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1" activeTab="3" autoFilterDateGrouping="1"/>
  </bookViews>
  <sheets>
    <sheet xmlns:r="http://schemas.openxmlformats.org/officeDocument/2006/relationships" name="INITIAL SETTING" sheetId="1" state="visible" r:id="rId1"/>
    <sheet xmlns:r="http://schemas.openxmlformats.org/officeDocument/2006/relationships" name="DATA INPUT" sheetId="2" state="visible" r:id="rId2"/>
    <sheet xmlns:r="http://schemas.openxmlformats.org/officeDocument/2006/relationships" name="DATA GATE" sheetId="3" state="visible" r:id="rId3"/>
    <sheet xmlns:r="http://schemas.openxmlformats.org/officeDocument/2006/relationships" name="DATA TEMP" sheetId="4" state="visible" r:id="rId4"/>
    <sheet xmlns:r="http://schemas.openxmlformats.org/officeDocument/2006/relationships" name="DATA ENGINE" sheetId="5" state="visible" r:id="rId5"/>
    <sheet xmlns:r="http://schemas.openxmlformats.org/officeDocument/2006/relationships" name="DATA SETTING" sheetId="6" state="visible" r:id="rId6"/>
    <sheet xmlns:r="http://schemas.openxmlformats.org/officeDocument/2006/relationships" name="DATA GRAPH" sheetId="7" state="visible" r:id="rId7"/>
    <sheet xmlns:r="http://schemas.openxmlformats.org/officeDocument/2006/relationships" name="DATA REPORT" sheetId="8" state="visible" r:id="rId8"/>
    <sheet xmlns:r="http://schemas.openxmlformats.org/officeDocument/2006/relationships" name="DATA PROPOSAL" sheetId="9" state="visible" r:id="rId9"/>
    <sheet xmlns:r="http://schemas.openxmlformats.org/officeDocument/2006/relationships" name="Python sample" sheetId="10" state="visible" r:id="rId10"/>
  </sheets>
  <externalReferences>
    <externalReference xmlns:r="http://schemas.openxmlformats.org/officeDocument/2006/relationships" r:id="rId11"/>
    <externalReference xmlns:r="http://schemas.openxmlformats.org/officeDocument/2006/relationships" r:id="rId12"/>
  </externalReferences>
  <definedNames>
    <definedName name="_12.ABUTHMEN">#REF!</definedName>
    <definedName name="_Fill">#REF!</definedName>
    <definedName name="_mid">#REF!</definedName>
    <definedName name="_MID50">#REF!</definedName>
    <definedName name="_Regression_Out" hidden="1">#REF!</definedName>
    <definedName name="_Regression_X" hidden="1">#REF!</definedName>
    <definedName name="_Regression_Y" hidden="1">#REF!</definedName>
    <definedName name="_xleta.AND" hidden="1" xlm="1">#NAME?</definedName>
    <definedName name="_xleta.CELL" hidden="1" xlm="1">#NAME?</definedName>
    <definedName name="_xleta.DROP" hidden="1" xlm="1">#NAME?</definedName>
    <definedName name="_xleta.FIND" hidden="1" xlm="1">#NAME?</definedName>
    <definedName name="_xleta.IF" hidden="1" xlm="1">#NAME?</definedName>
    <definedName name="_xleta.MIN" hidden="1" xlm="1">#NAME?</definedName>
    <definedName name="_xleta.NOT" hidden="1" xlm="1">#NAME?</definedName>
    <definedName name="_xleta.RIGHT" hidden="1" xlm="1">#NAME?</definedName>
    <definedName name="_xleta.UNIQUE" hidden="1" xlm="1">#NAME?</definedName>
    <definedName name="A">#REF!</definedName>
    <definedName name="abut">#REF!</definedName>
    <definedName name="AERATION_ONLY">'INITIAL SETTING'!#REF!</definedName>
    <definedName name="alpha">#REF!</definedName>
    <definedName name="Average_State_Point_Analysis">#REF!</definedName>
    <definedName name="B">#REF!</definedName>
    <definedName name="Calibration">#REF!</definedName>
    <definedName name="COOLING">#REF!</definedName>
    <definedName name="Copyright" hidden="1">"© 1995 Worley Limited"</definedName>
    <definedName name="Cv">#REF!</definedName>
    <definedName name="Cv_a">#REF!</definedName>
    <definedName name="D_SVI">#REF!</definedName>
    <definedName name="dayadukungan">#REF!</definedName>
    <definedName name="dP">#REF!</definedName>
    <definedName name="DS_No">#REF!</definedName>
    <definedName name="ETA_Motor">'DATA ENGINE'!$B$26</definedName>
    <definedName name="ETA_Range">INDIRECT("'DATA ENGINE'!" &amp; 'DATA ENGINE'!$B$58)</definedName>
    <definedName name="ETA_RP">'DATA ENGINE'!$D$179</definedName>
    <definedName name="ETAs_Range">'DATA GRAPH'!$E$76:$E$125</definedName>
    <definedName name="ETAs_RP">'DATA ENGINE'!$F$179</definedName>
    <definedName name="f">#REF!</definedName>
    <definedName name="Fd">#REF!</definedName>
    <definedName name="fdf">#REF!</definedName>
    <definedName name="Fk.Xt">#REF!</definedName>
    <definedName name="FL">#REF!</definedName>
    <definedName name="Flow">#REF!</definedName>
    <definedName name="Fp">#REF!</definedName>
    <definedName name="Fr">#REF!</definedName>
    <definedName name="Fruit">'INITIAL SETTING'!#REF!</definedName>
    <definedName name="g">#REF!</definedName>
    <definedName name="girderrr">#REF!</definedName>
    <definedName name="H_DP">'DATA ENGINE'!$B$15</definedName>
    <definedName name="H_Range">INDIRECT("'DATA ENGINE'!" &amp; 'DATA ENGINE'!$B$49)</definedName>
    <definedName name="Inlet">#REF!</definedName>
    <definedName name="Inlet_d">#REF!</definedName>
    <definedName name="K">#REF!</definedName>
    <definedName name="k_DP">'DATA ENGINE'!$B$15/'DATA ENGINE'!$B$14^2</definedName>
    <definedName name="k_G">9.8</definedName>
    <definedName name="L">#REF!</definedName>
    <definedName name="Linelist">#REF!</definedName>
    <definedName name="make">#REF!</definedName>
    <definedName name="MLSS">#REF!</definedName>
    <definedName name="model">#REF!</definedName>
    <definedName name="motor">#REF!</definedName>
    <definedName name="MOTORx">#REF!</definedName>
    <definedName name="MW">#REF!</definedName>
    <definedName name="n">#REF!</definedName>
    <definedName name="N.1">#REF!</definedName>
    <definedName name="N.2">#REF!</definedName>
    <definedName name="N.4">#REF!</definedName>
    <definedName name="N.5">#REF!</definedName>
    <definedName name="N.6">#REF!</definedName>
    <definedName name="N.7">#REF!</definedName>
    <definedName name="N.8">#REF!</definedName>
    <definedName name="N.9">#REF!</definedName>
    <definedName name="Ndoo">#REF!</definedName>
    <definedName name="NOSCREEN">'INITIAL SETTING'!#REF!</definedName>
    <definedName name="NPSH_Range">INDIRECT("'DATA ENGINE'!" &amp; 'DATA ENGINE'!$B$67)</definedName>
    <definedName name="NPSH_RP">'DATA ENGINE'!$L$179</definedName>
    <definedName name="oj">#REF!</definedName>
    <definedName name="Outlet">#REF!</definedName>
    <definedName name="P1_Range">'DATA GRAPH'!$H$76:$H$125</definedName>
    <definedName name="P1_RP">'DATA ENGINE'!$J$179</definedName>
    <definedName name="P2_DP">'DATA GRAPH'!$G$76:$G$125</definedName>
    <definedName name="P2_Range">'DATA GRAPH'!$G$76:$G$125</definedName>
    <definedName name="P2_RP">'DATA ENGINE'!$H$179</definedName>
    <definedName name="Parabolic_Range">'DATA GRAPH'!$I$76:$I$125</definedName>
    <definedName name="parts">#REF!</definedName>
    <definedName name="Pc">#REF!</definedName>
    <definedName name="PDU">#REF!</definedName>
    <definedName name="PG">#REF!</definedName>
    <definedName name="Pin">#REF!</definedName>
    <definedName name="pipetabl">#REF!</definedName>
    <definedName name="PODetail">#REF!</definedName>
    <definedName name="Pout">#REF!</definedName>
    <definedName name="pp">#REF!</definedName>
    <definedName name="PREPD">#REF!</definedName>
    <definedName name="PRINT">#REF!</definedName>
    <definedName name="PRINT_AREA_MI">#REF!</definedName>
    <definedName name="Pv">#REF!</definedName>
    <definedName name="Pvc">#REF!</definedName>
    <definedName name="Q_DP">'DATA ENGINE'!$B$14</definedName>
    <definedName name="Q_Min">'DATA ENGINE'!$B$73</definedName>
    <definedName name="Q_Range">INDIRECT("'DATA ENGINE'!" &amp; 'DATA ENGINE'!$B$45)</definedName>
    <definedName name="Q_RP">'DATA ENGINE'!$A$179</definedName>
    <definedName name="Re">#REF!</definedName>
    <definedName name="REV">#REF!</definedName>
    <definedName name="rho">'DATA ENGINE'!$B$4</definedName>
    <definedName name="servlist">#REF!</definedName>
    <definedName name="SG">#REF!</definedName>
    <definedName name="size">#REF!</definedName>
    <definedName name="T_0">'DATA ENGINE'!$B$9</definedName>
    <definedName name="T_0_">#REF!</definedName>
    <definedName name="T_1">'DATA ENGINE'!$B$7</definedName>
    <definedName name="taglist">#REF!</definedName>
    <definedName name="TB_1C">#REF!</definedName>
    <definedName name="TB_1Cx">#REF!</definedName>
    <definedName name="TB_2C">#REF!</definedName>
    <definedName name="TB_2Cx">#REF!</definedName>
    <definedName name="TB_3C">#REF!</definedName>
    <definedName name="TB_3CH">#REF!</definedName>
    <definedName name="TB_3Cx">#REF!</definedName>
    <definedName name="TB_4C">#REF!</definedName>
    <definedName name="TB_4Cx">#REF!</definedName>
    <definedName name="tiangpancang10.1ver2">#REF!</definedName>
    <definedName name="title">#REF!</definedName>
    <definedName name="vegetables">'INITIAL SETTING'!#REF!</definedName>
    <definedName name="Vo">#REF!</definedName>
    <definedName name="WTE_ONLY">'INITIAL SETTING'!#REF!</definedName>
    <definedName name="x">#REF!</definedName>
    <definedName name="xo">#REF!</definedName>
    <definedName name="Xt">#REF!</definedName>
    <definedName name="Y">#REF!</definedName>
    <definedName name="ABS" localSheetId="0">'INITIAL SETTING'!#REF!</definedName>
    <definedName name="ETA_Motor" localSheetId="0">'[1]DATA ENGINE'!$B$26</definedName>
    <definedName name="ETA_Range" localSheetId="0">INDIRECT("'DATA ENGINE'!" &amp; '[1]DATA ENGINE'!$B$58)</definedName>
    <definedName name="ETAs_Range" localSheetId="0">'[1]DATA GRAPH'!$D$82:$D$131</definedName>
    <definedName name="H_Range" localSheetId="0">INDIRECT("'DATA ENGINE'!" &amp; '[1]DATA ENGINE'!$B$49)</definedName>
    <definedName name="k_DP" localSheetId="0">'[1]DATA ENGINE'!$B$15/'[1]DATA ENGINE'!$B$14^2</definedName>
    <definedName name="MANUAL_BAR_SCREEN" localSheetId="0">'INITIAL SETTING'!#REF!</definedName>
    <definedName name="NPSH_Range" localSheetId="0">INDIRECT("'DATA ENGINE'!" &amp; '[1]DATA ENGINE'!$B$67)</definedName>
    <definedName name="P2_Range" localSheetId="0">'[1]DATA GRAPH'!$F$82:$F$131</definedName>
    <definedName name="Parabolic_Range" localSheetId="0">'[1]DATA GRAPH'!$H$82:$H$131</definedName>
    <definedName name="Q_DP" localSheetId="0">'[1]DATA ENGINE'!$B$14</definedName>
    <definedName name="Q_Range" localSheetId="0">INDIRECT("'DATA ENGINE'!" &amp; '[1]DATA ENGINE'!$B$45)</definedName>
    <definedName name="RDS" localSheetId="0">'INITIAL SETTING'!#REF!</definedName>
    <definedName name="rho" localSheetId="0">'[1]DATA ENGINE'!$B$4</definedName>
    <definedName name="STATICSCREEN" localSheetId="0">'INITIAL SETTING'!#REF!</definedName>
    <definedName name="WTE_AERATION" localSheetId="0">'INITIAL SETTING'!#REF!</definedName>
  </definedNames>
  <calcPr calcId="191029" fullCalcOnLoad="1"/>
</workbook>
</file>

<file path=xl/styles.xml><?xml version="1.0" encoding="utf-8"?>
<styleSheet xmlns="http://schemas.openxmlformats.org/spreadsheetml/2006/main">
  <numFmts count="26">
    <numFmt numFmtId="164" formatCode="0.000"/>
    <numFmt numFmtId="165" formatCode="0.0000000000000"/>
    <numFmt numFmtId="166" formatCode="0.00\ &quot;m&quot;"/>
    <numFmt numFmtId="167" formatCode="00\ &quot;volt&quot;"/>
    <numFmt numFmtId="168" formatCode="0.00\ &quot;CMh&quot;"/>
    <numFmt numFmtId="169" formatCode="0.0"/>
    <numFmt numFmtId="170" formatCode="0.0000"/>
    <numFmt numFmtId="171" formatCode="000"/>
    <numFmt numFmtId="172" formatCode="dd\-mm\-yyyy"/>
    <numFmt numFmtId="173" formatCode="00.00\ &quot;kW&quot;"/>
    <numFmt numFmtId="174" formatCode="00\ &quot;kW&quot;"/>
    <numFmt numFmtId="175" formatCode="0.00\ &quot;Kg/m3&quot;"/>
    <numFmt numFmtId="176" formatCode="0.00\ &quot;mg/L&quot;"/>
    <numFmt numFmtId="177" formatCode="0.00\ &quot;Pa.s&quot;"/>
    <numFmt numFmtId="178" formatCode="0.00\ &quot;C&quot;"/>
    <numFmt numFmtId="179" formatCode="0.00\ &quot;m Aq&quot;"/>
    <numFmt numFmtId="180" formatCode="0.00000"/>
    <numFmt numFmtId="181" formatCode="0.000%"/>
    <numFmt numFmtId="182" formatCode="****"/>
    <numFmt numFmtId="183" formatCode="_-&quot;Rp&quot;* #,##0.00_-;\-&quot;Rp&quot;* #,##0.00_-;_-&quot;Rp&quot;* &quot;-&quot;??_-;_-@_-"/>
    <numFmt numFmtId="184" formatCode="0.0\ &quot;m&quot;"/>
    <numFmt numFmtId="185" formatCode="0.0\ &quot;m2&quot;"/>
    <numFmt numFmtId="186" formatCode="[$-13809]dd\ mmmm\ yyyy;@"/>
    <numFmt numFmtId="187" formatCode="&quot;Rp&quot;#,##0.00"/>
    <numFmt numFmtId="188" formatCode="0\ &quot;Hz&quot;"/>
    <numFmt numFmtId="189" formatCode="0\ &quot;volt&quot;"/>
  </numFmts>
  <fonts count="30">
    <font>
      <name val="Aptos Narrow"/>
      <family val="2"/>
      <color theme="1"/>
      <sz val="11"/>
      <scheme val="minor"/>
    </font>
    <font>
      <name val="Aptos Narrow"/>
      <family val="2"/>
      <color theme="1"/>
      <sz val="11"/>
      <scheme val="minor"/>
    </font>
    <font>
      <name val="Aptos Narrow"/>
      <family val="2"/>
      <b val="1"/>
      <color theme="0"/>
      <sz val="11"/>
      <scheme val="minor"/>
    </font>
    <font>
      <name val="Aptos Narrow"/>
      <family val="2"/>
      <color rgb="FFFF0000"/>
      <sz val="11"/>
      <scheme val="minor"/>
    </font>
    <font>
      <name val="Aptos Narrow"/>
      <family val="2"/>
      <b val="1"/>
      <color theme="1"/>
      <sz val="11"/>
      <scheme val="minor"/>
    </font>
    <font>
      <name val="Aptos Narrow"/>
      <family val="2"/>
      <color theme="1"/>
      <sz val="15"/>
      <scheme val="minor"/>
    </font>
    <font>
      <name val="Aptos Narrow"/>
      <family val="2"/>
      <b val="1"/>
      <color theme="1"/>
      <sz val="15"/>
      <scheme val="minor"/>
    </font>
    <font>
      <name val="Aptos Narrow"/>
      <family val="2"/>
      <b val="1"/>
      <color rgb="FFFF0000"/>
      <sz val="15"/>
      <scheme val="minor"/>
    </font>
    <font>
      <name val="Aptos Narrow"/>
      <family val="2"/>
      <b val="1"/>
      <color rgb="FFFF0000"/>
      <sz val="11"/>
      <scheme val="minor"/>
    </font>
    <font>
      <name val="Aptos Narrow"/>
      <family val="2"/>
      <sz val="11"/>
      <scheme val="minor"/>
    </font>
    <font>
      <name val="Aptos Narrow"/>
      <family val="2"/>
      <color theme="1"/>
      <sz val="8"/>
      <scheme val="minor"/>
    </font>
    <font>
      <name val="Aptos Narrow"/>
      <family val="2"/>
      <b val="1"/>
      <sz val="11"/>
      <scheme val="minor"/>
    </font>
    <font>
      <name val="Aptos Narrow"/>
      <family val="2"/>
      <sz val="8"/>
      <scheme val="minor"/>
    </font>
    <font>
      <name val="Arial"/>
      <family val="2"/>
      <sz val="10"/>
    </font>
    <font>
      <name val="Aptos Narrow"/>
      <family val="2"/>
      <b val="1"/>
      <sz val="15"/>
      <scheme val="minor"/>
    </font>
    <font>
      <name val="Aptos Narrow"/>
      <family val="2"/>
      <color rgb="FF107C41"/>
      <sz val="11"/>
      <scheme val="minor"/>
    </font>
    <font>
      <name val="Arial"/>
      <family val="2"/>
      <b val="1"/>
      <sz val="20"/>
    </font>
    <font>
      <name val="Arial"/>
      <family val="2"/>
      <b val="1"/>
      <sz val="10"/>
    </font>
    <font>
      <name val="Arial"/>
      <family val="2"/>
      <b val="1"/>
      <sz val="12"/>
    </font>
    <font>
      <name val="Arial"/>
      <family val="2"/>
      <color rgb="FFFF0000"/>
      <sz val="10"/>
    </font>
    <font>
      <name val="Arial"/>
      <family val="2"/>
      <color theme="1"/>
      <sz val="10"/>
    </font>
    <font>
      <name val="Arial"/>
      <family val="2"/>
      <b val="1"/>
      <color theme="0"/>
      <sz val="11"/>
    </font>
    <font>
      <name val="Arial"/>
      <family val="2"/>
      <color theme="1"/>
      <sz val="11"/>
    </font>
    <font>
      <name val="Arial"/>
      <family val="2"/>
      <b val="1"/>
      <color rgb="FFFFFFFF"/>
      <sz val="11"/>
    </font>
    <font>
      <name val="Wingdings"/>
      <charset val="2"/>
      <color theme="1"/>
      <sz val="11"/>
    </font>
    <font>
      <name val="Arial"/>
      <family val="2"/>
      <i val="1"/>
      <color theme="1"/>
      <sz val="11"/>
    </font>
    <font>
      <name val="Arial"/>
      <family val="2"/>
      <color rgb="FFFFFFFF"/>
      <sz val="11"/>
    </font>
    <font>
      <name val="Arial"/>
      <family val="2"/>
      <color theme="1"/>
      <sz val="8"/>
    </font>
    <font>
      <name val="Aptos Narrow"/>
      <family val="2"/>
      <color theme="1"/>
      <sz val="11"/>
    </font>
    <font>
      <name val="Aptos Narrow"/>
      <family val="2"/>
      <color rgb="FF000000"/>
      <sz val="11"/>
      <scheme val="minor"/>
    </font>
  </fonts>
  <fills count="16">
    <fill>
      <patternFill/>
    </fill>
    <fill>
      <patternFill patternType="gray125"/>
    </fill>
    <fill>
      <patternFill patternType="solid">
        <fgColor theme="9" tint="0.7999816888943144"/>
        <bgColor indexed="64"/>
      </patternFill>
    </fill>
    <fill>
      <patternFill patternType="solid">
        <fgColor theme="5" tint="0.7999816888943144"/>
        <bgColor indexed="64"/>
      </patternFill>
    </fill>
    <fill>
      <patternFill patternType="solid">
        <fgColor rgb="FFFFFF00"/>
        <bgColor indexed="64"/>
      </patternFill>
    </fill>
    <fill>
      <patternFill patternType="solid">
        <fgColor theme="9" tint="0.3999755851924192"/>
        <bgColor indexed="64"/>
      </patternFill>
    </fill>
    <fill>
      <patternFill patternType="solid">
        <fgColor theme="9" tint="0.5999938962981048"/>
        <bgColor indexed="64"/>
      </patternFill>
    </fill>
    <fill>
      <patternFill patternType="solid">
        <fgColor rgb="FF00B050"/>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2060"/>
        <bgColor indexed="64"/>
      </patternFill>
    </fill>
    <fill>
      <patternFill patternType="solid">
        <fgColor rgb="FF1F497D"/>
        <bgColor indexed="64"/>
      </patternFill>
    </fill>
    <fill>
      <patternFill patternType="solid">
        <fgColor rgb="FFFBE2D5"/>
        <bgColor rgb="FF000000"/>
      </patternFill>
    </fill>
    <fill>
      <patternFill patternType="solid">
        <fgColor rgb="FFDAF2D0"/>
        <bgColor rgb="FF000000"/>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diagonal/>
    </border>
    <border>
      <left/>
      <right/>
      <top style="thick">
        <color indexed="64"/>
      </top>
      <bottom/>
      <diagonal/>
    </border>
    <border>
      <left style="thin">
        <color indexed="64"/>
      </left>
      <right style="thin">
        <color indexed="64"/>
      </right>
      <top/>
      <bottom style="thin">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thick">
        <color indexed="64"/>
      </right>
      <top style="thick">
        <color indexed="64"/>
      </top>
      <bottom/>
      <diagonal/>
    </border>
  </borders>
  <cellStyleXfs count="6">
    <xf numFmtId="0" fontId="1" fillId="0" borderId="0"/>
    <xf numFmtId="9" fontId="1" fillId="0" borderId="0"/>
    <xf numFmtId="43" fontId="1" fillId="0" borderId="0"/>
    <xf numFmtId="0" fontId="13" fillId="0" borderId="0"/>
    <xf numFmtId="9" fontId="13" fillId="0" borderId="0"/>
    <xf numFmtId="43" fontId="13" fillId="0" borderId="0"/>
  </cellStyleXfs>
  <cellXfs count="355">
    <xf numFmtId="0" fontId="0" fillId="0" borderId="0" pivotButton="0" quotePrefix="0" xfId="0"/>
    <xf numFmtId="0" fontId="0" fillId="0" borderId="1" applyAlignment="1" pivotButton="0" quotePrefix="0" xfId="0">
      <alignment horizontal="center"/>
    </xf>
    <xf numFmtId="164" fontId="0" fillId="0" borderId="0" pivotButton="0" quotePrefix="0" xfId="0"/>
    <xf numFmtId="164" fontId="0" fillId="0" borderId="0" applyAlignment="1" pivotButton="0" quotePrefix="0" xfId="0">
      <alignment horizontal="center"/>
    </xf>
    <xf numFmtId="0" fontId="0" fillId="0" borderId="0" applyAlignment="1" pivotButton="0" quotePrefix="0" xfId="0">
      <alignment horizontal="center"/>
    </xf>
    <xf numFmtId="0" fontId="0" fillId="2" borderId="1" applyAlignment="1" pivotButton="0" quotePrefix="0" xfId="0">
      <alignment horizontal="center"/>
    </xf>
    <xf numFmtId="164" fontId="0" fillId="2" borderId="0" applyAlignment="1" pivotButton="0" quotePrefix="0" xfId="0">
      <alignment horizontal="center"/>
    </xf>
    <xf numFmtId="0" fontId="0" fillId="2" borderId="0" pivotButton="0" quotePrefix="0" xfId="0"/>
    <xf numFmtId="164" fontId="0" fillId="2" borderId="0" pivotButton="0" quotePrefix="0" xfId="0"/>
    <xf numFmtId="0" fontId="0" fillId="3" borderId="0" pivotButton="0" quotePrefix="0" xfId="0"/>
    <xf numFmtId="0" fontId="0" fillId="3" borderId="1" applyAlignment="1" pivotButton="0" quotePrefix="0" xfId="0">
      <alignment horizontal="center"/>
    </xf>
    <xf numFmtId="164" fontId="0" fillId="3" borderId="0" applyAlignment="1" pivotButton="0" quotePrefix="0" xfId="0">
      <alignment horizontal="center"/>
    </xf>
    <xf numFmtId="164" fontId="0" fillId="3" borderId="0" pivotButton="0" quotePrefix="0" xfId="0"/>
    <xf numFmtId="0" fontId="6" fillId="0" borderId="0" applyAlignment="1" pivotButton="0" quotePrefix="0" xfId="0">
      <alignment horizontal="center"/>
    </xf>
    <xf numFmtId="0" fontId="0" fillId="0" borderId="1" pivotButton="0" quotePrefix="0" xfId="0"/>
    <xf numFmtId="0" fontId="7" fillId="0" borderId="0" applyAlignment="1" pivotButton="0" quotePrefix="0" xfId="0">
      <alignment horizontal="center"/>
    </xf>
    <xf numFmtId="0" fontId="0" fillId="0" borderId="0" pivotButton="0" quotePrefix="1" xfId="0"/>
    <xf numFmtId="0" fontId="8" fillId="0" borderId="0" applyAlignment="1" pivotButton="0" quotePrefix="0" xfId="0">
      <alignment horizontal="center"/>
    </xf>
    <xf numFmtId="0" fontId="4" fillId="0" borderId="1" pivotButton="0" quotePrefix="0" xfId="0"/>
    <xf numFmtId="0" fontId="0" fillId="3" borderId="1" pivotButton="0" quotePrefix="0" xfId="0"/>
    <xf numFmtId="165" fontId="0" fillId="0" borderId="1" pivotButton="0" quotePrefix="0" xfId="0"/>
    <xf numFmtId="0" fontId="4" fillId="0" borderId="2" pivotButton="0" quotePrefix="0" xfId="0"/>
    <xf numFmtId="0" fontId="4" fillId="0" borderId="3" pivotButton="0" quotePrefix="0" xfId="0"/>
    <xf numFmtId="0" fontId="4" fillId="0" borderId="4" pivotButton="0" quotePrefix="0" xfId="0"/>
    <xf numFmtId="0" fontId="4" fillId="0" borderId="0" pivotButton="0" quotePrefix="0" xfId="0"/>
    <xf numFmtId="0" fontId="0" fillId="0" borderId="5" pivotButton="0" quotePrefix="0" xfId="0"/>
    <xf numFmtId="166" fontId="8" fillId="0" borderId="0" applyAlignment="1" pivotButton="0" quotePrefix="0" xfId="0">
      <alignment horizontal="center"/>
    </xf>
    <xf numFmtId="0" fontId="0" fillId="3" borderId="2" pivotButton="0" quotePrefix="0" xfId="0"/>
    <xf numFmtId="0" fontId="0" fillId="0" borderId="2" pivotButton="0" quotePrefix="0" xfId="0"/>
    <xf numFmtId="164" fontId="4" fillId="0" borderId="0" pivotButton="0" quotePrefix="0" xfId="0"/>
    <xf numFmtId="164" fontId="4" fillId="0" borderId="3" pivotButton="0" quotePrefix="0" xfId="0"/>
    <xf numFmtId="164" fontId="0" fillId="3" borderId="1" applyAlignment="1" pivotButton="0" quotePrefix="0" xfId="0">
      <alignment horizontal="center"/>
    </xf>
    <xf numFmtId="0" fontId="0" fillId="0" borderId="3" applyAlignment="1" pivotButton="0" quotePrefix="0" xfId="0">
      <alignment horizontal="center"/>
    </xf>
    <xf numFmtId="0" fontId="0" fillId="0" borderId="4" applyAlignment="1" pivotButton="0" quotePrefix="0" xfId="0">
      <alignment horizontal="center"/>
    </xf>
    <xf numFmtId="9" fontId="0" fillId="0" borderId="2" applyAlignment="1" pivotButton="0" quotePrefix="0" xfId="0">
      <alignment horizontal="center"/>
    </xf>
    <xf numFmtId="0" fontId="8" fillId="0" borderId="1" applyAlignment="1" pivotButton="0" quotePrefix="0" xfId="0">
      <alignment horizontal="center"/>
    </xf>
    <xf numFmtId="0" fontId="6" fillId="0" borderId="2" pivotButton="0" quotePrefix="0" xfId="0"/>
    <xf numFmtId="0" fontId="6" fillId="0" borderId="3" pivotButton="0" quotePrefix="0" xfId="0"/>
    <xf numFmtId="0" fontId="4" fillId="3" borderId="2" pivotButton="0" quotePrefix="0" xfId="0"/>
    <xf numFmtId="0" fontId="4" fillId="3" borderId="3" pivotButton="0" quotePrefix="0" xfId="0"/>
    <xf numFmtId="0" fontId="9" fillId="0" borderId="1" pivotButton="0" quotePrefix="0" xfId="0"/>
    <xf numFmtId="0" fontId="4" fillId="0" borderId="2" applyAlignment="1" pivotButton="0" quotePrefix="0" xfId="0">
      <alignment horizontal="center"/>
    </xf>
    <xf numFmtId="0" fontId="4" fillId="0" borderId="3" applyAlignment="1" pivotButton="0" quotePrefix="0" xfId="0">
      <alignment horizontal="center"/>
    </xf>
    <xf numFmtId="0" fontId="4" fillId="0" borderId="4" applyAlignment="1" pivotButton="0" quotePrefix="0" xfId="0">
      <alignment horizontal="center"/>
    </xf>
    <xf numFmtId="0" fontId="7" fillId="0" borderId="1" applyAlignment="1" pivotButton="0" quotePrefix="0" xfId="0">
      <alignment horizontal="center"/>
    </xf>
    <xf numFmtId="165" fontId="0" fillId="4" borderId="6" pivotButton="0" quotePrefix="0" xfId="0"/>
    <xf numFmtId="0" fontId="0" fillId="4" borderId="0" pivotButton="0" quotePrefix="0" xfId="0"/>
    <xf numFmtId="0" fontId="5" fillId="0" borderId="0" pivotButton="0" quotePrefix="0" xfId="0"/>
    <xf numFmtId="167" fontId="7" fillId="0" borderId="0" applyAlignment="1" pivotButton="0" quotePrefix="0" xfId="0">
      <alignment horizontal="center"/>
    </xf>
    <xf numFmtId="168" fontId="4" fillId="0" borderId="2" applyAlignment="1" pivotButton="0" quotePrefix="0" xfId="0">
      <alignment horizontal="center"/>
    </xf>
    <xf numFmtId="168" fontId="4" fillId="0" borderId="4" applyAlignment="1" pivotButton="0" quotePrefix="0" xfId="0">
      <alignment horizontal="center"/>
    </xf>
    <xf numFmtId="0" fontId="10" fillId="0" borderId="3" applyAlignment="1" pivotButton="0" quotePrefix="0" xfId="0">
      <alignment horizontal="center"/>
    </xf>
    <xf numFmtId="0" fontId="10" fillId="0" borderId="4" applyAlignment="1" pivotButton="0" quotePrefix="0" xfId="0">
      <alignment horizontal="center"/>
    </xf>
    <xf numFmtId="0" fontId="0" fillId="0" borderId="1" pivotButton="0" quotePrefix="1" xfId="0"/>
    <xf numFmtId="0" fontId="6" fillId="0" borderId="1" pivotButton="0" quotePrefix="0" xfId="0"/>
    <xf numFmtId="0" fontId="9" fillId="0" borderId="1" pivotButton="0" quotePrefix="1" xfId="0"/>
    <xf numFmtId="0" fontId="9" fillId="0" borderId="0" applyAlignment="1" pivotButton="0" quotePrefix="0" xfId="3">
      <alignment vertical="center"/>
    </xf>
    <xf numFmtId="0" fontId="9" fillId="0" borderId="0" applyAlignment="1" pivotButton="0" quotePrefix="0" xfId="3">
      <alignment vertical="center" wrapText="1"/>
    </xf>
    <xf numFmtId="0" fontId="9" fillId="0" borderId="0" pivotButton="0" quotePrefix="0" xfId="0"/>
    <xf numFmtId="0" fontId="0" fillId="4" borderId="1" pivotButton="0" quotePrefix="0" xfId="0"/>
    <xf numFmtId="0" fontId="0" fillId="4" borderId="1" applyAlignment="1" pivotButton="0" quotePrefix="0" xfId="0">
      <alignment horizontal="center"/>
    </xf>
    <xf numFmtId="0" fontId="4" fillId="0" borderId="0" applyAlignment="1" pivotButton="0" quotePrefix="0" xfId="0">
      <alignment horizontal="center"/>
    </xf>
    <xf numFmtId="0" fontId="4" fillId="4" borderId="1" pivotButton="0" quotePrefix="0" xfId="0"/>
    <xf numFmtId="164" fontId="4" fillId="0" borderId="0" applyAlignment="1" pivotButton="0" quotePrefix="0" xfId="0">
      <alignment horizontal="center"/>
    </xf>
    <xf numFmtId="0" fontId="0" fillId="0" borderId="0" applyAlignment="1" pivotButton="0" quotePrefix="0" xfId="0">
      <alignment wrapText="1"/>
    </xf>
    <xf numFmtId="164" fontId="0" fillId="4" borderId="1" pivotButton="0" quotePrefix="0" xfId="0"/>
    <xf numFmtId="0" fontId="14" fillId="0" borderId="0" applyAlignment="1" pivotButton="0" quotePrefix="0" xfId="0">
      <alignment horizontal="center"/>
    </xf>
    <xf numFmtId="0" fontId="0" fillId="0" borderId="12" pivotButton="0" quotePrefix="0" xfId="0"/>
    <xf numFmtId="0" fontId="0" fillId="0" borderId="12" applyAlignment="1" pivotButton="0" quotePrefix="0" xfId="0">
      <alignment horizontal="center"/>
    </xf>
    <xf numFmtId="2" fontId="0" fillId="4" borderId="1" pivotButton="0" quotePrefix="0" xfId="0"/>
    <xf numFmtId="1" fontId="0" fillId="4" borderId="1" pivotButton="0" quotePrefix="0" xfId="0"/>
    <xf numFmtId="1" fontId="0" fillId="4" borderId="1" pivotButton="0" quotePrefix="1" xfId="0"/>
    <xf numFmtId="169" fontId="0" fillId="4" borderId="1" pivotButton="0" quotePrefix="0" xfId="0"/>
    <xf numFmtId="0" fontId="12" fillId="0" borderId="2" applyAlignment="1" pivotButton="0" quotePrefix="0" xfId="0">
      <alignment wrapText="1"/>
    </xf>
    <xf numFmtId="0" fontId="12" fillId="0" borderId="3" applyAlignment="1" pivotButton="0" quotePrefix="0" xfId="0">
      <alignment wrapText="1"/>
    </xf>
    <xf numFmtId="0" fontId="12" fillId="0" borderId="4" applyAlignment="1" pivotButton="0" quotePrefix="0" xfId="0">
      <alignment wrapText="1"/>
    </xf>
    <xf numFmtId="0" fontId="11" fillId="0" borderId="2" applyAlignment="1" pivotButton="0" quotePrefix="0" xfId="0">
      <alignment wrapText="1"/>
    </xf>
    <xf numFmtId="0" fontId="11" fillId="0" borderId="3" applyAlignment="1" pivotButton="0" quotePrefix="0" xfId="0">
      <alignment wrapText="1"/>
    </xf>
    <xf numFmtId="0" fontId="11" fillId="0" borderId="4" applyAlignment="1" pivotButton="0" quotePrefix="0" xfId="0">
      <alignment wrapText="1"/>
    </xf>
    <xf numFmtId="169" fontId="0" fillId="0" borderId="0" pivotButton="0" quotePrefix="0" xfId="0"/>
    <xf numFmtId="170" fontId="0" fillId="0" borderId="0" pivotButton="0" quotePrefix="0" xfId="0"/>
    <xf numFmtId="1" fontId="0" fillId="0" borderId="1" applyAlignment="1" pivotButton="0" quotePrefix="0" xfId="0">
      <alignment horizontal="center"/>
    </xf>
    <xf numFmtId="1" fontId="0" fillId="0" borderId="12" applyAlignment="1" pivotButton="0" quotePrefix="0" xfId="0">
      <alignment horizontal="center"/>
    </xf>
    <xf numFmtId="166" fontId="8" fillId="0" borderId="1" pivotButton="0" quotePrefix="0" xfId="0"/>
    <xf numFmtId="10" fontId="8" fillId="0" borderId="1" pivotButton="0" quotePrefix="0" xfId="1"/>
    <xf numFmtId="164" fontId="0" fillId="0" borderId="1" pivotButton="0" quotePrefix="0" xfId="0"/>
    <xf numFmtId="1" fontId="9" fillId="0" borderId="1" pivotButton="0" quotePrefix="0" xfId="0"/>
    <xf numFmtId="0" fontId="11" fillId="0" borderId="2" pivotButton="0" quotePrefix="0" xfId="0"/>
    <xf numFmtId="0" fontId="11" fillId="0" borderId="3" pivotButton="0" quotePrefix="0" xfId="0"/>
    <xf numFmtId="0" fontId="11" fillId="0" borderId="4" pivotButton="0" quotePrefix="0" xfId="0"/>
    <xf numFmtId="166" fontId="8" fillId="0" borderId="1" pivotButton="0" quotePrefix="0" xfId="1"/>
    <xf numFmtId="168" fontId="8" fillId="0" borderId="1" pivotButton="0" quotePrefix="0" xfId="0"/>
    <xf numFmtId="0" fontId="4" fillId="4" borderId="2" applyAlignment="1" pivotButton="0" quotePrefix="0" xfId="0">
      <alignment horizontal="center"/>
    </xf>
    <xf numFmtId="171" fontId="0" fillId="0" borderId="0" applyAlignment="1" pivotButton="0" quotePrefix="0" xfId="0">
      <alignment horizontal="left"/>
    </xf>
    <xf numFmtId="0" fontId="0" fillId="0" borderId="0" applyAlignment="1" pivotButton="0" quotePrefix="0" xfId="0">
      <alignment horizontal="left"/>
    </xf>
    <xf numFmtId="172" fontId="0" fillId="0" borderId="0" applyAlignment="1" pivotButton="0" quotePrefix="0" xfId="0">
      <alignment horizontal="left"/>
    </xf>
    <xf numFmtId="166" fontId="8" fillId="0" borderId="4" applyAlignment="1" pivotButton="0" quotePrefix="0" xfId="0">
      <alignment horizontal="center"/>
    </xf>
    <xf numFmtId="168" fontId="6" fillId="0" borderId="2" applyAlignment="1" pivotButton="0" quotePrefix="0" xfId="0">
      <alignment horizontal="center"/>
    </xf>
    <xf numFmtId="168" fontId="6" fillId="0" borderId="3" applyAlignment="1" pivotButton="0" quotePrefix="0" xfId="0">
      <alignment horizontal="center"/>
    </xf>
    <xf numFmtId="168" fontId="6" fillId="0" borderId="4" applyAlignment="1" pivotButton="0" quotePrefix="0" xfId="0">
      <alignment horizontal="center"/>
    </xf>
    <xf numFmtId="173" fontId="8" fillId="0" borderId="4" applyAlignment="1" pivotButton="0" quotePrefix="0" xfId="0">
      <alignment horizontal="center"/>
    </xf>
    <xf numFmtId="167" fontId="8" fillId="0" borderId="4" applyAlignment="1" pivotButton="0" quotePrefix="0" xfId="0">
      <alignment horizontal="center"/>
    </xf>
    <xf numFmtId="174" fontId="8" fillId="0" borderId="4" applyAlignment="1" pivotButton="0" quotePrefix="0" xfId="0">
      <alignment horizontal="center"/>
    </xf>
    <xf numFmtId="0" fontId="8" fillId="0" borderId="2" applyAlignment="1" pivotButton="0" quotePrefix="0" xfId="0">
      <alignment horizontal="center"/>
    </xf>
    <xf numFmtId="0" fontId="9" fillId="0" borderId="5" pivotButton="0" quotePrefix="0" xfId="0"/>
    <xf numFmtId="0" fontId="3" fillId="0" borderId="0" applyAlignment="1" pivotButton="0" quotePrefix="0" xfId="0">
      <alignment wrapText="1"/>
    </xf>
    <xf numFmtId="0" fontId="8" fillId="0" borderId="5" pivotButton="0" quotePrefix="0" xfId="0"/>
    <xf numFmtId="175" fontId="0" fillId="0" borderId="0" applyAlignment="1" pivotButton="0" quotePrefix="0" xfId="0">
      <alignment horizontal="center"/>
    </xf>
    <xf numFmtId="176" fontId="0" fillId="0" borderId="0" applyAlignment="1" pivotButton="0" quotePrefix="0" xfId="0">
      <alignment horizontal="center"/>
    </xf>
    <xf numFmtId="177" fontId="0" fillId="0" borderId="0" applyAlignment="1" pivotButton="0" quotePrefix="0" xfId="0">
      <alignment horizontal="center"/>
    </xf>
    <xf numFmtId="178" fontId="0" fillId="0" borderId="0" applyAlignment="1" pivotButton="0" quotePrefix="0" xfId="0">
      <alignment horizontal="center"/>
    </xf>
    <xf numFmtId="179" fontId="0" fillId="0" borderId="0" applyAlignment="1" pivotButton="0" quotePrefix="0" xfId="0">
      <alignment horizontal="center"/>
    </xf>
    <xf numFmtId="168" fontId="0" fillId="0" borderId="0" applyAlignment="1" pivotButton="0" quotePrefix="0" xfId="0">
      <alignment horizontal="center"/>
    </xf>
    <xf numFmtId="2" fontId="8" fillId="0" borderId="2" applyAlignment="1" pivotButton="0" quotePrefix="0" xfId="0">
      <alignment horizontal="center"/>
    </xf>
    <xf numFmtId="1" fontId="0" fillId="4" borderId="1" applyAlignment="1" applyProtection="1" pivotButton="0" quotePrefix="0" xfId="0">
      <alignment horizontal="center"/>
      <protection locked="0" hidden="0"/>
    </xf>
    <xf numFmtId="169" fontId="0" fillId="4" borderId="1" applyAlignment="1" applyProtection="1" pivotButton="0" quotePrefix="0" xfId="0">
      <alignment horizontal="center"/>
      <protection locked="0" hidden="0"/>
    </xf>
    <xf numFmtId="164" fontId="0" fillId="4" borderId="1" applyAlignment="1" applyProtection="1" pivotButton="0" quotePrefix="0" xfId="0">
      <alignment horizontal="center"/>
      <protection locked="0" hidden="0"/>
    </xf>
    <xf numFmtId="1" fontId="0" fillId="4" borderId="1" applyAlignment="1" applyProtection="1" pivotButton="0" quotePrefix="1" xfId="0">
      <alignment horizontal="center"/>
      <protection locked="0" hidden="0"/>
    </xf>
    <xf numFmtId="9" fontId="0" fillId="0" borderId="0" applyAlignment="1" pivotButton="0" quotePrefix="0" xfId="0">
      <alignment horizontal="center"/>
    </xf>
    <xf numFmtId="0" fontId="4" fillId="4" borderId="2" pivotButton="0" quotePrefix="0" xfId="0"/>
    <xf numFmtId="0" fontId="4" fillId="4" borderId="3" pivotButton="0" quotePrefix="0" xfId="0"/>
    <xf numFmtId="0" fontId="4" fillId="4" borderId="4" pivotButton="0" quotePrefix="0" xfId="0"/>
    <xf numFmtId="164" fontId="0" fillId="0" borderId="1" applyAlignment="1" pivotButton="0" quotePrefix="0" xfId="0">
      <alignment horizontal="center"/>
    </xf>
    <xf numFmtId="1" fontId="0" fillId="4" borderId="1" applyAlignment="1" pivotButton="0" quotePrefix="0" xfId="0">
      <alignment horizontal="center"/>
    </xf>
    <xf numFmtId="164" fontId="0" fillId="4" borderId="1" applyAlignment="1" pivotButton="0" quotePrefix="0" xfId="0">
      <alignment horizontal="center"/>
    </xf>
    <xf numFmtId="2" fontId="0" fillId="4" borderId="1" applyAlignment="1" pivotButton="0" quotePrefix="0" xfId="0">
      <alignment horizontal="center"/>
    </xf>
    <xf numFmtId="0" fontId="3" fillId="0" borderId="0" pivotButton="0" quotePrefix="0" xfId="0"/>
    <xf numFmtId="164" fontId="3" fillId="0" borderId="0" pivotButton="0" quotePrefix="0" xfId="0"/>
    <xf numFmtId="180" fontId="3" fillId="0" borderId="0" pivotButton="0" quotePrefix="0" xfId="0"/>
    <xf numFmtId="0" fontId="4" fillId="4" borderId="6" pivotButton="0" quotePrefix="0" xfId="0"/>
    <xf numFmtId="0" fontId="4" fillId="0" borderId="0" applyAlignment="1" pivotButton="0" quotePrefix="0" xfId="0">
      <alignment horizontal="right"/>
    </xf>
    <xf numFmtId="164" fontId="0" fillId="0" borderId="12" applyAlignment="1" pivotButton="0" quotePrefix="0" xfId="0">
      <alignment horizontal="center"/>
    </xf>
    <xf numFmtId="1" fontId="8" fillId="0" borderId="2" applyAlignment="1" pivotButton="0" quotePrefix="0" xfId="0">
      <alignment horizontal="center"/>
    </xf>
    <xf numFmtId="179" fontId="11" fillId="0" borderId="2" pivotButton="0" quotePrefix="0" xfId="0"/>
    <xf numFmtId="179" fontId="11" fillId="0" borderId="4" pivotButton="0" quotePrefix="0" xfId="0"/>
    <xf numFmtId="181" fontId="11" fillId="0" borderId="2" pivotButton="0" quotePrefix="0" xfId="1"/>
    <xf numFmtId="181" fontId="11" fillId="0" borderId="4" pivotButton="0" quotePrefix="0" xfId="1"/>
    <xf numFmtId="166" fontId="8" fillId="0" borderId="2" pivotButton="0" quotePrefix="0" xfId="0"/>
    <xf numFmtId="166" fontId="8" fillId="0" borderId="4" pivotButton="0" quotePrefix="0" xfId="0"/>
    <xf numFmtId="168" fontId="8" fillId="0" borderId="2" pivotButton="0" quotePrefix="0" xfId="0"/>
    <xf numFmtId="168" fontId="8" fillId="0" borderId="4" pivotButton="0" quotePrefix="0" xfId="0"/>
    <xf numFmtId="10" fontId="8" fillId="0" borderId="2" pivotButton="0" quotePrefix="0" xfId="1"/>
    <xf numFmtId="10" fontId="8" fillId="0" borderId="4" pivotButton="0" quotePrefix="0" xfId="1"/>
    <xf numFmtId="166" fontId="8" fillId="0" borderId="2" pivotButton="0" quotePrefix="0" xfId="1"/>
    <xf numFmtId="166" fontId="8" fillId="0" borderId="4" pivotButton="0" quotePrefix="0" xfId="1"/>
    <xf numFmtId="10" fontId="0" fillId="0" borderId="2" pivotButton="0" quotePrefix="0" xfId="1"/>
    <xf numFmtId="10" fontId="0" fillId="0" borderId="4" pivotButton="0" quotePrefix="0" xfId="1"/>
    <xf numFmtId="168" fontId="4" fillId="0" borderId="2" pivotButton="0" quotePrefix="0" xfId="0"/>
    <xf numFmtId="168" fontId="4" fillId="0" borderId="4" pivotButton="0" quotePrefix="0" xfId="0"/>
    <xf numFmtId="182" fontId="2" fillId="0" borderId="0" applyAlignment="1" pivotButton="0" quotePrefix="0" xfId="0">
      <alignment horizontal="left"/>
    </xf>
    <xf numFmtId="1" fontId="7" fillId="0" borderId="0" applyAlignment="1" pivotButton="0" quotePrefix="0" xfId="0">
      <alignment horizontal="center"/>
    </xf>
    <xf numFmtId="9" fontId="4" fillId="0" borderId="0" pivotButton="0" quotePrefix="0" xfId="1"/>
    <xf numFmtId="0" fontId="15" fillId="0" borderId="0" pivotButton="0" quotePrefix="0" xfId="0"/>
    <xf numFmtId="0" fontId="4" fillId="3" borderId="0" applyAlignment="1" pivotButton="0" quotePrefix="0" xfId="0">
      <alignment horizontal="center"/>
    </xf>
    <xf numFmtId="0" fontId="4" fillId="2" borderId="0" applyAlignment="1" pivotButton="0" quotePrefix="0" xfId="0">
      <alignment horizontal="center"/>
    </xf>
    <xf numFmtId="0" fontId="6" fillId="0" borderId="0" pivotButton="0" quotePrefix="1" xfId="0"/>
    <xf numFmtId="180" fontId="0" fillId="4" borderId="1" pivotButton="0" quotePrefix="0" xfId="0"/>
    <xf numFmtId="0" fontId="13" fillId="0" borderId="0" applyAlignment="1" pivotButton="0" quotePrefix="0" xfId="3">
      <alignment vertical="center"/>
    </xf>
    <xf numFmtId="0" fontId="17" fillId="0" borderId="0" applyAlignment="1" pivotButton="0" quotePrefix="0" xfId="3">
      <alignment vertical="center"/>
    </xf>
    <xf numFmtId="0" fontId="16" fillId="8" borderId="0" applyAlignment="1" pivotButton="0" quotePrefix="0" xfId="3">
      <alignment horizontal="center" vertical="center"/>
    </xf>
    <xf numFmtId="0" fontId="17" fillId="4" borderId="2" applyAlignment="1" pivotButton="0" quotePrefix="0" xfId="3">
      <alignment vertical="center"/>
    </xf>
    <xf numFmtId="0" fontId="17" fillId="4" borderId="3" applyAlignment="1" pivotButton="0" quotePrefix="0" xfId="3">
      <alignment vertical="center"/>
    </xf>
    <xf numFmtId="0" fontId="17" fillId="4" borderId="4" applyAlignment="1" pivotButton="0" quotePrefix="0" xfId="3">
      <alignment vertical="center"/>
    </xf>
    <xf numFmtId="0" fontId="13" fillId="8" borderId="0" applyAlignment="1" pivotButton="0" quotePrefix="0" xfId="3">
      <alignment vertical="center"/>
    </xf>
    <xf numFmtId="0" fontId="17" fillId="4" borderId="2" applyAlignment="1" pivotButton="0" quotePrefix="0" xfId="3">
      <alignment horizontal="left" vertical="center"/>
    </xf>
    <xf numFmtId="0" fontId="17" fillId="4" borderId="3" applyAlignment="1" pivotButton="0" quotePrefix="0" xfId="3">
      <alignment horizontal="center" vertical="center"/>
    </xf>
    <xf numFmtId="0" fontId="17" fillId="4" borderId="4" applyAlignment="1" pivotButton="0" quotePrefix="0" xfId="3">
      <alignment horizontal="left" vertical="center"/>
    </xf>
    <xf numFmtId="0" fontId="13" fillId="0" borderId="1" applyAlignment="1" pivotButton="0" quotePrefix="0" xfId="3">
      <alignment vertical="center"/>
    </xf>
    <xf numFmtId="0" fontId="17" fillId="0" borderId="1" applyAlignment="1" pivotButton="0" quotePrefix="0" xfId="3">
      <alignment vertical="center"/>
    </xf>
    <xf numFmtId="0" fontId="13" fillId="0" borderId="1" applyAlignment="1" pivotButton="0" quotePrefix="0" xfId="3">
      <alignment horizontal="center" vertical="center"/>
    </xf>
    <xf numFmtId="0" fontId="13" fillId="0" borderId="1" applyAlignment="1" pivotButton="0" quotePrefix="0" xfId="3">
      <alignment horizontal="left" vertical="center"/>
    </xf>
    <xf numFmtId="0" fontId="17" fillId="0" borderId="1" applyAlignment="1" pivotButton="0" quotePrefix="1" xfId="3">
      <alignment vertical="center"/>
    </xf>
    <xf numFmtId="9" fontId="13" fillId="0" borderId="1" applyAlignment="1" pivotButton="0" quotePrefix="0" xfId="4">
      <alignment horizontal="center" vertical="center"/>
    </xf>
    <xf numFmtId="0" fontId="17" fillId="0" borderId="1" applyAlignment="1" pivotButton="0" quotePrefix="0" xfId="3">
      <alignment horizontal="left" vertical="center"/>
    </xf>
    <xf numFmtId="0" fontId="13" fillId="0" borderId="1" applyAlignment="1" pivotButton="0" quotePrefix="1" xfId="3">
      <alignment vertical="center"/>
    </xf>
    <xf numFmtId="3" fontId="13" fillId="9" borderId="1" applyAlignment="1" pivotButton="0" quotePrefix="0" xfId="3">
      <alignment vertical="center"/>
    </xf>
    <xf numFmtId="1" fontId="13" fillId="0" borderId="1" applyAlignment="1" pivotButton="0" quotePrefix="0" xfId="5">
      <alignment horizontal="center" vertical="center"/>
    </xf>
    <xf numFmtId="183" fontId="13" fillId="0" borderId="1" applyAlignment="1" pivotButton="0" quotePrefix="0" xfId="3">
      <alignment horizontal="left" vertical="center"/>
    </xf>
    <xf numFmtId="3" fontId="13" fillId="0" borderId="1" applyAlignment="1" pivotButton="0" quotePrefix="0" xfId="3">
      <alignment horizontal="center" vertical="center"/>
    </xf>
    <xf numFmtId="3" fontId="13" fillId="0" borderId="1" applyAlignment="1" pivotButton="0" quotePrefix="0" xfId="3">
      <alignment horizontal="left" vertical="center"/>
    </xf>
    <xf numFmtId="183" fontId="13" fillId="0" borderId="1" applyAlignment="1" pivotButton="0" quotePrefix="0" xfId="3">
      <alignment horizontal="center" vertical="center"/>
    </xf>
    <xf numFmtId="3" fontId="13" fillId="9" borderId="1" applyAlignment="1" pivotButton="0" quotePrefix="0" xfId="3">
      <alignment horizontal="center" vertical="center"/>
    </xf>
    <xf numFmtId="9" fontId="13" fillId="0" borderId="1" applyAlignment="1" pivotButton="0" quotePrefix="0" xfId="4">
      <alignment horizontal="left" vertical="center"/>
    </xf>
    <xf numFmtId="3" fontId="17" fillId="0" borderId="1" applyAlignment="1" pivotButton="0" quotePrefix="0" xfId="3">
      <alignment vertical="center"/>
    </xf>
    <xf numFmtId="9" fontId="13" fillId="9" borderId="1" applyAlignment="1" pivotButton="0" quotePrefix="0" xfId="4">
      <alignment horizontal="center" vertical="center"/>
    </xf>
    <xf numFmtId="0" fontId="13" fillId="0" borderId="1" applyAlignment="1" pivotButton="0" quotePrefix="0" xfId="3">
      <alignment vertical="center" wrapText="1"/>
    </xf>
    <xf numFmtId="2" fontId="13" fillId="0" borderId="1" applyAlignment="1" pivotButton="0" quotePrefix="0" xfId="3">
      <alignment vertical="center"/>
    </xf>
    <xf numFmtId="0" fontId="13" fillId="0" borderId="1" pivotButton="0" quotePrefix="0" xfId="3"/>
    <xf numFmtId="3" fontId="13" fillId="9" borderId="1" applyAlignment="1" pivotButton="0" quotePrefix="0" xfId="3">
      <alignment horizontal="center"/>
    </xf>
    <xf numFmtId="0" fontId="17" fillId="0" borderId="1" applyAlignment="1" pivotButton="0" quotePrefix="0" xfId="3">
      <alignment horizontal="center" vertical="center"/>
    </xf>
    <xf numFmtId="0" fontId="17" fillId="4" borderId="1" pivotButton="0" quotePrefix="0" xfId="3"/>
    <xf numFmtId="9" fontId="13" fillId="0" borderId="1" pivotButton="0" quotePrefix="0" xfId="4"/>
    <xf numFmtId="0" fontId="13" fillId="0" borderId="1" pivotButton="0" quotePrefix="1" xfId="3"/>
    <xf numFmtId="0" fontId="13" fillId="10" borderId="1" applyAlignment="1" pivotButton="0" quotePrefix="0" xfId="3">
      <alignment horizontal="left" vertical="center"/>
    </xf>
    <xf numFmtId="0" fontId="17" fillId="0" borderId="1" pivotButton="0" quotePrefix="0" xfId="3"/>
    <xf numFmtId="0" fontId="17" fillId="0" borderId="1" applyAlignment="1" pivotButton="0" quotePrefix="0" xfId="3">
      <alignment horizontal="center"/>
    </xf>
    <xf numFmtId="0" fontId="13" fillId="0" borderId="1" pivotButton="0" quotePrefix="0" xfId="4"/>
    <xf numFmtId="9" fontId="13" fillId="9" borderId="1" applyAlignment="1" pivotButton="0" quotePrefix="0" xfId="4">
      <alignment horizontal="center"/>
    </xf>
    <xf numFmtId="0" fontId="13" fillId="0" borderId="1" applyAlignment="1" pivotButton="0" quotePrefix="0" xfId="4">
      <alignment horizontal="center" vertical="center"/>
    </xf>
    <xf numFmtId="16" fontId="13" fillId="0" borderId="1" applyAlignment="1" pivotButton="0" quotePrefix="0" xfId="3">
      <alignment horizontal="center" vertical="center"/>
    </xf>
    <xf numFmtId="9" fontId="13" fillId="10" borderId="1" applyAlignment="1" pivotButton="0" quotePrefix="0" xfId="4">
      <alignment horizontal="left" vertical="center"/>
    </xf>
    <xf numFmtId="0" fontId="19" fillId="0" borderId="0" applyAlignment="1" pivotButton="0" quotePrefix="0" xfId="3">
      <alignment horizontal="center" vertical="center"/>
    </xf>
    <xf numFmtId="0" fontId="20" fillId="0" borderId="0" applyAlignment="1" pivotButton="0" quotePrefix="0" xfId="3">
      <alignment horizontal="center" vertical="center"/>
    </xf>
    <xf numFmtId="0" fontId="19" fillId="0" borderId="0" applyAlignment="1" pivotButton="0" quotePrefix="0" xfId="3">
      <alignment vertical="center"/>
    </xf>
    <xf numFmtId="184" fontId="13" fillId="0" borderId="1" applyAlignment="1" pivotButton="0" quotePrefix="0" xfId="3">
      <alignment horizontal="center" vertical="center"/>
    </xf>
    <xf numFmtId="185" fontId="13" fillId="0" borderId="1" applyAlignment="1" pivotButton="0" quotePrefix="0" xfId="3">
      <alignment horizontal="center" vertical="center"/>
    </xf>
    <xf numFmtId="184" fontId="13" fillId="0" borderId="1" applyAlignment="1" pivotButton="0" quotePrefix="0" xfId="3">
      <alignment horizontal="left" vertical="center"/>
    </xf>
    <xf numFmtId="0" fontId="13" fillId="0" borderId="1" applyAlignment="1" pivotButton="0" quotePrefix="0" xfId="3">
      <alignment horizontal="center"/>
    </xf>
    <xf numFmtId="0" fontId="13" fillId="0" borderId="12" applyAlignment="1" pivotButton="0" quotePrefix="0" xfId="3">
      <alignment vertical="center"/>
    </xf>
    <xf numFmtId="183" fontId="13" fillId="0" borderId="12" applyAlignment="1" pivotButton="0" quotePrefix="0" xfId="3">
      <alignment horizontal="left" vertical="center"/>
    </xf>
    <xf numFmtId="0" fontId="17" fillId="4" borderId="1" applyAlignment="1" pivotButton="0" quotePrefix="0" xfId="3">
      <alignment vertical="center"/>
    </xf>
    <xf numFmtId="0" fontId="17" fillId="4" borderId="1" applyAlignment="1" pivotButton="0" quotePrefix="0" xfId="3">
      <alignment horizontal="center" vertical="center"/>
    </xf>
    <xf numFmtId="0" fontId="17" fillId="4" borderId="1" applyAlignment="1" pivotButton="0" quotePrefix="0" xfId="3">
      <alignment horizontal="left" vertical="center"/>
    </xf>
    <xf numFmtId="0" fontId="13" fillId="10" borderId="1" applyAlignment="1" pivotButton="0" quotePrefix="0" xfId="3">
      <alignment horizontal="center"/>
    </xf>
    <xf numFmtId="0" fontId="13" fillId="0" borderId="0" applyAlignment="1" pivotButton="0" quotePrefix="0" xfId="3">
      <alignment horizontal="center" vertical="center"/>
    </xf>
    <xf numFmtId="9" fontId="13" fillId="0" borderId="1" applyAlignment="1" pivotButton="0" quotePrefix="0" xfId="4">
      <alignment horizontal="center"/>
    </xf>
    <xf numFmtId="0" fontId="13" fillId="9" borderId="0" applyAlignment="1" pivotButton="0" quotePrefix="0" xfId="3">
      <alignment vertical="center"/>
    </xf>
    <xf numFmtId="0" fontId="13" fillId="11" borderId="0" applyAlignment="1" pivotButton="0" quotePrefix="0" xfId="3">
      <alignment vertical="center"/>
    </xf>
    <xf numFmtId="0" fontId="13" fillId="0" borderId="1" applyAlignment="1" pivotButton="0" quotePrefix="0" xfId="3">
      <alignment horizontal="left"/>
    </xf>
    <xf numFmtId="0" fontId="13" fillId="0" borderId="0" applyAlignment="1" pivotButton="0" quotePrefix="1" xfId="3">
      <alignment vertical="center"/>
    </xf>
    <xf numFmtId="2" fontId="13" fillId="0" borderId="0" applyAlignment="1" pivotButton="0" quotePrefix="1" xfId="3">
      <alignment vertical="center"/>
    </xf>
    <xf numFmtId="0" fontId="21" fillId="12" borderId="15" applyAlignment="1" pivotButton="0" quotePrefix="0" xfId="0">
      <alignment horizontal="center" vertical="center" wrapText="1"/>
    </xf>
    <xf numFmtId="0" fontId="21" fillId="12" borderId="16" applyAlignment="1" pivotButton="0" quotePrefix="0" xfId="0">
      <alignment horizontal="left" vertical="center" wrapText="1"/>
    </xf>
    <xf numFmtId="0" fontId="21" fillId="12" borderId="16" applyAlignment="1" pivotButton="0" quotePrefix="0" xfId="0">
      <alignment horizontal="center" vertical="center" wrapText="1"/>
    </xf>
    <xf numFmtId="0" fontId="22" fillId="0" borderId="15" applyAlignment="1" pivotButton="0" quotePrefix="0" xfId="0">
      <alignment horizontal="center" vertical="center" wrapText="1"/>
    </xf>
    <xf numFmtId="0" fontId="22" fillId="0" borderId="16" applyAlignment="1" pivotButton="0" quotePrefix="0" xfId="0">
      <alignment horizontal="left" vertical="center" wrapText="1"/>
    </xf>
    <xf numFmtId="1" fontId="22" fillId="0" borderId="16" applyAlignment="1" pivotButton="0" quotePrefix="0" xfId="0">
      <alignment horizontal="center" vertical="center" wrapText="1"/>
    </xf>
    <xf numFmtId="0" fontId="22" fillId="0" borderId="16" applyAlignment="1" pivotButton="0" quotePrefix="0" xfId="0">
      <alignment horizontal="center" vertical="center" wrapText="1"/>
    </xf>
    <xf numFmtId="16" fontId="22" fillId="0" borderId="16" applyAlignment="1" pivotButton="0" quotePrefix="0" xfId="0">
      <alignment horizontal="center" vertical="center" wrapText="1"/>
    </xf>
    <xf numFmtId="0" fontId="23" fillId="13" borderId="18" applyAlignment="1" pivotButton="0" quotePrefix="0" xfId="0">
      <alignment horizontal="center" vertical="center" wrapText="1"/>
    </xf>
    <xf numFmtId="0" fontId="23" fillId="13" borderId="14" applyAlignment="1" pivotButton="0" quotePrefix="0" xfId="0">
      <alignment horizontal="center" vertical="center" wrapText="1"/>
    </xf>
    <xf numFmtId="0" fontId="22" fillId="0" borderId="16" applyAlignment="1" pivotButton="0" quotePrefix="0" xfId="0">
      <alignment vertical="center" wrapText="1"/>
    </xf>
    <xf numFmtId="0" fontId="22" fillId="0" borderId="19" applyAlignment="1" pivotButton="0" quotePrefix="0" xfId="0">
      <alignment vertical="center" wrapText="1"/>
    </xf>
    <xf numFmtId="186" fontId="13" fillId="0" borderId="1" applyAlignment="1" pivotButton="0" quotePrefix="0" xfId="3">
      <alignment vertical="center"/>
    </xf>
    <xf numFmtId="0" fontId="23" fillId="13" borderId="20" applyAlignment="1" pivotButton="0" quotePrefix="0" xfId="0">
      <alignment horizontal="center" vertical="center" wrapText="1"/>
    </xf>
    <xf numFmtId="0" fontId="23" fillId="13" borderId="20" applyAlignment="1" pivotButton="0" quotePrefix="0" xfId="0">
      <alignment horizontal="left" vertical="center" wrapText="1"/>
    </xf>
    <xf numFmtId="0" fontId="22" fillId="0" borderId="20" applyAlignment="1" pivotButton="0" quotePrefix="0" xfId="0">
      <alignment horizontal="center" vertical="center" wrapText="1"/>
    </xf>
    <xf numFmtId="0" fontId="22" fillId="0" borderId="20" applyAlignment="1" pivotButton="0" quotePrefix="0" xfId="0">
      <alignment horizontal="left" vertical="center" wrapText="1"/>
    </xf>
    <xf numFmtId="0" fontId="24" fillId="0" borderId="20" applyAlignment="1" pivotButton="0" quotePrefix="0" xfId="0">
      <alignment horizontal="center" vertical="center" wrapText="1"/>
    </xf>
    <xf numFmtId="0" fontId="25" fillId="0" borderId="20" applyAlignment="1" pivotButton="0" quotePrefix="0" xfId="0">
      <alignment horizontal="left" vertical="center" wrapText="1"/>
    </xf>
    <xf numFmtId="0" fontId="25" fillId="0" borderId="20" applyAlignment="1" pivotButton="0" quotePrefix="0" xfId="0">
      <alignment horizontal="center" vertical="center" wrapText="1"/>
    </xf>
    <xf numFmtId="0" fontId="26" fillId="13" borderId="20" applyAlignment="1" pivotButton="0" quotePrefix="0" xfId="0">
      <alignment horizontal="center" vertical="center" wrapText="1"/>
    </xf>
    <xf numFmtId="0" fontId="27" fillId="0" borderId="20" applyAlignment="1" pivotButton="0" quotePrefix="0" xfId="0">
      <alignment horizontal="left" vertical="center" wrapText="1"/>
    </xf>
    <xf numFmtId="187" fontId="23" fillId="13" borderId="16" applyAlignment="1" pivotButton="0" quotePrefix="0" xfId="0">
      <alignment vertical="center" wrapText="1"/>
    </xf>
    <xf numFmtId="2" fontId="13" fillId="3" borderId="1" applyAlignment="1" pivotButton="0" quotePrefix="0" xfId="3">
      <alignment vertical="center"/>
    </xf>
    <xf numFmtId="0" fontId="13" fillId="3" borderId="1" applyAlignment="1" pivotButton="0" quotePrefix="0" xfId="3">
      <alignment horizontal="center" vertical="center"/>
    </xf>
    <xf numFmtId="1" fontId="13" fillId="3" borderId="1" applyAlignment="1" pivotButton="0" quotePrefix="1" xfId="4">
      <alignment horizontal="center" vertical="center"/>
    </xf>
    <xf numFmtId="1" fontId="13" fillId="3" borderId="1" applyAlignment="1" pivotButton="0" quotePrefix="0" xfId="4">
      <alignment horizontal="center" vertical="center"/>
    </xf>
    <xf numFmtId="0" fontId="13" fillId="3" borderId="1" applyAlignment="1" pivotButton="0" quotePrefix="0" xfId="3">
      <alignment vertical="center"/>
    </xf>
    <xf numFmtId="3" fontId="13" fillId="3" borderId="1" applyAlignment="1" pivotButton="0" quotePrefix="0" xfId="3">
      <alignment vertical="center"/>
    </xf>
    <xf numFmtId="183" fontId="13" fillId="3" borderId="1" applyAlignment="1" pivotButton="0" quotePrefix="0" xfId="3">
      <alignment horizontal="left" vertical="center"/>
    </xf>
    <xf numFmtId="164" fontId="28" fillId="0" borderId="0" applyAlignment="1" pivotButton="0" quotePrefix="1" xfId="0">
      <alignment horizontal="center"/>
    </xf>
    <xf numFmtId="164" fontId="28" fillId="0" borderId="0" applyAlignment="1" pivotButton="0" quotePrefix="0" xfId="0">
      <alignment horizontal="center"/>
    </xf>
    <xf numFmtId="164" fontId="28" fillId="14" borderId="0" applyAlignment="1" pivotButton="0" quotePrefix="0" xfId="0">
      <alignment horizontal="center"/>
    </xf>
    <xf numFmtId="164" fontId="28" fillId="15" borderId="0" applyAlignment="1" pivotButton="0" quotePrefix="0" xfId="0">
      <alignment horizontal="center"/>
    </xf>
    <xf numFmtId="164" fontId="28" fillId="14" borderId="0" applyAlignment="1" pivotButton="0" quotePrefix="1" xfId="0">
      <alignment horizontal="center"/>
    </xf>
    <xf numFmtId="164" fontId="28" fillId="15" borderId="0" applyAlignment="1" pivotButton="0" quotePrefix="1" xfId="0">
      <alignment horizontal="center"/>
    </xf>
    <xf numFmtId="164" fontId="28" fillId="15" borderId="0" applyAlignment="1" pivotButton="0" quotePrefix="0" xfId="0">
      <alignment horizontal="center" vertical="center"/>
    </xf>
    <xf numFmtId="3" fontId="13" fillId="5" borderId="1" applyAlignment="1" pivotButton="0" quotePrefix="0" xfId="3">
      <alignment horizontal="center" vertical="center"/>
    </xf>
    <xf numFmtId="2" fontId="0" fillId="0" borderId="0" pivotButton="0" quotePrefix="0" xfId="0"/>
    <xf numFmtId="164" fontId="4" fillId="11" borderId="0" pivotButton="0" quotePrefix="0" xfId="0"/>
    <xf numFmtId="2" fontId="0" fillId="11" borderId="1" applyAlignment="1" applyProtection="1" pivotButton="0" quotePrefix="0" xfId="0">
      <alignment horizontal="center"/>
      <protection locked="0" hidden="0"/>
    </xf>
    <xf numFmtId="0" fontId="18" fillId="4" borderId="1" applyAlignment="1" pivotButton="0" quotePrefix="0" xfId="3">
      <alignment horizontal="center" vertical="center"/>
    </xf>
    <xf numFmtId="0" fontId="0" fillId="0" borderId="3" pivotButton="0" quotePrefix="0" xfId="0"/>
    <xf numFmtId="0" fontId="0" fillId="0" borderId="4" pivotButton="0" quotePrefix="0" xfId="0"/>
    <xf numFmtId="0" fontId="16" fillId="0" borderId="0" applyAlignment="1" pivotButton="0" quotePrefix="0" xfId="3">
      <alignment horizontal="center" vertical="center"/>
    </xf>
    <xf numFmtId="0" fontId="13" fillId="0" borderId="0" applyAlignment="1" pivotButton="0" quotePrefix="0" xfId="3">
      <alignment vertical="center"/>
    </xf>
    <xf numFmtId="0" fontId="13" fillId="8" borderId="0" applyAlignment="1" pivotButton="0" quotePrefix="0" xfId="3">
      <alignment vertical="center"/>
    </xf>
    <xf numFmtId="0" fontId="13" fillId="0" borderId="0" applyAlignment="1" pivotButton="0" quotePrefix="0" xfId="3">
      <alignment horizontal="center" vertical="center"/>
    </xf>
    <xf numFmtId="0" fontId="16" fillId="0" borderId="10" applyAlignment="1" pivotButton="0" quotePrefix="0" xfId="3">
      <alignment horizontal="center" vertical="center"/>
    </xf>
    <xf numFmtId="0" fontId="0" fillId="0" borderId="10" pivotButton="0" quotePrefix="0" xfId="0"/>
    <xf numFmtId="0" fontId="16" fillId="7" borderId="10" applyAlignment="1" pivotButton="0" quotePrefix="0" xfId="3">
      <alignment horizontal="center" vertical="center"/>
    </xf>
    <xf numFmtId="0" fontId="4" fillId="0" borderId="0" applyAlignment="1" pivotButton="0" quotePrefix="0" xfId="0">
      <alignment horizontal="center"/>
    </xf>
    <xf numFmtId="0" fontId="0" fillId="0" borderId="0" pivotButton="0" quotePrefix="0" xfId="0"/>
    <xf numFmtId="0" fontId="4" fillId="5" borderId="1" applyAlignment="1" pivotButton="0" quotePrefix="0" xfId="0">
      <alignment horizontal="center"/>
    </xf>
    <xf numFmtId="0" fontId="4" fillId="4" borderId="1" applyAlignment="1" applyProtection="1" pivotButton="0" quotePrefix="0" xfId="0">
      <alignment horizontal="center"/>
      <protection locked="0" hidden="0"/>
    </xf>
    <xf numFmtId="0" fontId="0" fillId="0" borderId="4" applyProtection="1" pivotButton="0" quotePrefix="0" xfId="0">
      <protection locked="0" hidden="0"/>
    </xf>
    <xf numFmtId="0" fontId="0" fillId="4" borderId="1" applyAlignment="1" pivotButton="0" quotePrefix="0" xfId="0">
      <alignment horizontal="center"/>
    </xf>
    <xf numFmtId="0" fontId="0" fillId="0" borderId="1" applyAlignment="1" pivotButton="0" quotePrefix="0" xfId="0">
      <alignment horizontal="center"/>
    </xf>
    <xf numFmtId="0" fontId="4" fillId="3" borderId="1" applyAlignment="1" pivotButton="0" quotePrefix="0" xfId="0">
      <alignment horizontal="center"/>
    </xf>
    <xf numFmtId="9" fontId="0" fillId="0" borderId="1" applyAlignment="1" pivotButton="0" quotePrefix="0" xfId="0">
      <alignment horizontal="center"/>
    </xf>
    <xf numFmtId="0" fontId="0" fillId="3" borderId="1" applyAlignment="1" pivotButton="0" quotePrefix="0" xfId="0">
      <alignment horizontal="center"/>
    </xf>
    <xf numFmtId="10" fontId="0" fillId="0" borderId="1" applyAlignment="1" pivotButton="0" quotePrefix="0" xfId="2">
      <alignment horizontal="center"/>
    </xf>
    <xf numFmtId="2" fontId="0" fillId="0" borderId="1" applyAlignment="1" pivotButton="0" quotePrefix="0" xfId="0">
      <alignment horizontal="center"/>
    </xf>
    <xf numFmtId="0" fontId="4" fillId="0" borderId="1" applyAlignment="1" pivotButton="0" quotePrefix="0" xfId="0">
      <alignment horizontal="center"/>
    </xf>
    <xf numFmtId="188" fontId="0" fillId="0" borderId="1" applyAlignment="1" pivotButton="0" quotePrefix="0" xfId="0">
      <alignment horizontal="center"/>
    </xf>
    <xf numFmtId="0" fontId="6" fillId="0" borderId="1" applyAlignment="1" pivotButton="0" quotePrefix="0" xfId="0">
      <alignment horizontal="center"/>
    </xf>
    <xf numFmtId="164" fontId="0" fillId="0" borderId="1" applyAlignment="1" pivotButton="0" quotePrefix="0" xfId="0">
      <alignment horizontal="center"/>
    </xf>
    <xf numFmtId="189" fontId="0" fillId="0" borderId="1" applyAlignment="1" pivotButton="0" quotePrefix="0" xfId="0">
      <alignment horizontal="center"/>
    </xf>
    <xf numFmtId="167" fontId="8" fillId="0" borderId="1" applyAlignment="1" pivotButton="0" quotePrefix="0" xfId="0">
      <alignment horizontal="center"/>
    </xf>
    <xf numFmtId="0" fontId="3" fillId="0" borderId="1" applyAlignment="1" pivotButton="0" quotePrefix="0" xfId="0">
      <alignment wrapText="1"/>
    </xf>
    <xf numFmtId="0" fontId="6" fillId="0" borderId="0" applyAlignment="1" pivotButton="0" quotePrefix="0" xfId="0">
      <alignment horizontal="center" wrapText="1"/>
    </xf>
    <xf numFmtId="0" fontId="0" fillId="0" borderId="0" applyAlignment="1" pivotButton="0" quotePrefix="0" xfId="0">
      <alignment horizontal="center"/>
    </xf>
    <xf numFmtId="164" fontId="0" fillId="3" borderId="0" pivotButton="0" quotePrefix="0" xfId="0"/>
    <xf numFmtId="0" fontId="0" fillId="3" borderId="0" pivotButton="0" quotePrefix="0" xfId="0"/>
    <xf numFmtId="0" fontId="0" fillId="2" borderId="0" pivotButton="0" quotePrefix="0" xfId="0"/>
    <xf numFmtId="168" fontId="6" fillId="0" borderId="1" applyAlignment="1" pivotButton="0" quotePrefix="0" xfId="0">
      <alignment horizontal="center"/>
    </xf>
    <xf numFmtId="0" fontId="8" fillId="0" borderId="1" applyAlignment="1" pivotButton="0" quotePrefix="0" xfId="0">
      <alignment horizontal="center"/>
    </xf>
    <xf numFmtId="10" fontId="11" fillId="0" borderId="1" applyAlignment="1" pivotButton="0" quotePrefix="0" xfId="1">
      <alignment horizontal="center"/>
    </xf>
    <xf numFmtId="0" fontId="4" fillId="0" borderId="2" applyAlignment="1" pivotButton="0" quotePrefix="0" xfId="0">
      <alignment horizontal="center"/>
    </xf>
    <xf numFmtId="10" fontId="8" fillId="0" borderId="1" applyAlignment="1" pivotButton="0" quotePrefix="0" xfId="1">
      <alignment horizontal="center"/>
    </xf>
    <xf numFmtId="0" fontId="12" fillId="0" borderId="1" applyAlignment="1" pivotButton="0" quotePrefix="0" xfId="0">
      <alignment wrapText="1"/>
    </xf>
    <xf numFmtId="0" fontId="8" fillId="0" borderId="1" applyAlignment="1" pivotButton="0" quotePrefix="0" xfId="0">
      <alignment horizontal="left"/>
    </xf>
    <xf numFmtId="164" fontId="12" fillId="0" borderId="12" applyAlignment="1" pivotButton="0" quotePrefix="0" xfId="0">
      <alignment horizontal="left" wrapText="1"/>
    </xf>
    <xf numFmtId="0" fontId="0" fillId="0" borderId="7" pivotButton="0" quotePrefix="0" xfId="0"/>
    <xf numFmtId="0" fontId="0" fillId="0" borderId="8" pivotButton="0" quotePrefix="0" xfId="0"/>
    <xf numFmtId="166" fontId="11" fillId="0" borderId="1" applyAlignment="1" pivotButton="0" quotePrefix="0" xfId="0">
      <alignment horizontal="center"/>
    </xf>
    <xf numFmtId="0" fontId="12" fillId="0" borderId="1" applyAlignment="1" pivotButton="0" quotePrefix="0" xfId="0">
      <alignment horizontal="left" wrapText="1"/>
    </xf>
    <xf numFmtId="164" fontId="12" fillId="0" borderId="6" applyAlignment="1" pivotButton="0" quotePrefix="0" xfId="0">
      <alignment horizontal="left" wrapText="1"/>
    </xf>
    <xf numFmtId="0" fontId="0" fillId="0" borderId="9" pivotButton="0" quotePrefix="0" xfId="0"/>
    <xf numFmtId="164" fontId="12" fillId="0" borderId="24" applyAlignment="1" pivotButton="0" quotePrefix="0" xfId="0">
      <alignment horizontal="left" wrapText="1"/>
    </xf>
    <xf numFmtId="0" fontId="0" fillId="0" borderId="11" pivotButton="0" quotePrefix="0" xfId="0"/>
    <xf numFmtId="181" fontId="11" fillId="0" borderId="1" applyAlignment="1" pivotButton="0" quotePrefix="0" xfId="1">
      <alignment horizontal="center"/>
    </xf>
    <xf numFmtId="179" fontId="11" fillId="0" borderId="1" applyAlignment="1" pivotButton="0" quotePrefix="0" xfId="0">
      <alignment horizontal="center"/>
    </xf>
    <xf numFmtId="0" fontId="4" fillId="4" borderId="1" pivotButton="0" quotePrefix="0" xfId="0"/>
    <xf numFmtId="10" fontId="0" fillId="0" borderId="1" applyAlignment="1" pivotButton="0" quotePrefix="0" xfId="1">
      <alignment horizontal="center"/>
    </xf>
    <xf numFmtId="0" fontId="10" fillId="0" borderId="1" applyAlignment="1" pivotButton="0" quotePrefix="0" xfId="0">
      <alignment horizontal="left"/>
    </xf>
    <xf numFmtId="174" fontId="8" fillId="0" borderId="1" applyAlignment="1" pivotButton="0" quotePrefix="0" xfId="0">
      <alignment horizontal="center"/>
    </xf>
    <xf numFmtId="164" fontId="0" fillId="0" borderId="2" applyAlignment="1" pivotButton="0" quotePrefix="0" xfId="0">
      <alignment horizontal="center"/>
    </xf>
    <xf numFmtId="168" fontId="4" fillId="0" borderId="1" applyAlignment="1" pivotButton="0" quotePrefix="0" xfId="0">
      <alignment horizontal="center"/>
    </xf>
    <xf numFmtId="0" fontId="4" fillId="6" borderId="0" applyAlignment="1" pivotButton="0" quotePrefix="0" xfId="0">
      <alignment horizontal="center"/>
    </xf>
    <xf numFmtId="0" fontId="24" fillId="0" borderId="20" applyAlignment="1" pivotButton="0" quotePrefix="0" xfId="0">
      <alignment horizontal="center" vertical="center" wrapText="1"/>
    </xf>
    <xf numFmtId="0" fontId="0" fillId="0" borderId="22" pivotButton="0" quotePrefix="0" xfId="0"/>
    <xf numFmtId="0" fontId="0" fillId="0" borderId="21" pivotButton="0" quotePrefix="0" xfId="0"/>
    <xf numFmtId="0" fontId="22" fillId="0" borderId="20" applyAlignment="1" pivotButton="0" quotePrefix="0" xfId="0">
      <alignment horizontal="center" vertical="center" wrapText="1"/>
    </xf>
    <xf numFmtId="0" fontId="22" fillId="0" borderId="18" applyAlignment="1" pivotButton="0" quotePrefix="0" xfId="0">
      <alignment horizontal="center" vertical="center" wrapText="1"/>
    </xf>
    <xf numFmtId="0" fontId="0" fillId="0" borderId="17" pivotButton="0" quotePrefix="0" xfId="0"/>
    <xf numFmtId="0" fontId="0" fillId="0" borderId="15" pivotButton="0" quotePrefix="0" xfId="0"/>
    <xf numFmtId="0" fontId="23" fillId="13" borderId="20" applyAlignment="1" pivotButton="0" quotePrefix="0" xfId="0">
      <alignment horizontal="left" vertical="center" wrapText="1"/>
    </xf>
    <xf numFmtId="0" fontId="0" fillId="0" borderId="25" pivotButton="0" quotePrefix="0" xfId="0"/>
    <xf numFmtId="0" fontId="0" fillId="0" borderId="26" pivotButton="0" quotePrefix="0" xfId="0"/>
    <xf numFmtId="0" fontId="22" fillId="0" borderId="20" applyAlignment="1" pivotButton="0" quotePrefix="0" xfId="0">
      <alignment horizontal="left" vertical="center" wrapText="1"/>
    </xf>
    <xf numFmtId="0" fontId="21" fillId="12" borderId="18" applyAlignment="1" pivotButton="0" quotePrefix="0" xfId="0">
      <alignment horizontal="center" vertical="center" wrapText="1"/>
    </xf>
    <xf numFmtId="0" fontId="0" fillId="0" borderId="13" pivotButton="0" quotePrefix="0" xfId="0"/>
    <xf numFmtId="0" fontId="0" fillId="0" borderId="14" pivotButton="0" quotePrefix="0" xfId="0"/>
    <xf numFmtId="0" fontId="11" fillId="0" borderId="1" applyAlignment="1" pivotButton="0" quotePrefix="0" xfId="0">
      <alignment wrapText="1"/>
    </xf>
    <xf numFmtId="0" fontId="10" fillId="0" borderId="1" applyAlignment="1" pivotButton="0" quotePrefix="0" xfId="0">
      <alignment horizontal="center"/>
    </xf>
    <xf numFmtId="0" fontId="25" fillId="0" borderId="23" applyAlignment="1" pivotButton="0" quotePrefix="0" xfId="0">
      <alignment horizontal="left" vertical="center" wrapText="1"/>
    </xf>
    <xf numFmtId="0" fontId="0" fillId="0" borderId="23" pivotButton="0" quotePrefix="0" xfId="0"/>
    <xf numFmtId="0" fontId="25" fillId="0" borderId="20" applyAlignment="1" pivotButton="0" quotePrefix="0" xfId="0">
      <alignment horizontal="center" vertical="center" wrapText="1"/>
    </xf>
    <xf numFmtId="0" fontId="3" fillId="0" borderId="1" applyAlignment="1" pivotButton="0" quotePrefix="0" xfId="0">
      <alignment horizontal="center" wrapText="1"/>
    </xf>
    <xf numFmtId="0" fontId="6" fillId="0" borderId="0" applyAlignment="1" pivotButton="0" quotePrefix="0" xfId="0">
      <alignment horizontal="center"/>
    </xf>
    <xf numFmtId="166" fontId="8" fillId="0" borderId="1" applyAlignment="1" pivotButton="0" quotePrefix="0" xfId="0">
      <alignment horizontal="center"/>
    </xf>
    <xf numFmtId="0" fontId="23" fillId="13" borderId="18" applyAlignment="1" pivotButton="0" quotePrefix="0" xfId="0">
      <alignment horizontal="center" vertical="center" wrapText="1"/>
    </xf>
    <xf numFmtId="186" fontId="13" fillId="0" borderId="1" applyAlignment="1" pivotButton="0" quotePrefix="0" xfId="3">
      <alignment vertical="center"/>
    </xf>
    <xf numFmtId="183" fontId="13" fillId="0" borderId="1" applyAlignment="1" pivotButton="0" quotePrefix="0" xfId="3">
      <alignment horizontal="left" vertical="center"/>
    </xf>
    <xf numFmtId="183" fontId="13" fillId="0" borderId="1" applyAlignment="1" pivotButton="0" quotePrefix="0" xfId="3">
      <alignment horizontal="center" vertical="center"/>
    </xf>
    <xf numFmtId="184" fontId="13" fillId="0" borderId="1" applyAlignment="1" pivotButton="0" quotePrefix="0" xfId="3">
      <alignment horizontal="center" vertical="center"/>
    </xf>
    <xf numFmtId="185" fontId="13" fillId="0" borderId="1" applyAlignment="1" pivotButton="0" quotePrefix="0" xfId="3">
      <alignment horizontal="center" vertical="center"/>
    </xf>
    <xf numFmtId="184" fontId="13" fillId="0" borderId="1" applyAlignment="1" pivotButton="0" quotePrefix="0" xfId="3">
      <alignment horizontal="left" vertical="center"/>
    </xf>
    <xf numFmtId="183" fontId="13" fillId="0" borderId="12" applyAlignment="1" pivotButton="0" quotePrefix="0" xfId="3">
      <alignment horizontal="left" vertical="center"/>
    </xf>
    <xf numFmtId="183" fontId="13" fillId="3" borderId="1" applyAlignment="1" pivotButton="0" quotePrefix="0" xfId="3">
      <alignment horizontal="left" vertical="center"/>
    </xf>
    <xf numFmtId="189" fontId="0" fillId="0" borderId="1" applyAlignment="1" pivotButton="0" quotePrefix="0" xfId="0">
      <alignment horizontal="center"/>
    </xf>
    <xf numFmtId="188" fontId="0" fillId="0" borderId="1" applyAlignment="1" pivotButton="0" quotePrefix="0" xfId="0">
      <alignment horizontal="center"/>
    </xf>
    <xf numFmtId="187" fontId="23" fillId="13" borderId="16" applyAlignment="1" pivotButton="0" quotePrefix="0" xfId="0">
      <alignment vertical="center" wrapText="1"/>
    </xf>
  </cellXfs>
  <cellStyles count="6">
    <cellStyle name="Normal" xfId="0" builtinId="0"/>
    <cellStyle name="Percent" xfId="1" builtinId="5"/>
    <cellStyle name="Comma" xfId="2" builtinId="3"/>
    <cellStyle name="Normal 2" xfId="3"/>
    <cellStyle name="Percent 2" xfId="4"/>
    <cellStyle name="Comma 2" xfId="5"/>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externalLink" Target="/xl/externalLinks/externalLink1.xml" Id="rId11"/><Relationship Type="http://schemas.openxmlformats.org/officeDocument/2006/relationships/externalLink" Target="/xl/externalLinks/externalLink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oneCell">
    <from>
      <col>6</col>
      <colOff>63501</colOff>
      <row>3</row>
      <rowOff>71120</rowOff>
    </from>
    <to>
      <col>8</col>
      <colOff>579878</colOff>
      <row>14</row>
      <rowOff>63500</rowOff>
    </to>
    <pic>
      <nvPicPr>
        <cNvPr id="7" name="Scatter Plot Image"/>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6052821" y="619760"/>
          <a:ext cx="2512817" cy="2004060"/>
        </a:xfrm>
        <a:prstGeom xmlns:a="http://schemas.openxmlformats.org/drawingml/2006/main" prst="rect">
          <avLst/>
        </a:prstGeom>
        <a:ln xmlns:a="http://schemas.openxmlformats.org/drawingml/2006/main">
          <a:prstDash val="solid"/>
        </a:ln>
      </spPr>
    </pic>
    <clientData/>
  </twoCellAnchor>
</wsDr>
</file>

<file path=xl/externalLinks/_rels/externalLink1.xml.rels><Relationships xmlns="http://schemas.openxmlformats.org/package/2006/relationships"><Relationship Type="http://schemas.microsoft.com/office/2006/relationships/xlExternalLinkPath/xlPathMissing" Target="RecoveredExternalLink1" TargetMode="External" Id="rId1"/></Relationships>
</file>

<file path=xl/externalLinks/_rels/externalLink2.xml.rels><Relationships xmlns="http://schemas.openxmlformats.org/package/2006/relationships"><Relationship Type="http://schemas.microsoft.com/office/2006/relationships/xlExternalLinkPath/xlPathMissing" Target="RecoveredExternalLink2"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MB"/>
      <sheetName val="INPUT"/>
      <sheetName val="INLET TANK"/>
      <sheetName val="EQUALIZING"/>
      <sheetName val="DAF fix"/>
      <sheetName val="DAF - AIR REQUIRED"/>
      <sheetName val="QD - Dissolved Air Flotation"/>
      <sheetName val="ANAPAK-UASB"/>
      <sheetName val="ANAPAK - FX-1"/>
      <sheetName val="AERATION "/>
      <sheetName val="Oxygen Calculation "/>
      <sheetName val="PUMP SIZING rev.1"/>
      <sheetName val="SUMMARY SIZING TANK"/>
      <sheetName val="SLUDGE TANK"/>
      <sheetName val="CL NEW CHEMICAL DOSING CALC"/>
      <sheetName val="CHEMICAL OPEX"/>
      <sheetName val="ELECTRICAL OPEX"/>
      <sheetName val="Chart Dia Vs H"/>
      <sheetName val="Tank Chart Dimension"/>
      <sheetName val="SPA Calculations"/>
      <sheetName val="INITIAL SETTING"/>
      <sheetName val="DATA INPUT"/>
      <sheetName val="DATA GATE"/>
      <sheetName val="DATA ENGINE"/>
      <sheetName val="DATA SETTING"/>
      <sheetName val="DATA GRAPH"/>
      <sheetName val="DATA REPORT"/>
      <sheetName val="DATA PROPOSAL"/>
      <sheetName val="Python samp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1">
          <cell r="F11" t="str">
            <v>6-8</v>
          </cell>
        </row>
        <row r="12">
          <cell r="F12">
            <v>500</v>
          </cell>
        </row>
        <row r="13">
          <cell r="F13">
            <v>250</v>
          </cell>
        </row>
        <row r="14">
          <cell r="F14">
            <v>100</v>
          </cell>
        </row>
        <row r="15">
          <cell r="F15">
            <v>10</v>
          </cell>
        </row>
        <row r="16">
          <cell r="F16">
            <v>10</v>
          </cell>
        </row>
        <row r="19">
          <cell r="F19">
            <v>5</v>
          </cell>
        </row>
        <row r="23">
          <cell r="F23">
            <v>54000</v>
          </cell>
        </row>
        <row r="24">
          <cell r="F24">
            <v>35</v>
          </cell>
        </row>
        <row r="25">
          <cell r="F25">
            <v>20</v>
          </cell>
        </row>
        <row r="28">
          <cell r="F28" t="str">
            <v>6-9</v>
          </cell>
        </row>
        <row r="29">
          <cell r="F29">
            <v>100</v>
          </cell>
        </row>
        <row r="30">
          <cell r="F30">
            <v>30</v>
          </cell>
        </row>
        <row r="31">
          <cell r="F31">
            <v>50</v>
          </cell>
        </row>
        <row r="32">
          <cell r="F32">
            <v>5</v>
          </cell>
        </row>
        <row r="33">
          <cell r="F33">
            <v>10</v>
          </cell>
        </row>
        <row r="40">
          <cell r="F40">
            <v>3000</v>
          </cell>
        </row>
      </sheetData>
      <sheetData sheetId="21"/>
      <sheetData sheetId="22"/>
      <sheetData sheetId="23">
        <row r="4">
          <cell r="B4">
            <v>998</v>
          </cell>
        </row>
        <row r="14">
          <cell r="B14">
            <v>52.992828802215328</v>
          </cell>
        </row>
        <row r="15">
          <cell r="B15">
            <v>109.95547696271115</v>
          </cell>
        </row>
        <row r="26">
          <cell r="B26">
            <v>0.93</v>
          </cell>
        </row>
        <row r="45">
          <cell r="B45" t="str">
            <v>$H$126:$H$175</v>
          </cell>
        </row>
        <row r="49">
          <cell r="B49" t="str">
            <v>$I$126:$I$175</v>
          </cell>
        </row>
        <row r="58">
          <cell r="B58" t="str">
            <v>$K$126:$K$175</v>
          </cell>
        </row>
        <row r="67">
          <cell r="B67" t="str">
            <v>$M$126:$M$175</v>
          </cell>
        </row>
      </sheetData>
      <sheetData sheetId="24"/>
      <sheetData sheetId="25">
        <row r="82">
          <cell r="D82">
            <v>1.7344769174675456</v>
          </cell>
          <cell r="F82">
            <v>12.151450392263509</v>
          </cell>
          <cell r="H82">
            <v>1.9615506791133864E-5</v>
          </cell>
        </row>
        <row r="83">
          <cell r="D83">
            <v>4.2526300240942385</v>
          </cell>
          <cell r="F83">
            <v>13.593981065293217</v>
          </cell>
          <cell r="H83">
            <v>0.11876493197023845</v>
          </cell>
        </row>
        <row r="84">
          <cell r="D84">
            <v>8.3747405993097459</v>
          </cell>
          <cell r="F84">
            <v>14.008453305188713</v>
          </cell>
          <cell r="H84">
            <v>0.48734870165395305</v>
          </cell>
        </row>
        <row r="85">
          <cell r="D85">
            <v>12.543494014747989</v>
          </cell>
          <cell r="F85">
            <v>14.041775832546508</v>
          </cell>
          <cell r="H85">
            <v>1.096534578721394</v>
          </cell>
        </row>
        <row r="86">
          <cell r="D86">
            <v>16.526097520079112</v>
          </cell>
          <cell r="F86">
            <v>14.210498489965655</v>
          </cell>
          <cell r="H86">
            <v>1.9493948066158122</v>
          </cell>
        </row>
        <row r="87">
          <cell r="D87">
            <v>20.389073324869134</v>
          </cell>
          <cell r="F87">
            <v>14.390449854697799</v>
          </cell>
          <cell r="H87">
            <v>3.0459293853372063</v>
          </cell>
        </row>
        <row r="88">
          <cell r="D88">
            <v>24.201343815410524</v>
          </cell>
          <cell r="F88">
            <v>14.529545876035733</v>
          </cell>
          <cell r="H88">
            <v>4.3861383148855762</v>
          </cell>
        </row>
        <row r="89">
          <cell r="D89">
            <v>27.867048517758267</v>
          </cell>
          <cell r="F89">
            <v>14.694422904137131</v>
          </cell>
          <cell r="H89">
            <v>5.9700215952609241</v>
          </cell>
        </row>
        <row r="90">
          <cell r="D90">
            <v>31.280727792043855</v>
          </cell>
          <cell r="F90">
            <v>14.934492035824764</v>
          </cell>
          <cell r="H90">
            <v>7.7975792264631387</v>
          </cell>
        </row>
        <row r="91">
          <cell r="D91">
            <v>34.697381475874693</v>
          </cell>
          <cell r="F91">
            <v>15.10593102888372</v>
          </cell>
          <cell r="H91">
            <v>9.8688112084925468</v>
          </cell>
        </row>
        <row r="92">
          <cell r="D92">
            <v>37.805051283734926</v>
          </cell>
          <cell r="F92">
            <v>15.360577971068373</v>
          </cell>
          <cell r="H92">
            <v>12.183717541348825</v>
          </cell>
        </row>
        <row r="93">
          <cell r="D93">
            <v>40.72120451163471</v>
          </cell>
          <cell r="F93">
            <v>15.632201823719875</v>
          </cell>
          <cell r="H93">
            <v>14.742298225032078</v>
          </cell>
        </row>
        <row r="94">
          <cell r="D94">
            <v>43.571072017132423</v>
          </cell>
          <cell r="F94">
            <v>15.866182999996008</v>
          </cell>
          <cell r="H94">
            <v>17.544553259542305</v>
          </cell>
        </row>
        <row r="95">
          <cell r="D95">
            <v>46.259116691727627</v>
          </cell>
          <cell r="F95">
            <v>16.126268926957213</v>
          </cell>
          <cell r="H95">
            <v>20.590482644879515</v>
          </cell>
        </row>
        <row r="96">
          <cell r="D96">
            <v>48.728222669672448</v>
          </cell>
          <cell r="F96">
            <v>16.398800970436007</v>
          </cell>
          <cell r="H96">
            <v>23.880086381043501</v>
          </cell>
        </row>
        <row r="97">
          <cell r="D97">
            <v>51.053508816622291</v>
          </cell>
          <cell r="F97">
            <v>16.69309294805749</v>
          </cell>
          <cell r="H97">
            <v>27.413364468034654</v>
          </cell>
        </row>
        <row r="98">
          <cell r="D98">
            <v>53.164425827814689</v>
          </cell>
          <cell r="F98">
            <v>16.998646927391952</v>
          </cell>
          <cell r="H98">
            <v>31.190316905852995</v>
          </cell>
        </row>
        <row r="99">
          <cell r="D99">
            <v>55.211154875719892</v>
          </cell>
          <cell r="F99">
            <v>17.283833260340618</v>
          </cell>
          <cell r="H99">
            <v>35.210943694498106</v>
          </cell>
        </row>
        <row r="100">
          <cell r="D100">
            <v>57.0212381241465</v>
          </cell>
          <cell r="F100">
            <v>17.612068402323327</v>
          </cell>
          <cell r="H100">
            <v>39.475244833970187</v>
          </cell>
        </row>
        <row r="101">
          <cell r="D101">
            <v>58.760603403263623</v>
          </cell>
          <cell r="F101">
            <v>17.920897151054163</v>
          </cell>
          <cell r="H101">
            <v>43.983220324268991</v>
          </cell>
        </row>
        <row r="102">
          <cell r="D102">
            <v>60.380707194662619</v>
          </cell>
          <cell r="F102">
            <v>18.218356012316725</v>
          </cell>
          <cell r="H102">
            <v>48.7348701653953</v>
          </cell>
        </row>
        <row r="103">
          <cell r="D103">
            <v>61.709472150314383</v>
          </cell>
          <cell r="F103">
            <v>18.571799767137485</v>
          </cell>
          <cell r="H103">
            <v>53.73019435734831</v>
          </cell>
        </row>
        <row r="104">
          <cell r="D104">
            <v>63.014665544620122</v>
          </cell>
          <cell r="F104">
            <v>18.908020512690655</v>
          </cell>
          <cell r="H104">
            <v>58.969192900128313</v>
          </cell>
        </row>
        <row r="105">
          <cell r="D105">
            <v>64.238309660270701</v>
          </cell>
          <cell r="F105">
            <v>19.22204766215409</v>
          </cell>
          <cell r="H105">
            <v>64.451865793735294</v>
          </cell>
        </row>
        <row r="106">
          <cell r="D106">
            <v>65.254299290527072</v>
          </cell>
          <cell r="F106">
            <v>19.577667329847738</v>
          </cell>
          <cell r="H106">
            <v>70.178213038169218</v>
          </cell>
        </row>
        <row r="107">
          <cell r="D107">
            <v>66.180150227724056</v>
          </cell>
          <cell r="F107">
            <v>19.919581887286338</v>
          </cell>
          <cell r="H107">
            <v>76.148234633430164</v>
          </cell>
        </row>
        <row r="108">
          <cell r="D108">
            <v>67.041078997136069</v>
          </cell>
          <cell r="F108">
            <v>20.257804631055119</v>
          </cell>
          <cell r="H108">
            <v>82.361930579518059</v>
          </cell>
        </row>
        <row r="109">
          <cell r="D109">
            <v>67.740272376245599</v>
          </cell>
          <cell r="F109">
            <v>20.613502371879328</v>
          </cell>
          <cell r="H109">
            <v>88.819300876432933</v>
          </cell>
        </row>
        <row r="110">
          <cell r="D110">
            <v>68.394327485051178</v>
          </cell>
          <cell r="F110">
            <v>20.942416853365181</v>
          </cell>
          <cell r="H110">
            <v>95.520345524174786</v>
          </cell>
        </row>
        <row r="111">
          <cell r="D111">
            <v>68.926400443638514</v>
          </cell>
          <cell r="F111">
            <v>21.278140496020317</v>
          </cell>
          <cell r="H111">
            <v>102.4650645227436</v>
          </cell>
        </row>
        <row r="112">
          <cell r="D112">
            <v>69.422075588750104</v>
          </cell>
          <cell r="F112">
            <v>21.607233257275468</v>
          </cell>
          <cell r="H112">
            <v>109.65345787213943</v>
          </cell>
        </row>
        <row r="113">
          <cell r="D113">
            <v>69.815360117912221</v>
          </cell>
          <cell r="F113">
            <v>21.922845122742505</v>
          </cell>
          <cell r="H113">
            <v>117.08552557236219</v>
          </cell>
        </row>
        <row r="114">
          <cell r="D114">
            <v>70.039578001172657</v>
          </cell>
          <cell r="F114">
            <v>22.265609902898198</v>
          </cell>
          <cell r="H114">
            <v>124.76126762341198</v>
          </cell>
        </row>
        <row r="115">
          <cell r="D115">
            <v>70.303543366595193</v>
          </cell>
          <cell r="F115">
            <v>22.564542793194509</v>
          </cell>
          <cell r="H115">
            <v>132.68068402528871</v>
          </cell>
        </row>
        <row r="116">
          <cell r="D116">
            <v>70.436750581720446</v>
          </cell>
          <cell r="F116">
            <v>22.877967404525055</v>
          </cell>
          <cell r="H116">
            <v>140.84377477799242</v>
          </cell>
        </row>
        <row r="117">
          <cell r="D117">
            <v>70.481056945976178</v>
          </cell>
          <cell r="F117">
            <v>23.17501554689558</v>
          </cell>
          <cell r="H117">
            <v>149.25053988152311</v>
          </cell>
        </row>
        <row r="118">
          <cell r="D118">
            <v>70.525352050726951</v>
          </cell>
          <cell r="F118">
            <v>23.435136343134996</v>
          </cell>
          <cell r="H118">
            <v>157.90097933588075</v>
          </cell>
        </row>
        <row r="119">
          <cell r="D119">
            <v>70.436757289036123</v>
          </cell>
          <cell r="F119">
            <v>23.70548393595757</v>
          </cell>
          <cell r="H119">
            <v>166.79509314106539</v>
          </cell>
        </row>
        <row r="120">
          <cell r="D120">
            <v>70.348151290450474</v>
          </cell>
          <cell r="F120">
            <v>23.940410195757387</v>
          </cell>
          <cell r="H120">
            <v>175.93288129707702</v>
          </cell>
        </row>
        <row r="121">
          <cell r="D121">
            <v>70.168529418617567</v>
          </cell>
          <cell r="F121">
            <v>24.154077273659809</v>
          </cell>
          <cell r="H121">
            <v>185.31434380391568</v>
          </cell>
        </row>
        <row r="122">
          <cell r="D122">
            <v>69.901750526847735</v>
          </cell>
          <cell r="F122">
            <v>24.359968597572227</v>
          </cell>
          <cell r="H122">
            <v>194.9394806615812</v>
          </cell>
        </row>
        <row r="123">
          <cell r="D123">
            <v>69.59553201856022</v>
          </cell>
          <cell r="F123">
            <v>24.52509936783364</v>
          </cell>
          <cell r="H123">
            <v>204.80829187007373</v>
          </cell>
        </row>
        <row r="124">
          <cell r="D124">
            <v>69.285759002029963</v>
          </cell>
          <cell r="F124">
            <v>24.649693077243182</v>
          </cell>
          <cell r="H124">
            <v>214.92077742939324</v>
          </cell>
        </row>
        <row r="125">
          <cell r="D125">
            <v>68.839046018005575</v>
          </cell>
          <cell r="F125">
            <v>24.760550219475352</v>
          </cell>
          <cell r="H125">
            <v>225.27693733953981</v>
          </cell>
        </row>
        <row r="126">
          <cell r="D126">
            <v>68.333250926016902</v>
          </cell>
          <cell r="F126">
            <v>24.849977975238108</v>
          </cell>
          <cell r="H126">
            <v>235.87677160051325</v>
          </cell>
        </row>
        <row r="127">
          <cell r="D127">
            <v>67.730630985007224</v>
          </cell>
          <cell r="F127">
            <v>24.897422568715243</v>
          </cell>
          <cell r="H127">
            <v>246.72028021231367</v>
          </cell>
        </row>
        <row r="128">
          <cell r="D128">
            <v>67.15751345591022</v>
          </cell>
          <cell r="F128">
            <v>24.865316698611203</v>
          </cell>
          <cell r="H128">
            <v>257.80746317494118</v>
          </cell>
        </row>
        <row r="129">
          <cell r="D129">
            <v>66.453658171485003</v>
          </cell>
          <cell r="F129">
            <v>24.822015174406044</v>
          </cell>
          <cell r="H129">
            <v>269.13832048839555</v>
          </cell>
        </row>
        <row r="130">
          <cell r="D130">
            <v>65.662110751914582</v>
          </cell>
          <cell r="F130">
            <v>24.715109851081987</v>
          </cell>
          <cell r="H130">
            <v>280.71285215267687</v>
          </cell>
        </row>
        <row r="131">
          <cell r="D131">
            <v>64.815471666206548</v>
          </cell>
          <cell r="F131">
            <v>24.551534902443027</v>
          </cell>
          <cell r="H131">
            <v>292.53105816778532</v>
          </cell>
        </row>
      </sheetData>
      <sheetData sheetId="26"/>
      <sheetData sheetId="27"/>
      <sheetData sheetId="28"/>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1"/>
      <sheetName val="INITIAL SETTING"/>
      <sheetName val="ALL INDEX Weight Adjust"/>
      <sheetName val="ALL INDEX AutoConnect"/>
      <sheetName val="Weight Summary"/>
      <sheetName val="ALL INDEX to BDE trial"/>
      <sheetName val="LIBRARY GRADE"/>
      <sheetName val="LIBRARY INDUSTRY CLASSIFICATION"/>
      <sheetName val="LIBRARY INTEGRATED PROCESS"/>
      <sheetName val="SPA Calculations"/>
    </sheetNames>
    <sheetDataSet>
      <sheetData sheetId="0"/>
      <sheetData sheetId="1"/>
      <sheetData sheetId="2"/>
      <sheetData sheetId="3"/>
      <sheetData sheetId="4"/>
      <sheetData sheetId="5"/>
      <sheetData sheetId="6">
        <row r="3">
          <cell r="F3" t="str">
            <v>USA</v>
          </cell>
          <cell r="G3" t="str">
            <v>Grade A</v>
          </cell>
        </row>
        <row r="4">
          <cell r="F4" t="str">
            <v>Austria</v>
          </cell>
          <cell r="G4" t="str">
            <v>Grade A</v>
          </cell>
        </row>
        <row r="5">
          <cell r="F5" t="str">
            <v>Netherlands</v>
          </cell>
          <cell r="G5" t="str">
            <v>Grade A</v>
          </cell>
        </row>
        <row r="6">
          <cell r="F6" t="str">
            <v>Belgium</v>
          </cell>
          <cell r="G6" t="str">
            <v>Grade A</v>
          </cell>
        </row>
        <row r="7">
          <cell r="F7" t="str">
            <v>Germany</v>
          </cell>
          <cell r="G7" t="str">
            <v>Grade A</v>
          </cell>
        </row>
        <row r="8">
          <cell r="F8" t="str">
            <v>Liechtenstein</v>
          </cell>
          <cell r="G8" t="str">
            <v>Grade A</v>
          </cell>
        </row>
        <row r="9">
          <cell r="F9" t="str">
            <v>Luxembourg</v>
          </cell>
          <cell r="G9" t="str">
            <v>Grade A</v>
          </cell>
        </row>
        <row r="10">
          <cell r="F10" t="str">
            <v>Monaco</v>
          </cell>
          <cell r="G10" t="str">
            <v>Grade A</v>
          </cell>
        </row>
        <row r="11">
          <cell r="F11" t="str">
            <v>France</v>
          </cell>
          <cell r="G11" t="str">
            <v>Grade A</v>
          </cell>
        </row>
        <row r="12">
          <cell r="F12" t="str">
            <v>Switzerland</v>
          </cell>
          <cell r="G12" t="str">
            <v>Grade A</v>
          </cell>
        </row>
        <row r="13">
          <cell r="F13" t="str">
            <v>Italy</v>
          </cell>
          <cell r="G13" t="str">
            <v>Grade B</v>
          </cell>
        </row>
        <row r="14">
          <cell r="F14" t="str">
            <v>Spain</v>
          </cell>
          <cell r="G14" t="str">
            <v>Grade B</v>
          </cell>
        </row>
        <row r="15">
          <cell r="F15" t="str">
            <v>Portuguese</v>
          </cell>
          <cell r="G15" t="str">
            <v>Grade B</v>
          </cell>
        </row>
        <row r="16">
          <cell r="F16" t="str">
            <v>Belarus</v>
          </cell>
          <cell r="G16" t="str">
            <v>Grade B</v>
          </cell>
        </row>
        <row r="17">
          <cell r="F17" t="str">
            <v>Bulgaria</v>
          </cell>
          <cell r="G17" t="str">
            <v>Grade B</v>
          </cell>
        </row>
        <row r="18">
          <cell r="F18" t="str">
            <v>Czech Republic</v>
          </cell>
          <cell r="G18" t="str">
            <v>Grade B</v>
          </cell>
        </row>
        <row r="19">
          <cell r="F19" t="str">
            <v>Hungary</v>
          </cell>
          <cell r="G19" t="str">
            <v>Grade B</v>
          </cell>
        </row>
        <row r="20">
          <cell r="F20" t="str">
            <v>Poland</v>
          </cell>
          <cell r="G20" t="str">
            <v>Grade B</v>
          </cell>
        </row>
        <row r="21">
          <cell r="F21" t="str">
            <v>Moldova</v>
          </cell>
          <cell r="G21" t="str">
            <v>Grade B</v>
          </cell>
        </row>
        <row r="22">
          <cell r="F22" t="str">
            <v>Romania</v>
          </cell>
          <cell r="G22" t="str">
            <v>Grade B</v>
          </cell>
        </row>
        <row r="23">
          <cell r="F23" t="str">
            <v>Slovakia</v>
          </cell>
          <cell r="G23" t="str">
            <v>Grade B</v>
          </cell>
        </row>
        <row r="24">
          <cell r="F24" t="str">
            <v>Ukraine</v>
          </cell>
          <cell r="G24" t="str">
            <v>Grade B</v>
          </cell>
        </row>
        <row r="25">
          <cell r="F25" t="str">
            <v>Western part of the Russian Federation</v>
          </cell>
          <cell r="G25" t="str">
            <v>Grade B</v>
          </cell>
        </row>
        <row r="26">
          <cell r="F26" t="str">
            <v>Japan</v>
          </cell>
          <cell r="G26" t="str">
            <v>Grade B</v>
          </cell>
        </row>
        <row r="27">
          <cell r="F27" t="str">
            <v>Korea</v>
          </cell>
          <cell r="G27" t="str">
            <v>Grade B</v>
          </cell>
        </row>
        <row r="28">
          <cell r="F28" t="str">
            <v>East Asia</v>
          </cell>
          <cell r="G28" t="str">
            <v>Grade B</v>
          </cell>
        </row>
        <row r="29">
          <cell r="F29" t="str">
            <v>Indonesia</v>
          </cell>
          <cell r="G29" t="str">
            <v>Grade C</v>
          </cell>
        </row>
        <row r="30">
          <cell r="F30" t="str">
            <v>Turkey</v>
          </cell>
          <cell r="G30" t="str">
            <v>Grade C</v>
          </cell>
        </row>
        <row r="31">
          <cell r="F31" t="str">
            <v>Malaysia</v>
          </cell>
          <cell r="G31" t="str">
            <v>Grade C</v>
          </cell>
        </row>
        <row r="32">
          <cell r="F32" t="str">
            <v>Thailand</v>
          </cell>
          <cell r="G32" t="str">
            <v>Grade C</v>
          </cell>
        </row>
        <row r="33">
          <cell r="F33" t="str">
            <v>Vietnam</v>
          </cell>
          <cell r="G33" t="str">
            <v>Grade C</v>
          </cell>
        </row>
        <row r="34">
          <cell r="F34" t="str">
            <v>Philippines</v>
          </cell>
          <cell r="G34" t="str">
            <v>Grade C</v>
          </cell>
        </row>
        <row r="35">
          <cell r="F35" t="str">
            <v>Cambodia</v>
          </cell>
          <cell r="G35" t="str">
            <v>Grade C</v>
          </cell>
        </row>
        <row r="36">
          <cell r="F36" t="str">
            <v>Singapore</v>
          </cell>
          <cell r="G36" t="str">
            <v>Grade C</v>
          </cell>
        </row>
        <row r="37">
          <cell r="F37" t="str">
            <v>Myanmar</v>
          </cell>
          <cell r="G37" t="str">
            <v>Grade C</v>
          </cell>
        </row>
        <row r="38">
          <cell r="F38" t="str">
            <v>Brunei Darussalam</v>
          </cell>
          <cell r="G38" t="str">
            <v>Grade C</v>
          </cell>
        </row>
        <row r="39">
          <cell r="F39" t="str">
            <v>Laos</v>
          </cell>
          <cell r="G39" t="str">
            <v>Grade C</v>
          </cell>
        </row>
        <row r="40">
          <cell r="F40" t="str">
            <v>AFRICA</v>
          </cell>
          <cell r="G40" t="str">
            <v>Grade E</v>
          </cell>
        </row>
      </sheetData>
      <sheetData sheetId="7"/>
      <sheetData sheetId="8">
        <row r="2">
          <cell r="E2" t="str">
            <v>CPO1</v>
          </cell>
          <cell r="F2" t="str">
            <v>EQU-01</v>
          </cell>
        </row>
        <row r="3">
          <cell r="E3" t="str">
            <v>CPO2</v>
          </cell>
          <cell r="F3" t="str">
            <v>CTR-01</v>
          </cell>
        </row>
        <row r="4">
          <cell r="E4" t="str">
            <v>CPO3</v>
          </cell>
          <cell r="F4" t="str">
            <v>OWS-01</v>
          </cell>
        </row>
        <row r="5">
          <cell r="E5" t="str">
            <v>CPO4</v>
          </cell>
          <cell r="F5" t="str">
            <v>ANF-01</v>
          </cell>
        </row>
        <row r="6">
          <cell r="E6" t="str">
            <v>CPO5</v>
          </cell>
          <cell r="F6" t="str">
            <v>ANP-01</v>
          </cell>
        </row>
        <row r="7">
          <cell r="E7" t="str">
            <v>CPO6</v>
          </cell>
          <cell r="F7" t="str">
            <v>AER-01</v>
          </cell>
        </row>
        <row r="8">
          <cell r="E8" t="str">
            <v>CPO7</v>
          </cell>
          <cell r="F8" t="str">
            <v>CLF-01</v>
          </cell>
        </row>
        <row r="9">
          <cell r="E9" t="str">
            <v>CPO8</v>
          </cell>
          <cell r="F9" t="str">
            <v>MMF-01</v>
          </cell>
        </row>
        <row r="10">
          <cell r="E10" t="str">
            <v>CPO9</v>
          </cell>
          <cell r="F10" t="str">
            <v>ACF-01</v>
          </cell>
        </row>
        <row r="11">
          <cell r="E11" t="str">
            <v>CPO10</v>
          </cell>
          <cell r="F11" t="str">
            <v>MPS-01</v>
          </cell>
        </row>
        <row r="12">
          <cell r="E12" t="str">
            <v>EFB1</v>
          </cell>
          <cell r="F12" t="str">
            <v>EQU-01</v>
          </cell>
        </row>
        <row r="13">
          <cell r="E13" t="str">
            <v>EFB2</v>
          </cell>
          <cell r="F13" t="str">
            <v>CTR-01</v>
          </cell>
        </row>
        <row r="14">
          <cell r="E14" t="str">
            <v>EFB3</v>
          </cell>
          <cell r="F14" t="str">
            <v>OWS-01</v>
          </cell>
        </row>
        <row r="15">
          <cell r="E15" t="str">
            <v>EFB4</v>
          </cell>
          <cell r="F15" t="str">
            <v>ANF-01</v>
          </cell>
        </row>
        <row r="16">
          <cell r="E16" t="str">
            <v>EFB5</v>
          </cell>
          <cell r="F16" t="str">
            <v>ANP-01</v>
          </cell>
        </row>
        <row r="17">
          <cell r="E17" t="str">
            <v>EFB6</v>
          </cell>
          <cell r="F17" t="str">
            <v>AER-01</v>
          </cell>
        </row>
        <row r="18">
          <cell r="E18" t="str">
            <v>EFB7</v>
          </cell>
          <cell r="F18" t="str">
            <v>CLF-01</v>
          </cell>
        </row>
        <row r="19">
          <cell r="E19" t="str">
            <v>EFB8</v>
          </cell>
          <cell r="F19" t="str">
            <v>MMF-01</v>
          </cell>
        </row>
        <row r="20">
          <cell r="E20" t="str">
            <v>EFB9</v>
          </cell>
          <cell r="F20" t="str">
            <v>ACF-01</v>
          </cell>
        </row>
        <row r="21">
          <cell r="E21" t="str">
            <v>EFB10</v>
          </cell>
          <cell r="F21" t="str">
            <v>MPS-01</v>
          </cell>
        </row>
        <row r="22">
          <cell r="E22" t="str">
            <v>PAL</v>
          </cell>
          <cell r="F22"/>
        </row>
        <row r="23">
          <cell r="E23" t="str">
            <v>COA</v>
          </cell>
          <cell r="F23"/>
        </row>
        <row r="24">
          <cell r="E24" t="str">
            <v>GOL</v>
          </cell>
          <cell r="F24"/>
        </row>
        <row r="25">
          <cell r="E25" t="str">
            <v>NIC</v>
          </cell>
          <cell r="F25"/>
        </row>
        <row r="26">
          <cell r="E26" t="str">
            <v>TIN</v>
          </cell>
          <cell r="F26"/>
        </row>
        <row r="27">
          <cell r="E27" t="str">
            <v>BAU</v>
          </cell>
          <cell r="F27"/>
        </row>
        <row r="28">
          <cell r="E28" t="str">
            <v>UPS</v>
          </cell>
          <cell r="F28"/>
        </row>
        <row r="29">
          <cell r="E29" t="str">
            <v>MID</v>
          </cell>
          <cell r="F29"/>
        </row>
        <row r="30">
          <cell r="E30" t="str">
            <v>DOW</v>
          </cell>
          <cell r="F30"/>
        </row>
        <row r="31">
          <cell r="E31" t="str">
            <v>APP</v>
          </cell>
          <cell r="F31"/>
        </row>
        <row r="32">
          <cell r="E32" t="str">
            <v>MAN</v>
          </cell>
          <cell r="F32"/>
        </row>
        <row r="33">
          <cell r="E33" t="str">
            <v>TEC</v>
          </cell>
          <cell r="F33"/>
        </row>
        <row r="34">
          <cell r="E34" t="str">
            <v>TRA</v>
          </cell>
          <cell r="F34"/>
        </row>
        <row r="35">
          <cell r="E35" t="str">
            <v>PRO</v>
          </cell>
          <cell r="F35"/>
        </row>
        <row r="36">
          <cell r="E36" t="str">
            <v>BEV</v>
          </cell>
          <cell r="F36"/>
        </row>
        <row r="37">
          <cell r="E37" t="str">
            <v>DAI1</v>
          </cell>
          <cell r="F37" t="str">
            <v>EQU-01</v>
          </cell>
        </row>
        <row r="38">
          <cell r="E38" t="str">
            <v>DAI2</v>
          </cell>
          <cell r="F38" t="str">
            <v>ANF-01</v>
          </cell>
        </row>
        <row r="39">
          <cell r="E39" t="str">
            <v>DAI3</v>
          </cell>
          <cell r="F39" t="str">
            <v>AER-01</v>
          </cell>
        </row>
        <row r="40">
          <cell r="E40" t="str">
            <v>DAI4</v>
          </cell>
          <cell r="F40" t="str">
            <v>MBR-01</v>
          </cell>
        </row>
        <row r="41">
          <cell r="E41" t="str">
            <v>DAI5</v>
          </cell>
          <cell r="F41" t="str">
            <v>ACF-01</v>
          </cell>
        </row>
        <row r="42">
          <cell r="E42" t="str">
            <v>DAI6</v>
          </cell>
          <cell r="F42" t="str">
            <v>CCRO-01</v>
          </cell>
        </row>
        <row r="43">
          <cell r="E43" t="str">
            <v>CON1</v>
          </cell>
          <cell r="F43" t="str">
            <v>EQU-01</v>
          </cell>
        </row>
        <row r="44">
          <cell r="E44" t="str">
            <v>CON2</v>
          </cell>
          <cell r="F44" t="str">
            <v>DAF-01</v>
          </cell>
        </row>
        <row r="45">
          <cell r="E45" t="str">
            <v>CON3</v>
          </cell>
          <cell r="F45" t="str">
            <v>ACD-01</v>
          </cell>
        </row>
        <row r="46">
          <cell r="E46" t="str">
            <v>CON4</v>
          </cell>
          <cell r="F46" t="str">
            <v>ANP-01</v>
          </cell>
        </row>
        <row r="47">
          <cell r="E47" t="str">
            <v>CON5</v>
          </cell>
          <cell r="F47" t="str">
            <v>ANP-02</v>
          </cell>
        </row>
        <row r="48">
          <cell r="E48" t="str">
            <v>CON6</v>
          </cell>
          <cell r="F48" t="str">
            <v>AER-01</v>
          </cell>
        </row>
        <row r="49">
          <cell r="E49" t="str">
            <v>CON7</v>
          </cell>
          <cell r="F49" t="str">
            <v>MBR-01</v>
          </cell>
        </row>
        <row r="50">
          <cell r="E50" t="str">
            <v>CON8</v>
          </cell>
          <cell r="F50" t="str">
            <v>MPS-01</v>
          </cell>
        </row>
        <row r="51">
          <cell r="E51" t="str">
            <v>MEA</v>
          </cell>
          <cell r="F51"/>
        </row>
        <row r="52">
          <cell r="E52" t="str">
            <v>SEA</v>
          </cell>
          <cell r="F52"/>
        </row>
        <row r="53">
          <cell r="E53" t="str">
            <v>FIS1</v>
          </cell>
          <cell r="F53" t="str">
            <v>EQU-01</v>
          </cell>
        </row>
        <row r="54">
          <cell r="E54" t="str">
            <v>FIS2</v>
          </cell>
          <cell r="F54" t="str">
            <v>AER-01</v>
          </cell>
        </row>
        <row r="55">
          <cell r="E55" t="str">
            <v>FIS3</v>
          </cell>
          <cell r="F55" t="str">
            <v>MBR-01</v>
          </cell>
        </row>
        <row r="56">
          <cell r="E56" t="str">
            <v>FIS4</v>
          </cell>
          <cell r="F56" t="str">
            <v>BWRO-01</v>
          </cell>
        </row>
        <row r="57">
          <cell r="E57" t="str">
            <v>FOO</v>
          </cell>
          <cell r="F57"/>
        </row>
        <row r="58">
          <cell r="E58" t="str">
            <v>TOB</v>
          </cell>
          <cell r="F58"/>
        </row>
        <row r="59">
          <cell r="E59" t="str">
            <v>SUG</v>
          </cell>
          <cell r="F59"/>
        </row>
        <row r="60">
          <cell r="E60" t="str">
            <v>LIV1</v>
          </cell>
          <cell r="F60" t="str">
            <v>EQU-01</v>
          </cell>
        </row>
        <row r="61">
          <cell r="E61" t="str">
            <v>LIV2</v>
          </cell>
          <cell r="F61" t="str">
            <v>AER-01</v>
          </cell>
        </row>
        <row r="62">
          <cell r="E62" t="str">
            <v>LIV3</v>
          </cell>
          <cell r="F62" t="str">
            <v>MBR-01</v>
          </cell>
        </row>
        <row r="63">
          <cell r="E63" t="str">
            <v>LIV4</v>
          </cell>
          <cell r="F63" t="str">
            <v>ACF-01</v>
          </cell>
        </row>
        <row r="64">
          <cell r="E64" t="str">
            <v>TOU</v>
          </cell>
          <cell r="F64"/>
        </row>
        <row r="65">
          <cell r="E65" t="str">
            <v>CON</v>
          </cell>
          <cell r="F65"/>
        </row>
        <row r="66">
          <cell r="E66" t="str">
            <v>RES</v>
          </cell>
          <cell r="F66"/>
        </row>
      </sheetData>
      <sheetData sheetId="9"/>
    </sheetDataSet>
  </externalBook>
</externalLink>
</file>

<file path=xl/tables/table1.xml><?xml version="1.0" encoding="utf-8"?>
<table xmlns="http://schemas.openxmlformats.org/spreadsheetml/2006/main" id="1" name="IrisDataSet2" displayName="IrisDataSet2" ref="A2:E152" headerRowCount="1" totalsRowShown="0">
  <autoFilter ref="A2:E152"/>
  <tableColumns count="5">
    <tableColumn id="1" name="sepal_length"/>
    <tableColumn id="2" name="sepal_width"/>
    <tableColumn id="3" name="petal_length"/>
    <tableColumn id="4" name="petal_width"/>
    <tableColumn id="5" name="species"/>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6.xml.rels><Relationships xmlns="http://schemas.openxmlformats.org/package/2006/relationships"><Relationship Type="http://schemas.openxmlformats.org/officeDocument/2006/relationships/vmlDrawing" Target="/xl/drawings/vmlDrawing2.vml" Id="anysvml"/></Relationships>
</file>

<file path=xl/worksheets/_rels/sheet10.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0">
    <tabColor theme="0"/>
    <outlinePr summaryBelow="1" summaryRight="1"/>
    <pageSetUpPr/>
  </sheetPr>
  <dimension ref="A1:X132"/>
  <sheetViews>
    <sheetView zoomScale="70" zoomScaleNormal="70" workbookViewId="0">
      <selection activeCell="B30" sqref="B30"/>
    </sheetView>
  </sheetViews>
  <sheetFormatPr baseColWidth="8" defaultColWidth="8.44140625" defaultRowHeight="13.2"/>
  <cols>
    <col width="30.6640625" customWidth="1" style="266" min="1" max="1"/>
    <col width="28.109375" customWidth="1" style="266" min="2" max="2"/>
    <col width="19.44140625" customWidth="1" style="266" min="3" max="3"/>
    <col width="2" customWidth="1" style="267" min="4" max="4"/>
    <col width="31.6640625" customWidth="1" style="266" min="5" max="5"/>
    <col width="24.44140625" customWidth="1" style="268" min="6" max="6"/>
    <col width="22" customWidth="1" style="266" min="7" max="7"/>
    <col width="2.33203125" customWidth="1" style="267" min="8" max="8"/>
    <col width="37.109375" customWidth="1" style="266" min="9" max="9"/>
    <col width="21.6640625" customWidth="1" style="268" min="10" max="10"/>
    <col width="21.33203125" customWidth="1" style="266" min="11" max="11"/>
    <col width="2.33203125" customWidth="1" style="267" min="12" max="12"/>
    <col width="37.109375" customWidth="1" style="266" min="13" max="14"/>
    <col width="21.33203125" customWidth="1" style="266" min="15" max="15"/>
    <col width="8.44140625" customWidth="1" style="266" min="16" max="34"/>
    <col width="8.44140625" customWidth="1" style="266" min="35" max="16384"/>
  </cols>
  <sheetData>
    <row r="1" ht="24.6" customHeight="1" s="273">
      <c r="A1" s="265" t="n"/>
      <c r="J1" s="269" t="n"/>
      <c r="K1" s="270" t="n"/>
      <c r="L1" s="266" t="n"/>
      <c r="N1" s="271" t="inlineStr">
        <is>
          <t>RUN PROJECTION</t>
        </is>
      </c>
      <c r="O1" s="270" t="n"/>
      <c r="P1" s="158" t="inlineStr">
        <is>
          <t>Macro Button</t>
        </is>
      </c>
    </row>
    <row r="2" ht="24.6" customHeight="1" s="273">
      <c r="A2" s="262" t="inlineStr">
        <is>
          <t>ALL CUSTOMER INFORMATION</t>
        </is>
      </c>
      <c r="B2" s="263" t="n"/>
      <c r="C2" s="264" t="n"/>
      <c r="D2" s="159" t="n"/>
      <c r="E2" s="262" t="inlineStr">
        <is>
          <t>TECHNICAL INFORMATION &amp; CONSTRAINT</t>
        </is>
      </c>
      <c r="F2" s="263" t="n"/>
      <c r="G2" s="264" t="n"/>
      <c r="H2" s="159" t="n"/>
      <c r="I2" s="262" t="inlineStr">
        <is>
          <t>COMMERCIAL INFORMATION</t>
        </is>
      </c>
      <c r="J2" s="263" t="n"/>
      <c r="K2" s="264" t="n"/>
      <c r="L2" s="159" t="n"/>
      <c r="M2" s="262" t="inlineStr">
        <is>
          <t>PRELIMINARY DESIGN</t>
        </is>
      </c>
      <c r="N2" s="263" t="n"/>
      <c r="O2" s="264" t="n"/>
    </row>
    <row r="3">
      <c r="A3" s="160" t="inlineStr">
        <is>
          <t xml:space="preserve">Project Information </t>
        </is>
      </c>
      <c r="B3" s="161" t="n"/>
      <c r="C3" s="162" t="n"/>
      <c r="E3" s="164" t="inlineStr">
        <is>
          <t>Project Information</t>
        </is>
      </c>
      <c r="F3" s="165" t="n"/>
      <c r="G3" s="166" t="n"/>
      <c r="I3" s="160" t="inlineStr">
        <is>
          <t>Competitor Information</t>
        </is>
      </c>
      <c r="J3" s="165" t="n"/>
      <c r="K3" s="162" t="n"/>
      <c r="M3" s="160" t="inlineStr">
        <is>
          <t>Integrated Process</t>
        </is>
      </c>
      <c r="N3" s="161" t="n"/>
      <c r="O3" s="166" t="n"/>
    </row>
    <row r="4" ht="12.45" customHeight="1" s="273">
      <c r="A4" s="167" t="inlineStr">
        <is>
          <t>Information Issue Date</t>
        </is>
      </c>
      <c r="B4" s="344">
        <f>TODAY()</f>
        <v/>
      </c>
      <c r="C4" s="167" t="n"/>
      <c r="E4" s="168" t="inlineStr">
        <is>
          <t xml:space="preserve">Inlet Constraint </t>
        </is>
      </c>
      <c r="F4" s="169" t="n"/>
      <c r="G4" s="170" t="n"/>
      <c r="I4" s="171" t="inlineStr">
        <is>
          <t>- Competitor 1</t>
        </is>
      </c>
      <c r="J4" s="172" t="n"/>
      <c r="K4" s="173" t="n"/>
      <c r="M4" s="174" t="inlineStr">
        <is>
          <t>Process 1</t>
        </is>
      </c>
      <c r="N4" s="167" t="inlineStr">
        <is>
          <t>CPO1</t>
        </is>
      </c>
      <c r="O4" s="167">
        <f>VLOOKUP(N4,'[2]LIBRARY INTEGRATED PROCESS'!E2:F66,2,FALSE)</f>
        <v/>
      </c>
    </row>
    <row r="5">
      <c r="A5" s="167" t="inlineStr">
        <is>
          <t xml:space="preserve">Project Type </t>
        </is>
      </c>
      <c r="B5" s="249" t="inlineStr">
        <is>
          <t>WWTP</t>
        </is>
      </c>
      <c r="C5" s="167" t="n"/>
      <c r="E5" s="167" t="inlineStr">
        <is>
          <t>Max. TDS</t>
        </is>
      </c>
      <c r="F5" s="176" t="n">
        <v>2000</v>
      </c>
      <c r="G5" s="170" t="inlineStr">
        <is>
          <t xml:space="preserve">mg/L </t>
        </is>
      </c>
      <c r="I5" s="174" t="inlineStr">
        <is>
          <t>CAPEX</t>
        </is>
      </c>
      <c r="J5" s="345" t="n">
        <v>29000000000</v>
      </c>
      <c r="K5" s="170" t="inlineStr">
        <is>
          <t>IDR</t>
        </is>
      </c>
      <c r="M5" s="174" t="inlineStr">
        <is>
          <t>Process 2</t>
        </is>
      </c>
      <c r="N5" s="167" t="inlineStr">
        <is>
          <t>CPO2</t>
        </is>
      </c>
      <c r="O5" s="167">
        <f>VLOOKUP(N5,'[2]LIBRARY INTEGRATED PROCESS'!E3:F67,2,FALSE)</f>
        <v/>
      </c>
    </row>
    <row r="6">
      <c r="A6" s="167" t="inlineStr">
        <is>
          <t>Industry Classification</t>
        </is>
      </c>
      <c r="B6" s="175" t="inlineStr">
        <is>
          <t>Palm Oil</t>
        </is>
      </c>
      <c r="C6" s="169" t="n"/>
      <c r="E6" s="167" t="inlineStr">
        <is>
          <t>Operation Time Day</t>
        </is>
      </c>
      <c r="F6" s="178" t="n">
        <v>24</v>
      </c>
      <c r="G6" s="179" t="inlineStr">
        <is>
          <t>h/day</t>
        </is>
      </c>
      <c r="I6" s="167" t="inlineStr">
        <is>
          <t>OPEX</t>
        </is>
      </c>
      <c r="J6" s="346" t="n">
        <v>17500</v>
      </c>
      <c r="K6" s="170" t="inlineStr">
        <is>
          <t>IDR</t>
        </is>
      </c>
      <c r="M6" s="174" t="inlineStr">
        <is>
          <t>Process 3</t>
        </is>
      </c>
      <c r="N6" s="167" t="inlineStr">
        <is>
          <t>CPO3</t>
        </is>
      </c>
      <c r="O6" s="167">
        <f>VLOOKUP(N6,'[2]LIBRARY INTEGRATED PROCESS'!E4:F68,2,FALSE)</f>
        <v/>
      </c>
    </row>
    <row r="7">
      <c r="A7" s="167" t="inlineStr">
        <is>
          <t>Sub Industry Specification</t>
        </is>
      </c>
      <c r="B7" s="175" t="inlineStr">
        <is>
          <t>CPO&amp;CPKO</t>
        </is>
      </c>
      <c r="C7" s="169" t="n"/>
      <c r="E7" s="167" t="inlineStr">
        <is>
          <t xml:space="preserve">Process Phase </t>
        </is>
      </c>
      <c r="F7" s="181" t="inlineStr">
        <is>
          <t>MESSOPHILIC</t>
        </is>
      </c>
      <c r="G7" s="170" t="n"/>
      <c r="I7" s="174" t="inlineStr">
        <is>
          <t>Technology Used</t>
        </is>
      </c>
      <c r="J7" s="172" t="n"/>
      <c r="K7" s="182" t="n"/>
      <c r="M7" s="174" t="inlineStr">
        <is>
          <t>Process 4</t>
        </is>
      </c>
      <c r="N7" s="167" t="inlineStr">
        <is>
          <t>CPO4</t>
        </is>
      </c>
      <c r="O7" s="167">
        <f>VLOOKUP(N7,'[2]LIBRARY INTEGRATED PROCESS'!E5:F69,2,FALSE)</f>
        <v/>
      </c>
    </row>
    <row r="8">
      <c r="A8" s="167" t="inlineStr">
        <is>
          <t xml:space="preserve">Project Status </t>
        </is>
      </c>
      <c r="B8" s="175" t="inlineStr">
        <is>
          <t>NEW PROJECT</t>
        </is>
      </c>
      <c r="C8" s="183" t="inlineStr">
        <is>
          <t>Macro Button</t>
        </is>
      </c>
      <c r="E8" s="167" t="inlineStr">
        <is>
          <t xml:space="preserve">Influent Substrate Type </t>
        </is>
      </c>
      <c r="F8" s="181" t="inlineStr">
        <is>
          <t>RICH FOG&amp;TSS</t>
        </is>
      </c>
      <c r="G8" s="170" t="n"/>
      <c r="I8" s="174" t="inlineStr">
        <is>
          <t>Country of Origin</t>
        </is>
      </c>
      <c r="J8" s="184" t="inlineStr">
        <is>
          <t>FOREIGN</t>
        </is>
      </c>
      <c r="K8" s="182" t="n"/>
      <c r="M8" s="174" t="inlineStr">
        <is>
          <t>Process 5</t>
        </is>
      </c>
      <c r="N8" s="167" t="inlineStr">
        <is>
          <t>CPO5</t>
        </is>
      </c>
      <c r="O8" s="167">
        <f>VLOOKUP(N8,'[2]LIBRARY INTEGRATED PROCESS'!E6:F70,2,FALSE)</f>
        <v/>
      </c>
    </row>
    <row r="9">
      <c r="A9" s="167" t="inlineStr">
        <is>
          <t xml:space="preserve">Project Agreement Type </t>
        </is>
      </c>
      <c r="B9" s="175" t="inlineStr">
        <is>
          <t>DBB</t>
        </is>
      </c>
      <c r="C9" s="167" t="n"/>
      <c r="E9" s="167" t="inlineStr">
        <is>
          <t>BOD/COD</t>
        </is>
      </c>
      <c r="F9" s="172" t="n">
        <v>0.5</v>
      </c>
      <c r="G9" s="170" t="n"/>
      <c r="I9" s="167" t="inlineStr">
        <is>
          <t>Country Name</t>
        </is>
      </c>
      <c r="J9" s="184" t="inlineStr">
        <is>
          <t>Turkey</t>
        </is>
      </c>
      <c r="K9" s="167" t="n"/>
      <c r="M9" s="174" t="inlineStr">
        <is>
          <t>Process 6</t>
        </is>
      </c>
      <c r="N9" s="167" t="inlineStr">
        <is>
          <t>CPO6</t>
        </is>
      </c>
      <c r="O9" s="167">
        <f>VLOOKUP(N9,'[2]LIBRARY INTEGRATED PROCESS'!E7:F71,2,FALSE)</f>
        <v/>
      </c>
    </row>
    <row r="10">
      <c r="A10" s="160" t="inlineStr">
        <is>
          <t>End User Information</t>
        </is>
      </c>
      <c r="B10" s="161" t="n"/>
      <c r="C10" s="162" t="n"/>
      <c r="E10" s="185" t="inlineStr">
        <is>
          <t xml:space="preserve">Debris in Feed ? </t>
        </is>
      </c>
      <c r="F10" s="184" t="inlineStr">
        <is>
          <t>NO</t>
        </is>
      </c>
      <c r="G10" s="182" t="n"/>
      <c r="I10" s="174" t="inlineStr">
        <is>
          <t>Grade Competitor</t>
        </is>
      </c>
      <c r="J10" s="169">
        <f>VLOOKUP(J9,'[2]LIBRARY GRADE'!$F$3:$G$40,2,FALSE)</f>
        <v/>
      </c>
      <c r="K10" s="170" t="n"/>
      <c r="M10" s="174" t="inlineStr">
        <is>
          <t>Process 7</t>
        </is>
      </c>
      <c r="N10" s="167" t="inlineStr">
        <is>
          <t>CPO7</t>
        </is>
      </c>
      <c r="O10" s="167">
        <f>VLOOKUP(N10,'[2]LIBRARY INTEGRATED PROCESS'!E8:F72,2,FALSE)</f>
        <v/>
      </c>
    </row>
    <row r="11">
      <c r="A11" s="167" t="inlineStr">
        <is>
          <t xml:space="preserve">Project Name (Project Code) </t>
        </is>
      </c>
      <c r="B11" s="167" t="inlineStr">
        <is>
          <t>WWTP PROJECT-001</t>
        </is>
      </c>
      <c r="C11" s="169" t="n"/>
      <c r="E11" s="167" t="inlineStr">
        <is>
          <t xml:space="preserve">pH </t>
        </is>
      </c>
      <c r="F11" s="246" t="inlineStr">
        <is>
          <t>6-8</t>
        </is>
      </c>
      <c r="G11" s="182" t="n"/>
      <c r="I11" s="171" t="inlineStr">
        <is>
          <t>- Competitor 2</t>
        </is>
      </c>
      <c r="J11" s="172" t="n"/>
      <c r="K11" s="173" t="n"/>
      <c r="M11" s="174" t="inlineStr">
        <is>
          <t>Process 8</t>
        </is>
      </c>
      <c r="N11" s="167" t="inlineStr">
        <is>
          <t>CPO8</t>
        </is>
      </c>
      <c r="O11" s="167">
        <f>VLOOKUP(N11,'[2]LIBRARY INTEGRATED PROCESS'!E9:F73,2,FALSE)</f>
        <v/>
      </c>
    </row>
    <row r="12">
      <c r="A12" s="167" t="inlineStr">
        <is>
          <t>Company Name</t>
        </is>
      </c>
      <c r="B12" s="244" t="inlineStr">
        <is>
          <t>PT SD Guthrie International Sei Mangkei Refinery</t>
        </is>
      </c>
      <c r="C12" s="169" t="n"/>
      <c r="E12" s="185" t="inlineStr">
        <is>
          <t>Max. COD</t>
        </is>
      </c>
      <c r="F12" s="247" t="n">
        <v>500</v>
      </c>
      <c r="G12" s="182" t="inlineStr">
        <is>
          <t xml:space="preserve">mg/L </t>
        </is>
      </c>
      <c r="I12" s="174" t="inlineStr">
        <is>
          <t>CAPEX</t>
        </is>
      </c>
      <c r="J12" s="345" t="n">
        <v>33000000000</v>
      </c>
      <c r="K12" s="170" t="inlineStr">
        <is>
          <t>IDR</t>
        </is>
      </c>
      <c r="M12" s="174" t="inlineStr">
        <is>
          <t>Process 9</t>
        </is>
      </c>
      <c r="N12" s="167" t="inlineStr">
        <is>
          <t>CPO9</t>
        </is>
      </c>
      <c r="O12" s="167">
        <f>VLOOKUP(N12,'[2]LIBRARY INTEGRATED PROCESS'!E10:F74,2,FALSE)</f>
        <v/>
      </c>
    </row>
    <row r="13">
      <c r="A13" s="168" t="inlineStr">
        <is>
          <t xml:space="preserve">Location </t>
        </is>
      </c>
      <c r="B13" s="170" t="inlineStr">
        <is>
          <t>KEK Sei Mangkei</t>
        </is>
      </c>
      <c r="C13" s="169" t="n"/>
      <c r="E13" s="185" t="inlineStr">
        <is>
          <t>Max. BOD</t>
        </is>
      </c>
      <c r="F13" s="247">
        <f>F12*F9</f>
        <v/>
      </c>
      <c r="G13" s="182" t="inlineStr">
        <is>
          <t xml:space="preserve">mg/L </t>
        </is>
      </c>
      <c r="I13" s="167" t="inlineStr">
        <is>
          <t>OPEX</t>
        </is>
      </c>
      <c r="J13" s="346" t="n">
        <v>17000</v>
      </c>
      <c r="K13" s="170" t="inlineStr">
        <is>
          <t>IDR</t>
        </is>
      </c>
      <c r="M13" s="174" t="inlineStr">
        <is>
          <t>Process 10</t>
        </is>
      </c>
      <c r="N13" s="167" t="inlineStr">
        <is>
          <t>CPO10</t>
        </is>
      </c>
      <c r="O13" s="167">
        <f>VLOOKUP(N13,'[2]LIBRARY INTEGRATED PROCESS'!E11:F75,2,FALSE)</f>
        <v/>
      </c>
    </row>
    <row r="14">
      <c r="A14" s="167" t="inlineStr">
        <is>
          <t xml:space="preserve">Country </t>
        </is>
      </c>
      <c r="B14" s="167" t="inlineStr">
        <is>
          <t>Indonesia</t>
        </is>
      </c>
      <c r="C14" s="167" t="n"/>
      <c r="E14" s="185" t="inlineStr">
        <is>
          <t>Max. TSS</t>
        </is>
      </c>
      <c r="F14" s="247" t="n">
        <v>100</v>
      </c>
      <c r="G14" s="182" t="inlineStr">
        <is>
          <t xml:space="preserve">mg/L </t>
        </is>
      </c>
      <c r="I14" s="174" t="inlineStr">
        <is>
          <t>Technology Used</t>
        </is>
      </c>
      <c r="J14" s="172" t="n"/>
      <c r="K14" s="182" t="n"/>
      <c r="M14" s="174" t="inlineStr">
        <is>
          <t>Process 11</t>
        </is>
      </c>
      <c r="N14" s="167" t="inlineStr">
        <is>
          <t>CPO11</t>
        </is>
      </c>
      <c r="O14" s="167">
        <f>VLOOKUP(N14,'[2]LIBRARY INTEGRATED PROCESS'!E12:F76,2,FALSE)</f>
        <v/>
      </c>
    </row>
    <row r="15">
      <c r="A15" s="167" t="inlineStr">
        <is>
          <t>Province</t>
        </is>
      </c>
      <c r="B15" s="248" t="inlineStr">
        <is>
          <t>Sumatera Utara</t>
        </is>
      </c>
      <c r="C15" s="167" t="n"/>
      <c r="E15" s="185" t="inlineStr">
        <is>
          <t>Max. FOG</t>
        </is>
      </c>
      <c r="F15" s="247" t="n">
        <v>10</v>
      </c>
      <c r="G15" s="182" t="inlineStr">
        <is>
          <t xml:space="preserve">mg/L </t>
        </is>
      </c>
      <c r="I15" s="174" t="inlineStr">
        <is>
          <t>Country of Origin</t>
        </is>
      </c>
      <c r="J15" s="184" t="inlineStr">
        <is>
          <t>FOREIGN</t>
        </is>
      </c>
      <c r="K15" s="182" t="n"/>
      <c r="M15" s="174" t="inlineStr">
        <is>
          <t>Process 12</t>
        </is>
      </c>
      <c r="N15" s="167" t="inlineStr">
        <is>
          <t>CPO12</t>
        </is>
      </c>
      <c r="O15" s="167">
        <f>VLOOKUP(N15,'[2]LIBRARY INTEGRATED PROCESS'!E13:F77,2,FALSE)</f>
        <v/>
      </c>
    </row>
    <row r="16">
      <c r="A16" s="167" t="inlineStr">
        <is>
          <t xml:space="preserve">City </t>
        </is>
      </c>
      <c r="B16" s="248" t="inlineStr">
        <is>
          <t>Simalungun</t>
        </is>
      </c>
      <c r="C16" s="167" t="n"/>
      <c r="E16" s="185" t="inlineStr">
        <is>
          <t>Max. NH3</t>
        </is>
      </c>
      <c r="F16" s="247" t="n">
        <v>10</v>
      </c>
      <c r="G16" s="182" t="inlineStr">
        <is>
          <t xml:space="preserve">mg/L </t>
        </is>
      </c>
      <c r="I16" s="167" t="inlineStr">
        <is>
          <t>Country Name</t>
        </is>
      </c>
      <c r="J16" s="184" t="inlineStr">
        <is>
          <t>France</t>
        </is>
      </c>
      <c r="K16" s="167" t="n"/>
      <c r="M16" s="174" t="inlineStr">
        <is>
          <t>Process 13</t>
        </is>
      </c>
      <c r="N16" s="167" t="inlineStr">
        <is>
          <t>CPO13</t>
        </is>
      </c>
      <c r="O16" s="167">
        <f>VLOOKUP(N16,'[2]LIBRARY INTEGRATED PROCESS'!E14:F78,2,FALSE)</f>
        <v/>
      </c>
    </row>
    <row r="17">
      <c r="A17" s="170" t="inlineStr">
        <is>
          <t>Site address</t>
        </is>
      </c>
      <c r="B17" s="170" t="inlineStr">
        <is>
          <t>KEK Sei Mangkei</t>
        </is>
      </c>
      <c r="C17" s="169" t="n"/>
      <c r="E17" s="167" t="inlineStr">
        <is>
          <t>Max. Sulfur</t>
        </is>
      </c>
      <c r="F17" s="247" t="n">
        <v>1</v>
      </c>
      <c r="G17" s="182" t="inlineStr">
        <is>
          <t xml:space="preserve">mg/L </t>
        </is>
      </c>
      <c r="I17" s="174" t="inlineStr">
        <is>
          <t>Grade Competitor</t>
        </is>
      </c>
      <c r="J17" s="169">
        <f>VLOOKUP(J16,'[2]LIBRARY GRADE'!$F$3:$G$40,2,FALSE)</f>
        <v/>
      </c>
      <c r="K17" s="170" t="n"/>
      <c r="M17" s="174" t="inlineStr">
        <is>
          <t>Process 14</t>
        </is>
      </c>
      <c r="N17" s="167" t="inlineStr">
        <is>
          <t>CPO14</t>
        </is>
      </c>
      <c r="O17" s="167">
        <f>VLOOKUP(N17,'[2]LIBRARY INTEGRATED PROCESS'!E15:F79,2,FALSE)</f>
        <v/>
      </c>
    </row>
    <row r="18">
      <c r="A18" s="170" t="inlineStr">
        <is>
          <t>Correspondence Address</t>
        </is>
      </c>
      <c r="B18" s="170" t="inlineStr">
        <is>
          <t>Arkadia Green Park, Tower G, 10 FI Jl TB Simatupang Kav 88 Kebagusan Pasar Minggu, Jakarta Selatan, Indonesia</t>
        </is>
      </c>
      <c r="C18" s="169" t="n"/>
      <c r="E18" s="167" t="inlineStr">
        <is>
          <t>Max. Nitrate</t>
        </is>
      </c>
      <c r="F18" s="247" t="n">
        <v>10</v>
      </c>
      <c r="G18" s="182" t="inlineStr">
        <is>
          <t xml:space="preserve">mg/L </t>
        </is>
      </c>
      <c r="I18" s="171" t="inlineStr">
        <is>
          <t>- Competitor 3</t>
        </is>
      </c>
      <c r="J18" s="172" t="n"/>
      <c r="K18" s="173" t="n"/>
      <c r="M18" s="174" t="inlineStr">
        <is>
          <t>Process 15</t>
        </is>
      </c>
      <c r="N18" s="167" t="inlineStr">
        <is>
          <t>CPO15</t>
        </is>
      </c>
      <c r="O18" s="167">
        <f>VLOOKUP(N18,'[2]LIBRARY INTEGRATED PROCESS'!E16:F80,2,FALSE)</f>
        <v/>
      </c>
    </row>
    <row r="19">
      <c r="A19" s="167" t="inlineStr">
        <is>
          <t xml:space="preserve">Postal Code </t>
        </is>
      </c>
      <c r="B19" s="170" t="n">
        <v>12520</v>
      </c>
      <c r="C19" s="167" t="n"/>
      <c r="E19" s="167" t="inlineStr">
        <is>
          <t xml:space="preserve">Max. Total P </t>
        </is>
      </c>
      <c r="F19" s="247" t="n">
        <v>5</v>
      </c>
      <c r="G19" s="182" t="inlineStr">
        <is>
          <t xml:space="preserve">mg/L </t>
        </is>
      </c>
      <c r="I19" s="174" t="inlineStr">
        <is>
          <t>CAPEX</t>
        </is>
      </c>
      <c r="J19" s="345" t="n">
        <v>39000000000</v>
      </c>
      <c r="K19" s="170" t="inlineStr">
        <is>
          <t>IDR</t>
        </is>
      </c>
      <c r="M19" s="187" t="inlineStr">
        <is>
          <t xml:space="preserve">Setting Scheme </t>
        </is>
      </c>
      <c r="N19" s="188" t="inlineStr">
        <is>
          <t>AUTO</t>
        </is>
      </c>
      <c r="O19" s="187" t="n"/>
    </row>
    <row r="20">
      <c r="A20" s="168" t="inlineStr">
        <is>
          <t xml:space="preserve">Contact </t>
        </is>
      </c>
      <c r="B20" s="189" t="inlineStr">
        <is>
          <t xml:space="preserve">Name </t>
        </is>
      </c>
      <c r="C20" s="189" t="inlineStr">
        <is>
          <t>Phone No/Email</t>
        </is>
      </c>
      <c r="E20" s="167" t="inlineStr">
        <is>
          <t xml:space="preserve">Max. Color Index </t>
        </is>
      </c>
      <c r="F20" s="247" t="n">
        <v>100</v>
      </c>
      <c r="G20" s="170" t="inlineStr">
        <is>
          <t>PtCo</t>
        </is>
      </c>
      <c r="I20" s="167" t="inlineStr">
        <is>
          <t>OPEX</t>
        </is>
      </c>
      <c r="J20" s="346" t="n">
        <v>15000</v>
      </c>
      <c r="K20" s="170" t="inlineStr">
        <is>
          <t>IDR</t>
        </is>
      </c>
      <c r="M20" s="190" t="inlineStr">
        <is>
          <t xml:space="preserve">Screening </t>
        </is>
      </c>
      <c r="N20" s="190" t="n"/>
      <c r="O20" s="190" t="n"/>
    </row>
    <row r="21">
      <c r="A21" s="174" t="inlineStr">
        <is>
          <t>- PIC</t>
        </is>
      </c>
      <c r="B21" s="245" t="inlineStr">
        <is>
          <t>Bapak Alpani</t>
        </is>
      </c>
      <c r="C21" s="189" t="n"/>
      <c r="E21" s="167" t="inlineStr">
        <is>
          <t>Max. Turbidity</t>
        </is>
      </c>
      <c r="F21" s="247" t="n">
        <v>10</v>
      </c>
      <c r="G21" s="170" t="inlineStr">
        <is>
          <t>NTU</t>
        </is>
      </c>
      <c r="I21" s="174" t="inlineStr">
        <is>
          <t>Technology Used</t>
        </is>
      </c>
      <c r="J21" s="172" t="n"/>
      <c r="K21" s="182" t="n"/>
      <c r="M21" s="187" t="inlineStr">
        <is>
          <t xml:space="preserve">Debris Screening </t>
        </is>
      </c>
      <c r="N21" s="188" t="inlineStr">
        <is>
          <t>ABS</t>
        </is>
      </c>
      <c r="O21" s="191" t="inlineStr">
        <is>
          <t>mm/day</t>
        </is>
      </c>
    </row>
    <row r="22">
      <c r="A22" s="174" t="inlineStr">
        <is>
          <t xml:space="preserve">- Decision Maker </t>
        </is>
      </c>
      <c r="B22" s="169" t="inlineStr">
        <is>
          <t>Rudi</t>
        </is>
      </c>
      <c r="C22" s="167" t="n"/>
      <c r="E22" s="167" t="inlineStr">
        <is>
          <t xml:space="preserve">Max. SDI </t>
        </is>
      </c>
      <c r="F22" s="247" t="n">
        <v>10</v>
      </c>
      <c r="G22" s="170" t="n"/>
      <c r="I22" s="174" t="inlineStr">
        <is>
          <t>Country of Origin</t>
        </is>
      </c>
      <c r="J22" s="184" t="inlineStr">
        <is>
          <t>FOREIGN</t>
        </is>
      </c>
      <c r="K22" s="182" t="n"/>
      <c r="M22" s="192" t="inlineStr">
        <is>
          <t xml:space="preserve">- Screening Size </t>
        </is>
      </c>
      <c r="N22" s="188" t="inlineStr">
        <is>
          <t xml:space="preserve">20 mm </t>
        </is>
      </c>
      <c r="O22" s="191" t="inlineStr">
        <is>
          <t>mm/day</t>
        </is>
      </c>
    </row>
    <row r="23">
      <c r="A23" s="174" t="n"/>
      <c r="B23" s="169" t="n"/>
      <c r="C23" s="167" t="n"/>
      <c r="E23" s="167" t="inlineStr">
        <is>
          <t>Total Coliform</t>
        </is>
      </c>
      <c r="F23" s="247" t="n">
        <v>54000</v>
      </c>
      <c r="G23" s="170" t="inlineStr">
        <is>
          <t>CFU/100 mL</t>
        </is>
      </c>
      <c r="I23" s="174" t="n"/>
      <c r="J23" s="184" t="n"/>
      <c r="K23" s="182" t="n"/>
      <c r="M23" s="192" t="n"/>
      <c r="N23" s="188" t="n"/>
      <c r="O23" s="191" t="n"/>
    </row>
    <row r="24">
      <c r="A24" s="174" t="n"/>
      <c r="B24" s="169" t="n"/>
      <c r="C24" s="167" t="n"/>
      <c r="E24" s="167" t="inlineStr">
        <is>
          <t>Temperature</t>
        </is>
      </c>
      <c r="F24" s="247" t="n">
        <v>35</v>
      </c>
      <c r="G24" s="170" t="inlineStr">
        <is>
          <t>Deg C</t>
        </is>
      </c>
      <c r="I24" s="174" t="n"/>
      <c r="J24" s="184" t="n"/>
      <c r="K24" s="182" t="n"/>
      <c r="M24" s="192" t="n"/>
      <c r="N24" s="188" t="n"/>
      <c r="O24" s="191" t="n"/>
    </row>
    <row r="25">
      <c r="A25" s="174" t="inlineStr">
        <is>
          <t>- Influencer</t>
        </is>
      </c>
      <c r="B25" s="169" t="inlineStr">
        <is>
          <t>Anjas</t>
        </is>
      </c>
      <c r="C25" s="167" t="n"/>
      <c r="E25" s="167" t="inlineStr">
        <is>
          <t>Flow</t>
        </is>
      </c>
      <c r="F25" s="245" t="n">
        <v>20</v>
      </c>
      <c r="G25" s="167" t="inlineStr">
        <is>
          <t>CMD</t>
        </is>
      </c>
      <c r="I25" s="167" t="inlineStr">
        <is>
          <t>Country Name</t>
        </is>
      </c>
      <c r="J25" s="184" t="inlineStr">
        <is>
          <t>Vietnam</t>
        </is>
      </c>
      <c r="K25" s="167" t="n"/>
      <c r="M25" s="187" t="inlineStr">
        <is>
          <t xml:space="preserve">Grit Removal </t>
        </is>
      </c>
      <c r="N25" s="188" t="inlineStr">
        <is>
          <t>INCLUDE</t>
        </is>
      </c>
      <c r="O25" s="191" t="inlineStr">
        <is>
          <t>mm/day</t>
        </is>
      </c>
    </row>
    <row r="26">
      <c r="A26" s="174" t="inlineStr">
        <is>
          <t xml:space="preserve">- #1 Engineering Contact </t>
        </is>
      </c>
      <c r="B26" s="169" t="inlineStr">
        <is>
          <t>Rizal</t>
        </is>
      </c>
      <c r="C26" s="169" t="n"/>
      <c r="E26" s="168" t="inlineStr">
        <is>
          <t xml:space="preserve">Effluent Constraint </t>
        </is>
      </c>
      <c r="F26" s="169" t="n"/>
      <c r="G26" s="170" t="n"/>
      <c r="I26" s="174" t="inlineStr">
        <is>
          <t>Grade Competitor</t>
        </is>
      </c>
      <c r="J26" s="169">
        <f>VLOOKUP(J25,'[2]LIBRARY GRADE'!$F$3:$G$40,2,FALSE)</f>
        <v/>
      </c>
      <c r="K26" s="170" t="n"/>
      <c r="M26" s="187" t="inlineStr">
        <is>
          <t xml:space="preserve">Fine Screening </t>
        </is>
      </c>
      <c r="N26" s="188" t="inlineStr">
        <is>
          <t>RDS</t>
        </is>
      </c>
      <c r="O26" s="191" t="n"/>
    </row>
    <row r="27">
      <c r="A27" s="174" t="inlineStr">
        <is>
          <t xml:space="preserve">- #2 Enginering Contact </t>
        </is>
      </c>
      <c r="B27" s="169" t="n"/>
      <c r="C27" s="169" t="n"/>
      <c r="E27" s="167" t="inlineStr">
        <is>
          <t xml:space="preserve">Effluent Consideration </t>
        </is>
      </c>
      <c r="F27" s="181" t="inlineStr">
        <is>
          <t>DISCHARGE ONLY</t>
        </is>
      </c>
      <c r="G27" s="193" t="n"/>
      <c r="I27" s="171" t="inlineStr">
        <is>
          <t>- Competitor 4</t>
        </is>
      </c>
      <c r="J27" s="172" t="n"/>
      <c r="K27" s="173" t="n"/>
      <c r="M27" s="192" t="inlineStr">
        <is>
          <t xml:space="preserve">- Screening Size </t>
        </is>
      </c>
      <c r="N27" s="188" t="inlineStr">
        <is>
          <t xml:space="preserve">0.5 mm </t>
        </is>
      </c>
      <c r="O27" s="191" t="n"/>
    </row>
    <row r="28">
      <c r="A28" s="174" t="inlineStr">
        <is>
          <t>- #3 Commercial Contact</t>
        </is>
      </c>
      <c r="B28" s="169" t="n"/>
      <c r="C28" s="169" t="n"/>
      <c r="E28" s="167" t="inlineStr">
        <is>
          <t xml:space="preserve">pH </t>
        </is>
      </c>
      <c r="F28" s="246" t="inlineStr">
        <is>
          <t>6-9</t>
        </is>
      </c>
      <c r="G28" s="182" t="n"/>
      <c r="I28" s="174" t="inlineStr">
        <is>
          <t>CAPEX</t>
        </is>
      </c>
      <c r="J28" s="345" t="n">
        <v>47000000000</v>
      </c>
      <c r="K28" s="170" t="inlineStr">
        <is>
          <t>IDR</t>
        </is>
      </c>
      <c r="M28" s="194" t="inlineStr">
        <is>
          <t>Pre-Solid Separator</t>
        </is>
      </c>
      <c r="N28" s="194" t="n"/>
      <c r="O28" s="194" t="n"/>
    </row>
    <row r="29">
      <c r="A29" s="174" t="inlineStr">
        <is>
          <t>- #4 Commercial Contact</t>
        </is>
      </c>
      <c r="B29" s="169" t="n"/>
      <c r="C29" s="167" t="n"/>
      <c r="E29" s="185" t="inlineStr">
        <is>
          <t>Max. COD</t>
        </is>
      </c>
      <c r="F29" s="247" t="n">
        <v>100</v>
      </c>
      <c r="G29" s="182" t="inlineStr">
        <is>
          <t xml:space="preserve">mg/L </t>
        </is>
      </c>
      <c r="I29" s="167" t="inlineStr">
        <is>
          <t>OPEX</t>
        </is>
      </c>
      <c r="J29" s="346" t="n">
        <v>12000</v>
      </c>
      <c r="K29" s="170" t="inlineStr">
        <is>
          <t>IDR</t>
        </is>
      </c>
      <c r="M29" s="187" t="inlineStr">
        <is>
          <t xml:space="preserve">Separator Type </t>
        </is>
      </c>
      <c r="N29" s="188" t="inlineStr">
        <is>
          <t xml:space="preserve">DAF </t>
        </is>
      </c>
      <c r="O29" s="191" t="n"/>
    </row>
    <row r="30">
      <c r="A30" s="167" t="inlineStr">
        <is>
          <t>Company Correspondence (Admin)</t>
        </is>
      </c>
      <c r="B30" s="169" t="n"/>
      <c r="C30" s="167" t="n"/>
      <c r="E30" s="185" t="inlineStr">
        <is>
          <t>Max. BOD</t>
        </is>
      </c>
      <c r="F30" s="247" t="n">
        <v>30</v>
      </c>
      <c r="G30" s="182" t="inlineStr">
        <is>
          <t xml:space="preserve">mg/L </t>
        </is>
      </c>
      <c r="I30" s="174" t="inlineStr">
        <is>
          <t>Technology Used</t>
        </is>
      </c>
      <c r="J30" s="172" t="n"/>
      <c r="K30" s="182" t="n"/>
      <c r="M30" s="187" t="inlineStr">
        <is>
          <t xml:space="preserve">Organic Slurry Treatment </t>
        </is>
      </c>
      <c r="N30" s="188" t="inlineStr">
        <is>
          <t>NOT INCLUDE</t>
        </is>
      </c>
      <c r="O30" s="195" t="n"/>
    </row>
    <row r="31">
      <c r="A31" s="160" t="inlineStr">
        <is>
          <t>Main Contractor Information</t>
        </is>
      </c>
      <c r="B31" s="161" t="n"/>
      <c r="C31" s="162" t="n"/>
      <c r="E31" s="185" t="inlineStr">
        <is>
          <t>Max. TSS</t>
        </is>
      </c>
      <c r="F31" s="247" t="n">
        <v>50</v>
      </c>
      <c r="G31" s="182" t="inlineStr">
        <is>
          <t xml:space="preserve">mg/L </t>
        </is>
      </c>
      <c r="I31" s="174" t="inlineStr">
        <is>
          <t>Country of Origin</t>
        </is>
      </c>
      <c r="J31" s="184" t="inlineStr">
        <is>
          <t>LOCAL</t>
        </is>
      </c>
      <c r="K31" s="182" t="n"/>
      <c r="M31" s="187" t="inlineStr">
        <is>
          <t xml:space="preserve">TSS Output Target </t>
        </is>
      </c>
      <c r="N31" s="196" t="n">
        <v>100</v>
      </c>
      <c r="O31" s="191" t="inlineStr">
        <is>
          <t xml:space="preserve">mg/L </t>
        </is>
      </c>
    </row>
    <row r="32">
      <c r="A32" s="167" t="inlineStr">
        <is>
          <t xml:space="preserve">Type Of Industry </t>
        </is>
      </c>
      <c r="B32" s="167" t="n"/>
      <c r="C32" s="169" t="n"/>
      <c r="E32" s="185" t="inlineStr">
        <is>
          <t>Max. FOG</t>
        </is>
      </c>
      <c r="F32" s="247" t="n">
        <v>5</v>
      </c>
      <c r="G32" s="182" t="inlineStr">
        <is>
          <t xml:space="preserve">mg/L </t>
        </is>
      </c>
      <c r="I32" s="167" t="inlineStr">
        <is>
          <t>Country Name</t>
        </is>
      </c>
      <c r="J32" s="184" t="inlineStr">
        <is>
          <t>Indonesia</t>
        </is>
      </c>
      <c r="K32" s="167" t="n"/>
      <c r="M32" s="187" t="inlineStr">
        <is>
          <t>FOG Output Target</t>
        </is>
      </c>
      <c r="N32" s="187" t="n">
        <v>10</v>
      </c>
      <c r="O32" s="191" t="inlineStr">
        <is>
          <t xml:space="preserve">mg/L </t>
        </is>
      </c>
    </row>
    <row r="33">
      <c r="A33" s="167" t="inlineStr">
        <is>
          <t>Project Owner</t>
        </is>
      </c>
      <c r="B33" s="186" t="n"/>
      <c r="C33" s="169" t="n"/>
      <c r="E33" s="185" t="inlineStr">
        <is>
          <t>Max. NH3</t>
        </is>
      </c>
      <c r="F33" s="247" t="n">
        <v>10</v>
      </c>
      <c r="G33" s="182" t="inlineStr">
        <is>
          <t xml:space="preserve">mg/L </t>
        </is>
      </c>
      <c r="I33" s="174" t="inlineStr">
        <is>
          <t>Grade Competitor</t>
        </is>
      </c>
      <c r="J33" s="169">
        <f>VLOOKUP(J32,'[2]LIBRARY GRADE'!$F$3:$G$40,2,FALSE)</f>
        <v/>
      </c>
      <c r="K33" s="170" t="n"/>
      <c r="M33" s="190" t="inlineStr">
        <is>
          <t xml:space="preserve">Organic Pre-Treatment </t>
        </is>
      </c>
      <c r="N33" s="190" t="n"/>
      <c r="O33" s="190" t="n"/>
    </row>
    <row r="34">
      <c r="A34" s="168" t="inlineStr">
        <is>
          <t xml:space="preserve">Location </t>
        </is>
      </c>
      <c r="B34" s="169" t="n"/>
      <c r="C34" s="169" t="n"/>
      <c r="E34" s="167" t="inlineStr">
        <is>
          <t>Max. Sulfur</t>
        </is>
      </c>
      <c r="F34" s="247" t="n">
        <v>1</v>
      </c>
      <c r="G34" s="182" t="inlineStr">
        <is>
          <t xml:space="preserve">mg/L </t>
        </is>
      </c>
      <c r="I34" s="171" t="inlineStr">
        <is>
          <t>- Competitor 5</t>
        </is>
      </c>
      <c r="J34" s="172" t="n"/>
      <c r="K34" s="173" t="n"/>
      <c r="M34" s="187" t="inlineStr">
        <is>
          <t xml:space="preserve">Need for AOP System </t>
        </is>
      </c>
      <c r="N34" s="188" t="inlineStr">
        <is>
          <t>NO</t>
        </is>
      </c>
      <c r="O34" s="195" t="n"/>
    </row>
    <row r="35">
      <c r="A35" s="167" t="inlineStr">
        <is>
          <t xml:space="preserve">Country </t>
        </is>
      </c>
      <c r="B35" s="167" t="n"/>
      <c r="C35" s="167" t="n"/>
      <c r="E35" s="167" t="inlineStr">
        <is>
          <t>Max. Nitrate</t>
        </is>
      </c>
      <c r="F35" s="247" t="n">
        <v>10</v>
      </c>
      <c r="G35" s="182" t="inlineStr">
        <is>
          <t xml:space="preserve">mg/L </t>
        </is>
      </c>
      <c r="I35" s="174" t="inlineStr">
        <is>
          <t>CAPEX</t>
        </is>
      </c>
      <c r="J35" s="345" t="n">
        <v>49000000000</v>
      </c>
      <c r="K35" s="170" t="inlineStr">
        <is>
          <t>IDR</t>
        </is>
      </c>
      <c r="M35" s="187" t="inlineStr">
        <is>
          <t>AOP System</t>
        </is>
      </c>
      <c r="N35" s="188" t="inlineStr">
        <is>
          <t>FENTON BASE SYSTEM</t>
        </is>
      </c>
      <c r="O35" s="195" t="n"/>
    </row>
    <row r="36">
      <c r="A36" s="167" t="inlineStr">
        <is>
          <t>Province</t>
        </is>
      </c>
      <c r="B36" s="167" t="n"/>
      <c r="C36" s="167" t="n"/>
      <c r="E36" s="167" t="inlineStr">
        <is>
          <t xml:space="preserve">Max. Total P </t>
        </is>
      </c>
      <c r="F36" s="247" t="n">
        <v>5</v>
      </c>
      <c r="G36" s="182" t="inlineStr">
        <is>
          <t xml:space="preserve">mg/L </t>
        </is>
      </c>
      <c r="I36" s="167" t="inlineStr">
        <is>
          <t>OPEX</t>
        </is>
      </c>
      <c r="J36" s="346" t="n">
        <v>12000</v>
      </c>
      <c r="K36" s="170" t="inlineStr">
        <is>
          <t>IDR</t>
        </is>
      </c>
      <c r="M36" s="187" t="inlineStr">
        <is>
          <t xml:space="preserve">COD Output Target </t>
        </is>
      </c>
      <c r="N36" s="196" t="n">
        <v>100</v>
      </c>
      <c r="O36" s="191" t="inlineStr">
        <is>
          <t xml:space="preserve">mg/L </t>
        </is>
      </c>
    </row>
    <row r="37">
      <c r="A37" s="167" t="inlineStr">
        <is>
          <t xml:space="preserve">City </t>
        </is>
      </c>
      <c r="B37" s="167" t="n"/>
      <c r="C37" s="167" t="n"/>
      <c r="E37" s="167" t="inlineStr">
        <is>
          <t xml:space="preserve">Max. Color Index </t>
        </is>
      </c>
      <c r="F37" s="247" t="n">
        <v>100</v>
      </c>
      <c r="G37" s="170" t="inlineStr">
        <is>
          <t>PtCo</t>
        </is>
      </c>
      <c r="I37" s="174" t="inlineStr">
        <is>
          <t>Technology Used</t>
        </is>
      </c>
      <c r="J37" s="172" t="n"/>
      <c r="K37" s="182" t="n"/>
      <c r="M37" s="187" t="inlineStr">
        <is>
          <t xml:space="preserve">TSS Output Target </t>
        </is>
      </c>
      <c r="N37" s="187" t="n">
        <v>10</v>
      </c>
      <c r="O37" s="191" t="inlineStr">
        <is>
          <t xml:space="preserve">mg/L </t>
        </is>
      </c>
    </row>
    <row r="38">
      <c r="A38" s="170" t="inlineStr">
        <is>
          <t>Site address</t>
        </is>
      </c>
      <c r="B38" s="169" t="n"/>
      <c r="C38" s="169" t="n"/>
      <c r="E38" s="167" t="inlineStr">
        <is>
          <t>Max. Turbidity</t>
        </is>
      </c>
      <c r="F38" s="247" t="n">
        <v>10</v>
      </c>
      <c r="G38" s="170" t="inlineStr">
        <is>
          <t>NTU</t>
        </is>
      </c>
      <c r="I38" s="174" t="inlineStr">
        <is>
          <t>Country of Origin</t>
        </is>
      </c>
      <c r="J38" s="184" t="inlineStr">
        <is>
          <t>FOREIGN</t>
        </is>
      </c>
      <c r="K38" s="182" t="n"/>
      <c r="M38" s="190" t="inlineStr">
        <is>
          <t>Main Organic Removal Setting</t>
        </is>
      </c>
      <c r="N38" s="190" t="n"/>
      <c r="O38" s="190" t="n"/>
    </row>
    <row r="39">
      <c r="A39" s="170" t="inlineStr">
        <is>
          <t>Correspondence Address</t>
        </is>
      </c>
      <c r="B39" s="169" t="n"/>
      <c r="C39" s="169" t="n"/>
      <c r="E39" s="167" t="inlineStr">
        <is>
          <t xml:space="preserve">Max. SDI </t>
        </is>
      </c>
      <c r="F39" s="247" t="n">
        <v>10</v>
      </c>
      <c r="G39" s="170" t="n"/>
      <c r="I39" s="167" t="inlineStr">
        <is>
          <t>Country Name</t>
        </is>
      </c>
      <c r="J39" s="184" t="inlineStr">
        <is>
          <t>Thailand</t>
        </is>
      </c>
      <c r="K39" s="167" t="n"/>
      <c r="M39" s="187" t="inlineStr">
        <is>
          <t>Process Configuration</t>
        </is>
      </c>
      <c r="N39" s="197" t="inlineStr">
        <is>
          <t>AERATION_ONLY</t>
        </is>
      </c>
      <c r="O39" s="195" t="n"/>
    </row>
    <row r="40">
      <c r="A40" s="170" t="n"/>
      <c r="B40" s="169" t="n"/>
      <c r="C40" s="169" t="n"/>
      <c r="E40" s="167" t="inlineStr">
        <is>
          <t>Total Coliform</t>
        </is>
      </c>
      <c r="F40" s="247" t="n">
        <v>3000</v>
      </c>
      <c r="G40" s="170" t="inlineStr">
        <is>
          <t>CFU/100 mL</t>
        </is>
      </c>
      <c r="I40" s="167" t="n"/>
      <c r="J40" s="184" t="n"/>
      <c r="K40" s="167" t="n"/>
      <c r="M40" s="187" t="n"/>
      <c r="N40" s="197" t="n"/>
      <c r="O40" s="195" t="n"/>
    </row>
    <row r="41">
      <c r="A41" s="167" t="inlineStr">
        <is>
          <t xml:space="preserve">Postal Code </t>
        </is>
      </c>
      <c r="B41" s="167" t="n"/>
      <c r="C41" s="167" t="n"/>
      <c r="E41" s="168" t="inlineStr">
        <is>
          <t xml:space="preserve">Output Sludge Cake Constraint </t>
        </is>
      </c>
      <c r="F41" s="169" t="n"/>
      <c r="G41" s="170" t="n"/>
      <c r="I41" s="174" t="inlineStr">
        <is>
          <t>Grade Competitor</t>
        </is>
      </c>
      <c r="J41" s="169">
        <f>VLOOKUP(J39,'[2]LIBRARY GRADE'!$F$3:$G$40,2,FALSE)</f>
        <v/>
      </c>
      <c r="K41" s="170" t="n"/>
      <c r="M41" s="187" t="inlineStr">
        <is>
          <t xml:space="preserve">WTE Configuration </t>
        </is>
      </c>
      <c r="N41" s="187" t="n"/>
      <c r="O41" s="187" t="n"/>
    </row>
    <row r="42">
      <c r="A42" s="168" t="inlineStr">
        <is>
          <t xml:space="preserve">Contact </t>
        </is>
      </c>
      <c r="B42" s="189" t="inlineStr">
        <is>
          <t xml:space="preserve">Name </t>
        </is>
      </c>
      <c r="C42" s="189" t="inlineStr">
        <is>
          <t>Phone No/Email</t>
        </is>
      </c>
      <c r="E42" s="167" t="inlineStr">
        <is>
          <t>Expected Discharge Cake MC</t>
        </is>
      </c>
      <c r="F42" s="181" t="inlineStr">
        <is>
          <t>75%-85%</t>
        </is>
      </c>
      <c r="G42" s="182" t="inlineStr">
        <is>
          <t>w/w</t>
        </is>
      </c>
      <c r="I42" s="160" t="inlineStr">
        <is>
          <t xml:space="preserve">Project Timeline </t>
        </is>
      </c>
      <c r="J42" s="165" t="n"/>
      <c r="K42" s="166" t="n"/>
      <c r="M42" s="187" t="inlineStr">
        <is>
          <t xml:space="preserve">OPEX Constraint - Electricity </t>
        </is>
      </c>
      <c r="N42" s="187" t="n">
        <v>2000</v>
      </c>
      <c r="O42" s="187" t="inlineStr">
        <is>
          <t xml:space="preserve">kWh/Kg.COD </t>
        </is>
      </c>
    </row>
    <row r="43">
      <c r="A43" s="174" t="inlineStr">
        <is>
          <t>- PIC</t>
        </is>
      </c>
      <c r="B43" s="167" t="n"/>
      <c r="C43" s="167" t="n"/>
      <c r="E43" s="164" t="inlineStr">
        <is>
          <t xml:space="preserve">Environmental Constraint </t>
        </is>
      </c>
      <c r="F43" s="165" t="n"/>
      <c r="G43" s="166" t="n"/>
      <c r="I43" s="168" t="inlineStr">
        <is>
          <t xml:space="preserve">Proposal Timeline </t>
        </is>
      </c>
      <c r="J43" s="169" t="n"/>
      <c r="K43" s="170" t="n"/>
      <c r="M43" s="187" t="inlineStr">
        <is>
          <t xml:space="preserve">OPEX Constraint - Sludge Discharge </t>
        </is>
      </c>
      <c r="N43" s="187" t="n"/>
      <c r="O43" s="187" t="inlineStr">
        <is>
          <t>Kg.Cake/Kg.COD</t>
        </is>
      </c>
    </row>
    <row r="44">
      <c r="A44" s="174" t="inlineStr">
        <is>
          <t xml:space="preserve">- Decision Maker </t>
        </is>
      </c>
      <c r="B44" s="167" t="n"/>
      <c r="C44" s="167" t="n"/>
      <c r="E44" s="167" t="inlineStr">
        <is>
          <t xml:space="preserve">Max. Rainfall </t>
        </is>
      </c>
      <c r="F44" s="198" t="n">
        <v>500</v>
      </c>
      <c r="G44" s="182" t="inlineStr">
        <is>
          <t>mm/day</t>
        </is>
      </c>
      <c r="I44" s="167" t="inlineStr">
        <is>
          <t>Preliminary Submission Deadline</t>
        </is>
      </c>
      <c r="J44" s="199" t="n">
        <v>45661</v>
      </c>
      <c r="K44" s="170" t="n"/>
      <c r="M44" s="187" t="inlineStr">
        <is>
          <t xml:space="preserve">OPEX Constraint - Chemical Dosage </t>
        </is>
      </c>
      <c r="N44" s="187" t="n"/>
      <c r="O44" s="187" t="inlineStr">
        <is>
          <t>IDR/Kg.COD</t>
        </is>
      </c>
    </row>
    <row r="45">
      <c r="A45" s="174" t="inlineStr">
        <is>
          <t>- Influencer</t>
        </is>
      </c>
      <c r="B45" s="167" t="n"/>
      <c r="C45" s="167" t="n"/>
      <c r="E45" s="167" t="inlineStr">
        <is>
          <t>Altitude</t>
        </is>
      </c>
      <c r="F45" s="172" t="n"/>
      <c r="G45" s="182" t="inlineStr">
        <is>
          <t>m</t>
        </is>
      </c>
      <c r="I45" s="167" t="inlineStr">
        <is>
          <t xml:space="preserve">Submission-1 Deadline </t>
        </is>
      </c>
      <c r="J45" s="199" t="n">
        <v>45662</v>
      </c>
      <c r="K45" s="170" t="n"/>
      <c r="M45" s="190" t="inlineStr">
        <is>
          <t xml:space="preserve">WTE System </t>
        </is>
      </c>
      <c r="N45" s="190" t="n"/>
      <c r="O45" s="190" t="n"/>
    </row>
    <row r="46">
      <c r="A46" s="174" t="inlineStr">
        <is>
          <t xml:space="preserve">- #1 Engineering Contact </t>
        </is>
      </c>
      <c r="B46" s="169" t="n"/>
      <c r="C46" s="169" t="n"/>
      <c r="E46" s="167" t="inlineStr">
        <is>
          <t>Ambient Temperature</t>
        </is>
      </c>
      <c r="F46" s="172" t="n"/>
      <c r="G46" s="182" t="inlineStr">
        <is>
          <t>°C</t>
        </is>
      </c>
      <c r="I46" s="167" t="inlineStr">
        <is>
          <t xml:space="preserve">Submission-2 Deadline </t>
        </is>
      </c>
      <c r="J46" s="199" t="n">
        <v>45663</v>
      </c>
      <c r="K46" s="170" t="n"/>
      <c r="M46" s="194" t="inlineStr">
        <is>
          <t xml:space="preserve">ANAFLOAT System </t>
        </is>
      </c>
      <c r="N46" s="194" t="n"/>
      <c r="O46" s="194" t="n"/>
    </row>
    <row r="47">
      <c r="A47" s="174" t="inlineStr">
        <is>
          <t xml:space="preserve">- #2 Enginering Contact </t>
        </is>
      </c>
      <c r="B47" s="169" t="n"/>
      <c r="C47" s="169" t="n"/>
      <c r="E47" s="167" t="inlineStr">
        <is>
          <t>Ambient Moisture</t>
        </is>
      </c>
      <c r="F47" s="172" t="n"/>
      <c r="G47" s="182" t="inlineStr">
        <is>
          <t>°C</t>
        </is>
      </c>
      <c r="I47" s="167" t="inlineStr">
        <is>
          <t xml:space="preserve">Awarding Schedule </t>
        </is>
      </c>
      <c r="J47" s="199" t="n">
        <v>45664</v>
      </c>
      <c r="K47" s="170" t="n"/>
      <c r="M47" s="187" t="inlineStr">
        <is>
          <t xml:space="preserve">Design OLR </t>
        </is>
      </c>
      <c r="N47" s="195" t="n"/>
      <c r="O47" s="195" t="n"/>
    </row>
    <row r="48">
      <c r="A48" s="174" t="inlineStr">
        <is>
          <t>- #3 Commercial Contact</t>
        </is>
      </c>
      <c r="B48" s="169" t="n"/>
      <c r="C48" s="169" t="n"/>
      <c r="E48" s="167" t="inlineStr">
        <is>
          <t xml:space="preserve">Seismic Hazard Zone </t>
        </is>
      </c>
      <c r="F48" s="181" t="inlineStr">
        <is>
          <t>ZONE-4</t>
        </is>
      </c>
      <c r="G48" s="200" t="n"/>
      <c r="I48" s="168" t="inlineStr">
        <is>
          <t xml:space="preserve">Project Timeline </t>
        </is>
      </c>
      <c r="J48" s="169" t="n"/>
      <c r="K48" s="170" t="n"/>
      <c r="M48" s="187" t="inlineStr">
        <is>
          <t>Design SLR</t>
        </is>
      </c>
      <c r="N48" s="195" t="n"/>
      <c r="O48" s="195" t="n"/>
    </row>
    <row r="49">
      <c r="A49" s="174" t="inlineStr">
        <is>
          <t>- #4 Commercial Contact</t>
        </is>
      </c>
      <c r="B49" s="167" t="n"/>
      <c r="C49" s="167" t="n"/>
      <c r="E49" s="167" t="inlineStr">
        <is>
          <t>Wind Speed Zone</t>
        </is>
      </c>
      <c r="F49" s="181" t="inlineStr">
        <is>
          <t>LEVEL-5</t>
        </is>
      </c>
      <c r="G49" s="193" t="n"/>
      <c r="I49" s="167" t="inlineStr">
        <is>
          <t xml:space="preserve">DED Timeline </t>
        </is>
      </c>
      <c r="J49" s="169" t="n">
        <v>2</v>
      </c>
      <c r="K49" s="170" t="inlineStr">
        <is>
          <t>months</t>
        </is>
      </c>
      <c r="M49" s="187" t="inlineStr">
        <is>
          <t xml:space="preserve">Tank Shape </t>
        </is>
      </c>
      <c r="N49" s="197" t="inlineStr">
        <is>
          <t>CYLINDER</t>
        </is>
      </c>
      <c r="O49" s="187" t="n"/>
    </row>
    <row r="50">
      <c r="A50" s="167" t="inlineStr">
        <is>
          <t>Company Email</t>
        </is>
      </c>
      <c r="B50" s="167" t="n"/>
      <c r="C50" s="167" t="n"/>
      <c r="E50" s="164" t="inlineStr">
        <is>
          <t xml:space="preserve">Engineering &amp; HAZOP Constraint </t>
        </is>
      </c>
      <c r="F50" s="165" t="n"/>
      <c r="G50" s="166" t="n"/>
      <c r="I50" s="167" t="inlineStr">
        <is>
          <t xml:space="preserve">Total Construction Timeline </t>
        </is>
      </c>
      <c r="J50" s="169" t="n">
        <v>10</v>
      </c>
      <c r="K50" s="170" t="inlineStr">
        <is>
          <t>months</t>
        </is>
      </c>
      <c r="M50" s="187" t="inlineStr">
        <is>
          <t xml:space="preserve">Rectangular Tank - Side Constraint </t>
        </is>
      </c>
      <c r="N50" s="197" t="inlineStr">
        <is>
          <t>LENGTH</t>
        </is>
      </c>
      <c r="O50" s="187" t="n"/>
    </row>
    <row r="51">
      <c r="E51" s="168" t="inlineStr">
        <is>
          <t xml:space="preserve">Construction Constraint </t>
        </is>
      </c>
      <c r="F51" s="189" t="n"/>
      <c r="G51" s="173" t="n"/>
      <c r="I51" s="168" t="inlineStr">
        <is>
          <t xml:space="preserve">Commissioning Timeline </t>
        </is>
      </c>
      <c r="J51" s="169" t="n"/>
      <c r="K51" s="170" t="n"/>
      <c r="M51" s="187" t="inlineStr">
        <is>
          <t>Max. Rectangular Tank (Side) Dimension</t>
        </is>
      </c>
      <c r="N51" s="187" t="n"/>
      <c r="O51" s="187" t="n"/>
      <c r="P51" s="201" t="n"/>
      <c r="Q51" s="201" t="n"/>
      <c r="R51" s="202" t="n"/>
      <c r="T51" s="203" t="n"/>
      <c r="U51" s="201" t="n"/>
      <c r="W51" s="203" t="n"/>
      <c r="X51" s="201" t="n"/>
    </row>
    <row r="52">
      <c r="E52" s="167" t="inlineStr">
        <is>
          <t xml:space="preserve">Available Space Dimension </t>
        </is>
      </c>
      <c r="F52" s="169" t="inlineStr">
        <is>
          <t>W</t>
        </is>
      </c>
      <c r="G52" s="178" t="inlineStr">
        <is>
          <t xml:space="preserve">L </t>
        </is>
      </c>
      <c r="I52" s="167" t="inlineStr">
        <is>
          <t xml:space="preserve">All Testing Timeline </t>
        </is>
      </c>
      <c r="J52" s="169" t="n">
        <v>1</v>
      </c>
      <c r="K52" s="170" t="inlineStr">
        <is>
          <t>months</t>
        </is>
      </c>
      <c r="M52" s="187" t="inlineStr">
        <is>
          <t xml:space="preserve">Max. Tank Diameter </t>
        </is>
      </c>
      <c r="N52" s="187" t="n"/>
      <c r="O52" s="187" t="n"/>
    </row>
    <row r="53">
      <c r="E53" s="167" t="n"/>
      <c r="F53" s="347" t="n">
        <v>6</v>
      </c>
      <c r="G53" s="347" t="n">
        <v>10</v>
      </c>
      <c r="I53" s="167" t="inlineStr">
        <is>
          <t xml:space="preserve">Startup Preparation (Seeding, etc) </t>
        </is>
      </c>
      <c r="J53" s="169" t="n">
        <v>2</v>
      </c>
      <c r="K53" s="170" t="inlineStr">
        <is>
          <t>months</t>
        </is>
      </c>
      <c r="M53" s="187" t="inlineStr">
        <is>
          <t xml:space="preserve">Max. Tank Height </t>
        </is>
      </c>
      <c r="N53" s="187" t="n"/>
      <c r="O53" s="187" t="n"/>
    </row>
    <row r="54">
      <c r="E54" s="167" t="inlineStr">
        <is>
          <t xml:space="preserve">Available Space Area </t>
        </is>
      </c>
      <c r="F54" s="348">
        <f>F53*G53</f>
        <v/>
      </c>
      <c r="G54" s="349" t="n"/>
      <c r="I54" s="167" t="inlineStr">
        <is>
          <t xml:space="preserve">Acceptance Test Timeline </t>
        </is>
      </c>
      <c r="J54" s="169" t="n">
        <v>2</v>
      </c>
      <c r="K54" s="170" t="inlineStr">
        <is>
          <t>months</t>
        </is>
      </c>
      <c r="M54" s="194" t="inlineStr">
        <is>
          <t xml:space="preserve">ANAPAK System </t>
        </is>
      </c>
      <c r="N54" s="194" t="n"/>
      <c r="O54" s="194" t="n"/>
    </row>
    <row r="55">
      <c r="E55" s="167" t="inlineStr">
        <is>
          <t xml:space="preserve">Max. Building Depth </t>
        </is>
      </c>
      <c r="F55" s="169" t="n"/>
      <c r="G55" s="170" t="inlineStr">
        <is>
          <t>m</t>
        </is>
      </c>
      <c r="I55" s="167" t="inlineStr">
        <is>
          <t>Baby Sitting Scheme</t>
        </is>
      </c>
      <c r="J55" s="181" t="inlineStr">
        <is>
          <t>24 HOURS SITTING</t>
        </is>
      </c>
      <c r="K55" s="170" t="n"/>
      <c r="M55" s="187" t="inlineStr">
        <is>
          <t xml:space="preserve">Design OLR </t>
        </is>
      </c>
      <c r="N55" s="187" t="n"/>
      <c r="O55" s="187" t="n"/>
    </row>
    <row r="56">
      <c r="E56" s="167" t="inlineStr">
        <is>
          <t xml:space="preserve">Max. Building Height </t>
        </is>
      </c>
      <c r="F56" s="169" t="n"/>
      <c r="G56" s="170" t="inlineStr">
        <is>
          <t>m</t>
        </is>
      </c>
      <c r="I56" s="167" t="inlineStr">
        <is>
          <t>Baby Sitting Officer (Client Demand)</t>
        </is>
      </c>
      <c r="J56" s="169" t="n"/>
      <c r="K56" s="170" t="n"/>
      <c r="M56" s="187" t="inlineStr">
        <is>
          <t>Design SLR</t>
        </is>
      </c>
      <c r="N56" s="195" t="n"/>
      <c r="O56" s="195" t="n"/>
    </row>
    <row r="57">
      <c r="E57" s="167" t="inlineStr">
        <is>
          <t xml:space="preserve">Construction Difficulty Level </t>
        </is>
      </c>
      <c r="F57" s="181" t="inlineStr">
        <is>
          <t>NORMAL</t>
        </is>
      </c>
      <c r="G57" s="200" t="n"/>
      <c r="I57" s="168" t="inlineStr">
        <is>
          <t>Client Schedule Target</t>
        </is>
      </c>
      <c r="J57" s="169">
        <f>J49+J50+J52+J53+J54</f>
        <v/>
      </c>
      <c r="K57" s="170" t="inlineStr">
        <is>
          <t>months</t>
        </is>
      </c>
      <c r="M57" s="187" t="inlineStr">
        <is>
          <t xml:space="preserve">Tank Shape </t>
        </is>
      </c>
      <c r="N57" s="197" t="inlineStr">
        <is>
          <t>CYLINDER</t>
        </is>
      </c>
      <c r="O57" s="187" t="n"/>
    </row>
    <row r="58">
      <c r="E58" s="167" t="inlineStr">
        <is>
          <t xml:space="preserve">Construction Grade </t>
        </is>
      </c>
      <c r="F58" s="181" t="inlineStr">
        <is>
          <t>GRADE-A</t>
        </is>
      </c>
      <c r="G58" s="200" t="n"/>
      <c r="I58" s="168" t="inlineStr">
        <is>
          <t>Grinviro Normal Schedule</t>
        </is>
      </c>
      <c r="J58" s="169" t="n">
        <v>20</v>
      </c>
      <c r="K58" s="170" t="inlineStr">
        <is>
          <t>months</t>
        </is>
      </c>
      <c r="M58" s="187" t="inlineStr">
        <is>
          <t xml:space="preserve">Rectangular Tank - Side Constraint </t>
        </is>
      </c>
      <c r="N58" s="197" t="inlineStr">
        <is>
          <t>WIDTH</t>
        </is>
      </c>
      <c r="O58" s="187" t="n"/>
    </row>
    <row r="59">
      <c r="E59" s="168" t="inlineStr">
        <is>
          <t xml:space="preserve">Mechanical Constraint </t>
        </is>
      </c>
      <c r="F59" s="189" t="n"/>
      <c r="G59" s="173" t="n"/>
      <c r="I59" s="160" t="inlineStr">
        <is>
          <t>Commercial Term</t>
        </is>
      </c>
      <c r="J59" s="165" t="n"/>
      <c r="K59" s="166" t="n"/>
      <c r="M59" s="187" t="inlineStr">
        <is>
          <t>Max. Rectangular Tank (Side) Dimension</t>
        </is>
      </c>
      <c r="N59" s="187" t="n"/>
      <c r="O59" s="187" t="n"/>
    </row>
    <row r="60">
      <c r="E60" s="167" t="inlineStr">
        <is>
          <t xml:space="preserve">Noise Generation Constraint </t>
        </is>
      </c>
      <c r="F60" s="181" t="inlineStr">
        <is>
          <t>GRADE-A</t>
        </is>
      </c>
      <c r="G60" s="200" t="n"/>
      <c r="I60" s="167" t="inlineStr">
        <is>
          <t>Payment-1 Agreement</t>
        </is>
      </c>
      <c r="J60" s="181" t="inlineStr">
        <is>
          <t>BY PROGRESS ONLY</t>
        </is>
      </c>
      <c r="K60" s="170" t="n"/>
      <c r="M60" s="187" t="inlineStr">
        <is>
          <t xml:space="preserve">Max. Tank Diameter </t>
        </is>
      </c>
      <c r="N60" s="195" t="n"/>
      <c r="O60" s="207" t="inlineStr">
        <is>
          <t>m</t>
        </is>
      </c>
    </row>
    <row r="61">
      <c r="E61" s="167" t="inlineStr">
        <is>
          <t xml:space="preserve">Brand Level </t>
        </is>
      </c>
      <c r="F61" s="181" t="inlineStr">
        <is>
          <t>GRADE-B</t>
        </is>
      </c>
      <c r="G61" s="200" t="n"/>
      <c r="I61" s="167" t="inlineStr">
        <is>
          <t xml:space="preserve">Payment Term (After Invoicing) </t>
        </is>
      </c>
      <c r="J61" s="169" t="n">
        <v>30</v>
      </c>
      <c r="K61" s="170" t="inlineStr">
        <is>
          <t>days</t>
        </is>
      </c>
      <c r="M61" s="187" t="inlineStr">
        <is>
          <t xml:space="preserve">Max. Tank Height </t>
        </is>
      </c>
      <c r="N61" s="195" t="n"/>
      <c r="O61" s="207" t="inlineStr">
        <is>
          <t>m</t>
        </is>
      </c>
    </row>
    <row r="62">
      <c r="E62" s="168" t="inlineStr">
        <is>
          <t xml:space="preserve">Safety Constraint </t>
        </is>
      </c>
      <c r="F62" s="189" t="n"/>
      <c r="G62" s="173" t="n"/>
      <c r="I62" s="167" t="inlineStr">
        <is>
          <t>Payment Term</t>
        </is>
      </c>
      <c r="J62" s="181" t="inlineStr">
        <is>
          <t>NO</t>
        </is>
      </c>
      <c r="K62" s="170" t="inlineStr">
        <is>
          <t>align with client term/not align</t>
        </is>
      </c>
      <c r="M62" s="194" t="inlineStr">
        <is>
          <t>Organic Sludge Digester</t>
        </is>
      </c>
      <c r="N62" s="187" t="n"/>
      <c r="O62" s="187" t="n"/>
    </row>
    <row r="63">
      <c r="E63" s="167" t="inlineStr">
        <is>
          <t xml:space="preserve">Client Safety Awareness </t>
        </is>
      </c>
      <c r="F63" s="181" t="inlineStr">
        <is>
          <t>GRADE-A</t>
        </is>
      </c>
      <c r="G63" s="200" t="n"/>
      <c r="I63" s="167" t="inlineStr">
        <is>
          <t>Chemical Supply During Startup</t>
        </is>
      </c>
      <c r="J63" s="181" t="inlineStr">
        <is>
          <t>CLIENT</t>
        </is>
      </c>
      <c r="K63" s="170" t="n"/>
      <c r="M63" s="187" t="inlineStr">
        <is>
          <t xml:space="preserve">Design OLR </t>
        </is>
      </c>
      <c r="N63" s="187" t="n"/>
      <c r="O63" s="187" t="n"/>
    </row>
    <row r="64">
      <c r="E64" s="167" t="inlineStr">
        <is>
          <t xml:space="preserve">Hazop Review </t>
        </is>
      </c>
      <c r="F64" s="181" t="inlineStr">
        <is>
          <t>THIRD PARTY</t>
        </is>
      </c>
      <c r="G64" s="170" t="n"/>
      <c r="I64" s="208" t="inlineStr">
        <is>
          <t>Client Estimated CAPEX</t>
        </is>
      </c>
      <c r="J64" s="350" t="n">
        <v>42000000000</v>
      </c>
      <c r="M64" s="187" t="inlineStr">
        <is>
          <t>Design SLR</t>
        </is>
      </c>
      <c r="N64" s="195" t="n"/>
      <c r="O64" s="195" t="n"/>
    </row>
    <row r="65">
      <c r="E65" s="164" t="inlineStr">
        <is>
          <t xml:space="preserve">Client OPEX Constraint </t>
        </is>
      </c>
      <c r="F65" s="165" t="n"/>
      <c r="G65" s="166" t="n"/>
      <c r="I65" s="167" t="inlineStr">
        <is>
          <t>Client Estimated Grinviro</t>
        </is>
      </c>
      <c r="J65" s="346" t="n">
        <v>1900000000</v>
      </c>
      <c r="K65" s="167" t="n"/>
      <c r="M65" s="187" t="inlineStr">
        <is>
          <t xml:space="preserve">Max. Tank Diameter </t>
        </is>
      </c>
      <c r="N65" s="195" t="n"/>
      <c r="O65" s="195" t="n"/>
    </row>
    <row r="66">
      <c r="E66" s="167" t="inlineStr">
        <is>
          <t xml:space="preserve">Total OPEX Target </t>
        </is>
      </c>
      <c r="F66" s="169">
        <f>F69+F73+F77+F81</f>
        <v/>
      </c>
      <c r="G66" s="170" t="inlineStr">
        <is>
          <t>IDR</t>
        </is>
      </c>
      <c r="I66" s="167" t="inlineStr">
        <is>
          <t xml:space="preserve">Tender Bond </t>
        </is>
      </c>
      <c r="J66" s="172" t="n">
        <v>0.02</v>
      </c>
      <c r="K66" s="170" t="n"/>
      <c r="M66" s="187" t="inlineStr">
        <is>
          <t xml:space="preserve">Max. Tank Height </t>
        </is>
      </c>
      <c r="N66" s="195" t="n"/>
      <c r="O66" s="195" t="n"/>
    </row>
    <row r="67">
      <c r="E67" s="168" t="inlineStr">
        <is>
          <t xml:space="preserve">Sludge Disposal OPEX </t>
        </is>
      </c>
      <c r="F67" s="169" t="n"/>
      <c r="G67" s="170" t="n"/>
      <c r="I67" s="167" t="inlineStr">
        <is>
          <t xml:space="preserve">Performance Bond </t>
        </is>
      </c>
      <c r="J67" s="172" t="n">
        <v>0.02</v>
      </c>
      <c r="K67" s="170" t="n"/>
      <c r="M67" s="194" t="inlineStr">
        <is>
          <t>Biogas Utility</t>
        </is>
      </c>
      <c r="N67" s="194" t="n"/>
      <c r="O67" s="194" t="n"/>
    </row>
    <row r="68">
      <c r="E68" s="167" t="inlineStr">
        <is>
          <t xml:space="preserve">Client OPEX Awareness </t>
        </is>
      </c>
      <c r="F68" s="181" t="inlineStr">
        <is>
          <t>BY GRADE</t>
        </is>
      </c>
      <c r="G68" s="179" t="n"/>
      <c r="I68" s="167" t="inlineStr">
        <is>
          <t>Grinviro CAPEX</t>
        </is>
      </c>
      <c r="J68" s="351" t="n">
        <v>46000000000</v>
      </c>
      <c r="M68" s="187" t="inlineStr">
        <is>
          <t xml:space="preserve">Biogas Utilization </t>
        </is>
      </c>
      <c r="N68" s="197" t="inlineStr">
        <is>
          <t>HEAT UTILIZATION</t>
        </is>
      </c>
      <c r="O68" s="187" t="n"/>
    </row>
    <row r="69">
      <c r="E69" s="167" t="inlineStr">
        <is>
          <t xml:space="preserve">OPEX Target </t>
        </is>
      </c>
      <c r="F69" s="169" t="n">
        <v>1100</v>
      </c>
      <c r="G69" s="170" t="n"/>
      <c r="I69" s="167" t="inlineStr">
        <is>
          <t>Grinviro Profit</t>
        </is>
      </c>
      <c r="J69" s="172" t="n"/>
      <c r="K69" s="170" t="inlineStr">
        <is>
          <t>IDR</t>
        </is>
      </c>
      <c r="M69" s="187" t="inlineStr">
        <is>
          <t xml:space="preserve">Gas Holding System </t>
        </is>
      </c>
      <c r="N69" s="197" t="inlineStr">
        <is>
          <t>REACTOR TOP</t>
        </is>
      </c>
      <c r="O69" s="187" t="n"/>
    </row>
    <row r="70">
      <c r="E70" s="167" t="inlineStr">
        <is>
          <t xml:space="preserve">OPEX Grade </t>
        </is>
      </c>
      <c r="F70" s="181" t="inlineStr">
        <is>
          <t>GRADE-A</t>
        </is>
      </c>
      <c r="G70" s="200" t="n"/>
      <c r="I70" s="167" t="inlineStr">
        <is>
          <t>Grinviro OPEX</t>
        </is>
      </c>
      <c r="J70" s="346" t="n">
        <v>12500</v>
      </c>
      <c r="K70" s="167" t="n"/>
      <c r="M70" s="187" t="inlineStr">
        <is>
          <t xml:space="preserve">Flare System </t>
        </is>
      </c>
      <c r="N70" s="197" t="inlineStr">
        <is>
          <t>OPEN FLARE</t>
        </is>
      </c>
      <c r="O70" s="187" t="n"/>
    </row>
    <row r="71">
      <c r="E71" s="168" t="inlineStr">
        <is>
          <t xml:space="preserve">Electricity OPEX </t>
        </is>
      </c>
      <c r="F71" s="169" t="n">
        <v>2000</v>
      </c>
      <c r="G71" s="170" t="n"/>
      <c r="I71" s="210" t="inlineStr">
        <is>
          <t>Ownership Consideration</t>
        </is>
      </c>
      <c r="J71" s="211" t="n"/>
      <c r="K71" s="212" t="n"/>
      <c r="M71" s="187" t="inlineStr">
        <is>
          <t xml:space="preserve">Desulfurization </t>
        </is>
      </c>
      <c r="N71" s="197" t="inlineStr">
        <is>
          <t>BIOLOGICAL SCRUBBER</t>
        </is>
      </c>
      <c r="O71" s="187" t="n"/>
    </row>
    <row r="72">
      <c r="E72" s="167" t="inlineStr">
        <is>
          <t xml:space="preserve">Client OPEX Awareness </t>
        </is>
      </c>
      <c r="F72" s="181" t="inlineStr">
        <is>
          <t>BY GRADE</t>
        </is>
      </c>
      <c r="G72" s="170" t="n"/>
      <c r="I72" s="167" t="inlineStr">
        <is>
          <t>Sludge</t>
        </is>
      </c>
      <c r="J72" s="197" t="inlineStr">
        <is>
          <t>YES</t>
        </is>
      </c>
      <c r="K72" s="207">
        <f>IF(J72="YES",1,0)</f>
        <v/>
      </c>
      <c r="M72" s="190" t="inlineStr">
        <is>
          <t xml:space="preserve">Aeration System </t>
        </is>
      </c>
      <c r="N72" s="190" t="n"/>
      <c r="O72" s="190" t="n"/>
    </row>
    <row r="73">
      <c r="E73" s="167" t="inlineStr">
        <is>
          <t xml:space="preserve">OPEX Target </t>
        </is>
      </c>
      <c r="F73" s="169" t="n">
        <v>1900</v>
      </c>
      <c r="G73" s="170" t="n"/>
      <c r="I73" s="167" t="inlineStr">
        <is>
          <t>Biogas</t>
        </is>
      </c>
      <c r="J73" s="197" t="inlineStr">
        <is>
          <t>YES</t>
        </is>
      </c>
      <c r="K73" s="207">
        <f>IF(J73="YES",1,0)</f>
        <v/>
      </c>
      <c r="M73" s="187" t="inlineStr">
        <is>
          <t xml:space="preserve">Aeration Type </t>
        </is>
      </c>
      <c r="N73" s="197" t="inlineStr">
        <is>
          <t>BIOFLUX</t>
        </is>
      </c>
      <c r="O73" s="195" t="n"/>
    </row>
    <row r="74">
      <c r="E74" s="167" t="inlineStr">
        <is>
          <t xml:space="preserve">OPEX Grade </t>
        </is>
      </c>
      <c r="F74" s="181" t="inlineStr">
        <is>
          <t>GRADE-A</t>
        </is>
      </c>
      <c r="G74" s="200" t="n"/>
      <c r="I74" s="167" t="inlineStr">
        <is>
          <t>Salt from ZLD Process</t>
        </is>
      </c>
      <c r="J74" s="197" t="inlineStr">
        <is>
          <t>NO</t>
        </is>
      </c>
      <c r="K74" s="207">
        <f>IF(J74="YES",1,0)</f>
        <v/>
      </c>
      <c r="M74" s="187" t="inlineStr">
        <is>
          <t xml:space="preserve">Oxygen Supply System </t>
        </is>
      </c>
      <c r="N74" s="197" t="inlineStr">
        <is>
          <t>JET AERATION SYSTEM</t>
        </is>
      </c>
      <c r="O74" s="195" t="n"/>
    </row>
    <row r="75">
      <c r="E75" s="168" t="inlineStr">
        <is>
          <t xml:space="preserve">Energy Consumption </t>
        </is>
      </c>
      <c r="F75" s="169" t="n">
        <v>2500</v>
      </c>
      <c r="G75" s="170" t="n"/>
      <c r="I75" s="210" t="inlineStr">
        <is>
          <t>Engagement Activity</t>
        </is>
      </c>
      <c r="J75" s="210" t="n"/>
      <c r="K75" s="212" t="n"/>
      <c r="M75" s="187" t="inlineStr">
        <is>
          <t xml:space="preserve">Design F/M </t>
        </is>
      </c>
      <c r="N75" s="187" t="n"/>
      <c r="O75" s="187" t="n"/>
    </row>
    <row r="76">
      <c r="E76" s="167" t="inlineStr">
        <is>
          <t xml:space="preserve">Client OPEX Awareness </t>
        </is>
      </c>
      <c r="F76" s="181" t="inlineStr">
        <is>
          <t>BY GRADE</t>
        </is>
      </c>
      <c r="G76" s="170" t="n"/>
      <c r="I76" s="167" t="inlineStr">
        <is>
          <t>Webinar Participation</t>
        </is>
      </c>
      <c r="J76" s="197" t="inlineStr">
        <is>
          <t>YES</t>
        </is>
      </c>
      <c r="K76" s="213" t="inlineStr">
        <is>
          <t>Scale, frequency?</t>
        </is>
      </c>
      <c r="M76" s="187" t="inlineStr">
        <is>
          <t xml:space="preserve">Design Sludge Age </t>
        </is>
      </c>
      <c r="N76" s="187" t="n"/>
      <c r="O76" s="187" t="n"/>
    </row>
    <row r="77">
      <c r="E77" s="167" t="inlineStr">
        <is>
          <t xml:space="preserve">OPEX Target </t>
        </is>
      </c>
      <c r="F77" s="169" t="n">
        <v>1000</v>
      </c>
      <c r="G77" s="170" t="n"/>
      <c r="I77" s="167" t="inlineStr">
        <is>
          <t>Expo Participation</t>
        </is>
      </c>
      <c r="J77" s="197" t="inlineStr">
        <is>
          <t>NO</t>
        </is>
      </c>
      <c r="K77" s="213" t="inlineStr">
        <is>
          <t>Scale, frequency?</t>
        </is>
      </c>
      <c r="M77" s="187" t="inlineStr">
        <is>
          <t xml:space="preserve">Tank Shape </t>
        </is>
      </c>
      <c r="N77" s="197" t="inlineStr">
        <is>
          <t>RECTANGULAR</t>
        </is>
      </c>
      <c r="O77" s="187" t="n"/>
    </row>
    <row r="78">
      <c r="E78" s="167" t="inlineStr">
        <is>
          <t xml:space="preserve">OPEX Grade </t>
        </is>
      </c>
      <c r="F78" s="181" t="inlineStr">
        <is>
          <t>GRADE-A</t>
        </is>
      </c>
      <c r="G78" s="200" t="n"/>
      <c r="I78" s="167" t="inlineStr">
        <is>
          <t>Gathering Participation</t>
        </is>
      </c>
      <c r="J78" s="197" t="inlineStr">
        <is>
          <t>NO</t>
        </is>
      </c>
      <c r="K78" s="213" t="inlineStr">
        <is>
          <t>Scale, frequency?</t>
        </is>
      </c>
      <c r="M78" s="187" t="inlineStr">
        <is>
          <t xml:space="preserve">Rectangular Tank - Side Constraint </t>
        </is>
      </c>
      <c r="N78" s="197" t="inlineStr">
        <is>
          <t>LENGTH</t>
        </is>
      </c>
      <c r="O78" s="187" t="n"/>
    </row>
    <row r="79">
      <c r="E79" s="168" t="inlineStr">
        <is>
          <t xml:space="preserve">Man Power Consideration </t>
        </is>
      </c>
      <c r="F79" s="169" t="n">
        <v>1000</v>
      </c>
      <c r="G79" s="170" t="n"/>
      <c r="I79" s="167" t="inlineStr">
        <is>
          <t>Project References Visit</t>
        </is>
      </c>
      <c r="J79" s="197" t="inlineStr">
        <is>
          <t>NO</t>
        </is>
      </c>
      <c r="K79" s="213" t="inlineStr">
        <is>
          <t>Scale, frequency?</t>
        </is>
      </c>
      <c r="M79" s="187" t="inlineStr">
        <is>
          <t>Max. Rectangular Tank (Side) Dimension</t>
        </is>
      </c>
      <c r="N79" s="187" t="n"/>
      <c r="O79" s="187" t="n"/>
    </row>
    <row r="80">
      <c r="E80" s="167" t="inlineStr">
        <is>
          <t xml:space="preserve">Client OPEX Awareness </t>
        </is>
      </c>
      <c r="F80" s="181" t="inlineStr">
        <is>
          <t>BY GRADE</t>
        </is>
      </c>
      <c r="G80" s="170" t="n"/>
      <c r="M80" s="187" t="inlineStr">
        <is>
          <t xml:space="preserve">Max. Tank Diameter </t>
        </is>
      </c>
      <c r="N80" s="195" t="n"/>
      <c r="O80" s="195" t="n"/>
    </row>
    <row r="81">
      <c r="E81" s="167" t="inlineStr">
        <is>
          <t xml:space="preserve">OPEX Target </t>
        </is>
      </c>
      <c r="F81" s="169" t="n">
        <v>200</v>
      </c>
      <c r="G81" s="170" t="n"/>
      <c r="M81" s="187" t="inlineStr">
        <is>
          <t xml:space="preserve">Max. Tank Height </t>
        </is>
      </c>
      <c r="N81" s="195" t="n"/>
      <c r="O81" s="195" t="n"/>
    </row>
    <row r="82">
      <c r="E82" s="167" t="inlineStr">
        <is>
          <t xml:space="preserve">OPEX Grade </t>
        </is>
      </c>
      <c r="F82" s="181" t="inlineStr">
        <is>
          <t>GRADE-A</t>
        </is>
      </c>
      <c r="G82" s="200" t="n"/>
      <c r="M82" s="190" t="inlineStr">
        <is>
          <t xml:space="preserve">Clarifier System </t>
        </is>
      </c>
      <c r="N82" s="190" t="n"/>
      <c r="O82" s="190" t="n"/>
    </row>
    <row r="83">
      <c r="A83" s="158" t="inlineStr">
        <is>
          <t>Remarks:</t>
        </is>
      </c>
      <c r="M83" s="187" t="inlineStr">
        <is>
          <t>Design SVI</t>
        </is>
      </c>
      <c r="N83" s="215" t="n"/>
      <c r="O83" s="195" t="n"/>
    </row>
    <row r="84">
      <c r="A84" s="216" t="inlineStr">
        <is>
          <t>Dropdown List</t>
        </is>
      </c>
      <c r="M84" s="187" t="inlineStr">
        <is>
          <t>Design MLSS</t>
        </is>
      </c>
      <c r="N84" s="215" t="n"/>
      <c r="O84" s="195" t="n"/>
    </row>
    <row r="85">
      <c r="A85" s="217" t="inlineStr">
        <is>
          <t>Manual Input</t>
        </is>
      </c>
      <c r="M85" s="187" t="inlineStr">
        <is>
          <t>R/Q</t>
        </is>
      </c>
      <c r="N85" s="187" t="n"/>
      <c r="O85" s="187" t="inlineStr">
        <is>
          <t>%</t>
        </is>
      </c>
    </row>
    <row r="86">
      <c r="M86" s="187" t="inlineStr">
        <is>
          <t xml:space="preserve">Tank Shape </t>
        </is>
      </c>
      <c r="N86" s="197" t="inlineStr">
        <is>
          <t>CYLINDER</t>
        </is>
      </c>
      <c r="O86" s="187" t="n"/>
    </row>
    <row r="87">
      <c r="M87" s="187" t="inlineStr">
        <is>
          <t xml:space="preserve">Rectangular Tank - Side Constraint </t>
        </is>
      </c>
      <c r="N87" s="197" t="inlineStr">
        <is>
          <t>LENGTH</t>
        </is>
      </c>
      <c r="O87" s="187" t="n"/>
    </row>
    <row r="88">
      <c r="M88" s="187" t="inlineStr">
        <is>
          <t xml:space="preserve">Max. Tank Diameter </t>
        </is>
      </c>
      <c r="N88" s="195" t="n"/>
      <c r="O88" s="195" t="n"/>
    </row>
    <row r="89">
      <c r="M89" s="187" t="inlineStr">
        <is>
          <t xml:space="preserve">Max. Tank Height </t>
        </is>
      </c>
      <c r="N89" s="195" t="n"/>
      <c r="O89" s="195" t="n"/>
    </row>
    <row r="90">
      <c r="M90" s="187" t="inlineStr">
        <is>
          <t>Max. Tank Length</t>
        </is>
      </c>
      <c r="N90" s="195" t="n"/>
      <c r="O90" s="195" t="n"/>
    </row>
    <row r="91">
      <c r="M91" s="190" t="inlineStr">
        <is>
          <t>Post Treatment System</t>
        </is>
      </c>
      <c r="N91" s="190" t="n"/>
      <c r="O91" s="190" t="n"/>
    </row>
    <row r="92">
      <c r="M92" s="194" t="inlineStr">
        <is>
          <t>MMF System</t>
        </is>
      </c>
      <c r="N92" s="194" t="n"/>
      <c r="O92" s="194" t="n"/>
    </row>
    <row r="93">
      <c r="M93" s="187" t="inlineStr">
        <is>
          <t>Design Vs</t>
        </is>
      </c>
      <c r="N93" s="215" t="n"/>
      <c r="O93" s="195" t="n"/>
    </row>
    <row r="94">
      <c r="M94" s="187" t="inlineStr">
        <is>
          <t>Design Vbw</t>
        </is>
      </c>
      <c r="N94" s="215" t="n"/>
      <c r="O94" s="195" t="n"/>
    </row>
    <row r="95">
      <c r="M95" s="187" t="inlineStr">
        <is>
          <t xml:space="preserve">Tank Shape </t>
        </is>
      </c>
      <c r="N95" s="197" t="inlineStr">
        <is>
          <t>CYLINDER</t>
        </is>
      </c>
      <c r="O95" s="187" t="n"/>
    </row>
    <row r="96">
      <c r="M96" s="187" t="inlineStr">
        <is>
          <t xml:space="preserve">Max. Tank Diameter </t>
        </is>
      </c>
      <c r="N96" s="195" t="n"/>
      <c r="O96" s="195" t="n"/>
    </row>
    <row r="97">
      <c r="M97" s="187" t="inlineStr">
        <is>
          <t xml:space="preserve">Max. Tank Height </t>
        </is>
      </c>
      <c r="N97" s="195" t="n"/>
      <c r="O97" s="195" t="n"/>
    </row>
    <row r="98">
      <c r="M98" s="194" t="inlineStr">
        <is>
          <t>ACF System</t>
        </is>
      </c>
      <c r="N98" s="194" t="n"/>
      <c r="O98" s="194" t="n"/>
    </row>
    <row r="99">
      <c r="M99" s="187" t="inlineStr">
        <is>
          <t>Design Vs</t>
        </is>
      </c>
      <c r="N99" s="215" t="n"/>
      <c r="O99" s="195" t="n"/>
    </row>
    <row r="100">
      <c r="M100" s="187" t="inlineStr">
        <is>
          <t>Design Vbw</t>
        </is>
      </c>
      <c r="N100" s="215" t="n"/>
      <c r="O100" s="195" t="n"/>
    </row>
    <row r="101">
      <c r="M101" s="187" t="inlineStr">
        <is>
          <t xml:space="preserve">Tank Shape </t>
        </is>
      </c>
      <c r="N101" s="197" t="inlineStr">
        <is>
          <t>CYLINDER</t>
        </is>
      </c>
      <c r="O101" s="187" t="n"/>
    </row>
    <row r="102">
      <c r="M102" s="187" t="inlineStr">
        <is>
          <t xml:space="preserve">Max. Tank Diameter </t>
        </is>
      </c>
      <c r="N102" s="195" t="n"/>
      <c r="O102" s="195" t="n"/>
    </row>
    <row r="103">
      <c r="M103" s="187" t="inlineStr">
        <is>
          <t xml:space="preserve">Max. Tank Height </t>
        </is>
      </c>
      <c r="N103" s="195" t="n"/>
      <c r="O103" s="195" t="n"/>
    </row>
    <row r="104">
      <c r="M104" s="190" t="inlineStr">
        <is>
          <t xml:space="preserve">Dewatering System </t>
        </is>
      </c>
      <c r="N104" s="190" t="n"/>
      <c r="O104" s="190" t="n"/>
    </row>
    <row r="105">
      <c r="M105" s="187" t="inlineStr">
        <is>
          <t>Dewatering Type</t>
        </is>
      </c>
      <c r="N105" s="197" t="inlineStr">
        <is>
          <t>MULTIPLATE SCREW PRESS</t>
        </is>
      </c>
      <c r="O105" s="195" t="n"/>
    </row>
    <row r="106">
      <c r="M106" s="187" t="inlineStr">
        <is>
          <t>Capacity</t>
        </is>
      </c>
      <c r="N106" s="215" t="n"/>
      <c r="O106" s="218" t="inlineStr">
        <is>
          <t>Kg.DS/h</t>
        </is>
      </c>
    </row>
    <row r="107">
      <c r="M107" s="187" t="inlineStr">
        <is>
          <t>Type</t>
        </is>
      </c>
      <c r="N107" s="187" t="n"/>
      <c r="O107" s="187" t="n"/>
    </row>
    <row r="108">
      <c r="M108" s="187" t="inlineStr">
        <is>
          <t>Max. Capacity</t>
        </is>
      </c>
      <c r="N108" s="195" t="n"/>
      <c r="O108" s="218" t="inlineStr">
        <is>
          <t>Kg.DS/h</t>
        </is>
      </c>
    </row>
    <row r="109">
      <c r="M109" s="187" t="inlineStr">
        <is>
          <t>Running Hours</t>
        </is>
      </c>
      <c r="N109" s="195" t="n"/>
      <c r="O109" s="218" t="inlineStr">
        <is>
          <t>hours</t>
        </is>
      </c>
    </row>
    <row r="110">
      <c r="M110" s="187" t="inlineStr">
        <is>
          <t>MC</t>
        </is>
      </c>
      <c r="N110" s="195" t="n"/>
      <c r="O110" s="218" t="inlineStr">
        <is>
          <t>Kg.MLSS/day</t>
        </is>
      </c>
    </row>
    <row r="111">
      <c r="M111" s="187" t="inlineStr">
        <is>
          <t>Sludge Cake Capacity</t>
        </is>
      </c>
      <c r="N111" s="195" t="n"/>
      <c r="O111" s="218" t="inlineStr">
        <is>
          <t>Kg.Cake/day</t>
        </is>
      </c>
    </row>
    <row r="112">
      <c r="M112" s="160" t="inlineStr">
        <is>
          <t>Technical Data Request Document</t>
        </is>
      </c>
      <c r="N112" s="161" t="n"/>
      <c r="O112" s="166" t="n"/>
    </row>
    <row r="113">
      <c r="M113" s="167" t="inlineStr">
        <is>
          <t>Ownership Consideration Projection</t>
        </is>
      </c>
      <c r="N113" s="197" t="inlineStr">
        <is>
          <t>YES</t>
        </is>
      </c>
      <c r="O113" s="207">
        <f>IF(N113="YES",1,0)</f>
        <v/>
      </c>
    </row>
    <row r="114">
      <c r="M114" s="167" t="inlineStr">
        <is>
          <t>GAD Layout</t>
        </is>
      </c>
      <c r="N114" s="197" t="inlineStr">
        <is>
          <t>YES</t>
        </is>
      </c>
      <c r="O114" s="207">
        <f>IF(N114="YES",1,0)</f>
        <v/>
      </c>
    </row>
    <row r="115">
      <c r="M115" s="167" t="inlineStr">
        <is>
          <t>3D</t>
        </is>
      </c>
      <c r="N115" s="197" t="inlineStr">
        <is>
          <t>NO</t>
        </is>
      </c>
      <c r="O115" s="207">
        <f>IF(N115="YES",1,0)</f>
        <v/>
      </c>
    </row>
    <row r="116">
      <c r="M116" s="167" t="inlineStr">
        <is>
          <t>Others Documents</t>
        </is>
      </c>
      <c r="N116" s="197" t="inlineStr">
        <is>
          <t>NO</t>
        </is>
      </c>
      <c r="O116" s="207">
        <f>IF(N116="YES",1,0)</f>
        <v/>
      </c>
    </row>
    <row r="117">
      <c r="M117" s="160" t="inlineStr">
        <is>
          <t>Meeting Frequency</t>
        </is>
      </c>
      <c r="N117" s="161" t="n"/>
      <c r="O117" s="166" t="n"/>
    </row>
    <row r="118">
      <c r="M118" s="167" t="inlineStr">
        <is>
          <t>1st Meeting (a)</t>
        </is>
      </c>
      <c r="N118" s="197" t="inlineStr">
        <is>
          <t>YES</t>
        </is>
      </c>
      <c r="O118" s="207">
        <f>IF(N118="YES",1,0)</f>
        <v/>
      </c>
      <c r="P118" s="219" t="inlineStr">
        <is>
          <t>1-2</t>
        </is>
      </c>
    </row>
    <row r="119">
      <c r="M119" s="167" t="inlineStr">
        <is>
          <t>Relevant Questions</t>
        </is>
      </c>
      <c r="N119" s="215" t="n"/>
      <c r="O119" s="213" t="inlineStr">
        <is>
          <t>Scale</t>
        </is>
      </c>
      <c r="P119" s="220" t="inlineStr">
        <is>
          <t>1-3</t>
        </is>
      </c>
    </row>
    <row r="120">
      <c r="M120" s="167" t="inlineStr">
        <is>
          <t>Client's Feedback</t>
        </is>
      </c>
      <c r="N120" s="215" t="n"/>
      <c r="O120" s="213" t="inlineStr">
        <is>
          <t>Scale</t>
        </is>
      </c>
      <c r="P120" s="219" t="inlineStr">
        <is>
          <t>1-4</t>
        </is>
      </c>
    </row>
    <row r="121">
      <c r="M121" s="167" t="inlineStr">
        <is>
          <t>1st Technical Clarification (b)</t>
        </is>
      </c>
      <c r="N121" s="197" t="inlineStr">
        <is>
          <t>YES</t>
        </is>
      </c>
      <c r="O121" s="207">
        <f>IF(N121="YES",1,0)</f>
        <v/>
      </c>
      <c r="P121" s="219" t="inlineStr">
        <is>
          <t>1-5</t>
        </is>
      </c>
    </row>
    <row r="122">
      <c r="M122" s="167" t="inlineStr">
        <is>
          <t>Relevant Questions</t>
        </is>
      </c>
      <c r="N122" s="215" t="n"/>
      <c r="O122" s="213" t="inlineStr">
        <is>
          <t>Scale</t>
        </is>
      </c>
      <c r="P122" s="266" t="inlineStr">
        <is>
          <t>&gt;5</t>
        </is>
      </c>
    </row>
    <row r="123">
      <c r="M123" s="167" t="inlineStr">
        <is>
          <t>Client's Feedback</t>
        </is>
      </c>
      <c r="N123" s="215" t="n"/>
      <c r="O123" s="213" t="inlineStr">
        <is>
          <t>Scale</t>
        </is>
      </c>
    </row>
    <row r="124">
      <c r="M124" s="167" t="inlineStr">
        <is>
          <t>2nd Technical Clarification (c)'</t>
        </is>
      </c>
      <c r="N124" s="197" t="inlineStr">
        <is>
          <t>YES</t>
        </is>
      </c>
      <c r="O124" s="207">
        <f>IF(N124="YES",1,0)</f>
        <v/>
      </c>
    </row>
    <row r="125">
      <c r="M125" s="167" t="inlineStr">
        <is>
          <t>Relevant Questions</t>
        </is>
      </c>
      <c r="N125" s="215" t="n"/>
      <c r="O125" s="213" t="inlineStr">
        <is>
          <t>Scale</t>
        </is>
      </c>
    </row>
    <row r="126">
      <c r="M126" s="167" t="inlineStr">
        <is>
          <t>Client's Feedback</t>
        </is>
      </c>
      <c r="N126" s="215" t="n"/>
      <c r="O126" s="213" t="inlineStr">
        <is>
          <t>Scale</t>
        </is>
      </c>
    </row>
    <row r="127">
      <c r="M127" s="167" t="inlineStr">
        <is>
          <t>3rd Technical Clarification (d)</t>
        </is>
      </c>
      <c r="N127" s="197" t="inlineStr">
        <is>
          <t>NO</t>
        </is>
      </c>
      <c r="O127" s="207">
        <f>IF(N127="YES",1,0)</f>
        <v/>
      </c>
    </row>
    <row r="128">
      <c r="M128" s="167" t="inlineStr">
        <is>
          <t>Relevant Questions</t>
        </is>
      </c>
      <c r="N128" s="215" t="n"/>
      <c r="O128" s="213" t="inlineStr">
        <is>
          <t>Scale</t>
        </is>
      </c>
    </row>
    <row r="129">
      <c r="M129" s="167" t="inlineStr">
        <is>
          <t>Client's Feedback</t>
        </is>
      </c>
      <c r="N129" s="215" t="n"/>
      <c r="O129" s="213" t="inlineStr">
        <is>
          <t>Scale</t>
        </is>
      </c>
    </row>
    <row r="130">
      <c r="M130" s="167" t="inlineStr">
        <is>
          <t>1st Commercial Clarification (e)'</t>
        </is>
      </c>
      <c r="N130" s="197" t="inlineStr">
        <is>
          <t>NO</t>
        </is>
      </c>
      <c r="O130" s="207">
        <f>IF(N130="YES",1,0)</f>
        <v/>
      </c>
    </row>
    <row r="131">
      <c r="M131" s="167" t="inlineStr">
        <is>
          <t>Relevant Questions</t>
        </is>
      </c>
      <c r="N131" s="215" t="n"/>
      <c r="O131" s="213" t="inlineStr">
        <is>
          <t>Scale</t>
        </is>
      </c>
    </row>
    <row r="132">
      <c r="M132" s="167" t="inlineStr">
        <is>
          <t>Client's Feedback</t>
        </is>
      </c>
      <c r="N132" s="215" t="n"/>
      <c r="O132" s="213" t="inlineStr">
        <is>
          <t>Scale</t>
        </is>
      </c>
    </row>
  </sheetData>
  <mergeCells count="7">
    <mergeCell ref="E2:G2"/>
    <mergeCell ref="I2:K2"/>
    <mergeCell ref="A1:I1"/>
    <mergeCell ref="J1:K1"/>
    <mergeCell ref="N1:O1"/>
    <mergeCell ref="M2:O2"/>
    <mergeCell ref="A2:C2"/>
  </mergeCells>
  <dataValidations count="44">
    <dataValidation sqref="F7" showDropDown="0" showInputMessage="1" showErrorMessage="1" allowBlank="0" type="list">
      <formula1>"MESSOPHILIC,TERMOPHILIC"</formula1>
    </dataValidation>
    <dataValidation sqref="F10 J62 J72:J74 J76:J79 N34 N113:N116 N118 N121 N124 N127 N130" showDropDown="0" showInputMessage="1" showErrorMessage="1" allowBlank="0" type="list">
      <formula1>"YES,NO"</formula1>
    </dataValidation>
    <dataValidation sqref="B8" showDropDown="0" showInputMessage="1" showErrorMessage="1" allowBlank="0" type="list">
      <formula1>"NEW PROJECT,MODIFICATION"</formula1>
    </dataValidation>
    <dataValidation sqref="B5" showDropDown="0" showInputMessage="1" showErrorMessage="1" allowBlank="0" type="list">
      <formula1>"WWTP,WRP,WTP,STP,CLOSING LOOP PROJECT"</formula1>
    </dataValidation>
    <dataValidation sqref="F8" showDropDown="0" showInputMessage="1" showErrorMessage="1" allowBlank="0" type="list">
      <formula1>"RICH FOG&amp;TSS,RICH SUGAR LOW FOG&amp;TSS,NON BGD ORGANIC,NON ORGANIC,DOMESTIC WASTE"</formula1>
    </dataValidation>
    <dataValidation sqref="F48" showDropDown="0" showInputMessage="1" showErrorMessage="1" allowBlank="0" type="list">
      <formula1>"ZONE-1,ZONE-2,ZONE-3,ZONE-4"</formula1>
    </dataValidation>
    <dataValidation sqref="F49" showDropDown="0" showInputMessage="1" showErrorMessage="1" allowBlank="0" type="list">
      <formula1>"LEVEL-4,LEVEL-5,LEVEL-6,LEVEL-7,LEVEL-8"</formula1>
    </dataValidation>
    <dataValidation sqref="F57" showDropDown="0" showInputMessage="1" showErrorMessage="1" allowBlank="0" type="list">
      <formula1>"NO CHALLENGE,NORMAL,DIFFICULT"</formula1>
    </dataValidation>
    <dataValidation sqref="F58 F60:F61 F63 F70 F74 F78 F82" showDropDown="0" showInputMessage="1" showErrorMessage="1" allowBlank="0" type="list">
      <formula1>"GRADE-A,GRADE-B,GRADE-E"</formula1>
    </dataValidation>
    <dataValidation sqref="B9" showDropDown="0" showInputMessage="1" showErrorMessage="1" allowBlank="0" type="list">
      <formula1>"TURNKEY,DBB,BOO,BOT"</formula1>
    </dataValidation>
    <dataValidation sqref="F27" showDropDown="0" showInputMessage="1" showErrorMessage="1" allowBlank="0" type="list">
      <formula1>"DISCHARGE ONLY,REUSE : G-3,REUSE : G-2,REUSE : G-1,REUSE : G-0"</formula1>
    </dataValidation>
    <dataValidation sqref="F42" showDropDown="0" showInputMessage="1" showErrorMessage="1" allowBlank="0" type="list">
      <formula1>"75%-85%,60%-75%,40%-50%,&lt;40%"</formula1>
    </dataValidation>
    <dataValidation sqref="B4 J44:J47" showDropDown="0" showInputMessage="1" showErrorMessage="1" allowBlank="0" type="date">
      <formula1>45658</formula1>
      <formula2>46022</formula2>
    </dataValidation>
    <dataValidation sqref="B11" showDropDown="0" showInputMessage="1" showErrorMessage="1" allowBlank="0" prompt="Please Fill in with &quot;Project Type-Ordering&quot;_x000a_ex: WWTP Project-001"/>
    <dataValidation sqref="F68 F72 F76 F80" showDropDown="0" showInputMessage="1" showErrorMessage="1" allowBlank="0" type="list">
      <formula1>"BY VALUE,BY GRADE"</formula1>
    </dataValidation>
    <dataValidation sqref="F64" showDropDown="0" showInputMessage="1" showErrorMessage="1" allowBlank="0" type="list">
      <formula1>"INTERNAL,THIRD PARTY"</formula1>
    </dataValidation>
    <dataValidation sqref="F6 J50 J58" showDropDown="0" showInputMessage="1" showErrorMessage="1" allowBlank="0" type="whole">
      <formula1>1</formula1>
      <formula2>24</formula2>
    </dataValidation>
    <dataValidation sqref="J8 J15 J22:J24 J31 J38" showDropDown="0" showInputMessage="1" showErrorMessage="1" allowBlank="0" type="list">
      <formula1>"FOREIGN,LOCAL"</formula1>
    </dataValidation>
    <dataValidation sqref="J63" showDropDown="0" showInputMessage="1" showErrorMessage="1" allowBlank="0" type="list">
      <formula1>"CLIENT,CONTRACTOR"</formula1>
    </dataValidation>
    <dataValidation sqref="J55" showDropDown="0" showInputMessage="1" showErrorMessage="1" allowBlank="0" type="list">
      <formula1>"SUPERVISION ONLY,24 HOURS SITTING"</formula1>
    </dataValidation>
    <dataValidation sqref="J60" showDropDown="0" showInputMessage="1" showErrorMessage="1" allowBlank="0" type="list">
      <formula1>"DOWN PAYMENT,DED CHARGE,BY PROGRESS ONLY"</formula1>
    </dataValidation>
    <dataValidation sqref="J49 J52:J54" showDropDown="0" showInputMessage="1" showErrorMessage="1" allowBlank="0" type="whole">
      <formula1>1</formula1>
      <formula2>6</formula2>
    </dataValidation>
    <dataValidation sqref="N4:N18" showDropDown="0" showInputMessage="1" showErrorMessage="1" allowBlank="0" prompt="Input &quot;3 Initial Letters of Sub Industry Classification+1&quot;_x000a_and drag to down"/>
    <dataValidation sqref="N105" showDropDown="0" showInputMessage="1" showErrorMessage="1" allowBlank="0" type="list">
      <formula1>"MULTIPLATE SCREW PRESS,FILTER PRESS"</formula1>
    </dataValidation>
    <dataValidation sqref="N74" showDropDown="0" showInputMessage="1" showErrorMessage="1" allowBlank="0" type="list">
      <formula1>"FBD SYSTEM,JET AERATION SYSTEM,SURFACE AERATOR"</formula1>
    </dataValidation>
    <dataValidation sqref="N73" showDropDown="0" showInputMessage="1" showErrorMessage="1" allowBlank="0" type="list">
      <formula1>"BIOFLUX,BIOCELL,BIOBATCH,BIOFLOW"</formula1>
    </dataValidation>
    <dataValidation sqref="N19" showDropDown="0" showInputMessage="1" showErrorMessage="1" allowBlank="0" type="list">
      <formula1>"AUTO,MANUAL"</formula1>
    </dataValidation>
    <dataValidation sqref="N21" showDropDown="0" showInputMessage="1" showErrorMessage="1" allowBlank="0" type="list">
      <formula1>"NOSCREEN,MANUAL_BAR_SCREEN,ABS"</formula1>
    </dataValidation>
    <dataValidation sqref="N22:N24" showDropDown="0" showInputMessage="1" showErrorMessage="1" allowBlank="0" type="list">
      <formula1>INDIRECT($C$5)</formula1>
    </dataValidation>
    <dataValidation sqref="N25" showDropDown="0" showInputMessage="1" showErrorMessage="1" allowBlank="0" type="list">
      <formula1>"NOT INCLUDE,INCLUDE"</formula1>
    </dataValidation>
    <dataValidation sqref="N26" showDropDown="0" showInputMessage="1" showErrorMessage="1" allowBlank="0" type="list">
      <formula1>"NOSCREEN,STATICSCREEN,RDS"</formula1>
    </dataValidation>
    <dataValidation sqref="N27" showDropDown="0" showInputMessage="1" showErrorMessage="1" allowBlank="0" type="list">
      <formula1>INDIRECT($C$8)</formula1>
    </dataValidation>
    <dataValidation sqref="N29" showDropDown="0" showInputMessage="1" showErrorMessage="1" allowBlank="0" type="list">
      <formula1>"NOT INCLUDE,PRIMARY CLARIFIER,DAF "</formula1>
    </dataValidation>
    <dataValidation sqref="N30" showDropDown="0" showInputMessage="1" showErrorMessage="1" allowBlank="0" type="list">
      <formula1>"NOT INCLUDE,SOLID DIGESTER"</formula1>
    </dataValidation>
    <dataValidation sqref="N35" showDropDown="0" showInputMessage="1" showErrorMessage="1" allowBlank="0" type="list">
      <formula1>"EC SYSTEM,FENTON BASE SYSTEM"</formula1>
    </dataValidation>
    <dataValidation sqref="N39:N40" showDropDown="0" showInputMessage="1" showErrorMessage="1" allowBlank="0" type="list">
      <formula1>"WTE_AERATION,AERATION_ONLY,WTE_ONLY"</formula1>
    </dataValidation>
    <dataValidation sqref="N68" showDropDown="0" showInputMessage="1" showErrorMessage="1" allowBlank="0" type="list">
      <formula1>"BURN ONLY,HEAT UTILIZATION,ELECTRICITY GEN.,CHP"</formula1>
    </dataValidation>
    <dataValidation sqref="N69" showDropDown="0" showInputMessage="1" showErrorMessage="1" allowBlank="0" type="list">
      <formula1>"NON INCLUDED,ON THE GROUND,REACTOR TOP"</formula1>
    </dataValidation>
    <dataValidation sqref="N70" showDropDown="0" showInputMessage="1" showErrorMessage="1" allowBlank="0" type="list">
      <formula1>"OPEN FLARE,ENCLOSE FLARE"</formula1>
    </dataValidation>
    <dataValidation sqref="N49 N57 N77 N86 N95 N101" showDropDown="0" showInputMessage="1" showErrorMessage="1" allowBlank="0" type="list">
      <formula1>"CYLINDER,RECTANGULAR"</formula1>
    </dataValidation>
    <dataValidation sqref="N50 N58 N78 N87" showDropDown="0" showInputMessage="1" showErrorMessage="1" allowBlank="0" type="list">
      <formula1>"LENGTH,WIDTH"</formula1>
    </dataValidation>
    <dataValidation sqref="N71" showDropDown="0" showInputMessage="1" showErrorMessage="1" allowBlank="0" type="list">
      <formula1>"CHEMICAL SCRUBBER,BIOLOGICAL SCRUBBER"</formula1>
    </dataValidation>
    <dataValidation sqref="N81 N89:N90 N97 N103 N109:N111" showDropDown="0" showInputMessage="1" showErrorMessage="1" allowBlank="0" type="list">
      <formula1>INDIRECT($C$61)</formula1>
    </dataValidation>
    <dataValidation sqref="N42" showDropDown="0" showInputMessage="1" showErrorMessage="1" allowBlank="0" type="whole">
      <formula1>500</formula1>
      <formula2>2000</formula2>
    </dataValidation>
  </dataValidations>
  <pageMargins left="0.7" right="0.7" top="0.75" bottom="0.75" header="0.3" footer="0.3"/>
</worksheet>
</file>

<file path=xl/worksheets/sheet2.xml><?xml version="1.0" encoding="utf-8"?>
<worksheet xmlns="http://schemas.openxmlformats.org/spreadsheetml/2006/main">
  <sheetPr codeName="Sheet6">
    <outlinePr summaryBelow="1" summaryRight="1"/>
    <pageSetUpPr/>
  </sheetPr>
  <dimension ref="A1:R365"/>
  <sheetViews>
    <sheetView topLeftCell="B1" zoomScale="89" zoomScaleNormal="90" workbookViewId="0">
      <selection activeCell="B14" sqref="B14"/>
    </sheetView>
  </sheetViews>
  <sheetFormatPr baseColWidth="8" defaultRowHeight="14.4"/>
  <cols>
    <col width="40.33203125" customWidth="1" style="273" min="1" max="1"/>
    <col width="48.88671875" customWidth="1" style="273" min="2" max="2"/>
    <col width="12.33203125" customWidth="1" style="273" min="3" max="3"/>
    <col width="50.6640625" customWidth="1" style="273" min="4" max="4"/>
    <col width="12.5546875" customWidth="1" style="273" min="5" max="11"/>
    <col width="20" customWidth="1" style="273" min="12" max="12"/>
    <col width="9.88671875" customWidth="1" style="273" min="13" max="13"/>
    <col width="8.6640625" customWidth="1" style="273" min="14" max="20"/>
    <col width="15.6640625" customWidth="1" style="273" min="21" max="24"/>
    <col width="8.5546875" customWidth="1" style="273" min="25" max="36"/>
  </cols>
  <sheetData>
    <row r="1">
      <c r="A1" s="272" t="inlineStr">
        <is>
          <t xml:space="preserve">SBT - UBS </t>
        </is>
      </c>
    </row>
    <row r="2">
      <c r="A2" s="24" t="inlineStr">
        <is>
          <t xml:space="preserve">Sub Template - UNIVERSAL PUMP SELECTION </t>
        </is>
      </c>
      <c r="B2" s="130" t="n"/>
      <c r="C2" s="24" t="n"/>
    </row>
    <row r="3">
      <c r="A3" s="314" t="inlineStr">
        <is>
          <t xml:space="preserve">Input Profile </t>
        </is>
      </c>
      <c r="B3" s="274" t="inlineStr">
        <is>
          <t>MANUAL INPUT</t>
        </is>
      </c>
      <c r="C3" s="264" t="n"/>
      <c r="D3" s="272" t="n"/>
    </row>
    <row r="4">
      <c r="A4" s="314" t="inlineStr">
        <is>
          <t>User Data Group</t>
        </is>
      </c>
      <c r="B4" s="277" t="n"/>
      <c r="C4" s="264" t="n"/>
    </row>
    <row r="5">
      <c r="A5" s="59" t="inlineStr">
        <is>
          <t xml:space="preserve">Fluid Source </t>
        </is>
      </c>
      <c r="B5" s="275" t="inlineStr">
        <is>
          <t>Pure Water</t>
        </is>
      </c>
      <c r="C5" s="276" t="n"/>
      <c r="D5" s="24" t="n"/>
      <c r="F5" s="24" t="n"/>
      <c r="G5" s="24" t="n"/>
      <c r="H5" s="24" t="n"/>
      <c r="I5" s="24" t="n"/>
      <c r="J5" s="24" t="n"/>
      <c r="L5" s="16" t="n"/>
    </row>
    <row r="6" ht="15.75" customHeight="1" s="273">
      <c r="A6" s="59" t="inlineStr">
        <is>
          <t>Density</t>
        </is>
      </c>
      <c r="B6" s="114" t="n">
        <v>1000</v>
      </c>
      <c r="C6" s="277" t="inlineStr">
        <is>
          <t>Kg/m3</t>
        </is>
      </c>
      <c r="D6" s="127" t="n"/>
      <c r="F6" s="2" t="n"/>
      <c r="G6" s="2" t="n"/>
      <c r="H6" s="2" t="n"/>
      <c r="I6" s="2" t="n"/>
      <c r="J6" s="2" t="n"/>
    </row>
    <row r="7">
      <c r="A7" s="59" t="inlineStr">
        <is>
          <t>Total SS</t>
        </is>
      </c>
      <c r="B7" s="115" t="n">
        <v>100</v>
      </c>
      <c r="C7" s="277" t="inlineStr">
        <is>
          <t>mg/L</t>
        </is>
      </c>
      <c r="D7" s="127" t="n"/>
      <c r="F7" s="2" t="n"/>
      <c r="G7" s="2" t="n"/>
      <c r="H7" s="2" t="n"/>
      <c r="I7" s="2" t="n"/>
      <c r="J7" s="2" t="n"/>
      <c r="L7" s="295" t="n"/>
    </row>
    <row r="8">
      <c r="A8" s="59" t="inlineStr">
        <is>
          <t xml:space="preserve">Viscosity </t>
        </is>
      </c>
      <c r="B8" s="116" t="n">
        <v>0.003</v>
      </c>
      <c r="C8" s="277" t="inlineStr">
        <is>
          <t xml:space="preserve">Pa.s </t>
        </is>
      </c>
      <c r="D8" s="128" t="n"/>
      <c r="F8" s="2" t="n"/>
      <c r="G8" s="2" t="n"/>
      <c r="H8" s="2" t="n"/>
      <c r="I8" s="2" t="n"/>
      <c r="J8" s="2" t="n"/>
      <c r="L8" s="295" t="n"/>
    </row>
    <row r="9">
      <c r="A9" s="59" t="inlineStr">
        <is>
          <t xml:space="preserve">Temperature </t>
        </is>
      </c>
      <c r="B9" s="117" t="n">
        <v>40</v>
      </c>
      <c r="C9" s="277" t="inlineStr">
        <is>
          <t>C</t>
        </is>
      </c>
      <c r="D9" s="127" t="n"/>
      <c r="F9" s="2" t="n"/>
      <c r="G9" s="2" t="n"/>
      <c r="H9" s="2" t="n"/>
      <c r="I9" s="2" t="n"/>
      <c r="J9" s="2" t="n"/>
      <c r="L9" s="24" t="n"/>
      <c r="O9" s="24" t="n"/>
      <c r="P9" s="24" t="n"/>
      <c r="Q9" s="24" t="n"/>
      <c r="R9" s="24" t="n"/>
    </row>
    <row r="10">
      <c r="A10" s="59" t="inlineStr">
        <is>
          <t xml:space="preserve">Altitude </t>
        </is>
      </c>
      <c r="B10" s="114" t="n">
        <v>0</v>
      </c>
      <c r="C10" s="277" t="inlineStr">
        <is>
          <t>m Aq</t>
        </is>
      </c>
      <c r="D10" s="127" t="n"/>
      <c r="F10" s="2" t="n"/>
      <c r="G10" s="2" t="n"/>
      <c r="H10" s="2" t="n"/>
      <c r="I10" s="2" t="n"/>
      <c r="J10" s="2" t="n"/>
      <c r="M10" s="24" t="n"/>
      <c r="N10" s="24" t="n"/>
      <c r="O10" s="24" t="n"/>
      <c r="P10" s="24" t="n"/>
      <c r="Q10" s="24" t="n"/>
      <c r="R10" s="24" t="n"/>
    </row>
    <row r="11">
      <c r="A11" s="59" t="inlineStr">
        <is>
          <t>Pump (Vendor) Temperature Reference</t>
        </is>
      </c>
      <c r="B11" s="115" t="n">
        <v>20</v>
      </c>
      <c r="C11" s="277" t="inlineStr">
        <is>
          <t xml:space="preserve">C </t>
        </is>
      </c>
      <c r="D11" s="127" t="n"/>
      <c r="F11" s="2" t="n"/>
      <c r="G11" s="2" t="n"/>
      <c r="H11" s="2" t="n"/>
      <c r="I11" s="2" t="n"/>
      <c r="J11" s="2" t="n"/>
      <c r="M11" s="24" t="n"/>
      <c r="N11" s="24" t="n"/>
      <c r="O11" s="24" t="n"/>
      <c r="P11" s="24" t="n"/>
      <c r="Q11" s="24" t="n"/>
      <c r="R11" s="24" t="n"/>
    </row>
    <row r="12">
      <c r="A12" s="129" t="inlineStr">
        <is>
          <t>Hydraulic Data Group</t>
        </is>
      </c>
      <c r="B12" s="114" t="n"/>
      <c r="C12" s="277" t="n"/>
      <c r="D12" s="2" t="n"/>
      <c r="F12" s="2" t="n"/>
      <c r="G12" s="2" t="n"/>
      <c r="H12" s="2" t="n"/>
      <c r="I12" s="2" t="n"/>
      <c r="J12" s="2" t="n"/>
      <c r="M12" s="24" t="n"/>
      <c r="N12" s="24" t="n"/>
      <c r="O12" s="24" t="n"/>
      <c r="P12" s="24" t="n"/>
      <c r="Q12" s="24" t="n"/>
      <c r="R12" s="24" t="n"/>
    </row>
    <row r="13" ht="14.4" customHeight="1" s="273">
      <c r="A13" s="59" t="inlineStr">
        <is>
          <t xml:space="preserve">Flowrate </t>
        </is>
      </c>
      <c r="B13" s="261" t="n">
        <v>4</v>
      </c>
      <c r="C13" s="277" t="inlineStr">
        <is>
          <t xml:space="preserve">Cmh </t>
        </is>
      </c>
      <c r="D13" s="260" t="inlineStr">
        <is>
          <t>I66 in SBT_ANAPAK</t>
        </is>
      </c>
      <c r="F13" s="2" t="n"/>
      <c r="G13" s="2" t="n"/>
      <c r="H13" s="2" t="n"/>
      <c r="I13" s="2" t="n"/>
      <c r="J13" s="2" t="n"/>
      <c r="K13" s="47" t="n"/>
      <c r="L13" s="57" t="n"/>
      <c r="O13" s="57" t="n"/>
      <c r="R13" s="24" t="n"/>
    </row>
    <row r="14" ht="14.4" customHeight="1" s="273">
      <c r="A14" s="59" t="inlineStr">
        <is>
          <t xml:space="preserve">Pressure Head </t>
        </is>
      </c>
      <c r="B14" s="261" t="n">
        <v>36</v>
      </c>
      <c r="C14" s="277" t="inlineStr">
        <is>
          <t>m Aq</t>
        </is>
      </c>
      <c r="D14" s="260" t="inlineStr">
        <is>
          <t>K67 in SBT_ANAPAK</t>
        </is>
      </c>
      <c r="F14" s="2" t="n"/>
      <c r="G14" s="2" t="n"/>
      <c r="H14" s="2" t="n"/>
      <c r="I14" s="2" t="n"/>
      <c r="J14" s="2" t="n"/>
      <c r="K14" s="47" t="n"/>
      <c r="L14" s="57" t="n"/>
      <c r="O14" s="57" t="n"/>
      <c r="R14" s="24" t="n"/>
    </row>
    <row r="15" hidden="1" ht="14.4" customHeight="1" s="273">
      <c r="A15" s="59" t="inlineStr">
        <is>
          <t>Brand</t>
        </is>
      </c>
      <c r="B15" s="258" t="inlineStr">
        <is>
          <t>GRUNDFOS</t>
        </is>
      </c>
      <c r="C15" s="277" t="n"/>
      <c r="D15" s="2" t="n"/>
      <c r="F15" s="2" t="n"/>
      <c r="G15" s="2" t="n"/>
      <c r="H15" s="2" t="n"/>
      <c r="I15" s="2" t="n"/>
      <c r="J15" s="2" t="n"/>
      <c r="K15" s="47" t="n"/>
      <c r="L15" s="57" t="n"/>
      <c r="O15" s="57" t="n"/>
      <c r="R15" s="24" t="n"/>
    </row>
    <row r="16" hidden="1" ht="14.4" customHeight="1" s="273">
      <c r="A16" s="59" t="inlineStr">
        <is>
          <t>Type</t>
        </is>
      </c>
      <c r="B16" s="258" t="inlineStr">
        <is>
          <t>Vertical Multistage Pump</t>
        </is>
      </c>
      <c r="C16" s="277" t="n"/>
      <c r="D16" s="2" t="n"/>
      <c r="F16" s="2" t="n"/>
      <c r="G16" s="2" t="n"/>
      <c r="H16" s="2" t="n"/>
      <c r="I16" s="2" t="n"/>
      <c r="J16" s="2" t="n"/>
      <c r="K16" s="47" t="n"/>
      <c r="L16" s="57" t="n"/>
      <c r="O16" s="57" t="n"/>
      <c r="R16" s="24" t="n"/>
    </row>
    <row r="17">
      <c r="D17" s="2" t="n"/>
      <c r="F17" s="2" t="n"/>
      <c r="G17" s="2" t="n"/>
      <c r="H17" s="2" t="n"/>
      <c r="I17" s="2" t="n"/>
      <c r="J17" s="2" t="n"/>
      <c r="L17" s="57" t="n"/>
      <c r="O17" s="56" t="n"/>
      <c r="R17" s="24" t="n"/>
    </row>
    <row r="18">
      <c r="A18" s="292" t="n"/>
      <c r="C18" s="292" t="n"/>
    </row>
    <row r="19">
      <c r="A19" s="16" t="n"/>
      <c r="B19" s="126" t="n"/>
      <c r="C19" s="16" t="n"/>
    </row>
    <row r="20">
      <c r="A20" s="16" t="n"/>
      <c r="B20" s="126" t="n"/>
    </row>
    <row r="21">
      <c r="A21" s="16" t="n"/>
    </row>
    <row r="27">
      <c r="C27" s="16" t="n"/>
    </row>
    <row r="365">
      <c r="A365" s="16" t="n"/>
    </row>
  </sheetData>
  <mergeCells count="4">
    <mergeCell ref="A1:C1"/>
    <mergeCell ref="B3:C3"/>
    <mergeCell ref="B5:C5"/>
    <mergeCell ref="B4:C4"/>
  </mergeCells>
  <dataValidations count="3">
    <dataValidation sqref="B3:C3" showDropDown="0" showInputMessage="1" showErrorMessage="1" allowBlank="0" type="list">
      <formula1>"MANUAL INPUT,FROM LIBRARY"</formula1>
    </dataValidation>
    <dataValidation sqref="B16" showDropDown="0" showInputMessage="1" showErrorMessage="1" allowBlank="0" type="list">
      <formula1>"Vertical Multistage Pump,End Suction Centrifugal Pump,Submersible Pump,Screw Pump"</formula1>
    </dataValidation>
    <dataValidation sqref="B15" showDropDown="0" showInputMessage="1" showErrorMessage="1" allowBlank="0" type="list">
      <formula1>"GRUNDFOS,EBARA,CNP,LEO,NISO"</formula1>
    </dataValidation>
  </dataValidations>
  <pageMargins left="0.7" right="0.7" top="0.75" bottom="0.75" header="0.3" footer="0.3"/>
  <pageSetup orientation="portrait"/>
  <legacyDrawing xmlns:r="http://schemas.openxmlformats.org/officeDocument/2006/relationships" r:id="anysvml"/>
</worksheet>
</file>

<file path=xl/worksheets/sheet3.xml><?xml version="1.0" encoding="utf-8"?>
<worksheet xmlns="http://schemas.openxmlformats.org/spreadsheetml/2006/main">
  <sheetPr codeName="Sheet3">
    <outlinePr summaryBelow="1" summaryRight="1"/>
    <pageSetUpPr/>
  </sheetPr>
  <dimension ref="A2:D8"/>
  <sheetViews>
    <sheetView workbookViewId="0">
      <selection activeCell="A14" sqref="A14"/>
    </sheetView>
  </sheetViews>
  <sheetFormatPr baseColWidth="8" defaultRowHeight="14.4"/>
  <cols>
    <col width="33.5546875" customWidth="1" style="273" min="1" max="1"/>
    <col width="67" customWidth="1" style="273" min="2" max="2"/>
  </cols>
  <sheetData>
    <row r="2">
      <c r="A2" s="14" t="inlineStr">
        <is>
          <t xml:space="preserve">Library Choose </t>
        </is>
      </c>
      <c r="B2" s="14">
        <f>'DATA INPUT'!B3="FROM LIBRARY"</f>
        <v/>
      </c>
    </row>
    <row r="3">
      <c r="A3" s="14">
        <f>'DATA INPUT'!A4</f>
        <v/>
      </c>
      <c r="B3" s="14" t="n"/>
    </row>
    <row r="4">
      <c r="A4" s="14">
        <f>'DATA INPUT'!A5</f>
        <v/>
      </c>
      <c r="B4" s="14">
        <f>'DATA INPUT'!B5</f>
        <v/>
      </c>
    </row>
    <row r="5">
      <c r="A5" s="14">
        <f>'DATA INPUT'!A6</f>
        <v/>
      </c>
      <c r="B5" s="72">
        <f t="array" ref="B5">IF($B$2,_xlfn.XLOOKUP(TRIM(A5),'DATA TEMP'!A:A,_xlfn.XLOOKUP(TRIM($B$4),'DATA TEMP'!$A$1:$ZZ$1,'DATA TEMP'!A:ZZ)),"")</f>
        <v/>
      </c>
      <c r="D5" s="79" t="n"/>
    </row>
    <row r="6">
      <c r="A6" s="14">
        <f>'DATA INPUT'!A7</f>
        <v/>
      </c>
      <c r="B6" s="72">
        <f t="array" ref="B6">IF($B$2,_xlfn.XLOOKUP(TRIM(A6),'DATA TEMP'!A:A,_xlfn.XLOOKUP(TRIM($B$4),'DATA TEMP'!$A$1:$ZZ$1,'DATA TEMP'!A:ZZ)),"")</f>
        <v/>
      </c>
      <c r="D6" s="79" t="n"/>
    </row>
    <row r="7">
      <c r="A7" s="14">
        <f>'DATA INPUT'!A8</f>
        <v/>
      </c>
      <c r="B7" s="156">
        <f t="array" ref="B7">IF($B$2,_xlfn.XLOOKUP(TRIM(A7),'DATA TEMP'!A:A,_xlfn.XLOOKUP(TRIM($B$4),'DATA TEMP'!$A$1:$ZZ$1,'DATA TEMP'!A:ZZ)),"")</f>
        <v/>
      </c>
      <c r="D7" s="80" t="n"/>
    </row>
    <row r="8">
      <c r="A8" s="14">
        <f>'DATA INPUT'!A11</f>
        <v/>
      </c>
      <c r="B8" s="14" t="b">
        <v>1</v>
      </c>
    </row>
  </sheetData>
  <pageMargins left="0.7" right="0.7" top="0.75" bottom="0.75" header="0.3" footer="0.3"/>
  <pageSetup orientation="portrait"/>
</worksheet>
</file>

<file path=xl/worksheets/sheet4.xml><?xml version="1.0" encoding="utf-8"?>
<worksheet xmlns="http://schemas.openxmlformats.org/spreadsheetml/2006/main">
  <sheetPr codeName="Sheet9">
    <outlinePr summaryBelow="1" summaryRight="1"/>
    <pageSetUpPr/>
  </sheetPr>
  <dimension ref="A1:A3"/>
  <sheetViews>
    <sheetView tabSelected="1" workbookViewId="0">
      <selection activeCell="C15" sqref="C15"/>
    </sheetView>
  </sheetViews>
  <sheetFormatPr baseColWidth="8" defaultRowHeight="14.4"/>
  <cols>
    <col width="29.88671875" customWidth="1" style="273" min="1" max="1"/>
    <col width="15.77734375" customWidth="1" style="273" min="2" max="702"/>
  </cols>
  <sheetData>
    <row r="1" customFormat="1" s="272">
      <c r="A1" s="272">
        <f t="array" ref="A1">LIBRARY_SPILL("WATER LIBRARY",'DATA SETTING'!C3)</f>
        <v/>
      </c>
    </row>
    <row r="3">
      <c r="A3">
        <f t="array" ref="A3">LIBRARY_SPILL()</f>
        <v/>
      </c>
    </row>
  </sheetData>
  <pageMargins left="0.7" right="0.7" top="0.75" bottom="0.75" header="0.3" footer="0.3"/>
</worksheet>
</file>

<file path=xl/worksheets/sheet5.xml><?xml version="1.0" encoding="utf-8"?>
<worksheet xmlns="http://schemas.openxmlformats.org/spreadsheetml/2006/main">
  <sheetPr codeName="Sheet1">
    <outlinePr summaryBelow="1" summaryRight="1"/>
    <pageSetUpPr/>
  </sheetPr>
  <dimension ref="A1:BOQ232"/>
  <sheetViews>
    <sheetView zoomScale="51" zoomScaleNormal="60" workbookViewId="0">
      <selection activeCell="AG50" sqref="AG50"/>
    </sheetView>
  </sheetViews>
  <sheetFormatPr baseColWidth="8" defaultRowHeight="14.4"/>
  <cols>
    <col width="34.6640625" customWidth="1" style="273" min="1" max="1"/>
    <col width="18.21875" customWidth="1" style="292" min="2" max="2"/>
    <col width="8.6640625" customWidth="1" style="292" min="3" max="3"/>
    <col width="8.6640625" customWidth="1" style="293" min="4" max="4"/>
    <col width="8.6640625" customWidth="1" style="294" min="5" max="5"/>
    <col width="8.6640625" customWidth="1" style="295" min="6" max="7"/>
    <col width="8.6640625" customWidth="1" style="273" min="8" max="9"/>
    <col width="8.6640625" customWidth="1" style="294" min="10" max="11"/>
    <col width="8.6640625" customWidth="1" style="295" min="12" max="13"/>
    <col width="8.6640625" customWidth="1" style="273" min="14" max="15"/>
    <col width="8.6640625" customWidth="1" style="294" min="16" max="17"/>
    <col width="8.6640625" customWidth="1" style="273" min="18" max="21"/>
    <col width="8.6640625" customWidth="1" style="294" min="22" max="23"/>
    <col width="8.6640625" customWidth="1" style="273" min="24" max="27"/>
    <col width="8.6640625" customWidth="1" style="294" min="28" max="29"/>
    <col width="8.6640625" customWidth="1" style="273" min="30" max="33"/>
    <col width="8.6640625" customWidth="1" style="294" min="34" max="35"/>
    <col width="8.6640625" customWidth="1" style="273" min="36" max="37"/>
    <col width="8.88671875" customWidth="1" style="294" min="40" max="41"/>
    <col width="8.88671875" customWidth="1" style="294" min="46" max="47"/>
    <col width="8.88671875" customWidth="1" style="294" min="52" max="53"/>
    <col width="8.88671875" customWidth="1" style="294" min="58" max="59"/>
    <col width="8.88671875" customWidth="1" style="294" min="64" max="65"/>
    <col width="8.88671875" customWidth="1" style="294" min="70" max="71"/>
    <col width="8.88671875" customWidth="1" style="294" min="76" max="77"/>
    <col width="8.88671875" customWidth="1" style="294" min="82" max="83"/>
    <col width="8.88671875" customWidth="1" style="294" min="88" max="89"/>
    <col width="8.88671875" customWidth="1" style="294" min="94" max="95"/>
    <col width="8.88671875" customWidth="1" style="294" min="100" max="101"/>
    <col width="8.88671875" customWidth="1" style="294" min="106" max="107"/>
    <col width="8.88671875" customWidth="1" style="294" min="112" max="113"/>
    <col width="8.88671875" customWidth="1" style="294" min="118" max="119"/>
    <col width="8.88671875" customWidth="1" style="294" min="124" max="125"/>
    <col width="8.88671875" customWidth="1" style="294" min="130" max="131"/>
    <col width="8.88671875" customWidth="1" style="294" min="136" max="137"/>
    <col width="8.88671875" customWidth="1" style="294" min="142" max="143"/>
    <col width="8.88671875" customWidth="1" style="294" min="148" max="149"/>
    <col width="8.88671875" customWidth="1" style="294" min="154" max="155"/>
    <col width="8.88671875" customWidth="1" style="294" min="160" max="161"/>
    <col width="8.88671875" customWidth="1" style="294" min="166" max="167"/>
    <col width="8.88671875" customWidth="1" style="294" min="172" max="173"/>
    <col width="8.88671875" customWidth="1" style="294" min="178" max="179"/>
    <col width="8.88671875" customWidth="1" style="294" min="184" max="185"/>
    <col width="8.88671875" customWidth="1" style="294" min="190" max="191"/>
    <col width="8.88671875" customWidth="1" style="294" min="196" max="197"/>
    <col width="8.88671875" customWidth="1" style="294" min="202" max="203"/>
    <col width="8.88671875" customWidth="1" style="294" min="208" max="209"/>
    <col width="8.88671875" customWidth="1" style="294" min="214" max="215"/>
    <col width="8.88671875" customWidth="1" style="294" min="220" max="221"/>
    <col width="8.88671875" customWidth="1" style="294" min="226" max="227"/>
    <col width="8.88671875" customWidth="1" style="294" min="232" max="233"/>
    <col width="8.88671875" customWidth="1" style="294" min="238" max="239"/>
    <col width="8.88671875" customWidth="1" style="294" min="244" max="245"/>
    <col width="8.88671875" customWidth="1" style="294" min="250" max="251"/>
    <col width="8.88671875" customWidth="1" style="294" min="256" max="257"/>
    <col width="8.88671875" customWidth="1" style="294" min="262" max="263"/>
    <col width="8.88671875" customWidth="1" style="294" min="268" max="269"/>
    <col width="8.88671875" customWidth="1" style="294" min="274" max="275"/>
    <col width="8.88671875" customWidth="1" style="294" min="280" max="281"/>
    <col width="8.88671875" customWidth="1" style="294" min="286" max="287"/>
    <col width="8.88671875" customWidth="1" style="294" min="292" max="293"/>
    <col width="8.88671875" customWidth="1" style="294" min="298" max="299"/>
    <col width="8.88671875" customWidth="1" style="294" min="304" max="305"/>
    <col width="8.88671875" customWidth="1" style="294" min="310" max="311"/>
    <col width="8.88671875" customWidth="1" style="294" min="316" max="317"/>
    <col width="8.88671875" customWidth="1" style="294" min="322" max="323"/>
    <col width="8.88671875" customWidth="1" style="294" min="328" max="329"/>
    <col width="8.88671875" customWidth="1" style="294" min="334" max="335"/>
    <col width="8.88671875" customWidth="1" style="294" min="340" max="341"/>
    <col width="8.88671875" customWidth="1" style="294" min="346" max="347"/>
    <col width="8.88671875" customWidth="1" style="294" min="352" max="353"/>
    <col width="8.88671875" customWidth="1" style="294" min="358" max="359"/>
    <col width="8.88671875" customWidth="1" style="294" min="364" max="365"/>
    <col width="8.88671875" customWidth="1" style="294" min="370" max="371"/>
    <col width="8.88671875" customWidth="1" style="294" min="376" max="377"/>
    <col width="8.88671875" customWidth="1" style="294" min="382" max="383"/>
    <col width="8.88671875" customWidth="1" style="294" min="388" max="389"/>
    <col width="8.88671875" customWidth="1" style="294" min="394" max="395"/>
    <col width="8.88671875" customWidth="1" style="294" min="400" max="401"/>
    <col width="8.88671875" customWidth="1" style="294" min="406" max="407"/>
    <col width="8.88671875" customWidth="1" style="294" min="412" max="413"/>
    <col width="8.88671875" customWidth="1" style="294" min="418" max="419"/>
    <col width="8.88671875" customWidth="1" style="294" min="424" max="425"/>
    <col width="8.88671875" customWidth="1" style="294" min="430" max="431"/>
    <col width="8.88671875" customWidth="1" style="294" min="436" max="437"/>
    <col width="8.88671875" customWidth="1" style="294" min="442" max="443"/>
    <col width="8.88671875" customWidth="1" style="294" min="448" max="449"/>
    <col width="8.88671875" customWidth="1" style="294" min="454" max="455"/>
    <col width="8.88671875" customWidth="1" style="294" min="460" max="461"/>
    <col width="8.88671875" customWidth="1" style="294" min="466" max="467"/>
    <col width="8.88671875" customWidth="1" style="294" min="472" max="473"/>
    <col width="8.88671875" customWidth="1" style="294" min="478" max="479"/>
    <col width="8.88671875" customWidth="1" style="294" min="484" max="485"/>
    <col width="8.88671875" customWidth="1" style="294" min="490" max="491"/>
    <col width="8.88671875" customWidth="1" style="294" min="496" max="497"/>
    <col width="8.88671875" customWidth="1" style="294" min="502" max="503"/>
    <col width="8.88671875" customWidth="1" style="294" min="508" max="509"/>
    <col width="8.88671875" customWidth="1" style="294" min="514" max="515"/>
    <col width="8.88671875" customWidth="1" style="294" min="520" max="521"/>
    <col width="8.88671875" customWidth="1" style="294" min="526" max="527"/>
    <col width="8.88671875" customWidth="1" style="294" min="532" max="533"/>
    <col width="8.88671875" customWidth="1" style="294" min="538" max="539"/>
    <col width="8.88671875" customWidth="1" style="294" min="544" max="545"/>
    <col width="8.88671875" customWidth="1" style="294" min="550" max="551"/>
    <col width="8.88671875" customWidth="1" style="294" min="556" max="557"/>
    <col width="8.88671875" customWidth="1" style="294" min="562" max="563"/>
    <col width="8.88671875" customWidth="1" style="294" min="568" max="569"/>
    <col width="8.88671875" customWidth="1" style="294" min="574" max="575"/>
    <col width="8.88671875" customWidth="1" style="294" min="580" max="581"/>
    <col width="8.88671875" customWidth="1" style="294" min="586" max="587"/>
    <col width="8.88671875" customWidth="1" style="294" min="592" max="593"/>
    <col width="8.88671875" customWidth="1" style="294" min="598" max="599"/>
    <col width="8.88671875" customWidth="1" style="294" min="604" max="605"/>
    <col width="8.88671875" customWidth="1" style="294" min="610" max="611"/>
    <col width="8.88671875" customWidth="1" style="294" min="616" max="617"/>
    <col width="8.88671875" customWidth="1" style="294" min="622" max="623"/>
    <col width="8.88671875" customWidth="1" style="294" min="628" max="629"/>
    <col width="8.88671875" customWidth="1" style="294" min="634" max="635"/>
    <col width="8.88671875" customWidth="1" style="294" min="640" max="641"/>
    <col width="8.88671875" customWidth="1" style="294" min="646" max="647"/>
    <col width="8.88671875" customWidth="1" style="294" min="652" max="653"/>
    <col width="8.88671875" customWidth="1" style="294" min="658" max="659"/>
    <col width="8.88671875" customWidth="1" style="294" min="664" max="665"/>
    <col width="8.88671875" customWidth="1" style="294" min="670" max="671"/>
    <col width="8.88671875" customWidth="1" style="294" min="676" max="677"/>
    <col width="8.88671875" customWidth="1" style="294" min="682" max="683"/>
    <col width="8.88671875" customWidth="1" style="294" min="688" max="689"/>
    <col width="8.88671875" customWidth="1" style="294" min="694" max="695"/>
    <col width="8.88671875" customWidth="1" style="294" min="700" max="701"/>
    <col width="8.88671875" customWidth="1" style="294" min="706" max="707"/>
    <col width="8.88671875" customWidth="1" style="294" min="712" max="713"/>
    <col width="8.88671875" customWidth="1" style="294" min="718" max="719"/>
    <col width="8.88671875" customWidth="1" style="294" min="724" max="725"/>
    <col width="8.88671875" customWidth="1" style="294" min="730" max="731"/>
    <col width="8.88671875" customWidth="1" style="294" min="736" max="737"/>
    <col width="8.88671875" customWidth="1" style="294" min="742" max="743"/>
    <col width="8.88671875" customWidth="1" style="294" min="748" max="749"/>
    <col width="8.88671875" customWidth="1" style="294" min="754" max="755"/>
    <col width="8.88671875" customWidth="1" style="294" min="760" max="761"/>
    <col width="8.88671875" customWidth="1" style="294" min="766" max="767"/>
    <col width="8.88671875" customWidth="1" style="294" min="772" max="773"/>
    <col width="8.88671875" customWidth="1" style="294" min="778" max="779"/>
    <col width="8.88671875" customWidth="1" style="294" min="784" max="785"/>
    <col width="8.88671875" customWidth="1" style="294" min="790" max="791"/>
    <col width="8.88671875" customWidth="1" style="294" min="796" max="797"/>
    <col width="8.88671875" customWidth="1" style="294" min="802" max="803"/>
    <col width="8.88671875" customWidth="1" style="294" min="808" max="809"/>
    <col width="8.88671875" customWidth="1" style="294" min="814" max="815"/>
    <col width="8.88671875" customWidth="1" style="294" min="820" max="821"/>
    <col width="8.88671875" customWidth="1" style="294" min="826" max="827"/>
    <col width="8.88671875" customWidth="1" style="294" min="832" max="833"/>
    <col width="8.88671875" customWidth="1" style="294" min="838" max="839"/>
    <col width="8.88671875" customWidth="1" style="294" min="844" max="845"/>
    <col width="8.88671875" customWidth="1" style="294" min="850" max="851"/>
    <col width="8.88671875" customWidth="1" style="294" min="856" max="857"/>
    <col width="8.88671875" customWidth="1" style="294" min="862" max="863"/>
    <col width="8.88671875" customWidth="1" style="294" min="868" max="869"/>
    <col width="8.88671875" customWidth="1" style="294" min="874" max="875"/>
    <col width="8.88671875" customWidth="1" style="294" min="880" max="881"/>
    <col width="8.88671875" customWidth="1" style="294" min="886" max="887"/>
    <col width="8.88671875" customWidth="1" style="294" min="892" max="893"/>
    <col width="8.88671875" customWidth="1" style="294" min="898" max="899"/>
    <col width="8.88671875" customWidth="1" style="294" min="904" max="905"/>
    <col width="8.88671875" customWidth="1" style="294" min="910" max="911"/>
    <col width="8.88671875" customWidth="1" style="294" min="916" max="917"/>
    <col width="8.88671875" customWidth="1" style="294" min="922" max="923"/>
    <col width="8.88671875" customWidth="1" style="294" min="928" max="929"/>
    <col width="8.88671875" customWidth="1" style="294" min="934" max="935"/>
    <col width="8.88671875" customWidth="1" style="294" min="940" max="941"/>
    <col width="8.88671875" customWidth="1" style="294" min="946" max="947"/>
    <col width="8.88671875" customWidth="1" style="294" min="952" max="953"/>
    <col width="8.88671875" customWidth="1" style="294" min="958" max="959"/>
    <col width="8.88671875" customWidth="1" style="294" min="964" max="965"/>
    <col width="8.88671875" customWidth="1" style="294" min="970" max="971"/>
    <col width="8.88671875" customWidth="1" style="294" min="976" max="977"/>
    <col width="8.88671875" customWidth="1" style="294" min="982" max="983"/>
    <col width="8.88671875" customWidth="1" style="294" min="988" max="989"/>
    <col width="8.88671875" customWidth="1" style="294" min="994" max="995"/>
    <col width="8.88671875" customWidth="1" style="294" min="1000" max="1001"/>
    <col width="8.88671875" customWidth="1" style="294" min="1006" max="1007"/>
    <col width="8.88671875" customWidth="1" style="294" min="1012" max="1013"/>
    <col width="8.88671875" customWidth="1" style="294" min="1018" max="1019"/>
    <col width="8.88671875" customWidth="1" style="294" min="1024" max="1025"/>
    <col width="8.88671875" customWidth="1" style="294" min="1030" max="1031"/>
    <col width="8.88671875" customWidth="1" style="294" min="1036" max="1037"/>
    <col width="8.88671875" customWidth="1" style="294" min="1042" max="1043"/>
    <col width="8.88671875" customWidth="1" style="294" min="1048" max="1049"/>
    <col width="8.88671875" customWidth="1" style="294" min="1054" max="1055"/>
    <col width="8.88671875" customWidth="1" style="294" min="1060" max="1061"/>
    <col width="8.88671875" customWidth="1" style="294" min="1066" max="1067"/>
    <col width="8.88671875" customWidth="1" style="294" min="1072" max="1073"/>
    <col width="8.88671875" customWidth="1" style="294" min="1078" max="1079"/>
    <col width="8.88671875" customWidth="1" style="294" min="1084" max="1085"/>
    <col width="8.88671875" customWidth="1" style="294" min="1090" max="1091"/>
    <col width="8.88671875" customWidth="1" style="294" min="1096" max="1097"/>
    <col width="8.88671875" customWidth="1" style="294" min="1102" max="1103"/>
    <col width="8.88671875" customWidth="1" style="294" min="1108" max="1109"/>
    <col width="8.88671875" customWidth="1" style="294" min="1114" max="1115"/>
    <col width="8.88671875" customWidth="1" style="294" min="1120" max="1121"/>
    <col width="8.88671875" customWidth="1" style="294" min="1126" max="1127"/>
    <col width="8.88671875" customWidth="1" style="294" min="1132" max="1133"/>
    <col width="8.88671875" customWidth="1" style="294" min="1138" max="1139"/>
    <col width="8.88671875" customWidth="1" style="294" min="1144" max="1145"/>
    <col width="8.88671875" customWidth="1" style="294" min="1150" max="1151"/>
    <col width="8.88671875" customWidth="1" style="273" min="1153" max="1153"/>
    <col width="8.88671875" customWidth="1" style="294" min="1156" max="1157"/>
    <col width="8.88671875" customWidth="1" style="294" min="1162" max="1163"/>
    <col width="8.88671875" customWidth="1" style="294" min="1168" max="1169"/>
    <col width="8.88671875" customWidth="1" style="294" min="1174" max="1175"/>
    <col width="8.88671875" customWidth="1" style="294" min="1180" max="1181"/>
    <col width="8.88671875" customWidth="1" style="294" min="1186" max="1187"/>
    <col width="8.88671875" customWidth="1" style="294" min="1192" max="1193"/>
    <col width="8.88671875" customWidth="1" style="294" min="1198" max="1199"/>
    <col width="8.88671875" customWidth="1" style="294" min="1204" max="1205"/>
    <col width="8.88671875" customWidth="1" style="294" min="1210" max="1211"/>
    <col width="8.88671875" customWidth="1" style="294" min="1216" max="1217"/>
    <col width="8.88671875" customWidth="1" style="294" min="1222" max="1223"/>
    <col width="8.88671875" customWidth="1" style="294" min="1228" max="1229"/>
    <col width="8.88671875" customWidth="1" style="294" min="1234" max="1235"/>
    <col width="8.88671875" customWidth="1" style="294" min="1240" max="1241"/>
    <col width="8.88671875" customWidth="1" style="294" min="1246" max="1247"/>
    <col width="8.88671875" customWidth="1" style="294" min="1252" max="1253"/>
    <col width="8.88671875" customWidth="1" style="294" min="1258" max="1259"/>
    <col width="8.88671875" customWidth="1" style="294" min="1264" max="1265"/>
    <col width="8.88671875" customWidth="1" style="294" min="1270" max="1271"/>
    <col width="8.88671875" customWidth="1" style="294" min="1276" max="1277"/>
    <col width="8.88671875" customWidth="1" style="294" min="1282" max="1283"/>
    <col width="8.88671875" customWidth="1" style="294" min="1288" max="1289"/>
    <col width="8.88671875" customWidth="1" style="294" min="1294" max="1295"/>
    <col width="8.88671875" customWidth="1" style="294" min="1300" max="1301"/>
    <col width="8.88671875" customWidth="1" style="294" min="1306" max="1307"/>
    <col width="8.88671875" customWidth="1" style="294" min="1312" max="1313"/>
    <col width="8.88671875" customWidth="1" style="294" min="1318" max="1319"/>
    <col width="8.88671875" customWidth="1" style="294" min="1324" max="1325"/>
    <col width="8.88671875" customWidth="1" style="294" min="1330" max="1331"/>
    <col width="8.88671875" customWidth="1" style="294" min="1336" max="1337"/>
    <col width="8.88671875" customWidth="1" style="294" min="1342" max="1343"/>
    <col width="8.88671875" customWidth="1" style="294" min="1348" max="1349"/>
    <col width="8.88671875" customWidth="1" style="294" min="1354" max="1355"/>
    <col width="8.88671875" customWidth="1" style="294" min="1360" max="1361"/>
    <col width="8.88671875" customWidth="1" style="294" min="1366" max="1367"/>
    <col width="8.88671875" customWidth="1" style="294" min="1372" max="1373"/>
    <col width="8.88671875" customWidth="1" style="294" min="1378" max="1379"/>
    <col width="8.88671875" customWidth="1" style="294" min="1384" max="1385"/>
    <col width="8.88671875" customWidth="1" style="294" min="1390" max="1391"/>
    <col width="8.88671875" customWidth="1" style="294" min="1396" max="1397"/>
    <col width="8.88671875" customWidth="1" style="294" min="1402" max="1403"/>
    <col width="8.88671875" customWidth="1" style="273" min="1407" max="1407"/>
    <col width="8.88671875" customWidth="1" style="294" min="1408" max="1409"/>
    <col width="8.88671875" customWidth="1" style="294" min="1414" max="1415"/>
    <col width="8.88671875" customWidth="1" style="294" min="1420" max="1421"/>
    <col width="8.88671875" customWidth="1" style="294" min="1426" max="1427"/>
    <col width="8.88671875" customWidth="1" style="294" min="1432" max="1433"/>
    <col width="8.88671875" customWidth="1" style="294" min="1438" max="1439"/>
    <col width="8.88671875" customWidth="1" style="294" min="1444" max="1445"/>
    <col width="8.88671875" customWidth="1" style="294" min="1450" max="1451"/>
    <col width="8.88671875" customWidth="1" style="294" min="1456" max="1457"/>
    <col width="8.88671875" customWidth="1" style="294" min="1462" max="1463"/>
    <col width="8.88671875" customWidth="1" style="294" min="1468" max="1469"/>
    <col width="8.88671875" customWidth="1" style="294" min="1474" max="1475"/>
    <col width="8.88671875" customWidth="1" style="294" min="1480" max="1481"/>
    <col width="8.88671875" customWidth="1" style="294" min="1486" max="1487"/>
    <col width="8.88671875" customWidth="1" style="294" min="1492" max="1493"/>
    <col width="8.88671875" customWidth="1" style="294" min="1498" max="1499"/>
    <col width="8.88671875" customWidth="1" style="294" min="1504" max="1505"/>
    <col width="8.88671875" customWidth="1" style="294" min="1510" max="1511"/>
    <col width="8.88671875" customWidth="1" style="294" min="1516" max="1517"/>
    <col width="8.88671875" customWidth="1" style="294" min="1522" max="1523"/>
    <col width="8.88671875" customWidth="1" style="294" min="1528" max="1529"/>
    <col width="8.88671875" customWidth="1" style="294" min="1534" max="1535"/>
    <col width="8.88671875" customWidth="1" style="294" min="1540" max="1541"/>
    <col width="8.88671875" customWidth="1" style="294" min="1546" max="1547"/>
    <col width="8.88671875" customWidth="1" style="294" min="1552" max="1553"/>
    <col width="8.88671875" customWidth="1" style="294" min="1558" max="1559"/>
    <col width="8.88671875" customWidth="1" style="294" min="1564" max="1565"/>
    <col width="8.88671875" customWidth="1" style="294" min="1570" max="1571"/>
    <col width="8.88671875" customWidth="1" style="294" min="1576" max="1577"/>
    <col width="8.88671875" customWidth="1" style="294" min="1582" max="1583"/>
    <col width="8.88671875" customWidth="1" style="294" min="1588" max="1589"/>
    <col width="8.88671875" customWidth="1" style="294" min="1594" max="1595"/>
    <col width="8.88671875" customWidth="1" style="294" min="1600" max="1601"/>
    <col width="8.88671875" customWidth="1" style="294" min="1606" max="1607"/>
    <col width="8.88671875" customWidth="1" style="294" min="1612" max="1613"/>
    <col width="8.88671875" customWidth="1" style="294" min="1618" max="1619"/>
    <col width="8.88671875" customWidth="1" style="294" min="1624" max="1625"/>
    <col width="8.88671875" customWidth="1" style="294" min="1630" max="1631"/>
    <col width="8.88671875" customWidth="1" style="294" min="1636" max="1637"/>
    <col width="8.88671875" customWidth="1" style="294" min="1642" max="1643"/>
    <col width="8.88671875" customWidth="1" style="294" min="1648" max="1649"/>
    <col width="8.88671875" customWidth="1" style="294" min="1654" max="1655"/>
    <col width="8.88671875" customWidth="1" style="294" min="1660" max="1661"/>
    <col width="8.88671875" customWidth="1" style="294" min="1666" max="1667"/>
    <col width="8.88671875" customWidth="1" style="294" min="1672" max="1673"/>
    <col width="8.88671875" customWidth="1" style="294" min="1678" max="1679"/>
    <col width="8.88671875" customWidth="1" style="294" min="1684" max="1685"/>
    <col width="8.88671875" customWidth="1" style="294" min="1690" max="1691"/>
    <col width="8.88671875" customWidth="1" style="294" min="1696" max="1697"/>
    <col width="8.88671875" customWidth="1" style="294" min="1702" max="1703"/>
    <col width="8.88671875" customWidth="1" style="294" min="1708" max="1709"/>
    <col width="8.88671875" customWidth="1" style="294" min="1714" max="1715"/>
    <col width="8.88671875" customWidth="1" style="294" min="1720" max="1721"/>
    <col width="8.88671875" customWidth="1" style="294" min="1726" max="1727"/>
    <col width="8.88671875" customWidth="1" style="294" min="1732" max="1733"/>
    <col width="8.88671875" customWidth="1" style="294" min="1738" max="1739"/>
    <col width="8.88671875" customWidth="1" style="294" min="1744" max="1745"/>
    <col width="8.88671875" customWidth="1" style="294" min="1750" max="1751"/>
    <col width="8.88671875" customWidth="1" style="294" min="1756" max="1757"/>
  </cols>
  <sheetData>
    <row r="1" ht="19.8" customHeight="1" s="273">
      <c r="A1" s="291" t="n"/>
      <c r="L1" s="341" t="n"/>
      <c r="M1" s="341" t="n"/>
      <c r="N1" s="341" t="n"/>
      <c r="O1" s="341" t="n"/>
      <c r="P1" s="341" t="n"/>
      <c r="Q1" s="341" t="n"/>
      <c r="T1" s="341" t="n"/>
      <c r="U1" s="341" t="n"/>
      <c r="V1" s="341" t="n"/>
      <c r="W1" s="341" t="n"/>
      <c r="Z1" s="341" t="n"/>
      <c r="AA1" s="341" t="n"/>
      <c r="AB1" s="341" t="n"/>
      <c r="AC1" s="341" t="n"/>
      <c r="AF1" s="341" t="n"/>
      <c r="AG1" s="341" t="n"/>
      <c r="AH1" s="341" t="n"/>
      <c r="AI1" s="341" t="n"/>
      <c r="AL1" s="341" t="n"/>
      <c r="AM1" s="341" t="n"/>
      <c r="AN1" s="341" t="n"/>
      <c r="AO1" s="341" t="n"/>
      <c r="AR1" s="341" t="n"/>
      <c r="AS1" s="341" t="n"/>
      <c r="AT1" s="341" t="n"/>
      <c r="AU1" s="341" t="n"/>
      <c r="AX1" s="341" t="n"/>
      <c r="AY1" s="341" t="n"/>
      <c r="AZ1" s="341" t="n"/>
      <c r="BA1" s="341" t="n"/>
      <c r="BD1" s="341" t="n"/>
      <c r="BE1" s="341" t="n"/>
      <c r="BF1" s="341" t="n"/>
      <c r="BG1" s="341" t="n"/>
      <c r="BJ1" s="341" t="n"/>
      <c r="BK1" s="341" t="n"/>
      <c r="BL1" s="341" t="n"/>
      <c r="BM1" s="341" t="n"/>
      <c r="BP1" s="341" t="n"/>
      <c r="BQ1" s="341" t="n"/>
      <c r="BR1" s="341" t="n"/>
      <c r="BS1" s="341" t="n"/>
      <c r="BV1" s="341" t="n"/>
      <c r="BW1" s="341" t="n"/>
      <c r="BX1" s="341" t="n"/>
      <c r="BY1" s="341" t="n"/>
      <c r="CB1" s="341" t="n"/>
      <c r="CC1" s="341" t="n"/>
      <c r="CD1" s="341" t="n"/>
      <c r="CE1" s="341" t="n"/>
      <c r="CH1" s="341" t="n"/>
      <c r="CI1" s="341" t="n"/>
      <c r="CJ1" s="341" t="n"/>
      <c r="CK1" s="341" t="n"/>
      <c r="CN1" s="341" t="n"/>
      <c r="CO1" s="341" t="n"/>
      <c r="CP1" s="341" t="n"/>
      <c r="CQ1" s="341" t="n"/>
      <c r="CT1" s="341" t="n"/>
      <c r="CU1" s="341" t="n"/>
      <c r="CV1" s="341" t="n"/>
      <c r="CW1" s="341" t="n"/>
      <c r="CZ1" s="341" t="n"/>
      <c r="DA1" s="341" t="n"/>
      <c r="DB1" s="341" t="n"/>
      <c r="DC1" s="341" t="n"/>
      <c r="DF1" s="341" t="n"/>
      <c r="DG1" s="341" t="n"/>
      <c r="DH1" s="341" t="n"/>
      <c r="DI1" s="341" t="n"/>
      <c r="DL1" s="341" t="n"/>
      <c r="DM1" s="341" t="n"/>
      <c r="DN1" s="341" t="n"/>
      <c r="DO1" s="341" t="n"/>
      <c r="DR1" s="341" t="n"/>
      <c r="DS1" s="341" t="n"/>
      <c r="DT1" s="341" t="n"/>
      <c r="DU1" s="341" t="n"/>
      <c r="DX1" s="341" t="n"/>
      <c r="DY1" s="341" t="n"/>
      <c r="DZ1" s="341" t="n"/>
      <c r="EA1" s="341" t="n"/>
      <c r="ED1" s="341" t="n"/>
      <c r="EE1" s="341" t="n"/>
      <c r="EF1" s="341" t="n"/>
      <c r="EG1" s="341" t="n"/>
      <c r="EJ1" s="341" t="n"/>
      <c r="EK1" s="341" t="n"/>
      <c r="EL1" s="341" t="n"/>
      <c r="EM1" s="341" t="n"/>
      <c r="EP1" s="341" t="n"/>
      <c r="EQ1" s="341" t="n"/>
      <c r="ER1" s="341" t="n"/>
      <c r="ES1" s="341" t="n"/>
      <c r="EV1" s="341" t="n"/>
      <c r="EW1" s="341" t="n"/>
      <c r="EX1" s="341" t="n"/>
      <c r="EY1" s="341" t="n"/>
      <c r="FB1" s="341" t="n"/>
      <c r="FC1" s="341" t="n"/>
      <c r="FD1" s="341" t="n"/>
      <c r="FE1" s="341" t="n"/>
      <c r="FH1" s="341" t="n"/>
      <c r="FI1" s="341" t="n"/>
      <c r="FJ1" s="341" t="n"/>
      <c r="FK1" s="341" t="n"/>
      <c r="FN1" s="341" t="n"/>
      <c r="FO1" s="341" t="n"/>
      <c r="FP1" s="341" t="n"/>
      <c r="FQ1" s="341" t="n"/>
      <c r="FT1" s="341" t="n"/>
      <c r="FU1" s="341" t="n"/>
      <c r="FV1" s="341" t="n"/>
      <c r="FW1" s="341" t="n"/>
      <c r="FZ1" s="341" t="n"/>
      <c r="GA1" s="341" t="n"/>
      <c r="GB1" s="341" t="n"/>
      <c r="GC1" s="341" t="n"/>
      <c r="GF1" s="341" t="n"/>
      <c r="GG1" s="341" t="n"/>
      <c r="GH1" s="341" t="n"/>
      <c r="GI1" s="341" t="n"/>
      <c r="GL1" s="341" t="n"/>
      <c r="GM1" s="341" t="n"/>
      <c r="GN1" s="341" t="n"/>
      <c r="GO1" s="341" t="n"/>
      <c r="GR1" s="341" t="n"/>
      <c r="GS1" s="341" t="n"/>
      <c r="GT1" s="341" t="n"/>
      <c r="GU1" s="341" t="n"/>
      <c r="GX1" s="341" t="n"/>
      <c r="GY1" s="341" t="n"/>
      <c r="GZ1" s="341" t="n"/>
      <c r="HA1" s="341" t="n"/>
      <c r="HD1" s="341" t="n"/>
      <c r="HE1" s="341" t="n"/>
      <c r="HF1" s="341" t="n"/>
      <c r="HG1" s="341" t="n"/>
      <c r="HJ1" s="341" t="n"/>
      <c r="HK1" s="341" t="n"/>
      <c r="HL1" s="341" t="n"/>
      <c r="HM1" s="341" t="n"/>
      <c r="HP1" s="341" t="n"/>
      <c r="HQ1" s="341" t="n"/>
      <c r="HR1" s="341" t="n"/>
      <c r="HS1" s="341" t="n"/>
      <c r="HV1" s="341" t="n"/>
      <c r="HW1" s="341" t="n"/>
      <c r="HX1" s="341" t="n"/>
      <c r="HY1" s="341" t="n"/>
      <c r="IB1" s="341" t="n"/>
      <c r="IC1" s="341" t="n"/>
      <c r="ID1" s="341" t="n"/>
      <c r="IE1" s="341" t="n"/>
      <c r="IH1" s="341" t="n"/>
      <c r="II1" s="341" t="n"/>
      <c r="IJ1" s="341" t="n"/>
      <c r="IK1" s="341" t="n"/>
      <c r="IN1" s="341" t="n"/>
      <c r="IO1" s="341" t="n"/>
      <c r="IP1" s="341" t="n"/>
      <c r="IQ1" s="341" t="n"/>
      <c r="IT1" s="341" t="n"/>
      <c r="IU1" s="341" t="n"/>
      <c r="IV1" s="341" t="n"/>
      <c r="IW1" s="341" t="n"/>
      <c r="IZ1" s="341" t="n"/>
      <c r="JA1" s="341" t="n"/>
      <c r="JB1" s="341" t="n"/>
      <c r="JC1" s="341" t="n"/>
      <c r="JF1" s="341" t="n"/>
      <c r="JG1" s="341" t="n"/>
      <c r="JH1" s="341" t="n"/>
      <c r="JI1" s="341" t="n"/>
      <c r="JL1" s="341" t="n"/>
      <c r="JM1" s="341" t="n"/>
      <c r="JN1" s="341" t="n"/>
      <c r="JO1" s="341" t="n"/>
      <c r="JR1" s="341" t="n"/>
      <c r="JS1" s="341" t="n"/>
      <c r="JT1" s="341" t="n"/>
      <c r="JU1" s="341" t="n"/>
      <c r="JX1" s="341" t="n"/>
      <c r="JY1" s="341" t="n"/>
      <c r="JZ1" s="341" t="n"/>
      <c r="KA1" s="341" t="n"/>
      <c r="KD1" s="341" t="n"/>
      <c r="KE1" s="341" t="n"/>
      <c r="KF1" s="341" t="n"/>
      <c r="KG1" s="341" t="n"/>
      <c r="KJ1" s="341" t="n"/>
      <c r="KK1" s="341" t="n"/>
      <c r="KL1" s="341" t="n"/>
      <c r="KM1" s="341" t="n"/>
      <c r="KP1" s="341" t="n"/>
      <c r="KQ1" s="341" t="n"/>
      <c r="KR1" s="341" t="n"/>
      <c r="KS1" s="341" t="n"/>
      <c r="KV1" s="341" t="n"/>
      <c r="KW1" s="341" t="n"/>
      <c r="KX1" s="341" t="n"/>
      <c r="KY1" s="341" t="n"/>
      <c r="LB1" s="341" t="n"/>
      <c r="LC1" s="341" t="n"/>
      <c r="LD1" s="341" t="n"/>
      <c r="LE1" s="341" t="n"/>
      <c r="LH1" s="341" t="n"/>
      <c r="LI1" s="341" t="n"/>
      <c r="LJ1" s="341" t="n"/>
      <c r="LK1" s="341" t="n"/>
      <c r="LN1" s="341" t="n"/>
      <c r="LO1" s="341" t="n"/>
      <c r="LP1" s="341" t="n"/>
      <c r="LQ1" s="341" t="n"/>
      <c r="LT1" s="341" t="n"/>
      <c r="LU1" s="341" t="n"/>
      <c r="LV1" s="341" t="n"/>
      <c r="LW1" s="341" t="n"/>
      <c r="LZ1" s="341" t="n"/>
      <c r="MA1" s="341" t="n"/>
      <c r="MB1" s="341" t="n"/>
      <c r="MC1" s="341" t="n"/>
      <c r="MF1" s="341" t="n"/>
      <c r="MG1" s="341" t="n"/>
      <c r="MH1" s="341" t="n"/>
      <c r="MI1" s="341" t="n"/>
      <c r="ML1" s="341" t="n"/>
      <c r="MM1" s="341" t="n"/>
      <c r="MN1" s="341" t="n"/>
      <c r="MO1" s="341" t="n"/>
      <c r="MR1" s="341" t="n"/>
      <c r="MS1" s="341" t="n"/>
      <c r="MT1" s="341" t="n"/>
      <c r="MU1" s="341" t="n"/>
      <c r="MX1" s="341" t="n"/>
      <c r="MY1" s="341" t="n"/>
      <c r="MZ1" s="341" t="n"/>
      <c r="NA1" s="341" t="n"/>
      <c r="ND1" s="341" t="n"/>
      <c r="NE1" s="341" t="n"/>
      <c r="NF1" s="341" t="n"/>
      <c r="NG1" s="341" t="n"/>
      <c r="NJ1" s="341" t="n"/>
      <c r="NK1" s="341" t="n"/>
      <c r="NL1" s="341" t="n"/>
      <c r="NM1" s="341" t="n"/>
      <c r="NP1" s="341" t="n"/>
      <c r="NQ1" s="341" t="n"/>
      <c r="NR1" s="341" t="n"/>
      <c r="NS1" s="341" t="n"/>
      <c r="NV1" s="341" t="n"/>
      <c r="NW1" s="341" t="n"/>
      <c r="NX1" s="341" t="n"/>
      <c r="NY1" s="341" t="n"/>
      <c r="OB1" s="341" t="n"/>
      <c r="OC1" s="341" t="n"/>
      <c r="OD1" s="341" t="n"/>
      <c r="OE1" s="341" t="n"/>
      <c r="OH1" s="341" t="n"/>
      <c r="OI1" s="341" t="n"/>
      <c r="OJ1" s="341" t="n"/>
      <c r="OK1" s="341" t="n"/>
      <c r="ON1" s="341" t="n"/>
      <c r="OO1" s="341" t="n"/>
      <c r="OP1" s="341" t="n"/>
      <c r="OQ1" s="341" t="n"/>
      <c r="OT1" s="341" t="n"/>
      <c r="OU1" s="341" t="n"/>
      <c r="OV1" s="341" t="n"/>
      <c r="OW1" s="341" t="n"/>
      <c r="OZ1" s="341" t="n"/>
      <c r="PA1" s="341" t="n"/>
      <c r="PB1" s="341" t="n"/>
      <c r="PC1" s="341" t="n"/>
      <c r="PF1" s="341" t="n"/>
      <c r="PG1" s="341" t="n"/>
      <c r="PH1" s="341" t="n"/>
      <c r="PI1" s="341" t="n"/>
      <c r="PL1" s="341" t="n"/>
      <c r="PM1" s="341" t="n"/>
      <c r="PN1" s="341" t="n"/>
      <c r="PO1" s="341" t="n"/>
      <c r="PR1" s="341" t="n"/>
      <c r="PS1" s="341" t="n"/>
      <c r="PT1" s="341" t="n"/>
      <c r="PU1" s="341" t="n"/>
      <c r="PX1" s="341" t="n"/>
      <c r="PY1" s="341" t="n"/>
      <c r="PZ1" s="341" t="n"/>
      <c r="QA1" s="341" t="n"/>
      <c r="QD1" s="341" t="n"/>
      <c r="QE1" s="341" t="n"/>
      <c r="QF1" s="341" t="n"/>
      <c r="QG1" s="341" t="n"/>
      <c r="QJ1" s="341" t="n"/>
      <c r="QK1" s="341" t="n"/>
      <c r="QL1" s="341" t="n"/>
      <c r="QM1" s="341" t="n"/>
      <c r="QP1" s="341" t="n"/>
      <c r="QQ1" s="341" t="n"/>
      <c r="QR1" s="341" t="n"/>
      <c r="QS1" s="341" t="n"/>
      <c r="QV1" s="341" t="n"/>
      <c r="QW1" s="341" t="n"/>
      <c r="QX1" s="341" t="n"/>
      <c r="QY1" s="341" t="n"/>
      <c r="RB1" s="341" t="n"/>
      <c r="RC1" s="341" t="n"/>
      <c r="RD1" s="341" t="n"/>
      <c r="RE1" s="341" t="n"/>
      <c r="RH1" s="341" t="n"/>
      <c r="RI1" s="341" t="n"/>
      <c r="RJ1" s="341" t="n"/>
      <c r="RK1" s="341" t="n"/>
      <c r="RN1" s="341" t="n"/>
      <c r="RO1" s="341" t="n"/>
      <c r="RP1" s="341" t="n"/>
      <c r="RQ1" s="341" t="n"/>
      <c r="RT1" s="341" t="n"/>
      <c r="RU1" s="341" t="n"/>
      <c r="RV1" s="341" t="n"/>
      <c r="RW1" s="341" t="n"/>
      <c r="RZ1" s="341" t="n"/>
      <c r="SA1" s="341" t="n"/>
      <c r="SB1" s="341" t="n"/>
      <c r="SC1" s="341" t="n"/>
      <c r="SF1" s="341" t="n"/>
      <c r="SG1" s="341" t="n"/>
      <c r="SH1" s="341" t="n"/>
      <c r="SI1" s="341" t="n"/>
      <c r="SL1" s="341" t="n"/>
      <c r="SM1" s="341" t="n"/>
      <c r="SN1" s="341" t="n"/>
      <c r="SO1" s="341" t="n"/>
      <c r="SR1" s="341" t="n"/>
      <c r="SS1" s="341" t="n"/>
      <c r="ST1" s="341" t="n"/>
      <c r="SU1" s="341" t="n"/>
      <c r="SX1" s="341" t="n"/>
      <c r="SY1" s="341" t="n"/>
      <c r="SZ1" s="341" t="n"/>
      <c r="TA1" s="341" t="n"/>
      <c r="TD1" s="341" t="n"/>
      <c r="TE1" s="341" t="n"/>
      <c r="TF1" s="341" t="n"/>
      <c r="TG1" s="341" t="n"/>
      <c r="TJ1" s="341" t="n"/>
      <c r="TK1" s="341" t="n"/>
      <c r="TL1" s="341" t="n"/>
      <c r="TM1" s="341" t="n"/>
      <c r="TP1" s="341" t="n"/>
      <c r="TQ1" s="341" t="n"/>
      <c r="TR1" s="341" t="n"/>
      <c r="TS1" s="341" t="n"/>
      <c r="TV1" s="341" t="n"/>
      <c r="TW1" s="341" t="n"/>
      <c r="TX1" s="341" t="n"/>
      <c r="TY1" s="341" t="n"/>
      <c r="UB1" s="341" t="n"/>
      <c r="UC1" s="341" t="n"/>
      <c r="UD1" s="341" t="n"/>
      <c r="UE1" s="341" t="n"/>
      <c r="UH1" s="341" t="n"/>
      <c r="UI1" s="341" t="n"/>
      <c r="UJ1" s="341" t="n"/>
      <c r="UK1" s="341" t="n"/>
      <c r="UN1" s="341" t="n"/>
      <c r="UO1" s="341" t="n"/>
      <c r="UP1" s="341" t="n"/>
      <c r="UQ1" s="341" t="n"/>
      <c r="UT1" s="341" t="n"/>
      <c r="UU1" s="341" t="n"/>
      <c r="UV1" s="341" t="n"/>
      <c r="UW1" s="341" t="n"/>
      <c r="UZ1" s="341" t="n"/>
      <c r="VA1" s="341" t="n"/>
      <c r="VB1" s="341" t="n"/>
      <c r="VC1" s="341" t="n"/>
      <c r="VF1" s="341" t="n"/>
      <c r="VG1" s="341" t="n"/>
      <c r="VH1" s="341" t="n"/>
      <c r="VI1" s="341" t="n"/>
      <c r="VL1" s="341" t="n"/>
      <c r="VM1" s="341" t="n"/>
      <c r="VN1" s="341" t="n"/>
      <c r="VO1" s="341" t="n"/>
      <c r="VR1" s="341" t="n"/>
      <c r="VS1" s="341" t="n"/>
      <c r="VT1" s="341" t="n"/>
      <c r="VU1" s="341" t="n"/>
      <c r="VX1" s="341" t="n"/>
      <c r="VY1" s="341" t="n"/>
      <c r="VZ1" s="341" t="n"/>
      <c r="WA1" s="341" t="n"/>
      <c r="WD1" s="341" t="n"/>
      <c r="WE1" s="341" t="n"/>
      <c r="WF1" s="341" t="n"/>
      <c r="WG1" s="341" t="n"/>
      <c r="WJ1" s="341" t="n"/>
      <c r="WK1" s="341" t="n"/>
      <c r="WL1" s="341" t="n"/>
      <c r="WM1" s="341" t="n"/>
      <c r="WP1" s="341" t="n"/>
      <c r="WQ1" s="341" t="n"/>
      <c r="WR1" s="341" t="n"/>
      <c r="WS1" s="341" t="n"/>
      <c r="WV1" s="341" t="n"/>
      <c r="WW1" s="341" t="n"/>
      <c r="WX1" s="341" t="n"/>
      <c r="WY1" s="341" t="n"/>
      <c r="XB1" s="341" t="n"/>
      <c r="XC1" s="341" t="n"/>
      <c r="XD1" s="341" t="n"/>
      <c r="XE1" s="341" t="n"/>
      <c r="XH1" s="341" t="n"/>
      <c r="XI1" s="341" t="n"/>
      <c r="XJ1" s="341" t="n"/>
      <c r="XK1" s="341" t="n"/>
      <c r="XN1" s="341" t="n"/>
      <c r="XO1" s="341" t="n"/>
      <c r="XP1" s="341" t="n"/>
      <c r="XQ1" s="341" t="n"/>
      <c r="XT1" s="341" t="n"/>
      <c r="XU1" s="341" t="n"/>
      <c r="XV1" s="341" t="n"/>
      <c r="XW1" s="341" t="n"/>
      <c r="XZ1" s="341" t="n"/>
      <c r="YA1" s="341" t="n"/>
      <c r="YB1" s="341" t="n"/>
      <c r="YC1" s="341" t="n"/>
      <c r="YF1" s="341" t="n"/>
      <c r="YG1" s="341" t="n"/>
      <c r="YH1" s="341" t="n"/>
      <c r="YI1" s="341" t="n"/>
      <c r="YL1" s="341" t="n"/>
      <c r="YM1" s="341" t="n"/>
      <c r="YN1" s="341" t="n"/>
      <c r="YO1" s="341" t="n"/>
      <c r="YR1" s="341" t="n"/>
      <c r="YS1" s="341" t="n"/>
      <c r="YT1" s="341" t="n"/>
      <c r="YU1" s="341" t="n"/>
      <c r="YX1" s="341" t="n"/>
      <c r="YY1" s="341" t="n"/>
      <c r="YZ1" s="341" t="n"/>
      <c r="ZA1" s="341" t="n"/>
      <c r="ZD1" s="341" t="n"/>
      <c r="ZE1" s="341" t="n"/>
      <c r="ZF1" s="341" t="n"/>
      <c r="ZG1" s="341" t="n"/>
      <c r="ZJ1" s="341" t="n"/>
      <c r="ZK1" s="341" t="n"/>
      <c r="ZL1" s="341" t="n"/>
      <c r="ZM1" s="341" t="n"/>
      <c r="ZP1" s="341" t="n"/>
      <c r="ZQ1" s="341" t="n"/>
      <c r="ZR1" s="341" t="n"/>
      <c r="ZS1" s="341" t="n"/>
      <c r="ZV1" s="341" t="n"/>
      <c r="ZW1" s="341" t="n"/>
      <c r="ZX1" s="341" t="n"/>
      <c r="ZY1" s="341" t="n"/>
      <c r="AAB1" s="341" t="n"/>
      <c r="AAC1" s="341" t="n"/>
      <c r="AAD1" s="341" t="n"/>
      <c r="AAE1" s="341" t="n"/>
      <c r="AAH1" s="341" t="n"/>
      <c r="AAI1" s="341" t="n"/>
      <c r="AAJ1" s="341" t="n"/>
      <c r="AAK1" s="341" t="n"/>
      <c r="AAN1" s="341" t="n"/>
      <c r="AAO1" s="341" t="n"/>
      <c r="AAP1" s="341" t="n"/>
      <c r="AAQ1" s="341" t="n"/>
      <c r="AAT1" s="341" t="n"/>
      <c r="AAU1" s="341" t="n"/>
      <c r="AAV1" s="341" t="n"/>
      <c r="AAW1" s="341" t="n"/>
      <c r="AAZ1" s="341" t="n"/>
      <c r="ABA1" s="341" t="n"/>
      <c r="ABB1" s="341" t="n"/>
      <c r="ABC1" s="341" t="n"/>
      <c r="ABF1" s="341" t="n"/>
      <c r="ABG1" s="341" t="n"/>
      <c r="ABH1" s="341" t="n"/>
      <c r="ABI1" s="341" t="n"/>
      <c r="ABL1" s="341" t="n"/>
      <c r="ABM1" s="341" t="n"/>
      <c r="ABN1" s="341" t="n"/>
      <c r="ABO1" s="341" t="n"/>
      <c r="ABR1" s="341" t="n"/>
      <c r="ABS1" s="341" t="n"/>
      <c r="ABT1" s="341" t="n"/>
      <c r="ABU1" s="341" t="n"/>
      <c r="ABX1" s="341" t="n"/>
      <c r="ABY1" s="341" t="n"/>
      <c r="ABZ1" s="341" t="n"/>
      <c r="ACA1" s="341" t="n"/>
      <c r="ACD1" s="341" t="n"/>
      <c r="ACE1" s="341" t="n"/>
      <c r="ACF1" s="341" t="n"/>
      <c r="ACG1" s="341" t="n"/>
      <c r="ACJ1" s="341" t="n"/>
      <c r="ACK1" s="341" t="n"/>
      <c r="ACL1" s="341" t="n"/>
      <c r="ACM1" s="341" t="n"/>
      <c r="ACP1" s="341" t="n"/>
      <c r="ACQ1" s="341" t="n"/>
      <c r="ACR1" s="341" t="n"/>
      <c r="ACS1" s="341" t="n"/>
      <c r="ACV1" s="341" t="n"/>
      <c r="ACW1" s="341" t="n"/>
      <c r="ACX1" s="341" t="n"/>
      <c r="ACY1" s="341" t="n"/>
      <c r="ADB1" s="341" t="n"/>
      <c r="ADC1" s="341" t="n"/>
      <c r="ADD1" s="341" t="n"/>
      <c r="ADE1" s="341" t="n"/>
      <c r="ADH1" s="341" t="n"/>
      <c r="ADI1" s="341" t="n"/>
      <c r="ADJ1" s="341" t="n"/>
      <c r="ADK1" s="341" t="n"/>
      <c r="ADN1" s="341" t="n"/>
      <c r="ADO1" s="341" t="n"/>
      <c r="ADP1" s="341" t="n"/>
      <c r="ADQ1" s="341" t="n"/>
      <c r="ADT1" s="341" t="n"/>
      <c r="ADU1" s="341" t="n"/>
      <c r="ADV1" s="341" t="n"/>
      <c r="ADW1" s="341" t="n"/>
      <c r="ADZ1" s="341" t="n"/>
      <c r="AEA1" s="341" t="n"/>
      <c r="AEB1" s="341" t="n"/>
      <c r="AEC1" s="341" t="n"/>
      <c r="AEF1" s="341" t="n"/>
      <c r="AEG1" s="341" t="n"/>
      <c r="AEH1" s="341" t="n"/>
      <c r="AEI1" s="341" t="n"/>
      <c r="AEL1" s="341" t="n"/>
      <c r="AEM1" s="341" t="n"/>
      <c r="AEN1" s="341" t="n"/>
      <c r="AEO1" s="341" t="n"/>
      <c r="AER1" s="341" t="n"/>
      <c r="AES1" s="341" t="n"/>
      <c r="AET1" s="341" t="n"/>
      <c r="AEU1" s="341" t="n"/>
      <c r="AEX1" s="341" t="n"/>
      <c r="AEY1" s="341" t="n"/>
      <c r="AEZ1" s="341" t="n"/>
      <c r="AFA1" s="341" t="n"/>
      <c r="AFD1" s="341" t="n"/>
      <c r="AFE1" s="341" t="n"/>
      <c r="AFF1" s="341" t="n"/>
      <c r="AFG1" s="341" t="n"/>
      <c r="AFJ1" s="341" t="n"/>
      <c r="AFK1" s="341" t="n"/>
      <c r="AFL1" s="341" t="n"/>
      <c r="AFM1" s="341" t="n"/>
      <c r="AFP1" s="341" t="n"/>
      <c r="AFQ1" s="341" t="n"/>
      <c r="AFR1" s="341" t="n"/>
      <c r="AFS1" s="341" t="n"/>
      <c r="AFV1" s="341" t="n"/>
      <c r="AFW1" s="341" t="n"/>
      <c r="AFX1" s="341" t="n"/>
      <c r="AFY1" s="341" t="n"/>
      <c r="AGB1" s="341" t="n"/>
      <c r="AGC1" s="341" t="n"/>
      <c r="AGD1" s="341" t="n"/>
      <c r="AGE1" s="341" t="n"/>
      <c r="AGH1" s="341" t="n"/>
      <c r="AGI1" s="341" t="n"/>
      <c r="AGJ1" s="341" t="n"/>
      <c r="AGK1" s="341" t="n"/>
      <c r="AGN1" s="341" t="n"/>
      <c r="AGO1" s="341" t="n"/>
      <c r="AGP1" s="341" t="n"/>
      <c r="AGQ1" s="341" t="n"/>
      <c r="AGT1" s="341" t="n"/>
      <c r="AGU1" s="341" t="n"/>
      <c r="AGV1" s="341" t="n"/>
      <c r="AGW1" s="341" t="n"/>
      <c r="AGZ1" s="341" t="n"/>
      <c r="AHA1" s="341" t="n"/>
      <c r="AHB1" s="341" t="n"/>
      <c r="AHC1" s="341" t="n"/>
      <c r="AHF1" s="341" t="n"/>
      <c r="AHG1" s="341" t="n"/>
      <c r="AHH1" s="341" t="n"/>
      <c r="AHI1" s="341" t="n"/>
      <c r="AHL1" s="341" t="n"/>
      <c r="AHM1" s="341" t="n"/>
      <c r="AHN1" s="341" t="n"/>
      <c r="AHO1" s="341" t="n"/>
      <c r="AHR1" s="341" t="n"/>
      <c r="AHS1" s="341" t="n"/>
      <c r="AHT1" s="341" t="n"/>
      <c r="AHU1" s="341" t="n"/>
      <c r="AHX1" s="341" t="n"/>
      <c r="AHY1" s="341" t="n"/>
      <c r="AHZ1" s="341" t="n"/>
      <c r="AIA1" s="341" t="n"/>
      <c r="AID1" s="341" t="n"/>
      <c r="AIE1" s="341" t="n"/>
      <c r="AIF1" s="341" t="n"/>
      <c r="AIG1" s="341" t="n"/>
      <c r="AIJ1" s="341" t="n"/>
      <c r="AIK1" s="341" t="n"/>
      <c r="AIL1" s="341" t="n"/>
      <c r="AIM1" s="341" t="n"/>
      <c r="AIP1" s="341" t="n"/>
      <c r="AIQ1" s="341" t="n"/>
      <c r="AIR1" s="341" t="n"/>
      <c r="AIS1" s="341" t="n"/>
      <c r="AIV1" s="341" t="n"/>
      <c r="AIW1" s="341" t="n"/>
      <c r="AIX1" s="341" t="n"/>
      <c r="AIY1" s="341" t="n"/>
      <c r="AJB1" s="341" t="n"/>
      <c r="AJC1" s="341" t="n"/>
      <c r="AJD1" s="341" t="n"/>
      <c r="AJE1" s="341" t="n"/>
      <c r="AJH1" s="341" t="n"/>
      <c r="AJI1" s="341" t="n"/>
      <c r="AJJ1" s="341" t="n"/>
      <c r="AJK1" s="341" t="n"/>
      <c r="AJN1" s="341" t="n"/>
      <c r="AJO1" s="341" t="n"/>
      <c r="AJP1" s="341" t="n"/>
      <c r="AJQ1" s="341" t="n"/>
      <c r="AJT1" s="341" t="n"/>
      <c r="AJU1" s="341" t="n"/>
      <c r="AJV1" s="341" t="n"/>
      <c r="AJW1" s="341" t="n"/>
      <c r="AJZ1" s="341" t="n"/>
      <c r="AKA1" s="341" t="n"/>
      <c r="AKB1" s="341" t="n"/>
      <c r="AKC1" s="341" t="n"/>
      <c r="AKF1" s="341" t="n"/>
      <c r="AKG1" s="341" t="n"/>
      <c r="AKH1" s="341" t="n"/>
      <c r="AKI1" s="341" t="n"/>
      <c r="AKL1" s="341" t="n"/>
      <c r="AKM1" s="341" t="n"/>
      <c r="AKN1" s="341" t="n"/>
      <c r="AKO1" s="341" t="n"/>
      <c r="AKR1" s="341" t="n"/>
      <c r="AKS1" s="341" t="n"/>
      <c r="AKT1" s="341" t="n"/>
      <c r="AKU1" s="341" t="n"/>
      <c r="AKX1" s="341" t="n"/>
      <c r="AKY1" s="341" t="n"/>
      <c r="AKZ1" s="341" t="n"/>
      <c r="ALA1" s="341" t="n"/>
      <c r="ALD1" s="341" t="n"/>
      <c r="ALE1" s="341" t="n"/>
      <c r="ALF1" s="341" t="n"/>
      <c r="ALG1" s="341" t="n"/>
      <c r="ALJ1" s="341" t="n"/>
      <c r="ALK1" s="341" t="n"/>
      <c r="ALL1" s="341" t="n"/>
      <c r="ALM1" s="341" t="n"/>
      <c r="ALP1" s="341" t="n"/>
      <c r="ALQ1" s="341" t="n"/>
      <c r="ALR1" s="341" t="n"/>
      <c r="ALS1" s="341" t="n"/>
      <c r="ALV1" s="341" t="n"/>
      <c r="ALW1" s="341" t="n"/>
      <c r="ALX1" s="341" t="n"/>
      <c r="ALY1" s="341" t="n"/>
      <c r="AMB1" s="341" t="n"/>
      <c r="AMC1" s="341" t="n"/>
      <c r="AMD1" s="341" t="n"/>
      <c r="AME1" s="341" t="n"/>
      <c r="AMH1" s="341" t="n"/>
      <c r="AMI1" s="341" t="n"/>
      <c r="AMJ1" s="341" t="n"/>
      <c r="AMK1" s="341" t="n"/>
      <c r="AMN1" s="341" t="n"/>
      <c r="AMO1" s="341" t="n"/>
      <c r="AMP1" s="341" t="n"/>
      <c r="AMQ1" s="341" t="n"/>
      <c r="AMT1" s="341" t="n"/>
      <c r="AMU1" s="341" t="n"/>
      <c r="AMV1" s="341" t="n"/>
      <c r="AMW1" s="341" t="n"/>
      <c r="AMZ1" s="341" t="n"/>
      <c r="ANA1" s="341" t="n"/>
      <c r="ANB1" s="341" t="n"/>
      <c r="ANC1" s="341" t="n"/>
      <c r="ANF1" s="341" t="n"/>
      <c r="ANG1" s="341" t="n"/>
      <c r="ANH1" s="341" t="n"/>
      <c r="ANI1" s="341" t="n"/>
      <c r="ANL1" s="341" t="n"/>
      <c r="ANM1" s="341" t="n"/>
      <c r="ANN1" s="341" t="n"/>
      <c r="ANO1" s="341" t="n"/>
      <c r="ANR1" s="341" t="n"/>
      <c r="ANS1" s="341" t="n"/>
      <c r="ANT1" s="341" t="n"/>
      <c r="ANU1" s="341" t="n"/>
      <c r="ANX1" s="341" t="n"/>
      <c r="ANY1" s="341" t="n"/>
      <c r="ANZ1" s="341" t="n"/>
      <c r="AOA1" s="341" t="n"/>
      <c r="AOD1" s="341" t="n"/>
      <c r="AOE1" s="341" t="n"/>
      <c r="AOF1" s="341" t="n"/>
      <c r="AOG1" s="341" t="n"/>
      <c r="AOJ1" s="341" t="n"/>
      <c r="AOK1" s="341" t="n"/>
      <c r="AOL1" s="341" t="n"/>
      <c r="AOM1" s="341" t="n"/>
      <c r="AOP1" s="341" t="n"/>
      <c r="AOQ1" s="341" t="n"/>
      <c r="AOR1" s="341" t="n"/>
      <c r="AOS1" s="341" t="n"/>
      <c r="AOV1" s="341" t="n"/>
      <c r="AOW1" s="341" t="n"/>
      <c r="AOX1" s="341" t="n"/>
      <c r="AOY1" s="341" t="n"/>
      <c r="APB1" s="341" t="n"/>
      <c r="APC1" s="341" t="n"/>
      <c r="APD1" s="341" t="n"/>
      <c r="APE1" s="341" t="n"/>
      <c r="APH1" s="341" t="n"/>
      <c r="API1" s="341" t="n"/>
      <c r="APJ1" s="341" t="n"/>
      <c r="APK1" s="341" t="n"/>
      <c r="APN1" s="341" t="n"/>
      <c r="APO1" s="341" t="n"/>
      <c r="APP1" s="341" t="n"/>
      <c r="APQ1" s="341" t="n"/>
      <c r="APT1" s="341" t="n"/>
      <c r="APU1" s="341" t="n"/>
      <c r="APV1" s="341" t="n"/>
      <c r="APW1" s="341" t="n"/>
      <c r="APZ1" s="341" t="n"/>
      <c r="AQA1" s="341" t="n"/>
      <c r="AQB1" s="341" t="n"/>
      <c r="AQC1" s="341" t="n"/>
      <c r="AQF1" s="341" t="n"/>
      <c r="AQG1" s="341" t="n"/>
      <c r="AQH1" s="341" t="n"/>
      <c r="AQI1" s="341" t="n"/>
      <c r="AQL1" s="341" t="n"/>
      <c r="AQM1" s="341" t="n"/>
      <c r="AQN1" s="341" t="n"/>
      <c r="AQO1" s="341" t="n"/>
      <c r="AQR1" s="341" t="n"/>
      <c r="AQS1" s="341" t="n"/>
      <c r="AQT1" s="341" t="n"/>
      <c r="AQU1" s="341" t="n"/>
      <c r="AQX1" s="341" t="n"/>
      <c r="AQY1" s="341" t="n"/>
      <c r="AQZ1" s="341" t="n"/>
      <c r="ARA1" s="341" t="n"/>
      <c r="ARD1" s="341" t="n"/>
      <c r="ARE1" s="341" t="n"/>
      <c r="ARF1" s="341" t="n"/>
      <c r="ARG1" s="341" t="n"/>
      <c r="ARJ1" s="341" t="n"/>
      <c r="ARK1" s="341" t="n"/>
      <c r="ARL1" s="341" t="n"/>
      <c r="ARM1" s="341" t="n"/>
      <c r="ARP1" s="341" t="n"/>
      <c r="ARQ1" s="341" t="n"/>
      <c r="ARR1" s="341" t="n"/>
      <c r="ARS1" s="341" t="n"/>
      <c r="ARV1" s="341" t="n"/>
      <c r="ARW1" s="341" t="n"/>
      <c r="ARX1" s="341" t="n"/>
      <c r="ARY1" s="341" t="n"/>
      <c r="ASB1" s="341" t="n"/>
      <c r="ASC1" s="341" t="n"/>
      <c r="ASD1" s="341" t="n"/>
      <c r="ASE1" s="341" t="n"/>
      <c r="ASH1" s="341" t="n"/>
      <c r="ASI1" s="341" t="n"/>
      <c r="ASJ1" s="341" t="n"/>
      <c r="ASK1" s="341" t="n"/>
      <c r="ASN1" s="341" t="n"/>
      <c r="ASO1" s="341" t="n"/>
      <c r="ASP1" s="341" t="n"/>
      <c r="ASQ1" s="341" t="n"/>
      <c r="AST1" s="341" t="n"/>
      <c r="ASU1" s="341" t="n"/>
      <c r="ASV1" s="341" t="n"/>
      <c r="ASW1" s="341" t="n"/>
      <c r="ASZ1" s="341" t="n"/>
      <c r="ATA1" s="341" t="n"/>
      <c r="ATB1" s="341" t="n"/>
      <c r="ATC1" s="341" t="n"/>
      <c r="ATF1" s="341" t="n"/>
      <c r="ATG1" s="341" t="n"/>
      <c r="ATH1" s="341" t="n"/>
      <c r="ATI1" s="341" t="n"/>
      <c r="ATL1" s="341" t="n"/>
      <c r="ATM1" s="341" t="n"/>
      <c r="ATN1" s="341" t="n"/>
      <c r="ATO1" s="341" t="n"/>
      <c r="ATR1" s="341" t="n"/>
      <c r="ATS1" s="341" t="n"/>
      <c r="ATT1" s="341" t="n"/>
      <c r="ATU1" s="341" t="n"/>
      <c r="ATX1" s="341" t="n"/>
      <c r="ATY1" s="341" t="n"/>
      <c r="ATZ1" s="341" t="n"/>
      <c r="AUA1" s="341" t="n"/>
      <c r="AUD1" s="341" t="n"/>
      <c r="AUE1" s="341" t="n"/>
      <c r="AUF1" s="341" t="n"/>
      <c r="AUG1" s="341" t="n"/>
      <c r="AUJ1" s="341" t="n"/>
      <c r="AUK1" s="341" t="n"/>
      <c r="AUL1" s="341" t="n"/>
      <c r="AUM1" s="341" t="n"/>
      <c r="AUP1" s="341" t="n"/>
      <c r="AUQ1" s="341" t="n"/>
      <c r="AUR1" s="341" t="n"/>
      <c r="AUS1" s="341" t="n"/>
      <c r="AUV1" s="341" t="n"/>
      <c r="AUW1" s="341" t="n"/>
      <c r="AUX1" s="341" t="n"/>
      <c r="AUY1" s="341" t="n"/>
      <c r="AVB1" s="341" t="n"/>
      <c r="AVC1" s="341" t="n"/>
      <c r="AVD1" s="341" t="n"/>
      <c r="AVE1" s="341" t="n"/>
      <c r="AVH1" s="341" t="n"/>
      <c r="AVI1" s="341" t="n"/>
      <c r="AVJ1" s="341" t="n"/>
      <c r="AVK1" s="341" t="n"/>
      <c r="AVN1" s="341" t="n"/>
      <c r="AVO1" s="341" t="n"/>
      <c r="AVP1" s="341" t="n"/>
      <c r="AVQ1" s="341" t="n"/>
      <c r="AVT1" s="341" t="n"/>
      <c r="AVU1" s="341" t="n"/>
      <c r="AVV1" s="341" t="n"/>
      <c r="AVW1" s="341" t="n"/>
      <c r="AVZ1" s="341" t="n"/>
      <c r="AWA1" s="341" t="n"/>
      <c r="AWB1" s="341" t="n"/>
      <c r="AWC1" s="341" t="n"/>
      <c r="AWF1" s="341" t="n"/>
      <c r="AWG1" s="341" t="n"/>
      <c r="AWH1" s="341" t="n"/>
      <c r="AWI1" s="341" t="n"/>
      <c r="AWL1" s="341" t="n"/>
      <c r="AWM1" s="341" t="n"/>
      <c r="AWN1" s="341" t="n"/>
      <c r="AWO1" s="341" t="n"/>
      <c r="AWR1" s="341" t="n"/>
      <c r="AWS1" s="341" t="n"/>
      <c r="AWT1" s="341" t="n"/>
      <c r="AWU1" s="341" t="n"/>
      <c r="AWX1" s="341" t="n"/>
      <c r="AWY1" s="341" t="n"/>
      <c r="AWZ1" s="341" t="n"/>
      <c r="AXA1" s="341" t="n"/>
      <c r="AXD1" s="341" t="n"/>
      <c r="AXE1" s="341" t="n"/>
      <c r="AXF1" s="341" t="n"/>
      <c r="AXG1" s="341" t="n"/>
      <c r="AXJ1" s="341" t="n"/>
      <c r="AXK1" s="341" t="n"/>
      <c r="AXL1" s="341" t="n"/>
      <c r="AXM1" s="341" t="n"/>
      <c r="AXP1" s="341" t="n"/>
      <c r="AXQ1" s="341" t="n"/>
      <c r="AXR1" s="341" t="n"/>
      <c r="AXS1" s="341" t="n"/>
      <c r="AXV1" s="341" t="n"/>
      <c r="AXW1" s="341" t="n"/>
      <c r="AXX1" s="341" t="n"/>
      <c r="AXY1" s="341" t="n"/>
      <c r="AYB1" s="341" t="n"/>
      <c r="AYC1" s="341" t="n"/>
      <c r="AYD1" s="341" t="n"/>
      <c r="AYE1" s="341" t="n"/>
      <c r="AYH1" s="341" t="n"/>
      <c r="AYI1" s="341" t="n"/>
      <c r="AYJ1" s="341" t="n"/>
      <c r="AYK1" s="341" t="n"/>
      <c r="AYN1" s="341" t="n"/>
      <c r="AYO1" s="341" t="n"/>
      <c r="AYP1" s="341" t="n"/>
      <c r="AYQ1" s="341" t="n"/>
      <c r="AYT1" s="341" t="n"/>
      <c r="AYU1" s="341" t="n"/>
      <c r="AYV1" s="341" t="n"/>
      <c r="AYW1" s="341" t="n"/>
      <c r="AYZ1" s="341" t="n"/>
      <c r="AZA1" s="341" t="n"/>
      <c r="AZB1" s="341" t="n"/>
      <c r="AZC1" s="341" t="n"/>
      <c r="AZF1" s="341" t="n"/>
      <c r="AZG1" s="341" t="n"/>
      <c r="AZH1" s="341" t="n"/>
      <c r="AZI1" s="341" t="n"/>
      <c r="AZL1" s="341" t="n"/>
      <c r="AZM1" s="341" t="n"/>
      <c r="AZN1" s="341" t="n"/>
      <c r="AZO1" s="341" t="n"/>
      <c r="AZR1" s="341" t="n"/>
      <c r="AZS1" s="341" t="n"/>
      <c r="AZT1" s="341" t="n"/>
      <c r="AZU1" s="341" t="n"/>
      <c r="AZX1" s="341" t="n"/>
      <c r="AZY1" s="341" t="n"/>
      <c r="AZZ1" s="341" t="n"/>
      <c r="BAA1" s="341" t="n"/>
      <c r="BAD1" s="341" t="n"/>
      <c r="BAE1" s="341" t="n"/>
      <c r="BAF1" s="341" t="n"/>
      <c r="BAG1" s="341" t="n"/>
      <c r="BAJ1" s="341" t="n"/>
      <c r="BAK1" s="341" t="n"/>
      <c r="BAL1" s="341" t="n"/>
      <c r="BAM1" s="341" t="n"/>
      <c r="BAP1" s="341" t="n"/>
      <c r="BAQ1" s="341" t="n"/>
      <c r="BAR1" s="341" t="n"/>
      <c r="BAS1" s="341" t="n"/>
      <c r="BAV1" s="341" t="n"/>
      <c r="BAW1" s="341" t="n"/>
      <c r="BAX1" s="341" t="n"/>
      <c r="BAY1" s="341" t="n"/>
      <c r="BBB1" s="341" t="n"/>
      <c r="BBC1" s="341" t="n"/>
      <c r="BBD1" s="341" t="n"/>
      <c r="BBE1" s="341" t="n"/>
      <c r="BBH1" s="341" t="n"/>
      <c r="BBI1" s="341" t="n"/>
      <c r="BBJ1" s="341" t="n"/>
      <c r="BBK1" s="341" t="n"/>
      <c r="BBN1" s="341" t="n"/>
      <c r="BBO1" s="341" t="n"/>
      <c r="BBP1" s="341" t="n"/>
      <c r="BBQ1" s="341" t="n"/>
      <c r="BBT1" s="341" t="n"/>
      <c r="BBU1" s="341" t="n"/>
      <c r="BBV1" s="341" t="n"/>
      <c r="BBW1" s="341" t="n"/>
      <c r="BBZ1" s="341" t="n"/>
      <c r="BCA1" s="341" t="n"/>
      <c r="BCB1" s="341" t="n"/>
      <c r="BCC1" s="341" t="n"/>
      <c r="BCF1" s="341" t="n"/>
      <c r="BCG1" s="341" t="n"/>
      <c r="BCH1" s="341" t="n"/>
      <c r="BCI1" s="341" t="n"/>
      <c r="BCL1" s="341" t="n"/>
      <c r="BCM1" s="341" t="n"/>
      <c r="BCN1" s="341" t="n"/>
      <c r="BCO1" s="341" t="n"/>
      <c r="BCR1" s="341" t="n"/>
      <c r="BCS1" s="341" t="n"/>
      <c r="BCT1" s="341" t="n"/>
      <c r="BCU1" s="341" t="n"/>
      <c r="BCX1" s="341" t="n"/>
      <c r="BCY1" s="341" t="n"/>
      <c r="BCZ1" s="341" t="n"/>
      <c r="BDA1" s="341" t="n"/>
      <c r="BDD1" s="341" t="n"/>
      <c r="BDE1" s="341" t="n"/>
      <c r="BDF1" s="341" t="n"/>
      <c r="BDG1" s="341" t="n"/>
      <c r="BDJ1" s="341" t="n"/>
      <c r="BDK1" s="341" t="n"/>
      <c r="BDL1" s="341" t="n"/>
      <c r="BDM1" s="341" t="n"/>
      <c r="BDP1" s="341" t="n"/>
      <c r="BDQ1" s="341" t="n"/>
      <c r="BDR1" s="341" t="n"/>
      <c r="BDS1" s="341" t="n"/>
      <c r="BDV1" s="341" t="n"/>
      <c r="BDW1" s="341" t="n"/>
      <c r="BDX1" s="341" t="n"/>
      <c r="BDY1" s="341" t="n"/>
      <c r="BEB1" s="341" t="n"/>
      <c r="BEC1" s="341" t="n"/>
      <c r="BED1" s="341" t="n"/>
      <c r="BEE1" s="341" t="n"/>
      <c r="BEH1" s="341" t="n"/>
      <c r="BEI1" s="341" t="n"/>
      <c r="BEJ1" s="341" t="n"/>
      <c r="BEK1" s="341" t="n"/>
      <c r="BEN1" s="341" t="n"/>
      <c r="BEO1" s="341" t="n"/>
      <c r="BEP1" s="341" t="n"/>
      <c r="BEQ1" s="341" t="n"/>
      <c r="BET1" s="341" t="n"/>
      <c r="BEU1" s="341" t="n"/>
      <c r="BEV1" s="341" t="n"/>
      <c r="BEW1" s="341" t="n"/>
      <c r="BEZ1" s="341" t="n"/>
      <c r="BFA1" s="341" t="n"/>
      <c r="BFB1" s="341" t="n"/>
      <c r="BFC1" s="341" t="n"/>
      <c r="BFF1" s="341" t="n"/>
      <c r="BFG1" s="341" t="n"/>
      <c r="BFH1" s="341" t="n"/>
      <c r="BFI1" s="341" t="n"/>
      <c r="BFL1" s="341" t="n"/>
      <c r="BFM1" s="341" t="n"/>
      <c r="BFN1" s="341" t="n"/>
      <c r="BFO1" s="341" t="n"/>
      <c r="BFR1" s="341" t="n"/>
      <c r="BFS1" s="341" t="n"/>
      <c r="BFT1" s="341" t="n"/>
      <c r="BFU1" s="341" t="n"/>
      <c r="BFX1" s="341" t="n"/>
      <c r="BFY1" s="341" t="n"/>
      <c r="BFZ1" s="341" t="n"/>
      <c r="BGA1" s="341" t="n"/>
      <c r="BGD1" s="341" t="n"/>
      <c r="BGE1" s="341" t="n"/>
      <c r="BGF1" s="341" t="n"/>
      <c r="BGG1" s="341" t="n"/>
      <c r="BGJ1" s="341" t="n"/>
      <c r="BGK1" s="341" t="n"/>
      <c r="BGL1" s="341" t="n"/>
      <c r="BGM1" s="341" t="n"/>
      <c r="BGP1" s="341" t="n"/>
      <c r="BGQ1" s="341" t="n"/>
      <c r="BGR1" s="341" t="n"/>
      <c r="BGS1" s="341" t="n"/>
      <c r="BGV1" s="341" t="n"/>
      <c r="BGW1" s="341" t="n"/>
      <c r="BGX1" s="341" t="n"/>
      <c r="BGY1" s="341" t="n"/>
      <c r="BHB1" s="341" t="n"/>
      <c r="BHC1" s="341" t="n"/>
      <c r="BHD1" s="341" t="n"/>
      <c r="BHE1" s="341" t="n"/>
      <c r="BHH1" s="341" t="n"/>
      <c r="BHI1" s="341" t="n"/>
      <c r="BHJ1" s="341" t="n"/>
      <c r="BHK1" s="341" t="n"/>
      <c r="BHN1" s="341" t="n"/>
      <c r="BHO1" s="341" t="n"/>
      <c r="BHP1" s="341" t="n"/>
      <c r="BHQ1" s="341" t="n"/>
      <c r="BHT1" s="341" t="n"/>
      <c r="BHU1" s="341" t="n"/>
      <c r="BHV1" s="341" t="n"/>
      <c r="BHW1" s="341" t="n"/>
      <c r="BHZ1" s="341" t="n"/>
      <c r="BIA1" s="341" t="n"/>
      <c r="BIB1" s="341" t="n"/>
      <c r="BIC1" s="341" t="n"/>
      <c r="BIF1" s="341" t="n"/>
      <c r="BIG1" s="341" t="n"/>
      <c r="BIH1" s="341" t="n"/>
      <c r="BII1" s="341" t="n"/>
      <c r="BIL1" s="341" t="n"/>
      <c r="BIM1" s="341" t="n"/>
      <c r="BIN1" s="341" t="n"/>
      <c r="BIO1" s="341" t="n"/>
      <c r="BIR1" s="341" t="n"/>
      <c r="BIS1" s="341" t="n"/>
      <c r="BIT1" s="341" t="n"/>
      <c r="BIU1" s="341" t="n"/>
      <c r="BIX1" s="341" t="n"/>
      <c r="BIY1" s="341" t="n"/>
      <c r="BIZ1" s="341" t="n"/>
      <c r="BJA1" s="341" t="n"/>
      <c r="BJD1" s="341" t="n"/>
      <c r="BJE1" s="341" t="n"/>
      <c r="BJF1" s="341" t="n"/>
      <c r="BJG1" s="341" t="n"/>
      <c r="BJJ1" s="341" t="n"/>
      <c r="BJK1" s="341" t="n"/>
      <c r="BJL1" s="341" t="n"/>
      <c r="BJM1" s="341" t="n"/>
      <c r="BJP1" s="341" t="n"/>
      <c r="BJQ1" s="341" t="n"/>
      <c r="BJR1" s="341" t="n"/>
      <c r="BJS1" s="341" t="n"/>
      <c r="BJV1" s="341" t="n"/>
      <c r="BJW1" s="341" t="n"/>
      <c r="BJX1" s="341" t="n"/>
      <c r="BJY1" s="341" t="n"/>
      <c r="BKB1" s="341" t="n"/>
      <c r="BKC1" s="341" t="n"/>
      <c r="BKD1" s="341" t="n"/>
      <c r="BKE1" s="341" t="n"/>
      <c r="BKH1" s="341" t="n"/>
      <c r="BKI1" s="341" t="n"/>
      <c r="BKJ1" s="341" t="n"/>
      <c r="BKK1" s="341" t="n"/>
      <c r="BKN1" s="341" t="n"/>
      <c r="BKO1" s="341" t="n"/>
      <c r="BKP1" s="341" t="n"/>
      <c r="BKQ1" s="341" t="n"/>
      <c r="BKT1" s="341" t="n"/>
      <c r="BKU1" s="341" t="n"/>
      <c r="BKV1" s="341" t="n"/>
      <c r="BKW1" s="341" t="n"/>
      <c r="BKZ1" s="341" t="n"/>
      <c r="BLA1" s="341" t="n"/>
      <c r="BLB1" s="341" t="n"/>
      <c r="BLC1" s="341" t="n"/>
      <c r="BLF1" s="341" t="n"/>
      <c r="BLG1" s="341" t="n"/>
      <c r="BLH1" s="341" t="n"/>
      <c r="BLI1" s="341" t="n"/>
      <c r="BLL1" s="341" t="n"/>
      <c r="BLM1" s="341" t="n"/>
      <c r="BLN1" s="341" t="n"/>
      <c r="BLO1" s="341" t="n"/>
      <c r="BLR1" s="341" t="n"/>
      <c r="BLS1" s="341" t="n"/>
      <c r="BLT1" s="341" t="n"/>
      <c r="BLU1" s="341" t="n"/>
      <c r="BLX1" s="341" t="n"/>
      <c r="BLY1" s="341" t="n"/>
      <c r="BLZ1" s="341" t="n"/>
      <c r="BMA1" s="341" t="n"/>
      <c r="BMD1" s="341" t="n"/>
      <c r="BME1" s="341" t="n"/>
      <c r="BMF1" s="341" t="n"/>
      <c r="BMG1" s="341" t="n"/>
      <c r="BMJ1" s="341" t="n"/>
      <c r="BMK1" s="341" t="n"/>
      <c r="BML1" s="341" t="n"/>
      <c r="BMM1" s="341" t="n"/>
      <c r="BMP1" s="341" t="n"/>
      <c r="BMQ1" s="341" t="n"/>
      <c r="BMR1" s="341" t="n"/>
      <c r="BMS1" s="341" t="n"/>
      <c r="BMV1" s="341" t="n"/>
      <c r="BMW1" s="341" t="n"/>
      <c r="BMX1" s="341" t="n"/>
      <c r="BMY1" s="341" t="n"/>
      <c r="BNB1" s="341" t="n"/>
      <c r="BNC1" s="341" t="n"/>
      <c r="BND1" s="341" t="n"/>
      <c r="BNE1" s="341" t="n"/>
      <c r="BNH1" s="341" t="n"/>
      <c r="BNI1" s="341" t="n"/>
      <c r="BNJ1" s="341" t="n"/>
      <c r="BNK1" s="341" t="n"/>
      <c r="BNN1" s="341" t="n"/>
      <c r="BNO1" s="341" t="n"/>
      <c r="BNP1" s="341" t="n"/>
      <c r="BNQ1" s="341" t="n"/>
      <c r="BNT1" s="341" t="n"/>
      <c r="BNU1" s="341" t="n"/>
      <c r="BNV1" s="341" t="n"/>
      <c r="BNW1" s="341" t="n"/>
      <c r="BNZ1" s="341" t="n"/>
      <c r="BOA1" s="341" t="n"/>
      <c r="BOB1" s="341" t="n"/>
      <c r="BOC1" s="341" t="n"/>
      <c r="BOF1" s="341" t="n"/>
      <c r="BOG1" s="341" t="n"/>
      <c r="BOH1" s="341" t="n"/>
      <c r="BOI1" s="341" t="n"/>
      <c r="BOL1" s="341" t="n"/>
      <c r="BOM1" s="341" t="n"/>
      <c r="BON1" s="341" t="n"/>
      <c r="BOO1" s="341" t="n"/>
    </row>
    <row r="2">
      <c r="A2" s="314" t="inlineStr">
        <is>
          <t xml:space="preserve">Fluid Data </t>
        </is>
      </c>
      <c r="B2" s="263" t="n"/>
      <c r="C2" s="264" t="n"/>
      <c r="D2" s="24" t="n"/>
      <c r="E2" s="24" t="n"/>
      <c r="F2" s="24" t="n"/>
      <c r="G2" s="24" t="n"/>
      <c r="H2" s="24" t="n"/>
      <c r="I2" s="24" t="n"/>
      <c r="J2" s="24" t="n"/>
      <c r="K2" s="24" t="n"/>
    </row>
    <row r="3">
      <c r="A3" s="59" t="inlineStr">
        <is>
          <t xml:space="preserve">Fluid Source </t>
        </is>
      </c>
      <c r="B3" s="92">
        <f>'DATA INPUT'!B5</f>
        <v/>
      </c>
      <c r="C3" s="314" t="n"/>
      <c r="D3" s="24" t="n"/>
      <c r="F3" s="24" t="n"/>
      <c r="G3" s="24" t="n"/>
      <c r="H3" s="24" t="n"/>
      <c r="I3" s="24" t="n"/>
      <c r="J3" s="24" t="n"/>
      <c r="K3" s="24" t="n"/>
    </row>
    <row r="4" ht="16.2" customHeight="1" s="273">
      <c r="A4" s="59" t="inlineStr">
        <is>
          <t xml:space="preserve">Density </t>
        </is>
      </c>
      <c r="B4" s="72">
        <f>'DATA INPUT'!B6</f>
        <v/>
      </c>
      <c r="C4" s="277">
        <f>'DATA INPUT'!C6</f>
        <v/>
      </c>
      <c r="D4" s="24" t="n"/>
      <c r="F4" s="24" t="n"/>
      <c r="H4" s="24" t="n"/>
      <c r="I4" s="24" t="n"/>
      <c r="J4" s="24" t="n"/>
      <c r="K4" s="24" t="n"/>
    </row>
    <row r="5">
      <c r="A5" s="59" t="inlineStr">
        <is>
          <t>Total SS</t>
        </is>
      </c>
      <c r="B5" s="72">
        <f>'DATA INPUT'!B7</f>
        <v/>
      </c>
      <c r="C5" s="277">
        <f>'DATA INPUT'!C7</f>
        <v/>
      </c>
      <c r="D5" s="24" t="n"/>
      <c r="F5" s="24" t="n"/>
      <c r="H5" s="24" t="n"/>
      <c r="I5" s="24" t="n"/>
      <c r="J5" s="24" t="n"/>
      <c r="K5" s="24" t="n"/>
    </row>
    <row r="6">
      <c r="A6" s="59" t="inlineStr">
        <is>
          <t>Viscosity</t>
        </is>
      </c>
      <c r="B6" s="65">
        <f>'DATA INPUT'!B8</f>
        <v/>
      </c>
      <c r="C6" s="277">
        <f>'DATA INPUT'!C8</f>
        <v/>
      </c>
      <c r="D6" s="24" t="n"/>
      <c r="F6" s="24" t="n"/>
      <c r="H6" s="24" t="n"/>
      <c r="I6" s="24" t="n"/>
      <c r="J6" s="24" t="n"/>
      <c r="K6" s="24" t="n"/>
    </row>
    <row r="7" ht="15.75" customHeight="1" s="273">
      <c r="A7" s="59" t="inlineStr">
        <is>
          <t xml:space="preserve">Temperature </t>
        </is>
      </c>
      <c r="B7" s="71">
        <f>'DATA INPUT'!B9</f>
        <v/>
      </c>
      <c r="C7" s="277">
        <f>'DATA INPUT'!C9</f>
        <v/>
      </c>
      <c r="D7" s="24" t="n"/>
      <c r="H7" s="24" t="n"/>
      <c r="I7" s="24" t="n"/>
      <c r="J7" s="24" t="n"/>
      <c r="K7" s="24" t="n"/>
    </row>
    <row r="8">
      <c r="A8" s="59" t="inlineStr">
        <is>
          <t xml:space="preserve">Altitude </t>
        </is>
      </c>
      <c r="B8" s="70">
        <f>'DATA INPUT'!B10</f>
        <v/>
      </c>
      <c r="C8" s="277">
        <f>'DATA INPUT'!C10</f>
        <v/>
      </c>
      <c r="D8" s="24" t="n"/>
      <c r="F8" s="24" t="n"/>
      <c r="H8" s="24" t="n"/>
      <c r="I8" s="24" t="n"/>
      <c r="J8" s="24" t="n"/>
      <c r="K8" s="24" t="n"/>
    </row>
    <row r="9">
      <c r="A9" s="59" t="inlineStr">
        <is>
          <t>Pump (Vendor) Temperature Reference</t>
        </is>
      </c>
      <c r="B9" s="70">
        <f>'DATA INPUT'!B11</f>
        <v/>
      </c>
      <c r="C9" s="277" t="n"/>
      <c r="D9" s="24" t="n"/>
      <c r="F9" s="24" t="n"/>
      <c r="H9" s="24" t="n"/>
      <c r="I9" s="24" t="n"/>
      <c r="J9" s="24" t="n"/>
      <c r="K9" s="24" t="n"/>
    </row>
    <row r="10">
      <c r="A10" s="314" t="inlineStr">
        <is>
          <t xml:space="preserve">Hdyraulic Data </t>
        </is>
      </c>
      <c r="B10" s="277" t="n"/>
      <c r="C10" s="277" t="n"/>
      <c r="D10" s="24" t="n"/>
      <c r="F10" s="24" t="n"/>
      <c r="H10" s="24" t="n"/>
      <c r="I10" s="24" t="n"/>
      <c r="J10" s="24" t="n"/>
      <c r="K10" s="24" t="n"/>
    </row>
    <row r="11">
      <c r="A11" s="59" t="inlineStr">
        <is>
          <t xml:space="preserve">Flowrate </t>
        </is>
      </c>
      <c r="B11" s="69">
        <f>'DATA INPUT'!B13</f>
        <v/>
      </c>
      <c r="C11" s="277">
        <f>'DATA INPUT'!C13</f>
        <v/>
      </c>
      <c r="D11" s="24" t="n"/>
      <c r="H11" s="24" t="n"/>
      <c r="I11" s="24" t="n"/>
      <c r="J11" s="24" t="n"/>
      <c r="K11" s="24" t="n"/>
    </row>
    <row r="12">
      <c r="A12" s="59" t="inlineStr">
        <is>
          <t xml:space="preserve">Pressure Head </t>
        </is>
      </c>
      <c r="B12" s="69">
        <f>'DATA INPUT'!B14</f>
        <v/>
      </c>
      <c r="C12" s="277">
        <f>'DATA INPUT'!C14</f>
        <v/>
      </c>
      <c r="D12" s="24" t="n"/>
      <c r="F12" s="24" t="n"/>
      <c r="H12" s="24" t="n"/>
      <c r="I12" s="24" t="n"/>
      <c r="J12" s="24" t="n"/>
      <c r="K12" s="24" t="n"/>
    </row>
    <row r="13">
      <c r="A13" s="18" t="inlineStr">
        <is>
          <t>Normalize Pump Operation</t>
        </is>
      </c>
      <c r="B13" s="278" t="n"/>
      <c r="C13" s="278" t="n"/>
      <c r="D13" s="24" t="n"/>
      <c r="F13" s="24" t="n"/>
      <c r="H13" s="24" t="n"/>
      <c r="I13" s="24" t="n"/>
      <c r="J13" s="24" t="n"/>
      <c r="K13" s="24" t="n"/>
    </row>
    <row r="14" ht="14.4" customHeight="1" s="273">
      <c r="A14" s="14" t="inlineStr">
        <is>
          <t xml:space="preserve">Flowrate </t>
        </is>
      </c>
      <c r="B14" s="81">
        <f t="array" ref="B14">PumpNormalizeQ(B11,B7,B8,B5,B4,B6,B9)</f>
        <v/>
      </c>
      <c r="C14" s="278">
        <f>C11</f>
        <v/>
      </c>
      <c r="D14" s="24" t="n"/>
      <c r="E14" s="151" t="n"/>
      <c r="F14" s="24" t="n"/>
      <c r="H14" s="24" t="n"/>
      <c r="I14" s="24" t="n"/>
      <c r="J14" s="24" t="n"/>
      <c r="K14" s="24" t="n"/>
      <c r="L14" s="47" t="n"/>
      <c r="M14" s="47" t="n"/>
    </row>
    <row r="15" ht="14.4" customHeight="1" s="273">
      <c r="A15" s="67" t="inlineStr">
        <is>
          <t xml:space="preserve">Pressure Head </t>
        </is>
      </c>
      <c r="B15" s="82">
        <f t="array" ref="B15">PumpNormalizeH(B12,B7,B8,B5,B4,B6,B9)</f>
        <v/>
      </c>
      <c r="C15" s="68">
        <f>C12</f>
        <v/>
      </c>
      <c r="D15" s="24" t="n"/>
      <c r="E15" s="24" t="n"/>
      <c r="F15" s="24" t="n"/>
      <c r="H15" s="24" t="n"/>
      <c r="I15" s="24" t="n"/>
      <c r="J15" s="24" t="n"/>
      <c r="K15" s="24" t="n"/>
      <c r="L15" s="47" t="n"/>
      <c r="M15" s="47" t="n"/>
    </row>
    <row r="16" ht="14.4" customHeight="1" s="273">
      <c r="A16" s="18" t="inlineStr">
        <is>
          <t>Selected Pump</t>
        </is>
      </c>
      <c r="B16" s="18" t="n"/>
      <c r="C16" s="18" t="n"/>
      <c r="D16" s="287" t="n"/>
      <c r="E16" s="263" t="n"/>
      <c r="F16" s="263" t="n"/>
      <c r="G16" s="263" t="n"/>
      <c r="H16" s="263" t="n"/>
      <c r="I16" s="263" t="n"/>
      <c r="J16" s="263" t="n"/>
      <c r="K16" s="264" t="n"/>
      <c r="L16" s="47" t="n"/>
      <c r="M16" s="47" t="n"/>
    </row>
    <row r="17" ht="14.4" customHeight="1" s="273">
      <c r="A17" s="14" t="inlineStr">
        <is>
          <t xml:space="preserve">Pump Type </t>
        </is>
      </c>
      <c r="B17" s="317">
        <f>_xlfn.XLOOKUP($B$18,107:107,106:106,"NO PUMP FOUND")</f>
        <v/>
      </c>
      <c r="C17" s="264" t="n"/>
      <c r="D17" s="85" t="n"/>
      <c r="E17" s="85" t="n"/>
      <c r="F17" s="85" t="n"/>
      <c r="G17" s="85" t="n"/>
      <c r="H17" s="85" t="n"/>
      <c r="I17" s="85" t="n"/>
      <c r="J17" s="85" t="n"/>
      <c r="K17" s="85" t="n"/>
      <c r="L17" s="47" t="n"/>
      <c r="M17" s="47" t="n"/>
    </row>
    <row r="18" ht="14.4" customHeight="1" s="273">
      <c r="A18" s="14" t="inlineStr">
        <is>
          <t xml:space="preserve">Pump Model </t>
        </is>
      </c>
      <c r="B18" s="297">
        <f>IFERROR(_xlfn.XLOOKUP(TRUE,92:92,89:89),"NO PUMP FOUND")</f>
        <v/>
      </c>
      <c r="C18" s="264" t="n"/>
      <c r="D18" s="85" t="n"/>
      <c r="E18" s="85" t="n"/>
      <c r="F18" s="85" t="n"/>
      <c r="G18" s="85" t="n"/>
      <c r="H18" s="85" t="n"/>
      <c r="I18" s="85" t="n"/>
      <c r="J18" s="85" t="n"/>
      <c r="K18" s="85" t="n"/>
    </row>
    <row r="19" ht="14.4" customHeight="1" s="273">
      <c r="A19" s="14" t="inlineStr">
        <is>
          <t>Power</t>
        </is>
      </c>
      <c r="B19" s="103">
        <f>_xlfn.XLOOKUP($B$18,107:107,115:115,"NO PUMP FOUND")</f>
        <v/>
      </c>
      <c r="C19" s="102" t="inlineStr">
        <is>
          <t>kW</t>
        </is>
      </c>
      <c r="D19" s="85" t="n"/>
      <c r="E19" s="85" t="n"/>
      <c r="F19" s="85" t="n"/>
      <c r="G19" s="85" t="n"/>
      <c r="H19" s="85" t="n"/>
      <c r="I19" s="85" t="n"/>
      <c r="J19" s="85" t="n"/>
      <c r="K19" s="85" t="n"/>
      <c r="L19" s="48" t="n"/>
      <c r="M19" s="48" t="n"/>
    </row>
    <row r="20" ht="14.4" customHeight="1" s="273">
      <c r="A20" s="14" t="inlineStr">
        <is>
          <t xml:space="preserve">Voltage </t>
        </is>
      </c>
      <c r="B20" s="103">
        <f>_xlfn.XLOOKUP($B$18,107:107,116:116,"NO PUMP FOUND")</f>
        <v/>
      </c>
      <c r="C20" s="101" t="inlineStr">
        <is>
          <t>volt</t>
        </is>
      </c>
      <c r="D20" s="85" t="n"/>
      <c r="E20" s="85" t="n"/>
      <c r="F20" s="85" t="n"/>
      <c r="G20" s="85" t="n"/>
      <c r="H20" s="85" t="n"/>
      <c r="I20" s="85" t="n"/>
      <c r="J20" s="85" t="n"/>
      <c r="K20" s="85" t="n"/>
      <c r="L20" s="48" t="n"/>
      <c r="M20" s="48" t="n"/>
    </row>
    <row r="21" ht="14.4" customHeight="1" s="273">
      <c r="A21" s="14" t="inlineStr">
        <is>
          <t xml:space="preserve">Frequency </t>
        </is>
      </c>
      <c r="B21" s="103">
        <f>_xlfn.XLOOKUP($B$18,107:107,117:117,"NO PUMP FOUND")</f>
        <v/>
      </c>
      <c r="C21" s="101" t="inlineStr">
        <is>
          <t>Hz</t>
        </is>
      </c>
      <c r="D21" s="85" t="n"/>
      <c r="E21" s="85" t="n"/>
      <c r="F21" s="85" t="n"/>
      <c r="G21" s="85" t="n"/>
      <c r="H21" s="85" t="n"/>
      <c r="I21" s="85" t="n"/>
      <c r="J21" s="85" t="n"/>
      <c r="K21" s="85" t="n"/>
      <c r="L21" s="48" t="n"/>
      <c r="M21" s="48" t="n"/>
    </row>
    <row r="22" ht="14.4" customHeight="1" s="273">
      <c r="A22" s="14" t="inlineStr">
        <is>
          <t xml:space="preserve">IP Rating </t>
        </is>
      </c>
      <c r="B22" s="289">
        <f>_xlfn.XLOOKUP($B$18,107:107,118:118,"NO PUMP FOUND")</f>
        <v/>
      </c>
      <c r="C22" s="264" t="n"/>
      <c r="D22" s="85" t="n"/>
      <c r="E22" s="85" t="n"/>
      <c r="F22" s="85" t="n"/>
      <c r="G22" s="85" t="n"/>
      <c r="H22" s="85" t="n"/>
      <c r="I22" s="85" t="n"/>
      <c r="J22" s="85" t="n"/>
      <c r="K22" s="85" t="n"/>
      <c r="L22" s="48" t="n"/>
      <c r="M22" s="48" t="n"/>
    </row>
    <row r="23" ht="14.4" customHeight="1" s="273">
      <c r="A23" s="14" t="inlineStr">
        <is>
          <t>Insulation Class</t>
        </is>
      </c>
      <c r="B23" s="289">
        <f>_xlfn.XLOOKUP($B$18,107:107,119:119,"NO PUMP FOUND")</f>
        <v/>
      </c>
      <c r="C23" s="264" t="n"/>
      <c r="D23" s="85" t="n"/>
      <c r="E23" s="85" t="n"/>
      <c r="F23" s="85" t="n"/>
      <c r="G23" s="85" t="n"/>
      <c r="H23" s="85" t="n"/>
      <c r="I23" s="85" t="n"/>
      <c r="J23" s="85" t="n"/>
      <c r="K23" s="85" t="n"/>
      <c r="L23" s="48" t="n"/>
      <c r="M23" s="48" t="n"/>
    </row>
    <row r="24" ht="14.4" customHeight="1" s="273">
      <c r="A24" s="14" t="inlineStr">
        <is>
          <t>IE Class</t>
        </is>
      </c>
      <c r="B24" s="289">
        <f>_xlfn.XLOOKUP($B$18,107:107,120:120,"NO PUMP FOUND")</f>
        <v/>
      </c>
      <c r="C24" s="264" t="n"/>
      <c r="D24" s="85" t="n"/>
      <c r="E24" s="85" t="n"/>
      <c r="F24" s="85" t="n"/>
      <c r="G24" s="85" t="n"/>
      <c r="H24" s="85" t="n"/>
      <c r="I24" s="85" t="n"/>
      <c r="J24" s="85" t="n"/>
      <c r="K24" s="85" t="n"/>
      <c r="L24" s="48" t="n"/>
      <c r="M24" s="48" t="n"/>
    </row>
    <row r="25" ht="14.4" customHeight="1" s="273">
      <c r="A25" s="14" t="inlineStr">
        <is>
          <t xml:space="preserve">Pump Efficiency (ETA) </t>
        </is>
      </c>
      <c r="B25" s="300">
        <f>IF(_xlfn.XLOOKUP($B$18,107:107,102:102,"NO PUMP FOUND") = "NO PUMP FOUND","NO PUMP FOUND",_xlfn.XLOOKUP($B$18,107:107,102:102,"NO PUMP FOUND")/100)</f>
        <v/>
      </c>
      <c r="C25" s="264" t="n"/>
      <c r="D25" s="85" t="n"/>
      <c r="E25" s="85" t="n"/>
      <c r="F25" s="85" t="n"/>
      <c r="G25" s="85" t="n"/>
      <c r="H25" s="85" t="n"/>
      <c r="I25" s="85" t="n"/>
      <c r="J25" s="85" t="n"/>
      <c r="K25" s="85" t="n"/>
      <c r="L25" s="15" t="n"/>
      <c r="M25" s="15" t="n"/>
    </row>
    <row r="26" ht="14.4" customHeight="1" s="273">
      <c r="A26" s="14" t="inlineStr">
        <is>
          <t>Motor Efficiency</t>
        </is>
      </c>
      <c r="B26" s="300" t="n">
        <v>0.93</v>
      </c>
      <c r="C26" s="264" t="n"/>
      <c r="D26" s="85" t="n"/>
      <c r="E26" s="85" t="n"/>
      <c r="F26" s="85" t="n"/>
      <c r="G26" s="85" t="n"/>
      <c r="H26" s="85" t="n"/>
      <c r="I26" s="85" t="n"/>
      <c r="J26" s="85" t="n"/>
      <c r="K26" s="85" t="n"/>
      <c r="L26" s="15" t="n"/>
      <c r="M26" s="15" t="n"/>
    </row>
    <row r="27" ht="14.4" customHeight="1" s="273">
      <c r="A27" s="14" t="inlineStr">
        <is>
          <t xml:space="preserve">Pump + Motor Efficiency </t>
        </is>
      </c>
      <c r="B27" s="300">
        <f>IFERROR(B28*B25/B29,"NO PUMP FOUND")</f>
        <v/>
      </c>
      <c r="C27" s="264" t="n"/>
      <c r="D27" s="85" t="n"/>
      <c r="E27" s="85" t="n"/>
      <c r="F27" s="85" t="n"/>
      <c r="G27" s="85" t="n"/>
      <c r="H27" s="85" t="n"/>
      <c r="I27" s="85" t="n"/>
      <c r="J27" s="85" t="n"/>
      <c r="K27" s="85" t="n"/>
      <c r="L27" s="15" t="n"/>
      <c r="M27" s="15" t="n"/>
    </row>
    <row r="28" ht="14.4" customHeight="1" s="273">
      <c r="A28" s="14" t="inlineStr">
        <is>
          <t xml:space="preserve">Shaft Power (P2) </t>
        </is>
      </c>
      <c r="B28" s="113">
        <f>IFERROR('DATA ENGINE'!B4*9.8*'DATA ENGINE'!B15*'DATA ENGINE'!B14/3600*1/1000*1/B25,"NO PUMP FOUND")</f>
        <v/>
      </c>
      <c r="C28" s="100" t="inlineStr">
        <is>
          <t>kW</t>
        </is>
      </c>
      <c r="D28" s="85" t="n"/>
      <c r="E28" s="85" t="n"/>
      <c r="F28" s="85" t="n"/>
      <c r="G28" s="85" t="n"/>
      <c r="H28" s="85" t="n"/>
      <c r="I28" s="85" t="n"/>
      <c r="J28" s="85" t="n"/>
      <c r="K28" s="85" t="n"/>
    </row>
    <row r="29" ht="14.4" customHeight="1" s="273">
      <c r="A29" s="14" t="inlineStr">
        <is>
          <t xml:space="preserve">Running Power (P1) </t>
        </is>
      </c>
      <c r="B29" s="113">
        <f>IFERROR(B28/B26,"NO PUMP FOUND")</f>
        <v/>
      </c>
      <c r="C29" s="100" t="inlineStr">
        <is>
          <t>kW</t>
        </is>
      </c>
      <c r="D29" s="85" t="n"/>
      <c r="E29" s="85" t="n"/>
      <c r="F29" s="85" t="n"/>
      <c r="G29" s="85" t="n"/>
      <c r="H29" s="85" t="n"/>
      <c r="I29" s="85" t="n"/>
      <c r="J29" s="85" t="n"/>
      <c r="K29" s="85" t="n"/>
      <c r="L29" s="15" t="n"/>
      <c r="M29" s="15" t="n"/>
    </row>
    <row r="30" ht="14.4" customHeight="1" s="273">
      <c r="A30" s="14" t="inlineStr">
        <is>
          <t>NPSHr</t>
        </is>
      </c>
      <c r="B30" s="113">
        <f>IFERROR(_xlfn.XLOOKUP($B$18,107:107,103:103),"NO PUMP FOUND")</f>
        <v/>
      </c>
      <c r="C30" s="96" t="inlineStr">
        <is>
          <t>m</t>
        </is>
      </c>
      <c r="D30" s="85" t="n"/>
      <c r="E30" s="85" t="n"/>
      <c r="F30" s="85" t="n"/>
      <c r="G30" s="85" t="n"/>
      <c r="H30" s="85" t="n"/>
      <c r="I30" s="85" t="n"/>
      <c r="J30" s="85" t="n"/>
      <c r="K30" s="85" t="n"/>
      <c r="L30" s="15" t="n"/>
      <c r="M30" s="15" t="n"/>
    </row>
    <row r="31" ht="14.4" customHeight="1" s="273">
      <c r="A31" s="21" t="inlineStr">
        <is>
          <t>SELECTION WARNING MESSAGES</t>
        </is>
      </c>
      <c r="B31" s="22" t="n"/>
      <c r="C31" s="22" t="n"/>
      <c r="D31" s="22" t="n"/>
      <c r="E31" s="22" t="n"/>
      <c r="F31" s="22" t="n"/>
      <c r="G31" s="22" t="n"/>
      <c r="H31" s="22" t="n"/>
      <c r="I31" s="22" t="n"/>
      <c r="J31" s="22" t="n"/>
      <c r="K31" s="23" t="n"/>
      <c r="L31" s="15" t="n"/>
      <c r="M31" s="15" t="n"/>
    </row>
    <row r="32" ht="24.6" customHeight="1" s="273">
      <c r="A32" s="40" t="inlineStr">
        <is>
          <t xml:space="preserve">Pump In Range </t>
        </is>
      </c>
      <c r="B32" s="306">
        <f>IF(B18="NO PUMP FOUND",FALSE,TRUE)</f>
        <v/>
      </c>
      <c r="C32" s="264" t="n"/>
      <c r="D32" s="303" t="inlineStr">
        <is>
          <t>NO PUMP FOUND IN RANGE. FLOWRATE AND PRESSURE HEAD SELECTION IS OUT OF RANGE, PLEASE USE OTHER TYPE OF PUMP. OR CONSULT WITH PSE</t>
        </is>
      </c>
      <c r="E32" s="304" t="n"/>
      <c r="F32" s="304" t="n"/>
      <c r="G32" s="304" t="n"/>
      <c r="H32" s="304" t="n"/>
      <c r="I32" s="304" t="n"/>
      <c r="J32" s="304" t="n"/>
      <c r="K32" s="305" t="n"/>
      <c r="L32" s="15" t="n"/>
      <c r="M32" s="15" t="n"/>
    </row>
    <row r="33" ht="25.95" customHeight="1" s="273">
      <c r="A33" s="40" t="inlineStr">
        <is>
          <t xml:space="preserve">Q Pump In Range </t>
        </is>
      </c>
      <c r="B33" s="306">
        <f>OR(90:90)</f>
        <v/>
      </c>
      <c r="C33" s="264" t="n"/>
      <c r="D33" s="308" t="inlineStr">
        <is>
          <t>FLOWRATE SELECTION IS TOO HIGH,  PLEASE TRY TO REDUCE THE FLOW RATE OR SELECT OTHER TYPE OF PUMP</t>
        </is>
      </c>
      <c r="K33" s="309" t="n"/>
      <c r="L33" s="15" t="n"/>
      <c r="M33" s="15" t="n"/>
    </row>
    <row r="34" ht="26.4" customHeight="1" s="273">
      <c r="A34" s="40" t="inlineStr">
        <is>
          <t xml:space="preserve">P Pump In range </t>
        </is>
      </c>
      <c r="B34" s="306">
        <f>OR(91:91)</f>
        <v/>
      </c>
      <c r="C34" s="264" t="n"/>
      <c r="D34" s="310" t="inlineStr">
        <is>
          <t>PRESSURE HEAD SELECTION IS TOO HIGH,  PLEASE TRY TO REDUCE THE PRESSURE OR SELECT OTHER TYPE OF PUMP</t>
        </is>
      </c>
      <c r="E34" s="270" t="n"/>
      <c r="F34" s="270" t="n"/>
      <c r="G34" s="270" t="n"/>
      <c r="H34" s="270" t="n"/>
      <c r="I34" s="270" t="n"/>
      <c r="J34" s="270" t="n"/>
      <c r="K34" s="311" t="n"/>
      <c r="L34" s="15" t="n"/>
      <c r="M34" s="15" t="n"/>
    </row>
    <row r="35" ht="14.4" customHeight="1" s="273">
      <c r="A35" s="87" t="inlineStr">
        <is>
          <t xml:space="preserve">SELECTION SPECIAL NOTES </t>
        </is>
      </c>
      <c r="B35" s="88" t="n"/>
      <c r="C35" s="88" t="n"/>
      <c r="D35" s="88" t="n"/>
      <c r="E35" s="88" t="n"/>
      <c r="F35" s="88" t="n"/>
      <c r="G35" s="88" t="n"/>
      <c r="H35" s="88" t="n"/>
      <c r="I35" s="88" t="n"/>
      <c r="J35" s="88" t="n"/>
      <c r="K35" s="89" t="n"/>
      <c r="L35" s="15" t="n"/>
      <c r="M35" s="15" t="n"/>
    </row>
    <row r="36" ht="14.4" customHeight="1" s="273">
      <c r="A36" s="40" t="inlineStr">
        <is>
          <t xml:space="preserve">Selected H data </t>
        </is>
      </c>
      <c r="B36" s="313">
        <f>IF(B32=FALSE,"DATA OUT OF RANGE",_xlfn.XLOOKUP(B18,89:89,101:101))</f>
        <v/>
      </c>
      <c r="C36" s="264" t="n"/>
      <c r="D36" s="76" t="n"/>
      <c r="E36" s="77" t="n"/>
      <c r="F36" s="77" t="n"/>
      <c r="G36" s="77" t="n"/>
      <c r="H36" s="77" t="n"/>
      <c r="I36" s="77" t="n"/>
      <c r="J36" s="77" t="n"/>
      <c r="K36" s="78" t="n"/>
      <c r="L36" s="15" t="n"/>
      <c r="M36" s="15" t="n"/>
    </row>
    <row r="37" ht="14.4" customHeight="1" s="273">
      <c r="A37" s="40" t="inlineStr">
        <is>
          <t xml:space="preserve">H Point Deviation </t>
        </is>
      </c>
      <c r="B37" s="312">
        <f>IF(B36="DATA OUT OF RANGE","DATA OUT OF RANGE",(B36-'DATA ENGINE'!B15)/'DATA ENGINE'!B15)</f>
        <v/>
      </c>
      <c r="C37" s="264" t="n"/>
      <c r="D37" s="73" t="n"/>
      <c r="E37" s="74" t="n"/>
      <c r="F37" s="74" t="n"/>
      <c r="G37" s="74" t="n"/>
      <c r="H37" s="74" t="n"/>
      <c r="I37" s="74" t="n"/>
      <c r="J37" s="74" t="n"/>
      <c r="K37" s="75" t="n"/>
      <c r="L37" s="15" t="n"/>
      <c r="M37" s="15" t="n"/>
    </row>
    <row r="38" ht="29.4" customHeight="1" s="273">
      <c r="A38" s="55" t="inlineStr">
        <is>
          <t xml:space="preserve">In Lock deviation </t>
        </is>
      </c>
      <c r="B38" s="312">
        <f>IF(B37="DATA OUT OF RANGE","DATA OUT OF RANGE",IF(B37&lt;='DATA SETTING'!B19, TRUE, FALSE))</f>
        <v/>
      </c>
      <c r="C38" s="264" t="n"/>
      <c r="D38" s="307">
        <f>"SELECTED DUTY POINT NOT IN RANGE. SELECTED DUTY POINT DEVIATE &gt; " &amp; TEXT('DATA SETTING'!B19,"0.00%")&amp; ".RECOMMENDED TO ADJUST DUTY POIN TO GET BETTER EFFICIENCY."</f>
        <v/>
      </c>
      <c r="E38" s="263" t="n"/>
      <c r="F38" s="263" t="n"/>
      <c r="G38" s="263" t="n"/>
      <c r="H38" s="263" t="n"/>
      <c r="I38" s="263" t="n"/>
      <c r="J38" s="263" t="n"/>
      <c r="K38" s="264" t="n"/>
      <c r="L38" s="15" t="n"/>
      <c r="M38" s="15" t="n"/>
    </row>
    <row r="39" ht="14.4" customHeight="1" s="273">
      <c r="A39" s="18" t="inlineStr">
        <is>
          <t xml:space="preserve">Recommended BEP (Best Efficient Point) </t>
        </is>
      </c>
      <c r="B39" s="18" t="n"/>
      <c r="C39" s="18" t="n"/>
      <c r="D39" s="18" t="n"/>
      <c r="E39" s="18" t="n"/>
      <c r="F39" s="18" t="n"/>
      <c r="G39" s="18" t="n"/>
      <c r="H39" s="18" t="n"/>
      <c r="I39" s="18" t="n"/>
      <c r="J39" s="18" t="n"/>
      <c r="K39" s="18" t="n"/>
      <c r="L39" s="15" t="n"/>
      <c r="M39" s="15" t="n"/>
    </row>
    <row r="40" ht="14.4" customHeight="1" s="273">
      <c r="A40" s="14" t="inlineStr">
        <is>
          <t xml:space="preserve">Pump model </t>
        </is>
      </c>
      <c r="B40" s="83">
        <f>B18</f>
        <v/>
      </c>
      <c r="C40" s="83" t="n"/>
      <c r="D40" s="85" t="n"/>
      <c r="E40" s="85" t="n"/>
      <c r="F40" s="85" t="n"/>
      <c r="G40" s="85" t="n"/>
      <c r="H40" s="85" t="n"/>
      <c r="I40" s="85" t="n"/>
      <c r="J40" s="85" t="n"/>
      <c r="K40" s="85" t="n"/>
      <c r="L40" s="15" t="n"/>
      <c r="M40" s="15" t="n"/>
    </row>
    <row r="41" ht="14.4" customHeight="1" s="273">
      <c r="A41" s="14" t="inlineStr">
        <is>
          <t xml:space="preserve">BEP - Flowrate (Q) </t>
        </is>
      </c>
      <c r="B41" s="91">
        <f t="array" ref="B41">IF(B40="NO PUMP FOUND","NO PUMP FOUND",FIND_X_at_Ymax_SMOOTH(D126:D175,E126:E175))</f>
        <v/>
      </c>
      <c r="C41" s="91" t="n"/>
      <c r="D41" s="85" t="n"/>
      <c r="E41" s="85" t="n"/>
      <c r="F41" s="85" t="n"/>
      <c r="G41" s="85" t="n"/>
      <c r="H41" s="85" t="n"/>
      <c r="I41" s="85" t="n"/>
      <c r="J41" s="85" t="n"/>
      <c r="K41" s="85" t="n"/>
      <c r="L41" s="15" t="n"/>
      <c r="M41" s="15" t="n"/>
    </row>
    <row r="42" ht="14.4" customHeight="1" s="273">
      <c r="A42" s="40" t="inlineStr">
        <is>
          <t xml:space="preserve">Column Sign - Q  </t>
        </is>
      </c>
      <c r="B42" s="86">
        <f>COLUMN(_xlfn.XLOOKUP(B18,107:107,107:107))</f>
        <v/>
      </c>
      <c r="C42" s="86" t="n"/>
      <c r="D42" s="85" t="n"/>
      <c r="E42" s="85" t="n"/>
      <c r="F42" s="14" t="n"/>
      <c r="G42" s="18" t="n"/>
      <c r="H42" s="297" t="n"/>
      <c r="I42" s="297" t="n"/>
      <c r="J42" s="44" t="n"/>
      <c r="K42" s="44" t="n"/>
      <c r="L42" s="15" t="n"/>
      <c r="M42" s="15" t="n"/>
    </row>
    <row r="43" ht="14.4" customHeight="1" s="273">
      <c r="A43" s="40" t="inlineStr">
        <is>
          <t xml:space="preserve">Start Row </t>
        </is>
      </c>
      <c r="B43" s="86">
        <f>ROW(_xlfn.XLOOKUP("DATA START",A:A,A:A))</f>
        <v/>
      </c>
      <c r="C43" s="86" t="n"/>
      <c r="D43" s="85" t="n"/>
      <c r="E43" s="85" t="n"/>
      <c r="F43" s="14" t="n"/>
      <c r="G43" s="18" t="n"/>
      <c r="H43" s="297" t="n"/>
      <c r="I43" s="297" t="n"/>
      <c r="J43" s="44" t="n"/>
      <c r="K43" s="44" t="n"/>
      <c r="L43" s="15" t="n"/>
      <c r="M43" s="15" t="n"/>
    </row>
    <row r="44" ht="14.4" customHeight="1" s="273">
      <c r="A44" s="40" t="inlineStr">
        <is>
          <t xml:space="preserve">End Row </t>
        </is>
      </c>
      <c r="B44" s="86">
        <f>ROW(_xlfn.XLOOKUP("DATA END",A:A,A:A))</f>
        <v/>
      </c>
      <c r="C44" s="86" t="n"/>
      <c r="D44" s="85" t="n"/>
      <c r="E44" s="85" t="n"/>
      <c r="F44" s="14" t="n"/>
      <c r="G44" s="18" t="n"/>
      <c r="H44" s="297" t="n"/>
      <c r="I44" s="297" t="n"/>
      <c r="J44" s="44" t="n"/>
      <c r="K44" s="44" t="n"/>
      <c r="L44" s="15" t="n"/>
      <c r="M44" s="15" t="n"/>
    </row>
    <row r="45" ht="14.4" customHeight="1" s="273">
      <c r="A45" s="40" t="inlineStr">
        <is>
          <t>Q_Range</t>
        </is>
      </c>
      <c r="B45" s="86">
        <f>ADDRESS(B43,B42) &amp; ":" &amp; ADDRESS(B44,B42)</f>
        <v/>
      </c>
      <c r="C45" s="86" t="n"/>
      <c r="D45" s="85" t="n"/>
      <c r="E45" s="85" t="n"/>
      <c r="F45" s="14" t="n"/>
      <c r="G45" s="18" t="n"/>
      <c r="H45" s="297" t="n"/>
      <c r="I45" s="297" t="n"/>
      <c r="J45" s="44" t="n"/>
      <c r="K45" s="44" t="n"/>
      <c r="L45" s="150" t="n"/>
      <c r="M45" s="150" t="n"/>
    </row>
    <row r="46" ht="14.4" customHeight="1" s="273">
      <c r="A46" s="40" t="inlineStr">
        <is>
          <t>Column Sign - H</t>
        </is>
      </c>
      <c r="B46" s="86">
        <f>B42+1</f>
        <v/>
      </c>
      <c r="C46" s="86" t="n"/>
      <c r="D46" s="85" t="n"/>
      <c r="E46" s="85" t="n"/>
      <c r="F46" s="14" t="n"/>
      <c r="G46" s="18" t="n"/>
      <c r="H46" s="297" t="n"/>
      <c r="I46" s="297" t="n"/>
      <c r="J46" s="44" t="n"/>
      <c r="K46" s="44" t="n"/>
      <c r="L46" s="15" t="n"/>
      <c r="M46" s="15" t="n"/>
    </row>
    <row r="47" ht="14.4" customHeight="1" s="273">
      <c r="A47" s="40" t="inlineStr">
        <is>
          <t xml:space="preserve">Start Row </t>
        </is>
      </c>
      <c r="B47" s="86">
        <f>ROW(_xlfn.XLOOKUP("DATA START",A:A,A:A))</f>
        <v/>
      </c>
      <c r="C47" s="86" t="n"/>
      <c r="D47" s="85" t="n"/>
      <c r="E47" s="85" t="n"/>
      <c r="F47" s="14" t="n"/>
      <c r="G47" s="18" t="n"/>
      <c r="H47" s="297" t="n"/>
      <c r="I47" s="297" t="n"/>
      <c r="J47" s="44" t="n"/>
      <c r="K47" s="44" t="n"/>
      <c r="L47" s="15" t="n"/>
      <c r="M47" s="15" t="n"/>
    </row>
    <row r="48" ht="14.4" customHeight="1" s="273">
      <c r="A48" s="40" t="inlineStr">
        <is>
          <t xml:space="preserve">End Row </t>
        </is>
      </c>
      <c r="B48" s="86">
        <f>ROW(_xlfn.XLOOKUP("DATA END",A:A,A:A))</f>
        <v/>
      </c>
      <c r="C48" s="86" t="n"/>
      <c r="D48" s="85" t="n"/>
      <c r="E48" s="85" t="n"/>
      <c r="F48" s="14" t="n"/>
      <c r="G48" s="18" t="n"/>
      <c r="H48" s="297" t="n"/>
      <c r="I48" s="297" t="n"/>
      <c r="J48" s="44" t="n"/>
      <c r="K48" s="44" t="n"/>
      <c r="L48" s="15" t="n"/>
      <c r="M48" s="15" t="n"/>
    </row>
    <row r="49" ht="14.4" customHeight="1" s="273">
      <c r="A49" s="40" t="inlineStr">
        <is>
          <t>H_Range</t>
        </is>
      </c>
      <c r="B49" s="86">
        <f>ADDRESS($B$47,B46) &amp; ":" &amp; ADDRESS($B$48,B46)</f>
        <v/>
      </c>
      <c r="C49" s="86" t="n"/>
      <c r="D49" s="85" t="n"/>
      <c r="E49" s="85" t="n"/>
      <c r="F49" s="14" t="n"/>
      <c r="G49" s="18" t="n"/>
      <c r="H49" s="297" t="n"/>
      <c r="I49" s="297" t="n"/>
      <c r="J49" s="44" t="n"/>
      <c r="K49" s="44" t="n"/>
      <c r="L49" s="15" t="n"/>
      <c r="M49" s="15" t="n"/>
    </row>
    <row r="50" ht="14.4" customHeight="1" s="273">
      <c r="A50" s="14" t="inlineStr">
        <is>
          <t xml:space="preserve">BEP - Pressure Head </t>
        </is>
      </c>
      <c r="B50" s="83">
        <f t="array" ref="B50">IF(B40="NO PUMP FOUND","NO PUMP FOUND",CUBIC_SPLINE_INTERPOLATE_INSIDE(INDIRECT(B45),INDIRECT(B49),$B$41))</f>
        <v/>
      </c>
      <c r="C50" s="83" t="n"/>
      <c r="D50" s="85" t="n"/>
      <c r="E50" s="85" t="n"/>
      <c r="F50" s="85" t="n"/>
      <c r="G50" s="85" t="n"/>
      <c r="H50" s="85" t="n"/>
      <c r="I50" s="85" t="n"/>
      <c r="J50" s="85" t="n"/>
      <c r="K50" s="85" t="n"/>
      <c r="L50" s="15" t="n"/>
      <c r="M50" s="15" t="n"/>
    </row>
    <row r="51" ht="14.4" customHeight="1" s="273">
      <c r="A51" s="40" t="inlineStr">
        <is>
          <t xml:space="preserve">Column Sign - Q  </t>
        </is>
      </c>
      <c r="B51" s="86">
        <f>B46+1</f>
        <v/>
      </c>
      <c r="C51" s="86" t="n"/>
      <c r="D51" s="85" t="n"/>
      <c r="E51" s="85" t="n"/>
      <c r="F51" s="14" t="n"/>
      <c r="G51" s="18" t="n"/>
      <c r="H51" s="297" t="n"/>
      <c r="I51" s="297" t="n"/>
      <c r="J51" s="44" t="n"/>
      <c r="K51" s="44" t="n"/>
      <c r="L51" s="15" t="n"/>
      <c r="M51" s="15" t="n"/>
    </row>
    <row r="52" ht="14.4" customHeight="1" s="273">
      <c r="A52" s="40" t="inlineStr">
        <is>
          <t xml:space="preserve">Start Row </t>
        </is>
      </c>
      <c r="B52" s="86">
        <f>ROW(_xlfn.XLOOKUP("DATA START",A:A,A:A))</f>
        <v/>
      </c>
      <c r="C52" s="86" t="n"/>
      <c r="D52" s="85" t="n"/>
      <c r="E52" s="85" t="n"/>
      <c r="F52" s="14" t="n"/>
      <c r="G52" s="18" t="n"/>
      <c r="H52" s="297" t="n"/>
      <c r="I52" s="297" t="n"/>
      <c r="J52" s="44" t="n"/>
      <c r="K52" s="44" t="n"/>
      <c r="L52" s="15" t="n"/>
      <c r="M52" s="15" t="n"/>
    </row>
    <row r="53" ht="14.4" customHeight="1" s="273">
      <c r="A53" s="40" t="inlineStr">
        <is>
          <t xml:space="preserve">End Row </t>
        </is>
      </c>
      <c r="B53" s="86">
        <f>ROW(_xlfn.XLOOKUP("DATA END",A:A,A:A))</f>
        <v/>
      </c>
      <c r="C53" s="86" t="n"/>
      <c r="D53" s="85" t="n"/>
      <c r="E53" s="85" t="n"/>
      <c r="F53" s="14" t="n"/>
      <c r="G53" s="18" t="n"/>
      <c r="H53" s="297" t="n"/>
      <c r="I53" s="297" t="n"/>
      <c r="J53" s="44" t="n"/>
      <c r="K53" s="44" t="n"/>
      <c r="L53" s="15" t="n"/>
      <c r="M53" s="15" t="n"/>
    </row>
    <row r="54" ht="14.4" customHeight="1" s="273">
      <c r="A54" s="40" t="inlineStr">
        <is>
          <t>String Start - Q</t>
        </is>
      </c>
      <c r="B54" s="86">
        <f>ADDRESS($B$47,B51) &amp; ":" &amp; ADDRESS($B$48,B51)</f>
        <v/>
      </c>
      <c r="C54" s="86" t="n"/>
      <c r="D54" s="85" t="n"/>
      <c r="E54" s="85" t="n"/>
      <c r="F54" s="14" t="n"/>
      <c r="G54" s="18" t="n"/>
      <c r="H54" s="297" t="n"/>
      <c r="I54" s="297" t="n"/>
      <c r="J54" s="44" t="n"/>
      <c r="K54" s="44" t="n"/>
      <c r="L54" s="15" t="n"/>
      <c r="M54" s="15" t="n"/>
    </row>
    <row r="55" ht="14.4" customHeight="1" s="273">
      <c r="A55" s="40" t="inlineStr">
        <is>
          <t>Column Sign - H</t>
        </is>
      </c>
      <c r="B55" s="86">
        <f>B51+1</f>
        <v/>
      </c>
      <c r="C55" s="86" t="n"/>
      <c r="D55" s="85" t="n"/>
      <c r="E55" s="85" t="n"/>
      <c r="F55" s="14" t="n"/>
      <c r="G55" s="18" t="n"/>
      <c r="H55" s="297" t="n"/>
      <c r="I55" s="297" t="n"/>
      <c r="J55" s="44" t="n"/>
      <c r="K55" s="44" t="n"/>
      <c r="L55" s="15" t="n"/>
      <c r="M55" s="15" t="n"/>
    </row>
    <row r="56" ht="14.4" customHeight="1" s="273">
      <c r="A56" s="40" t="inlineStr">
        <is>
          <t xml:space="preserve">Start Row </t>
        </is>
      </c>
      <c r="B56" s="86">
        <f>ROW(_xlfn.XLOOKUP("DATA START",A:A,A:A))</f>
        <v/>
      </c>
      <c r="C56" s="86" t="n"/>
      <c r="D56" s="85" t="n"/>
      <c r="E56" s="85" t="n"/>
      <c r="F56" s="14" t="n"/>
      <c r="G56" s="18" t="n"/>
      <c r="H56" s="297" t="n"/>
      <c r="I56" s="297" t="n"/>
      <c r="J56" s="44" t="n"/>
      <c r="K56" s="44" t="n"/>
      <c r="L56" s="15" t="n"/>
      <c r="M56" s="15" t="n"/>
    </row>
    <row r="57" ht="14.4" customHeight="1" s="273">
      <c r="A57" s="40" t="inlineStr">
        <is>
          <t xml:space="preserve">End Row </t>
        </is>
      </c>
      <c r="B57" s="86">
        <f>ROW(_xlfn.XLOOKUP("DATA END",A:A,A:A))</f>
        <v/>
      </c>
      <c r="C57" s="86" t="n"/>
      <c r="D57" s="85" t="n"/>
      <c r="E57" s="85" t="n"/>
      <c r="F57" s="14" t="n"/>
      <c r="G57" s="18" t="n"/>
      <c r="H57" s="297" t="n"/>
      <c r="I57" s="297" t="n"/>
      <c r="J57" s="44" t="n"/>
      <c r="K57" s="44" t="n"/>
      <c r="L57" s="15" t="n"/>
      <c r="M57" s="15" t="n"/>
    </row>
    <row r="58" ht="14.4" customHeight="1" s="273">
      <c r="A58" s="40" t="inlineStr">
        <is>
          <t>ETA_Range</t>
        </is>
      </c>
      <c r="B58" s="86">
        <f>ADDRESS($B$47,B55) &amp; ":" &amp; ADDRESS($B$48,B55)</f>
        <v/>
      </c>
      <c r="C58" s="86" t="n"/>
      <c r="D58" s="85" t="n"/>
      <c r="E58" s="85" t="n"/>
      <c r="F58" s="14" t="n"/>
      <c r="G58" s="18" t="n"/>
      <c r="H58" s="297" t="n"/>
      <c r="I58" s="297" t="n"/>
      <c r="J58" s="44" t="n"/>
      <c r="K58" s="44" t="n"/>
      <c r="L58" s="15" t="n"/>
      <c r="M58" s="15" t="n"/>
    </row>
    <row r="59" ht="14.4" customHeight="1" s="273">
      <c r="A59" s="14" t="inlineStr">
        <is>
          <t>BEP - ETA</t>
        </is>
      </c>
      <c r="B59" s="84">
        <f t="array" ref="B59">IF(B40="NO PUMP FOUND","NO PUMP FOUND",CUBIC_SPLINE_INTERPOLATE(INDIRECT(B54),INDIRECT(B58),$B$41)/100)</f>
        <v/>
      </c>
      <c r="C59" s="84" t="n"/>
      <c r="D59" s="85" t="n"/>
      <c r="E59" s="85" t="n"/>
      <c r="F59" s="85" t="n"/>
      <c r="G59" s="85" t="n"/>
      <c r="H59" s="85" t="n"/>
      <c r="I59" s="85" t="n"/>
      <c r="J59" s="85" t="n"/>
      <c r="K59" s="85" t="n"/>
      <c r="L59" s="15" t="n"/>
      <c r="M59" s="15" t="n"/>
    </row>
    <row r="60" ht="14.4" customHeight="1" s="273">
      <c r="A60" s="40" t="inlineStr">
        <is>
          <t xml:space="preserve">Column Sign - Q  </t>
        </is>
      </c>
      <c r="B60" s="86">
        <f>B55+1</f>
        <v/>
      </c>
      <c r="C60" s="86" t="n"/>
      <c r="D60" s="85" t="n"/>
      <c r="E60" s="85" t="n"/>
      <c r="F60" s="14" t="n"/>
      <c r="G60" s="18" t="n"/>
      <c r="H60" s="297" t="n"/>
      <c r="I60" s="297" t="n"/>
      <c r="J60" s="44" t="n"/>
      <c r="K60" s="44" t="n"/>
      <c r="L60" s="15" t="n"/>
      <c r="M60" s="15" t="n"/>
    </row>
    <row r="61" ht="14.4" customHeight="1" s="273">
      <c r="A61" s="40" t="inlineStr">
        <is>
          <t xml:space="preserve">Start Row </t>
        </is>
      </c>
      <c r="B61" s="86">
        <f>ROW(_xlfn.XLOOKUP("DATA START",A:A,A:A))</f>
        <v/>
      </c>
      <c r="C61" s="86" t="n"/>
      <c r="D61" s="85" t="n"/>
      <c r="E61" s="85" t="n"/>
      <c r="F61" s="14" t="n"/>
      <c r="G61" s="18" t="n"/>
      <c r="H61" s="297" t="n"/>
      <c r="I61" s="297" t="n"/>
      <c r="J61" s="44" t="n"/>
      <c r="K61" s="44" t="n"/>
      <c r="L61" s="15" t="n"/>
      <c r="M61" s="15" t="n"/>
    </row>
    <row r="62" ht="14.4" customHeight="1" s="273">
      <c r="A62" s="40" t="inlineStr">
        <is>
          <t xml:space="preserve">End Row </t>
        </is>
      </c>
      <c r="B62" s="86">
        <f>ROW(_xlfn.XLOOKUP("DATA END",A:A,A:A))</f>
        <v/>
      </c>
      <c r="C62" s="86" t="n"/>
      <c r="D62" s="85" t="n"/>
      <c r="E62" s="85" t="n"/>
      <c r="F62" s="14" t="n"/>
      <c r="G62" s="18" t="n"/>
      <c r="H62" s="297" t="n"/>
      <c r="I62" s="297" t="n"/>
      <c r="J62" s="44" t="n"/>
      <c r="K62" s="44" t="n"/>
      <c r="L62" s="15" t="n"/>
      <c r="M62" s="15" t="n"/>
    </row>
    <row r="63" ht="14.4" customHeight="1" s="273">
      <c r="A63" s="40" t="inlineStr">
        <is>
          <t>String Start - Q</t>
        </is>
      </c>
      <c r="B63" s="86">
        <f>IF(B18="NO PUMP FOUND","NO PUMP FOUND",ADDRESS($B$47,B60)&amp;":"&amp;ADDRESS($B$48,B60))</f>
        <v/>
      </c>
      <c r="C63" s="86" t="n"/>
      <c r="D63" s="85" t="n"/>
      <c r="E63" s="85" t="n"/>
      <c r="F63" s="14" t="n"/>
      <c r="G63" s="18" t="n"/>
      <c r="H63" s="297" t="n"/>
      <c r="I63" s="297" t="n"/>
      <c r="J63" s="44" t="n"/>
      <c r="K63" s="44" t="n"/>
      <c r="L63" s="15" t="n"/>
      <c r="M63" s="15" t="n"/>
    </row>
    <row r="64" ht="14.4" customHeight="1" s="273">
      <c r="A64" s="40" t="inlineStr">
        <is>
          <t>Column Sign - H</t>
        </is>
      </c>
      <c r="B64" s="86">
        <f>B60+1</f>
        <v/>
      </c>
      <c r="C64" s="86" t="n"/>
      <c r="D64" s="85" t="n"/>
      <c r="E64" s="85" t="n"/>
      <c r="F64" s="14" t="n"/>
      <c r="G64" s="18" t="n"/>
      <c r="H64" s="297" t="n"/>
      <c r="I64" s="297" t="n"/>
      <c r="J64" s="44" t="n"/>
      <c r="K64" s="44" t="n"/>
      <c r="L64" s="15" t="n"/>
      <c r="M64" s="15" t="n"/>
    </row>
    <row r="65" ht="14.4" customHeight="1" s="273">
      <c r="A65" s="40" t="inlineStr">
        <is>
          <t xml:space="preserve">Start Row </t>
        </is>
      </c>
      <c r="B65" s="86">
        <f>ROW(_xlfn.XLOOKUP("DATA START",A:A,A:A))</f>
        <v/>
      </c>
      <c r="C65" s="86" t="n"/>
      <c r="D65" s="85" t="n"/>
      <c r="E65" s="85" t="n"/>
      <c r="F65" s="14" t="n"/>
      <c r="G65" s="18" t="n"/>
      <c r="H65" s="297" t="n"/>
      <c r="I65" s="297" t="n"/>
      <c r="J65" s="44" t="n"/>
      <c r="K65" s="44" t="n"/>
      <c r="L65" s="15" t="n"/>
      <c r="M65" s="15" t="n"/>
    </row>
    <row r="66" ht="14.4" customHeight="1" s="273">
      <c r="A66" s="40" t="inlineStr">
        <is>
          <t xml:space="preserve">End Row </t>
        </is>
      </c>
      <c r="B66" s="86">
        <f>ROW(_xlfn.XLOOKUP("DATA END",A:A,A:A))</f>
        <v/>
      </c>
      <c r="C66" s="86" t="n"/>
      <c r="D66" s="85" t="n"/>
      <c r="E66" s="85" t="n"/>
      <c r="F66" s="14" t="n"/>
      <c r="G66" s="18" t="n"/>
      <c r="H66" s="297" t="n"/>
      <c r="I66" s="297" t="n"/>
      <c r="J66" s="44" t="n"/>
      <c r="K66" s="44" t="n"/>
      <c r="L66" s="15" t="n"/>
      <c r="M66" s="15" t="n"/>
    </row>
    <row r="67" ht="14.4" customHeight="1" s="273">
      <c r="A67" s="40" t="inlineStr">
        <is>
          <t>NPSH_Range</t>
        </is>
      </c>
      <c r="B67" s="86">
        <f>ADDRESS($B$47,B64) &amp; ":" &amp; ADDRESS($B$48,B64)</f>
        <v/>
      </c>
      <c r="C67" s="86" t="n"/>
      <c r="D67" s="85" t="n"/>
      <c r="E67" s="85" t="n"/>
      <c r="F67" s="14" t="n"/>
      <c r="G67" s="18" t="n"/>
      <c r="H67" s="297" t="n"/>
      <c r="I67" s="297" t="n"/>
      <c r="J67" s="44" t="n"/>
      <c r="K67" s="44" t="n"/>
      <c r="L67" s="15" t="n"/>
      <c r="M67" s="15" t="n"/>
    </row>
    <row r="68" ht="14.4" customHeight="1" s="273">
      <c r="A68" s="14" t="inlineStr">
        <is>
          <t>BEP - NPSHr</t>
        </is>
      </c>
      <c r="B68" s="90">
        <f t="array" ref="B68">IF(B40="NO PUMP FOUND","NO PUMP FOUND",CUBIC_SPLINE_INTERPOLATE(INDIRECT(B63),INDIRECT(B67),$B$41))</f>
        <v/>
      </c>
      <c r="C68" s="90" t="n"/>
      <c r="D68" s="85" t="n"/>
      <c r="E68" s="85" t="n"/>
      <c r="F68" s="85" t="n"/>
      <c r="G68" s="85" t="n"/>
      <c r="H68" s="85" t="n"/>
      <c r="I68" s="85" t="n"/>
      <c r="J68" s="85" t="n"/>
      <c r="K68" s="85" t="n"/>
      <c r="L68" s="15" t="n"/>
      <c r="M68" s="15" t="n"/>
    </row>
    <row r="69" ht="14.4" customHeight="1" s="273">
      <c r="A69" s="284" t="inlineStr">
        <is>
          <t xml:space="preserve">SELECTION SPECIAL NOTES </t>
        </is>
      </c>
      <c r="B69" s="263" t="n"/>
      <c r="C69" s="263" t="n"/>
      <c r="D69" s="263" t="n"/>
      <c r="E69" s="263" t="n"/>
      <c r="F69" s="263" t="n"/>
      <c r="G69" s="263" t="n"/>
      <c r="H69" s="263" t="n"/>
      <c r="I69" s="263" t="n"/>
      <c r="J69" s="263" t="n"/>
      <c r="K69" s="264" t="n"/>
      <c r="L69" s="15" t="n"/>
      <c r="M69" s="15" t="n"/>
    </row>
    <row r="70" ht="14.4" customHeight="1" s="273">
      <c r="A70" s="53" t="inlineStr">
        <is>
          <t xml:space="preserve">Selected ETA Data </t>
        </is>
      </c>
      <c r="B70" s="312">
        <f>IF(B25="PUMP NO FOUND","PUMP  NO FOUND",B25)</f>
        <v/>
      </c>
      <c r="C70" s="264" t="n"/>
      <c r="D70" s="51" t="n"/>
      <c r="E70" s="51" t="n"/>
      <c r="F70" s="51" t="n"/>
      <c r="G70" s="51" t="n"/>
      <c r="H70" s="51" t="n"/>
      <c r="I70" s="51" t="n"/>
      <c r="J70" s="51" t="n"/>
      <c r="K70" s="52" t="n"/>
      <c r="L70" s="15" t="n"/>
      <c r="M70" s="15" t="n"/>
    </row>
    <row r="71" ht="14.4" customHeight="1" s="273">
      <c r="A71" s="53" t="inlineStr">
        <is>
          <t xml:space="preserve">ETA point Deviation </t>
        </is>
      </c>
      <c r="B71" s="315">
        <f>IF(B70="NO PUMP FOUND","NO PUMP FOUND",ABS((B70-B59)/B59))</f>
        <v/>
      </c>
      <c r="C71" s="264" t="n"/>
      <c r="D71" s="316" t="n"/>
      <c r="E71" s="263" t="n"/>
      <c r="F71" s="263" t="n"/>
      <c r="G71" s="263" t="n"/>
      <c r="H71" s="263" t="n"/>
      <c r="I71" s="263" t="n"/>
      <c r="J71" s="263" t="n"/>
      <c r="K71" s="264" t="n"/>
      <c r="L71" s="15" t="n"/>
      <c r="M71" s="15" t="n"/>
    </row>
    <row r="72" ht="36" customHeight="1" s="273">
      <c r="A72" s="53" t="inlineStr">
        <is>
          <t>In Lock deviation of ETA</t>
        </is>
      </c>
      <c r="B72" s="298">
        <f>IF(B71&lt;='DATA SETTING'!B18,TRUE,FALSE)</f>
        <v/>
      </c>
      <c r="C72" s="264" t="n"/>
      <c r="D72" s="301">
        <f>"SELECTED DUTY POINT AT ETA DEVIATION &gt;"  &amp; TEXT('DATA SETTING'!B18,"0.00%")&amp; ". PUMP IS NOT EFFICIENT AND MAY CONSUME MORE ENERGY. RECOMMENDED TO SELECT DUTY POINT NEAR BEP. CONSULT WITH PSE."</f>
        <v/>
      </c>
      <c r="E72" s="263" t="n"/>
      <c r="F72" s="263" t="n"/>
      <c r="G72" s="263" t="n"/>
      <c r="H72" s="263" t="n"/>
      <c r="I72" s="263" t="n"/>
      <c r="J72" s="263" t="n"/>
      <c r="K72" s="264" t="n"/>
      <c r="L72" s="15" t="n"/>
      <c r="M72" s="15" t="n"/>
    </row>
    <row r="73" ht="14.4" customHeight="1" s="273">
      <c r="A73" s="14" t="inlineStr">
        <is>
          <t xml:space="preserve">Recommended Min. Q </t>
        </is>
      </c>
      <c r="B73" s="319">
        <f>IF(B40="NO PUMP FOUND","NO PUMP FOUND",_xlfn.XLOOKUP(B18,89:89,124:124))</f>
        <v/>
      </c>
      <c r="C73" s="264" t="n"/>
      <c r="D73" s="284" t="n"/>
      <c r="E73" s="263" t="n"/>
      <c r="F73" s="263" t="n"/>
      <c r="G73" s="263" t="n"/>
      <c r="H73" s="263" t="n"/>
      <c r="I73" s="263" t="n"/>
      <c r="J73" s="263" t="n"/>
      <c r="K73" s="264" t="n"/>
      <c r="L73" s="15" t="n"/>
      <c r="M73" s="15" t="n"/>
    </row>
    <row r="74" ht="28.95" customHeight="1" s="273">
      <c r="A74" s="14" t="inlineStr">
        <is>
          <t xml:space="preserve">In Minimum Range </t>
        </is>
      </c>
      <c r="B74" s="319">
        <f>IF(B40="NO PUMP FOUND","NO PUMP FOUND",IF('DATA ENGINE'!B14&gt;B73,TRUE,FALSE))</f>
        <v/>
      </c>
      <c r="C74" s="264" t="n"/>
      <c r="D74" s="301" t="inlineStr">
        <is>
          <t xml:space="preserve">SELECTED DUTY FLOWRATE IS TOO LOW. RECOMMENDED TO ADJUST THE FLOWRATE OR CHANGE OTHER PUMP TYPE.  CONSULT WITH PSE. </t>
        </is>
      </c>
      <c r="E74" s="263" t="n"/>
      <c r="F74" s="263" t="n"/>
      <c r="G74" s="263" t="n"/>
      <c r="H74" s="263" t="n"/>
      <c r="I74" s="263" t="n"/>
      <c r="J74" s="263" t="n"/>
      <c r="K74" s="264" t="n"/>
      <c r="L74" s="15" t="n"/>
      <c r="M74" s="15" t="n"/>
    </row>
    <row r="75" ht="14.4" customHeight="1" s="273">
      <c r="A75" s="14" t="n"/>
      <c r="B75" s="49" t="n"/>
      <c r="C75" s="50" t="n"/>
      <c r="D75" s="299" t="n"/>
      <c r="E75" s="42" t="n"/>
      <c r="F75" s="42" t="n"/>
      <c r="G75" s="42" t="n"/>
      <c r="H75" s="42" t="n"/>
      <c r="I75" s="42" t="n"/>
      <c r="J75" s="42" t="n"/>
      <c r="K75" s="43" t="n"/>
      <c r="L75" s="15" t="n"/>
      <c r="M75" s="15" t="n"/>
    </row>
    <row r="76" ht="27" customHeight="1" s="273">
      <c r="A76" s="54" t="inlineStr">
        <is>
          <t xml:space="preserve">Pump Selection Warning </t>
        </is>
      </c>
      <c r="B76" s="296">
        <f>IF(AND(B78="",B79="",B80=""),"NO WARNING","W A R N I N G !!!")</f>
        <v/>
      </c>
      <c r="C76" s="263" t="n"/>
      <c r="D76" s="263" t="n"/>
      <c r="E76" s="263" t="n"/>
      <c r="F76" s="263" t="n"/>
      <c r="G76" s="263" t="n"/>
      <c r="H76" s="263" t="n"/>
      <c r="I76" s="263" t="n"/>
      <c r="J76" s="263" t="n"/>
      <c r="K76" s="264" t="n"/>
    </row>
    <row r="77" hidden="1" ht="27" customHeight="1" s="273">
      <c r="B77" s="66">
        <f>IF(B76="W A R N I N G !!!",TRUE)</f>
        <v/>
      </c>
      <c r="C77" s="98" t="n"/>
      <c r="D77" s="98" t="n"/>
      <c r="E77" s="98" t="n"/>
      <c r="F77" s="98" t="n"/>
      <c r="G77" s="98" t="n"/>
      <c r="H77" s="98" t="n"/>
      <c r="I77" s="98" t="n"/>
      <c r="J77" s="98" t="n"/>
      <c r="K77" s="99" t="n"/>
    </row>
    <row r="78" ht="30" customHeight="1" s="273">
      <c r="B78" s="302">
        <f>IF(B32,"",D32)</f>
        <v/>
      </c>
      <c r="C78" s="263" t="n"/>
      <c r="D78" s="263" t="n"/>
      <c r="E78" s="263" t="n"/>
      <c r="F78" s="263" t="n"/>
      <c r="G78" s="263" t="n"/>
      <c r="H78" s="263" t="n"/>
      <c r="I78" s="263" t="n"/>
      <c r="J78" s="263" t="n"/>
      <c r="K78" s="264" t="n"/>
      <c r="L78" s="15" t="n"/>
      <c r="M78" s="15" t="n"/>
    </row>
    <row r="79" ht="30" customHeight="1" s="273">
      <c r="A79" s="14" t="n"/>
      <c r="B79" s="302">
        <f>IF(B32=FALSE,IF(B33=FALSE,D33,""),"")</f>
        <v/>
      </c>
      <c r="C79" s="263" t="n"/>
      <c r="D79" s="263" t="n"/>
      <c r="E79" s="263" t="n"/>
      <c r="F79" s="263" t="n"/>
      <c r="G79" s="263" t="n"/>
      <c r="H79" s="263" t="n"/>
      <c r="I79" s="263" t="n"/>
      <c r="J79" s="263" t="n"/>
      <c r="K79" s="264" t="n"/>
      <c r="L79" s="15" t="n"/>
      <c r="M79" s="15" t="n"/>
    </row>
    <row r="80" ht="30" customHeight="1" s="273">
      <c r="A80" s="14" t="n"/>
      <c r="B80" s="302">
        <f>IF(B32=FALSE,IF(B34=FALSE,D34,""),"")</f>
        <v/>
      </c>
      <c r="C80" s="263" t="n"/>
      <c r="D80" s="263" t="n"/>
      <c r="E80" s="263" t="n"/>
      <c r="F80" s="263" t="n"/>
      <c r="G80" s="263" t="n"/>
      <c r="H80" s="263" t="n"/>
      <c r="I80" s="263" t="n"/>
      <c r="J80" s="263" t="n"/>
      <c r="K80" s="264" t="n"/>
      <c r="L80" s="15" t="n"/>
      <c r="M80" s="15" t="n"/>
    </row>
    <row r="81" ht="25.2" customHeight="1" s="273">
      <c r="A81" s="54" t="inlineStr">
        <is>
          <t xml:space="preserve">Special Notes </t>
        </is>
      </c>
      <c r="B81" s="296">
        <f>IF(B76="W A R N I N G !!!","",IF(AND(B83="",B84="",B85=""),"NO WARNING","C A U T I O N S  !!!...PLEASE CONSULT WITH PSE"))</f>
        <v/>
      </c>
      <c r="C81" s="263" t="n"/>
      <c r="D81" s="263" t="n"/>
      <c r="E81" s="263" t="n"/>
      <c r="F81" s="263" t="n"/>
      <c r="G81" s="263" t="n"/>
      <c r="H81" s="263" t="n"/>
      <c r="I81" s="263" t="n"/>
      <c r="J81" s="263" t="n"/>
      <c r="K81" s="264" t="n"/>
      <c r="L81" s="15" t="n"/>
      <c r="M81" s="15" t="n"/>
    </row>
    <row r="82" hidden="1" ht="25.2" customHeight="1" s="273">
      <c r="A82" s="54" t="n"/>
      <c r="B82" s="97">
        <f>IF(B81="C A U T I O N S  !!!...PLEASE CONSULT WITH PSE",TRUE)</f>
        <v/>
      </c>
      <c r="C82" s="98" t="n"/>
      <c r="D82" s="98" t="n"/>
      <c r="E82" s="98" t="n"/>
      <c r="F82" s="98" t="n"/>
      <c r="G82" s="98" t="n"/>
      <c r="H82" s="98" t="n"/>
      <c r="I82" s="98" t="n"/>
      <c r="J82" s="98" t="n"/>
      <c r="K82" s="99" t="n"/>
      <c r="L82" s="15" t="n"/>
      <c r="M82" s="15" t="n"/>
    </row>
    <row r="83" ht="32.4" customHeight="1" s="273">
      <c r="A83" s="40" t="inlineStr">
        <is>
          <t>Flowrate Notes</t>
        </is>
      </c>
      <c r="B83" s="290">
        <f>IF(B76="W A R N I N G !!!","",IF(B74,"",D74 &amp; "RECOMMENDED MIN. FLOWRATE = " &amp; ROUND(B73,2)))</f>
        <v/>
      </c>
      <c r="C83" s="263" t="n"/>
      <c r="D83" s="263" t="n"/>
      <c r="E83" s="263" t="n"/>
      <c r="F83" s="263" t="n"/>
      <c r="G83" s="263" t="n"/>
      <c r="H83" s="263" t="n"/>
      <c r="I83" s="263" t="n"/>
      <c r="J83" s="263" t="n"/>
      <c r="K83" s="264" t="n"/>
      <c r="L83" s="15" t="n"/>
      <c r="M83" s="15" t="n"/>
    </row>
    <row r="84" ht="32.4" customHeight="1" s="273">
      <c r="A84" s="40" t="inlineStr">
        <is>
          <t xml:space="preserve">Pump In Curve - Notes </t>
        </is>
      </c>
      <c r="B84" s="290">
        <f>IF(B76="W A R N I N G !!!","",IF(B38,"",D38&amp;"PRESSURE HEAD POINT DEVIATE = "&amp;ROUND(B37*100,2)&amp;"%"))</f>
        <v/>
      </c>
      <c r="C84" s="263" t="n"/>
      <c r="D84" s="263" t="n"/>
      <c r="E84" s="263" t="n"/>
      <c r="F84" s="263" t="n"/>
      <c r="G84" s="263" t="n"/>
      <c r="H84" s="263" t="n"/>
      <c r="I84" s="263" t="n"/>
      <c r="J84" s="263" t="n"/>
      <c r="K84" s="264" t="n"/>
      <c r="L84" s="15" t="n"/>
      <c r="M84" s="15" t="n"/>
    </row>
    <row r="85" ht="30" customHeight="1" s="273">
      <c r="A85" s="40" t="inlineStr">
        <is>
          <t xml:space="preserve">ETA Notes </t>
        </is>
      </c>
      <c r="B85" s="290">
        <f>IF(B76="W A R N I N G !!!","",IF(B72,"",D72&amp;"ETA POINT DEVIATION = "&amp;ROUND(B71,2)&amp;"%"))</f>
        <v/>
      </c>
      <c r="C85" s="263" t="n"/>
      <c r="D85" s="263" t="n"/>
      <c r="E85" s="263" t="n"/>
      <c r="F85" s="263" t="n"/>
      <c r="G85" s="263" t="n"/>
      <c r="H85" s="263" t="n"/>
      <c r="I85" s="263" t="n"/>
      <c r="J85" s="263" t="n"/>
      <c r="K85" s="264" t="n"/>
      <c r="L85" s="15" t="n"/>
      <c r="M85" s="15" t="n"/>
    </row>
    <row r="86" ht="30" customHeight="1" s="273">
      <c r="A86" s="104" t="inlineStr">
        <is>
          <t>GO TO PROPOSAL</t>
        </is>
      </c>
      <c r="B86" s="106">
        <f>IF(AND(NOT(B77),NOT(B82)),"GO","NOGO")</f>
        <v/>
      </c>
      <c r="C86" s="105" t="n"/>
      <c r="D86" s="105" t="n"/>
      <c r="E86" s="105" t="n"/>
      <c r="F86" s="105" t="n"/>
      <c r="G86" s="105" t="n"/>
      <c r="H86" s="105" t="n"/>
      <c r="I86" s="105" t="n"/>
      <c r="J86" s="105" t="n"/>
      <c r="K86" s="105" t="n"/>
      <c r="L86" s="15" t="n"/>
      <c r="M86" s="15" t="n"/>
    </row>
    <row r="87" ht="14.4" customHeight="1" s="273">
      <c r="A87" s="104" t="inlineStr">
        <is>
          <t xml:space="preserve"> </t>
        </is>
      </c>
      <c r="C87" s="26" t="n"/>
      <c r="D87" s="29" t="n"/>
      <c r="E87" s="24" t="n"/>
      <c r="F87" s="24" t="n"/>
      <c r="G87" s="24" t="n"/>
      <c r="H87" s="17" t="n"/>
      <c r="I87" s="17" t="n"/>
      <c r="J87" s="15" t="n"/>
      <c r="K87" s="15" t="n"/>
      <c r="L87" s="15" t="n"/>
      <c r="M87" s="15" t="n"/>
    </row>
    <row r="88">
      <c r="A88" s="38" t="inlineStr">
        <is>
          <t>Logic Control</t>
        </is>
      </c>
      <c r="B88" s="39" t="n"/>
      <c r="C88" s="39" t="n"/>
      <c r="D88" s="39" t="n"/>
      <c r="E88" s="39" t="n"/>
      <c r="F88" s="39" t="n"/>
      <c r="G88" s="39" t="n"/>
      <c r="H88" s="39" t="n"/>
      <c r="I88" s="39" t="n"/>
      <c r="J88" s="39" t="n"/>
      <c r="K88" s="39" t="n"/>
      <c r="L88" s="39" t="n"/>
      <c r="M88" s="39" t="n"/>
      <c r="N88" s="279" t="n"/>
      <c r="O88" s="263" t="n"/>
      <c r="P88" s="263" t="n"/>
      <c r="Q88" s="263" t="n"/>
      <c r="R88" s="263" t="n"/>
      <c r="S88" s="264" t="n"/>
      <c r="T88" s="279" t="n"/>
      <c r="U88" s="263" t="n"/>
      <c r="V88" s="263" t="n"/>
      <c r="W88" s="263" t="n"/>
      <c r="X88" s="263" t="n"/>
      <c r="Y88" s="264" t="n"/>
      <c r="Z88" s="279" t="n"/>
      <c r="AA88" s="263" t="n"/>
      <c r="AB88" s="263" t="n"/>
      <c r="AC88" s="263" t="n"/>
      <c r="AD88" s="263" t="n"/>
      <c r="AE88" s="264" t="n"/>
      <c r="AF88" s="279" t="n"/>
      <c r="AG88" s="263" t="n"/>
      <c r="AH88" s="263" t="n"/>
      <c r="AI88" s="263" t="n"/>
      <c r="AJ88" s="263" t="n"/>
      <c r="AK88" s="264" t="n"/>
      <c r="AL88" s="279" t="n"/>
      <c r="AM88" s="263" t="n"/>
      <c r="AN88" s="263" t="n"/>
      <c r="AO88" s="263" t="n"/>
      <c r="AP88" s="263" t="n"/>
      <c r="AQ88" s="264" t="n"/>
      <c r="AR88" s="279" t="n"/>
      <c r="AS88" s="263" t="n"/>
      <c r="AT88" s="263" t="n"/>
      <c r="AU88" s="263" t="n"/>
      <c r="AV88" s="263" t="n"/>
      <c r="AW88" s="264" t="n"/>
      <c r="AX88" s="279" t="n"/>
      <c r="AY88" s="263" t="n"/>
      <c r="AZ88" s="263" t="n"/>
      <c r="BA88" s="263" t="n"/>
      <c r="BB88" s="263" t="n"/>
      <c r="BC88" s="264" t="n"/>
      <c r="BD88" s="279" t="n"/>
      <c r="BE88" s="263" t="n"/>
      <c r="BF88" s="263" t="n"/>
      <c r="BG88" s="263" t="n"/>
      <c r="BH88" s="263" t="n"/>
      <c r="BI88" s="264" t="n"/>
      <c r="BJ88" s="279" t="n"/>
      <c r="BK88" s="263" t="n"/>
      <c r="BL88" s="263" t="n"/>
      <c r="BM88" s="263" t="n"/>
      <c r="BN88" s="263" t="n"/>
      <c r="BO88" s="264" t="n"/>
      <c r="BP88" s="279" t="n"/>
      <c r="BQ88" s="263" t="n"/>
      <c r="BR88" s="263" t="n"/>
      <c r="BS88" s="263" t="n"/>
      <c r="BT88" s="263" t="n"/>
      <c r="BU88" s="264" t="n"/>
      <c r="BV88" s="279" t="n"/>
      <c r="BW88" s="263" t="n"/>
      <c r="BX88" s="263" t="n"/>
      <c r="BY88" s="263" t="n"/>
      <c r="BZ88" s="263" t="n"/>
      <c r="CA88" s="264" t="n"/>
      <c r="CB88" s="279" t="n"/>
      <c r="CC88" s="263" t="n"/>
      <c r="CD88" s="263" t="n"/>
      <c r="CE88" s="263" t="n"/>
      <c r="CF88" s="263" t="n"/>
      <c r="CG88" s="264" t="n"/>
      <c r="CH88" s="279" t="n"/>
      <c r="CI88" s="263" t="n"/>
      <c r="CJ88" s="263" t="n"/>
      <c r="CK88" s="263" t="n"/>
      <c r="CL88" s="263" t="n"/>
      <c r="CM88" s="264" t="n"/>
      <c r="CN88" s="279" t="n"/>
      <c r="CO88" s="263" t="n"/>
      <c r="CP88" s="263" t="n"/>
      <c r="CQ88" s="263" t="n"/>
      <c r="CR88" s="263" t="n"/>
      <c r="CS88" s="264" t="n"/>
      <c r="CT88" s="279" t="n"/>
      <c r="CU88" s="263" t="n"/>
      <c r="CV88" s="263" t="n"/>
      <c r="CW88" s="263" t="n"/>
      <c r="CX88" s="263" t="n"/>
      <c r="CY88" s="264" t="n"/>
      <c r="CZ88" s="279" t="n"/>
      <c r="DA88" s="263" t="n"/>
      <c r="DB88" s="263" t="n"/>
      <c r="DC88" s="263" t="n"/>
      <c r="DD88" s="263" t="n"/>
      <c r="DE88" s="264" t="n"/>
      <c r="DF88" s="279" t="n"/>
      <c r="DG88" s="263" t="n"/>
      <c r="DH88" s="263" t="n"/>
      <c r="DI88" s="263" t="n"/>
      <c r="DJ88" s="263" t="n"/>
      <c r="DK88" s="264" t="n"/>
      <c r="DL88" s="279" t="n"/>
      <c r="DM88" s="263" t="n"/>
      <c r="DN88" s="263" t="n"/>
      <c r="DO88" s="263" t="n"/>
      <c r="DP88" s="263" t="n"/>
      <c r="DQ88" s="264" t="n"/>
      <c r="DR88" s="279" t="n"/>
      <c r="DS88" s="263" t="n"/>
      <c r="DT88" s="263" t="n"/>
      <c r="DU88" s="263" t="n"/>
      <c r="DV88" s="263" t="n"/>
      <c r="DW88" s="264" t="n"/>
      <c r="DX88" s="279" t="n"/>
      <c r="DY88" s="263" t="n"/>
      <c r="DZ88" s="263" t="n"/>
      <c r="EA88" s="263" t="n"/>
      <c r="EB88" s="263" t="n"/>
      <c r="EC88" s="264" t="n"/>
      <c r="ED88" s="279" t="n"/>
      <c r="EE88" s="263" t="n"/>
      <c r="EF88" s="263" t="n"/>
      <c r="EG88" s="263" t="n"/>
      <c r="EH88" s="263" t="n"/>
      <c r="EI88" s="264" t="n"/>
      <c r="EJ88" s="279" t="n"/>
      <c r="EK88" s="263" t="n"/>
      <c r="EL88" s="263" t="n"/>
      <c r="EM88" s="263" t="n"/>
      <c r="EN88" s="263" t="n"/>
      <c r="EO88" s="264" t="n"/>
      <c r="EP88" s="279" t="n"/>
      <c r="EQ88" s="263" t="n"/>
      <c r="ER88" s="263" t="n"/>
      <c r="ES88" s="263" t="n"/>
      <c r="ET88" s="263" t="n"/>
      <c r="EU88" s="264" t="n"/>
      <c r="EV88" s="279" t="n"/>
      <c r="EW88" s="263" t="n"/>
      <c r="EX88" s="263" t="n"/>
      <c r="EY88" s="263" t="n"/>
      <c r="EZ88" s="263" t="n"/>
      <c r="FA88" s="264" t="n"/>
      <c r="FB88" s="279" t="n"/>
      <c r="FC88" s="263" t="n"/>
      <c r="FD88" s="263" t="n"/>
      <c r="FE88" s="263" t="n"/>
      <c r="FF88" s="263" t="n"/>
      <c r="FG88" s="264" t="n"/>
      <c r="FH88" s="279" t="n"/>
      <c r="FI88" s="263" t="n"/>
      <c r="FJ88" s="263" t="n"/>
      <c r="FK88" s="263" t="n"/>
      <c r="FL88" s="263" t="n"/>
      <c r="FM88" s="264" t="n"/>
      <c r="FN88" s="279" t="n"/>
      <c r="FO88" s="263" t="n"/>
      <c r="FP88" s="263" t="n"/>
      <c r="FQ88" s="263" t="n"/>
      <c r="FR88" s="263" t="n"/>
      <c r="FS88" s="264" t="n"/>
      <c r="FT88" s="279" t="n"/>
      <c r="FU88" s="263" t="n"/>
      <c r="FV88" s="263" t="n"/>
      <c r="FW88" s="263" t="n"/>
      <c r="FX88" s="263" t="n"/>
      <c r="FY88" s="264" t="n"/>
      <c r="FZ88" s="279" t="n"/>
      <c r="GA88" s="263" t="n"/>
      <c r="GB88" s="263" t="n"/>
      <c r="GC88" s="263" t="n"/>
      <c r="GD88" s="263" t="n"/>
      <c r="GE88" s="264" t="n"/>
      <c r="GF88" s="279" t="n"/>
      <c r="GG88" s="263" t="n"/>
      <c r="GH88" s="263" t="n"/>
      <c r="GI88" s="263" t="n"/>
      <c r="GJ88" s="263" t="n"/>
      <c r="GK88" s="264" t="n"/>
      <c r="GL88" s="279" t="n"/>
      <c r="GM88" s="263" t="n"/>
      <c r="GN88" s="263" t="n"/>
      <c r="GO88" s="263" t="n"/>
      <c r="GP88" s="263" t="n"/>
      <c r="GQ88" s="264" t="n"/>
      <c r="GR88" s="279" t="n"/>
      <c r="GS88" s="263" t="n"/>
      <c r="GT88" s="263" t="n"/>
      <c r="GU88" s="263" t="n"/>
      <c r="GV88" s="263" t="n"/>
      <c r="GW88" s="264" t="n"/>
      <c r="GX88" s="279" t="n"/>
      <c r="GY88" s="263" t="n"/>
      <c r="GZ88" s="263" t="n"/>
      <c r="HA88" s="263" t="n"/>
      <c r="HB88" s="263" t="n"/>
      <c r="HC88" s="264" t="n"/>
      <c r="HD88" s="279" t="n"/>
      <c r="HE88" s="263" t="n"/>
      <c r="HF88" s="263" t="n"/>
      <c r="HG88" s="263" t="n"/>
      <c r="HH88" s="263" t="n"/>
      <c r="HI88" s="264" t="n"/>
      <c r="HJ88" s="279" t="n"/>
      <c r="HK88" s="263" t="n"/>
      <c r="HL88" s="263" t="n"/>
      <c r="HM88" s="263" t="n"/>
      <c r="HN88" s="263" t="n"/>
      <c r="HO88" s="264" t="n"/>
      <c r="HP88" s="279" t="n"/>
      <c r="HQ88" s="263" t="n"/>
      <c r="HR88" s="263" t="n"/>
      <c r="HS88" s="263" t="n"/>
      <c r="HT88" s="263" t="n"/>
      <c r="HU88" s="264" t="n"/>
      <c r="HV88" s="279" t="n"/>
      <c r="HW88" s="263" t="n"/>
      <c r="HX88" s="263" t="n"/>
      <c r="HY88" s="263" t="n"/>
      <c r="HZ88" s="263" t="n"/>
      <c r="IA88" s="264" t="n"/>
      <c r="IB88" s="279" t="n"/>
      <c r="IC88" s="263" t="n"/>
      <c r="ID88" s="263" t="n"/>
      <c r="IE88" s="263" t="n"/>
      <c r="IF88" s="263" t="n"/>
      <c r="IG88" s="264" t="n"/>
      <c r="IH88" s="279" t="n"/>
      <c r="II88" s="263" t="n"/>
      <c r="IJ88" s="263" t="n"/>
      <c r="IK88" s="263" t="n"/>
      <c r="IL88" s="263" t="n"/>
      <c r="IM88" s="264" t="n"/>
      <c r="IN88" s="279" t="n"/>
      <c r="IO88" s="263" t="n"/>
      <c r="IP88" s="263" t="n"/>
      <c r="IQ88" s="263" t="n"/>
      <c r="IR88" s="263" t="n"/>
      <c r="IS88" s="264" t="n"/>
      <c r="IT88" s="279" t="n"/>
      <c r="IU88" s="263" t="n"/>
      <c r="IV88" s="263" t="n"/>
      <c r="IW88" s="263" t="n"/>
      <c r="IX88" s="263" t="n"/>
      <c r="IY88" s="264" t="n"/>
      <c r="IZ88" s="279" t="n"/>
      <c r="JA88" s="263" t="n"/>
      <c r="JB88" s="263" t="n"/>
      <c r="JC88" s="263" t="n"/>
      <c r="JD88" s="263" t="n"/>
      <c r="JE88" s="264" t="n"/>
      <c r="JF88" s="279" t="n"/>
      <c r="JG88" s="263" t="n"/>
      <c r="JH88" s="263" t="n"/>
      <c r="JI88" s="263" t="n"/>
      <c r="JJ88" s="263" t="n"/>
      <c r="JK88" s="264" t="n"/>
      <c r="JL88" s="279" t="n"/>
      <c r="JM88" s="263" t="n"/>
      <c r="JN88" s="263" t="n"/>
      <c r="JO88" s="263" t="n"/>
      <c r="JP88" s="263" t="n"/>
      <c r="JQ88" s="264" t="n"/>
      <c r="JR88" s="279" t="n"/>
      <c r="JS88" s="263" t="n"/>
      <c r="JT88" s="263" t="n"/>
      <c r="JU88" s="263" t="n"/>
      <c r="JV88" s="263" t="n"/>
      <c r="JW88" s="264" t="n"/>
      <c r="JX88" s="279" t="n"/>
      <c r="JY88" s="263" t="n"/>
      <c r="JZ88" s="263" t="n"/>
      <c r="KA88" s="263" t="n"/>
      <c r="KB88" s="263" t="n"/>
      <c r="KC88" s="264" t="n"/>
      <c r="KD88" s="279" t="n"/>
      <c r="KE88" s="263" t="n"/>
      <c r="KF88" s="263" t="n"/>
      <c r="KG88" s="263" t="n"/>
      <c r="KH88" s="263" t="n"/>
      <c r="KI88" s="264" t="n"/>
      <c r="KJ88" s="279" t="n"/>
      <c r="KK88" s="263" t="n"/>
      <c r="KL88" s="263" t="n"/>
      <c r="KM88" s="263" t="n"/>
      <c r="KN88" s="263" t="n"/>
      <c r="KO88" s="264" t="n"/>
      <c r="KP88" s="279" t="n"/>
      <c r="KQ88" s="263" t="n"/>
      <c r="KR88" s="263" t="n"/>
      <c r="KS88" s="263" t="n"/>
      <c r="KT88" s="263" t="n"/>
      <c r="KU88" s="264" t="n"/>
      <c r="KV88" s="279" t="n"/>
      <c r="KW88" s="263" t="n"/>
      <c r="KX88" s="263" t="n"/>
      <c r="KY88" s="263" t="n"/>
      <c r="KZ88" s="263" t="n"/>
      <c r="LA88" s="264" t="n"/>
      <c r="LB88" s="279" t="n"/>
      <c r="LC88" s="263" t="n"/>
      <c r="LD88" s="263" t="n"/>
      <c r="LE88" s="263" t="n"/>
      <c r="LF88" s="263" t="n"/>
      <c r="LG88" s="264" t="n"/>
      <c r="LH88" s="279" t="n"/>
      <c r="LI88" s="263" t="n"/>
      <c r="LJ88" s="263" t="n"/>
      <c r="LK88" s="263" t="n"/>
      <c r="LL88" s="263" t="n"/>
      <c r="LM88" s="264" t="n"/>
      <c r="LN88" s="279" t="n"/>
      <c r="LO88" s="263" t="n"/>
      <c r="LP88" s="263" t="n"/>
      <c r="LQ88" s="263" t="n"/>
      <c r="LR88" s="263" t="n"/>
      <c r="LS88" s="264" t="n"/>
      <c r="LT88" s="279" t="n"/>
      <c r="LU88" s="263" t="n"/>
      <c r="LV88" s="263" t="n"/>
      <c r="LW88" s="263" t="n"/>
      <c r="LX88" s="263" t="n"/>
      <c r="LY88" s="264" t="n"/>
      <c r="LZ88" s="279" t="n"/>
      <c r="MA88" s="263" t="n"/>
      <c r="MB88" s="263" t="n"/>
      <c r="MC88" s="263" t="n"/>
      <c r="MD88" s="263" t="n"/>
      <c r="ME88" s="264" t="n"/>
      <c r="MF88" s="279" t="n"/>
      <c r="MG88" s="263" t="n"/>
      <c r="MH88" s="263" t="n"/>
      <c r="MI88" s="263" t="n"/>
      <c r="MJ88" s="263" t="n"/>
      <c r="MK88" s="264" t="n"/>
      <c r="ML88" s="279" t="n"/>
      <c r="MM88" s="263" t="n"/>
      <c r="MN88" s="263" t="n"/>
      <c r="MO88" s="263" t="n"/>
      <c r="MP88" s="263" t="n"/>
      <c r="MQ88" s="264" t="n"/>
      <c r="MR88" s="279" t="n"/>
      <c r="MS88" s="263" t="n"/>
      <c r="MT88" s="263" t="n"/>
      <c r="MU88" s="263" t="n"/>
      <c r="MV88" s="263" t="n"/>
      <c r="MW88" s="264" t="n"/>
      <c r="MX88" s="279" t="n"/>
      <c r="MY88" s="263" t="n"/>
      <c r="MZ88" s="263" t="n"/>
      <c r="NA88" s="263" t="n"/>
      <c r="NB88" s="263" t="n"/>
      <c r="NC88" s="264" t="n"/>
      <c r="ND88" s="279" t="n"/>
      <c r="NE88" s="263" t="n"/>
      <c r="NF88" s="263" t="n"/>
      <c r="NG88" s="263" t="n"/>
      <c r="NH88" s="263" t="n"/>
      <c r="NI88" s="264" t="n"/>
      <c r="NJ88" s="279" t="n"/>
      <c r="NK88" s="263" t="n"/>
      <c r="NL88" s="263" t="n"/>
      <c r="NM88" s="263" t="n"/>
      <c r="NN88" s="263" t="n"/>
      <c r="NO88" s="264" t="n"/>
      <c r="NP88" s="279" t="n"/>
      <c r="NQ88" s="263" t="n"/>
      <c r="NR88" s="263" t="n"/>
      <c r="NS88" s="263" t="n"/>
      <c r="NT88" s="263" t="n"/>
      <c r="NU88" s="264" t="n"/>
      <c r="NV88" s="279" t="n"/>
      <c r="NW88" s="263" t="n"/>
      <c r="NX88" s="263" t="n"/>
      <c r="NY88" s="263" t="n"/>
      <c r="NZ88" s="263" t="n"/>
      <c r="OA88" s="264" t="n"/>
      <c r="OB88" s="279" t="n"/>
      <c r="OC88" s="263" t="n"/>
      <c r="OD88" s="263" t="n"/>
      <c r="OE88" s="263" t="n"/>
      <c r="OF88" s="263" t="n"/>
      <c r="OG88" s="264" t="n"/>
      <c r="OH88" s="279" t="n"/>
      <c r="OI88" s="263" t="n"/>
      <c r="OJ88" s="263" t="n"/>
      <c r="OK88" s="263" t="n"/>
      <c r="OL88" s="263" t="n"/>
      <c r="OM88" s="264" t="n"/>
      <c r="ON88" s="279" t="n"/>
      <c r="OO88" s="263" t="n"/>
      <c r="OP88" s="263" t="n"/>
      <c r="OQ88" s="263" t="n"/>
      <c r="OR88" s="263" t="n"/>
      <c r="OS88" s="264" t="n"/>
      <c r="OT88" s="279" t="n"/>
      <c r="OU88" s="263" t="n"/>
      <c r="OV88" s="263" t="n"/>
      <c r="OW88" s="263" t="n"/>
      <c r="OX88" s="263" t="n"/>
      <c r="OY88" s="264" t="n"/>
      <c r="OZ88" s="279" t="n"/>
      <c r="PA88" s="263" t="n"/>
      <c r="PB88" s="263" t="n"/>
      <c r="PC88" s="263" t="n"/>
      <c r="PD88" s="263" t="n"/>
      <c r="PE88" s="264" t="n"/>
      <c r="PF88" s="279" t="n"/>
      <c r="PG88" s="263" t="n"/>
      <c r="PH88" s="263" t="n"/>
      <c r="PI88" s="263" t="n"/>
      <c r="PJ88" s="263" t="n"/>
      <c r="PK88" s="264" t="n"/>
      <c r="PL88" s="279" t="n"/>
      <c r="PM88" s="263" t="n"/>
      <c r="PN88" s="263" t="n"/>
      <c r="PO88" s="263" t="n"/>
      <c r="PP88" s="263" t="n"/>
      <c r="PQ88" s="264" t="n"/>
      <c r="PR88" s="279" t="n"/>
      <c r="PS88" s="263" t="n"/>
      <c r="PT88" s="263" t="n"/>
      <c r="PU88" s="263" t="n"/>
      <c r="PV88" s="263" t="n"/>
      <c r="PW88" s="264" t="n"/>
      <c r="PX88" s="279" t="n"/>
      <c r="PY88" s="263" t="n"/>
      <c r="PZ88" s="263" t="n"/>
      <c r="QA88" s="263" t="n"/>
      <c r="QB88" s="263" t="n"/>
      <c r="QC88" s="264" t="n"/>
      <c r="QD88" s="279" t="n"/>
      <c r="QE88" s="263" t="n"/>
      <c r="QF88" s="263" t="n"/>
      <c r="QG88" s="263" t="n"/>
      <c r="QH88" s="263" t="n"/>
      <c r="QI88" s="264" t="n"/>
      <c r="QJ88" s="279" t="n"/>
      <c r="QK88" s="263" t="n"/>
      <c r="QL88" s="263" t="n"/>
      <c r="QM88" s="263" t="n"/>
      <c r="QN88" s="263" t="n"/>
      <c r="QO88" s="264" t="n"/>
      <c r="QP88" s="279" t="n"/>
      <c r="QQ88" s="263" t="n"/>
      <c r="QR88" s="263" t="n"/>
      <c r="QS88" s="263" t="n"/>
      <c r="QT88" s="263" t="n"/>
      <c r="QU88" s="264" t="n"/>
      <c r="QV88" s="279" t="n"/>
      <c r="QW88" s="263" t="n"/>
      <c r="QX88" s="263" t="n"/>
      <c r="QY88" s="263" t="n"/>
      <c r="QZ88" s="263" t="n"/>
      <c r="RA88" s="264" t="n"/>
      <c r="RB88" s="279" t="n"/>
      <c r="RC88" s="263" t="n"/>
      <c r="RD88" s="263" t="n"/>
      <c r="RE88" s="263" t="n"/>
      <c r="RF88" s="263" t="n"/>
      <c r="RG88" s="264" t="n"/>
      <c r="RH88" s="279" t="n"/>
      <c r="RI88" s="263" t="n"/>
      <c r="RJ88" s="263" t="n"/>
      <c r="RK88" s="263" t="n"/>
      <c r="RL88" s="263" t="n"/>
      <c r="RM88" s="264" t="n"/>
      <c r="RN88" s="279" t="n"/>
      <c r="RO88" s="263" t="n"/>
      <c r="RP88" s="263" t="n"/>
      <c r="RQ88" s="263" t="n"/>
      <c r="RR88" s="263" t="n"/>
      <c r="RS88" s="264" t="n"/>
      <c r="RT88" s="279" t="n"/>
      <c r="RU88" s="263" t="n"/>
      <c r="RV88" s="263" t="n"/>
      <c r="RW88" s="263" t="n"/>
      <c r="RX88" s="263" t="n"/>
      <c r="RY88" s="264" t="n"/>
      <c r="RZ88" s="279" t="n"/>
      <c r="SA88" s="263" t="n"/>
      <c r="SB88" s="263" t="n"/>
      <c r="SC88" s="263" t="n"/>
      <c r="SD88" s="263" t="n"/>
      <c r="SE88" s="264" t="n"/>
      <c r="SF88" s="279" t="n"/>
      <c r="SG88" s="263" t="n"/>
      <c r="SH88" s="263" t="n"/>
      <c r="SI88" s="263" t="n"/>
      <c r="SJ88" s="263" t="n"/>
      <c r="SK88" s="264" t="n"/>
      <c r="SL88" s="279" t="n"/>
      <c r="SM88" s="263" t="n"/>
      <c r="SN88" s="263" t="n"/>
      <c r="SO88" s="263" t="n"/>
      <c r="SP88" s="263" t="n"/>
      <c r="SQ88" s="264" t="n"/>
      <c r="SR88" s="279" t="n"/>
      <c r="SS88" s="263" t="n"/>
      <c r="ST88" s="263" t="n"/>
      <c r="SU88" s="263" t="n"/>
      <c r="SV88" s="263" t="n"/>
      <c r="SW88" s="264" t="n"/>
      <c r="SX88" s="279" t="n"/>
      <c r="SY88" s="263" t="n"/>
      <c r="SZ88" s="263" t="n"/>
      <c r="TA88" s="263" t="n"/>
      <c r="TB88" s="263" t="n"/>
      <c r="TC88" s="264" t="n"/>
      <c r="TD88" s="279" t="n"/>
      <c r="TE88" s="263" t="n"/>
      <c r="TF88" s="263" t="n"/>
      <c r="TG88" s="263" t="n"/>
      <c r="TH88" s="263" t="n"/>
      <c r="TI88" s="264" t="n"/>
      <c r="TJ88" s="279" t="n"/>
      <c r="TK88" s="263" t="n"/>
      <c r="TL88" s="263" t="n"/>
      <c r="TM88" s="263" t="n"/>
      <c r="TN88" s="263" t="n"/>
      <c r="TO88" s="264" t="n"/>
      <c r="TP88" s="279" t="n"/>
      <c r="TQ88" s="263" t="n"/>
      <c r="TR88" s="263" t="n"/>
      <c r="TS88" s="263" t="n"/>
      <c r="TT88" s="263" t="n"/>
      <c r="TU88" s="264" t="n"/>
      <c r="TV88" s="279" t="n"/>
      <c r="TW88" s="263" t="n"/>
      <c r="TX88" s="263" t="n"/>
      <c r="TY88" s="263" t="n"/>
      <c r="TZ88" s="263" t="n"/>
      <c r="UA88" s="264" t="n"/>
      <c r="UB88" s="279" t="n"/>
      <c r="UC88" s="263" t="n"/>
      <c r="UD88" s="263" t="n"/>
      <c r="UE88" s="263" t="n"/>
      <c r="UF88" s="263" t="n"/>
      <c r="UG88" s="264" t="n"/>
      <c r="UH88" s="279" t="n"/>
      <c r="UI88" s="263" t="n"/>
      <c r="UJ88" s="263" t="n"/>
      <c r="UK88" s="263" t="n"/>
      <c r="UL88" s="263" t="n"/>
      <c r="UM88" s="264" t="n"/>
      <c r="UN88" s="279" t="n"/>
      <c r="UO88" s="263" t="n"/>
      <c r="UP88" s="263" t="n"/>
      <c r="UQ88" s="263" t="n"/>
      <c r="UR88" s="263" t="n"/>
      <c r="US88" s="264" t="n"/>
      <c r="UT88" s="279" t="n"/>
      <c r="UU88" s="263" t="n"/>
      <c r="UV88" s="263" t="n"/>
      <c r="UW88" s="263" t="n"/>
      <c r="UX88" s="263" t="n"/>
      <c r="UY88" s="264" t="n"/>
      <c r="UZ88" s="279" t="n"/>
      <c r="VA88" s="263" t="n"/>
      <c r="VB88" s="263" t="n"/>
      <c r="VC88" s="263" t="n"/>
      <c r="VD88" s="263" t="n"/>
      <c r="VE88" s="264" t="n"/>
      <c r="VF88" s="279" t="n"/>
      <c r="VG88" s="263" t="n"/>
      <c r="VH88" s="263" t="n"/>
      <c r="VI88" s="263" t="n"/>
      <c r="VJ88" s="263" t="n"/>
      <c r="VK88" s="264" t="n"/>
      <c r="VL88" s="279" t="n"/>
      <c r="VM88" s="263" t="n"/>
      <c r="VN88" s="263" t="n"/>
      <c r="VO88" s="263" t="n"/>
      <c r="VP88" s="263" t="n"/>
      <c r="VQ88" s="264" t="n"/>
      <c r="VR88" s="279" t="n"/>
      <c r="VS88" s="263" t="n"/>
      <c r="VT88" s="263" t="n"/>
      <c r="VU88" s="263" t="n"/>
      <c r="VV88" s="263" t="n"/>
      <c r="VW88" s="264" t="n"/>
      <c r="VX88" s="279" t="n"/>
      <c r="VY88" s="263" t="n"/>
      <c r="VZ88" s="263" t="n"/>
      <c r="WA88" s="263" t="n"/>
      <c r="WB88" s="263" t="n"/>
      <c r="WC88" s="264" t="n"/>
      <c r="WD88" s="279" t="n"/>
      <c r="WE88" s="263" t="n"/>
      <c r="WF88" s="263" t="n"/>
      <c r="WG88" s="263" t="n"/>
      <c r="WH88" s="263" t="n"/>
      <c r="WI88" s="264" t="n"/>
      <c r="WJ88" s="279" t="n"/>
      <c r="WK88" s="263" t="n"/>
      <c r="WL88" s="263" t="n"/>
      <c r="WM88" s="263" t="n"/>
      <c r="WN88" s="263" t="n"/>
      <c r="WO88" s="264" t="n"/>
      <c r="WP88" s="279" t="n"/>
      <c r="WQ88" s="263" t="n"/>
      <c r="WR88" s="263" t="n"/>
      <c r="WS88" s="263" t="n"/>
      <c r="WT88" s="263" t="n"/>
      <c r="WU88" s="264" t="n"/>
      <c r="WV88" s="279" t="n"/>
      <c r="WW88" s="263" t="n"/>
      <c r="WX88" s="263" t="n"/>
      <c r="WY88" s="263" t="n"/>
      <c r="WZ88" s="263" t="n"/>
      <c r="XA88" s="264" t="n"/>
      <c r="XB88" s="279" t="n"/>
      <c r="XC88" s="263" t="n"/>
      <c r="XD88" s="263" t="n"/>
      <c r="XE88" s="263" t="n"/>
      <c r="XF88" s="263" t="n"/>
      <c r="XG88" s="264" t="n"/>
      <c r="XH88" s="279" t="n"/>
      <c r="XI88" s="263" t="n"/>
      <c r="XJ88" s="263" t="n"/>
      <c r="XK88" s="263" t="n"/>
      <c r="XL88" s="263" t="n"/>
      <c r="XM88" s="264" t="n"/>
      <c r="XN88" s="279" t="n"/>
      <c r="XO88" s="263" t="n"/>
      <c r="XP88" s="263" t="n"/>
      <c r="XQ88" s="263" t="n"/>
      <c r="XR88" s="263" t="n"/>
      <c r="XS88" s="264" t="n"/>
      <c r="XT88" s="279" t="n"/>
      <c r="XU88" s="263" t="n"/>
      <c r="XV88" s="263" t="n"/>
      <c r="XW88" s="263" t="n"/>
      <c r="XX88" s="263" t="n"/>
      <c r="XY88" s="264" t="n"/>
      <c r="XZ88" s="279" t="n"/>
      <c r="YA88" s="263" t="n"/>
      <c r="YB88" s="263" t="n"/>
      <c r="YC88" s="263" t="n"/>
      <c r="YD88" s="263" t="n"/>
      <c r="YE88" s="264" t="n"/>
      <c r="YF88" s="279" t="n"/>
      <c r="YG88" s="263" t="n"/>
      <c r="YH88" s="263" t="n"/>
      <c r="YI88" s="263" t="n"/>
      <c r="YJ88" s="263" t="n"/>
      <c r="YK88" s="264" t="n"/>
      <c r="YL88" s="279" t="n"/>
      <c r="YM88" s="263" t="n"/>
      <c r="YN88" s="263" t="n"/>
      <c r="YO88" s="263" t="n"/>
      <c r="YP88" s="263" t="n"/>
      <c r="YQ88" s="264" t="n"/>
      <c r="YR88" s="279" t="n"/>
      <c r="YS88" s="263" t="n"/>
      <c r="YT88" s="263" t="n"/>
      <c r="YU88" s="263" t="n"/>
      <c r="YV88" s="263" t="n"/>
      <c r="YW88" s="264" t="n"/>
      <c r="YX88" s="279" t="n"/>
      <c r="YY88" s="263" t="n"/>
      <c r="YZ88" s="263" t="n"/>
      <c r="ZA88" s="263" t="n"/>
      <c r="ZB88" s="263" t="n"/>
      <c r="ZC88" s="264" t="n"/>
      <c r="ZD88" s="279" t="n"/>
      <c r="ZE88" s="263" t="n"/>
      <c r="ZF88" s="263" t="n"/>
      <c r="ZG88" s="263" t="n"/>
      <c r="ZH88" s="263" t="n"/>
      <c r="ZI88" s="264" t="n"/>
      <c r="ZJ88" s="279" t="n"/>
      <c r="ZK88" s="263" t="n"/>
      <c r="ZL88" s="263" t="n"/>
      <c r="ZM88" s="263" t="n"/>
      <c r="ZN88" s="263" t="n"/>
      <c r="ZO88" s="264" t="n"/>
      <c r="ZP88" s="279" t="n"/>
      <c r="ZQ88" s="263" t="n"/>
      <c r="ZR88" s="263" t="n"/>
      <c r="ZS88" s="263" t="n"/>
      <c r="ZT88" s="263" t="n"/>
      <c r="ZU88" s="264" t="n"/>
      <c r="ZV88" s="279" t="n"/>
      <c r="ZW88" s="263" t="n"/>
      <c r="ZX88" s="263" t="n"/>
      <c r="ZY88" s="263" t="n"/>
      <c r="ZZ88" s="263" t="n"/>
      <c r="AAA88" s="264" t="n"/>
      <c r="AAB88" s="279" t="n"/>
      <c r="AAC88" s="263" t="n"/>
      <c r="AAD88" s="263" t="n"/>
      <c r="AAE88" s="263" t="n"/>
      <c r="AAF88" s="263" t="n"/>
      <c r="AAG88" s="264" t="n"/>
      <c r="AAH88" s="279" t="n"/>
      <c r="AAI88" s="263" t="n"/>
      <c r="AAJ88" s="263" t="n"/>
      <c r="AAK88" s="263" t="n"/>
      <c r="AAL88" s="263" t="n"/>
      <c r="AAM88" s="264" t="n"/>
      <c r="AAN88" s="279" t="n"/>
      <c r="AAO88" s="263" t="n"/>
      <c r="AAP88" s="263" t="n"/>
      <c r="AAQ88" s="263" t="n"/>
      <c r="AAR88" s="263" t="n"/>
      <c r="AAS88" s="264" t="n"/>
      <c r="AAT88" s="279" t="n"/>
      <c r="AAU88" s="263" t="n"/>
      <c r="AAV88" s="263" t="n"/>
      <c r="AAW88" s="263" t="n"/>
      <c r="AAX88" s="263" t="n"/>
      <c r="AAY88" s="264" t="n"/>
      <c r="AAZ88" s="279" t="n"/>
      <c r="ABA88" s="263" t="n"/>
      <c r="ABB88" s="263" t="n"/>
      <c r="ABC88" s="263" t="n"/>
      <c r="ABD88" s="263" t="n"/>
      <c r="ABE88" s="264" t="n"/>
      <c r="ABF88" s="279" t="n"/>
      <c r="ABG88" s="263" t="n"/>
      <c r="ABH88" s="263" t="n"/>
      <c r="ABI88" s="263" t="n"/>
      <c r="ABJ88" s="263" t="n"/>
      <c r="ABK88" s="264" t="n"/>
      <c r="ABL88" s="279" t="n"/>
      <c r="ABM88" s="263" t="n"/>
      <c r="ABN88" s="263" t="n"/>
      <c r="ABO88" s="263" t="n"/>
      <c r="ABP88" s="263" t="n"/>
      <c r="ABQ88" s="264" t="n"/>
      <c r="ABR88" s="279" t="n"/>
      <c r="ABS88" s="263" t="n"/>
      <c r="ABT88" s="263" t="n"/>
      <c r="ABU88" s="263" t="n"/>
      <c r="ABV88" s="263" t="n"/>
      <c r="ABW88" s="264" t="n"/>
      <c r="ABX88" s="279" t="n"/>
      <c r="ABY88" s="263" t="n"/>
      <c r="ABZ88" s="263" t="n"/>
      <c r="ACA88" s="263" t="n"/>
      <c r="ACB88" s="263" t="n"/>
      <c r="ACC88" s="264" t="n"/>
      <c r="ACD88" s="279" t="n"/>
      <c r="ACE88" s="263" t="n"/>
      <c r="ACF88" s="263" t="n"/>
      <c r="ACG88" s="263" t="n"/>
      <c r="ACH88" s="263" t="n"/>
      <c r="ACI88" s="264" t="n"/>
      <c r="ACJ88" s="279" t="n"/>
      <c r="ACK88" s="263" t="n"/>
      <c r="ACL88" s="263" t="n"/>
      <c r="ACM88" s="263" t="n"/>
      <c r="ACN88" s="263" t="n"/>
      <c r="ACO88" s="264" t="n"/>
      <c r="ACP88" s="279" t="n"/>
      <c r="ACQ88" s="263" t="n"/>
      <c r="ACR88" s="263" t="n"/>
      <c r="ACS88" s="263" t="n"/>
      <c r="ACT88" s="263" t="n"/>
      <c r="ACU88" s="264" t="n"/>
      <c r="ACV88" s="279" t="n"/>
      <c r="ACW88" s="263" t="n"/>
      <c r="ACX88" s="263" t="n"/>
      <c r="ACY88" s="263" t="n"/>
      <c r="ACZ88" s="263" t="n"/>
      <c r="ADA88" s="264" t="n"/>
      <c r="ADB88" s="279" t="n"/>
      <c r="ADC88" s="263" t="n"/>
      <c r="ADD88" s="263" t="n"/>
      <c r="ADE88" s="263" t="n"/>
      <c r="ADF88" s="263" t="n"/>
      <c r="ADG88" s="264" t="n"/>
      <c r="ADH88" s="279" t="n"/>
      <c r="ADI88" s="263" t="n"/>
      <c r="ADJ88" s="263" t="n"/>
      <c r="ADK88" s="263" t="n"/>
      <c r="ADL88" s="263" t="n"/>
      <c r="ADM88" s="264" t="n"/>
      <c r="ADN88" s="279" t="n"/>
      <c r="ADO88" s="263" t="n"/>
      <c r="ADP88" s="263" t="n"/>
      <c r="ADQ88" s="263" t="n"/>
      <c r="ADR88" s="263" t="n"/>
      <c r="ADS88" s="264" t="n"/>
      <c r="ADT88" s="279" t="n"/>
      <c r="ADU88" s="263" t="n"/>
      <c r="ADV88" s="263" t="n"/>
      <c r="ADW88" s="263" t="n"/>
      <c r="ADX88" s="263" t="n"/>
      <c r="ADY88" s="264" t="n"/>
      <c r="ADZ88" s="279" t="n"/>
      <c r="AEA88" s="263" t="n"/>
      <c r="AEB88" s="263" t="n"/>
      <c r="AEC88" s="263" t="n"/>
      <c r="AED88" s="263" t="n"/>
      <c r="AEE88" s="264" t="n"/>
      <c r="AEF88" s="279" t="n"/>
      <c r="AEG88" s="263" t="n"/>
      <c r="AEH88" s="263" t="n"/>
      <c r="AEI88" s="263" t="n"/>
      <c r="AEJ88" s="263" t="n"/>
      <c r="AEK88" s="264" t="n"/>
      <c r="AEL88" s="279" t="n"/>
      <c r="AEM88" s="263" t="n"/>
      <c r="AEN88" s="263" t="n"/>
      <c r="AEO88" s="263" t="n"/>
      <c r="AEP88" s="263" t="n"/>
      <c r="AEQ88" s="264" t="n"/>
      <c r="AER88" s="279" t="n"/>
      <c r="AES88" s="263" t="n"/>
      <c r="AET88" s="263" t="n"/>
      <c r="AEU88" s="263" t="n"/>
      <c r="AEV88" s="263" t="n"/>
      <c r="AEW88" s="264" t="n"/>
      <c r="AEX88" s="279" t="n"/>
      <c r="AEY88" s="263" t="n"/>
      <c r="AEZ88" s="263" t="n"/>
      <c r="AFA88" s="263" t="n"/>
      <c r="AFB88" s="263" t="n"/>
      <c r="AFC88" s="264" t="n"/>
      <c r="AFD88" s="279" t="n"/>
      <c r="AFE88" s="263" t="n"/>
      <c r="AFF88" s="263" t="n"/>
      <c r="AFG88" s="263" t="n"/>
      <c r="AFH88" s="263" t="n"/>
      <c r="AFI88" s="264" t="n"/>
      <c r="AFJ88" s="279" t="n"/>
      <c r="AFK88" s="263" t="n"/>
      <c r="AFL88" s="263" t="n"/>
      <c r="AFM88" s="263" t="n"/>
      <c r="AFN88" s="263" t="n"/>
      <c r="AFO88" s="264" t="n"/>
      <c r="AFP88" s="279" t="n"/>
      <c r="AFQ88" s="263" t="n"/>
      <c r="AFR88" s="263" t="n"/>
      <c r="AFS88" s="263" t="n"/>
      <c r="AFT88" s="263" t="n"/>
      <c r="AFU88" s="264" t="n"/>
      <c r="AFV88" s="279" t="n"/>
      <c r="AFW88" s="263" t="n"/>
      <c r="AFX88" s="263" t="n"/>
      <c r="AFY88" s="263" t="n"/>
      <c r="AFZ88" s="263" t="n"/>
      <c r="AGA88" s="264" t="n"/>
      <c r="AGB88" s="279" t="n"/>
      <c r="AGC88" s="263" t="n"/>
      <c r="AGD88" s="263" t="n"/>
      <c r="AGE88" s="263" t="n"/>
      <c r="AGF88" s="263" t="n"/>
      <c r="AGG88" s="264" t="n"/>
      <c r="AGH88" s="279" t="n"/>
      <c r="AGI88" s="263" t="n"/>
      <c r="AGJ88" s="263" t="n"/>
      <c r="AGK88" s="263" t="n"/>
      <c r="AGL88" s="263" t="n"/>
      <c r="AGM88" s="264" t="n"/>
      <c r="AGN88" s="279" t="n"/>
      <c r="AGO88" s="263" t="n"/>
      <c r="AGP88" s="263" t="n"/>
      <c r="AGQ88" s="263" t="n"/>
      <c r="AGR88" s="263" t="n"/>
      <c r="AGS88" s="264" t="n"/>
      <c r="AGT88" s="279" t="n"/>
      <c r="AGU88" s="263" t="n"/>
      <c r="AGV88" s="263" t="n"/>
      <c r="AGW88" s="263" t="n"/>
      <c r="AGX88" s="263" t="n"/>
      <c r="AGY88" s="264" t="n"/>
      <c r="AGZ88" s="279" t="n"/>
      <c r="AHA88" s="263" t="n"/>
      <c r="AHB88" s="263" t="n"/>
      <c r="AHC88" s="263" t="n"/>
      <c r="AHD88" s="263" t="n"/>
      <c r="AHE88" s="264" t="n"/>
      <c r="AHF88" s="279" t="n"/>
      <c r="AHG88" s="263" t="n"/>
      <c r="AHH88" s="263" t="n"/>
      <c r="AHI88" s="263" t="n"/>
      <c r="AHJ88" s="263" t="n"/>
      <c r="AHK88" s="264" t="n"/>
      <c r="AHL88" s="279" t="n"/>
      <c r="AHM88" s="263" t="n"/>
      <c r="AHN88" s="263" t="n"/>
      <c r="AHO88" s="263" t="n"/>
      <c r="AHP88" s="263" t="n"/>
      <c r="AHQ88" s="264" t="n"/>
      <c r="AHR88" s="279" t="n"/>
      <c r="AHS88" s="263" t="n"/>
      <c r="AHT88" s="263" t="n"/>
      <c r="AHU88" s="263" t="n"/>
      <c r="AHV88" s="263" t="n"/>
      <c r="AHW88" s="264" t="n"/>
      <c r="AHX88" s="279" t="n"/>
      <c r="AHY88" s="263" t="n"/>
      <c r="AHZ88" s="263" t="n"/>
      <c r="AIA88" s="263" t="n"/>
      <c r="AIB88" s="263" t="n"/>
      <c r="AIC88" s="264" t="n"/>
      <c r="AID88" s="279" t="n"/>
      <c r="AIE88" s="263" t="n"/>
      <c r="AIF88" s="263" t="n"/>
      <c r="AIG88" s="263" t="n"/>
      <c r="AIH88" s="263" t="n"/>
      <c r="AII88" s="264" t="n"/>
      <c r="AIJ88" s="279" t="n"/>
      <c r="AIK88" s="263" t="n"/>
      <c r="AIL88" s="263" t="n"/>
      <c r="AIM88" s="263" t="n"/>
      <c r="AIN88" s="263" t="n"/>
      <c r="AIO88" s="264" t="n"/>
      <c r="AIP88" s="279" t="n"/>
      <c r="AIQ88" s="263" t="n"/>
      <c r="AIR88" s="263" t="n"/>
      <c r="AIS88" s="263" t="n"/>
      <c r="AIT88" s="263" t="n"/>
      <c r="AIU88" s="264" t="n"/>
      <c r="AIV88" s="279" t="n"/>
      <c r="AIW88" s="263" t="n"/>
      <c r="AIX88" s="263" t="n"/>
      <c r="AIY88" s="263" t="n"/>
      <c r="AIZ88" s="263" t="n"/>
      <c r="AJA88" s="264" t="n"/>
      <c r="AJB88" s="279" t="n"/>
      <c r="AJC88" s="263" t="n"/>
      <c r="AJD88" s="263" t="n"/>
      <c r="AJE88" s="263" t="n"/>
      <c r="AJF88" s="263" t="n"/>
      <c r="AJG88" s="264" t="n"/>
      <c r="AJH88" s="279" t="n"/>
      <c r="AJI88" s="263" t="n"/>
      <c r="AJJ88" s="263" t="n"/>
      <c r="AJK88" s="263" t="n"/>
      <c r="AJL88" s="263" t="n"/>
      <c r="AJM88" s="264" t="n"/>
      <c r="AJN88" s="279" t="n"/>
      <c r="AJO88" s="263" t="n"/>
      <c r="AJP88" s="263" t="n"/>
      <c r="AJQ88" s="263" t="n"/>
      <c r="AJR88" s="263" t="n"/>
      <c r="AJS88" s="264" t="n"/>
      <c r="AJT88" s="279" t="n"/>
      <c r="AJU88" s="263" t="n"/>
      <c r="AJV88" s="263" t="n"/>
      <c r="AJW88" s="263" t="n"/>
      <c r="AJX88" s="263" t="n"/>
      <c r="AJY88" s="264" t="n"/>
      <c r="AJZ88" s="279" t="n"/>
      <c r="AKA88" s="263" t="n"/>
      <c r="AKB88" s="263" t="n"/>
      <c r="AKC88" s="263" t="n"/>
      <c r="AKD88" s="263" t="n"/>
      <c r="AKE88" s="264" t="n"/>
      <c r="AKF88" s="279" t="n"/>
      <c r="AKG88" s="263" t="n"/>
      <c r="AKH88" s="263" t="n"/>
      <c r="AKI88" s="263" t="n"/>
      <c r="AKJ88" s="263" t="n"/>
      <c r="AKK88" s="264" t="n"/>
      <c r="AKL88" s="279" t="n"/>
      <c r="AKM88" s="263" t="n"/>
      <c r="AKN88" s="263" t="n"/>
      <c r="AKO88" s="263" t="n"/>
      <c r="AKP88" s="263" t="n"/>
      <c r="AKQ88" s="264" t="n"/>
      <c r="AKR88" s="279" t="n"/>
      <c r="AKS88" s="263" t="n"/>
      <c r="AKT88" s="263" t="n"/>
      <c r="AKU88" s="263" t="n"/>
      <c r="AKV88" s="263" t="n"/>
      <c r="AKW88" s="264" t="n"/>
      <c r="AKX88" s="279" t="n"/>
      <c r="AKY88" s="263" t="n"/>
      <c r="AKZ88" s="263" t="n"/>
      <c r="ALA88" s="263" t="n"/>
      <c r="ALB88" s="263" t="n"/>
      <c r="ALC88" s="264" t="n"/>
      <c r="ALD88" s="279" t="n"/>
      <c r="ALE88" s="263" t="n"/>
      <c r="ALF88" s="263" t="n"/>
      <c r="ALG88" s="263" t="n"/>
      <c r="ALH88" s="263" t="n"/>
      <c r="ALI88" s="264" t="n"/>
      <c r="ALJ88" s="279" t="n"/>
      <c r="ALK88" s="263" t="n"/>
      <c r="ALL88" s="263" t="n"/>
      <c r="ALM88" s="263" t="n"/>
      <c r="ALN88" s="263" t="n"/>
      <c r="ALO88" s="264" t="n"/>
      <c r="ALP88" s="279" t="n"/>
      <c r="ALQ88" s="263" t="n"/>
      <c r="ALR88" s="263" t="n"/>
      <c r="ALS88" s="263" t="n"/>
      <c r="ALT88" s="263" t="n"/>
      <c r="ALU88" s="264" t="n"/>
      <c r="ALV88" s="279" t="n"/>
      <c r="ALW88" s="263" t="n"/>
      <c r="ALX88" s="263" t="n"/>
      <c r="ALY88" s="263" t="n"/>
      <c r="ALZ88" s="263" t="n"/>
      <c r="AMA88" s="264" t="n"/>
      <c r="AMB88" s="279" t="n"/>
      <c r="AMC88" s="263" t="n"/>
      <c r="AMD88" s="263" t="n"/>
      <c r="AME88" s="263" t="n"/>
      <c r="AMF88" s="263" t="n"/>
      <c r="AMG88" s="264" t="n"/>
      <c r="AMH88" s="279" t="n"/>
      <c r="AMI88" s="263" t="n"/>
      <c r="AMJ88" s="263" t="n"/>
      <c r="AMK88" s="263" t="n"/>
      <c r="AML88" s="263" t="n"/>
      <c r="AMM88" s="264" t="n"/>
      <c r="AMN88" s="279" t="n"/>
      <c r="AMO88" s="263" t="n"/>
      <c r="AMP88" s="263" t="n"/>
      <c r="AMQ88" s="263" t="n"/>
      <c r="AMR88" s="263" t="n"/>
      <c r="AMS88" s="264" t="n"/>
      <c r="AMT88" s="279" t="n"/>
      <c r="AMU88" s="263" t="n"/>
      <c r="AMV88" s="263" t="n"/>
      <c r="AMW88" s="263" t="n"/>
      <c r="AMX88" s="263" t="n"/>
      <c r="AMY88" s="264" t="n"/>
      <c r="AMZ88" s="279" t="n"/>
      <c r="ANA88" s="263" t="n"/>
      <c r="ANB88" s="263" t="n"/>
      <c r="ANC88" s="263" t="n"/>
      <c r="AND88" s="263" t="n"/>
      <c r="ANE88" s="264" t="n"/>
      <c r="ANF88" s="279" t="n"/>
      <c r="ANG88" s="263" t="n"/>
      <c r="ANH88" s="263" t="n"/>
      <c r="ANI88" s="263" t="n"/>
      <c r="ANJ88" s="263" t="n"/>
      <c r="ANK88" s="264" t="n"/>
      <c r="ANL88" s="279" t="n"/>
      <c r="ANM88" s="263" t="n"/>
      <c r="ANN88" s="263" t="n"/>
      <c r="ANO88" s="263" t="n"/>
      <c r="ANP88" s="263" t="n"/>
      <c r="ANQ88" s="264" t="n"/>
      <c r="ANR88" s="279" t="n"/>
      <c r="ANS88" s="263" t="n"/>
      <c r="ANT88" s="263" t="n"/>
      <c r="ANU88" s="263" t="n"/>
      <c r="ANV88" s="263" t="n"/>
      <c r="ANW88" s="264" t="n"/>
      <c r="ANX88" s="279" t="n"/>
      <c r="ANY88" s="263" t="n"/>
      <c r="ANZ88" s="263" t="n"/>
      <c r="AOA88" s="263" t="n"/>
      <c r="AOB88" s="263" t="n"/>
      <c r="AOC88" s="264" t="n"/>
      <c r="AOD88" s="279" t="n"/>
      <c r="AOE88" s="263" t="n"/>
      <c r="AOF88" s="263" t="n"/>
      <c r="AOG88" s="263" t="n"/>
      <c r="AOH88" s="263" t="n"/>
      <c r="AOI88" s="264" t="n"/>
      <c r="AOJ88" s="279" t="n"/>
      <c r="AOK88" s="263" t="n"/>
      <c r="AOL88" s="263" t="n"/>
      <c r="AOM88" s="263" t="n"/>
      <c r="AON88" s="263" t="n"/>
      <c r="AOO88" s="264" t="n"/>
      <c r="AOP88" s="279" t="n"/>
      <c r="AOQ88" s="263" t="n"/>
      <c r="AOR88" s="263" t="n"/>
      <c r="AOS88" s="263" t="n"/>
      <c r="AOT88" s="263" t="n"/>
      <c r="AOU88" s="264" t="n"/>
      <c r="AOV88" s="279" t="n"/>
      <c r="AOW88" s="263" t="n"/>
      <c r="AOX88" s="263" t="n"/>
      <c r="AOY88" s="263" t="n"/>
      <c r="AOZ88" s="263" t="n"/>
      <c r="APA88" s="264" t="n"/>
      <c r="APB88" s="279" t="n"/>
      <c r="APC88" s="263" t="n"/>
      <c r="APD88" s="263" t="n"/>
      <c r="APE88" s="263" t="n"/>
      <c r="APF88" s="263" t="n"/>
      <c r="APG88" s="264" t="n"/>
      <c r="APH88" s="279" t="n"/>
      <c r="API88" s="263" t="n"/>
      <c r="APJ88" s="263" t="n"/>
      <c r="APK88" s="263" t="n"/>
      <c r="APL88" s="263" t="n"/>
      <c r="APM88" s="264" t="n"/>
      <c r="APN88" s="279" t="n"/>
      <c r="APO88" s="263" t="n"/>
      <c r="APP88" s="263" t="n"/>
      <c r="APQ88" s="263" t="n"/>
      <c r="APR88" s="263" t="n"/>
      <c r="APS88" s="264" t="n"/>
      <c r="APT88" s="279" t="n"/>
      <c r="APU88" s="263" t="n"/>
      <c r="APV88" s="263" t="n"/>
      <c r="APW88" s="263" t="n"/>
      <c r="APX88" s="263" t="n"/>
      <c r="APY88" s="264" t="n"/>
      <c r="APZ88" s="279" t="n"/>
      <c r="AQA88" s="263" t="n"/>
      <c r="AQB88" s="263" t="n"/>
      <c r="AQC88" s="263" t="n"/>
      <c r="AQD88" s="263" t="n"/>
      <c r="AQE88" s="264" t="n"/>
      <c r="AQF88" s="279" t="n"/>
      <c r="AQG88" s="263" t="n"/>
      <c r="AQH88" s="263" t="n"/>
      <c r="AQI88" s="263" t="n"/>
      <c r="AQJ88" s="263" t="n"/>
      <c r="AQK88" s="264" t="n"/>
      <c r="AQL88" s="279" t="n"/>
      <c r="AQM88" s="263" t="n"/>
      <c r="AQN88" s="263" t="n"/>
      <c r="AQO88" s="263" t="n"/>
      <c r="AQP88" s="263" t="n"/>
      <c r="AQQ88" s="264" t="n"/>
      <c r="AQR88" s="279" t="n"/>
      <c r="AQS88" s="263" t="n"/>
      <c r="AQT88" s="263" t="n"/>
      <c r="AQU88" s="263" t="n"/>
      <c r="AQV88" s="263" t="n"/>
      <c r="AQW88" s="264" t="n"/>
      <c r="AQX88" s="279" t="n"/>
      <c r="AQY88" s="263" t="n"/>
      <c r="AQZ88" s="263" t="n"/>
      <c r="ARA88" s="263" t="n"/>
      <c r="ARB88" s="263" t="n"/>
      <c r="ARC88" s="264" t="n"/>
      <c r="ARD88" s="279" t="n"/>
      <c r="ARE88" s="263" t="n"/>
      <c r="ARF88" s="263" t="n"/>
      <c r="ARG88" s="263" t="n"/>
      <c r="ARH88" s="263" t="n"/>
      <c r="ARI88" s="264" t="n"/>
      <c r="ARJ88" s="279" t="n"/>
      <c r="ARK88" s="263" t="n"/>
      <c r="ARL88" s="263" t="n"/>
      <c r="ARM88" s="263" t="n"/>
      <c r="ARN88" s="263" t="n"/>
      <c r="ARO88" s="264" t="n"/>
      <c r="ARP88" s="279" t="n"/>
      <c r="ARQ88" s="263" t="n"/>
      <c r="ARR88" s="263" t="n"/>
      <c r="ARS88" s="263" t="n"/>
      <c r="ART88" s="263" t="n"/>
      <c r="ARU88" s="264" t="n"/>
      <c r="ARV88" s="279" t="n"/>
      <c r="ARW88" s="263" t="n"/>
      <c r="ARX88" s="263" t="n"/>
      <c r="ARY88" s="263" t="n"/>
      <c r="ARZ88" s="263" t="n"/>
      <c r="ASA88" s="264" t="n"/>
      <c r="ASB88" s="279" t="n"/>
      <c r="ASC88" s="263" t="n"/>
      <c r="ASD88" s="263" t="n"/>
      <c r="ASE88" s="263" t="n"/>
      <c r="ASF88" s="263" t="n"/>
      <c r="ASG88" s="264" t="n"/>
      <c r="ASH88" s="279" t="n"/>
      <c r="ASI88" s="263" t="n"/>
      <c r="ASJ88" s="263" t="n"/>
      <c r="ASK88" s="263" t="n"/>
      <c r="ASL88" s="263" t="n"/>
      <c r="ASM88" s="264" t="n"/>
      <c r="ASN88" s="279" t="n"/>
      <c r="ASO88" s="263" t="n"/>
      <c r="ASP88" s="263" t="n"/>
      <c r="ASQ88" s="263" t="n"/>
      <c r="ASR88" s="263" t="n"/>
      <c r="ASS88" s="264" t="n"/>
      <c r="AST88" s="279" t="n"/>
      <c r="ASU88" s="263" t="n"/>
      <c r="ASV88" s="263" t="n"/>
      <c r="ASW88" s="263" t="n"/>
      <c r="ASX88" s="263" t="n"/>
      <c r="ASY88" s="264" t="n"/>
      <c r="ASZ88" s="279" t="n"/>
      <c r="ATA88" s="263" t="n"/>
      <c r="ATB88" s="263" t="n"/>
      <c r="ATC88" s="263" t="n"/>
      <c r="ATD88" s="263" t="n"/>
      <c r="ATE88" s="264" t="n"/>
      <c r="ATF88" s="279" t="n"/>
      <c r="ATG88" s="263" t="n"/>
      <c r="ATH88" s="263" t="n"/>
      <c r="ATI88" s="263" t="n"/>
      <c r="ATJ88" s="263" t="n"/>
      <c r="ATK88" s="264" t="n"/>
      <c r="ATL88" s="279" t="n"/>
      <c r="ATM88" s="263" t="n"/>
      <c r="ATN88" s="263" t="n"/>
      <c r="ATO88" s="263" t="n"/>
      <c r="ATP88" s="263" t="n"/>
      <c r="ATQ88" s="264" t="n"/>
      <c r="ATR88" s="279" t="n"/>
      <c r="ATS88" s="263" t="n"/>
      <c r="ATT88" s="263" t="n"/>
      <c r="ATU88" s="263" t="n"/>
      <c r="ATV88" s="263" t="n"/>
      <c r="ATW88" s="264" t="n"/>
      <c r="ATX88" s="279" t="n"/>
      <c r="ATY88" s="263" t="n"/>
      <c r="ATZ88" s="263" t="n"/>
      <c r="AUA88" s="263" t="n"/>
      <c r="AUB88" s="263" t="n"/>
      <c r="AUC88" s="264" t="n"/>
      <c r="AUD88" s="279" t="n"/>
      <c r="AUE88" s="263" t="n"/>
      <c r="AUF88" s="263" t="n"/>
      <c r="AUG88" s="263" t="n"/>
      <c r="AUH88" s="263" t="n"/>
      <c r="AUI88" s="264" t="n"/>
      <c r="AUJ88" s="279" t="n"/>
      <c r="AUK88" s="263" t="n"/>
      <c r="AUL88" s="263" t="n"/>
      <c r="AUM88" s="263" t="n"/>
      <c r="AUN88" s="263" t="n"/>
      <c r="AUO88" s="264" t="n"/>
      <c r="AUP88" s="279" t="n"/>
      <c r="AUQ88" s="263" t="n"/>
      <c r="AUR88" s="263" t="n"/>
      <c r="AUS88" s="263" t="n"/>
      <c r="AUT88" s="263" t="n"/>
      <c r="AUU88" s="264" t="n"/>
      <c r="AUV88" s="279" t="n"/>
      <c r="AUW88" s="263" t="n"/>
      <c r="AUX88" s="263" t="n"/>
      <c r="AUY88" s="263" t="n"/>
      <c r="AUZ88" s="263" t="n"/>
      <c r="AVA88" s="264" t="n"/>
      <c r="AVB88" s="279" t="n"/>
      <c r="AVC88" s="263" t="n"/>
      <c r="AVD88" s="263" t="n"/>
      <c r="AVE88" s="263" t="n"/>
      <c r="AVF88" s="263" t="n"/>
      <c r="AVG88" s="264" t="n"/>
      <c r="AVH88" s="279" t="n"/>
      <c r="AVI88" s="263" t="n"/>
      <c r="AVJ88" s="263" t="n"/>
      <c r="AVK88" s="263" t="n"/>
      <c r="AVL88" s="263" t="n"/>
      <c r="AVM88" s="264" t="n"/>
      <c r="AVN88" s="279" t="n"/>
      <c r="AVO88" s="263" t="n"/>
      <c r="AVP88" s="263" t="n"/>
      <c r="AVQ88" s="263" t="n"/>
      <c r="AVR88" s="263" t="n"/>
      <c r="AVS88" s="264" t="n"/>
      <c r="AVT88" s="279" t="n"/>
      <c r="AVU88" s="263" t="n"/>
      <c r="AVV88" s="263" t="n"/>
      <c r="AVW88" s="263" t="n"/>
      <c r="AVX88" s="263" t="n"/>
      <c r="AVY88" s="264" t="n"/>
      <c r="AVZ88" s="279" t="n"/>
      <c r="AWA88" s="263" t="n"/>
      <c r="AWB88" s="263" t="n"/>
      <c r="AWC88" s="263" t="n"/>
      <c r="AWD88" s="263" t="n"/>
      <c r="AWE88" s="264" t="n"/>
      <c r="AWF88" s="279" t="n"/>
      <c r="AWG88" s="263" t="n"/>
      <c r="AWH88" s="263" t="n"/>
      <c r="AWI88" s="263" t="n"/>
      <c r="AWJ88" s="263" t="n"/>
      <c r="AWK88" s="264" t="n"/>
      <c r="AWL88" s="279" t="n"/>
      <c r="AWM88" s="263" t="n"/>
      <c r="AWN88" s="263" t="n"/>
      <c r="AWO88" s="263" t="n"/>
      <c r="AWP88" s="263" t="n"/>
      <c r="AWQ88" s="264" t="n"/>
      <c r="AWR88" s="279" t="n"/>
      <c r="AWS88" s="263" t="n"/>
      <c r="AWT88" s="263" t="n"/>
      <c r="AWU88" s="263" t="n"/>
      <c r="AWV88" s="263" t="n"/>
      <c r="AWW88" s="264" t="n"/>
      <c r="AWX88" s="279" t="n"/>
      <c r="AWY88" s="263" t="n"/>
      <c r="AWZ88" s="263" t="n"/>
      <c r="AXA88" s="263" t="n"/>
      <c r="AXB88" s="263" t="n"/>
      <c r="AXC88" s="264" t="n"/>
      <c r="AXD88" s="279" t="n"/>
      <c r="AXE88" s="263" t="n"/>
      <c r="AXF88" s="263" t="n"/>
      <c r="AXG88" s="263" t="n"/>
      <c r="AXH88" s="263" t="n"/>
      <c r="AXI88" s="264" t="n"/>
      <c r="AXJ88" s="279" t="n"/>
      <c r="AXK88" s="263" t="n"/>
      <c r="AXL88" s="263" t="n"/>
      <c r="AXM88" s="263" t="n"/>
      <c r="AXN88" s="263" t="n"/>
      <c r="AXO88" s="264" t="n"/>
      <c r="AXP88" s="279" t="n"/>
      <c r="AXQ88" s="263" t="n"/>
      <c r="AXR88" s="263" t="n"/>
      <c r="AXS88" s="263" t="n"/>
      <c r="AXT88" s="263" t="n"/>
      <c r="AXU88" s="264" t="n"/>
      <c r="AXV88" s="279" t="n"/>
      <c r="AXW88" s="263" t="n"/>
      <c r="AXX88" s="263" t="n"/>
      <c r="AXY88" s="263" t="n"/>
      <c r="AXZ88" s="263" t="n"/>
      <c r="AYA88" s="264" t="n"/>
      <c r="AYB88" s="279" t="n"/>
      <c r="AYC88" s="263" t="n"/>
      <c r="AYD88" s="263" t="n"/>
      <c r="AYE88" s="263" t="n"/>
      <c r="AYF88" s="263" t="n"/>
      <c r="AYG88" s="264" t="n"/>
      <c r="AYH88" s="279" t="n"/>
      <c r="AYI88" s="263" t="n"/>
      <c r="AYJ88" s="263" t="n"/>
      <c r="AYK88" s="263" t="n"/>
      <c r="AYL88" s="263" t="n"/>
      <c r="AYM88" s="264" t="n"/>
      <c r="AYN88" s="279" t="n"/>
      <c r="AYO88" s="263" t="n"/>
      <c r="AYP88" s="263" t="n"/>
      <c r="AYQ88" s="263" t="n"/>
      <c r="AYR88" s="263" t="n"/>
      <c r="AYS88" s="264" t="n"/>
      <c r="AYT88" s="279" t="n"/>
      <c r="AYU88" s="263" t="n"/>
      <c r="AYV88" s="263" t="n"/>
      <c r="AYW88" s="263" t="n"/>
      <c r="AYX88" s="263" t="n"/>
      <c r="AYY88" s="264" t="n"/>
      <c r="AYZ88" s="279" t="n"/>
      <c r="AZA88" s="263" t="n"/>
      <c r="AZB88" s="263" t="n"/>
      <c r="AZC88" s="263" t="n"/>
      <c r="AZD88" s="263" t="n"/>
      <c r="AZE88" s="264" t="n"/>
      <c r="AZF88" s="279" t="n"/>
      <c r="AZG88" s="263" t="n"/>
      <c r="AZH88" s="263" t="n"/>
      <c r="AZI88" s="263" t="n"/>
      <c r="AZJ88" s="263" t="n"/>
      <c r="AZK88" s="264" t="n"/>
      <c r="AZL88" s="279" t="n"/>
      <c r="AZM88" s="263" t="n"/>
      <c r="AZN88" s="263" t="n"/>
      <c r="AZO88" s="263" t="n"/>
      <c r="AZP88" s="263" t="n"/>
      <c r="AZQ88" s="264" t="n"/>
      <c r="AZR88" s="279" t="n"/>
      <c r="AZS88" s="263" t="n"/>
      <c r="AZT88" s="263" t="n"/>
      <c r="AZU88" s="263" t="n"/>
      <c r="AZV88" s="263" t="n"/>
      <c r="AZW88" s="264" t="n"/>
      <c r="AZX88" s="279" t="n"/>
      <c r="AZY88" s="263" t="n"/>
      <c r="AZZ88" s="263" t="n"/>
      <c r="BAA88" s="263" t="n"/>
      <c r="BAB88" s="263" t="n"/>
      <c r="BAC88" s="264" t="n"/>
      <c r="BAD88" s="279" t="n"/>
      <c r="BAE88" s="263" t="n"/>
      <c r="BAF88" s="263" t="n"/>
      <c r="BAG88" s="263" t="n"/>
      <c r="BAH88" s="263" t="n"/>
      <c r="BAI88" s="264" t="n"/>
      <c r="BAJ88" s="279" t="n"/>
      <c r="BAK88" s="263" t="n"/>
      <c r="BAL88" s="263" t="n"/>
      <c r="BAM88" s="263" t="n"/>
      <c r="BAN88" s="263" t="n"/>
      <c r="BAO88" s="264" t="n"/>
      <c r="BAP88" s="279" t="n"/>
      <c r="BAQ88" s="263" t="n"/>
      <c r="BAR88" s="263" t="n"/>
      <c r="BAS88" s="263" t="n"/>
      <c r="BAT88" s="263" t="n"/>
      <c r="BAU88" s="264" t="n"/>
      <c r="BAV88" s="279" t="n"/>
      <c r="BAW88" s="263" t="n"/>
      <c r="BAX88" s="263" t="n"/>
      <c r="BAY88" s="263" t="n"/>
      <c r="BAZ88" s="263" t="n"/>
      <c r="BBA88" s="264" t="n"/>
      <c r="BBB88" s="279" t="n"/>
      <c r="BBC88" s="263" t="n"/>
      <c r="BBD88" s="263" t="n"/>
      <c r="BBE88" s="263" t="n"/>
      <c r="BBF88" s="263" t="n"/>
      <c r="BBG88" s="264" t="n"/>
      <c r="BBH88" s="279" t="n"/>
      <c r="BBI88" s="263" t="n"/>
      <c r="BBJ88" s="263" t="n"/>
      <c r="BBK88" s="263" t="n"/>
      <c r="BBL88" s="263" t="n"/>
      <c r="BBM88" s="264" t="n"/>
      <c r="BBN88" s="279" t="n"/>
      <c r="BBO88" s="263" t="n"/>
      <c r="BBP88" s="263" t="n"/>
      <c r="BBQ88" s="263" t="n"/>
      <c r="BBR88" s="263" t="n"/>
      <c r="BBS88" s="264" t="n"/>
      <c r="BBT88" s="279" t="n"/>
      <c r="BBU88" s="263" t="n"/>
      <c r="BBV88" s="263" t="n"/>
      <c r="BBW88" s="263" t="n"/>
      <c r="BBX88" s="263" t="n"/>
      <c r="BBY88" s="264" t="n"/>
      <c r="BBZ88" s="279" t="n"/>
      <c r="BCA88" s="263" t="n"/>
      <c r="BCB88" s="263" t="n"/>
      <c r="BCC88" s="263" t="n"/>
      <c r="BCD88" s="263" t="n"/>
      <c r="BCE88" s="264" t="n"/>
      <c r="BCF88" s="279" t="n"/>
      <c r="BCG88" s="263" t="n"/>
      <c r="BCH88" s="263" t="n"/>
      <c r="BCI88" s="263" t="n"/>
      <c r="BCJ88" s="263" t="n"/>
      <c r="BCK88" s="264" t="n"/>
      <c r="BCL88" s="279" t="n"/>
      <c r="BCM88" s="263" t="n"/>
      <c r="BCN88" s="263" t="n"/>
      <c r="BCO88" s="263" t="n"/>
      <c r="BCP88" s="263" t="n"/>
      <c r="BCQ88" s="264" t="n"/>
      <c r="BCR88" s="279" t="n"/>
      <c r="BCS88" s="263" t="n"/>
      <c r="BCT88" s="263" t="n"/>
      <c r="BCU88" s="263" t="n"/>
      <c r="BCV88" s="263" t="n"/>
      <c r="BCW88" s="264" t="n"/>
      <c r="BCX88" s="279" t="n"/>
      <c r="BCY88" s="263" t="n"/>
      <c r="BCZ88" s="263" t="n"/>
      <c r="BDA88" s="263" t="n"/>
      <c r="BDB88" s="263" t="n"/>
      <c r="BDC88" s="264" t="n"/>
      <c r="BDD88" s="279" t="n"/>
      <c r="BDE88" s="263" t="n"/>
      <c r="BDF88" s="263" t="n"/>
      <c r="BDG88" s="263" t="n"/>
      <c r="BDH88" s="263" t="n"/>
      <c r="BDI88" s="264" t="n"/>
      <c r="BDJ88" s="279" t="n"/>
      <c r="BDK88" s="263" t="n"/>
      <c r="BDL88" s="263" t="n"/>
      <c r="BDM88" s="263" t="n"/>
      <c r="BDN88" s="263" t="n"/>
      <c r="BDO88" s="264" t="n"/>
      <c r="BDP88" s="279" t="n"/>
      <c r="BDQ88" s="263" t="n"/>
      <c r="BDR88" s="263" t="n"/>
      <c r="BDS88" s="263" t="n"/>
      <c r="BDT88" s="263" t="n"/>
      <c r="BDU88" s="264" t="n"/>
      <c r="BDV88" s="279" t="n"/>
      <c r="BDW88" s="263" t="n"/>
      <c r="BDX88" s="263" t="n"/>
      <c r="BDY88" s="263" t="n"/>
      <c r="BDZ88" s="263" t="n"/>
      <c r="BEA88" s="264" t="n"/>
      <c r="BEB88" s="279" t="n"/>
      <c r="BEC88" s="263" t="n"/>
      <c r="BED88" s="263" t="n"/>
      <c r="BEE88" s="263" t="n"/>
      <c r="BEF88" s="263" t="n"/>
      <c r="BEG88" s="264" t="n"/>
      <c r="BEH88" s="279" t="n"/>
      <c r="BEI88" s="263" t="n"/>
      <c r="BEJ88" s="263" t="n"/>
      <c r="BEK88" s="263" t="n"/>
      <c r="BEL88" s="263" t="n"/>
      <c r="BEM88" s="264" t="n"/>
      <c r="BEN88" s="279" t="n"/>
      <c r="BEO88" s="263" t="n"/>
      <c r="BEP88" s="263" t="n"/>
      <c r="BEQ88" s="263" t="n"/>
      <c r="BER88" s="263" t="n"/>
      <c r="BES88" s="264" t="n"/>
      <c r="BET88" s="279" t="n"/>
      <c r="BEU88" s="263" t="n"/>
      <c r="BEV88" s="263" t="n"/>
      <c r="BEW88" s="263" t="n"/>
      <c r="BEX88" s="263" t="n"/>
      <c r="BEY88" s="264" t="n"/>
      <c r="BEZ88" s="279" t="n"/>
      <c r="BFA88" s="263" t="n"/>
      <c r="BFB88" s="263" t="n"/>
      <c r="BFC88" s="263" t="n"/>
      <c r="BFD88" s="263" t="n"/>
      <c r="BFE88" s="264" t="n"/>
      <c r="BFF88" s="279" t="n"/>
      <c r="BFG88" s="263" t="n"/>
      <c r="BFH88" s="263" t="n"/>
      <c r="BFI88" s="263" t="n"/>
      <c r="BFJ88" s="263" t="n"/>
      <c r="BFK88" s="264" t="n"/>
      <c r="BFL88" s="279" t="n"/>
      <c r="BFM88" s="263" t="n"/>
      <c r="BFN88" s="263" t="n"/>
      <c r="BFO88" s="263" t="n"/>
      <c r="BFP88" s="263" t="n"/>
      <c r="BFQ88" s="264" t="n"/>
      <c r="BFR88" s="279" t="n"/>
      <c r="BFS88" s="263" t="n"/>
      <c r="BFT88" s="263" t="n"/>
      <c r="BFU88" s="263" t="n"/>
      <c r="BFV88" s="263" t="n"/>
      <c r="BFW88" s="264" t="n"/>
      <c r="BFX88" s="279" t="n"/>
      <c r="BFY88" s="263" t="n"/>
      <c r="BFZ88" s="263" t="n"/>
      <c r="BGA88" s="263" t="n"/>
      <c r="BGB88" s="263" t="n"/>
      <c r="BGC88" s="264" t="n"/>
      <c r="BGD88" s="279" t="n"/>
      <c r="BGE88" s="263" t="n"/>
      <c r="BGF88" s="263" t="n"/>
      <c r="BGG88" s="263" t="n"/>
      <c r="BGH88" s="263" t="n"/>
      <c r="BGI88" s="264" t="n"/>
      <c r="BGJ88" s="279" t="n"/>
      <c r="BGK88" s="263" t="n"/>
      <c r="BGL88" s="263" t="n"/>
      <c r="BGM88" s="263" t="n"/>
      <c r="BGN88" s="263" t="n"/>
      <c r="BGO88" s="264" t="n"/>
      <c r="BGP88" s="279" t="n"/>
      <c r="BGQ88" s="263" t="n"/>
      <c r="BGR88" s="263" t="n"/>
      <c r="BGS88" s="263" t="n"/>
      <c r="BGT88" s="263" t="n"/>
      <c r="BGU88" s="264" t="n"/>
      <c r="BGV88" s="279" t="n"/>
      <c r="BGW88" s="263" t="n"/>
      <c r="BGX88" s="263" t="n"/>
      <c r="BGY88" s="263" t="n"/>
      <c r="BGZ88" s="263" t="n"/>
      <c r="BHA88" s="264" t="n"/>
      <c r="BHB88" s="279" t="n"/>
      <c r="BHC88" s="263" t="n"/>
      <c r="BHD88" s="263" t="n"/>
      <c r="BHE88" s="263" t="n"/>
      <c r="BHF88" s="263" t="n"/>
      <c r="BHG88" s="264" t="n"/>
      <c r="BHH88" s="279" t="n"/>
      <c r="BHI88" s="263" t="n"/>
      <c r="BHJ88" s="263" t="n"/>
      <c r="BHK88" s="263" t="n"/>
      <c r="BHL88" s="263" t="n"/>
      <c r="BHM88" s="264" t="n"/>
      <c r="BHN88" s="279" t="n"/>
      <c r="BHO88" s="263" t="n"/>
      <c r="BHP88" s="263" t="n"/>
      <c r="BHQ88" s="263" t="n"/>
      <c r="BHR88" s="263" t="n"/>
      <c r="BHS88" s="264" t="n"/>
      <c r="BHT88" s="279" t="n"/>
      <c r="BHU88" s="263" t="n"/>
      <c r="BHV88" s="263" t="n"/>
      <c r="BHW88" s="263" t="n"/>
      <c r="BHX88" s="263" t="n"/>
      <c r="BHY88" s="264" t="n"/>
      <c r="BHZ88" s="279" t="n"/>
      <c r="BIA88" s="263" t="n"/>
      <c r="BIB88" s="263" t="n"/>
      <c r="BIC88" s="263" t="n"/>
      <c r="BID88" s="263" t="n"/>
      <c r="BIE88" s="264" t="n"/>
      <c r="BIF88" s="279" t="n"/>
      <c r="BIG88" s="263" t="n"/>
      <c r="BIH88" s="263" t="n"/>
      <c r="BII88" s="263" t="n"/>
      <c r="BIJ88" s="263" t="n"/>
      <c r="BIK88" s="264" t="n"/>
      <c r="BIL88" s="279" t="n"/>
      <c r="BIM88" s="263" t="n"/>
      <c r="BIN88" s="263" t="n"/>
      <c r="BIO88" s="263" t="n"/>
      <c r="BIP88" s="263" t="n"/>
      <c r="BIQ88" s="264" t="n"/>
      <c r="BIR88" s="279" t="n"/>
      <c r="BIS88" s="263" t="n"/>
      <c r="BIT88" s="263" t="n"/>
      <c r="BIU88" s="263" t="n"/>
      <c r="BIV88" s="263" t="n"/>
      <c r="BIW88" s="264" t="n"/>
      <c r="BIX88" s="279" t="n"/>
      <c r="BIY88" s="263" t="n"/>
      <c r="BIZ88" s="263" t="n"/>
      <c r="BJA88" s="263" t="n"/>
      <c r="BJB88" s="263" t="n"/>
      <c r="BJC88" s="264" t="n"/>
      <c r="BJD88" s="279" t="n"/>
      <c r="BJE88" s="263" t="n"/>
      <c r="BJF88" s="263" t="n"/>
      <c r="BJG88" s="263" t="n"/>
      <c r="BJH88" s="263" t="n"/>
      <c r="BJI88" s="264" t="n"/>
      <c r="BJJ88" s="279" t="n"/>
      <c r="BJK88" s="263" t="n"/>
      <c r="BJL88" s="263" t="n"/>
      <c r="BJM88" s="263" t="n"/>
      <c r="BJN88" s="263" t="n"/>
      <c r="BJO88" s="264" t="n"/>
      <c r="BJP88" s="279" t="n"/>
      <c r="BJQ88" s="263" t="n"/>
      <c r="BJR88" s="263" t="n"/>
      <c r="BJS88" s="263" t="n"/>
      <c r="BJT88" s="263" t="n"/>
      <c r="BJU88" s="264" t="n"/>
      <c r="BJV88" s="279" t="n"/>
      <c r="BJW88" s="263" t="n"/>
      <c r="BJX88" s="263" t="n"/>
      <c r="BJY88" s="263" t="n"/>
      <c r="BJZ88" s="263" t="n"/>
      <c r="BKA88" s="264" t="n"/>
      <c r="BKB88" s="279" t="n"/>
      <c r="BKC88" s="263" t="n"/>
      <c r="BKD88" s="263" t="n"/>
      <c r="BKE88" s="263" t="n"/>
      <c r="BKF88" s="263" t="n"/>
      <c r="BKG88" s="264" t="n"/>
      <c r="BKH88" s="279" t="n"/>
      <c r="BKI88" s="263" t="n"/>
      <c r="BKJ88" s="263" t="n"/>
      <c r="BKK88" s="263" t="n"/>
      <c r="BKL88" s="263" t="n"/>
      <c r="BKM88" s="264" t="n"/>
      <c r="BKN88" s="279" t="n"/>
      <c r="BKO88" s="263" t="n"/>
      <c r="BKP88" s="263" t="n"/>
      <c r="BKQ88" s="263" t="n"/>
      <c r="BKR88" s="263" t="n"/>
      <c r="BKS88" s="264" t="n"/>
      <c r="BKT88" s="279" t="n"/>
      <c r="BKU88" s="263" t="n"/>
      <c r="BKV88" s="263" t="n"/>
      <c r="BKW88" s="263" t="n"/>
      <c r="BKX88" s="263" t="n"/>
      <c r="BKY88" s="264" t="n"/>
      <c r="BKZ88" s="279" t="n"/>
      <c r="BLA88" s="263" t="n"/>
      <c r="BLB88" s="263" t="n"/>
      <c r="BLC88" s="263" t="n"/>
      <c r="BLD88" s="263" t="n"/>
      <c r="BLE88" s="264" t="n"/>
      <c r="BLF88" s="279" t="n"/>
      <c r="BLG88" s="263" t="n"/>
      <c r="BLH88" s="263" t="n"/>
      <c r="BLI88" s="263" t="n"/>
      <c r="BLJ88" s="263" t="n"/>
      <c r="BLK88" s="264" t="n"/>
      <c r="BLL88" s="279" t="n"/>
      <c r="BLM88" s="263" t="n"/>
      <c r="BLN88" s="263" t="n"/>
      <c r="BLO88" s="263" t="n"/>
      <c r="BLP88" s="263" t="n"/>
      <c r="BLQ88" s="264" t="n"/>
      <c r="BLR88" s="279" t="n"/>
      <c r="BLS88" s="263" t="n"/>
      <c r="BLT88" s="263" t="n"/>
      <c r="BLU88" s="263" t="n"/>
      <c r="BLV88" s="263" t="n"/>
      <c r="BLW88" s="264" t="n"/>
      <c r="BLX88" s="279" t="n"/>
      <c r="BLY88" s="263" t="n"/>
      <c r="BLZ88" s="263" t="n"/>
      <c r="BMA88" s="263" t="n"/>
      <c r="BMB88" s="263" t="n"/>
      <c r="BMC88" s="264" t="n"/>
      <c r="BMD88" s="279" t="n"/>
      <c r="BME88" s="263" t="n"/>
      <c r="BMF88" s="263" t="n"/>
      <c r="BMG88" s="263" t="n"/>
      <c r="BMH88" s="263" t="n"/>
      <c r="BMI88" s="264" t="n"/>
      <c r="BMJ88" s="279" t="n"/>
      <c r="BMK88" s="263" t="n"/>
      <c r="BML88" s="263" t="n"/>
      <c r="BMM88" s="263" t="n"/>
      <c r="BMN88" s="263" t="n"/>
      <c r="BMO88" s="264" t="n"/>
      <c r="BMP88" s="279" t="n"/>
      <c r="BMQ88" s="263" t="n"/>
      <c r="BMR88" s="263" t="n"/>
      <c r="BMS88" s="263" t="n"/>
      <c r="BMT88" s="263" t="n"/>
      <c r="BMU88" s="264" t="n"/>
      <c r="BMV88" s="279" t="n"/>
      <c r="BMW88" s="263" t="n"/>
      <c r="BMX88" s="263" t="n"/>
      <c r="BMY88" s="263" t="n"/>
      <c r="BMZ88" s="263" t="n"/>
      <c r="BNA88" s="264" t="n"/>
      <c r="BNB88" s="279" t="n"/>
      <c r="BNC88" s="263" t="n"/>
      <c r="BND88" s="263" t="n"/>
      <c r="BNE88" s="263" t="n"/>
      <c r="BNF88" s="263" t="n"/>
      <c r="BNG88" s="264" t="n"/>
      <c r="BNH88" s="279" t="n"/>
      <c r="BNI88" s="263" t="n"/>
      <c r="BNJ88" s="263" t="n"/>
      <c r="BNK88" s="263" t="n"/>
      <c r="BNL88" s="263" t="n"/>
      <c r="BNM88" s="264" t="n"/>
      <c r="BNN88" s="279" t="n"/>
      <c r="BNO88" s="263" t="n"/>
      <c r="BNP88" s="263" t="n"/>
      <c r="BNQ88" s="263" t="n"/>
      <c r="BNR88" s="263" t="n"/>
      <c r="BNS88" s="264" t="n"/>
      <c r="BNT88" s="279" t="n"/>
      <c r="BNU88" s="263" t="n"/>
      <c r="BNV88" s="263" t="n"/>
      <c r="BNW88" s="263" t="n"/>
      <c r="BNX88" s="263" t="n"/>
      <c r="BNY88" s="264" t="n"/>
      <c r="BNZ88" s="279" t="n"/>
      <c r="BOA88" s="263" t="n"/>
      <c r="BOB88" s="263" t="n"/>
      <c r="BOC88" s="263" t="n"/>
      <c r="BOD88" s="263" t="n"/>
      <c r="BOE88" s="264" t="n"/>
      <c r="BOF88" s="279" t="n"/>
      <c r="BOG88" s="263" t="n"/>
      <c r="BOH88" s="263" t="n"/>
      <c r="BOI88" s="263" t="n"/>
      <c r="BOJ88" s="263" t="n"/>
      <c r="BOK88" s="264" t="n"/>
      <c r="BOL88" s="279" t="n"/>
      <c r="BOM88" s="263" t="n"/>
      <c r="BON88" s="263" t="n"/>
      <c r="BOO88" s="263" t="n"/>
      <c r="BOP88" s="263" t="n"/>
      <c r="BOQ88" s="264" t="n"/>
    </row>
    <row r="89">
      <c r="A89" s="27" t="inlineStr">
        <is>
          <t xml:space="preserve">Pump Model </t>
        </is>
      </c>
      <c r="B89" s="279">
        <f>B107</f>
        <v/>
      </c>
      <c r="C89" s="263" t="n"/>
      <c r="D89" s="263" t="n"/>
      <c r="E89" s="263" t="n"/>
      <c r="F89" s="263" t="n"/>
      <c r="G89" s="264" t="n"/>
      <c r="H89" s="279">
        <f>H107</f>
        <v/>
      </c>
      <c r="I89" s="263" t="n"/>
      <c r="J89" s="263" t="n"/>
      <c r="K89" s="263" t="n"/>
      <c r="L89" s="263" t="n"/>
      <c r="M89" s="264" t="n"/>
      <c r="N89" s="279">
        <f>N107</f>
        <v/>
      </c>
      <c r="O89" s="263" t="n"/>
      <c r="P89" s="263" t="n"/>
      <c r="Q89" s="263" t="n"/>
      <c r="R89" s="263" t="n"/>
      <c r="S89" s="264" t="n"/>
      <c r="T89" s="279">
        <f>T107</f>
        <v/>
      </c>
      <c r="U89" s="263" t="n"/>
      <c r="V89" s="263" t="n"/>
      <c r="W89" s="263" t="n"/>
      <c r="X89" s="263" t="n"/>
      <c r="Y89" s="264" t="n"/>
      <c r="Z89" s="279">
        <f>Z107</f>
        <v/>
      </c>
      <c r="AA89" s="263" t="n"/>
      <c r="AB89" s="263" t="n"/>
      <c r="AC89" s="263" t="n"/>
      <c r="AD89" s="263" t="n"/>
      <c r="AE89" s="264" t="n"/>
      <c r="AF89" s="279">
        <f>AF107</f>
        <v/>
      </c>
      <c r="AG89" s="263" t="n"/>
      <c r="AH89" s="263" t="n"/>
      <c r="AI89" s="263" t="n"/>
      <c r="AJ89" s="263" t="n"/>
      <c r="AK89" s="264" t="n"/>
      <c r="AL89" s="279">
        <f>AL107</f>
        <v/>
      </c>
      <c r="AM89" s="263" t="n"/>
      <c r="AN89" s="263" t="n"/>
      <c r="AO89" s="263" t="n"/>
      <c r="AP89" s="263" t="n"/>
      <c r="AQ89" s="264" t="n"/>
      <c r="AR89" s="279">
        <f>AR107</f>
        <v/>
      </c>
      <c r="AS89" s="263" t="n"/>
      <c r="AT89" s="263" t="n"/>
      <c r="AU89" s="263" t="n"/>
      <c r="AV89" s="263" t="n"/>
      <c r="AW89" s="264" t="n"/>
      <c r="AX89" s="279">
        <f>AX107</f>
        <v/>
      </c>
      <c r="AY89" s="263" t="n"/>
      <c r="AZ89" s="263" t="n"/>
      <c r="BA89" s="263" t="n"/>
      <c r="BB89" s="263" t="n"/>
      <c r="BC89" s="264" t="n"/>
      <c r="BD89" s="279">
        <f>BD107</f>
        <v/>
      </c>
      <c r="BE89" s="263" t="n"/>
      <c r="BF89" s="263" t="n"/>
      <c r="BG89" s="263" t="n"/>
      <c r="BH89" s="263" t="n"/>
      <c r="BI89" s="264" t="n"/>
      <c r="BJ89" s="279">
        <f>BJ107</f>
        <v/>
      </c>
      <c r="BK89" s="263" t="n"/>
      <c r="BL89" s="263" t="n"/>
      <c r="BM89" s="263" t="n"/>
      <c r="BN89" s="263" t="n"/>
      <c r="BO89" s="264" t="n"/>
      <c r="BP89" s="279">
        <f>BP107</f>
        <v/>
      </c>
      <c r="BQ89" s="263" t="n"/>
      <c r="BR89" s="263" t="n"/>
      <c r="BS89" s="263" t="n"/>
      <c r="BT89" s="263" t="n"/>
      <c r="BU89" s="264" t="n"/>
      <c r="BV89" s="279">
        <f>BV107</f>
        <v/>
      </c>
      <c r="BW89" s="263" t="n"/>
      <c r="BX89" s="263" t="n"/>
      <c r="BY89" s="263" t="n"/>
      <c r="BZ89" s="263" t="n"/>
      <c r="CA89" s="264" t="n"/>
      <c r="CB89" s="279">
        <f>CB107</f>
        <v/>
      </c>
      <c r="CC89" s="263" t="n"/>
      <c r="CD89" s="263" t="n"/>
      <c r="CE89" s="263" t="n"/>
      <c r="CF89" s="263" t="n"/>
      <c r="CG89" s="264" t="n"/>
      <c r="CH89" s="279">
        <f>CH107</f>
        <v/>
      </c>
      <c r="CI89" s="263" t="n"/>
      <c r="CJ89" s="263" t="n"/>
      <c r="CK89" s="263" t="n"/>
      <c r="CL89" s="263" t="n"/>
      <c r="CM89" s="264" t="n"/>
      <c r="CN89" s="279">
        <f>CN107</f>
        <v/>
      </c>
      <c r="CO89" s="263" t="n"/>
      <c r="CP89" s="263" t="n"/>
      <c r="CQ89" s="263" t="n"/>
      <c r="CR89" s="263" t="n"/>
      <c r="CS89" s="264" t="n"/>
      <c r="CT89" s="279">
        <f>CT107</f>
        <v/>
      </c>
      <c r="CU89" s="263" t="n"/>
      <c r="CV89" s="263" t="n"/>
      <c r="CW89" s="263" t="n"/>
      <c r="CX89" s="263" t="n"/>
      <c r="CY89" s="264" t="n"/>
      <c r="CZ89" s="279">
        <f>CZ107</f>
        <v/>
      </c>
      <c r="DA89" s="263" t="n"/>
      <c r="DB89" s="263" t="n"/>
      <c r="DC89" s="263" t="n"/>
      <c r="DD89" s="263" t="n"/>
      <c r="DE89" s="264" t="n"/>
      <c r="DF89" s="279">
        <f>DF107</f>
        <v/>
      </c>
      <c r="DG89" s="263" t="n"/>
      <c r="DH89" s="263" t="n"/>
      <c r="DI89" s="263" t="n"/>
      <c r="DJ89" s="263" t="n"/>
      <c r="DK89" s="264" t="n"/>
      <c r="DL89" s="279">
        <f>DL107</f>
        <v/>
      </c>
      <c r="DM89" s="263" t="n"/>
      <c r="DN89" s="263" t="n"/>
      <c r="DO89" s="263" t="n"/>
      <c r="DP89" s="263" t="n"/>
      <c r="DQ89" s="264" t="n"/>
      <c r="DR89" s="279">
        <f>DR107</f>
        <v/>
      </c>
      <c r="DS89" s="263" t="n"/>
      <c r="DT89" s="263" t="n"/>
      <c r="DU89" s="263" t="n"/>
      <c r="DV89" s="263" t="n"/>
      <c r="DW89" s="264" t="n"/>
      <c r="DX89" s="279">
        <f>DX107</f>
        <v/>
      </c>
      <c r="DY89" s="263" t="n"/>
      <c r="DZ89" s="263" t="n"/>
      <c r="EA89" s="263" t="n"/>
      <c r="EB89" s="263" t="n"/>
      <c r="EC89" s="264" t="n"/>
      <c r="ED89" s="279">
        <f>ED107</f>
        <v/>
      </c>
      <c r="EE89" s="263" t="n"/>
      <c r="EF89" s="263" t="n"/>
      <c r="EG89" s="263" t="n"/>
      <c r="EH89" s="263" t="n"/>
      <c r="EI89" s="264" t="n"/>
      <c r="EJ89" s="279">
        <f>EJ107</f>
        <v/>
      </c>
      <c r="EK89" s="263" t="n"/>
      <c r="EL89" s="263" t="n"/>
      <c r="EM89" s="263" t="n"/>
      <c r="EN89" s="263" t="n"/>
      <c r="EO89" s="264" t="n"/>
      <c r="EP89" s="279">
        <f>EP107</f>
        <v/>
      </c>
      <c r="EQ89" s="263" t="n"/>
      <c r="ER89" s="263" t="n"/>
      <c r="ES89" s="263" t="n"/>
      <c r="ET89" s="263" t="n"/>
      <c r="EU89" s="264" t="n"/>
      <c r="EV89" s="279">
        <f>EV107</f>
        <v/>
      </c>
      <c r="EW89" s="263" t="n"/>
      <c r="EX89" s="263" t="n"/>
      <c r="EY89" s="263" t="n"/>
      <c r="EZ89" s="263" t="n"/>
      <c r="FA89" s="264" t="n"/>
      <c r="FB89" s="279">
        <f>FB107</f>
        <v/>
      </c>
      <c r="FC89" s="263" t="n"/>
      <c r="FD89" s="263" t="n"/>
      <c r="FE89" s="263" t="n"/>
      <c r="FF89" s="263" t="n"/>
      <c r="FG89" s="264" t="n"/>
      <c r="FH89" s="279">
        <f>FH107</f>
        <v/>
      </c>
      <c r="FI89" s="263" t="n"/>
      <c r="FJ89" s="263" t="n"/>
      <c r="FK89" s="263" t="n"/>
      <c r="FL89" s="263" t="n"/>
      <c r="FM89" s="264" t="n"/>
      <c r="FN89" s="279">
        <f>FN107</f>
        <v/>
      </c>
      <c r="FO89" s="263" t="n"/>
      <c r="FP89" s="263" t="n"/>
      <c r="FQ89" s="263" t="n"/>
      <c r="FR89" s="263" t="n"/>
      <c r="FS89" s="264" t="n"/>
      <c r="FT89" s="279">
        <f>FT107</f>
        <v/>
      </c>
      <c r="FU89" s="263" t="n"/>
      <c r="FV89" s="263" t="n"/>
      <c r="FW89" s="263" t="n"/>
      <c r="FX89" s="263" t="n"/>
      <c r="FY89" s="264" t="n"/>
      <c r="FZ89" s="279">
        <f>FZ107</f>
        <v/>
      </c>
      <c r="GA89" s="263" t="n"/>
      <c r="GB89" s="263" t="n"/>
      <c r="GC89" s="263" t="n"/>
      <c r="GD89" s="263" t="n"/>
      <c r="GE89" s="264" t="n"/>
      <c r="GF89" s="279">
        <f>GF107</f>
        <v/>
      </c>
      <c r="GG89" s="263" t="n"/>
      <c r="GH89" s="263" t="n"/>
      <c r="GI89" s="263" t="n"/>
      <c r="GJ89" s="263" t="n"/>
      <c r="GK89" s="264" t="n"/>
      <c r="GL89" s="279">
        <f>GL107</f>
        <v/>
      </c>
      <c r="GM89" s="263" t="n"/>
      <c r="GN89" s="263" t="n"/>
      <c r="GO89" s="263" t="n"/>
      <c r="GP89" s="263" t="n"/>
      <c r="GQ89" s="264" t="n"/>
      <c r="GR89" s="279">
        <f>GR107</f>
        <v/>
      </c>
      <c r="GS89" s="263" t="n"/>
      <c r="GT89" s="263" t="n"/>
      <c r="GU89" s="263" t="n"/>
      <c r="GV89" s="263" t="n"/>
      <c r="GW89" s="264" t="n"/>
      <c r="GX89" s="279">
        <f>GX107</f>
        <v/>
      </c>
      <c r="GY89" s="263" t="n"/>
      <c r="GZ89" s="263" t="n"/>
      <c r="HA89" s="263" t="n"/>
      <c r="HB89" s="263" t="n"/>
      <c r="HC89" s="264" t="n"/>
      <c r="HD89" s="279">
        <f>HD107</f>
        <v/>
      </c>
      <c r="HE89" s="263" t="n"/>
      <c r="HF89" s="263" t="n"/>
      <c r="HG89" s="263" t="n"/>
      <c r="HH89" s="263" t="n"/>
      <c r="HI89" s="264" t="n"/>
      <c r="HJ89" s="279">
        <f>HJ107</f>
        <v/>
      </c>
      <c r="HK89" s="263" t="n"/>
      <c r="HL89" s="263" t="n"/>
      <c r="HM89" s="263" t="n"/>
      <c r="HN89" s="263" t="n"/>
      <c r="HO89" s="264" t="n"/>
      <c r="HP89" s="279">
        <f>HP107</f>
        <v/>
      </c>
      <c r="HQ89" s="263" t="n"/>
      <c r="HR89" s="263" t="n"/>
      <c r="HS89" s="263" t="n"/>
      <c r="HT89" s="263" t="n"/>
      <c r="HU89" s="264" t="n"/>
      <c r="HV89" s="279">
        <f>HV107</f>
        <v/>
      </c>
      <c r="HW89" s="263" t="n"/>
      <c r="HX89" s="263" t="n"/>
      <c r="HY89" s="263" t="n"/>
      <c r="HZ89" s="263" t="n"/>
      <c r="IA89" s="264" t="n"/>
      <c r="IB89" s="279">
        <f>IB107</f>
        <v/>
      </c>
      <c r="IC89" s="263" t="n"/>
      <c r="ID89" s="263" t="n"/>
      <c r="IE89" s="263" t="n"/>
      <c r="IF89" s="263" t="n"/>
      <c r="IG89" s="264" t="n"/>
      <c r="IH89" s="279">
        <f>IH107</f>
        <v/>
      </c>
      <c r="II89" s="263" t="n"/>
      <c r="IJ89" s="263" t="n"/>
      <c r="IK89" s="263" t="n"/>
      <c r="IL89" s="263" t="n"/>
      <c r="IM89" s="264" t="n"/>
      <c r="IN89" s="279">
        <f>IN107</f>
        <v/>
      </c>
      <c r="IO89" s="263" t="n"/>
      <c r="IP89" s="263" t="n"/>
      <c r="IQ89" s="263" t="n"/>
      <c r="IR89" s="263" t="n"/>
      <c r="IS89" s="264" t="n"/>
      <c r="IT89" s="279">
        <f>IT107</f>
        <v/>
      </c>
      <c r="IU89" s="263" t="n"/>
      <c r="IV89" s="263" t="n"/>
      <c r="IW89" s="263" t="n"/>
      <c r="IX89" s="263" t="n"/>
      <c r="IY89" s="264" t="n"/>
      <c r="IZ89" s="279">
        <f>IZ107</f>
        <v/>
      </c>
      <c r="JA89" s="263" t="n"/>
      <c r="JB89" s="263" t="n"/>
      <c r="JC89" s="263" t="n"/>
      <c r="JD89" s="263" t="n"/>
      <c r="JE89" s="264" t="n"/>
      <c r="JF89" s="279">
        <f>JF107</f>
        <v/>
      </c>
      <c r="JG89" s="263" t="n"/>
      <c r="JH89" s="263" t="n"/>
      <c r="JI89" s="263" t="n"/>
      <c r="JJ89" s="263" t="n"/>
      <c r="JK89" s="264" t="n"/>
      <c r="JL89" s="279">
        <f>JL107</f>
        <v/>
      </c>
      <c r="JM89" s="263" t="n"/>
      <c r="JN89" s="263" t="n"/>
      <c r="JO89" s="263" t="n"/>
      <c r="JP89" s="263" t="n"/>
      <c r="JQ89" s="264" t="n"/>
      <c r="JR89" s="279">
        <f>JR107</f>
        <v/>
      </c>
      <c r="JS89" s="263" t="n"/>
      <c r="JT89" s="263" t="n"/>
      <c r="JU89" s="263" t="n"/>
      <c r="JV89" s="263" t="n"/>
      <c r="JW89" s="264" t="n"/>
      <c r="JX89" s="279">
        <f>JX107</f>
        <v/>
      </c>
      <c r="JY89" s="263" t="n"/>
      <c r="JZ89" s="263" t="n"/>
      <c r="KA89" s="263" t="n"/>
      <c r="KB89" s="263" t="n"/>
      <c r="KC89" s="264" t="n"/>
      <c r="KD89" s="279">
        <f>KD107</f>
        <v/>
      </c>
      <c r="KE89" s="263" t="n"/>
      <c r="KF89" s="263" t="n"/>
      <c r="KG89" s="263" t="n"/>
      <c r="KH89" s="263" t="n"/>
      <c r="KI89" s="264" t="n"/>
      <c r="KJ89" s="279">
        <f>KJ107</f>
        <v/>
      </c>
      <c r="KK89" s="263" t="n"/>
      <c r="KL89" s="263" t="n"/>
      <c r="KM89" s="263" t="n"/>
      <c r="KN89" s="263" t="n"/>
      <c r="KO89" s="264" t="n"/>
      <c r="KP89" s="279">
        <f>KP107</f>
        <v/>
      </c>
      <c r="KQ89" s="263" t="n"/>
      <c r="KR89" s="263" t="n"/>
      <c r="KS89" s="263" t="n"/>
      <c r="KT89" s="263" t="n"/>
      <c r="KU89" s="264" t="n"/>
      <c r="KV89" s="279">
        <f>KV107</f>
        <v/>
      </c>
      <c r="KW89" s="263" t="n"/>
      <c r="KX89" s="263" t="n"/>
      <c r="KY89" s="263" t="n"/>
      <c r="KZ89" s="263" t="n"/>
      <c r="LA89" s="264" t="n"/>
      <c r="LB89" s="279">
        <f>LB107</f>
        <v/>
      </c>
      <c r="LC89" s="263" t="n"/>
      <c r="LD89" s="263" t="n"/>
      <c r="LE89" s="263" t="n"/>
      <c r="LF89" s="263" t="n"/>
      <c r="LG89" s="264" t="n"/>
      <c r="LH89" s="279">
        <f>LH107</f>
        <v/>
      </c>
      <c r="LI89" s="263" t="n"/>
      <c r="LJ89" s="263" t="n"/>
      <c r="LK89" s="263" t="n"/>
      <c r="LL89" s="263" t="n"/>
      <c r="LM89" s="264" t="n"/>
      <c r="LN89" s="279">
        <f>LN107</f>
        <v/>
      </c>
      <c r="LO89" s="263" t="n"/>
      <c r="LP89" s="263" t="n"/>
      <c r="LQ89" s="263" t="n"/>
      <c r="LR89" s="263" t="n"/>
      <c r="LS89" s="264" t="n"/>
      <c r="LT89" s="279">
        <f>LT107</f>
        <v/>
      </c>
      <c r="LU89" s="263" t="n"/>
      <c r="LV89" s="263" t="n"/>
      <c r="LW89" s="263" t="n"/>
      <c r="LX89" s="263" t="n"/>
      <c r="LY89" s="264" t="n"/>
      <c r="LZ89" s="279">
        <f>LZ107</f>
        <v/>
      </c>
      <c r="MA89" s="263" t="n"/>
      <c r="MB89" s="263" t="n"/>
      <c r="MC89" s="263" t="n"/>
      <c r="MD89" s="263" t="n"/>
      <c r="ME89" s="264" t="n"/>
      <c r="MF89" s="279">
        <f>MF107</f>
        <v/>
      </c>
      <c r="MG89" s="263" t="n"/>
      <c r="MH89" s="263" t="n"/>
      <c r="MI89" s="263" t="n"/>
      <c r="MJ89" s="263" t="n"/>
      <c r="MK89" s="264" t="n"/>
      <c r="ML89" s="279">
        <f>ML107</f>
        <v/>
      </c>
      <c r="MM89" s="263" t="n"/>
      <c r="MN89" s="263" t="n"/>
      <c r="MO89" s="263" t="n"/>
      <c r="MP89" s="263" t="n"/>
      <c r="MQ89" s="264" t="n"/>
      <c r="MR89" s="279">
        <f>MR107</f>
        <v/>
      </c>
      <c r="MS89" s="263" t="n"/>
      <c r="MT89" s="263" t="n"/>
      <c r="MU89" s="263" t="n"/>
      <c r="MV89" s="263" t="n"/>
      <c r="MW89" s="264" t="n"/>
      <c r="MX89" s="279">
        <f>MX107</f>
        <v/>
      </c>
      <c r="MY89" s="263" t="n"/>
      <c r="MZ89" s="263" t="n"/>
      <c r="NA89" s="263" t="n"/>
      <c r="NB89" s="263" t="n"/>
      <c r="NC89" s="264" t="n"/>
      <c r="ND89" s="279">
        <f>ND107</f>
        <v/>
      </c>
      <c r="NE89" s="263" t="n"/>
      <c r="NF89" s="263" t="n"/>
      <c r="NG89" s="263" t="n"/>
      <c r="NH89" s="263" t="n"/>
      <c r="NI89" s="264" t="n"/>
      <c r="NJ89" s="279">
        <f>NJ107</f>
        <v/>
      </c>
      <c r="NK89" s="263" t="n"/>
      <c r="NL89" s="263" t="n"/>
      <c r="NM89" s="263" t="n"/>
      <c r="NN89" s="263" t="n"/>
      <c r="NO89" s="264" t="n"/>
      <c r="NP89" s="279">
        <f>NP107</f>
        <v/>
      </c>
      <c r="NQ89" s="263" t="n"/>
      <c r="NR89" s="263" t="n"/>
      <c r="NS89" s="263" t="n"/>
      <c r="NT89" s="263" t="n"/>
      <c r="NU89" s="264" t="n"/>
      <c r="NV89" s="279">
        <f>NV107</f>
        <v/>
      </c>
      <c r="NW89" s="263" t="n"/>
      <c r="NX89" s="263" t="n"/>
      <c r="NY89" s="263" t="n"/>
      <c r="NZ89" s="263" t="n"/>
      <c r="OA89" s="264" t="n"/>
      <c r="OB89" s="279">
        <f>OB107</f>
        <v/>
      </c>
      <c r="OC89" s="263" t="n"/>
      <c r="OD89" s="263" t="n"/>
      <c r="OE89" s="263" t="n"/>
      <c r="OF89" s="263" t="n"/>
      <c r="OG89" s="264" t="n"/>
      <c r="OH89" s="279">
        <f>OH107</f>
        <v/>
      </c>
      <c r="OI89" s="263" t="n"/>
      <c r="OJ89" s="263" t="n"/>
      <c r="OK89" s="263" t="n"/>
      <c r="OL89" s="263" t="n"/>
      <c r="OM89" s="264" t="n"/>
      <c r="ON89" s="279">
        <f>ON107</f>
        <v/>
      </c>
      <c r="OO89" s="263" t="n"/>
      <c r="OP89" s="263" t="n"/>
      <c r="OQ89" s="263" t="n"/>
      <c r="OR89" s="263" t="n"/>
      <c r="OS89" s="264" t="n"/>
      <c r="OT89" s="279">
        <f>OT107</f>
        <v/>
      </c>
      <c r="OU89" s="263" t="n"/>
      <c r="OV89" s="263" t="n"/>
      <c r="OW89" s="263" t="n"/>
      <c r="OX89" s="263" t="n"/>
      <c r="OY89" s="264" t="n"/>
      <c r="OZ89" s="279">
        <f>OZ107</f>
        <v/>
      </c>
      <c r="PA89" s="263" t="n"/>
      <c r="PB89" s="263" t="n"/>
      <c r="PC89" s="263" t="n"/>
      <c r="PD89" s="263" t="n"/>
      <c r="PE89" s="264" t="n"/>
      <c r="PF89" s="279">
        <f>PF107</f>
        <v/>
      </c>
      <c r="PG89" s="263" t="n"/>
      <c r="PH89" s="263" t="n"/>
      <c r="PI89" s="263" t="n"/>
      <c r="PJ89" s="263" t="n"/>
      <c r="PK89" s="264" t="n"/>
      <c r="PL89" s="279">
        <f>PL107</f>
        <v/>
      </c>
      <c r="PM89" s="263" t="n"/>
      <c r="PN89" s="263" t="n"/>
      <c r="PO89" s="263" t="n"/>
      <c r="PP89" s="263" t="n"/>
      <c r="PQ89" s="264" t="n"/>
      <c r="PR89" s="279">
        <f>PR107</f>
        <v/>
      </c>
      <c r="PS89" s="263" t="n"/>
      <c r="PT89" s="263" t="n"/>
      <c r="PU89" s="263" t="n"/>
      <c r="PV89" s="263" t="n"/>
      <c r="PW89" s="264" t="n"/>
      <c r="PX89" s="279">
        <f>PX107</f>
        <v/>
      </c>
      <c r="PY89" s="263" t="n"/>
      <c r="PZ89" s="263" t="n"/>
      <c r="QA89" s="263" t="n"/>
      <c r="QB89" s="263" t="n"/>
      <c r="QC89" s="264" t="n"/>
      <c r="QD89" s="279">
        <f>QD107</f>
        <v/>
      </c>
      <c r="QE89" s="263" t="n"/>
      <c r="QF89" s="263" t="n"/>
      <c r="QG89" s="263" t="n"/>
      <c r="QH89" s="263" t="n"/>
      <c r="QI89" s="264" t="n"/>
      <c r="QJ89" s="279">
        <f>QJ107</f>
        <v/>
      </c>
      <c r="QK89" s="263" t="n"/>
      <c r="QL89" s="263" t="n"/>
      <c r="QM89" s="263" t="n"/>
      <c r="QN89" s="263" t="n"/>
      <c r="QO89" s="264" t="n"/>
      <c r="QP89" s="279">
        <f>QP107</f>
        <v/>
      </c>
      <c r="QQ89" s="263" t="n"/>
      <c r="QR89" s="263" t="n"/>
      <c r="QS89" s="263" t="n"/>
      <c r="QT89" s="263" t="n"/>
      <c r="QU89" s="264" t="n"/>
      <c r="QV89" s="279">
        <f>QV107</f>
        <v/>
      </c>
      <c r="QW89" s="263" t="n"/>
      <c r="QX89" s="263" t="n"/>
      <c r="QY89" s="263" t="n"/>
      <c r="QZ89" s="263" t="n"/>
      <c r="RA89" s="264" t="n"/>
      <c r="RB89" s="279">
        <f>RB107</f>
        <v/>
      </c>
      <c r="RC89" s="263" t="n"/>
      <c r="RD89" s="263" t="n"/>
      <c r="RE89" s="263" t="n"/>
      <c r="RF89" s="263" t="n"/>
      <c r="RG89" s="264" t="n"/>
      <c r="RH89" s="279">
        <f>RH107</f>
        <v/>
      </c>
      <c r="RI89" s="263" t="n"/>
      <c r="RJ89" s="263" t="n"/>
      <c r="RK89" s="263" t="n"/>
      <c r="RL89" s="263" t="n"/>
      <c r="RM89" s="264" t="n"/>
      <c r="RN89" s="279">
        <f>RN107</f>
        <v/>
      </c>
      <c r="RO89" s="263" t="n"/>
      <c r="RP89" s="263" t="n"/>
      <c r="RQ89" s="263" t="n"/>
      <c r="RR89" s="263" t="n"/>
      <c r="RS89" s="264" t="n"/>
      <c r="RT89" s="279">
        <f>RT107</f>
        <v/>
      </c>
      <c r="RU89" s="263" t="n"/>
      <c r="RV89" s="263" t="n"/>
      <c r="RW89" s="263" t="n"/>
      <c r="RX89" s="263" t="n"/>
      <c r="RY89" s="264" t="n"/>
      <c r="RZ89" s="279">
        <f>RZ107</f>
        <v/>
      </c>
      <c r="SA89" s="263" t="n"/>
      <c r="SB89" s="263" t="n"/>
      <c r="SC89" s="263" t="n"/>
      <c r="SD89" s="263" t="n"/>
      <c r="SE89" s="264" t="n"/>
      <c r="SF89" s="279">
        <f>SF107</f>
        <v/>
      </c>
      <c r="SG89" s="263" t="n"/>
      <c r="SH89" s="263" t="n"/>
      <c r="SI89" s="263" t="n"/>
      <c r="SJ89" s="263" t="n"/>
      <c r="SK89" s="264" t="n"/>
      <c r="SL89" s="279">
        <f>SL107</f>
        <v/>
      </c>
      <c r="SM89" s="263" t="n"/>
      <c r="SN89" s="263" t="n"/>
      <c r="SO89" s="263" t="n"/>
      <c r="SP89" s="263" t="n"/>
      <c r="SQ89" s="264" t="n"/>
      <c r="SR89" s="279">
        <f>SR107</f>
        <v/>
      </c>
      <c r="SS89" s="263" t="n"/>
      <c r="ST89" s="263" t="n"/>
      <c r="SU89" s="263" t="n"/>
      <c r="SV89" s="263" t="n"/>
      <c r="SW89" s="264" t="n"/>
      <c r="SX89" s="279">
        <f>SX107</f>
        <v/>
      </c>
      <c r="SY89" s="263" t="n"/>
      <c r="SZ89" s="263" t="n"/>
      <c r="TA89" s="263" t="n"/>
      <c r="TB89" s="263" t="n"/>
      <c r="TC89" s="264" t="n"/>
      <c r="TD89" s="279">
        <f>TD107</f>
        <v/>
      </c>
      <c r="TE89" s="263" t="n"/>
      <c r="TF89" s="263" t="n"/>
      <c r="TG89" s="263" t="n"/>
      <c r="TH89" s="263" t="n"/>
      <c r="TI89" s="264" t="n"/>
      <c r="TJ89" s="279">
        <f>TJ107</f>
        <v/>
      </c>
      <c r="TK89" s="263" t="n"/>
      <c r="TL89" s="263" t="n"/>
      <c r="TM89" s="263" t="n"/>
      <c r="TN89" s="263" t="n"/>
      <c r="TO89" s="264" t="n"/>
      <c r="TP89" s="279">
        <f>TP107</f>
        <v/>
      </c>
      <c r="TQ89" s="263" t="n"/>
      <c r="TR89" s="263" t="n"/>
      <c r="TS89" s="263" t="n"/>
      <c r="TT89" s="263" t="n"/>
      <c r="TU89" s="264" t="n"/>
      <c r="TV89" s="279">
        <f>TV107</f>
        <v/>
      </c>
      <c r="TW89" s="263" t="n"/>
      <c r="TX89" s="263" t="n"/>
      <c r="TY89" s="263" t="n"/>
      <c r="TZ89" s="263" t="n"/>
      <c r="UA89" s="264" t="n"/>
      <c r="UB89" s="279">
        <f>UB107</f>
        <v/>
      </c>
      <c r="UC89" s="263" t="n"/>
      <c r="UD89" s="263" t="n"/>
      <c r="UE89" s="263" t="n"/>
      <c r="UF89" s="263" t="n"/>
      <c r="UG89" s="264" t="n"/>
      <c r="UH89" s="279">
        <f>UH107</f>
        <v/>
      </c>
      <c r="UI89" s="263" t="n"/>
      <c r="UJ89" s="263" t="n"/>
      <c r="UK89" s="263" t="n"/>
      <c r="UL89" s="263" t="n"/>
      <c r="UM89" s="264" t="n"/>
      <c r="UN89" s="279">
        <f>UN107</f>
        <v/>
      </c>
      <c r="UO89" s="263" t="n"/>
      <c r="UP89" s="263" t="n"/>
      <c r="UQ89" s="263" t="n"/>
      <c r="UR89" s="263" t="n"/>
      <c r="US89" s="264" t="n"/>
      <c r="UT89" s="279">
        <f>UT107</f>
        <v/>
      </c>
      <c r="UU89" s="263" t="n"/>
      <c r="UV89" s="263" t="n"/>
      <c r="UW89" s="263" t="n"/>
      <c r="UX89" s="263" t="n"/>
      <c r="UY89" s="264" t="n"/>
      <c r="UZ89" s="279">
        <f>UZ107</f>
        <v/>
      </c>
      <c r="VA89" s="263" t="n"/>
      <c r="VB89" s="263" t="n"/>
      <c r="VC89" s="263" t="n"/>
      <c r="VD89" s="263" t="n"/>
      <c r="VE89" s="264" t="n"/>
      <c r="VF89" s="279">
        <f>VF107</f>
        <v/>
      </c>
      <c r="VG89" s="263" t="n"/>
      <c r="VH89" s="263" t="n"/>
      <c r="VI89" s="263" t="n"/>
      <c r="VJ89" s="263" t="n"/>
      <c r="VK89" s="264" t="n"/>
      <c r="VL89" s="279">
        <f>VL107</f>
        <v/>
      </c>
      <c r="VM89" s="263" t="n"/>
      <c r="VN89" s="263" t="n"/>
      <c r="VO89" s="263" t="n"/>
      <c r="VP89" s="263" t="n"/>
      <c r="VQ89" s="264" t="n"/>
      <c r="VR89" s="279">
        <f>VR107</f>
        <v/>
      </c>
      <c r="VS89" s="263" t="n"/>
      <c r="VT89" s="263" t="n"/>
      <c r="VU89" s="263" t="n"/>
      <c r="VV89" s="263" t="n"/>
      <c r="VW89" s="264" t="n"/>
      <c r="VX89" s="279">
        <f>VX107</f>
        <v/>
      </c>
      <c r="VY89" s="263" t="n"/>
      <c r="VZ89" s="263" t="n"/>
      <c r="WA89" s="263" t="n"/>
      <c r="WB89" s="263" t="n"/>
      <c r="WC89" s="264" t="n"/>
      <c r="WD89" s="279">
        <f>WD107</f>
        <v/>
      </c>
      <c r="WE89" s="263" t="n"/>
      <c r="WF89" s="263" t="n"/>
      <c r="WG89" s="263" t="n"/>
      <c r="WH89" s="263" t="n"/>
      <c r="WI89" s="264" t="n"/>
      <c r="WJ89" s="279">
        <f>WJ107</f>
        <v/>
      </c>
      <c r="WK89" s="263" t="n"/>
      <c r="WL89" s="263" t="n"/>
      <c r="WM89" s="263" t="n"/>
      <c r="WN89" s="263" t="n"/>
      <c r="WO89" s="264" t="n"/>
      <c r="WP89" s="279">
        <f>WP107</f>
        <v/>
      </c>
      <c r="WQ89" s="263" t="n"/>
      <c r="WR89" s="263" t="n"/>
      <c r="WS89" s="263" t="n"/>
      <c r="WT89" s="263" t="n"/>
      <c r="WU89" s="264" t="n"/>
      <c r="WV89" s="279">
        <f>WV107</f>
        <v/>
      </c>
      <c r="WW89" s="263" t="n"/>
      <c r="WX89" s="263" t="n"/>
      <c r="WY89" s="263" t="n"/>
      <c r="WZ89" s="263" t="n"/>
      <c r="XA89" s="264" t="n"/>
      <c r="XB89" s="279">
        <f>XB107</f>
        <v/>
      </c>
      <c r="XC89" s="263" t="n"/>
      <c r="XD89" s="263" t="n"/>
      <c r="XE89" s="263" t="n"/>
      <c r="XF89" s="263" t="n"/>
      <c r="XG89" s="264" t="n"/>
      <c r="XH89" s="279">
        <f>XH107</f>
        <v/>
      </c>
      <c r="XI89" s="263" t="n"/>
      <c r="XJ89" s="263" t="n"/>
      <c r="XK89" s="263" t="n"/>
      <c r="XL89" s="263" t="n"/>
      <c r="XM89" s="264" t="n"/>
      <c r="XN89" s="279">
        <f>XN107</f>
        <v/>
      </c>
      <c r="XO89" s="263" t="n"/>
      <c r="XP89" s="263" t="n"/>
      <c r="XQ89" s="263" t="n"/>
      <c r="XR89" s="263" t="n"/>
      <c r="XS89" s="264" t="n"/>
      <c r="XT89" s="279">
        <f>XT107</f>
        <v/>
      </c>
      <c r="XU89" s="263" t="n"/>
      <c r="XV89" s="263" t="n"/>
      <c r="XW89" s="263" t="n"/>
      <c r="XX89" s="263" t="n"/>
      <c r="XY89" s="264" t="n"/>
      <c r="XZ89" s="279">
        <f>XZ107</f>
        <v/>
      </c>
      <c r="YA89" s="263" t="n"/>
      <c r="YB89" s="263" t="n"/>
      <c r="YC89" s="263" t="n"/>
      <c r="YD89" s="263" t="n"/>
      <c r="YE89" s="264" t="n"/>
      <c r="YF89" s="279">
        <f>YF107</f>
        <v/>
      </c>
      <c r="YG89" s="263" t="n"/>
      <c r="YH89" s="263" t="n"/>
      <c r="YI89" s="263" t="n"/>
      <c r="YJ89" s="263" t="n"/>
      <c r="YK89" s="264" t="n"/>
      <c r="YL89" s="279">
        <f>YL107</f>
        <v/>
      </c>
      <c r="YM89" s="263" t="n"/>
      <c r="YN89" s="263" t="n"/>
      <c r="YO89" s="263" t="n"/>
      <c r="YP89" s="263" t="n"/>
      <c r="YQ89" s="264" t="n"/>
      <c r="YR89" s="279">
        <f>YR107</f>
        <v/>
      </c>
      <c r="YS89" s="263" t="n"/>
      <c r="YT89" s="263" t="n"/>
      <c r="YU89" s="263" t="n"/>
      <c r="YV89" s="263" t="n"/>
      <c r="YW89" s="264" t="n"/>
      <c r="YX89" s="279">
        <f>YX107</f>
        <v/>
      </c>
      <c r="YY89" s="263" t="n"/>
      <c r="YZ89" s="263" t="n"/>
      <c r="ZA89" s="263" t="n"/>
      <c r="ZB89" s="263" t="n"/>
      <c r="ZC89" s="264" t="n"/>
      <c r="ZD89" s="279">
        <f>ZD107</f>
        <v/>
      </c>
      <c r="ZE89" s="263" t="n"/>
      <c r="ZF89" s="263" t="n"/>
      <c r="ZG89" s="263" t="n"/>
      <c r="ZH89" s="263" t="n"/>
      <c r="ZI89" s="264" t="n"/>
      <c r="ZJ89" s="279">
        <f>ZJ107</f>
        <v/>
      </c>
      <c r="ZK89" s="263" t="n"/>
      <c r="ZL89" s="263" t="n"/>
      <c r="ZM89" s="263" t="n"/>
      <c r="ZN89" s="263" t="n"/>
      <c r="ZO89" s="264" t="n"/>
      <c r="ZP89" s="279">
        <f>ZP107</f>
        <v/>
      </c>
      <c r="ZQ89" s="263" t="n"/>
      <c r="ZR89" s="263" t="n"/>
      <c r="ZS89" s="263" t="n"/>
      <c r="ZT89" s="263" t="n"/>
      <c r="ZU89" s="264" t="n"/>
      <c r="ZV89" s="279">
        <f>ZV107</f>
        <v/>
      </c>
      <c r="ZW89" s="263" t="n"/>
      <c r="ZX89" s="263" t="n"/>
      <c r="ZY89" s="263" t="n"/>
      <c r="ZZ89" s="263" t="n"/>
      <c r="AAA89" s="264" t="n"/>
      <c r="AAB89" s="279">
        <f>AAB107</f>
        <v/>
      </c>
      <c r="AAC89" s="263" t="n"/>
      <c r="AAD89" s="263" t="n"/>
      <c r="AAE89" s="263" t="n"/>
      <c r="AAF89" s="263" t="n"/>
      <c r="AAG89" s="264" t="n"/>
      <c r="AAH89" s="279">
        <f>AAH107</f>
        <v/>
      </c>
      <c r="AAI89" s="263" t="n"/>
      <c r="AAJ89" s="263" t="n"/>
      <c r="AAK89" s="263" t="n"/>
      <c r="AAL89" s="263" t="n"/>
      <c r="AAM89" s="264" t="n"/>
      <c r="AAN89" s="279">
        <f>AAN107</f>
        <v/>
      </c>
      <c r="AAO89" s="263" t="n"/>
      <c r="AAP89" s="263" t="n"/>
      <c r="AAQ89" s="263" t="n"/>
      <c r="AAR89" s="263" t="n"/>
      <c r="AAS89" s="264" t="n"/>
      <c r="AAT89" s="279">
        <f>AAT107</f>
        <v/>
      </c>
      <c r="AAU89" s="263" t="n"/>
      <c r="AAV89" s="263" t="n"/>
      <c r="AAW89" s="263" t="n"/>
      <c r="AAX89" s="263" t="n"/>
      <c r="AAY89" s="264" t="n"/>
      <c r="AAZ89" s="279">
        <f>AAZ107</f>
        <v/>
      </c>
      <c r="ABA89" s="263" t="n"/>
      <c r="ABB89" s="263" t="n"/>
      <c r="ABC89" s="263" t="n"/>
      <c r="ABD89" s="263" t="n"/>
      <c r="ABE89" s="264" t="n"/>
      <c r="ABF89" s="279">
        <f>ABF107</f>
        <v/>
      </c>
      <c r="ABG89" s="263" t="n"/>
      <c r="ABH89" s="263" t="n"/>
      <c r="ABI89" s="263" t="n"/>
      <c r="ABJ89" s="263" t="n"/>
      <c r="ABK89" s="264" t="n"/>
      <c r="ABL89" s="279">
        <f>ABL107</f>
        <v/>
      </c>
      <c r="ABM89" s="263" t="n"/>
      <c r="ABN89" s="263" t="n"/>
      <c r="ABO89" s="263" t="n"/>
      <c r="ABP89" s="263" t="n"/>
      <c r="ABQ89" s="264" t="n"/>
      <c r="ABR89" s="279">
        <f>ABR107</f>
        <v/>
      </c>
      <c r="ABS89" s="263" t="n"/>
      <c r="ABT89" s="263" t="n"/>
      <c r="ABU89" s="263" t="n"/>
      <c r="ABV89" s="263" t="n"/>
      <c r="ABW89" s="264" t="n"/>
      <c r="ABX89" s="279">
        <f>ABX107</f>
        <v/>
      </c>
      <c r="ABY89" s="263" t="n"/>
      <c r="ABZ89" s="263" t="n"/>
      <c r="ACA89" s="263" t="n"/>
      <c r="ACB89" s="263" t="n"/>
      <c r="ACC89" s="264" t="n"/>
      <c r="ACD89" s="279">
        <f>ACD107</f>
        <v/>
      </c>
      <c r="ACE89" s="263" t="n"/>
      <c r="ACF89" s="263" t="n"/>
      <c r="ACG89" s="263" t="n"/>
      <c r="ACH89" s="263" t="n"/>
      <c r="ACI89" s="264" t="n"/>
      <c r="ACJ89" s="279">
        <f>ACJ107</f>
        <v/>
      </c>
      <c r="ACK89" s="263" t="n"/>
      <c r="ACL89" s="263" t="n"/>
      <c r="ACM89" s="263" t="n"/>
      <c r="ACN89" s="263" t="n"/>
      <c r="ACO89" s="264" t="n"/>
      <c r="ACP89" s="279">
        <f>ACP107</f>
        <v/>
      </c>
      <c r="ACQ89" s="263" t="n"/>
      <c r="ACR89" s="263" t="n"/>
      <c r="ACS89" s="263" t="n"/>
      <c r="ACT89" s="263" t="n"/>
      <c r="ACU89" s="264" t="n"/>
      <c r="ACV89" s="279">
        <f>ACV107</f>
        <v/>
      </c>
      <c r="ACW89" s="263" t="n"/>
      <c r="ACX89" s="263" t="n"/>
      <c r="ACY89" s="263" t="n"/>
      <c r="ACZ89" s="263" t="n"/>
      <c r="ADA89" s="264" t="n"/>
      <c r="ADB89" s="279">
        <f>ADB107</f>
        <v/>
      </c>
      <c r="ADC89" s="263" t="n"/>
      <c r="ADD89" s="263" t="n"/>
      <c r="ADE89" s="263" t="n"/>
      <c r="ADF89" s="263" t="n"/>
      <c r="ADG89" s="264" t="n"/>
      <c r="ADH89" s="279">
        <f>ADH107</f>
        <v/>
      </c>
      <c r="ADI89" s="263" t="n"/>
      <c r="ADJ89" s="263" t="n"/>
      <c r="ADK89" s="263" t="n"/>
      <c r="ADL89" s="263" t="n"/>
      <c r="ADM89" s="264" t="n"/>
      <c r="ADN89" s="279">
        <f>ADN107</f>
        <v/>
      </c>
      <c r="ADO89" s="263" t="n"/>
      <c r="ADP89" s="263" t="n"/>
      <c r="ADQ89" s="263" t="n"/>
      <c r="ADR89" s="263" t="n"/>
      <c r="ADS89" s="264" t="n"/>
      <c r="ADT89" s="279">
        <f>ADT107</f>
        <v/>
      </c>
      <c r="ADU89" s="263" t="n"/>
      <c r="ADV89" s="263" t="n"/>
      <c r="ADW89" s="263" t="n"/>
      <c r="ADX89" s="263" t="n"/>
      <c r="ADY89" s="264" t="n"/>
      <c r="ADZ89" s="279">
        <f>ADZ107</f>
        <v/>
      </c>
      <c r="AEA89" s="263" t="n"/>
      <c r="AEB89" s="263" t="n"/>
      <c r="AEC89" s="263" t="n"/>
      <c r="AED89" s="263" t="n"/>
      <c r="AEE89" s="264" t="n"/>
      <c r="AEF89" s="279">
        <f>AEF107</f>
        <v/>
      </c>
      <c r="AEG89" s="263" t="n"/>
      <c r="AEH89" s="263" t="n"/>
      <c r="AEI89" s="263" t="n"/>
      <c r="AEJ89" s="263" t="n"/>
      <c r="AEK89" s="264" t="n"/>
      <c r="AEL89" s="279">
        <f>AEL107</f>
        <v/>
      </c>
      <c r="AEM89" s="263" t="n"/>
      <c r="AEN89" s="263" t="n"/>
      <c r="AEO89" s="263" t="n"/>
      <c r="AEP89" s="263" t="n"/>
      <c r="AEQ89" s="264" t="n"/>
      <c r="AER89" s="279">
        <f>AER107</f>
        <v/>
      </c>
      <c r="AES89" s="263" t="n"/>
      <c r="AET89" s="263" t="n"/>
      <c r="AEU89" s="263" t="n"/>
      <c r="AEV89" s="263" t="n"/>
      <c r="AEW89" s="264" t="n"/>
      <c r="AEX89" s="279">
        <f>AEX107</f>
        <v/>
      </c>
      <c r="AEY89" s="263" t="n"/>
      <c r="AEZ89" s="263" t="n"/>
      <c r="AFA89" s="263" t="n"/>
      <c r="AFB89" s="263" t="n"/>
      <c r="AFC89" s="264" t="n"/>
      <c r="AFD89" s="279">
        <f>AFD107</f>
        <v/>
      </c>
      <c r="AFE89" s="263" t="n"/>
      <c r="AFF89" s="263" t="n"/>
      <c r="AFG89" s="263" t="n"/>
      <c r="AFH89" s="263" t="n"/>
      <c r="AFI89" s="264" t="n"/>
      <c r="AFJ89" s="279">
        <f>AFJ107</f>
        <v/>
      </c>
      <c r="AFK89" s="263" t="n"/>
      <c r="AFL89" s="263" t="n"/>
      <c r="AFM89" s="263" t="n"/>
      <c r="AFN89" s="263" t="n"/>
      <c r="AFO89" s="264" t="n"/>
      <c r="AFP89" s="279">
        <f>AFP107</f>
        <v/>
      </c>
      <c r="AFQ89" s="263" t="n"/>
      <c r="AFR89" s="263" t="n"/>
      <c r="AFS89" s="263" t="n"/>
      <c r="AFT89" s="263" t="n"/>
      <c r="AFU89" s="264" t="n"/>
      <c r="AFV89" s="279">
        <f>AFV107</f>
        <v/>
      </c>
      <c r="AFW89" s="263" t="n"/>
      <c r="AFX89" s="263" t="n"/>
      <c r="AFY89" s="263" t="n"/>
      <c r="AFZ89" s="263" t="n"/>
      <c r="AGA89" s="264" t="n"/>
      <c r="AGB89" s="279">
        <f>AGB107</f>
        <v/>
      </c>
      <c r="AGC89" s="263" t="n"/>
      <c r="AGD89" s="263" t="n"/>
      <c r="AGE89" s="263" t="n"/>
      <c r="AGF89" s="263" t="n"/>
      <c r="AGG89" s="264" t="n"/>
      <c r="AGH89" s="279">
        <f>AGH107</f>
        <v/>
      </c>
      <c r="AGI89" s="263" t="n"/>
      <c r="AGJ89" s="263" t="n"/>
      <c r="AGK89" s="263" t="n"/>
      <c r="AGL89" s="263" t="n"/>
      <c r="AGM89" s="264" t="n"/>
      <c r="AGN89" s="279">
        <f>AGN107</f>
        <v/>
      </c>
      <c r="AGO89" s="263" t="n"/>
      <c r="AGP89" s="263" t="n"/>
      <c r="AGQ89" s="263" t="n"/>
      <c r="AGR89" s="263" t="n"/>
      <c r="AGS89" s="264" t="n"/>
      <c r="AGT89" s="279">
        <f>AGT107</f>
        <v/>
      </c>
      <c r="AGU89" s="263" t="n"/>
      <c r="AGV89" s="263" t="n"/>
      <c r="AGW89" s="263" t="n"/>
      <c r="AGX89" s="263" t="n"/>
      <c r="AGY89" s="264" t="n"/>
      <c r="AGZ89" s="279">
        <f>AGZ107</f>
        <v/>
      </c>
      <c r="AHA89" s="263" t="n"/>
      <c r="AHB89" s="263" t="n"/>
      <c r="AHC89" s="263" t="n"/>
      <c r="AHD89" s="263" t="n"/>
      <c r="AHE89" s="264" t="n"/>
      <c r="AHF89" s="279">
        <f>AHF107</f>
        <v/>
      </c>
      <c r="AHG89" s="263" t="n"/>
      <c r="AHH89" s="263" t="n"/>
      <c r="AHI89" s="263" t="n"/>
      <c r="AHJ89" s="263" t="n"/>
      <c r="AHK89" s="264" t="n"/>
      <c r="AHL89" s="279">
        <f>AHL107</f>
        <v/>
      </c>
      <c r="AHM89" s="263" t="n"/>
      <c r="AHN89" s="263" t="n"/>
      <c r="AHO89" s="263" t="n"/>
      <c r="AHP89" s="263" t="n"/>
      <c r="AHQ89" s="264" t="n"/>
      <c r="AHR89" s="279">
        <f>AHR107</f>
        <v/>
      </c>
      <c r="AHS89" s="263" t="n"/>
      <c r="AHT89" s="263" t="n"/>
      <c r="AHU89" s="263" t="n"/>
      <c r="AHV89" s="263" t="n"/>
      <c r="AHW89" s="264" t="n"/>
      <c r="AHX89" s="279">
        <f>AHX107</f>
        <v/>
      </c>
      <c r="AHY89" s="263" t="n"/>
      <c r="AHZ89" s="263" t="n"/>
      <c r="AIA89" s="263" t="n"/>
      <c r="AIB89" s="263" t="n"/>
      <c r="AIC89" s="264" t="n"/>
      <c r="AID89" s="279">
        <f>AID107</f>
        <v/>
      </c>
      <c r="AIE89" s="263" t="n"/>
      <c r="AIF89" s="263" t="n"/>
      <c r="AIG89" s="263" t="n"/>
      <c r="AIH89" s="263" t="n"/>
      <c r="AII89" s="264" t="n"/>
      <c r="AIJ89" s="279">
        <f>AIJ107</f>
        <v/>
      </c>
      <c r="AIK89" s="263" t="n"/>
      <c r="AIL89" s="263" t="n"/>
      <c r="AIM89" s="263" t="n"/>
      <c r="AIN89" s="263" t="n"/>
      <c r="AIO89" s="264" t="n"/>
      <c r="AIP89" s="279">
        <f>AIP107</f>
        <v/>
      </c>
      <c r="AIQ89" s="263" t="n"/>
      <c r="AIR89" s="263" t="n"/>
      <c r="AIS89" s="263" t="n"/>
      <c r="AIT89" s="263" t="n"/>
      <c r="AIU89" s="264" t="n"/>
      <c r="AIV89" s="279">
        <f>AIV107</f>
        <v/>
      </c>
      <c r="AIW89" s="263" t="n"/>
      <c r="AIX89" s="263" t="n"/>
      <c r="AIY89" s="263" t="n"/>
      <c r="AIZ89" s="263" t="n"/>
      <c r="AJA89" s="264" t="n"/>
      <c r="AJB89" s="279">
        <f>AJB107</f>
        <v/>
      </c>
      <c r="AJC89" s="263" t="n"/>
      <c r="AJD89" s="263" t="n"/>
      <c r="AJE89" s="263" t="n"/>
      <c r="AJF89" s="263" t="n"/>
      <c r="AJG89" s="264" t="n"/>
      <c r="AJH89" s="279">
        <f>AJH107</f>
        <v/>
      </c>
      <c r="AJI89" s="263" t="n"/>
      <c r="AJJ89" s="263" t="n"/>
      <c r="AJK89" s="263" t="n"/>
      <c r="AJL89" s="263" t="n"/>
      <c r="AJM89" s="264" t="n"/>
      <c r="AJN89" s="279">
        <f>AJN107</f>
        <v/>
      </c>
      <c r="AJO89" s="263" t="n"/>
      <c r="AJP89" s="263" t="n"/>
      <c r="AJQ89" s="263" t="n"/>
      <c r="AJR89" s="263" t="n"/>
      <c r="AJS89" s="264" t="n"/>
      <c r="AJT89" s="279">
        <f>AJT107</f>
        <v/>
      </c>
      <c r="AJU89" s="263" t="n"/>
      <c r="AJV89" s="263" t="n"/>
      <c r="AJW89" s="263" t="n"/>
      <c r="AJX89" s="263" t="n"/>
      <c r="AJY89" s="264" t="n"/>
      <c r="AJZ89" s="279">
        <f>AJZ107</f>
        <v/>
      </c>
      <c r="AKA89" s="263" t="n"/>
      <c r="AKB89" s="263" t="n"/>
      <c r="AKC89" s="263" t="n"/>
      <c r="AKD89" s="263" t="n"/>
      <c r="AKE89" s="264" t="n"/>
      <c r="AKF89" s="279">
        <f>AKF107</f>
        <v/>
      </c>
      <c r="AKG89" s="263" t="n"/>
      <c r="AKH89" s="263" t="n"/>
      <c r="AKI89" s="263" t="n"/>
      <c r="AKJ89" s="263" t="n"/>
      <c r="AKK89" s="264" t="n"/>
      <c r="AKL89" s="279">
        <f>AKL107</f>
        <v/>
      </c>
      <c r="AKM89" s="263" t="n"/>
      <c r="AKN89" s="263" t="n"/>
      <c r="AKO89" s="263" t="n"/>
      <c r="AKP89" s="263" t="n"/>
      <c r="AKQ89" s="264" t="n"/>
      <c r="AKR89" s="279">
        <f>AKR107</f>
        <v/>
      </c>
      <c r="AKS89" s="263" t="n"/>
      <c r="AKT89" s="263" t="n"/>
      <c r="AKU89" s="263" t="n"/>
      <c r="AKV89" s="263" t="n"/>
      <c r="AKW89" s="264" t="n"/>
      <c r="AKX89" s="279">
        <f>AKX107</f>
        <v/>
      </c>
      <c r="AKY89" s="263" t="n"/>
      <c r="AKZ89" s="263" t="n"/>
      <c r="ALA89" s="263" t="n"/>
      <c r="ALB89" s="263" t="n"/>
      <c r="ALC89" s="264" t="n"/>
      <c r="ALD89" s="279">
        <f>ALD107</f>
        <v/>
      </c>
      <c r="ALE89" s="263" t="n"/>
      <c r="ALF89" s="263" t="n"/>
      <c r="ALG89" s="263" t="n"/>
      <c r="ALH89" s="263" t="n"/>
      <c r="ALI89" s="264" t="n"/>
      <c r="ALJ89" s="279">
        <f>ALJ107</f>
        <v/>
      </c>
      <c r="ALK89" s="263" t="n"/>
      <c r="ALL89" s="263" t="n"/>
      <c r="ALM89" s="263" t="n"/>
      <c r="ALN89" s="263" t="n"/>
      <c r="ALO89" s="264" t="n"/>
      <c r="ALP89" s="279">
        <f>ALP107</f>
        <v/>
      </c>
      <c r="ALQ89" s="263" t="n"/>
      <c r="ALR89" s="263" t="n"/>
      <c r="ALS89" s="263" t="n"/>
      <c r="ALT89" s="263" t="n"/>
      <c r="ALU89" s="264" t="n"/>
      <c r="ALV89" s="279">
        <f>ALV107</f>
        <v/>
      </c>
      <c r="ALW89" s="263" t="n"/>
      <c r="ALX89" s="263" t="n"/>
      <c r="ALY89" s="263" t="n"/>
      <c r="ALZ89" s="263" t="n"/>
      <c r="AMA89" s="264" t="n"/>
      <c r="AMB89" s="279">
        <f>AMB107</f>
        <v/>
      </c>
      <c r="AMC89" s="263" t="n"/>
      <c r="AMD89" s="263" t="n"/>
      <c r="AME89" s="263" t="n"/>
      <c r="AMF89" s="263" t="n"/>
      <c r="AMG89" s="264" t="n"/>
      <c r="AMH89" s="279">
        <f>AMH107</f>
        <v/>
      </c>
      <c r="AMI89" s="263" t="n"/>
      <c r="AMJ89" s="263" t="n"/>
      <c r="AMK89" s="263" t="n"/>
      <c r="AML89" s="263" t="n"/>
      <c r="AMM89" s="264" t="n"/>
      <c r="AMN89" s="279">
        <f>AMN107</f>
        <v/>
      </c>
      <c r="AMO89" s="263" t="n"/>
      <c r="AMP89" s="263" t="n"/>
      <c r="AMQ89" s="263" t="n"/>
      <c r="AMR89" s="263" t="n"/>
      <c r="AMS89" s="264" t="n"/>
      <c r="AMT89" s="279">
        <f>AMT107</f>
        <v/>
      </c>
      <c r="AMU89" s="263" t="n"/>
      <c r="AMV89" s="263" t="n"/>
      <c r="AMW89" s="263" t="n"/>
      <c r="AMX89" s="263" t="n"/>
      <c r="AMY89" s="264" t="n"/>
      <c r="AMZ89" s="279">
        <f>AMZ107</f>
        <v/>
      </c>
      <c r="ANA89" s="263" t="n"/>
      <c r="ANB89" s="263" t="n"/>
      <c r="ANC89" s="263" t="n"/>
      <c r="AND89" s="263" t="n"/>
      <c r="ANE89" s="264" t="n"/>
      <c r="ANF89" s="279">
        <f>ANF107</f>
        <v/>
      </c>
      <c r="ANG89" s="263" t="n"/>
      <c r="ANH89" s="263" t="n"/>
      <c r="ANI89" s="263" t="n"/>
      <c r="ANJ89" s="263" t="n"/>
      <c r="ANK89" s="264" t="n"/>
      <c r="ANL89" s="279">
        <f>ANL107</f>
        <v/>
      </c>
      <c r="ANM89" s="263" t="n"/>
      <c r="ANN89" s="263" t="n"/>
      <c r="ANO89" s="263" t="n"/>
      <c r="ANP89" s="263" t="n"/>
      <c r="ANQ89" s="264" t="n"/>
      <c r="ANR89" s="279">
        <f>ANR107</f>
        <v/>
      </c>
      <c r="ANS89" s="263" t="n"/>
      <c r="ANT89" s="263" t="n"/>
      <c r="ANU89" s="263" t="n"/>
      <c r="ANV89" s="263" t="n"/>
      <c r="ANW89" s="264" t="n"/>
      <c r="ANX89" s="279">
        <f>ANX107</f>
        <v/>
      </c>
      <c r="ANY89" s="263" t="n"/>
      <c r="ANZ89" s="263" t="n"/>
      <c r="AOA89" s="263" t="n"/>
      <c r="AOB89" s="263" t="n"/>
      <c r="AOC89" s="264" t="n"/>
      <c r="AOD89" s="279">
        <f>AOD107</f>
        <v/>
      </c>
      <c r="AOE89" s="263" t="n"/>
      <c r="AOF89" s="263" t="n"/>
      <c r="AOG89" s="263" t="n"/>
      <c r="AOH89" s="263" t="n"/>
      <c r="AOI89" s="264" t="n"/>
      <c r="AOJ89" s="279">
        <f>AOJ107</f>
        <v/>
      </c>
      <c r="AOK89" s="263" t="n"/>
      <c r="AOL89" s="263" t="n"/>
      <c r="AOM89" s="263" t="n"/>
      <c r="AON89" s="263" t="n"/>
      <c r="AOO89" s="264" t="n"/>
      <c r="AOP89" s="279">
        <f>AOP107</f>
        <v/>
      </c>
      <c r="AOQ89" s="263" t="n"/>
      <c r="AOR89" s="263" t="n"/>
      <c r="AOS89" s="263" t="n"/>
      <c r="AOT89" s="263" t="n"/>
      <c r="AOU89" s="264" t="n"/>
      <c r="AOV89" s="279">
        <f>AOV107</f>
        <v/>
      </c>
      <c r="AOW89" s="263" t="n"/>
      <c r="AOX89" s="263" t="n"/>
      <c r="AOY89" s="263" t="n"/>
      <c r="AOZ89" s="263" t="n"/>
      <c r="APA89" s="264" t="n"/>
      <c r="APB89" s="279">
        <f>APB107</f>
        <v/>
      </c>
      <c r="APC89" s="263" t="n"/>
      <c r="APD89" s="263" t="n"/>
      <c r="APE89" s="263" t="n"/>
      <c r="APF89" s="263" t="n"/>
      <c r="APG89" s="264" t="n"/>
      <c r="APH89" s="279">
        <f>APH107</f>
        <v/>
      </c>
      <c r="API89" s="263" t="n"/>
      <c r="APJ89" s="263" t="n"/>
      <c r="APK89" s="263" t="n"/>
      <c r="APL89" s="263" t="n"/>
      <c r="APM89" s="264" t="n"/>
      <c r="APN89" s="279">
        <f>APN107</f>
        <v/>
      </c>
      <c r="APO89" s="263" t="n"/>
      <c r="APP89" s="263" t="n"/>
      <c r="APQ89" s="263" t="n"/>
      <c r="APR89" s="263" t="n"/>
      <c r="APS89" s="264" t="n"/>
      <c r="APT89" s="279">
        <f>APT107</f>
        <v/>
      </c>
      <c r="APU89" s="263" t="n"/>
      <c r="APV89" s="263" t="n"/>
      <c r="APW89" s="263" t="n"/>
      <c r="APX89" s="263" t="n"/>
      <c r="APY89" s="264" t="n"/>
      <c r="APZ89" s="279">
        <f>APZ107</f>
        <v/>
      </c>
      <c r="AQA89" s="263" t="n"/>
      <c r="AQB89" s="263" t="n"/>
      <c r="AQC89" s="263" t="n"/>
      <c r="AQD89" s="263" t="n"/>
      <c r="AQE89" s="264" t="n"/>
      <c r="AQF89" s="279">
        <f>AQF107</f>
        <v/>
      </c>
      <c r="AQG89" s="263" t="n"/>
      <c r="AQH89" s="263" t="n"/>
      <c r="AQI89" s="263" t="n"/>
      <c r="AQJ89" s="263" t="n"/>
      <c r="AQK89" s="264" t="n"/>
      <c r="AQL89" s="279">
        <f>AQL107</f>
        <v/>
      </c>
      <c r="AQM89" s="263" t="n"/>
      <c r="AQN89" s="263" t="n"/>
      <c r="AQO89" s="263" t="n"/>
      <c r="AQP89" s="263" t="n"/>
      <c r="AQQ89" s="264" t="n"/>
      <c r="AQR89" s="279">
        <f>AQR107</f>
        <v/>
      </c>
      <c r="AQS89" s="263" t="n"/>
      <c r="AQT89" s="263" t="n"/>
      <c r="AQU89" s="263" t="n"/>
      <c r="AQV89" s="263" t="n"/>
      <c r="AQW89" s="264" t="n"/>
      <c r="AQX89" s="279">
        <f>AQX107</f>
        <v/>
      </c>
      <c r="AQY89" s="263" t="n"/>
      <c r="AQZ89" s="263" t="n"/>
      <c r="ARA89" s="263" t="n"/>
      <c r="ARB89" s="263" t="n"/>
      <c r="ARC89" s="264" t="n"/>
      <c r="ARD89" s="279">
        <f>ARD107</f>
        <v/>
      </c>
      <c r="ARE89" s="263" t="n"/>
      <c r="ARF89" s="263" t="n"/>
      <c r="ARG89" s="263" t="n"/>
      <c r="ARH89" s="263" t="n"/>
      <c r="ARI89" s="264" t="n"/>
      <c r="ARJ89" s="279">
        <f>ARJ107</f>
        <v/>
      </c>
      <c r="ARK89" s="263" t="n"/>
      <c r="ARL89" s="263" t="n"/>
      <c r="ARM89" s="263" t="n"/>
      <c r="ARN89" s="263" t="n"/>
      <c r="ARO89" s="264" t="n"/>
      <c r="ARP89" s="279">
        <f>ARP107</f>
        <v/>
      </c>
      <c r="ARQ89" s="263" t="n"/>
      <c r="ARR89" s="263" t="n"/>
      <c r="ARS89" s="263" t="n"/>
      <c r="ART89" s="263" t="n"/>
      <c r="ARU89" s="264" t="n"/>
      <c r="ARV89" s="279">
        <f>ARV107</f>
        <v/>
      </c>
      <c r="ARW89" s="263" t="n"/>
      <c r="ARX89" s="263" t="n"/>
      <c r="ARY89" s="263" t="n"/>
      <c r="ARZ89" s="263" t="n"/>
      <c r="ASA89" s="264" t="n"/>
      <c r="ASB89" s="279">
        <f>ASB107</f>
        <v/>
      </c>
      <c r="ASC89" s="263" t="n"/>
      <c r="ASD89" s="263" t="n"/>
      <c r="ASE89" s="263" t="n"/>
      <c r="ASF89" s="263" t="n"/>
      <c r="ASG89" s="264" t="n"/>
      <c r="ASH89" s="279">
        <f>ASH107</f>
        <v/>
      </c>
      <c r="ASI89" s="263" t="n"/>
      <c r="ASJ89" s="263" t="n"/>
      <c r="ASK89" s="263" t="n"/>
      <c r="ASL89" s="263" t="n"/>
      <c r="ASM89" s="264" t="n"/>
      <c r="ASN89" s="279">
        <f>ASN107</f>
        <v/>
      </c>
      <c r="ASO89" s="263" t="n"/>
      <c r="ASP89" s="263" t="n"/>
      <c r="ASQ89" s="263" t="n"/>
      <c r="ASR89" s="263" t="n"/>
      <c r="ASS89" s="264" t="n"/>
      <c r="AST89" s="279">
        <f>AST107</f>
        <v/>
      </c>
      <c r="ASU89" s="263" t="n"/>
      <c r="ASV89" s="263" t="n"/>
      <c r="ASW89" s="263" t="n"/>
      <c r="ASX89" s="263" t="n"/>
      <c r="ASY89" s="264" t="n"/>
      <c r="ASZ89" s="279">
        <f>ASZ107</f>
        <v/>
      </c>
      <c r="ATA89" s="263" t="n"/>
      <c r="ATB89" s="263" t="n"/>
      <c r="ATC89" s="263" t="n"/>
      <c r="ATD89" s="263" t="n"/>
      <c r="ATE89" s="264" t="n"/>
      <c r="ATF89" s="279">
        <f>ATF107</f>
        <v/>
      </c>
      <c r="ATG89" s="263" t="n"/>
      <c r="ATH89" s="263" t="n"/>
      <c r="ATI89" s="263" t="n"/>
      <c r="ATJ89" s="263" t="n"/>
      <c r="ATK89" s="264" t="n"/>
      <c r="ATL89" s="279">
        <f>ATL107</f>
        <v/>
      </c>
      <c r="ATM89" s="263" t="n"/>
      <c r="ATN89" s="263" t="n"/>
      <c r="ATO89" s="263" t="n"/>
      <c r="ATP89" s="263" t="n"/>
      <c r="ATQ89" s="264" t="n"/>
      <c r="ATR89" s="279">
        <f>ATR107</f>
        <v/>
      </c>
      <c r="ATS89" s="263" t="n"/>
      <c r="ATT89" s="263" t="n"/>
      <c r="ATU89" s="263" t="n"/>
      <c r="ATV89" s="263" t="n"/>
      <c r="ATW89" s="264" t="n"/>
      <c r="ATX89" s="279">
        <f>ATX107</f>
        <v/>
      </c>
      <c r="ATY89" s="263" t="n"/>
      <c r="ATZ89" s="263" t="n"/>
      <c r="AUA89" s="263" t="n"/>
      <c r="AUB89" s="263" t="n"/>
      <c r="AUC89" s="264" t="n"/>
      <c r="AUD89" s="279">
        <f>AUD107</f>
        <v/>
      </c>
      <c r="AUE89" s="263" t="n"/>
      <c r="AUF89" s="263" t="n"/>
      <c r="AUG89" s="263" t="n"/>
      <c r="AUH89" s="263" t="n"/>
      <c r="AUI89" s="264" t="n"/>
      <c r="AUJ89" s="279">
        <f>AUJ107</f>
        <v/>
      </c>
      <c r="AUK89" s="263" t="n"/>
      <c r="AUL89" s="263" t="n"/>
      <c r="AUM89" s="263" t="n"/>
      <c r="AUN89" s="263" t="n"/>
      <c r="AUO89" s="264" t="n"/>
      <c r="AUP89" s="279">
        <f>AUP107</f>
        <v/>
      </c>
      <c r="AUQ89" s="263" t="n"/>
      <c r="AUR89" s="263" t="n"/>
      <c r="AUS89" s="263" t="n"/>
      <c r="AUT89" s="263" t="n"/>
      <c r="AUU89" s="264" t="n"/>
      <c r="AUV89" s="279">
        <f>AUV107</f>
        <v/>
      </c>
      <c r="AUW89" s="263" t="n"/>
      <c r="AUX89" s="263" t="n"/>
      <c r="AUY89" s="263" t="n"/>
      <c r="AUZ89" s="263" t="n"/>
      <c r="AVA89" s="264" t="n"/>
      <c r="AVB89" s="279">
        <f>AVB107</f>
        <v/>
      </c>
      <c r="AVC89" s="263" t="n"/>
      <c r="AVD89" s="263" t="n"/>
      <c r="AVE89" s="263" t="n"/>
      <c r="AVF89" s="263" t="n"/>
      <c r="AVG89" s="264" t="n"/>
      <c r="AVH89" s="279">
        <f>AVH107</f>
        <v/>
      </c>
      <c r="AVI89" s="263" t="n"/>
      <c r="AVJ89" s="263" t="n"/>
      <c r="AVK89" s="263" t="n"/>
      <c r="AVL89" s="263" t="n"/>
      <c r="AVM89" s="264" t="n"/>
      <c r="AVN89" s="279">
        <f>AVN107</f>
        <v/>
      </c>
      <c r="AVO89" s="263" t="n"/>
      <c r="AVP89" s="263" t="n"/>
      <c r="AVQ89" s="263" t="n"/>
      <c r="AVR89" s="263" t="n"/>
      <c r="AVS89" s="264" t="n"/>
      <c r="AVT89" s="279">
        <f>AVT107</f>
        <v/>
      </c>
      <c r="AVU89" s="263" t="n"/>
      <c r="AVV89" s="263" t="n"/>
      <c r="AVW89" s="263" t="n"/>
      <c r="AVX89" s="263" t="n"/>
      <c r="AVY89" s="264" t="n"/>
      <c r="AVZ89" s="279">
        <f>AVZ107</f>
        <v/>
      </c>
      <c r="AWA89" s="263" t="n"/>
      <c r="AWB89" s="263" t="n"/>
      <c r="AWC89" s="263" t="n"/>
      <c r="AWD89" s="263" t="n"/>
      <c r="AWE89" s="264" t="n"/>
      <c r="AWF89" s="279">
        <f>AWF107</f>
        <v/>
      </c>
      <c r="AWG89" s="263" t="n"/>
      <c r="AWH89" s="263" t="n"/>
      <c r="AWI89" s="263" t="n"/>
      <c r="AWJ89" s="263" t="n"/>
      <c r="AWK89" s="264" t="n"/>
      <c r="AWL89" s="279">
        <f>AWL107</f>
        <v/>
      </c>
      <c r="AWM89" s="263" t="n"/>
      <c r="AWN89" s="263" t="n"/>
      <c r="AWO89" s="263" t="n"/>
      <c r="AWP89" s="263" t="n"/>
      <c r="AWQ89" s="264" t="n"/>
      <c r="AWR89" s="279">
        <f>AWR107</f>
        <v/>
      </c>
      <c r="AWS89" s="263" t="n"/>
      <c r="AWT89" s="263" t="n"/>
      <c r="AWU89" s="263" t="n"/>
      <c r="AWV89" s="263" t="n"/>
      <c r="AWW89" s="264" t="n"/>
      <c r="AWX89" s="279">
        <f>AWX107</f>
        <v/>
      </c>
      <c r="AWY89" s="263" t="n"/>
      <c r="AWZ89" s="263" t="n"/>
      <c r="AXA89" s="263" t="n"/>
      <c r="AXB89" s="263" t="n"/>
      <c r="AXC89" s="264" t="n"/>
      <c r="AXD89" s="279">
        <f>AXD107</f>
        <v/>
      </c>
      <c r="AXE89" s="263" t="n"/>
      <c r="AXF89" s="263" t="n"/>
      <c r="AXG89" s="263" t="n"/>
      <c r="AXH89" s="263" t="n"/>
      <c r="AXI89" s="264" t="n"/>
      <c r="AXJ89" s="279">
        <f>AXJ107</f>
        <v/>
      </c>
      <c r="AXK89" s="263" t="n"/>
      <c r="AXL89" s="263" t="n"/>
      <c r="AXM89" s="263" t="n"/>
      <c r="AXN89" s="263" t="n"/>
      <c r="AXO89" s="264" t="n"/>
      <c r="AXP89" s="279">
        <f>AXP107</f>
        <v/>
      </c>
      <c r="AXQ89" s="263" t="n"/>
      <c r="AXR89" s="263" t="n"/>
      <c r="AXS89" s="263" t="n"/>
      <c r="AXT89" s="263" t="n"/>
      <c r="AXU89" s="264" t="n"/>
      <c r="AXV89" s="279">
        <f>AXV107</f>
        <v/>
      </c>
      <c r="AXW89" s="263" t="n"/>
      <c r="AXX89" s="263" t="n"/>
      <c r="AXY89" s="263" t="n"/>
      <c r="AXZ89" s="263" t="n"/>
      <c r="AYA89" s="264" t="n"/>
      <c r="AYB89" s="279">
        <f>AYB107</f>
        <v/>
      </c>
      <c r="AYC89" s="263" t="n"/>
      <c r="AYD89" s="263" t="n"/>
      <c r="AYE89" s="263" t="n"/>
      <c r="AYF89" s="263" t="n"/>
      <c r="AYG89" s="264" t="n"/>
      <c r="AYH89" s="279">
        <f>AYH107</f>
        <v/>
      </c>
      <c r="AYI89" s="263" t="n"/>
      <c r="AYJ89" s="263" t="n"/>
      <c r="AYK89" s="263" t="n"/>
      <c r="AYL89" s="263" t="n"/>
      <c r="AYM89" s="264" t="n"/>
      <c r="AYN89" s="279">
        <f>AYN107</f>
        <v/>
      </c>
      <c r="AYO89" s="263" t="n"/>
      <c r="AYP89" s="263" t="n"/>
      <c r="AYQ89" s="263" t="n"/>
      <c r="AYR89" s="263" t="n"/>
      <c r="AYS89" s="264" t="n"/>
      <c r="AYT89" s="279">
        <f>AYT107</f>
        <v/>
      </c>
      <c r="AYU89" s="263" t="n"/>
      <c r="AYV89" s="263" t="n"/>
      <c r="AYW89" s="263" t="n"/>
      <c r="AYX89" s="263" t="n"/>
      <c r="AYY89" s="264" t="n"/>
      <c r="AYZ89" s="279">
        <f>AYZ107</f>
        <v/>
      </c>
      <c r="AZA89" s="263" t="n"/>
      <c r="AZB89" s="263" t="n"/>
      <c r="AZC89" s="263" t="n"/>
      <c r="AZD89" s="263" t="n"/>
      <c r="AZE89" s="264" t="n"/>
      <c r="AZF89" s="279">
        <f>AZF107</f>
        <v/>
      </c>
      <c r="AZG89" s="263" t="n"/>
      <c r="AZH89" s="263" t="n"/>
      <c r="AZI89" s="263" t="n"/>
      <c r="AZJ89" s="263" t="n"/>
      <c r="AZK89" s="264" t="n"/>
      <c r="AZL89" s="279">
        <f>AZL107</f>
        <v/>
      </c>
      <c r="AZM89" s="263" t="n"/>
      <c r="AZN89" s="263" t="n"/>
      <c r="AZO89" s="263" t="n"/>
      <c r="AZP89" s="263" t="n"/>
      <c r="AZQ89" s="264" t="n"/>
      <c r="AZR89" s="279">
        <f>AZR107</f>
        <v/>
      </c>
      <c r="AZS89" s="263" t="n"/>
      <c r="AZT89" s="263" t="n"/>
      <c r="AZU89" s="263" t="n"/>
      <c r="AZV89" s="263" t="n"/>
      <c r="AZW89" s="264" t="n"/>
      <c r="AZX89" s="279">
        <f>AZX107</f>
        <v/>
      </c>
      <c r="AZY89" s="263" t="n"/>
      <c r="AZZ89" s="263" t="n"/>
      <c r="BAA89" s="263" t="n"/>
      <c r="BAB89" s="263" t="n"/>
      <c r="BAC89" s="264" t="n"/>
      <c r="BAD89" s="279">
        <f>BAD107</f>
        <v/>
      </c>
      <c r="BAE89" s="263" t="n"/>
      <c r="BAF89" s="263" t="n"/>
      <c r="BAG89" s="263" t="n"/>
      <c r="BAH89" s="263" t="n"/>
      <c r="BAI89" s="264" t="n"/>
      <c r="BAJ89" s="279">
        <f>BAJ107</f>
        <v/>
      </c>
      <c r="BAK89" s="263" t="n"/>
      <c r="BAL89" s="263" t="n"/>
      <c r="BAM89" s="263" t="n"/>
      <c r="BAN89" s="263" t="n"/>
      <c r="BAO89" s="264" t="n"/>
      <c r="BAP89" s="279">
        <f>BAP107</f>
        <v/>
      </c>
      <c r="BAQ89" s="263" t="n"/>
      <c r="BAR89" s="263" t="n"/>
      <c r="BAS89" s="263" t="n"/>
      <c r="BAT89" s="263" t="n"/>
      <c r="BAU89" s="264" t="n"/>
      <c r="BAV89" s="279">
        <f>BAV107</f>
        <v/>
      </c>
      <c r="BAW89" s="263" t="n"/>
      <c r="BAX89" s="263" t="n"/>
      <c r="BAY89" s="263" t="n"/>
      <c r="BAZ89" s="263" t="n"/>
      <c r="BBA89" s="264" t="n"/>
      <c r="BBB89" s="279">
        <f>BBB107</f>
        <v/>
      </c>
      <c r="BBC89" s="263" t="n"/>
      <c r="BBD89" s="263" t="n"/>
      <c r="BBE89" s="263" t="n"/>
      <c r="BBF89" s="263" t="n"/>
      <c r="BBG89" s="264" t="n"/>
      <c r="BBH89" s="279">
        <f>BBH107</f>
        <v/>
      </c>
      <c r="BBI89" s="263" t="n"/>
      <c r="BBJ89" s="263" t="n"/>
      <c r="BBK89" s="263" t="n"/>
      <c r="BBL89" s="263" t="n"/>
      <c r="BBM89" s="264" t="n"/>
      <c r="BBN89" s="279">
        <f>BBN107</f>
        <v/>
      </c>
      <c r="BBO89" s="263" t="n"/>
      <c r="BBP89" s="263" t="n"/>
      <c r="BBQ89" s="263" t="n"/>
      <c r="BBR89" s="263" t="n"/>
      <c r="BBS89" s="264" t="n"/>
      <c r="BBT89" s="279">
        <f>BBT107</f>
        <v/>
      </c>
      <c r="BBU89" s="263" t="n"/>
      <c r="BBV89" s="263" t="n"/>
      <c r="BBW89" s="263" t="n"/>
      <c r="BBX89" s="263" t="n"/>
      <c r="BBY89" s="264" t="n"/>
      <c r="BBZ89" s="279">
        <f>BBZ107</f>
        <v/>
      </c>
      <c r="BCA89" s="263" t="n"/>
      <c r="BCB89" s="263" t="n"/>
      <c r="BCC89" s="263" t="n"/>
      <c r="BCD89" s="263" t="n"/>
      <c r="BCE89" s="264" t="n"/>
      <c r="BCF89" s="279">
        <f>BCF107</f>
        <v/>
      </c>
      <c r="BCG89" s="263" t="n"/>
      <c r="BCH89" s="263" t="n"/>
      <c r="BCI89" s="263" t="n"/>
      <c r="BCJ89" s="263" t="n"/>
      <c r="BCK89" s="264" t="n"/>
      <c r="BCL89" s="279">
        <f>BCL107</f>
        <v/>
      </c>
      <c r="BCM89" s="263" t="n"/>
      <c r="BCN89" s="263" t="n"/>
      <c r="BCO89" s="263" t="n"/>
      <c r="BCP89" s="263" t="n"/>
      <c r="BCQ89" s="264" t="n"/>
      <c r="BCR89" s="279">
        <f>BCR107</f>
        <v/>
      </c>
      <c r="BCS89" s="263" t="n"/>
      <c r="BCT89" s="263" t="n"/>
      <c r="BCU89" s="263" t="n"/>
      <c r="BCV89" s="263" t="n"/>
      <c r="BCW89" s="264" t="n"/>
      <c r="BCX89" s="279">
        <f>BCX107</f>
        <v/>
      </c>
      <c r="BCY89" s="263" t="n"/>
      <c r="BCZ89" s="263" t="n"/>
      <c r="BDA89" s="263" t="n"/>
      <c r="BDB89" s="263" t="n"/>
      <c r="BDC89" s="264" t="n"/>
      <c r="BDD89" s="279">
        <f>BDD107</f>
        <v/>
      </c>
      <c r="BDE89" s="263" t="n"/>
      <c r="BDF89" s="263" t="n"/>
      <c r="BDG89" s="263" t="n"/>
      <c r="BDH89" s="263" t="n"/>
      <c r="BDI89" s="264" t="n"/>
      <c r="BDJ89" s="279">
        <f>BDJ107</f>
        <v/>
      </c>
      <c r="BDK89" s="263" t="n"/>
      <c r="BDL89" s="263" t="n"/>
      <c r="BDM89" s="263" t="n"/>
      <c r="BDN89" s="263" t="n"/>
      <c r="BDO89" s="264" t="n"/>
      <c r="BDP89" s="279">
        <f>BDP107</f>
        <v/>
      </c>
      <c r="BDQ89" s="263" t="n"/>
      <c r="BDR89" s="263" t="n"/>
      <c r="BDS89" s="263" t="n"/>
      <c r="BDT89" s="263" t="n"/>
      <c r="BDU89" s="264" t="n"/>
      <c r="BDV89" s="279">
        <f>BDV107</f>
        <v/>
      </c>
      <c r="BDW89" s="263" t="n"/>
      <c r="BDX89" s="263" t="n"/>
      <c r="BDY89" s="263" t="n"/>
      <c r="BDZ89" s="263" t="n"/>
      <c r="BEA89" s="264" t="n"/>
      <c r="BEB89" s="279">
        <f>BEB107</f>
        <v/>
      </c>
      <c r="BEC89" s="263" t="n"/>
      <c r="BED89" s="263" t="n"/>
      <c r="BEE89" s="263" t="n"/>
      <c r="BEF89" s="263" t="n"/>
      <c r="BEG89" s="264" t="n"/>
      <c r="BEH89" s="279">
        <f>BEH107</f>
        <v/>
      </c>
      <c r="BEI89" s="263" t="n"/>
      <c r="BEJ89" s="263" t="n"/>
      <c r="BEK89" s="263" t="n"/>
      <c r="BEL89" s="263" t="n"/>
      <c r="BEM89" s="264" t="n"/>
      <c r="BEN89" s="279">
        <f>BEN107</f>
        <v/>
      </c>
      <c r="BEO89" s="263" t="n"/>
      <c r="BEP89" s="263" t="n"/>
      <c r="BEQ89" s="263" t="n"/>
      <c r="BER89" s="263" t="n"/>
      <c r="BES89" s="264" t="n"/>
      <c r="BET89" s="279">
        <f>BET107</f>
        <v/>
      </c>
      <c r="BEU89" s="263" t="n"/>
      <c r="BEV89" s="263" t="n"/>
      <c r="BEW89" s="263" t="n"/>
      <c r="BEX89" s="263" t="n"/>
      <c r="BEY89" s="264" t="n"/>
      <c r="BEZ89" s="279">
        <f>BEZ107</f>
        <v/>
      </c>
      <c r="BFA89" s="263" t="n"/>
      <c r="BFB89" s="263" t="n"/>
      <c r="BFC89" s="263" t="n"/>
      <c r="BFD89" s="263" t="n"/>
      <c r="BFE89" s="264" t="n"/>
      <c r="BFF89" s="279">
        <f>BFF107</f>
        <v/>
      </c>
      <c r="BFG89" s="263" t="n"/>
      <c r="BFH89" s="263" t="n"/>
      <c r="BFI89" s="263" t="n"/>
      <c r="BFJ89" s="263" t="n"/>
      <c r="BFK89" s="264" t="n"/>
      <c r="BFL89" s="279">
        <f>BFL107</f>
        <v/>
      </c>
      <c r="BFM89" s="263" t="n"/>
      <c r="BFN89" s="263" t="n"/>
      <c r="BFO89" s="263" t="n"/>
      <c r="BFP89" s="263" t="n"/>
      <c r="BFQ89" s="264" t="n"/>
      <c r="BFR89" s="279">
        <f>BFR107</f>
        <v/>
      </c>
      <c r="BFS89" s="263" t="n"/>
      <c r="BFT89" s="263" t="n"/>
      <c r="BFU89" s="263" t="n"/>
      <c r="BFV89" s="263" t="n"/>
      <c r="BFW89" s="264" t="n"/>
      <c r="BFX89" s="279">
        <f>BFX107</f>
        <v/>
      </c>
      <c r="BFY89" s="263" t="n"/>
      <c r="BFZ89" s="263" t="n"/>
      <c r="BGA89" s="263" t="n"/>
      <c r="BGB89" s="263" t="n"/>
      <c r="BGC89" s="264" t="n"/>
      <c r="BGD89" s="279">
        <f>BGD107</f>
        <v/>
      </c>
      <c r="BGE89" s="263" t="n"/>
      <c r="BGF89" s="263" t="n"/>
      <c r="BGG89" s="263" t="n"/>
      <c r="BGH89" s="263" t="n"/>
      <c r="BGI89" s="264" t="n"/>
      <c r="BGJ89" s="279">
        <f>BGJ107</f>
        <v/>
      </c>
      <c r="BGK89" s="263" t="n"/>
      <c r="BGL89" s="263" t="n"/>
      <c r="BGM89" s="263" t="n"/>
      <c r="BGN89" s="263" t="n"/>
      <c r="BGO89" s="264" t="n"/>
      <c r="BGP89" s="279">
        <f>BGP107</f>
        <v/>
      </c>
      <c r="BGQ89" s="263" t="n"/>
      <c r="BGR89" s="263" t="n"/>
      <c r="BGS89" s="263" t="n"/>
      <c r="BGT89" s="263" t="n"/>
      <c r="BGU89" s="264" t="n"/>
      <c r="BGV89" s="279">
        <f>BGV107</f>
        <v/>
      </c>
      <c r="BGW89" s="263" t="n"/>
      <c r="BGX89" s="263" t="n"/>
      <c r="BGY89" s="263" t="n"/>
      <c r="BGZ89" s="263" t="n"/>
      <c r="BHA89" s="264" t="n"/>
      <c r="BHB89" s="279">
        <f>BHB107</f>
        <v/>
      </c>
      <c r="BHC89" s="263" t="n"/>
      <c r="BHD89" s="263" t="n"/>
      <c r="BHE89" s="263" t="n"/>
      <c r="BHF89" s="263" t="n"/>
      <c r="BHG89" s="264" t="n"/>
      <c r="BHH89" s="279">
        <f>BHH107</f>
        <v/>
      </c>
      <c r="BHI89" s="263" t="n"/>
      <c r="BHJ89" s="263" t="n"/>
      <c r="BHK89" s="263" t="n"/>
      <c r="BHL89" s="263" t="n"/>
      <c r="BHM89" s="264" t="n"/>
      <c r="BHN89" s="279">
        <f>BHN107</f>
        <v/>
      </c>
      <c r="BHO89" s="263" t="n"/>
      <c r="BHP89" s="263" t="n"/>
      <c r="BHQ89" s="263" t="n"/>
      <c r="BHR89" s="263" t="n"/>
      <c r="BHS89" s="264" t="n"/>
      <c r="BHT89" s="279">
        <f>BHT107</f>
        <v/>
      </c>
      <c r="BHU89" s="263" t="n"/>
      <c r="BHV89" s="263" t="n"/>
      <c r="BHW89" s="263" t="n"/>
      <c r="BHX89" s="263" t="n"/>
      <c r="BHY89" s="264" t="n"/>
      <c r="BHZ89" s="279">
        <f>BHZ107</f>
        <v/>
      </c>
      <c r="BIA89" s="263" t="n"/>
      <c r="BIB89" s="263" t="n"/>
      <c r="BIC89" s="263" t="n"/>
      <c r="BID89" s="263" t="n"/>
      <c r="BIE89" s="264" t="n"/>
      <c r="BIF89" s="279">
        <f>BIF107</f>
        <v/>
      </c>
      <c r="BIG89" s="263" t="n"/>
      <c r="BIH89" s="263" t="n"/>
      <c r="BII89" s="263" t="n"/>
      <c r="BIJ89" s="263" t="n"/>
      <c r="BIK89" s="264" t="n"/>
      <c r="BIL89" s="279">
        <f>BIL107</f>
        <v/>
      </c>
      <c r="BIM89" s="263" t="n"/>
      <c r="BIN89" s="263" t="n"/>
      <c r="BIO89" s="263" t="n"/>
      <c r="BIP89" s="263" t="n"/>
      <c r="BIQ89" s="264" t="n"/>
      <c r="BIR89" s="279">
        <f>BIR107</f>
        <v/>
      </c>
      <c r="BIS89" s="263" t="n"/>
      <c r="BIT89" s="263" t="n"/>
      <c r="BIU89" s="263" t="n"/>
      <c r="BIV89" s="263" t="n"/>
      <c r="BIW89" s="264" t="n"/>
      <c r="BIX89" s="279">
        <f>BIX107</f>
        <v/>
      </c>
      <c r="BIY89" s="263" t="n"/>
      <c r="BIZ89" s="263" t="n"/>
      <c r="BJA89" s="263" t="n"/>
      <c r="BJB89" s="263" t="n"/>
      <c r="BJC89" s="264" t="n"/>
      <c r="BJD89" s="279">
        <f>BJD107</f>
        <v/>
      </c>
      <c r="BJE89" s="263" t="n"/>
      <c r="BJF89" s="263" t="n"/>
      <c r="BJG89" s="263" t="n"/>
      <c r="BJH89" s="263" t="n"/>
      <c r="BJI89" s="264" t="n"/>
      <c r="BJJ89" s="279">
        <f>BJJ107</f>
        <v/>
      </c>
      <c r="BJK89" s="263" t="n"/>
      <c r="BJL89" s="263" t="n"/>
      <c r="BJM89" s="263" t="n"/>
      <c r="BJN89" s="263" t="n"/>
      <c r="BJO89" s="264" t="n"/>
      <c r="BJP89" s="279">
        <f>BJP107</f>
        <v/>
      </c>
      <c r="BJQ89" s="263" t="n"/>
      <c r="BJR89" s="263" t="n"/>
      <c r="BJS89" s="263" t="n"/>
      <c r="BJT89" s="263" t="n"/>
      <c r="BJU89" s="264" t="n"/>
      <c r="BJV89" s="279">
        <f>BJV107</f>
        <v/>
      </c>
      <c r="BJW89" s="263" t="n"/>
      <c r="BJX89" s="263" t="n"/>
      <c r="BJY89" s="263" t="n"/>
      <c r="BJZ89" s="263" t="n"/>
      <c r="BKA89" s="264" t="n"/>
      <c r="BKB89" s="279">
        <f>BKB107</f>
        <v/>
      </c>
      <c r="BKC89" s="263" t="n"/>
      <c r="BKD89" s="263" t="n"/>
      <c r="BKE89" s="263" t="n"/>
      <c r="BKF89" s="263" t="n"/>
      <c r="BKG89" s="264" t="n"/>
      <c r="BKH89" s="279">
        <f>BKH107</f>
        <v/>
      </c>
      <c r="BKI89" s="263" t="n"/>
      <c r="BKJ89" s="263" t="n"/>
      <c r="BKK89" s="263" t="n"/>
      <c r="BKL89" s="263" t="n"/>
      <c r="BKM89" s="264" t="n"/>
      <c r="BKN89" s="279">
        <f>BKN107</f>
        <v/>
      </c>
      <c r="BKO89" s="263" t="n"/>
      <c r="BKP89" s="263" t="n"/>
      <c r="BKQ89" s="263" t="n"/>
      <c r="BKR89" s="263" t="n"/>
      <c r="BKS89" s="264" t="n"/>
      <c r="BKT89" s="279">
        <f>BKT107</f>
        <v/>
      </c>
      <c r="BKU89" s="263" t="n"/>
      <c r="BKV89" s="263" t="n"/>
      <c r="BKW89" s="263" t="n"/>
      <c r="BKX89" s="263" t="n"/>
      <c r="BKY89" s="264" t="n"/>
      <c r="BKZ89" s="279">
        <f>BKZ107</f>
        <v/>
      </c>
      <c r="BLA89" s="263" t="n"/>
      <c r="BLB89" s="263" t="n"/>
      <c r="BLC89" s="263" t="n"/>
      <c r="BLD89" s="263" t="n"/>
      <c r="BLE89" s="264" t="n"/>
      <c r="BLF89" s="279">
        <f>BLF107</f>
        <v/>
      </c>
      <c r="BLG89" s="263" t="n"/>
      <c r="BLH89" s="263" t="n"/>
      <c r="BLI89" s="263" t="n"/>
      <c r="BLJ89" s="263" t="n"/>
      <c r="BLK89" s="264" t="n"/>
      <c r="BLL89" s="279">
        <f>BLL107</f>
        <v/>
      </c>
      <c r="BLM89" s="263" t="n"/>
      <c r="BLN89" s="263" t="n"/>
      <c r="BLO89" s="263" t="n"/>
      <c r="BLP89" s="263" t="n"/>
      <c r="BLQ89" s="264" t="n"/>
      <c r="BLR89" s="279">
        <f>BLR107</f>
        <v/>
      </c>
      <c r="BLS89" s="263" t="n"/>
      <c r="BLT89" s="263" t="n"/>
      <c r="BLU89" s="263" t="n"/>
      <c r="BLV89" s="263" t="n"/>
      <c r="BLW89" s="264" t="n"/>
      <c r="BLX89" s="279">
        <f>BLX107</f>
        <v/>
      </c>
      <c r="BLY89" s="263" t="n"/>
      <c r="BLZ89" s="263" t="n"/>
      <c r="BMA89" s="263" t="n"/>
      <c r="BMB89" s="263" t="n"/>
      <c r="BMC89" s="264" t="n"/>
      <c r="BMD89" s="279">
        <f>BMD107</f>
        <v/>
      </c>
      <c r="BME89" s="263" t="n"/>
      <c r="BMF89" s="263" t="n"/>
      <c r="BMG89" s="263" t="n"/>
      <c r="BMH89" s="263" t="n"/>
      <c r="BMI89" s="264" t="n"/>
      <c r="BMJ89" s="279">
        <f>BMJ107</f>
        <v/>
      </c>
      <c r="BMK89" s="263" t="n"/>
      <c r="BML89" s="263" t="n"/>
      <c r="BMM89" s="263" t="n"/>
      <c r="BMN89" s="263" t="n"/>
      <c r="BMO89" s="264" t="n"/>
      <c r="BMP89" s="279">
        <f>BMP107</f>
        <v/>
      </c>
      <c r="BMQ89" s="263" t="n"/>
      <c r="BMR89" s="263" t="n"/>
      <c r="BMS89" s="263" t="n"/>
      <c r="BMT89" s="263" t="n"/>
      <c r="BMU89" s="264" t="n"/>
      <c r="BMV89" s="279">
        <f>BMV107</f>
        <v/>
      </c>
      <c r="BMW89" s="263" t="n"/>
      <c r="BMX89" s="263" t="n"/>
      <c r="BMY89" s="263" t="n"/>
      <c r="BMZ89" s="263" t="n"/>
      <c r="BNA89" s="264" t="n"/>
      <c r="BNB89" s="279">
        <f>BNB107</f>
        <v/>
      </c>
      <c r="BNC89" s="263" t="n"/>
      <c r="BND89" s="263" t="n"/>
      <c r="BNE89" s="263" t="n"/>
      <c r="BNF89" s="263" t="n"/>
      <c r="BNG89" s="264" t="n"/>
      <c r="BNH89" s="279">
        <f>BNH107</f>
        <v/>
      </c>
      <c r="BNI89" s="263" t="n"/>
      <c r="BNJ89" s="263" t="n"/>
      <c r="BNK89" s="263" t="n"/>
      <c r="BNL89" s="263" t="n"/>
      <c r="BNM89" s="264" t="n"/>
      <c r="BNN89" s="279">
        <f>BNN107</f>
        <v/>
      </c>
      <c r="BNO89" s="263" t="n"/>
      <c r="BNP89" s="263" t="n"/>
      <c r="BNQ89" s="263" t="n"/>
      <c r="BNR89" s="263" t="n"/>
      <c r="BNS89" s="264" t="n"/>
      <c r="BNT89" s="279">
        <f>BNT107</f>
        <v/>
      </c>
      <c r="BNU89" s="263" t="n"/>
      <c r="BNV89" s="263" t="n"/>
      <c r="BNW89" s="263" t="n"/>
      <c r="BNX89" s="263" t="n"/>
      <c r="BNY89" s="264" t="n"/>
      <c r="BNZ89" s="279">
        <f>BNZ107</f>
        <v/>
      </c>
      <c r="BOA89" s="263" t="n"/>
      <c r="BOB89" s="263" t="n"/>
      <c r="BOC89" s="263" t="n"/>
      <c r="BOD89" s="263" t="n"/>
      <c r="BOE89" s="264" t="n"/>
      <c r="BOF89" s="279">
        <f>BOF107</f>
        <v/>
      </c>
      <c r="BOG89" s="263" t="n"/>
      <c r="BOH89" s="263" t="n"/>
      <c r="BOI89" s="263" t="n"/>
      <c r="BOJ89" s="263" t="n"/>
      <c r="BOK89" s="264" t="n"/>
      <c r="BOL89" s="279">
        <f>BOL107</f>
        <v/>
      </c>
      <c r="BOM89" s="263" t="n"/>
      <c r="BON89" s="263" t="n"/>
      <c r="BOO89" s="263" t="n"/>
      <c r="BOP89" s="263" t="n"/>
      <c r="BOQ89" s="264" t="n"/>
    </row>
    <row r="90">
      <c r="A90" s="19" t="inlineStr">
        <is>
          <t xml:space="preserve">Q Go </t>
        </is>
      </c>
      <c r="B90" s="281">
        <f>AND('DATA ENGINE'!$B$14&gt;=B96,'DATA ENGINE'!$B$14&lt;=B97)</f>
        <v/>
      </c>
      <c r="C90" s="263" t="n"/>
      <c r="D90" s="263" t="n"/>
      <c r="E90" s="263" t="n"/>
      <c r="F90" s="263" t="n"/>
      <c r="G90" s="264" t="n"/>
      <c r="H90" s="281">
        <f>AND('DATA ENGINE'!$B$14&gt;=H96,'DATA ENGINE'!$B$14&lt;=H97)</f>
        <v/>
      </c>
      <c r="I90" s="263" t="n"/>
      <c r="J90" s="263" t="n"/>
      <c r="K90" s="263" t="n"/>
      <c r="L90" s="263" t="n"/>
      <c r="M90" s="264" t="n"/>
      <c r="N90" s="281">
        <f>AND('DATA ENGINE'!$B$14&gt;=N96,'DATA ENGINE'!$B$14&lt;=N97)</f>
        <v/>
      </c>
      <c r="O90" s="263" t="n"/>
      <c r="P90" s="263" t="n"/>
      <c r="Q90" s="263" t="n"/>
      <c r="R90" s="263" t="n"/>
      <c r="S90" s="264" t="n"/>
      <c r="T90" s="281">
        <f>AND('DATA ENGINE'!$B$14&gt;=T96,'DATA ENGINE'!$B$14&lt;=T97)</f>
        <v/>
      </c>
      <c r="U90" s="263" t="n"/>
      <c r="V90" s="263" t="n"/>
      <c r="W90" s="263" t="n"/>
      <c r="X90" s="263" t="n"/>
      <c r="Y90" s="264" t="n"/>
      <c r="Z90" s="281">
        <f>AND('DATA ENGINE'!$B$14&gt;=Z96,'DATA ENGINE'!$B$14&lt;=Z97)</f>
        <v/>
      </c>
      <c r="AA90" s="263" t="n"/>
      <c r="AB90" s="263" t="n"/>
      <c r="AC90" s="263" t="n"/>
      <c r="AD90" s="263" t="n"/>
      <c r="AE90" s="264" t="n"/>
      <c r="AF90" s="281">
        <f>AND('DATA ENGINE'!$B$14&gt;=AF96,'DATA ENGINE'!$B$14&lt;=AF97)</f>
        <v/>
      </c>
      <c r="AG90" s="263" t="n"/>
      <c r="AH90" s="263" t="n"/>
      <c r="AI90" s="263" t="n"/>
      <c r="AJ90" s="263" t="n"/>
      <c r="AK90" s="264" t="n"/>
      <c r="AL90" s="281">
        <f>AND('DATA ENGINE'!$B$14&gt;=AL96,'DATA ENGINE'!$B$14&lt;=AL97)</f>
        <v/>
      </c>
      <c r="AM90" s="263" t="n"/>
      <c r="AN90" s="263" t="n"/>
      <c r="AO90" s="263" t="n"/>
      <c r="AP90" s="263" t="n"/>
      <c r="AQ90" s="264" t="n"/>
      <c r="AR90" s="281">
        <f>AND('DATA ENGINE'!$B$14&gt;=AR96,'DATA ENGINE'!$B$14&lt;=AR97)</f>
        <v/>
      </c>
      <c r="AS90" s="263" t="n"/>
      <c r="AT90" s="263" t="n"/>
      <c r="AU90" s="263" t="n"/>
      <c r="AV90" s="263" t="n"/>
      <c r="AW90" s="264" t="n"/>
      <c r="AX90" s="281">
        <f>AND('DATA ENGINE'!$B$14&gt;=AX96,'DATA ENGINE'!$B$14&lt;=AX97)</f>
        <v/>
      </c>
      <c r="AY90" s="263" t="n"/>
      <c r="AZ90" s="263" t="n"/>
      <c r="BA90" s="263" t="n"/>
      <c r="BB90" s="263" t="n"/>
      <c r="BC90" s="264" t="n"/>
      <c r="BD90" s="281">
        <f>AND('DATA ENGINE'!$B$14&gt;=BD96,'DATA ENGINE'!$B$14&lt;=BD97)</f>
        <v/>
      </c>
      <c r="BE90" s="263" t="n"/>
      <c r="BF90" s="263" t="n"/>
      <c r="BG90" s="263" t="n"/>
      <c r="BH90" s="263" t="n"/>
      <c r="BI90" s="264" t="n"/>
      <c r="BJ90" s="281">
        <f>AND('DATA ENGINE'!$B$14&gt;=BJ96,'DATA ENGINE'!$B$14&lt;=BJ97)</f>
        <v/>
      </c>
      <c r="BK90" s="263" t="n"/>
      <c r="BL90" s="263" t="n"/>
      <c r="BM90" s="263" t="n"/>
      <c r="BN90" s="263" t="n"/>
      <c r="BO90" s="264" t="n"/>
      <c r="BP90" s="281">
        <f>AND('DATA ENGINE'!$B$14&gt;=BP96,'DATA ENGINE'!$B$14&lt;=BP97)</f>
        <v/>
      </c>
      <c r="BQ90" s="263" t="n"/>
      <c r="BR90" s="263" t="n"/>
      <c r="BS90" s="263" t="n"/>
      <c r="BT90" s="263" t="n"/>
      <c r="BU90" s="264" t="n"/>
      <c r="BV90" s="281">
        <f>AND('DATA ENGINE'!$B$14&gt;=BV96,'DATA ENGINE'!$B$14&lt;=BV97)</f>
        <v/>
      </c>
      <c r="BW90" s="263" t="n"/>
      <c r="BX90" s="263" t="n"/>
      <c r="BY90" s="263" t="n"/>
      <c r="BZ90" s="263" t="n"/>
      <c r="CA90" s="264" t="n"/>
      <c r="CB90" s="281">
        <f>AND('DATA ENGINE'!$B$14&gt;=CB96,'DATA ENGINE'!$B$14&lt;=CB97)</f>
        <v/>
      </c>
      <c r="CC90" s="263" t="n"/>
      <c r="CD90" s="263" t="n"/>
      <c r="CE90" s="263" t="n"/>
      <c r="CF90" s="263" t="n"/>
      <c r="CG90" s="264" t="n"/>
      <c r="CH90" s="281">
        <f>AND('DATA ENGINE'!$B$14&gt;=CH96,'DATA ENGINE'!$B$14&lt;=CH97)</f>
        <v/>
      </c>
      <c r="CI90" s="263" t="n"/>
      <c r="CJ90" s="263" t="n"/>
      <c r="CK90" s="263" t="n"/>
      <c r="CL90" s="263" t="n"/>
      <c r="CM90" s="264" t="n"/>
      <c r="CN90" s="281">
        <f>AND('DATA ENGINE'!$B$14&gt;=CN96,'DATA ENGINE'!$B$14&lt;=CN97)</f>
        <v/>
      </c>
      <c r="CO90" s="263" t="n"/>
      <c r="CP90" s="263" t="n"/>
      <c r="CQ90" s="263" t="n"/>
      <c r="CR90" s="263" t="n"/>
      <c r="CS90" s="264" t="n"/>
      <c r="CT90" s="281">
        <f>AND('DATA ENGINE'!$B$14&gt;=CT96,'DATA ENGINE'!$B$14&lt;=CT97)</f>
        <v/>
      </c>
      <c r="CU90" s="263" t="n"/>
      <c r="CV90" s="263" t="n"/>
      <c r="CW90" s="263" t="n"/>
      <c r="CX90" s="263" t="n"/>
      <c r="CY90" s="264" t="n"/>
      <c r="CZ90" s="281">
        <f>AND('DATA ENGINE'!$B$14&gt;=CZ96,'DATA ENGINE'!$B$14&lt;=CZ97)</f>
        <v/>
      </c>
      <c r="DA90" s="263" t="n"/>
      <c r="DB90" s="263" t="n"/>
      <c r="DC90" s="263" t="n"/>
      <c r="DD90" s="263" t="n"/>
      <c r="DE90" s="264" t="n"/>
      <c r="DF90" s="281">
        <f>AND('DATA ENGINE'!$B$14&gt;=DF96,'DATA ENGINE'!$B$14&lt;=DF97)</f>
        <v/>
      </c>
      <c r="DG90" s="263" t="n"/>
      <c r="DH90" s="263" t="n"/>
      <c r="DI90" s="263" t="n"/>
      <c r="DJ90" s="263" t="n"/>
      <c r="DK90" s="264" t="n"/>
      <c r="DL90" s="281">
        <f>AND('DATA ENGINE'!$B$14&gt;=DL96,'DATA ENGINE'!$B$14&lt;=DL97)</f>
        <v/>
      </c>
      <c r="DM90" s="263" t="n"/>
      <c r="DN90" s="263" t="n"/>
      <c r="DO90" s="263" t="n"/>
      <c r="DP90" s="263" t="n"/>
      <c r="DQ90" s="264" t="n"/>
      <c r="DR90" s="281">
        <f>AND('DATA ENGINE'!$B$14&gt;=DR96,'DATA ENGINE'!$B$14&lt;=DR97)</f>
        <v/>
      </c>
      <c r="DS90" s="263" t="n"/>
      <c r="DT90" s="263" t="n"/>
      <c r="DU90" s="263" t="n"/>
      <c r="DV90" s="263" t="n"/>
      <c r="DW90" s="264" t="n"/>
      <c r="DX90" s="281">
        <f>AND('DATA ENGINE'!$B$14&gt;=DX96,'DATA ENGINE'!$B$14&lt;=DX97)</f>
        <v/>
      </c>
      <c r="DY90" s="263" t="n"/>
      <c r="DZ90" s="263" t="n"/>
      <c r="EA90" s="263" t="n"/>
      <c r="EB90" s="263" t="n"/>
      <c r="EC90" s="264" t="n"/>
      <c r="ED90" s="281">
        <f>AND('DATA ENGINE'!$B$14&gt;=ED96,'DATA ENGINE'!$B$14&lt;=ED97)</f>
        <v/>
      </c>
      <c r="EE90" s="263" t="n"/>
      <c r="EF90" s="263" t="n"/>
      <c r="EG90" s="263" t="n"/>
      <c r="EH90" s="263" t="n"/>
      <c r="EI90" s="264" t="n"/>
      <c r="EJ90" s="281">
        <f>AND('DATA ENGINE'!$B$14&gt;=EJ96,'DATA ENGINE'!$B$14&lt;=EJ97)</f>
        <v/>
      </c>
      <c r="EK90" s="263" t="n"/>
      <c r="EL90" s="263" t="n"/>
      <c r="EM90" s="263" t="n"/>
      <c r="EN90" s="263" t="n"/>
      <c r="EO90" s="264" t="n"/>
      <c r="EP90" s="281">
        <f>AND('DATA ENGINE'!$B$14&gt;=EP96,'DATA ENGINE'!$B$14&lt;=EP97)</f>
        <v/>
      </c>
      <c r="EQ90" s="263" t="n"/>
      <c r="ER90" s="263" t="n"/>
      <c r="ES90" s="263" t="n"/>
      <c r="ET90" s="263" t="n"/>
      <c r="EU90" s="264" t="n"/>
      <c r="EV90" s="281">
        <f>AND('DATA ENGINE'!$B$14&gt;=EV96,'DATA ENGINE'!$B$14&lt;=EV97)</f>
        <v/>
      </c>
      <c r="EW90" s="263" t="n"/>
      <c r="EX90" s="263" t="n"/>
      <c r="EY90" s="263" t="n"/>
      <c r="EZ90" s="263" t="n"/>
      <c r="FA90" s="264" t="n"/>
      <c r="FB90" s="281">
        <f>AND('DATA ENGINE'!$B$14&gt;=FB96,'DATA ENGINE'!$B$14&lt;=FB97)</f>
        <v/>
      </c>
      <c r="FC90" s="263" t="n"/>
      <c r="FD90" s="263" t="n"/>
      <c r="FE90" s="263" t="n"/>
      <c r="FF90" s="263" t="n"/>
      <c r="FG90" s="264" t="n"/>
      <c r="FH90" s="281">
        <f>AND('DATA ENGINE'!$B$14&gt;=FH96,'DATA ENGINE'!$B$14&lt;=FH97)</f>
        <v/>
      </c>
      <c r="FI90" s="263" t="n"/>
      <c r="FJ90" s="263" t="n"/>
      <c r="FK90" s="263" t="n"/>
      <c r="FL90" s="263" t="n"/>
      <c r="FM90" s="264" t="n"/>
      <c r="FN90" s="281">
        <f>AND('DATA ENGINE'!$B$14&gt;=FN96,'DATA ENGINE'!$B$14&lt;=FN97)</f>
        <v/>
      </c>
      <c r="FO90" s="263" t="n"/>
      <c r="FP90" s="263" t="n"/>
      <c r="FQ90" s="263" t="n"/>
      <c r="FR90" s="263" t="n"/>
      <c r="FS90" s="264" t="n"/>
      <c r="FT90" s="281">
        <f>AND('DATA ENGINE'!$B$14&gt;=FT96,'DATA ENGINE'!$B$14&lt;=FT97)</f>
        <v/>
      </c>
      <c r="FU90" s="263" t="n"/>
      <c r="FV90" s="263" t="n"/>
      <c r="FW90" s="263" t="n"/>
      <c r="FX90" s="263" t="n"/>
      <c r="FY90" s="264" t="n"/>
      <c r="FZ90" s="281">
        <f>AND('DATA ENGINE'!$B$14&gt;=FZ96,'DATA ENGINE'!$B$14&lt;=FZ97)</f>
        <v/>
      </c>
      <c r="GA90" s="263" t="n"/>
      <c r="GB90" s="263" t="n"/>
      <c r="GC90" s="263" t="n"/>
      <c r="GD90" s="263" t="n"/>
      <c r="GE90" s="264" t="n"/>
      <c r="GF90" s="281">
        <f>AND('DATA ENGINE'!$B$14&gt;=GF96,'DATA ENGINE'!$B$14&lt;=GF97)</f>
        <v/>
      </c>
      <c r="GG90" s="263" t="n"/>
      <c r="GH90" s="263" t="n"/>
      <c r="GI90" s="263" t="n"/>
      <c r="GJ90" s="263" t="n"/>
      <c r="GK90" s="264" t="n"/>
      <c r="GL90" s="281">
        <f>AND('DATA ENGINE'!$B$14&gt;=GL96,'DATA ENGINE'!$B$14&lt;=GL97)</f>
        <v/>
      </c>
      <c r="GM90" s="263" t="n"/>
      <c r="GN90" s="263" t="n"/>
      <c r="GO90" s="263" t="n"/>
      <c r="GP90" s="263" t="n"/>
      <c r="GQ90" s="264" t="n"/>
      <c r="GR90" s="281">
        <f>AND('DATA ENGINE'!$B$14&gt;=GR96,'DATA ENGINE'!$B$14&lt;=GR97)</f>
        <v/>
      </c>
      <c r="GS90" s="263" t="n"/>
      <c r="GT90" s="263" t="n"/>
      <c r="GU90" s="263" t="n"/>
      <c r="GV90" s="263" t="n"/>
      <c r="GW90" s="264" t="n"/>
      <c r="GX90" s="281">
        <f>AND('DATA ENGINE'!$B$14&gt;=GX96,'DATA ENGINE'!$B$14&lt;=GX97)</f>
        <v/>
      </c>
      <c r="GY90" s="263" t="n"/>
      <c r="GZ90" s="263" t="n"/>
      <c r="HA90" s="263" t="n"/>
      <c r="HB90" s="263" t="n"/>
      <c r="HC90" s="264" t="n"/>
      <c r="HD90" s="281">
        <f>AND('DATA ENGINE'!$B$14&gt;=HD96,'DATA ENGINE'!$B$14&lt;=HD97)</f>
        <v/>
      </c>
      <c r="HE90" s="263" t="n"/>
      <c r="HF90" s="263" t="n"/>
      <c r="HG90" s="263" t="n"/>
      <c r="HH90" s="263" t="n"/>
      <c r="HI90" s="264" t="n"/>
      <c r="HJ90" s="281">
        <f>AND('DATA ENGINE'!$B$14&gt;=HJ96,'DATA ENGINE'!$B$14&lt;=HJ97)</f>
        <v/>
      </c>
      <c r="HK90" s="263" t="n"/>
      <c r="HL90" s="263" t="n"/>
      <c r="HM90" s="263" t="n"/>
      <c r="HN90" s="263" t="n"/>
      <c r="HO90" s="264" t="n"/>
      <c r="HP90" s="281">
        <f>AND('DATA ENGINE'!$B$14&gt;=HP96,'DATA ENGINE'!$B$14&lt;=HP97)</f>
        <v/>
      </c>
      <c r="HQ90" s="263" t="n"/>
      <c r="HR90" s="263" t="n"/>
      <c r="HS90" s="263" t="n"/>
      <c r="HT90" s="263" t="n"/>
      <c r="HU90" s="264" t="n"/>
      <c r="HV90" s="281">
        <f>AND('DATA ENGINE'!$B$14&gt;=HV96,'DATA ENGINE'!$B$14&lt;=HV97)</f>
        <v/>
      </c>
      <c r="HW90" s="263" t="n"/>
      <c r="HX90" s="263" t="n"/>
      <c r="HY90" s="263" t="n"/>
      <c r="HZ90" s="263" t="n"/>
      <c r="IA90" s="264" t="n"/>
      <c r="IB90" s="281">
        <f>AND('DATA ENGINE'!$B$14&gt;=IB96,'DATA ENGINE'!$B$14&lt;=IB97)</f>
        <v/>
      </c>
      <c r="IC90" s="263" t="n"/>
      <c r="ID90" s="263" t="n"/>
      <c r="IE90" s="263" t="n"/>
      <c r="IF90" s="263" t="n"/>
      <c r="IG90" s="264" t="n"/>
      <c r="IH90" s="281">
        <f>AND('DATA ENGINE'!$B$14&gt;=IH96,'DATA ENGINE'!$B$14&lt;=IH97)</f>
        <v/>
      </c>
      <c r="II90" s="263" t="n"/>
      <c r="IJ90" s="263" t="n"/>
      <c r="IK90" s="263" t="n"/>
      <c r="IL90" s="263" t="n"/>
      <c r="IM90" s="264" t="n"/>
      <c r="IN90" s="281">
        <f>AND('DATA ENGINE'!$B$14&gt;=IN96,'DATA ENGINE'!$B$14&lt;=IN97)</f>
        <v/>
      </c>
      <c r="IO90" s="263" t="n"/>
      <c r="IP90" s="263" t="n"/>
      <c r="IQ90" s="263" t="n"/>
      <c r="IR90" s="263" t="n"/>
      <c r="IS90" s="264" t="n"/>
      <c r="IT90" s="281">
        <f>AND('DATA ENGINE'!$B$14&gt;=IT96,'DATA ENGINE'!$B$14&lt;=IT97)</f>
        <v/>
      </c>
      <c r="IU90" s="263" t="n"/>
      <c r="IV90" s="263" t="n"/>
      <c r="IW90" s="263" t="n"/>
      <c r="IX90" s="263" t="n"/>
      <c r="IY90" s="264" t="n"/>
      <c r="IZ90" s="281">
        <f>AND('DATA ENGINE'!$B$14&gt;=IZ96,'DATA ENGINE'!$B$14&lt;=IZ97)</f>
        <v/>
      </c>
      <c r="JA90" s="263" t="n"/>
      <c r="JB90" s="263" t="n"/>
      <c r="JC90" s="263" t="n"/>
      <c r="JD90" s="263" t="n"/>
      <c r="JE90" s="264" t="n"/>
      <c r="JF90" s="281">
        <f>AND('DATA ENGINE'!$B$14&gt;=JF96,'DATA ENGINE'!$B$14&lt;=JF97)</f>
        <v/>
      </c>
      <c r="JG90" s="263" t="n"/>
      <c r="JH90" s="263" t="n"/>
      <c r="JI90" s="263" t="n"/>
      <c r="JJ90" s="263" t="n"/>
      <c r="JK90" s="264" t="n"/>
      <c r="JL90" s="281">
        <f>AND('DATA ENGINE'!$B$14&gt;=JL96,'DATA ENGINE'!$B$14&lt;=JL97)</f>
        <v/>
      </c>
      <c r="JM90" s="263" t="n"/>
      <c r="JN90" s="263" t="n"/>
      <c r="JO90" s="263" t="n"/>
      <c r="JP90" s="263" t="n"/>
      <c r="JQ90" s="264" t="n"/>
      <c r="JR90" s="281">
        <f>AND('DATA ENGINE'!$B$14&gt;=JR96,'DATA ENGINE'!$B$14&lt;=JR97)</f>
        <v/>
      </c>
      <c r="JS90" s="263" t="n"/>
      <c r="JT90" s="263" t="n"/>
      <c r="JU90" s="263" t="n"/>
      <c r="JV90" s="263" t="n"/>
      <c r="JW90" s="264" t="n"/>
      <c r="JX90" s="281">
        <f>AND('DATA ENGINE'!$B$14&gt;=JX96,'DATA ENGINE'!$B$14&lt;=JX97)</f>
        <v/>
      </c>
      <c r="JY90" s="263" t="n"/>
      <c r="JZ90" s="263" t="n"/>
      <c r="KA90" s="263" t="n"/>
      <c r="KB90" s="263" t="n"/>
      <c r="KC90" s="264" t="n"/>
      <c r="KD90" s="281">
        <f>AND('DATA ENGINE'!$B$14&gt;=KD96,'DATA ENGINE'!$B$14&lt;=KD97)</f>
        <v/>
      </c>
      <c r="KE90" s="263" t="n"/>
      <c r="KF90" s="263" t="n"/>
      <c r="KG90" s="263" t="n"/>
      <c r="KH90" s="263" t="n"/>
      <c r="KI90" s="264" t="n"/>
      <c r="KJ90" s="281">
        <f>AND('DATA ENGINE'!$B$14&gt;=KJ96,'DATA ENGINE'!$B$14&lt;=KJ97)</f>
        <v/>
      </c>
      <c r="KK90" s="263" t="n"/>
      <c r="KL90" s="263" t="n"/>
      <c r="KM90" s="263" t="n"/>
      <c r="KN90" s="263" t="n"/>
      <c r="KO90" s="264" t="n"/>
      <c r="KP90" s="281">
        <f>AND('DATA ENGINE'!$B$14&gt;=KP96,'DATA ENGINE'!$B$14&lt;=KP97)</f>
        <v/>
      </c>
      <c r="KQ90" s="263" t="n"/>
      <c r="KR90" s="263" t="n"/>
      <c r="KS90" s="263" t="n"/>
      <c r="KT90" s="263" t="n"/>
      <c r="KU90" s="264" t="n"/>
      <c r="KV90" s="281">
        <f>AND('DATA ENGINE'!$B$14&gt;=KV96,'DATA ENGINE'!$B$14&lt;=KV97)</f>
        <v/>
      </c>
      <c r="KW90" s="263" t="n"/>
      <c r="KX90" s="263" t="n"/>
      <c r="KY90" s="263" t="n"/>
      <c r="KZ90" s="263" t="n"/>
      <c r="LA90" s="264" t="n"/>
      <c r="LB90" s="281">
        <f>AND('DATA ENGINE'!$B$14&gt;=LB96,'DATA ENGINE'!$B$14&lt;=LB97)</f>
        <v/>
      </c>
      <c r="LC90" s="263" t="n"/>
      <c r="LD90" s="263" t="n"/>
      <c r="LE90" s="263" t="n"/>
      <c r="LF90" s="263" t="n"/>
      <c r="LG90" s="264" t="n"/>
      <c r="LH90" s="281">
        <f>AND('DATA ENGINE'!$B$14&gt;=LH96,'DATA ENGINE'!$B$14&lt;=LH97)</f>
        <v/>
      </c>
      <c r="LI90" s="263" t="n"/>
      <c r="LJ90" s="263" t="n"/>
      <c r="LK90" s="263" t="n"/>
      <c r="LL90" s="263" t="n"/>
      <c r="LM90" s="264" t="n"/>
      <c r="LN90" s="281">
        <f>AND('DATA ENGINE'!$B$14&gt;=LN96,'DATA ENGINE'!$B$14&lt;=LN97)</f>
        <v/>
      </c>
      <c r="LO90" s="263" t="n"/>
      <c r="LP90" s="263" t="n"/>
      <c r="LQ90" s="263" t="n"/>
      <c r="LR90" s="263" t="n"/>
      <c r="LS90" s="264" t="n"/>
      <c r="LT90" s="281">
        <f>AND('DATA ENGINE'!$B$14&gt;=LT96,'DATA ENGINE'!$B$14&lt;=LT97)</f>
        <v/>
      </c>
      <c r="LU90" s="263" t="n"/>
      <c r="LV90" s="263" t="n"/>
      <c r="LW90" s="263" t="n"/>
      <c r="LX90" s="263" t="n"/>
      <c r="LY90" s="264" t="n"/>
      <c r="LZ90" s="281">
        <f>AND('DATA ENGINE'!$B$14&gt;=LZ96,'DATA ENGINE'!$B$14&lt;=LZ97)</f>
        <v/>
      </c>
      <c r="MA90" s="263" t="n"/>
      <c r="MB90" s="263" t="n"/>
      <c r="MC90" s="263" t="n"/>
      <c r="MD90" s="263" t="n"/>
      <c r="ME90" s="264" t="n"/>
      <c r="MF90" s="281">
        <f>AND('DATA ENGINE'!$B$14&gt;=MF96,'DATA ENGINE'!$B$14&lt;=MF97)</f>
        <v/>
      </c>
      <c r="MG90" s="263" t="n"/>
      <c r="MH90" s="263" t="n"/>
      <c r="MI90" s="263" t="n"/>
      <c r="MJ90" s="263" t="n"/>
      <c r="MK90" s="264" t="n"/>
      <c r="ML90" s="281">
        <f>AND('DATA ENGINE'!$B$14&gt;=ML96,'DATA ENGINE'!$B$14&lt;=ML97)</f>
        <v/>
      </c>
      <c r="MM90" s="263" t="n"/>
      <c r="MN90" s="263" t="n"/>
      <c r="MO90" s="263" t="n"/>
      <c r="MP90" s="263" t="n"/>
      <c r="MQ90" s="264" t="n"/>
      <c r="MR90" s="281">
        <f>AND('DATA ENGINE'!$B$14&gt;=MR96,'DATA ENGINE'!$B$14&lt;=MR97)</f>
        <v/>
      </c>
      <c r="MS90" s="263" t="n"/>
      <c r="MT90" s="263" t="n"/>
      <c r="MU90" s="263" t="n"/>
      <c r="MV90" s="263" t="n"/>
      <c r="MW90" s="264" t="n"/>
      <c r="MX90" s="281">
        <f>AND('DATA ENGINE'!$B$14&gt;=MX96,'DATA ENGINE'!$B$14&lt;=MX97)</f>
        <v/>
      </c>
      <c r="MY90" s="263" t="n"/>
      <c r="MZ90" s="263" t="n"/>
      <c r="NA90" s="263" t="n"/>
      <c r="NB90" s="263" t="n"/>
      <c r="NC90" s="264" t="n"/>
      <c r="ND90" s="281">
        <f>AND('DATA ENGINE'!$B$14&gt;=ND96,'DATA ENGINE'!$B$14&lt;=ND97)</f>
        <v/>
      </c>
      <c r="NE90" s="263" t="n"/>
      <c r="NF90" s="263" t="n"/>
      <c r="NG90" s="263" t="n"/>
      <c r="NH90" s="263" t="n"/>
      <c r="NI90" s="264" t="n"/>
      <c r="NJ90" s="281">
        <f>AND('DATA ENGINE'!$B$14&gt;=NJ96,'DATA ENGINE'!$B$14&lt;=NJ97)</f>
        <v/>
      </c>
      <c r="NK90" s="263" t="n"/>
      <c r="NL90" s="263" t="n"/>
      <c r="NM90" s="263" t="n"/>
      <c r="NN90" s="263" t="n"/>
      <c r="NO90" s="264" t="n"/>
      <c r="NP90" s="281">
        <f>AND('DATA ENGINE'!$B$14&gt;=NP96,'DATA ENGINE'!$B$14&lt;=NP97)</f>
        <v/>
      </c>
      <c r="NQ90" s="263" t="n"/>
      <c r="NR90" s="263" t="n"/>
      <c r="NS90" s="263" t="n"/>
      <c r="NT90" s="263" t="n"/>
      <c r="NU90" s="264" t="n"/>
      <c r="NV90" s="281">
        <f>AND('DATA ENGINE'!$B$14&gt;=NV96,'DATA ENGINE'!$B$14&lt;=NV97)</f>
        <v/>
      </c>
      <c r="NW90" s="263" t="n"/>
      <c r="NX90" s="263" t="n"/>
      <c r="NY90" s="263" t="n"/>
      <c r="NZ90" s="263" t="n"/>
      <c r="OA90" s="264" t="n"/>
      <c r="OB90" s="281">
        <f>AND('DATA ENGINE'!$B$14&gt;=OB96,'DATA ENGINE'!$B$14&lt;=OB97)</f>
        <v/>
      </c>
      <c r="OC90" s="263" t="n"/>
      <c r="OD90" s="263" t="n"/>
      <c r="OE90" s="263" t="n"/>
      <c r="OF90" s="263" t="n"/>
      <c r="OG90" s="264" t="n"/>
      <c r="OH90" s="281">
        <f>AND('DATA ENGINE'!$B$14&gt;=OH96,'DATA ENGINE'!$B$14&lt;=OH97)</f>
        <v/>
      </c>
      <c r="OI90" s="263" t="n"/>
      <c r="OJ90" s="263" t="n"/>
      <c r="OK90" s="263" t="n"/>
      <c r="OL90" s="263" t="n"/>
      <c r="OM90" s="264" t="n"/>
      <c r="ON90" s="281">
        <f>AND('DATA ENGINE'!$B$14&gt;=ON96,'DATA ENGINE'!$B$14&lt;=ON97)</f>
        <v/>
      </c>
      <c r="OO90" s="263" t="n"/>
      <c r="OP90" s="263" t="n"/>
      <c r="OQ90" s="263" t="n"/>
      <c r="OR90" s="263" t="n"/>
      <c r="OS90" s="264" t="n"/>
      <c r="OT90" s="281">
        <f>AND('DATA ENGINE'!$B$14&gt;=OT96,'DATA ENGINE'!$B$14&lt;=OT97)</f>
        <v/>
      </c>
      <c r="OU90" s="263" t="n"/>
      <c r="OV90" s="263" t="n"/>
      <c r="OW90" s="263" t="n"/>
      <c r="OX90" s="263" t="n"/>
      <c r="OY90" s="264" t="n"/>
      <c r="OZ90" s="281">
        <f>AND('DATA ENGINE'!$B$14&gt;=OZ96,'DATA ENGINE'!$B$14&lt;=OZ97)</f>
        <v/>
      </c>
      <c r="PA90" s="263" t="n"/>
      <c r="PB90" s="263" t="n"/>
      <c r="PC90" s="263" t="n"/>
      <c r="PD90" s="263" t="n"/>
      <c r="PE90" s="264" t="n"/>
      <c r="PF90" s="281">
        <f>AND('DATA ENGINE'!$B$14&gt;=PF96,'DATA ENGINE'!$B$14&lt;=PF97)</f>
        <v/>
      </c>
      <c r="PG90" s="263" t="n"/>
      <c r="PH90" s="263" t="n"/>
      <c r="PI90" s="263" t="n"/>
      <c r="PJ90" s="263" t="n"/>
      <c r="PK90" s="264" t="n"/>
      <c r="PL90" s="281">
        <f>AND('DATA ENGINE'!$B$14&gt;=PL96,'DATA ENGINE'!$B$14&lt;=PL97)</f>
        <v/>
      </c>
      <c r="PM90" s="263" t="n"/>
      <c r="PN90" s="263" t="n"/>
      <c r="PO90" s="263" t="n"/>
      <c r="PP90" s="263" t="n"/>
      <c r="PQ90" s="264" t="n"/>
      <c r="PR90" s="281">
        <f>AND('DATA ENGINE'!$B$14&gt;=PR96,'DATA ENGINE'!$B$14&lt;=PR97)</f>
        <v/>
      </c>
      <c r="PS90" s="263" t="n"/>
      <c r="PT90" s="263" t="n"/>
      <c r="PU90" s="263" t="n"/>
      <c r="PV90" s="263" t="n"/>
      <c r="PW90" s="264" t="n"/>
      <c r="PX90" s="281">
        <f>AND('DATA ENGINE'!$B$14&gt;=PX96,'DATA ENGINE'!$B$14&lt;=PX97)</f>
        <v/>
      </c>
      <c r="PY90" s="263" t="n"/>
      <c r="PZ90" s="263" t="n"/>
      <c r="QA90" s="263" t="n"/>
      <c r="QB90" s="263" t="n"/>
      <c r="QC90" s="264" t="n"/>
      <c r="QD90" s="281">
        <f>AND('DATA ENGINE'!$B$14&gt;=QD96,'DATA ENGINE'!$B$14&lt;=QD97)</f>
        <v/>
      </c>
      <c r="QE90" s="263" t="n"/>
      <c r="QF90" s="263" t="n"/>
      <c r="QG90" s="263" t="n"/>
      <c r="QH90" s="263" t="n"/>
      <c r="QI90" s="264" t="n"/>
      <c r="QJ90" s="281">
        <f>AND('DATA ENGINE'!$B$14&gt;=QJ96,'DATA ENGINE'!$B$14&lt;=QJ97)</f>
        <v/>
      </c>
      <c r="QK90" s="263" t="n"/>
      <c r="QL90" s="263" t="n"/>
      <c r="QM90" s="263" t="n"/>
      <c r="QN90" s="263" t="n"/>
      <c r="QO90" s="264" t="n"/>
      <c r="QP90" s="281">
        <f>AND('DATA ENGINE'!$B$14&gt;=QP96,'DATA ENGINE'!$B$14&lt;=QP97)</f>
        <v/>
      </c>
      <c r="QQ90" s="263" t="n"/>
      <c r="QR90" s="263" t="n"/>
      <c r="QS90" s="263" t="n"/>
      <c r="QT90" s="263" t="n"/>
      <c r="QU90" s="264" t="n"/>
      <c r="QV90" s="281">
        <f>AND('DATA ENGINE'!$B$14&gt;=QV96,'DATA ENGINE'!$B$14&lt;=QV97)</f>
        <v/>
      </c>
      <c r="QW90" s="263" t="n"/>
      <c r="QX90" s="263" t="n"/>
      <c r="QY90" s="263" t="n"/>
      <c r="QZ90" s="263" t="n"/>
      <c r="RA90" s="264" t="n"/>
      <c r="RB90" s="281">
        <f>AND('DATA ENGINE'!$B$14&gt;=RB96,'DATA ENGINE'!$B$14&lt;=RB97)</f>
        <v/>
      </c>
      <c r="RC90" s="263" t="n"/>
      <c r="RD90" s="263" t="n"/>
      <c r="RE90" s="263" t="n"/>
      <c r="RF90" s="263" t="n"/>
      <c r="RG90" s="264" t="n"/>
      <c r="RH90" s="281">
        <f>AND('DATA ENGINE'!$B$14&gt;=RH96,'DATA ENGINE'!$B$14&lt;=RH97)</f>
        <v/>
      </c>
      <c r="RI90" s="263" t="n"/>
      <c r="RJ90" s="263" t="n"/>
      <c r="RK90" s="263" t="n"/>
      <c r="RL90" s="263" t="n"/>
      <c r="RM90" s="264" t="n"/>
      <c r="RN90" s="281">
        <f>AND('DATA ENGINE'!$B$14&gt;=RN96,'DATA ENGINE'!$B$14&lt;=RN97)</f>
        <v/>
      </c>
      <c r="RO90" s="263" t="n"/>
      <c r="RP90" s="263" t="n"/>
      <c r="RQ90" s="263" t="n"/>
      <c r="RR90" s="263" t="n"/>
      <c r="RS90" s="264" t="n"/>
      <c r="RT90" s="281">
        <f>AND('DATA ENGINE'!$B$14&gt;=RT96,'DATA ENGINE'!$B$14&lt;=RT97)</f>
        <v/>
      </c>
      <c r="RU90" s="263" t="n"/>
      <c r="RV90" s="263" t="n"/>
      <c r="RW90" s="263" t="n"/>
      <c r="RX90" s="263" t="n"/>
      <c r="RY90" s="264" t="n"/>
      <c r="RZ90" s="281">
        <f>AND('DATA ENGINE'!$B$14&gt;=RZ96,'DATA ENGINE'!$B$14&lt;=RZ97)</f>
        <v/>
      </c>
      <c r="SA90" s="263" t="n"/>
      <c r="SB90" s="263" t="n"/>
      <c r="SC90" s="263" t="n"/>
      <c r="SD90" s="263" t="n"/>
      <c r="SE90" s="264" t="n"/>
      <c r="SF90" s="281">
        <f>AND('DATA ENGINE'!$B$14&gt;=SF96,'DATA ENGINE'!$B$14&lt;=SF97)</f>
        <v/>
      </c>
      <c r="SG90" s="263" t="n"/>
      <c r="SH90" s="263" t="n"/>
      <c r="SI90" s="263" t="n"/>
      <c r="SJ90" s="263" t="n"/>
      <c r="SK90" s="264" t="n"/>
      <c r="SL90" s="281">
        <f>AND('DATA ENGINE'!$B$14&gt;=SL96,'DATA ENGINE'!$B$14&lt;=SL97)</f>
        <v/>
      </c>
      <c r="SM90" s="263" t="n"/>
      <c r="SN90" s="263" t="n"/>
      <c r="SO90" s="263" t="n"/>
      <c r="SP90" s="263" t="n"/>
      <c r="SQ90" s="264" t="n"/>
      <c r="SR90" s="281">
        <f>AND('DATA ENGINE'!$B$14&gt;=SR96,'DATA ENGINE'!$B$14&lt;=SR97)</f>
        <v/>
      </c>
      <c r="SS90" s="263" t="n"/>
      <c r="ST90" s="263" t="n"/>
      <c r="SU90" s="263" t="n"/>
      <c r="SV90" s="263" t="n"/>
      <c r="SW90" s="264" t="n"/>
      <c r="SX90" s="281">
        <f>AND('DATA ENGINE'!$B$14&gt;=SX96,'DATA ENGINE'!$B$14&lt;=SX97)</f>
        <v/>
      </c>
      <c r="SY90" s="263" t="n"/>
      <c r="SZ90" s="263" t="n"/>
      <c r="TA90" s="263" t="n"/>
      <c r="TB90" s="263" t="n"/>
      <c r="TC90" s="264" t="n"/>
      <c r="TD90" s="281">
        <f>AND('DATA ENGINE'!$B$14&gt;=TD96,'DATA ENGINE'!$B$14&lt;=TD97)</f>
        <v/>
      </c>
      <c r="TE90" s="263" t="n"/>
      <c r="TF90" s="263" t="n"/>
      <c r="TG90" s="263" t="n"/>
      <c r="TH90" s="263" t="n"/>
      <c r="TI90" s="264" t="n"/>
      <c r="TJ90" s="281">
        <f>AND('DATA ENGINE'!$B$14&gt;=TJ96,'DATA ENGINE'!$B$14&lt;=TJ97)</f>
        <v/>
      </c>
      <c r="TK90" s="263" t="n"/>
      <c r="TL90" s="263" t="n"/>
      <c r="TM90" s="263" t="n"/>
      <c r="TN90" s="263" t="n"/>
      <c r="TO90" s="264" t="n"/>
      <c r="TP90" s="281">
        <f>AND('DATA ENGINE'!$B$14&gt;=TP96,'DATA ENGINE'!$B$14&lt;=TP97)</f>
        <v/>
      </c>
      <c r="TQ90" s="263" t="n"/>
      <c r="TR90" s="263" t="n"/>
      <c r="TS90" s="263" t="n"/>
      <c r="TT90" s="263" t="n"/>
      <c r="TU90" s="264" t="n"/>
      <c r="TV90" s="281">
        <f>AND('DATA ENGINE'!$B$14&gt;=TV96,'DATA ENGINE'!$B$14&lt;=TV97)</f>
        <v/>
      </c>
      <c r="TW90" s="263" t="n"/>
      <c r="TX90" s="263" t="n"/>
      <c r="TY90" s="263" t="n"/>
      <c r="TZ90" s="263" t="n"/>
      <c r="UA90" s="264" t="n"/>
      <c r="UB90" s="281">
        <f>AND('DATA ENGINE'!$B$14&gt;=UB96,'DATA ENGINE'!$B$14&lt;=UB97)</f>
        <v/>
      </c>
      <c r="UC90" s="263" t="n"/>
      <c r="UD90" s="263" t="n"/>
      <c r="UE90" s="263" t="n"/>
      <c r="UF90" s="263" t="n"/>
      <c r="UG90" s="264" t="n"/>
      <c r="UH90" s="281">
        <f>AND('DATA ENGINE'!$B$14&gt;=UH96,'DATA ENGINE'!$B$14&lt;=UH97)</f>
        <v/>
      </c>
      <c r="UI90" s="263" t="n"/>
      <c r="UJ90" s="263" t="n"/>
      <c r="UK90" s="263" t="n"/>
      <c r="UL90" s="263" t="n"/>
      <c r="UM90" s="264" t="n"/>
      <c r="UN90" s="281">
        <f>AND('DATA ENGINE'!$B$14&gt;=UN96,'DATA ENGINE'!$B$14&lt;=UN97)</f>
        <v/>
      </c>
      <c r="UO90" s="263" t="n"/>
      <c r="UP90" s="263" t="n"/>
      <c r="UQ90" s="263" t="n"/>
      <c r="UR90" s="263" t="n"/>
      <c r="US90" s="264" t="n"/>
      <c r="UT90" s="281">
        <f>AND('DATA ENGINE'!$B$14&gt;=UT96,'DATA ENGINE'!$B$14&lt;=UT97)</f>
        <v/>
      </c>
      <c r="UU90" s="263" t="n"/>
      <c r="UV90" s="263" t="n"/>
      <c r="UW90" s="263" t="n"/>
      <c r="UX90" s="263" t="n"/>
      <c r="UY90" s="264" t="n"/>
      <c r="UZ90" s="281">
        <f>AND('DATA ENGINE'!$B$14&gt;=UZ96,'DATA ENGINE'!$B$14&lt;=UZ97)</f>
        <v/>
      </c>
      <c r="VA90" s="263" t="n"/>
      <c r="VB90" s="263" t="n"/>
      <c r="VC90" s="263" t="n"/>
      <c r="VD90" s="263" t="n"/>
      <c r="VE90" s="264" t="n"/>
      <c r="VF90" s="281">
        <f>AND('DATA ENGINE'!$B$14&gt;=VF96,'DATA ENGINE'!$B$14&lt;=VF97)</f>
        <v/>
      </c>
      <c r="VG90" s="263" t="n"/>
      <c r="VH90" s="263" t="n"/>
      <c r="VI90" s="263" t="n"/>
      <c r="VJ90" s="263" t="n"/>
      <c r="VK90" s="264" t="n"/>
      <c r="VL90" s="281">
        <f>AND('DATA ENGINE'!$B$14&gt;=VL96,'DATA ENGINE'!$B$14&lt;=VL97)</f>
        <v/>
      </c>
      <c r="VM90" s="263" t="n"/>
      <c r="VN90" s="263" t="n"/>
      <c r="VO90" s="263" t="n"/>
      <c r="VP90" s="263" t="n"/>
      <c r="VQ90" s="264" t="n"/>
      <c r="VR90" s="281">
        <f>AND('DATA ENGINE'!$B$14&gt;=VR96,'DATA ENGINE'!$B$14&lt;=VR97)</f>
        <v/>
      </c>
      <c r="VS90" s="263" t="n"/>
      <c r="VT90" s="263" t="n"/>
      <c r="VU90" s="263" t="n"/>
      <c r="VV90" s="263" t="n"/>
      <c r="VW90" s="264" t="n"/>
      <c r="VX90" s="281">
        <f>AND('DATA ENGINE'!$B$14&gt;=VX96,'DATA ENGINE'!$B$14&lt;=VX97)</f>
        <v/>
      </c>
      <c r="VY90" s="263" t="n"/>
      <c r="VZ90" s="263" t="n"/>
      <c r="WA90" s="263" t="n"/>
      <c r="WB90" s="263" t="n"/>
      <c r="WC90" s="264" t="n"/>
      <c r="WD90" s="281">
        <f>AND('DATA ENGINE'!$B$14&gt;=WD96,'DATA ENGINE'!$B$14&lt;=WD97)</f>
        <v/>
      </c>
      <c r="WE90" s="263" t="n"/>
      <c r="WF90" s="263" t="n"/>
      <c r="WG90" s="263" t="n"/>
      <c r="WH90" s="263" t="n"/>
      <c r="WI90" s="264" t="n"/>
      <c r="WJ90" s="281">
        <f>AND('DATA ENGINE'!$B$14&gt;=WJ96,'DATA ENGINE'!$B$14&lt;=WJ97)</f>
        <v/>
      </c>
      <c r="WK90" s="263" t="n"/>
      <c r="WL90" s="263" t="n"/>
      <c r="WM90" s="263" t="n"/>
      <c r="WN90" s="263" t="n"/>
      <c r="WO90" s="264" t="n"/>
      <c r="WP90" s="281">
        <f>AND('DATA ENGINE'!$B$14&gt;=WP96,'DATA ENGINE'!$B$14&lt;=WP97)</f>
        <v/>
      </c>
      <c r="WQ90" s="263" t="n"/>
      <c r="WR90" s="263" t="n"/>
      <c r="WS90" s="263" t="n"/>
      <c r="WT90" s="263" t="n"/>
      <c r="WU90" s="264" t="n"/>
      <c r="WV90" s="281">
        <f>AND('DATA ENGINE'!$B$14&gt;=WV96,'DATA ENGINE'!$B$14&lt;=WV97)</f>
        <v/>
      </c>
      <c r="WW90" s="263" t="n"/>
      <c r="WX90" s="263" t="n"/>
      <c r="WY90" s="263" t="n"/>
      <c r="WZ90" s="263" t="n"/>
      <c r="XA90" s="264" t="n"/>
      <c r="XB90" s="281">
        <f>AND('DATA ENGINE'!$B$14&gt;=XB96,'DATA ENGINE'!$B$14&lt;=XB97)</f>
        <v/>
      </c>
      <c r="XC90" s="263" t="n"/>
      <c r="XD90" s="263" t="n"/>
      <c r="XE90" s="263" t="n"/>
      <c r="XF90" s="263" t="n"/>
      <c r="XG90" s="264" t="n"/>
      <c r="XH90" s="281">
        <f>AND('DATA ENGINE'!$B$14&gt;=XH96,'DATA ENGINE'!$B$14&lt;=XH97)</f>
        <v/>
      </c>
      <c r="XI90" s="263" t="n"/>
      <c r="XJ90" s="263" t="n"/>
      <c r="XK90" s="263" t="n"/>
      <c r="XL90" s="263" t="n"/>
      <c r="XM90" s="264" t="n"/>
      <c r="XN90" s="281">
        <f>AND('DATA ENGINE'!$B$14&gt;=XN96,'DATA ENGINE'!$B$14&lt;=XN97)</f>
        <v/>
      </c>
      <c r="XO90" s="263" t="n"/>
      <c r="XP90" s="263" t="n"/>
      <c r="XQ90" s="263" t="n"/>
      <c r="XR90" s="263" t="n"/>
      <c r="XS90" s="264" t="n"/>
      <c r="XT90" s="281">
        <f>AND('DATA ENGINE'!$B$14&gt;=XT96,'DATA ENGINE'!$B$14&lt;=XT97)</f>
        <v/>
      </c>
      <c r="XU90" s="263" t="n"/>
      <c r="XV90" s="263" t="n"/>
      <c r="XW90" s="263" t="n"/>
      <c r="XX90" s="263" t="n"/>
      <c r="XY90" s="264" t="n"/>
      <c r="XZ90" s="281">
        <f>AND('DATA ENGINE'!$B$14&gt;=XZ96,'DATA ENGINE'!$B$14&lt;=XZ97)</f>
        <v/>
      </c>
      <c r="YA90" s="263" t="n"/>
      <c r="YB90" s="263" t="n"/>
      <c r="YC90" s="263" t="n"/>
      <c r="YD90" s="263" t="n"/>
      <c r="YE90" s="264" t="n"/>
      <c r="YF90" s="281">
        <f>AND('DATA ENGINE'!$B$14&gt;=YF96,'DATA ENGINE'!$B$14&lt;=YF97)</f>
        <v/>
      </c>
      <c r="YG90" s="263" t="n"/>
      <c r="YH90" s="263" t="n"/>
      <c r="YI90" s="263" t="n"/>
      <c r="YJ90" s="263" t="n"/>
      <c r="YK90" s="264" t="n"/>
      <c r="YL90" s="281">
        <f>AND('DATA ENGINE'!$B$14&gt;=YL96,'DATA ENGINE'!$B$14&lt;=YL97)</f>
        <v/>
      </c>
      <c r="YM90" s="263" t="n"/>
      <c r="YN90" s="263" t="n"/>
      <c r="YO90" s="263" t="n"/>
      <c r="YP90" s="263" t="n"/>
      <c r="YQ90" s="264" t="n"/>
      <c r="YR90" s="281">
        <f>AND('DATA ENGINE'!$B$14&gt;=YR96,'DATA ENGINE'!$B$14&lt;=YR97)</f>
        <v/>
      </c>
      <c r="YS90" s="263" t="n"/>
      <c r="YT90" s="263" t="n"/>
      <c r="YU90" s="263" t="n"/>
      <c r="YV90" s="263" t="n"/>
      <c r="YW90" s="264" t="n"/>
      <c r="YX90" s="281">
        <f>AND('DATA ENGINE'!$B$14&gt;=YX96,'DATA ENGINE'!$B$14&lt;=YX97)</f>
        <v/>
      </c>
      <c r="YY90" s="263" t="n"/>
      <c r="YZ90" s="263" t="n"/>
      <c r="ZA90" s="263" t="n"/>
      <c r="ZB90" s="263" t="n"/>
      <c r="ZC90" s="264" t="n"/>
      <c r="ZD90" s="281">
        <f>AND('DATA ENGINE'!$B$14&gt;=ZD96,'DATA ENGINE'!$B$14&lt;=ZD97)</f>
        <v/>
      </c>
      <c r="ZE90" s="263" t="n"/>
      <c r="ZF90" s="263" t="n"/>
      <c r="ZG90" s="263" t="n"/>
      <c r="ZH90" s="263" t="n"/>
      <c r="ZI90" s="264" t="n"/>
      <c r="ZJ90" s="281">
        <f>AND('DATA ENGINE'!$B$14&gt;=ZJ96,'DATA ENGINE'!$B$14&lt;=ZJ97)</f>
        <v/>
      </c>
      <c r="ZK90" s="263" t="n"/>
      <c r="ZL90" s="263" t="n"/>
      <c r="ZM90" s="263" t="n"/>
      <c r="ZN90" s="263" t="n"/>
      <c r="ZO90" s="264" t="n"/>
      <c r="ZP90" s="281">
        <f>AND('DATA ENGINE'!$B$14&gt;=ZP96,'DATA ENGINE'!$B$14&lt;=ZP97)</f>
        <v/>
      </c>
      <c r="ZQ90" s="263" t="n"/>
      <c r="ZR90" s="263" t="n"/>
      <c r="ZS90" s="263" t="n"/>
      <c r="ZT90" s="263" t="n"/>
      <c r="ZU90" s="264" t="n"/>
      <c r="ZV90" s="281">
        <f>AND('DATA ENGINE'!$B$14&gt;=ZV96,'DATA ENGINE'!$B$14&lt;=ZV97)</f>
        <v/>
      </c>
      <c r="ZW90" s="263" t="n"/>
      <c r="ZX90" s="263" t="n"/>
      <c r="ZY90" s="263" t="n"/>
      <c r="ZZ90" s="263" t="n"/>
      <c r="AAA90" s="264" t="n"/>
      <c r="AAB90" s="281">
        <f>AND('DATA ENGINE'!$B$14&gt;=AAB96,'DATA ENGINE'!$B$14&lt;=AAB97)</f>
        <v/>
      </c>
      <c r="AAC90" s="263" t="n"/>
      <c r="AAD90" s="263" t="n"/>
      <c r="AAE90" s="263" t="n"/>
      <c r="AAF90" s="263" t="n"/>
      <c r="AAG90" s="264" t="n"/>
      <c r="AAH90" s="281">
        <f>AND('DATA ENGINE'!$B$14&gt;=AAH96,'DATA ENGINE'!$B$14&lt;=AAH97)</f>
        <v/>
      </c>
      <c r="AAI90" s="263" t="n"/>
      <c r="AAJ90" s="263" t="n"/>
      <c r="AAK90" s="263" t="n"/>
      <c r="AAL90" s="263" t="n"/>
      <c r="AAM90" s="264" t="n"/>
      <c r="AAN90" s="281">
        <f>AND('DATA ENGINE'!$B$14&gt;=AAN96,'DATA ENGINE'!$B$14&lt;=AAN97)</f>
        <v/>
      </c>
      <c r="AAO90" s="263" t="n"/>
      <c r="AAP90" s="263" t="n"/>
      <c r="AAQ90" s="263" t="n"/>
      <c r="AAR90" s="263" t="n"/>
      <c r="AAS90" s="264" t="n"/>
      <c r="AAT90" s="281">
        <f>AND('DATA ENGINE'!$B$14&gt;=AAT96,'DATA ENGINE'!$B$14&lt;=AAT97)</f>
        <v/>
      </c>
      <c r="AAU90" s="263" t="n"/>
      <c r="AAV90" s="263" t="n"/>
      <c r="AAW90" s="263" t="n"/>
      <c r="AAX90" s="263" t="n"/>
      <c r="AAY90" s="264" t="n"/>
      <c r="AAZ90" s="281">
        <f>AND('DATA ENGINE'!$B$14&gt;=AAZ96,'DATA ENGINE'!$B$14&lt;=AAZ97)</f>
        <v/>
      </c>
      <c r="ABA90" s="263" t="n"/>
      <c r="ABB90" s="263" t="n"/>
      <c r="ABC90" s="263" t="n"/>
      <c r="ABD90" s="263" t="n"/>
      <c r="ABE90" s="264" t="n"/>
      <c r="ABF90" s="281">
        <f>AND('DATA ENGINE'!$B$14&gt;=ABF96,'DATA ENGINE'!$B$14&lt;=ABF97)</f>
        <v/>
      </c>
      <c r="ABG90" s="263" t="n"/>
      <c r="ABH90" s="263" t="n"/>
      <c r="ABI90" s="263" t="n"/>
      <c r="ABJ90" s="263" t="n"/>
      <c r="ABK90" s="264" t="n"/>
      <c r="ABL90" s="281">
        <f>AND('DATA ENGINE'!$B$14&gt;=ABL96,'DATA ENGINE'!$B$14&lt;=ABL97)</f>
        <v/>
      </c>
      <c r="ABM90" s="263" t="n"/>
      <c r="ABN90" s="263" t="n"/>
      <c r="ABO90" s="263" t="n"/>
      <c r="ABP90" s="263" t="n"/>
      <c r="ABQ90" s="264" t="n"/>
      <c r="ABR90" s="281">
        <f>AND('DATA ENGINE'!$B$14&gt;=ABR96,'DATA ENGINE'!$B$14&lt;=ABR97)</f>
        <v/>
      </c>
      <c r="ABS90" s="263" t="n"/>
      <c r="ABT90" s="263" t="n"/>
      <c r="ABU90" s="263" t="n"/>
      <c r="ABV90" s="263" t="n"/>
      <c r="ABW90" s="264" t="n"/>
      <c r="ABX90" s="281">
        <f>AND('DATA ENGINE'!$B$14&gt;=ABX96,'DATA ENGINE'!$B$14&lt;=ABX97)</f>
        <v/>
      </c>
      <c r="ABY90" s="263" t="n"/>
      <c r="ABZ90" s="263" t="n"/>
      <c r="ACA90" s="263" t="n"/>
      <c r="ACB90" s="263" t="n"/>
      <c r="ACC90" s="264" t="n"/>
      <c r="ACD90" s="281">
        <f>AND('DATA ENGINE'!$B$14&gt;=ACD96,'DATA ENGINE'!$B$14&lt;=ACD97)</f>
        <v/>
      </c>
      <c r="ACE90" s="263" t="n"/>
      <c r="ACF90" s="263" t="n"/>
      <c r="ACG90" s="263" t="n"/>
      <c r="ACH90" s="263" t="n"/>
      <c r="ACI90" s="264" t="n"/>
      <c r="ACJ90" s="281">
        <f>AND('DATA ENGINE'!$B$14&gt;=ACJ96,'DATA ENGINE'!$B$14&lt;=ACJ97)</f>
        <v/>
      </c>
      <c r="ACK90" s="263" t="n"/>
      <c r="ACL90" s="263" t="n"/>
      <c r="ACM90" s="263" t="n"/>
      <c r="ACN90" s="263" t="n"/>
      <c r="ACO90" s="264" t="n"/>
      <c r="ACP90" s="281">
        <f>AND('DATA ENGINE'!$B$14&gt;=ACP96,'DATA ENGINE'!$B$14&lt;=ACP97)</f>
        <v/>
      </c>
      <c r="ACQ90" s="263" t="n"/>
      <c r="ACR90" s="263" t="n"/>
      <c r="ACS90" s="263" t="n"/>
      <c r="ACT90" s="263" t="n"/>
      <c r="ACU90" s="264" t="n"/>
      <c r="ACV90" s="281">
        <f>AND('DATA ENGINE'!$B$14&gt;=ACV96,'DATA ENGINE'!$B$14&lt;=ACV97)</f>
        <v/>
      </c>
      <c r="ACW90" s="263" t="n"/>
      <c r="ACX90" s="263" t="n"/>
      <c r="ACY90" s="263" t="n"/>
      <c r="ACZ90" s="263" t="n"/>
      <c r="ADA90" s="264" t="n"/>
      <c r="ADB90" s="281">
        <f>AND('DATA ENGINE'!$B$14&gt;=ADB96,'DATA ENGINE'!$B$14&lt;=ADB97)</f>
        <v/>
      </c>
      <c r="ADC90" s="263" t="n"/>
      <c r="ADD90" s="263" t="n"/>
      <c r="ADE90" s="263" t="n"/>
      <c r="ADF90" s="263" t="n"/>
      <c r="ADG90" s="264" t="n"/>
      <c r="ADH90" s="281">
        <f>AND('DATA ENGINE'!$B$14&gt;=ADH96,'DATA ENGINE'!$B$14&lt;=ADH97)</f>
        <v/>
      </c>
      <c r="ADI90" s="263" t="n"/>
      <c r="ADJ90" s="263" t="n"/>
      <c r="ADK90" s="263" t="n"/>
      <c r="ADL90" s="263" t="n"/>
      <c r="ADM90" s="264" t="n"/>
      <c r="ADN90" s="281">
        <f>AND('DATA ENGINE'!$B$14&gt;=ADN96,'DATA ENGINE'!$B$14&lt;=ADN97)</f>
        <v/>
      </c>
      <c r="ADO90" s="263" t="n"/>
      <c r="ADP90" s="263" t="n"/>
      <c r="ADQ90" s="263" t="n"/>
      <c r="ADR90" s="263" t="n"/>
      <c r="ADS90" s="264" t="n"/>
      <c r="ADT90" s="281">
        <f>AND('DATA ENGINE'!$B$14&gt;=ADT96,'DATA ENGINE'!$B$14&lt;=ADT97)</f>
        <v/>
      </c>
      <c r="ADU90" s="263" t="n"/>
      <c r="ADV90" s="263" t="n"/>
      <c r="ADW90" s="263" t="n"/>
      <c r="ADX90" s="263" t="n"/>
      <c r="ADY90" s="264" t="n"/>
      <c r="ADZ90" s="281">
        <f>AND('DATA ENGINE'!$B$14&gt;=ADZ96,'DATA ENGINE'!$B$14&lt;=ADZ97)</f>
        <v/>
      </c>
      <c r="AEA90" s="263" t="n"/>
      <c r="AEB90" s="263" t="n"/>
      <c r="AEC90" s="263" t="n"/>
      <c r="AED90" s="263" t="n"/>
      <c r="AEE90" s="264" t="n"/>
      <c r="AEF90" s="281">
        <f>AND('DATA ENGINE'!$B$14&gt;=AEF96,'DATA ENGINE'!$B$14&lt;=AEF97)</f>
        <v/>
      </c>
      <c r="AEG90" s="263" t="n"/>
      <c r="AEH90" s="263" t="n"/>
      <c r="AEI90" s="263" t="n"/>
      <c r="AEJ90" s="263" t="n"/>
      <c r="AEK90" s="264" t="n"/>
      <c r="AEL90" s="281">
        <f>AND('DATA ENGINE'!$B$14&gt;=AEL96,'DATA ENGINE'!$B$14&lt;=AEL97)</f>
        <v/>
      </c>
      <c r="AEM90" s="263" t="n"/>
      <c r="AEN90" s="263" t="n"/>
      <c r="AEO90" s="263" t="n"/>
      <c r="AEP90" s="263" t="n"/>
      <c r="AEQ90" s="264" t="n"/>
      <c r="AER90" s="281">
        <f>AND('DATA ENGINE'!$B$14&gt;=AER96,'DATA ENGINE'!$B$14&lt;=AER97)</f>
        <v/>
      </c>
      <c r="AES90" s="263" t="n"/>
      <c r="AET90" s="263" t="n"/>
      <c r="AEU90" s="263" t="n"/>
      <c r="AEV90" s="263" t="n"/>
      <c r="AEW90" s="264" t="n"/>
      <c r="AEX90" s="281">
        <f>AND('DATA ENGINE'!$B$14&gt;=AEX96,'DATA ENGINE'!$B$14&lt;=AEX97)</f>
        <v/>
      </c>
      <c r="AEY90" s="263" t="n"/>
      <c r="AEZ90" s="263" t="n"/>
      <c r="AFA90" s="263" t="n"/>
      <c r="AFB90" s="263" t="n"/>
      <c r="AFC90" s="264" t="n"/>
      <c r="AFD90" s="281">
        <f>AND('DATA ENGINE'!$B$14&gt;=AFD96,'DATA ENGINE'!$B$14&lt;=AFD97)</f>
        <v/>
      </c>
      <c r="AFE90" s="263" t="n"/>
      <c r="AFF90" s="263" t="n"/>
      <c r="AFG90" s="263" t="n"/>
      <c r="AFH90" s="263" t="n"/>
      <c r="AFI90" s="264" t="n"/>
      <c r="AFJ90" s="281">
        <f>AND('DATA ENGINE'!$B$14&gt;=AFJ96,'DATA ENGINE'!$B$14&lt;=AFJ97)</f>
        <v/>
      </c>
      <c r="AFK90" s="263" t="n"/>
      <c r="AFL90" s="263" t="n"/>
      <c r="AFM90" s="263" t="n"/>
      <c r="AFN90" s="263" t="n"/>
      <c r="AFO90" s="264" t="n"/>
      <c r="AFP90" s="281">
        <f>AND('DATA ENGINE'!$B$14&gt;=AFP96,'DATA ENGINE'!$B$14&lt;=AFP97)</f>
        <v/>
      </c>
      <c r="AFQ90" s="263" t="n"/>
      <c r="AFR90" s="263" t="n"/>
      <c r="AFS90" s="263" t="n"/>
      <c r="AFT90" s="263" t="n"/>
      <c r="AFU90" s="264" t="n"/>
      <c r="AFV90" s="281">
        <f>AND('DATA ENGINE'!$B$14&gt;=AFV96,'DATA ENGINE'!$B$14&lt;=AFV97)</f>
        <v/>
      </c>
      <c r="AFW90" s="263" t="n"/>
      <c r="AFX90" s="263" t="n"/>
      <c r="AFY90" s="263" t="n"/>
      <c r="AFZ90" s="263" t="n"/>
      <c r="AGA90" s="264" t="n"/>
      <c r="AGB90" s="281">
        <f>AND('DATA ENGINE'!$B$14&gt;=AGB96,'DATA ENGINE'!$B$14&lt;=AGB97)</f>
        <v/>
      </c>
      <c r="AGC90" s="263" t="n"/>
      <c r="AGD90" s="263" t="n"/>
      <c r="AGE90" s="263" t="n"/>
      <c r="AGF90" s="263" t="n"/>
      <c r="AGG90" s="264" t="n"/>
      <c r="AGH90" s="281">
        <f>AND('DATA ENGINE'!$B$14&gt;=AGH96,'DATA ENGINE'!$B$14&lt;=AGH97)</f>
        <v/>
      </c>
      <c r="AGI90" s="263" t="n"/>
      <c r="AGJ90" s="263" t="n"/>
      <c r="AGK90" s="263" t="n"/>
      <c r="AGL90" s="263" t="n"/>
      <c r="AGM90" s="264" t="n"/>
      <c r="AGN90" s="281">
        <f>AND('DATA ENGINE'!$B$14&gt;=AGN96,'DATA ENGINE'!$B$14&lt;=AGN97)</f>
        <v/>
      </c>
      <c r="AGO90" s="263" t="n"/>
      <c r="AGP90" s="263" t="n"/>
      <c r="AGQ90" s="263" t="n"/>
      <c r="AGR90" s="263" t="n"/>
      <c r="AGS90" s="264" t="n"/>
      <c r="AGT90" s="281">
        <f>AND('DATA ENGINE'!$B$14&gt;=AGT96,'DATA ENGINE'!$B$14&lt;=AGT97)</f>
        <v/>
      </c>
      <c r="AGU90" s="263" t="n"/>
      <c r="AGV90" s="263" t="n"/>
      <c r="AGW90" s="263" t="n"/>
      <c r="AGX90" s="263" t="n"/>
      <c r="AGY90" s="264" t="n"/>
      <c r="AGZ90" s="281">
        <f>AND('DATA ENGINE'!$B$14&gt;=AGZ96,'DATA ENGINE'!$B$14&lt;=AGZ97)</f>
        <v/>
      </c>
      <c r="AHA90" s="263" t="n"/>
      <c r="AHB90" s="263" t="n"/>
      <c r="AHC90" s="263" t="n"/>
      <c r="AHD90" s="263" t="n"/>
      <c r="AHE90" s="264" t="n"/>
      <c r="AHF90" s="281">
        <f>AND('DATA ENGINE'!$B$14&gt;=AHF96,'DATA ENGINE'!$B$14&lt;=AHF97)</f>
        <v/>
      </c>
      <c r="AHG90" s="263" t="n"/>
      <c r="AHH90" s="263" t="n"/>
      <c r="AHI90" s="263" t="n"/>
      <c r="AHJ90" s="263" t="n"/>
      <c r="AHK90" s="264" t="n"/>
      <c r="AHL90" s="281">
        <f>AND('DATA ENGINE'!$B$14&gt;=AHL96,'DATA ENGINE'!$B$14&lt;=AHL97)</f>
        <v/>
      </c>
      <c r="AHM90" s="263" t="n"/>
      <c r="AHN90" s="263" t="n"/>
      <c r="AHO90" s="263" t="n"/>
      <c r="AHP90" s="263" t="n"/>
      <c r="AHQ90" s="264" t="n"/>
      <c r="AHR90" s="281">
        <f>AND('DATA ENGINE'!$B$14&gt;=AHR96,'DATA ENGINE'!$B$14&lt;=AHR97)</f>
        <v/>
      </c>
      <c r="AHS90" s="263" t="n"/>
      <c r="AHT90" s="263" t="n"/>
      <c r="AHU90" s="263" t="n"/>
      <c r="AHV90" s="263" t="n"/>
      <c r="AHW90" s="264" t="n"/>
      <c r="AHX90" s="281">
        <f>AND('DATA ENGINE'!$B$14&gt;=AHX96,'DATA ENGINE'!$B$14&lt;=AHX97)</f>
        <v/>
      </c>
      <c r="AHY90" s="263" t="n"/>
      <c r="AHZ90" s="263" t="n"/>
      <c r="AIA90" s="263" t="n"/>
      <c r="AIB90" s="263" t="n"/>
      <c r="AIC90" s="264" t="n"/>
      <c r="AID90" s="281">
        <f>AND('DATA ENGINE'!$B$14&gt;=AID96,'DATA ENGINE'!$B$14&lt;=AID97)</f>
        <v/>
      </c>
      <c r="AIE90" s="263" t="n"/>
      <c r="AIF90" s="263" t="n"/>
      <c r="AIG90" s="263" t="n"/>
      <c r="AIH90" s="263" t="n"/>
      <c r="AII90" s="264" t="n"/>
      <c r="AIJ90" s="281">
        <f>AND('DATA ENGINE'!$B$14&gt;=AIJ96,'DATA ENGINE'!$B$14&lt;=AIJ97)</f>
        <v/>
      </c>
      <c r="AIK90" s="263" t="n"/>
      <c r="AIL90" s="263" t="n"/>
      <c r="AIM90" s="263" t="n"/>
      <c r="AIN90" s="263" t="n"/>
      <c r="AIO90" s="264" t="n"/>
      <c r="AIP90" s="281">
        <f>AND('DATA ENGINE'!$B$14&gt;=AIP96,'DATA ENGINE'!$B$14&lt;=AIP97)</f>
        <v/>
      </c>
      <c r="AIQ90" s="263" t="n"/>
      <c r="AIR90" s="263" t="n"/>
      <c r="AIS90" s="263" t="n"/>
      <c r="AIT90" s="263" t="n"/>
      <c r="AIU90" s="264" t="n"/>
      <c r="AIV90" s="281">
        <f>AND('DATA ENGINE'!$B$14&gt;=AIV96,'DATA ENGINE'!$B$14&lt;=AIV97)</f>
        <v/>
      </c>
      <c r="AIW90" s="263" t="n"/>
      <c r="AIX90" s="263" t="n"/>
      <c r="AIY90" s="263" t="n"/>
      <c r="AIZ90" s="263" t="n"/>
      <c r="AJA90" s="264" t="n"/>
      <c r="AJB90" s="281">
        <f>AND('DATA ENGINE'!$B$14&gt;=AJB96,'DATA ENGINE'!$B$14&lt;=AJB97)</f>
        <v/>
      </c>
      <c r="AJC90" s="263" t="n"/>
      <c r="AJD90" s="263" t="n"/>
      <c r="AJE90" s="263" t="n"/>
      <c r="AJF90" s="263" t="n"/>
      <c r="AJG90" s="264" t="n"/>
      <c r="AJH90" s="281">
        <f>AND('DATA ENGINE'!$B$14&gt;=AJH96,'DATA ENGINE'!$B$14&lt;=AJH97)</f>
        <v/>
      </c>
      <c r="AJI90" s="263" t="n"/>
      <c r="AJJ90" s="263" t="n"/>
      <c r="AJK90" s="263" t="n"/>
      <c r="AJL90" s="263" t="n"/>
      <c r="AJM90" s="264" t="n"/>
      <c r="AJN90" s="281">
        <f>AND('DATA ENGINE'!$B$14&gt;=AJN96,'DATA ENGINE'!$B$14&lt;=AJN97)</f>
        <v/>
      </c>
      <c r="AJO90" s="263" t="n"/>
      <c r="AJP90" s="263" t="n"/>
      <c r="AJQ90" s="263" t="n"/>
      <c r="AJR90" s="263" t="n"/>
      <c r="AJS90" s="264" t="n"/>
      <c r="AJT90" s="281">
        <f>AND('DATA ENGINE'!$B$14&gt;=AJT96,'DATA ENGINE'!$B$14&lt;=AJT97)</f>
        <v/>
      </c>
      <c r="AJU90" s="263" t="n"/>
      <c r="AJV90" s="263" t="n"/>
      <c r="AJW90" s="263" t="n"/>
      <c r="AJX90" s="263" t="n"/>
      <c r="AJY90" s="264" t="n"/>
      <c r="AJZ90" s="281">
        <f>AND('DATA ENGINE'!$B$14&gt;=AJZ96,'DATA ENGINE'!$B$14&lt;=AJZ97)</f>
        <v/>
      </c>
      <c r="AKA90" s="263" t="n"/>
      <c r="AKB90" s="263" t="n"/>
      <c r="AKC90" s="263" t="n"/>
      <c r="AKD90" s="263" t="n"/>
      <c r="AKE90" s="264" t="n"/>
      <c r="AKF90" s="281">
        <f>AND('DATA ENGINE'!$B$14&gt;=AKF96,'DATA ENGINE'!$B$14&lt;=AKF97)</f>
        <v/>
      </c>
      <c r="AKG90" s="263" t="n"/>
      <c r="AKH90" s="263" t="n"/>
      <c r="AKI90" s="263" t="n"/>
      <c r="AKJ90" s="263" t="n"/>
      <c r="AKK90" s="264" t="n"/>
      <c r="AKL90" s="281">
        <f>AND('DATA ENGINE'!$B$14&gt;=AKL96,'DATA ENGINE'!$B$14&lt;=AKL97)</f>
        <v/>
      </c>
      <c r="AKM90" s="263" t="n"/>
      <c r="AKN90" s="263" t="n"/>
      <c r="AKO90" s="263" t="n"/>
      <c r="AKP90" s="263" t="n"/>
      <c r="AKQ90" s="264" t="n"/>
      <c r="AKR90" s="281">
        <f>AND('DATA ENGINE'!$B$14&gt;=AKR96,'DATA ENGINE'!$B$14&lt;=AKR97)</f>
        <v/>
      </c>
      <c r="AKS90" s="263" t="n"/>
      <c r="AKT90" s="263" t="n"/>
      <c r="AKU90" s="263" t="n"/>
      <c r="AKV90" s="263" t="n"/>
      <c r="AKW90" s="264" t="n"/>
      <c r="AKX90" s="281">
        <f>AND('DATA ENGINE'!$B$14&gt;=AKX96,'DATA ENGINE'!$B$14&lt;=AKX97)</f>
        <v/>
      </c>
      <c r="AKY90" s="263" t="n"/>
      <c r="AKZ90" s="263" t="n"/>
      <c r="ALA90" s="263" t="n"/>
      <c r="ALB90" s="263" t="n"/>
      <c r="ALC90" s="264" t="n"/>
      <c r="ALD90" s="281">
        <f>AND('DATA ENGINE'!$B$14&gt;=ALD96,'DATA ENGINE'!$B$14&lt;=ALD97)</f>
        <v/>
      </c>
      <c r="ALE90" s="263" t="n"/>
      <c r="ALF90" s="263" t="n"/>
      <c r="ALG90" s="263" t="n"/>
      <c r="ALH90" s="263" t="n"/>
      <c r="ALI90" s="264" t="n"/>
      <c r="ALJ90" s="281">
        <f>AND('DATA ENGINE'!$B$14&gt;=ALJ96,'DATA ENGINE'!$B$14&lt;=ALJ97)</f>
        <v/>
      </c>
      <c r="ALK90" s="263" t="n"/>
      <c r="ALL90" s="263" t="n"/>
      <c r="ALM90" s="263" t="n"/>
      <c r="ALN90" s="263" t="n"/>
      <c r="ALO90" s="264" t="n"/>
      <c r="ALP90" s="281">
        <f>AND('DATA ENGINE'!$B$14&gt;=ALP96,'DATA ENGINE'!$B$14&lt;=ALP97)</f>
        <v/>
      </c>
      <c r="ALQ90" s="263" t="n"/>
      <c r="ALR90" s="263" t="n"/>
      <c r="ALS90" s="263" t="n"/>
      <c r="ALT90" s="263" t="n"/>
      <c r="ALU90" s="264" t="n"/>
      <c r="ALV90" s="281">
        <f>AND('DATA ENGINE'!$B$14&gt;=ALV96,'DATA ENGINE'!$B$14&lt;=ALV97)</f>
        <v/>
      </c>
      <c r="ALW90" s="263" t="n"/>
      <c r="ALX90" s="263" t="n"/>
      <c r="ALY90" s="263" t="n"/>
      <c r="ALZ90" s="263" t="n"/>
      <c r="AMA90" s="264" t="n"/>
      <c r="AMB90" s="281">
        <f>AND('DATA ENGINE'!$B$14&gt;=AMB96,'DATA ENGINE'!$B$14&lt;=AMB97)</f>
        <v/>
      </c>
      <c r="AMC90" s="263" t="n"/>
      <c r="AMD90" s="263" t="n"/>
      <c r="AME90" s="263" t="n"/>
      <c r="AMF90" s="263" t="n"/>
      <c r="AMG90" s="264" t="n"/>
      <c r="AMH90" s="281">
        <f>AND('DATA ENGINE'!$B$14&gt;=AMH96,'DATA ENGINE'!$B$14&lt;=AMH97)</f>
        <v/>
      </c>
      <c r="AMI90" s="263" t="n"/>
      <c r="AMJ90" s="263" t="n"/>
      <c r="AMK90" s="263" t="n"/>
      <c r="AML90" s="263" t="n"/>
      <c r="AMM90" s="264" t="n"/>
      <c r="AMN90" s="281">
        <f>AND('DATA ENGINE'!$B$14&gt;=AMN96,'DATA ENGINE'!$B$14&lt;=AMN97)</f>
        <v/>
      </c>
      <c r="AMO90" s="263" t="n"/>
      <c r="AMP90" s="263" t="n"/>
      <c r="AMQ90" s="263" t="n"/>
      <c r="AMR90" s="263" t="n"/>
      <c r="AMS90" s="264" t="n"/>
      <c r="AMT90" s="281">
        <f>AND('DATA ENGINE'!$B$14&gt;=AMT96,'DATA ENGINE'!$B$14&lt;=AMT97)</f>
        <v/>
      </c>
      <c r="AMU90" s="263" t="n"/>
      <c r="AMV90" s="263" t="n"/>
      <c r="AMW90" s="263" t="n"/>
      <c r="AMX90" s="263" t="n"/>
      <c r="AMY90" s="264" t="n"/>
      <c r="AMZ90" s="281">
        <f>AND('DATA ENGINE'!$B$14&gt;=AMZ96,'DATA ENGINE'!$B$14&lt;=AMZ97)</f>
        <v/>
      </c>
      <c r="ANA90" s="263" t="n"/>
      <c r="ANB90" s="263" t="n"/>
      <c r="ANC90" s="263" t="n"/>
      <c r="AND90" s="263" t="n"/>
      <c r="ANE90" s="264" t="n"/>
      <c r="ANF90" s="281">
        <f>AND('DATA ENGINE'!$B$14&gt;=ANF96,'DATA ENGINE'!$B$14&lt;=ANF97)</f>
        <v/>
      </c>
      <c r="ANG90" s="263" t="n"/>
      <c r="ANH90" s="263" t="n"/>
      <c r="ANI90" s="263" t="n"/>
      <c r="ANJ90" s="263" t="n"/>
      <c r="ANK90" s="264" t="n"/>
      <c r="ANL90" s="281">
        <f>AND('DATA ENGINE'!$B$14&gt;=ANL96,'DATA ENGINE'!$B$14&lt;=ANL97)</f>
        <v/>
      </c>
      <c r="ANM90" s="263" t="n"/>
      <c r="ANN90" s="263" t="n"/>
      <c r="ANO90" s="263" t="n"/>
      <c r="ANP90" s="263" t="n"/>
      <c r="ANQ90" s="264" t="n"/>
      <c r="ANR90" s="281">
        <f>AND('DATA ENGINE'!$B$14&gt;=ANR96,'DATA ENGINE'!$B$14&lt;=ANR97)</f>
        <v/>
      </c>
      <c r="ANS90" s="263" t="n"/>
      <c r="ANT90" s="263" t="n"/>
      <c r="ANU90" s="263" t="n"/>
      <c r="ANV90" s="263" t="n"/>
      <c r="ANW90" s="264" t="n"/>
      <c r="ANX90" s="281">
        <f>AND('DATA ENGINE'!$B$14&gt;=ANX96,'DATA ENGINE'!$B$14&lt;=ANX97)</f>
        <v/>
      </c>
      <c r="ANY90" s="263" t="n"/>
      <c r="ANZ90" s="263" t="n"/>
      <c r="AOA90" s="263" t="n"/>
      <c r="AOB90" s="263" t="n"/>
      <c r="AOC90" s="264" t="n"/>
      <c r="AOD90" s="281">
        <f>AND('DATA ENGINE'!$B$14&gt;=AOD96,'DATA ENGINE'!$B$14&lt;=AOD97)</f>
        <v/>
      </c>
      <c r="AOE90" s="263" t="n"/>
      <c r="AOF90" s="263" t="n"/>
      <c r="AOG90" s="263" t="n"/>
      <c r="AOH90" s="263" t="n"/>
      <c r="AOI90" s="264" t="n"/>
      <c r="AOJ90" s="281">
        <f>AND('DATA ENGINE'!$B$14&gt;=AOJ96,'DATA ENGINE'!$B$14&lt;=AOJ97)</f>
        <v/>
      </c>
      <c r="AOK90" s="263" t="n"/>
      <c r="AOL90" s="263" t="n"/>
      <c r="AOM90" s="263" t="n"/>
      <c r="AON90" s="263" t="n"/>
      <c r="AOO90" s="264" t="n"/>
      <c r="AOP90" s="281">
        <f>AND('DATA ENGINE'!$B$14&gt;=AOP96,'DATA ENGINE'!$B$14&lt;=AOP97)</f>
        <v/>
      </c>
      <c r="AOQ90" s="263" t="n"/>
      <c r="AOR90" s="263" t="n"/>
      <c r="AOS90" s="263" t="n"/>
      <c r="AOT90" s="263" t="n"/>
      <c r="AOU90" s="264" t="n"/>
      <c r="AOV90" s="281">
        <f>AND('DATA ENGINE'!$B$14&gt;=AOV96,'DATA ENGINE'!$B$14&lt;=AOV97)</f>
        <v/>
      </c>
      <c r="AOW90" s="263" t="n"/>
      <c r="AOX90" s="263" t="n"/>
      <c r="AOY90" s="263" t="n"/>
      <c r="AOZ90" s="263" t="n"/>
      <c r="APA90" s="264" t="n"/>
      <c r="APB90" s="281">
        <f>AND('DATA ENGINE'!$B$14&gt;=APB96,'DATA ENGINE'!$B$14&lt;=APB97)</f>
        <v/>
      </c>
      <c r="APC90" s="263" t="n"/>
      <c r="APD90" s="263" t="n"/>
      <c r="APE90" s="263" t="n"/>
      <c r="APF90" s="263" t="n"/>
      <c r="APG90" s="264" t="n"/>
      <c r="APH90" s="281">
        <f>AND('DATA ENGINE'!$B$14&gt;=APH96,'DATA ENGINE'!$B$14&lt;=APH97)</f>
        <v/>
      </c>
      <c r="API90" s="263" t="n"/>
      <c r="APJ90" s="263" t="n"/>
      <c r="APK90" s="263" t="n"/>
      <c r="APL90" s="263" t="n"/>
      <c r="APM90" s="264" t="n"/>
      <c r="APN90" s="281">
        <f>AND('DATA ENGINE'!$B$14&gt;=APN96,'DATA ENGINE'!$B$14&lt;=APN97)</f>
        <v/>
      </c>
      <c r="APO90" s="263" t="n"/>
      <c r="APP90" s="263" t="n"/>
      <c r="APQ90" s="263" t="n"/>
      <c r="APR90" s="263" t="n"/>
      <c r="APS90" s="264" t="n"/>
      <c r="APT90" s="281">
        <f>AND('DATA ENGINE'!$B$14&gt;=APT96,'DATA ENGINE'!$B$14&lt;=APT97)</f>
        <v/>
      </c>
      <c r="APU90" s="263" t="n"/>
      <c r="APV90" s="263" t="n"/>
      <c r="APW90" s="263" t="n"/>
      <c r="APX90" s="263" t="n"/>
      <c r="APY90" s="264" t="n"/>
      <c r="APZ90" s="281">
        <f>AND('DATA ENGINE'!$B$14&gt;=APZ96,'DATA ENGINE'!$B$14&lt;=APZ97)</f>
        <v/>
      </c>
      <c r="AQA90" s="263" t="n"/>
      <c r="AQB90" s="263" t="n"/>
      <c r="AQC90" s="263" t="n"/>
      <c r="AQD90" s="263" t="n"/>
      <c r="AQE90" s="264" t="n"/>
      <c r="AQF90" s="281">
        <f>AND('DATA ENGINE'!$B$14&gt;=AQF96,'DATA ENGINE'!$B$14&lt;=AQF97)</f>
        <v/>
      </c>
      <c r="AQG90" s="263" t="n"/>
      <c r="AQH90" s="263" t="n"/>
      <c r="AQI90" s="263" t="n"/>
      <c r="AQJ90" s="263" t="n"/>
      <c r="AQK90" s="264" t="n"/>
      <c r="AQL90" s="281">
        <f>AND('DATA ENGINE'!$B$14&gt;=AQL96,'DATA ENGINE'!$B$14&lt;=AQL97)</f>
        <v/>
      </c>
      <c r="AQM90" s="263" t="n"/>
      <c r="AQN90" s="263" t="n"/>
      <c r="AQO90" s="263" t="n"/>
      <c r="AQP90" s="263" t="n"/>
      <c r="AQQ90" s="264" t="n"/>
      <c r="AQR90" s="281">
        <f>AND('DATA ENGINE'!$B$14&gt;=AQR96,'DATA ENGINE'!$B$14&lt;=AQR97)</f>
        <v/>
      </c>
      <c r="AQS90" s="263" t="n"/>
      <c r="AQT90" s="263" t="n"/>
      <c r="AQU90" s="263" t="n"/>
      <c r="AQV90" s="263" t="n"/>
      <c r="AQW90" s="264" t="n"/>
      <c r="AQX90" s="281">
        <f>AND('DATA ENGINE'!$B$14&gt;=AQX96,'DATA ENGINE'!$B$14&lt;=AQX97)</f>
        <v/>
      </c>
      <c r="AQY90" s="263" t="n"/>
      <c r="AQZ90" s="263" t="n"/>
      <c r="ARA90" s="263" t="n"/>
      <c r="ARB90" s="263" t="n"/>
      <c r="ARC90" s="264" t="n"/>
      <c r="ARD90" s="281">
        <f>AND('DATA ENGINE'!$B$14&gt;=ARD96,'DATA ENGINE'!$B$14&lt;=ARD97)</f>
        <v/>
      </c>
      <c r="ARE90" s="263" t="n"/>
      <c r="ARF90" s="263" t="n"/>
      <c r="ARG90" s="263" t="n"/>
      <c r="ARH90" s="263" t="n"/>
      <c r="ARI90" s="264" t="n"/>
      <c r="ARJ90" s="281">
        <f>AND('DATA ENGINE'!$B$14&gt;=ARJ96,'DATA ENGINE'!$B$14&lt;=ARJ97)</f>
        <v/>
      </c>
      <c r="ARK90" s="263" t="n"/>
      <c r="ARL90" s="263" t="n"/>
      <c r="ARM90" s="263" t="n"/>
      <c r="ARN90" s="263" t="n"/>
      <c r="ARO90" s="264" t="n"/>
      <c r="ARP90" s="281">
        <f>AND('DATA ENGINE'!$B$14&gt;=ARP96,'DATA ENGINE'!$B$14&lt;=ARP97)</f>
        <v/>
      </c>
      <c r="ARQ90" s="263" t="n"/>
      <c r="ARR90" s="263" t="n"/>
      <c r="ARS90" s="263" t="n"/>
      <c r="ART90" s="263" t="n"/>
      <c r="ARU90" s="264" t="n"/>
      <c r="ARV90" s="281">
        <f>AND('DATA ENGINE'!$B$14&gt;=ARV96,'DATA ENGINE'!$B$14&lt;=ARV97)</f>
        <v/>
      </c>
      <c r="ARW90" s="263" t="n"/>
      <c r="ARX90" s="263" t="n"/>
      <c r="ARY90" s="263" t="n"/>
      <c r="ARZ90" s="263" t="n"/>
      <c r="ASA90" s="264" t="n"/>
      <c r="ASB90" s="281">
        <f>AND('DATA ENGINE'!$B$14&gt;=ASB96,'DATA ENGINE'!$B$14&lt;=ASB97)</f>
        <v/>
      </c>
      <c r="ASC90" s="263" t="n"/>
      <c r="ASD90" s="263" t="n"/>
      <c r="ASE90" s="263" t="n"/>
      <c r="ASF90" s="263" t="n"/>
      <c r="ASG90" s="264" t="n"/>
      <c r="ASH90" s="281">
        <f>AND('DATA ENGINE'!$B$14&gt;=ASH96,'DATA ENGINE'!$B$14&lt;=ASH97)</f>
        <v/>
      </c>
      <c r="ASI90" s="263" t="n"/>
      <c r="ASJ90" s="263" t="n"/>
      <c r="ASK90" s="263" t="n"/>
      <c r="ASL90" s="263" t="n"/>
      <c r="ASM90" s="264" t="n"/>
      <c r="ASN90" s="281">
        <f>AND('DATA ENGINE'!$B$14&gt;=ASN96,'DATA ENGINE'!$B$14&lt;=ASN97)</f>
        <v/>
      </c>
      <c r="ASO90" s="263" t="n"/>
      <c r="ASP90" s="263" t="n"/>
      <c r="ASQ90" s="263" t="n"/>
      <c r="ASR90" s="263" t="n"/>
      <c r="ASS90" s="264" t="n"/>
      <c r="AST90" s="281">
        <f>AND('DATA ENGINE'!$B$14&gt;=AST96,'DATA ENGINE'!$B$14&lt;=AST97)</f>
        <v/>
      </c>
      <c r="ASU90" s="263" t="n"/>
      <c r="ASV90" s="263" t="n"/>
      <c r="ASW90" s="263" t="n"/>
      <c r="ASX90" s="263" t="n"/>
      <c r="ASY90" s="264" t="n"/>
      <c r="ASZ90" s="281">
        <f>AND('DATA ENGINE'!$B$14&gt;=ASZ96,'DATA ENGINE'!$B$14&lt;=ASZ97)</f>
        <v/>
      </c>
      <c r="ATA90" s="263" t="n"/>
      <c r="ATB90" s="263" t="n"/>
      <c r="ATC90" s="263" t="n"/>
      <c r="ATD90" s="263" t="n"/>
      <c r="ATE90" s="264" t="n"/>
      <c r="ATF90" s="281">
        <f>AND('DATA ENGINE'!$B$14&gt;=ATF96,'DATA ENGINE'!$B$14&lt;=ATF97)</f>
        <v/>
      </c>
      <c r="ATG90" s="263" t="n"/>
      <c r="ATH90" s="263" t="n"/>
      <c r="ATI90" s="263" t="n"/>
      <c r="ATJ90" s="263" t="n"/>
      <c r="ATK90" s="264" t="n"/>
      <c r="ATL90" s="281">
        <f>AND('DATA ENGINE'!$B$14&gt;=ATL96,'DATA ENGINE'!$B$14&lt;=ATL97)</f>
        <v/>
      </c>
      <c r="ATM90" s="263" t="n"/>
      <c r="ATN90" s="263" t="n"/>
      <c r="ATO90" s="263" t="n"/>
      <c r="ATP90" s="263" t="n"/>
      <c r="ATQ90" s="264" t="n"/>
      <c r="ATR90" s="281">
        <f>AND('DATA ENGINE'!$B$14&gt;=ATR96,'DATA ENGINE'!$B$14&lt;=ATR97)</f>
        <v/>
      </c>
      <c r="ATS90" s="263" t="n"/>
      <c r="ATT90" s="263" t="n"/>
      <c r="ATU90" s="263" t="n"/>
      <c r="ATV90" s="263" t="n"/>
      <c r="ATW90" s="264" t="n"/>
      <c r="ATX90" s="281">
        <f>AND('DATA ENGINE'!$B$14&gt;=ATX96,'DATA ENGINE'!$B$14&lt;=ATX97)</f>
        <v/>
      </c>
      <c r="ATY90" s="263" t="n"/>
      <c r="ATZ90" s="263" t="n"/>
      <c r="AUA90" s="263" t="n"/>
      <c r="AUB90" s="263" t="n"/>
      <c r="AUC90" s="264" t="n"/>
      <c r="AUD90" s="281">
        <f>AND('DATA ENGINE'!$B$14&gt;=AUD96,'DATA ENGINE'!$B$14&lt;=AUD97)</f>
        <v/>
      </c>
      <c r="AUE90" s="263" t="n"/>
      <c r="AUF90" s="263" t="n"/>
      <c r="AUG90" s="263" t="n"/>
      <c r="AUH90" s="263" t="n"/>
      <c r="AUI90" s="264" t="n"/>
      <c r="AUJ90" s="281">
        <f>AND('DATA ENGINE'!$B$14&gt;=AUJ96,'DATA ENGINE'!$B$14&lt;=AUJ97)</f>
        <v/>
      </c>
      <c r="AUK90" s="263" t="n"/>
      <c r="AUL90" s="263" t="n"/>
      <c r="AUM90" s="263" t="n"/>
      <c r="AUN90" s="263" t="n"/>
      <c r="AUO90" s="264" t="n"/>
      <c r="AUP90" s="281">
        <f>AND('DATA ENGINE'!$B$14&gt;=AUP96,'DATA ENGINE'!$B$14&lt;=AUP97)</f>
        <v/>
      </c>
      <c r="AUQ90" s="263" t="n"/>
      <c r="AUR90" s="263" t="n"/>
      <c r="AUS90" s="263" t="n"/>
      <c r="AUT90" s="263" t="n"/>
      <c r="AUU90" s="264" t="n"/>
      <c r="AUV90" s="281">
        <f>AND('DATA ENGINE'!$B$14&gt;=AUV96,'DATA ENGINE'!$B$14&lt;=AUV97)</f>
        <v/>
      </c>
      <c r="AUW90" s="263" t="n"/>
      <c r="AUX90" s="263" t="n"/>
      <c r="AUY90" s="263" t="n"/>
      <c r="AUZ90" s="263" t="n"/>
      <c r="AVA90" s="264" t="n"/>
      <c r="AVB90" s="281">
        <f>AND('DATA ENGINE'!$B$14&gt;=AVB96,'DATA ENGINE'!$B$14&lt;=AVB97)</f>
        <v/>
      </c>
      <c r="AVC90" s="263" t="n"/>
      <c r="AVD90" s="263" t="n"/>
      <c r="AVE90" s="263" t="n"/>
      <c r="AVF90" s="263" t="n"/>
      <c r="AVG90" s="264" t="n"/>
      <c r="AVH90" s="281">
        <f>AND('DATA ENGINE'!$B$14&gt;=AVH96,'DATA ENGINE'!$B$14&lt;=AVH97)</f>
        <v/>
      </c>
      <c r="AVI90" s="263" t="n"/>
      <c r="AVJ90" s="263" t="n"/>
      <c r="AVK90" s="263" t="n"/>
      <c r="AVL90" s="263" t="n"/>
      <c r="AVM90" s="264" t="n"/>
      <c r="AVN90" s="281">
        <f>AND('DATA ENGINE'!$B$14&gt;=AVN96,'DATA ENGINE'!$B$14&lt;=AVN97)</f>
        <v/>
      </c>
      <c r="AVO90" s="263" t="n"/>
      <c r="AVP90" s="263" t="n"/>
      <c r="AVQ90" s="263" t="n"/>
      <c r="AVR90" s="263" t="n"/>
      <c r="AVS90" s="264" t="n"/>
      <c r="AVT90" s="281">
        <f>AND('DATA ENGINE'!$B$14&gt;=AVT96,'DATA ENGINE'!$B$14&lt;=AVT97)</f>
        <v/>
      </c>
      <c r="AVU90" s="263" t="n"/>
      <c r="AVV90" s="263" t="n"/>
      <c r="AVW90" s="263" t="n"/>
      <c r="AVX90" s="263" t="n"/>
      <c r="AVY90" s="264" t="n"/>
      <c r="AVZ90" s="281">
        <f>AND('DATA ENGINE'!$B$14&gt;=AVZ96,'DATA ENGINE'!$B$14&lt;=AVZ97)</f>
        <v/>
      </c>
      <c r="AWA90" s="263" t="n"/>
      <c r="AWB90" s="263" t="n"/>
      <c r="AWC90" s="263" t="n"/>
      <c r="AWD90" s="263" t="n"/>
      <c r="AWE90" s="264" t="n"/>
      <c r="AWF90" s="281">
        <f>AND('DATA ENGINE'!$B$14&gt;=AWF96,'DATA ENGINE'!$B$14&lt;=AWF97)</f>
        <v/>
      </c>
      <c r="AWG90" s="263" t="n"/>
      <c r="AWH90" s="263" t="n"/>
      <c r="AWI90" s="263" t="n"/>
      <c r="AWJ90" s="263" t="n"/>
      <c r="AWK90" s="264" t="n"/>
      <c r="AWL90" s="281">
        <f>AND('DATA ENGINE'!$B$14&gt;=AWL96,'DATA ENGINE'!$B$14&lt;=AWL97)</f>
        <v/>
      </c>
      <c r="AWM90" s="263" t="n"/>
      <c r="AWN90" s="263" t="n"/>
      <c r="AWO90" s="263" t="n"/>
      <c r="AWP90" s="263" t="n"/>
      <c r="AWQ90" s="264" t="n"/>
      <c r="AWR90" s="281">
        <f>AND('DATA ENGINE'!$B$14&gt;=AWR96,'DATA ENGINE'!$B$14&lt;=AWR97)</f>
        <v/>
      </c>
      <c r="AWS90" s="263" t="n"/>
      <c r="AWT90" s="263" t="n"/>
      <c r="AWU90" s="263" t="n"/>
      <c r="AWV90" s="263" t="n"/>
      <c r="AWW90" s="264" t="n"/>
      <c r="AWX90" s="281">
        <f>AND('DATA ENGINE'!$B$14&gt;=AWX96,'DATA ENGINE'!$B$14&lt;=AWX97)</f>
        <v/>
      </c>
      <c r="AWY90" s="263" t="n"/>
      <c r="AWZ90" s="263" t="n"/>
      <c r="AXA90" s="263" t="n"/>
      <c r="AXB90" s="263" t="n"/>
      <c r="AXC90" s="264" t="n"/>
      <c r="AXD90" s="281">
        <f>AND('DATA ENGINE'!$B$14&gt;=AXD96,'DATA ENGINE'!$B$14&lt;=AXD97)</f>
        <v/>
      </c>
      <c r="AXE90" s="263" t="n"/>
      <c r="AXF90" s="263" t="n"/>
      <c r="AXG90" s="263" t="n"/>
      <c r="AXH90" s="263" t="n"/>
      <c r="AXI90" s="264" t="n"/>
      <c r="AXJ90" s="281">
        <f>AND('DATA ENGINE'!$B$14&gt;=AXJ96,'DATA ENGINE'!$B$14&lt;=AXJ97)</f>
        <v/>
      </c>
      <c r="AXK90" s="263" t="n"/>
      <c r="AXL90" s="263" t="n"/>
      <c r="AXM90" s="263" t="n"/>
      <c r="AXN90" s="263" t="n"/>
      <c r="AXO90" s="264" t="n"/>
      <c r="AXP90" s="281">
        <f>AND('DATA ENGINE'!$B$14&gt;=AXP96,'DATA ENGINE'!$B$14&lt;=AXP97)</f>
        <v/>
      </c>
      <c r="AXQ90" s="263" t="n"/>
      <c r="AXR90" s="263" t="n"/>
      <c r="AXS90" s="263" t="n"/>
      <c r="AXT90" s="263" t="n"/>
      <c r="AXU90" s="264" t="n"/>
      <c r="AXV90" s="281">
        <f>AND('DATA ENGINE'!$B$14&gt;=AXV96,'DATA ENGINE'!$B$14&lt;=AXV97)</f>
        <v/>
      </c>
      <c r="AXW90" s="263" t="n"/>
      <c r="AXX90" s="263" t="n"/>
      <c r="AXY90" s="263" t="n"/>
      <c r="AXZ90" s="263" t="n"/>
      <c r="AYA90" s="264" t="n"/>
      <c r="AYB90" s="281">
        <f>AND('DATA ENGINE'!$B$14&gt;=AYB96,'DATA ENGINE'!$B$14&lt;=AYB97)</f>
        <v/>
      </c>
      <c r="AYC90" s="263" t="n"/>
      <c r="AYD90" s="263" t="n"/>
      <c r="AYE90" s="263" t="n"/>
      <c r="AYF90" s="263" t="n"/>
      <c r="AYG90" s="264" t="n"/>
      <c r="AYH90" s="281">
        <f>AND('DATA ENGINE'!$B$14&gt;=AYH96,'DATA ENGINE'!$B$14&lt;=AYH97)</f>
        <v/>
      </c>
      <c r="AYI90" s="263" t="n"/>
      <c r="AYJ90" s="263" t="n"/>
      <c r="AYK90" s="263" t="n"/>
      <c r="AYL90" s="263" t="n"/>
      <c r="AYM90" s="264" t="n"/>
      <c r="AYN90" s="281">
        <f>AND('DATA ENGINE'!$B$14&gt;=AYN96,'DATA ENGINE'!$B$14&lt;=AYN97)</f>
        <v/>
      </c>
      <c r="AYO90" s="263" t="n"/>
      <c r="AYP90" s="263" t="n"/>
      <c r="AYQ90" s="263" t="n"/>
      <c r="AYR90" s="263" t="n"/>
      <c r="AYS90" s="264" t="n"/>
      <c r="AYT90" s="281">
        <f>AND('DATA ENGINE'!$B$14&gt;=AYT96,'DATA ENGINE'!$B$14&lt;=AYT97)</f>
        <v/>
      </c>
      <c r="AYU90" s="263" t="n"/>
      <c r="AYV90" s="263" t="n"/>
      <c r="AYW90" s="263" t="n"/>
      <c r="AYX90" s="263" t="n"/>
      <c r="AYY90" s="264" t="n"/>
      <c r="AYZ90" s="281">
        <f>AND('DATA ENGINE'!$B$14&gt;=AYZ96,'DATA ENGINE'!$B$14&lt;=AYZ97)</f>
        <v/>
      </c>
      <c r="AZA90" s="263" t="n"/>
      <c r="AZB90" s="263" t="n"/>
      <c r="AZC90" s="263" t="n"/>
      <c r="AZD90" s="263" t="n"/>
      <c r="AZE90" s="264" t="n"/>
      <c r="AZF90" s="281">
        <f>AND('DATA ENGINE'!$B$14&gt;=AZF96,'DATA ENGINE'!$B$14&lt;=AZF97)</f>
        <v/>
      </c>
      <c r="AZG90" s="263" t="n"/>
      <c r="AZH90" s="263" t="n"/>
      <c r="AZI90" s="263" t="n"/>
      <c r="AZJ90" s="263" t="n"/>
      <c r="AZK90" s="264" t="n"/>
      <c r="AZL90" s="281">
        <f>AND('DATA ENGINE'!$B$14&gt;=AZL96,'DATA ENGINE'!$B$14&lt;=AZL97)</f>
        <v/>
      </c>
      <c r="AZM90" s="263" t="n"/>
      <c r="AZN90" s="263" t="n"/>
      <c r="AZO90" s="263" t="n"/>
      <c r="AZP90" s="263" t="n"/>
      <c r="AZQ90" s="264" t="n"/>
      <c r="AZR90" s="281">
        <f>AND('DATA ENGINE'!$B$14&gt;=AZR96,'DATA ENGINE'!$B$14&lt;=AZR97)</f>
        <v/>
      </c>
      <c r="AZS90" s="263" t="n"/>
      <c r="AZT90" s="263" t="n"/>
      <c r="AZU90" s="263" t="n"/>
      <c r="AZV90" s="263" t="n"/>
      <c r="AZW90" s="264" t="n"/>
      <c r="AZX90" s="281">
        <f>AND('DATA ENGINE'!$B$14&gt;=AZX96,'DATA ENGINE'!$B$14&lt;=AZX97)</f>
        <v/>
      </c>
      <c r="AZY90" s="263" t="n"/>
      <c r="AZZ90" s="263" t="n"/>
      <c r="BAA90" s="263" t="n"/>
      <c r="BAB90" s="263" t="n"/>
      <c r="BAC90" s="264" t="n"/>
      <c r="BAD90" s="281">
        <f>AND('DATA ENGINE'!$B$14&gt;=BAD96,'DATA ENGINE'!$B$14&lt;=BAD97)</f>
        <v/>
      </c>
      <c r="BAE90" s="263" t="n"/>
      <c r="BAF90" s="263" t="n"/>
      <c r="BAG90" s="263" t="n"/>
      <c r="BAH90" s="263" t="n"/>
      <c r="BAI90" s="264" t="n"/>
      <c r="BAJ90" s="281">
        <f>AND('DATA ENGINE'!$B$14&gt;=BAJ96,'DATA ENGINE'!$B$14&lt;=BAJ97)</f>
        <v/>
      </c>
      <c r="BAK90" s="263" t="n"/>
      <c r="BAL90" s="263" t="n"/>
      <c r="BAM90" s="263" t="n"/>
      <c r="BAN90" s="263" t="n"/>
      <c r="BAO90" s="264" t="n"/>
      <c r="BAP90" s="281">
        <f>AND('DATA ENGINE'!$B$14&gt;=BAP96,'DATA ENGINE'!$B$14&lt;=BAP97)</f>
        <v/>
      </c>
      <c r="BAQ90" s="263" t="n"/>
      <c r="BAR90" s="263" t="n"/>
      <c r="BAS90" s="263" t="n"/>
      <c r="BAT90" s="263" t="n"/>
      <c r="BAU90" s="264" t="n"/>
      <c r="BAV90" s="281">
        <f>AND('DATA ENGINE'!$B$14&gt;=BAV96,'DATA ENGINE'!$B$14&lt;=BAV97)</f>
        <v/>
      </c>
      <c r="BAW90" s="263" t="n"/>
      <c r="BAX90" s="263" t="n"/>
      <c r="BAY90" s="263" t="n"/>
      <c r="BAZ90" s="263" t="n"/>
      <c r="BBA90" s="264" t="n"/>
      <c r="BBB90" s="281">
        <f>AND('DATA ENGINE'!$B$14&gt;=BBB96,'DATA ENGINE'!$B$14&lt;=BBB97)</f>
        <v/>
      </c>
      <c r="BBC90" s="263" t="n"/>
      <c r="BBD90" s="263" t="n"/>
      <c r="BBE90" s="263" t="n"/>
      <c r="BBF90" s="263" t="n"/>
      <c r="BBG90" s="264" t="n"/>
      <c r="BBH90" s="281">
        <f>AND('DATA ENGINE'!$B$14&gt;=BBH96,'DATA ENGINE'!$B$14&lt;=BBH97)</f>
        <v/>
      </c>
      <c r="BBI90" s="263" t="n"/>
      <c r="BBJ90" s="263" t="n"/>
      <c r="BBK90" s="263" t="n"/>
      <c r="BBL90" s="263" t="n"/>
      <c r="BBM90" s="264" t="n"/>
      <c r="BBN90" s="281">
        <f>AND('DATA ENGINE'!$B$14&gt;=BBN96,'DATA ENGINE'!$B$14&lt;=BBN97)</f>
        <v/>
      </c>
      <c r="BBO90" s="263" t="n"/>
      <c r="BBP90" s="263" t="n"/>
      <c r="BBQ90" s="263" t="n"/>
      <c r="BBR90" s="263" t="n"/>
      <c r="BBS90" s="264" t="n"/>
      <c r="BBT90" s="281">
        <f>AND('DATA ENGINE'!$B$14&gt;=BBT96,'DATA ENGINE'!$B$14&lt;=BBT97)</f>
        <v/>
      </c>
      <c r="BBU90" s="263" t="n"/>
      <c r="BBV90" s="263" t="n"/>
      <c r="BBW90" s="263" t="n"/>
      <c r="BBX90" s="263" t="n"/>
      <c r="BBY90" s="264" t="n"/>
      <c r="BBZ90" s="281">
        <f>AND('DATA ENGINE'!$B$14&gt;=BBZ96,'DATA ENGINE'!$B$14&lt;=BBZ97)</f>
        <v/>
      </c>
      <c r="BCA90" s="263" t="n"/>
      <c r="BCB90" s="263" t="n"/>
      <c r="BCC90" s="263" t="n"/>
      <c r="BCD90" s="263" t="n"/>
      <c r="BCE90" s="264" t="n"/>
      <c r="BCF90" s="281">
        <f>AND('DATA ENGINE'!$B$14&gt;=BCF96,'DATA ENGINE'!$B$14&lt;=BCF97)</f>
        <v/>
      </c>
      <c r="BCG90" s="263" t="n"/>
      <c r="BCH90" s="263" t="n"/>
      <c r="BCI90" s="263" t="n"/>
      <c r="BCJ90" s="263" t="n"/>
      <c r="BCK90" s="264" t="n"/>
      <c r="BCL90" s="281">
        <f>AND('DATA ENGINE'!$B$14&gt;=BCL96,'DATA ENGINE'!$B$14&lt;=BCL97)</f>
        <v/>
      </c>
      <c r="BCM90" s="263" t="n"/>
      <c r="BCN90" s="263" t="n"/>
      <c r="BCO90" s="263" t="n"/>
      <c r="BCP90" s="263" t="n"/>
      <c r="BCQ90" s="264" t="n"/>
      <c r="BCR90" s="281">
        <f>AND('DATA ENGINE'!$B$14&gt;=BCR96,'DATA ENGINE'!$B$14&lt;=BCR97)</f>
        <v/>
      </c>
      <c r="BCS90" s="263" t="n"/>
      <c r="BCT90" s="263" t="n"/>
      <c r="BCU90" s="263" t="n"/>
      <c r="BCV90" s="263" t="n"/>
      <c r="BCW90" s="264" t="n"/>
      <c r="BCX90" s="281">
        <f>AND('DATA ENGINE'!$B$14&gt;=BCX96,'DATA ENGINE'!$B$14&lt;=BCX97)</f>
        <v/>
      </c>
      <c r="BCY90" s="263" t="n"/>
      <c r="BCZ90" s="263" t="n"/>
      <c r="BDA90" s="263" t="n"/>
      <c r="BDB90" s="263" t="n"/>
      <c r="BDC90" s="264" t="n"/>
      <c r="BDD90" s="281">
        <f>AND('DATA ENGINE'!$B$14&gt;=BDD96,'DATA ENGINE'!$B$14&lt;=BDD97)</f>
        <v/>
      </c>
      <c r="BDE90" s="263" t="n"/>
      <c r="BDF90" s="263" t="n"/>
      <c r="BDG90" s="263" t="n"/>
      <c r="BDH90" s="263" t="n"/>
      <c r="BDI90" s="264" t="n"/>
      <c r="BDJ90" s="281">
        <f>AND('DATA ENGINE'!$B$14&gt;=BDJ96,'DATA ENGINE'!$B$14&lt;=BDJ97)</f>
        <v/>
      </c>
      <c r="BDK90" s="263" t="n"/>
      <c r="BDL90" s="263" t="n"/>
      <c r="BDM90" s="263" t="n"/>
      <c r="BDN90" s="263" t="n"/>
      <c r="BDO90" s="264" t="n"/>
      <c r="BDP90" s="281">
        <f>AND('DATA ENGINE'!$B$14&gt;=BDP96,'DATA ENGINE'!$B$14&lt;=BDP97)</f>
        <v/>
      </c>
      <c r="BDQ90" s="263" t="n"/>
      <c r="BDR90" s="263" t="n"/>
      <c r="BDS90" s="263" t="n"/>
      <c r="BDT90" s="263" t="n"/>
      <c r="BDU90" s="264" t="n"/>
      <c r="BDV90" s="281">
        <f>AND('DATA ENGINE'!$B$14&gt;=BDV96,'DATA ENGINE'!$B$14&lt;=BDV97)</f>
        <v/>
      </c>
      <c r="BDW90" s="263" t="n"/>
      <c r="BDX90" s="263" t="n"/>
      <c r="BDY90" s="263" t="n"/>
      <c r="BDZ90" s="263" t="n"/>
      <c r="BEA90" s="264" t="n"/>
      <c r="BEB90" s="281">
        <f>AND('DATA ENGINE'!$B$14&gt;=BEB96,'DATA ENGINE'!$B$14&lt;=BEB97)</f>
        <v/>
      </c>
      <c r="BEC90" s="263" t="n"/>
      <c r="BED90" s="263" t="n"/>
      <c r="BEE90" s="263" t="n"/>
      <c r="BEF90" s="263" t="n"/>
      <c r="BEG90" s="264" t="n"/>
      <c r="BEH90" s="281">
        <f>AND('DATA ENGINE'!$B$14&gt;=BEH96,'DATA ENGINE'!$B$14&lt;=BEH97)</f>
        <v/>
      </c>
      <c r="BEI90" s="263" t="n"/>
      <c r="BEJ90" s="263" t="n"/>
      <c r="BEK90" s="263" t="n"/>
      <c r="BEL90" s="263" t="n"/>
      <c r="BEM90" s="264" t="n"/>
      <c r="BEN90" s="281">
        <f>AND('DATA ENGINE'!$B$14&gt;=BEN96,'DATA ENGINE'!$B$14&lt;=BEN97)</f>
        <v/>
      </c>
      <c r="BEO90" s="263" t="n"/>
      <c r="BEP90" s="263" t="n"/>
      <c r="BEQ90" s="263" t="n"/>
      <c r="BER90" s="263" t="n"/>
      <c r="BES90" s="264" t="n"/>
      <c r="BET90" s="281">
        <f>AND('DATA ENGINE'!$B$14&gt;=BET96,'DATA ENGINE'!$B$14&lt;=BET97)</f>
        <v/>
      </c>
      <c r="BEU90" s="263" t="n"/>
      <c r="BEV90" s="263" t="n"/>
      <c r="BEW90" s="263" t="n"/>
      <c r="BEX90" s="263" t="n"/>
      <c r="BEY90" s="264" t="n"/>
      <c r="BEZ90" s="281">
        <f>AND('DATA ENGINE'!$B$14&gt;=BEZ96,'DATA ENGINE'!$B$14&lt;=BEZ97)</f>
        <v/>
      </c>
      <c r="BFA90" s="263" t="n"/>
      <c r="BFB90" s="263" t="n"/>
      <c r="BFC90" s="263" t="n"/>
      <c r="BFD90" s="263" t="n"/>
      <c r="BFE90" s="264" t="n"/>
      <c r="BFF90" s="281">
        <f>AND('DATA ENGINE'!$B$14&gt;=BFF96,'DATA ENGINE'!$B$14&lt;=BFF97)</f>
        <v/>
      </c>
      <c r="BFG90" s="263" t="n"/>
      <c r="BFH90" s="263" t="n"/>
      <c r="BFI90" s="263" t="n"/>
      <c r="BFJ90" s="263" t="n"/>
      <c r="BFK90" s="264" t="n"/>
      <c r="BFL90" s="281">
        <f>AND('DATA ENGINE'!$B$14&gt;=BFL96,'DATA ENGINE'!$B$14&lt;=BFL97)</f>
        <v/>
      </c>
      <c r="BFM90" s="263" t="n"/>
      <c r="BFN90" s="263" t="n"/>
      <c r="BFO90" s="263" t="n"/>
      <c r="BFP90" s="263" t="n"/>
      <c r="BFQ90" s="264" t="n"/>
      <c r="BFR90" s="281">
        <f>AND('DATA ENGINE'!$B$14&gt;=BFR96,'DATA ENGINE'!$B$14&lt;=BFR97)</f>
        <v/>
      </c>
      <c r="BFS90" s="263" t="n"/>
      <c r="BFT90" s="263" t="n"/>
      <c r="BFU90" s="263" t="n"/>
      <c r="BFV90" s="263" t="n"/>
      <c r="BFW90" s="264" t="n"/>
      <c r="BFX90" s="281">
        <f>AND('DATA ENGINE'!$B$14&gt;=BFX96,'DATA ENGINE'!$B$14&lt;=BFX97)</f>
        <v/>
      </c>
      <c r="BFY90" s="263" t="n"/>
      <c r="BFZ90" s="263" t="n"/>
      <c r="BGA90" s="263" t="n"/>
      <c r="BGB90" s="263" t="n"/>
      <c r="BGC90" s="264" t="n"/>
      <c r="BGD90" s="281">
        <f>AND('DATA ENGINE'!$B$14&gt;=BGD96,'DATA ENGINE'!$B$14&lt;=BGD97)</f>
        <v/>
      </c>
      <c r="BGE90" s="263" t="n"/>
      <c r="BGF90" s="263" t="n"/>
      <c r="BGG90" s="263" t="n"/>
      <c r="BGH90" s="263" t="n"/>
      <c r="BGI90" s="264" t="n"/>
      <c r="BGJ90" s="281">
        <f>AND('DATA ENGINE'!$B$14&gt;=BGJ96,'DATA ENGINE'!$B$14&lt;=BGJ97)</f>
        <v/>
      </c>
      <c r="BGK90" s="263" t="n"/>
      <c r="BGL90" s="263" t="n"/>
      <c r="BGM90" s="263" t="n"/>
      <c r="BGN90" s="263" t="n"/>
      <c r="BGO90" s="264" t="n"/>
      <c r="BGP90" s="281">
        <f>AND('DATA ENGINE'!$B$14&gt;=BGP96,'DATA ENGINE'!$B$14&lt;=BGP97)</f>
        <v/>
      </c>
      <c r="BGQ90" s="263" t="n"/>
      <c r="BGR90" s="263" t="n"/>
      <c r="BGS90" s="263" t="n"/>
      <c r="BGT90" s="263" t="n"/>
      <c r="BGU90" s="264" t="n"/>
      <c r="BGV90" s="281">
        <f>AND('DATA ENGINE'!$B$14&gt;=BGV96,'DATA ENGINE'!$B$14&lt;=BGV97)</f>
        <v/>
      </c>
      <c r="BGW90" s="263" t="n"/>
      <c r="BGX90" s="263" t="n"/>
      <c r="BGY90" s="263" t="n"/>
      <c r="BGZ90" s="263" t="n"/>
      <c r="BHA90" s="264" t="n"/>
      <c r="BHB90" s="281">
        <f>AND('DATA ENGINE'!$B$14&gt;=BHB96,'DATA ENGINE'!$B$14&lt;=BHB97)</f>
        <v/>
      </c>
      <c r="BHC90" s="263" t="n"/>
      <c r="BHD90" s="263" t="n"/>
      <c r="BHE90" s="263" t="n"/>
      <c r="BHF90" s="263" t="n"/>
      <c r="BHG90" s="264" t="n"/>
      <c r="BHH90" s="281">
        <f>AND('DATA ENGINE'!$B$14&gt;=BHH96,'DATA ENGINE'!$B$14&lt;=BHH97)</f>
        <v/>
      </c>
      <c r="BHI90" s="263" t="n"/>
      <c r="BHJ90" s="263" t="n"/>
      <c r="BHK90" s="263" t="n"/>
      <c r="BHL90" s="263" t="n"/>
      <c r="BHM90" s="264" t="n"/>
      <c r="BHN90" s="281">
        <f>AND('DATA ENGINE'!$B$14&gt;=BHN96,'DATA ENGINE'!$B$14&lt;=BHN97)</f>
        <v/>
      </c>
      <c r="BHO90" s="263" t="n"/>
      <c r="BHP90" s="263" t="n"/>
      <c r="BHQ90" s="263" t="n"/>
      <c r="BHR90" s="263" t="n"/>
      <c r="BHS90" s="264" t="n"/>
      <c r="BHT90" s="281">
        <f>AND('DATA ENGINE'!$B$14&gt;=BHT96,'DATA ENGINE'!$B$14&lt;=BHT97)</f>
        <v/>
      </c>
      <c r="BHU90" s="263" t="n"/>
      <c r="BHV90" s="263" t="n"/>
      <c r="BHW90" s="263" t="n"/>
      <c r="BHX90" s="263" t="n"/>
      <c r="BHY90" s="264" t="n"/>
      <c r="BHZ90" s="281">
        <f>AND('DATA ENGINE'!$B$14&gt;=BHZ96,'DATA ENGINE'!$B$14&lt;=BHZ97)</f>
        <v/>
      </c>
      <c r="BIA90" s="263" t="n"/>
      <c r="BIB90" s="263" t="n"/>
      <c r="BIC90" s="263" t="n"/>
      <c r="BID90" s="263" t="n"/>
      <c r="BIE90" s="264" t="n"/>
      <c r="BIF90" s="281">
        <f>AND('DATA ENGINE'!$B$14&gt;=BIF96,'DATA ENGINE'!$B$14&lt;=BIF97)</f>
        <v/>
      </c>
      <c r="BIG90" s="263" t="n"/>
      <c r="BIH90" s="263" t="n"/>
      <c r="BII90" s="263" t="n"/>
      <c r="BIJ90" s="263" t="n"/>
      <c r="BIK90" s="264" t="n"/>
      <c r="BIL90" s="281">
        <f>AND('DATA ENGINE'!$B$14&gt;=BIL96,'DATA ENGINE'!$B$14&lt;=BIL97)</f>
        <v/>
      </c>
      <c r="BIM90" s="263" t="n"/>
      <c r="BIN90" s="263" t="n"/>
      <c r="BIO90" s="263" t="n"/>
      <c r="BIP90" s="263" t="n"/>
      <c r="BIQ90" s="264" t="n"/>
      <c r="BIR90" s="281">
        <f>AND('DATA ENGINE'!$B$14&gt;=BIR96,'DATA ENGINE'!$B$14&lt;=BIR97)</f>
        <v/>
      </c>
      <c r="BIS90" s="263" t="n"/>
      <c r="BIT90" s="263" t="n"/>
      <c r="BIU90" s="263" t="n"/>
      <c r="BIV90" s="263" t="n"/>
      <c r="BIW90" s="264" t="n"/>
      <c r="BIX90" s="281">
        <f>AND('DATA ENGINE'!$B$14&gt;=BIX96,'DATA ENGINE'!$B$14&lt;=BIX97)</f>
        <v/>
      </c>
      <c r="BIY90" s="263" t="n"/>
      <c r="BIZ90" s="263" t="n"/>
      <c r="BJA90" s="263" t="n"/>
      <c r="BJB90" s="263" t="n"/>
      <c r="BJC90" s="264" t="n"/>
      <c r="BJD90" s="281">
        <f>AND('DATA ENGINE'!$B$14&gt;=BJD96,'DATA ENGINE'!$B$14&lt;=BJD97)</f>
        <v/>
      </c>
      <c r="BJE90" s="263" t="n"/>
      <c r="BJF90" s="263" t="n"/>
      <c r="BJG90" s="263" t="n"/>
      <c r="BJH90" s="263" t="n"/>
      <c r="BJI90" s="264" t="n"/>
      <c r="BJJ90" s="281">
        <f>AND('DATA ENGINE'!$B$14&gt;=BJJ96,'DATA ENGINE'!$B$14&lt;=BJJ97)</f>
        <v/>
      </c>
      <c r="BJK90" s="263" t="n"/>
      <c r="BJL90" s="263" t="n"/>
      <c r="BJM90" s="263" t="n"/>
      <c r="BJN90" s="263" t="n"/>
      <c r="BJO90" s="264" t="n"/>
      <c r="BJP90" s="281">
        <f>AND('DATA ENGINE'!$B$14&gt;=BJP96,'DATA ENGINE'!$B$14&lt;=BJP97)</f>
        <v/>
      </c>
      <c r="BJQ90" s="263" t="n"/>
      <c r="BJR90" s="263" t="n"/>
      <c r="BJS90" s="263" t="n"/>
      <c r="BJT90" s="263" t="n"/>
      <c r="BJU90" s="264" t="n"/>
      <c r="BJV90" s="281">
        <f>AND('DATA ENGINE'!$B$14&gt;=BJV96,'DATA ENGINE'!$B$14&lt;=BJV97)</f>
        <v/>
      </c>
      <c r="BJW90" s="263" t="n"/>
      <c r="BJX90" s="263" t="n"/>
      <c r="BJY90" s="263" t="n"/>
      <c r="BJZ90" s="263" t="n"/>
      <c r="BKA90" s="264" t="n"/>
      <c r="BKB90" s="281">
        <f>AND('DATA ENGINE'!$B$14&gt;=BKB96,'DATA ENGINE'!$B$14&lt;=BKB97)</f>
        <v/>
      </c>
      <c r="BKC90" s="263" t="n"/>
      <c r="BKD90" s="263" t="n"/>
      <c r="BKE90" s="263" t="n"/>
      <c r="BKF90" s="263" t="n"/>
      <c r="BKG90" s="264" t="n"/>
      <c r="BKH90" s="281">
        <f>AND('DATA ENGINE'!$B$14&gt;=BKH96,'DATA ENGINE'!$B$14&lt;=BKH97)</f>
        <v/>
      </c>
      <c r="BKI90" s="263" t="n"/>
      <c r="BKJ90" s="263" t="n"/>
      <c r="BKK90" s="263" t="n"/>
      <c r="BKL90" s="263" t="n"/>
      <c r="BKM90" s="264" t="n"/>
      <c r="BKN90" s="281">
        <f>AND('DATA ENGINE'!$B$14&gt;=BKN96,'DATA ENGINE'!$B$14&lt;=BKN97)</f>
        <v/>
      </c>
      <c r="BKO90" s="263" t="n"/>
      <c r="BKP90" s="263" t="n"/>
      <c r="BKQ90" s="263" t="n"/>
      <c r="BKR90" s="263" t="n"/>
      <c r="BKS90" s="264" t="n"/>
      <c r="BKT90" s="281">
        <f>AND('DATA ENGINE'!$B$14&gt;=BKT96,'DATA ENGINE'!$B$14&lt;=BKT97)</f>
        <v/>
      </c>
      <c r="BKU90" s="263" t="n"/>
      <c r="BKV90" s="263" t="n"/>
      <c r="BKW90" s="263" t="n"/>
      <c r="BKX90" s="263" t="n"/>
      <c r="BKY90" s="264" t="n"/>
      <c r="BKZ90" s="281">
        <f>AND('DATA ENGINE'!$B$14&gt;=BKZ96,'DATA ENGINE'!$B$14&lt;=BKZ97)</f>
        <v/>
      </c>
      <c r="BLA90" s="263" t="n"/>
      <c r="BLB90" s="263" t="n"/>
      <c r="BLC90" s="263" t="n"/>
      <c r="BLD90" s="263" t="n"/>
      <c r="BLE90" s="264" t="n"/>
      <c r="BLF90" s="281">
        <f>AND('DATA ENGINE'!$B$14&gt;=BLF96,'DATA ENGINE'!$B$14&lt;=BLF97)</f>
        <v/>
      </c>
      <c r="BLG90" s="263" t="n"/>
      <c r="BLH90" s="263" t="n"/>
      <c r="BLI90" s="263" t="n"/>
      <c r="BLJ90" s="263" t="n"/>
      <c r="BLK90" s="264" t="n"/>
      <c r="BLL90" s="281">
        <f>AND('DATA ENGINE'!$B$14&gt;=BLL96,'DATA ENGINE'!$B$14&lt;=BLL97)</f>
        <v/>
      </c>
      <c r="BLM90" s="263" t="n"/>
      <c r="BLN90" s="263" t="n"/>
      <c r="BLO90" s="263" t="n"/>
      <c r="BLP90" s="263" t="n"/>
      <c r="BLQ90" s="264" t="n"/>
      <c r="BLR90" s="281">
        <f>AND('DATA ENGINE'!$B$14&gt;=BLR96,'DATA ENGINE'!$B$14&lt;=BLR97)</f>
        <v/>
      </c>
      <c r="BLS90" s="263" t="n"/>
      <c r="BLT90" s="263" t="n"/>
      <c r="BLU90" s="263" t="n"/>
      <c r="BLV90" s="263" t="n"/>
      <c r="BLW90" s="264" t="n"/>
      <c r="BLX90" s="281">
        <f>AND('DATA ENGINE'!$B$14&gt;=BLX96,'DATA ENGINE'!$B$14&lt;=BLX97)</f>
        <v/>
      </c>
      <c r="BLY90" s="263" t="n"/>
      <c r="BLZ90" s="263" t="n"/>
      <c r="BMA90" s="263" t="n"/>
      <c r="BMB90" s="263" t="n"/>
      <c r="BMC90" s="264" t="n"/>
      <c r="BMD90" s="281">
        <f>AND('DATA ENGINE'!$B$14&gt;=BMD96,'DATA ENGINE'!$B$14&lt;=BMD97)</f>
        <v/>
      </c>
      <c r="BME90" s="263" t="n"/>
      <c r="BMF90" s="263" t="n"/>
      <c r="BMG90" s="263" t="n"/>
      <c r="BMH90" s="263" t="n"/>
      <c r="BMI90" s="264" t="n"/>
      <c r="BMJ90" s="281">
        <f>AND('DATA ENGINE'!$B$14&gt;=BMJ96,'DATA ENGINE'!$B$14&lt;=BMJ97)</f>
        <v/>
      </c>
      <c r="BMK90" s="263" t="n"/>
      <c r="BML90" s="263" t="n"/>
      <c r="BMM90" s="263" t="n"/>
      <c r="BMN90" s="263" t="n"/>
      <c r="BMO90" s="264" t="n"/>
      <c r="BMP90" s="281">
        <f>AND('DATA ENGINE'!$B$14&gt;=BMP96,'DATA ENGINE'!$B$14&lt;=BMP97)</f>
        <v/>
      </c>
      <c r="BMQ90" s="263" t="n"/>
      <c r="BMR90" s="263" t="n"/>
      <c r="BMS90" s="263" t="n"/>
      <c r="BMT90" s="263" t="n"/>
      <c r="BMU90" s="264" t="n"/>
      <c r="BMV90" s="281">
        <f>AND('DATA ENGINE'!$B$14&gt;=BMV96,'DATA ENGINE'!$B$14&lt;=BMV97)</f>
        <v/>
      </c>
      <c r="BMW90" s="263" t="n"/>
      <c r="BMX90" s="263" t="n"/>
      <c r="BMY90" s="263" t="n"/>
      <c r="BMZ90" s="263" t="n"/>
      <c r="BNA90" s="264" t="n"/>
      <c r="BNB90" s="281">
        <f>AND('DATA ENGINE'!$B$14&gt;=BNB96,'DATA ENGINE'!$B$14&lt;=BNB97)</f>
        <v/>
      </c>
      <c r="BNC90" s="263" t="n"/>
      <c r="BND90" s="263" t="n"/>
      <c r="BNE90" s="263" t="n"/>
      <c r="BNF90" s="263" t="n"/>
      <c r="BNG90" s="264" t="n"/>
      <c r="BNH90" s="281">
        <f>AND('DATA ENGINE'!$B$14&gt;=BNH96,'DATA ENGINE'!$B$14&lt;=BNH97)</f>
        <v/>
      </c>
      <c r="BNI90" s="263" t="n"/>
      <c r="BNJ90" s="263" t="n"/>
      <c r="BNK90" s="263" t="n"/>
      <c r="BNL90" s="263" t="n"/>
      <c r="BNM90" s="264" t="n"/>
      <c r="BNN90" s="281">
        <f>AND('DATA ENGINE'!$B$14&gt;=BNN96,'DATA ENGINE'!$B$14&lt;=BNN97)</f>
        <v/>
      </c>
      <c r="BNO90" s="263" t="n"/>
      <c r="BNP90" s="263" t="n"/>
      <c r="BNQ90" s="263" t="n"/>
      <c r="BNR90" s="263" t="n"/>
      <c r="BNS90" s="264" t="n"/>
      <c r="BNT90" s="281">
        <f>AND('DATA ENGINE'!$B$14&gt;=BNT96,'DATA ENGINE'!$B$14&lt;=BNT97)</f>
        <v/>
      </c>
      <c r="BNU90" s="263" t="n"/>
      <c r="BNV90" s="263" t="n"/>
      <c r="BNW90" s="263" t="n"/>
      <c r="BNX90" s="263" t="n"/>
      <c r="BNY90" s="264" t="n"/>
      <c r="BNZ90" s="281">
        <f>AND('DATA ENGINE'!$B$14&gt;=BNZ96,'DATA ENGINE'!$B$14&lt;=BNZ97)</f>
        <v/>
      </c>
      <c r="BOA90" s="263" t="n"/>
      <c r="BOB90" s="263" t="n"/>
      <c r="BOC90" s="263" t="n"/>
      <c r="BOD90" s="263" t="n"/>
      <c r="BOE90" s="264" t="n"/>
      <c r="BOF90" s="281">
        <f>AND('DATA ENGINE'!$B$14&gt;=BOF96,'DATA ENGINE'!$B$14&lt;=BOF97)</f>
        <v/>
      </c>
      <c r="BOG90" s="263" t="n"/>
      <c r="BOH90" s="263" t="n"/>
      <c r="BOI90" s="263" t="n"/>
      <c r="BOJ90" s="263" t="n"/>
      <c r="BOK90" s="264" t="n"/>
      <c r="BOL90" s="281">
        <f>AND('DATA ENGINE'!$B$14&gt;=BOL96,'DATA ENGINE'!$B$14&lt;=BOL97)</f>
        <v/>
      </c>
      <c r="BOM90" s="263" t="n"/>
      <c r="BON90" s="263" t="n"/>
      <c r="BOO90" s="263" t="n"/>
      <c r="BOP90" s="263" t="n"/>
      <c r="BOQ90" s="264" t="n"/>
    </row>
    <row r="91">
      <c r="A91" s="19" t="inlineStr">
        <is>
          <t xml:space="preserve">H GO </t>
        </is>
      </c>
      <c r="B91" s="281">
        <f>IF(B101="DATA OUT OF RANGE",FALSE,AND('DATA ENGINE'!$B$15&gt;=B98,'DATA ENGINE'!$B$15&lt;=B101))</f>
        <v/>
      </c>
      <c r="C91" s="263" t="n"/>
      <c r="D91" s="263" t="n"/>
      <c r="E91" s="263" t="n"/>
      <c r="F91" s="263" t="n"/>
      <c r="G91" s="264" t="n"/>
      <c r="H91" s="281">
        <f>IF(H101="DATA OUT OF RANGE",FALSE,AND('DATA ENGINE'!$B$15&gt;=H98,'DATA ENGINE'!$B$15&lt;=H101))</f>
        <v/>
      </c>
      <c r="I91" s="263" t="n"/>
      <c r="J91" s="263" t="n"/>
      <c r="K91" s="263" t="n"/>
      <c r="L91" s="263" t="n"/>
      <c r="M91" s="264" t="n"/>
      <c r="N91" s="281">
        <f>IF(N101="DATA OUT OF RANGE",FALSE,AND('DATA ENGINE'!$B$15&gt;=N98,'DATA ENGINE'!$B$15&lt;=N101))</f>
        <v/>
      </c>
      <c r="O91" s="263" t="n"/>
      <c r="P91" s="263" t="n"/>
      <c r="Q91" s="263" t="n"/>
      <c r="R91" s="263" t="n"/>
      <c r="S91" s="264" t="n"/>
      <c r="T91" s="281">
        <f>IF(T101="DATA OUT OF RANGE",FALSE,AND('DATA ENGINE'!$B$15&gt;=T98,'DATA ENGINE'!$B$15&lt;=T101))</f>
        <v/>
      </c>
      <c r="U91" s="263" t="n"/>
      <c r="V91" s="263" t="n"/>
      <c r="W91" s="263" t="n"/>
      <c r="X91" s="263" t="n"/>
      <c r="Y91" s="264" t="n"/>
      <c r="Z91" s="281">
        <f>IF(Z101="DATA OUT OF RANGE",FALSE,AND('DATA ENGINE'!$B$15&gt;=Z98,'DATA ENGINE'!$B$15&lt;=Z101))</f>
        <v/>
      </c>
      <c r="AA91" s="263" t="n"/>
      <c r="AB91" s="263" t="n"/>
      <c r="AC91" s="263" t="n"/>
      <c r="AD91" s="263" t="n"/>
      <c r="AE91" s="264" t="n"/>
      <c r="AF91" s="281">
        <f>IF(AF101="DATA OUT OF RANGE",FALSE,AND('DATA ENGINE'!$B$15&gt;=AF98,'DATA ENGINE'!$B$15&lt;=AF101))</f>
        <v/>
      </c>
      <c r="AG91" s="263" t="n"/>
      <c r="AH91" s="263" t="n"/>
      <c r="AI91" s="263" t="n"/>
      <c r="AJ91" s="263" t="n"/>
      <c r="AK91" s="264" t="n"/>
      <c r="AL91" s="281">
        <f>IF(AL101="DATA OUT OF RANGE",FALSE,AND('DATA ENGINE'!$B$15&gt;=AL98,'DATA ENGINE'!$B$15&lt;=AL101))</f>
        <v/>
      </c>
      <c r="AM91" s="263" t="n"/>
      <c r="AN91" s="263" t="n"/>
      <c r="AO91" s="263" t="n"/>
      <c r="AP91" s="263" t="n"/>
      <c r="AQ91" s="264" t="n"/>
      <c r="AR91" s="281">
        <f>IF(AR101="DATA OUT OF RANGE",FALSE,AND('DATA ENGINE'!$B$15&gt;=AR98,'DATA ENGINE'!$B$15&lt;=AR101))</f>
        <v/>
      </c>
      <c r="AS91" s="263" t="n"/>
      <c r="AT91" s="263" t="n"/>
      <c r="AU91" s="263" t="n"/>
      <c r="AV91" s="263" t="n"/>
      <c r="AW91" s="264" t="n"/>
      <c r="AX91" s="281">
        <f>IF(AX101="DATA OUT OF RANGE",FALSE,AND('DATA ENGINE'!$B$15&gt;=AX98,'DATA ENGINE'!$B$15&lt;=AX101))</f>
        <v/>
      </c>
      <c r="AY91" s="263" t="n"/>
      <c r="AZ91" s="263" t="n"/>
      <c r="BA91" s="263" t="n"/>
      <c r="BB91" s="263" t="n"/>
      <c r="BC91" s="264" t="n"/>
      <c r="BD91" s="281">
        <f>IF(BD101="DATA OUT OF RANGE",FALSE,AND('DATA ENGINE'!$B$15&gt;=BD98,'DATA ENGINE'!$B$15&lt;=BD101))</f>
        <v/>
      </c>
      <c r="BE91" s="263" t="n"/>
      <c r="BF91" s="263" t="n"/>
      <c r="BG91" s="263" t="n"/>
      <c r="BH91" s="263" t="n"/>
      <c r="BI91" s="264" t="n"/>
      <c r="BJ91" s="281">
        <f>IF(BJ101="DATA OUT OF RANGE",FALSE,AND('DATA ENGINE'!$B$15&gt;=BJ98,'DATA ENGINE'!$B$15&lt;=BJ101))</f>
        <v/>
      </c>
      <c r="BK91" s="263" t="n"/>
      <c r="BL91" s="263" t="n"/>
      <c r="BM91" s="263" t="n"/>
      <c r="BN91" s="263" t="n"/>
      <c r="BO91" s="264" t="n"/>
      <c r="BP91" s="281">
        <f>IF(BP101="DATA OUT OF RANGE",FALSE,AND('DATA ENGINE'!$B$15&gt;=BP98,'DATA ENGINE'!$B$15&lt;=BP101))</f>
        <v/>
      </c>
      <c r="BQ91" s="263" t="n"/>
      <c r="BR91" s="263" t="n"/>
      <c r="BS91" s="263" t="n"/>
      <c r="BT91" s="263" t="n"/>
      <c r="BU91" s="264" t="n"/>
      <c r="BV91" s="281">
        <f>IF(BV101="DATA OUT OF RANGE",FALSE,AND('DATA ENGINE'!$B$15&gt;=BV98,'DATA ENGINE'!$B$15&lt;=BV101))</f>
        <v/>
      </c>
      <c r="BW91" s="263" t="n"/>
      <c r="BX91" s="263" t="n"/>
      <c r="BY91" s="263" t="n"/>
      <c r="BZ91" s="263" t="n"/>
      <c r="CA91" s="264" t="n"/>
      <c r="CB91" s="281">
        <f>IF(CB101="DATA OUT OF RANGE",FALSE,AND('DATA ENGINE'!$B$15&gt;=CB98,'DATA ENGINE'!$B$15&lt;=CB101))</f>
        <v/>
      </c>
      <c r="CC91" s="263" t="n"/>
      <c r="CD91" s="263" t="n"/>
      <c r="CE91" s="263" t="n"/>
      <c r="CF91" s="263" t="n"/>
      <c r="CG91" s="264" t="n"/>
      <c r="CH91" s="281">
        <f>IF(CH101="DATA OUT OF RANGE",FALSE,AND('DATA ENGINE'!$B$15&gt;=CH98,'DATA ENGINE'!$B$15&lt;=CH101))</f>
        <v/>
      </c>
      <c r="CI91" s="263" t="n"/>
      <c r="CJ91" s="263" t="n"/>
      <c r="CK91" s="263" t="n"/>
      <c r="CL91" s="263" t="n"/>
      <c r="CM91" s="264" t="n"/>
      <c r="CN91" s="281">
        <f>IF(CN101="DATA OUT OF RANGE",FALSE,AND('DATA ENGINE'!$B$15&gt;=CN98,'DATA ENGINE'!$B$15&lt;=CN101))</f>
        <v/>
      </c>
      <c r="CO91" s="263" t="n"/>
      <c r="CP91" s="263" t="n"/>
      <c r="CQ91" s="263" t="n"/>
      <c r="CR91" s="263" t="n"/>
      <c r="CS91" s="264" t="n"/>
      <c r="CT91" s="281">
        <f>IF(CT101="DATA OUT OF RANGE",FALSE,AND('DATA ENGINE'!$B$15&gt;=CT98,'DATA ENGINE'!$B$15&lt;=CT101))</f>
        <v/>
      </c>
      <c r="CU91" s="263" t="n"/>
      <c r="CV91" s="263" t="n"/>
      <c r="CW91" s="263" t="n"/>
      <c r="CX91" s="263" t="n"/>
      <c r="CY91" s="264" t="n"/>
      <c r="CZ91" s="281">
        <f>IF(CZ101="DATA OUT OF RANGE",FALSE,AND('DATA ENGINE'!$B$15&gt;=CZ98,'DATA ENGINE'!$B$15&lt;=CZ101))</f>
        <v/>
      </c>
      <c r="DA91" s="263" t="n"/>
      <c r="DB91" s="263" t="n"/>
      <c r="DC91" s="263" t="n"/>
      <c r="DD91" s="263" t="n"/>
      <c r="DE91" s="264" t="n"/>
      <c r="DF91" s="281">
        <f>IF(DF101="DATA OUT OF RANGE",FALSE,AND('DATA ENGINE'!$B$15&gt;=DF98,'DATA ENGINE'!$B$15&lt;=DF101))</f>
        <v/>
      </c>
      <c r="DG91" s="263" t="n"/>
      <c r="DH91" s="263" t="n"/>
      <c r="DI91" s="263" t="n"/>
      <c r="DJ91" s="263" t="n"/>
      <c r="DK91" s="264" t="n"/>
      <c r="DL91" s="281">
        <f>IF(DL101="DATA OUT OF RANGE",FALSE,AND('DATA ENGINE'!$B$15&gt;=DL98,'DATA ENGINE'!$B$15&lt;=DL101))</f>
        <v/>
      </c>
      <c r="DM91" s="263" t="n"/>
      <c r="DN91" s="263" t="n"/>
      <c r="DO91" s="263" t="n"/>
      <c r="DP91" s="263" t="n"/>
      <c r="DQ91" s="264" t="n"/>
      <c r="DR91" s="281">
        <f>IF(DR101="DATA OUT OF RANGE",FALSE,AND('DATA ENGINE'!$B$15&gt;=DR98,'DATA ENGINE'!$B$15&lt;=DR101))</f>
        <v/>
      </c>
      <c r="DS91" s="263" t="n"/>
      <c r="DT91" s="263" t="n"/>
      <c r="DU91" s="263" t="n"/>
      <c r="DV91" s="263" t="n"/>
      <c r="DW91" s="264" t="n"/>
      <c r="DX91" s="281">
        <f>IF(DX101="DATA OUT OF RANGE",FALSE,AND('DATA ENGINE'!$B$15&gt;=DX98,'DATA ENGINE'!$B$15&lt;=DX101))</f>
        <v/>
      </c>
      <c r="DY91" s="263" t="n"/>
      <c r="DZ91" s="263" t="n"/>
      <c r="EA91" s="263" t="n"/>
      <c r="EB91" s="263" t="n"/>
      <c r="EC91" s="264" t="n"/>
      <c r="ED91" s="281">
        <f>IF(ED101="DATA OUT OF RANGE",FALSE,AND('DATA ENGINE'!$B$15&gt;=ED98,'DATA ENGINE'!$B$15&lt;=ED101))</f>
        <v/>
      </c>
      <c r="EE91" s="263" t="n"/>
      <c r="EF91" s="263" t="n"/>
      <c r="EG91" s="263" t="n"/>
      <c r="EH91" s="263" t="n"/>
      <c r="EI91" s="264" t="n"/>
      <c r="EJ91" s="281">
        <f>IF(EJ101="DATA OUT OF RANGE",FALSE,AND('DATA ENGINE'!$B$15&gt;=EJ98,'DATA ENGINE'!$B$15&lt;=EJ101))</f>
        <v/>
      </c>
      <c r="EK91" s="263" t="n"/>
      <c r="EL91" s="263" t="n"/>
      <c r="EM91" s="263" t="n"/>
      <c r="EN91" s="263" t="n"/>
      <c r="EO91" s="264" t="n"/>
      <c r="EP91" s="281">
        <f>IF(EP101="DATA OUT OF RANGE",FALSE,AND('DATA ENGINE'!$B$15&gt;=EP98,'DATA ENGINE'!$B$15&lt;=EP101))</f>
        <v/>
      </c>
      <c r="EQ91" s="263" t="n"/>
      <c r="ER91" s="263" t="n"/>
      <c r="ES91" s="263" t="n"/>
      <c r="ET91" s="263" t="n"/>
      <c r="EU91" s="264" t="n"/>
      <c r="EV91" s="281">
        <f>IF(EV101="DATA OUT OF RANGE",FALSE,AND('DATA ENGINE'!$B$15&gt;=EV98,'DATA ENGINE'!$B$15&lt;=EV101))</f>
        <v/>
      </c>
      <c r="EW91" s="263" t="n"/>
      <c r="EX91" s="263" t="n"/>
      <c r="EY91" s="263" t="n"/>
      <c r="EZ91" s="263" t="n"/>
      <c r="FA91" s="264" t="n"/>
      <c r="FB91" s="281">
        <f>IF(FB101="DATA OUT OF RANGE",FALSE,AND('DATA ENGINE'!$B$15&gt;=FB98,'DATA ENGINE'!$B$15&lt;=FB101))</f>
        <v/>
      </c>
      <c r="FC91" s="263" t="n"/>
      <c r="FD91" s="263" t="n"/>
      <c r="FE91" s="263" t="n"/>
      <c r="FF91" s="263" t="n"/>
      <c r="FG91" s="264" t="n"/>
      <c r="FH91" s="281">
        <f>IF(FH101="DATA OUT OF RANGE",FALSE,AND('DATA ENGINE'!$B$15&gt;=FH98,'DATA ENGINE'!$B$15&lt;=FH101))</f>
        <v/>
      </c>
      <c r="FI91" s="263" t="n"/>
      <c r="FJ91" s="263" t="n"/>
      <c r="FK91" s="263" t="n"/>
      <c r="FL91" s="263" t="n"/>
      <c r="FM91" s="264" t="n"/>
      <c r="FN91" s="281">
        <f>IF(FN101="DATA OUT OF RANGE",FALSE,AND('DATA ENGINE'!$B$15&gt;=FN98,'DATA ENGINE'!$B$15&lt;=FN101))</f>
        <v/>
      </c>
      <c r="FO91" s="263" t="n"/>
      <c r="FP91" s="263" t="n"/>
      <c r="FQ91" s="263" t="n"/>
      <c r="FR91" s="263" t="n"/>
      <c r="FS91" s="264" t="n"/>
      <c r="FT91" s="281">
        <f>IF(FT101="DATA OUT OF RANGE",FALSE,AND('DATA ENGINE'!$B$15&gt;=FT98,'DATA ENGINE'!$B$15&lt;=FT101))</f>
        <v/>
      </c>
      <c r="FU91" s="263" t="n"/>
      <c r="FV91" s="263" t="n"/>
      <c r="FW91" s="263" t="n"/>
      <c r="FX91" s="263" t="n"/>
      <c r="FY91" s="264" t="n"/>
      <c r="FZ91" s="281">
        <f>IF(FZ101="DATA OUT OF RANGE",FALSE,AND('DATA ENGINE'!$B$15&gt;=FZ98,'DATA ENGINE'!$B$15&lt;=FZ101))</f>
        <v/>
      </c>
      <c r="GA91" s="263" t="n"/>
      <c r="GB91" s="263" t="n"/>
      <c r="GC91" s="263" t="n"/>
      <c r="GD91" s="263" t="n"/>
      <c r="GE91" s="264" t="n"/>
      <c r="GF91" s="281">
        <f>IF(GF101="DATA OUT OF RANGE",FALSE,AND('DATA ENGINE'!$B$15&gt;=GF98,'DATA ENGINE'!$B$15&lt;=GF101))</f>
        <v/>
      </c>
      <c r="GG91" s="263" t="n"/>
      <c r="GH91" s="263" t="n"/>
      <c r="GI91" s="263" t="n"/>
      <c r="GJ91" s="263" t="n"/>
      <c r="GK91" s="264" t="n"/>
      <c r="GL91" s="281">
        <f>IF(GL101="DATA OUT OF RANGE",FALSE,AND('DATA ENGINE'!$B$15&gt;=GL98,'DATA ENGINE'!$B$15&lt;=GL101))</f>
        <v/>
      </c>
      <c r="GM91" s="263" t="n"/>
      <c r="GN91" s="263" t="n"/>
      <c r="GO91" s="263" t="n"/>
      <c r="GP91" s="263" t="n"/>
      <c r="GQ91" s="264" t="n"/>
      <c r="GR91" s="281">
        <f>IF(GR101="DATA OUT OF RANGE",FALSE,AND('DATA ENGINE'!$B$15&gt;=GR98,'DATA ENGINE'!$B$15&lt;=GR101))</f>
        <v/>
      </c>
      <c r="GS91" s="263" t="n"/>
      <c r="GT91" s="263" t="n"/>
      <c r="GU91" s="263" t="n"/>
      <c r="GV91" s="263" t="n"/>
      <c r="GW91" s="264" t="n"/>
      <c r="GX91" s="281">
        <f>IF(GX101="DATA OUT OF RANGE",FALSE,AND('DATA ENGINE'!$B$15&gt;=GX98,'DATA ENGINE'!$B$15&lt;=GX101))</f>
        <v/>
      </c>
      <c r="GY91" s="263" t="n"/>
      <c r="GZ91" s="263" t="n"/>
      <c r="HA91" s="263" t="n"/>
      <c r="HB91" s="263" t="n"/>
      <c r="HC91" s="264" t="n"/>
      <c r="HD91" s="281">
        <f>IF(HD101="DATA OUT OF RANGE",FALSE,AND('DATA ENGINE'!$B$15&gt;=HD98,'DATA ENGINE'!$B$15&lt;=HD101))</f>
        <v/>
      </c>
      <c r="HE91" s="263" t="n"/>
      <c r="HF91" s="263" t="n"/>
      <c r="HG91" s="263" t="n"/>
      <c r="HH91" s="263" t="n"/>
      <c r="HI91" s="264" t="n"/>
      <c r="HJ91" s="281">
        <f>IF(HJ101="DATA OUT OF RANGE",FALSE,AND('DATA ENGINE'!$B$15&gt;=HJ98,'DATA ENGINE'!$B$15&lt;=HJ101))</f>
        <v/>
      </c>
      <c r="HK91" s="263" t="n"/>
      <c r="HL91" s="263" t="n"/>
      <c r="HM91" s="263" t="n"/>
      <c r="HN91" s="263" t="n"/>
      <c r="HO91" s="264" t="n"/>
      <c r="HP91" s="281">
        <f>IF(HP101="DATA OUT OF RANGE",FALSE,AND('DATA ENGINE'!$B$15&gt;=HP98,'DATA ENGINE'!$B$15&lt;=HP101))</f>
        <v/>
      </c>
      <c r="HQ91" s="263" t="n"/>
      <c r="HR91" s="263" t="n"/>
      <c r="HS91" s="263" t="n"/>
      <c r="HT91" s="263" t="n"/>
      <c r="HU91" s="264" t="n"/>
      <c r="HV91" s="281">
        <f>IF(HV101="DATA OUT OF RANGE",FALSE,AND('DATA ENGINE'!$B$15&gt;=HV98,'DATA ENGINE'!$B$15&lt;=HV101))</f>
        <v/>
      </c>
      <c r="HW91" s="263" t="n"/>
      <c r="HX91" s="263" t="n"/>
      <c r="HY91" s="263" t="n"/>
      <c r="HZ91" s="263" t="n"/>
      <c r="IA91" s="264" t="n"/>
      <c r="IB91" s="281">
        <f>IF(IB101="DATA OUT OF RANGE",FALSE,AND('DATA ENGINE'!$B$15&gt;=IB98,'DATA ENGINE'!$B$15&lt;=IB101))</f>
        <v/>
      </c>
      <c r="IC91" s="263" t="n"/>
      <c r="ID91" s="263" t="n"/>
      <c r="IE91" s="263" t="n"/>
      <c r="IF91" s="263" t="n"/>
      <c r="IG91" s="264" t="n"/>
      <c r="IH91" s="281">
        <f>IF(IH101="DATA OUT OF RANGE",FALSE,AND('DATA ENGINE'!$B$15&gt;=IH98,'DATA ENGINE'!$B$15&lt;=IH101))</f>
        <v/>
      </c>
      <c r="II91" s="263" t="n"/>
      <c r="IJ91" s="263" t="n"/>
      <c r="IK91" s="263" t="n"/>
      <c r="IL91" s="263" t="n"/>
      <c r="IM91" s="264" t="n"/>
      <c r="IN91" s="281">
        <f>IF(IN101="DATA OUT OF RANGE",FALSE,AND('DATA ENGINE'!$B$15&gt;=IN98,'DATA ENGINE'!$B$15&lt;=IN101))</f>
        <v/>
      </c>
      <c r="IO91" s="263" t="n"/>
      <c r="IP91" s="263" t="n"/>
      <c r="IQ91" s="263" t="n"/>
      <c r="IR91" s="263" t="n"/>
      <c r="IS91" s="264" t="n"/>
      <c r="IT91" s="281">
        <f>IF(IT101="DATA OUT OF RANGE",FALSE,AND('DATA ENGINE'!$B$15&gt;=IT98,'DATA ENGINE'!$B$15&lt;=IT101))</f>
        <v/>
      </c>
      <c r="IU91" s="263" t="n"/>
      <c r="IV91" s="263" t="n"/>
      <c r="IW91" s="263" t="n"/>
      <c r="IX91" s="263" t="n"/>
      <c r="IY91" s="264" t="n"/>
      <c r="IZ91" s="281">
        <f>IF(IZ101="DATA OUT OF RANGE",FALSE,AND('DATA ENGINE'!$B$15&gt;=IZ98,'DATA ENGINE'!$B$15&lt;=IZ101))</f>
        <v/>
      </c>
      <c r="JA91" s="263" t="n"/>
      <c r="JB91" s="263" t="n"/>
      <c r="JC91" s="263" t="n"/>
      <c r="JD91" s="263" t="n"/>
      <c r="JE91" s="264" t="n"/>
      <c r="JF91" s="281">
        <f>IF(JF101="DATA OUT OF RANGE",FALSE,AND('DATA ENGINE'!$B$15&gt;=JF98,'DATA ENGINE'!$B$15&lt;=JF101))</f>
        <v/>
      </c>
      <c r="JG91" s="263" t="n"/>
      <c r="JH91" s="263" t="n"/>
      <c r="JI91" s="263" t="n"/>
      <c r="JJ91" s="263" t="n"/>
      <c r="JK91" s="264" t="n"/>
      <c r="JL91" s="281">
        <f>IF(JL101="DATA OUT OF RANGE",FALSE,AND('DATA ENGINE'!$B$15&gt;=JL98,'DATA ENGINE'!$B$15&lt;=JL101))</f>
        <v/>
      </c>
      <c r="JM91" s="263" t="n"/>
      <c r="JN91" s="263" t="n"/>
      <c r="JO91" s="263" t="n"/>
      <c r="JP91" s="263" t="n"/>
      <c r="JQ91" s="264" t="n"/>
      <c r="JR91" s="281">
        <f>IF(JR101="DATA OUT OF RANGE",FALSE,AND('DATA ENGINE'!$B$15&gt;=JR98,'DATA ENGINE'!$B$15&lt;=JR101))</f>
        <v/>
      </c>
      <c r="JS91" s="263" t="n"/>
      <c r="JT91" s="263" t="n"/>
      <c r="JU91" s="263" t="n"/>
      <c r="JV91" s="263" t="n"/>
      <c r="JW91" s="264" t="n"/>
      <c r="JX91" s="281">
        <f>IF(JX101="DATA OUT OF RANGE",FALSE,AND('DATA ENGINE'!$B$15&gt;=JX98,'DATA ENGINE'!$B$15&lt;=JX101))</f>
        <v/>
      </c>
      <c r="JY91" s="263" t="n"/>
      <c r="JZ91" s="263" t="n"/>
      <c r="KA91" s="263" t="n"/>
      <c r="KB91" s="263" t="n"/>
      <c r="KC91" s="264" t="n"/>
      <c r="KD91" s="281">
        <f>IF(KD101="DATA OUT OF RANGE",FALSE,AND('DATA ENGINE'!$B$15&gt;=KD98,'DATA ENGINE'!$B$15&lt;=KD101))</f>
        <v/>
      </c>
      <c r="KE91" s="263" t="n"/>
      <c r="KF91" s="263" t="n"/>
      <c r="KG91" s="263" t="n"/>
      <c r="KH91" s="263" t="n"/>
      <c r="KI91" s="264" t="n"/>
      <c r="KJ91" s="281">
        <f>IF(KJ101="DATA OUT OF RANGE",FALSE,AND('DATA ENGINE'!$B$15&gt;=KJ98,'DATA ENGINE'!$B$15&lt;=KJ101))</f>
        <v/>
      </c>
      <c r="KK91" s="263" t="n"/>
      <c r="KL91" s="263" t="n"/>
      <c r="KM91" s="263" t="n"/>
      <c r="KN91" s="263" t="n"/>
      <c r="KO91" s="264" t="n"/>
      <c r="KP91" s="281">
        <f>IF(KP101="DATA OUT OF RANGE",FALSE,AND('DATA ENGINE'!$B$15&gt;=KP98,'DATA ENGINE'!$B$15&lt;=KP101))</f>
        <v/>
      </c>
      <c r="KQ91" s="263" t="n"/>
      <c r="KR91" s="263" t="n"/>
      <c r="KS91" s="263" t="n"/>
      <c r="KT91" s="263" t="n"/>
      <c r="KU91" s="264" t="n"/>
      <c r="KV91" s="281">
        <f>IF(KV101="DATA OUT OF RANGE",FALSE,AND('DATA ENGINE'!$B$15&gt;=KV98,'DATA ENGINE'!$B$15&lt;=KV101))</f>
        <v/>
      </c>
      <c r="KW91" s="263" t="n"/>
      <c r="KX91" s="263" t="n"/>
      <c r="KY91" s="263" t="n"/>
      <c r="KZ91" s="263" t="n"/>
      <c r="LA91" s="264" t="n"/>
      <c r="LB91" s="281">
        <f>IF(LB101="DATA OUT OF RANGE",FALSE,AND('DATA ENGINE'!$B$15&gt;=LB98,'DATA ENGINE'!$B$15&lt;=LB101))</f>
        <v/>
      </c>
      <c r="LC91" s="263" t="n"/>
      <c r="LD91" s="263" t="n"/>
      <c r="LE91" s="263" t="n"/>
      <c r="LF91" s="263" t="n"/>
      <c r="LG91" s="264" t="n"/>
      <c r="LH91" s="281">
        <f>IF(LH101="DATA OUT OF RANGE",FALSE,AND('DATA ENGINE'!$B$15&gt;=LH98,'DATA ENGINE'!$B$15&lt;=LH101))</f>
        <v/>
      </c>
      <c r="LI91" s="263" t="n"/>
      <c r="LJ91" s="263" t="n"/>
      <c r="LK91" s="263" t="n"/>
      <c r="LL91" s="263" t="n"/>
      <c r="LM91" s="264" t="n"/>
      <c r="LN91" s="281">
        <f>IF(LN101="DATA OUT OF RANGE",FALSE,AND('DATA ENGINE'!$B$15&gt;=LN98,'DATA ENGINE'!$B$15&lt;=LN101))</f>
        <v/>
      </c>
      <c r="LO91" s="263" t="n"/>
      <c r="LP91" s="263" t="n"/>
      <c r="LQ91" s="263" t="n"/>
      <c r="LR91" s="263" t="n"/>
      <c r="LS91" s="264" t="n"/>
      <c r="LT91" s="281">
        <f>IF(LT101="DATA OUT OF RANGE",FALSE,AND('DATA ENGINE'!$B$15&gt;=LT98,'DATA ENGINE'!$B$15&lt;=LT101))</f>
        <v/>
      </c>
      <c r="LU91" s="263" t="n"/>
      <c r="LV91" s="263" t="n"/>
      <c r="LW91" s="263" t="n"/>
      <c r="LX91" s="263" t="n"/>
      <c r="LY91" s="264" t="n"/>
      <c r="LZ91" s="281">
        <f>IF(LZ101="DATA OUT OF RANGE",FALSE,AND('DATA ENGINE'!$B$15&gt;=LZ98,'DATA ENGINE'!$B$15&lt;=LZ101))</f>
        <v/>
      </c>
      <c r="MA91" s="263" t="n"/>
      <c r="MB91" s="263" t="n"/>
      <c r="MC91" s="263" t="n"/>
      <c r="MD91" s="263" t="n"/>
      <c r="ME91" s="264" t="n"/>
      <c r="MF91" s="281">
        <f>IF(MF101="DATA OUT OF RANGE",FALSE,AND('DATA ENGINE'!$B$15&gt;=MF98,'DATA ENGINE'!$B$15&lt;=MF101))</f>
        <v/>
      </c>
      <c r="MG91" s="263" t="n"/>
      <c r="MH91" s="263" t="n"/>
      <c r="MI91" s="263" t="n"/>
      <c r="MJ91" s="263" t="n"/>
      <c r="MK91" s="264" t="n"/>
      <c r="ML91" s="281">
        <f>IF(ML101="DATA OUT OF RANGE",FALSE,AND('DATA ENGINE'!$B$15&gt;=ML98,'DATA ENGINE'!$B$15&lt;=ML101))</f>
        <v/>
      </c>
      <c r="MM91" s="263" t="n"/>
      <c r="MN91" s="263" t="n"/>
      <c r="MO91" s="263" t="n"/>
      <c r="MP91" s="263" t="n"/>
      <c r="MQ91" s="264" t="n"/>
      <c r="MR91" s="281">
        <f>IF(MR101="DATA OUT OF RANGE",FALSE,AND('DATA ENGINE'!$B$15&gt;=MR98,'DATA ENGINE'!$B$15&lt;=MR101))</f>
        <v/>
      </c>
      <c r="MS91" s="263" t="n"/>
      <c r="MT91" s="263" t="n"/>
      <c r="MU91" s="263" t="n"/>
      <c r="MV91" s="263" t="n"/>
      <c r="MW91" s="264" t="n"/>
      <c r="MX91" s="281">
        <f>IF(MX101="DATA OUT OF RANGE",FALSE,AND('DATA ENGINE'!$B$15&gt;=MX98,'DATA ENGINE'!$B$15&lt;=MX101))</f>
        <v/>
      </c>
      <c r="MY91" s="263" t="n"/>
      <c r="MZ91" s="263" t="n"/>
      <c r="NA91" s="263" t="n"/>
      <c r="NB91" s="263" t="n"/>
      <c r="NC91" s="264" t="n"/>
      <c r="ND91" s="281">
        <f>IF(ND101="DATA OUT OF RANGE",FALSE,AND('DATA ENGINE'!$B$15&gt;=ND98,'DATA ENGINE'!$B$15&lt;=ND101))</f>
        <v/>
      </c>
      <c r="NE91" s="263" t="n"/>
      <c r="NF91" s="263" t="n"/>
      <c r="NG91" s="263" t="n"/>
      <c r="NH91" s="263" t="n"/>
      <c r="NI91" s="264" t="n"/>
      <c r="NJ91" s="281">
        <f>IF(NJ101="DATA OUT OF RANGE",FALSE,AND('DATA ENGINE'!$B$15&gt;=NJ98,'DATA ENGINE'!$B$15&lt;=NJ101))</f>
        <v/>
      </c>
      <c r="NK91" s="263" t="n"/>
      <c r="NL91" s="263" t="n"/>
      <c r="NM91" s="263" t="n"/>
      <c r="NN91" s="263" t="n"/>
      <c r="NO91" s="264" t="n"/>
      <c r="NP91" s="281">
        <f>IF(NP101="DATA OUT OF RANGE",FALSE,AND('DATA ENGINE'!$B$15&gt;=NP98,'DATA ENGINE'!$B$15&lt;=NP101))</f>
        <v/>
      </c>
      <c r="NQ91" s="263" t="n"/>
      <c r="NR91" s="263" t="n"/>
      <c r="NS91" s="263" t="n"/>
      <c r="NT91" s="263" t="n"/>
      <c r="NU91" s="264" t="n"/>
      <c r="NV91" s="281">
        <f>IF(NV101="DATA OUT OF RANGE",FALSE,AND('DATA ENGINE'!$B$15&gt;=NV98,'DATA ENGINE'!$B$15&lt;=NV101))</f>
        <v/>
      </c>
      <c r="NW91" s="263" t="n"/>
      <c r="NX91" s="263" t="n"/>
      <c r="NY91" s="263" t="n"/>
      <c r="NZ91" s="263" t="n"/>
      <c r="OA91" s="264" t="n"/>
      <c r="OB91" s="281">
        <f>IF(OB101="DATA OUT OF RANGE",FALSE,AND('DATA ENGINE'!$B$15&gt;=OB98,'DATA ENGINE'!$B$15&lt;=OB101))</f>
        <v/>
      </c>
      <c r="OC91" s="263" t="n"/>
      <c r="OD91" s="263" t="n"/>
      <c r="OE91" s="263" t="n"/>
      <c r="OF91" s="263" t="n"/>
      <c r="OG91" s="264" t="n"/>
      <c r="OH91" s="281">
        <f>IF(OH101="DATA OUT OF RANGE",FALSE,AND('DATA ENGINE'!$B$15&gt;=OH98,'DATA ENGINE'!$B$15&lt;=OH101))</f>
        <v/>
      </c>
      <c r="OI91" s="263" t="n"/>
      <c r="OJ91" s="263" t="n"/>
      <c r="OK91" s="263" t="n"/>
      <c r="OL91" s="263" t="n"/>
      <c r="OM91" s="264" t="n"/>
      <c r="ON91" s="281">
        <f>IF(ON101="DATA OUT OF RANGE",FALSE,AND('DATA ENGINE'!$B$15&gt;=ON98,'DATA ENGINE'!$B$15&lt;=ON101))</f>
        <v/>
      </c>
      <c r="OO91" s="263" t="n"/>
      <c r="OP91" s="263" t="n"/>
      <c r="OQ91" s="263" t="n"/>
      <c r="OR91" s="263" t="n"/>
      <c r="OS91" s="264" t="n"/>
      <c r="OT91" s="281">
        <f>IF(OT101="DATA OUT OF RANGE",FALSE,AND('DATA ENGINE'!$B$15&gt;=OT98,'DATA ENGINE'!$B$15&lt;=OT101))</f>
        <v/>
      </c>
      <c r="OU91" s="263" t="n"/>
      <c r="OV91" s="263" t="n"/>
      <c r="OW91" s="263" t="n"/>
      <c r="OX91" s="263" t="n"/>
      <c r="OY91" s="264" t="n"/>
      <c r="OZ91" s="281">
        <f>IF(OZ101="DATA OUT OF RANGE",FALSE,AND('DATA ENGINE'!$B$15&gt;=OZ98,'DATA ENGINE'!$B$15&lt;=OZ101))</f>
        <v/>
      </c>
      <c r="PA91" s="263" t="n"/>
      <c r="PB91" s="263" t="n"/>
      <c r="PC91" s="263" t="n"/>
      <c r="PD91" s="263" t="n"/>
      <c r="PE91" s="264" t="n"/>
      <c r="PF91" s="281">
        <f>IF(PF101="DATA OUT OF RANGE",FALSE,AND('DATA ENGINE'!$B$15&gt;=PF98,'DATA ENGINE'!$B$15&lt;=PF101))</f>
        <v/>
      </c>
      <c r="PG91" s="263" t="n"/>
      <c r="PH91" s="263" t="n"/>
      <c r="PI91" s="263" t="n"/>
      <c r="PJ91" s="263" t="n"/>
      <c r="PK91" s="264" t="n"/>
      <c r="PL91" s="281">
        <f>IF(PL101="DATA OUT OF RANGE",FALSE,AND('DATA ENGINE'!$B$15&gt;=PL98,'DATA ENGINE'!$B$15&lt;=PL101))</f>
        <v/>
      </c>
      <c r="PM91" s="263" t="n"/>
      <c r="PN91" s="263" t="n"/>
      <c r="PO91" s="263" t="n"/>
      <c r="PP91" s="263" t="n"/>
      <c r="PQ91" s="264" t="n"/>
      <c r="PR91" s="281">
        <f>IF(PR101="DATA OUT OF RANGE",FALSE,AND('DATA ENGINE'!$B$15&gt;=PR98,'DATA ENGINE'!$B$15&lt;=PR101))</f>
        <v/>
      </c>
      <c r="PS91" s="263" t="n"/>
      <c r="PT91" s="263" t="n"/>
      <c r="PU91" s="263" t="n"/>
      <c r="PV91" s="263" t="n"/>
      <c r="PW91" s="264" t="n"/>
      <c r="PX91" s="281">
        <f>IF(PX101="DATA OUT OF RANGE",FALSE,AND('DATA ENGINE'!$B$15&gt;=PX98,'DATA ENGINE'!$B$15&lt;=PX101))</f>
        <v/>
      </c>
      <c r="PY91" s="263" t="n"/>
      <c r="PZ91" s="263" t="n"/>
      <c r="QA91" s="263" t="n"/>
      <c r="QB91" s="263" t="n"/>
      <c r="QC91" s="264" t="n"/>
      <c r="QD91" s="281">
        <f>IF(QD101="DATA OUT OF RANGE",FALSE,AND('DATA ENGINE'!$B$15&gt;=QD98,'DATA ENGINE'!$B$15&lt;=QD101))</f>
        <v/>
      </c>
      <c r="QE91" s="263" t="n"/>
      <c r="QF91" s="263" t="n"/>
      <c r="QG91" s="263" t="n"/>
      <c r="QH91" s="263" t="n"/>
      <c r="QI91" s="264" t="n"/>
      <c r="QJ91" s="281">
        <f>IF(QJ101="DATA OUT OF RANGE",FALSE,AND('DATA ENGINE'!$B$15&gt;=QJ98,'DATA ENGINE'!$B$15&lt;=QJ101))</f>
        <v/>
      </c>
      <c r="QK91" s="263" t="n"/>
      <c r="QL91" s="263" t="n"/>
      <c r="QM91" s="263" t="n"/>
      <c r="QN91" s="263" t="n"/>
      <c r="QO91" s="264" t="n"/>
      <c r="QP91" s="281">
        <f>IF(QP101="DATA OUT OF RANGE",FALSE,AND('DATA ENGINE'!$B$15&gt;=QP98,'DATA ENGINE'!$B$15&lt;=QP101))</f>
        <v/>
      </c>
      <c r="QQ91" s="263" t="n"/>
      <c r="QR91" s="263" t="n"/>
      <c r="QS91" s="263" t="n"/>
      <c r="QT91" s="263" t="n"/>
      <c r="QU91" s="264" t="n"/>
      <c r="QV91" s="281">
        <f>IF(QV101="DATA OUT OF RANGE",FALSE,AND('DATA ENGINE'!$B$15&gt;=QV98,'DATA ENGINE'!$B$15&lt;=QV101))</f>
        <v/>
      </c>
      <c r="QW91" s="263" t="n"/>
      <c r="QX91" s="263" t="n"/>
      <c r="QY91" s="263" t="n"/>
      <c r="QZ91" s="263" t="n"/>
      <c r="RA91" s="264" t="n"/>
      <c r="RB91" s="281">
        <f>IF(RB101="DATA OUT OF RANGE",FALSE,AND('DATA ENGINE'!$B$15&gt;=RB98,'DATA ENGINE'!$B$15&lt;=RB101))</f>
        <v/>
      </c>
      <c r="RC91" s="263" t="n"/>
      <c r="RD91" s="263" t="n"/>
      <c r="RE91" s="263" t="n"/>
      <c r="RF91" s="263" t="n"/>
      <c r="RG91" s="264" t="n"/>
      <c r="RH91" s="281">
        <f>IF(RH101="DATA OUT OF RANGE",FALSE,AND('DATA ENGINE'!$B$15&gt;=RH98,'DATA ENGINE'!$B$15&lt;=RH101))</f>
        <v/>
      </c>
      <c r="RI91" s="263" t="n"/>
      <c r="RJ91" s="263" t="n"/>
      <c r="RK91" s="263" t="n"/>
      <c r="RL91" s="263" t="n"/>
      <c r="RM91" s="264" t="n"/>
      <c r="RN91" s="281">
        <f>IF(RN101="DATA OUT OF RANGE",FALSE,AND('DATA ENGINE'!$B$15&gt;=RN98,'DATA ENGINE'!$B$15&lt;=RN101))</f>
        <v/>
      </c>
      <c r="RO91" s="263" t="n"/>
      <c r="RP91" s="263" t="n"/>
      <c r="RQ91" s="263" t="n"/>
      <c r="RR91" s="263" t="n"/>
      <c r="RS91" s="264" t="n"/>
      <c r="RT91" s="281">
        <f>IF(RT101="DATA OUT OF RANGE",FALSE,AND('DATA ENGINE'!$B$15&gt;=RT98,'DATA ENGINE'!$B$15&lt;=RT101))</f>
        <v/>
      </c>
      <c r="RU91" s="263" t="n"/>
      <c r="RV91" s="263" t="n"/>
      <c r="RW91" s="263" t="n"/>
      <c r="RX91" s="263" t="n"/>
      <c r="RY91" s="264" t="n"/>
      <c r="RZ91" s="281">
        <f>IF(RZ101="DATA OUT OF RANGE",FALSE,AND('DATA ENGINE'!$B$15&gt;=RZ98,'DATA ENGINE'!$B$15&lt;=RZ101))</f>
        <v/>
      </c>
      <c r="SA91" s="263" t="n"/>
      <c r="SB91" s="263" t="n"/>
      <c r="SC91" s="263" t="n"/>
      <c r="SD91" s="263" t="n"/>
      <c r="SE91" s="264" t="n"/>
      <c r="SF91" s="281">
        <f>IF(SF101="DATA OUT OF RANGE",FALSE,AND('DATA ENGINE'!$B$15&gt;=SF98,'DATA ENGINE'!$B$15&lt;=SF101))</f>
        <v/>
      </c>
      <c r="SG91" s="263" t="n"/>
      <c r="SH91" s="263" t="n"/>
      <c r="SI91" s="263" t="n"/>
      <c r="SJ91" s="263" t="n"/>
      <c r="SK91" s="264" t="n"/>
      <c r="SL91" s="281">
        <f>IF(SL101="DATA OUT OF RANGE",FALSE,AND('DATA ENGINE'!$B$15&gt;=SL98,'DATA ENGINE'!$B$15&lt;=SL101))</f>
        <v/>
      </c>
      <c r="SM91" s="263" t="n"/>
      <c r="SN91" s="263" t="n"/>
      <c r="SO91" s="263" t="n"/>
      <c r="SP91" s="263" t="n"/>
      <c r="SQ91" s="264" t="n"/>
      <c r="SR91" s="281">
        <f>IF(SR101="DATA OUT OF RANGE",FALSE,AND('DATA ENGINE'!$B$15&gt;=SR98,'DATA ENGINE'!$B$15&lt;=SR101))</f>
        <v/>
      </c>
      <c r="SS91" s="263" t="n"/>
      <c r="ST91" s="263" t="n"/>
      <c r="SU91" s="263" t="n"/>
      <c r="SV91" s="263" t="n"/>
      <c r="SW91" s="264" t="n"/>
      <c r="SX91" s="281">
        <f>IF(SX101="DATA OUT OF RANGE",FALSE,AND('DATA ENGINE'!$B$15&gt;=SX98,'DATA ENGINE'!$B$15&lt;=SX101))</f>
        <v/>
      </c>
      <c r="SY91" s="263" t="n"/>
      <c r="SZ91" s="263" t="n"/>
      <c r="TA91" s="263" t="n"/>
      <c r="TB91" s="263" t="n"/>
      <c r="TC91" s="264" t="n"/>
      <c r="TD91" s="281">
        <f>IF(TD101="DATA OUT OF RANGE",FALSE,AND('DATA ENGINE'!$B$15&gt;=TD98,'DATA ENGINE'!$B$15&lt;=TD101))</f>
        <v/>
      </c>
      <c r="TE91" s="263" t="n"/>
      <c r="TF91" s="263" t="n"/>
      <c r="TG91" s="263" t="n"/>
      <c r="TH91" s="263" t="n"/>
      <c r="TI91" s="264" t="n"/>
      <c r="TJ91" s="281">
        <f>IF(TJ101="DATA OUT OF RANGE",FALSE,AND('DATA ENGINE'!$B$15&gt;=TJ98,'DATA ENGINE'!$B$15&lt;=TJ101))</f>
        <v/>
      </c>
      <c r="TK91" s="263" t="n"/>
      <c r="TL91" s="263" t="n"/>
      <c r="TM91" s="263" t="n"/>
      <c r="TN91" s="263" t="n"/>
      <c r="TO91" s="264" t="n"/>
      <c r="TP91" s="281">
        <f>IF(TP101="DATA OUT OF RANGE",FALSE,AND('DATA ENGINE'!$B$15&gt;=TP98,'DATA ENGINE'!$B$15&lt;=TP101))</f>
        <v/>
      </c>
      <c r="TQ91" s="263" t="n"/>
      <c r="TR91" s="263" t="n"/>
      <c r="TS91" s="263" t="n"/>
      <c r="TT91" s="263" t="n"/>
      <c r="TU91" s="264" t="n"/>
      <c r="TV91" s="281">
        <f>IF(TV101="DATA OUT OF RANGE",FALSE,AND('DATA ENGINE'!$B$15&gt;=TV98,'DATA ENGINE'!$B$15&lt;=TV101))</f>
        <v/>
      </c>
      <c r="TW91" s="263" t="n"/>
      <c r="TX91" s="263" t="n"/>
      <c r="TY91" s="263" t="n"/>
      <c r="TZ91" s="263" t="n"/>
      <c r="UA91" s="264" t="n"/>
      <c r="UB91" s="281">
        <f>IF(UB101="DATA OUT OF RANGE",FALSE,AND('DATA ENGINE'!$B$15&gt;=UB98,'DATA ENGINE'!$B$15&lt;=UB101))</f>
        <v/>
      </c>
      <c r="UC91" s="263" t="n"/>
      <c r="UD91" s="263" t="n"/>
      <c r="UE91" s="263" t="n"/>
      <c r="UF91" s="263" t="n"/>
      <c r="UG91" s="264" t="n"/>
      <c r="UH91" s="281">
        <f>IF(UH101="DATA OUT OF RANGE",FALSE,AND('DATA ENGINE'!$B$15&gt;=UH98,'DATA ENGINE'!$B$15&lt;=UH101))</f>
        <v/>
      </c>
      <c r="UI91" s="263" t="n"/>
      <c r="UJ91" s="263" t="n"/>
      <c r="UK91" s="263" t="n"/>
      <c r="UL91" s="263" t="n"/>
      <c r="UM91" s="264" t="n"/>
      <c r="UN91" s="281">
        <f>IF(UN101="DATA OUT OF RANGE",FALSE,AND('DATA ENGINE'!$B$15&gt;=UN98,'DATA ENGINE'!$B$15&lt;=UN101))</f>
        <v/>
      </c>
      <c r="UO91" s="263" t="n"/>
      <c r="UP91" s="263" t="n"/>
      <c r="UQ91" s="263" t="n"/>
      <c r="UR91" s="263" t="n"/>
      <c r="US91" s="264" t="n"/>
      <c r="UT91" s="281">
        <f>IF(UT101="DATA OUT OF RANGE",FALSE,AND('DATA ENGINE'!$B$15&gt;=UT98,'DATA ENGINE'!$B$15&lt;=UT101))</f>
        <v/>
      </c>
      <c r="UU91" s="263" t="n"/>
      <c r="UV91" s="263" t="n"/>
      <c r="UW91" s="263" t="n"/>
      <c r="UX91" s="263" t="n"/>
      <c r="UY91" s="264" t="n"/>
      <c r="UZ91" s="281">
        <f>IF(UZ101="DATA OUT OF RANGE",FALSE,AND('DATA ENGINE'!$B$15&gt;=UZ98,'DATA ENGINE'!$B$15&lt;=UZ101))</f>
        <v/>
      </c>
      <c r="VA91" s="263" t="n"/>
      <c r="VB91" s="263" t="n"/>
      <c r="VC91" s="263" t="n"/>
      <c r="VD91" s="263" t="n"/>
      <c r="VE91" s="264" t="n"/>
      <c r="VF91" s="281">
        <f>IF(VF101="DATA OUT OF RANGE",FALSE,AND('DATA ENGINE'!$B$15&gt;=VF98,'DATA ENGINE'!$B$15&lt;=VF101))</f>
        <v/>
      </c>
      <c r="VG91" s="263" t="n"/>
      <c r="VH91" s="263" t="n"/>
      <c r="VI91" s="263" t="n"/>
      <c r="VJ91" s="263" t="n"/>
      <c r="VK91" s="264" t="n"/>
      <c r="VL91" s="281">
        <f>IF(VL101="DATA OUT OF RANGE",FALSE,AND('DATA ENGINE'!$B$15&gt;=VL98,'DATA ENGINE'!$B$15&lt;=VL101))</f>
        <v/>
      </c>
      <c r="VM91" s="263" t="n"/>
      <c r="VN91" s="263" t="n"/>
      <c r="VO91" s="263" t="n"/>
      <c r="VP91" s="263" t="n"/>
      <c r="VQ91" s="264" t="n"/>
      <c r="VR91" s="281">
        <f>IF(VR101="DATA OUT OF RANGE",FALSE,AND('DATA ENGINE'!$B$15&gt;=VR98,'DATA ENGINE'!$B$15&lt;=VR101))</f>
        <v/>
      </c>
      <c r="VS91" s="263" t="n"/>
      <c r="VT91" s="263" t="n"/>
      <c r="VU91" s="263" t="n"/>
      <c r="VV91" s="263" t="n"/>
      <c r="VW91" s="264" t="n"/>
      <c r="VX91" s="281">
        <f>IF(VX101="DATA OUT OF RANGE",FALSE,AND('DATA ENGINE'!$B$15&gt;=VX98,'DATA ENGINE'!$B$15&lt;=VX101))</f>
        <v/>
      </c>
      <c r="VY91" s="263" t="n"/>
      <c r="VZ91" s="263" t="n"/>
      <c r="WA91" s="263" t="n"/>
      <c r="WB91" s="263" t="n"/>
      <c r="WC91" s="264" t="n"/>
      <c r="WD91" s="281">
        <f>IF(WD101="DATA OUT OF RANGE",FALSE,AND('DATA ENGINE'!$B$15&gt;=WD98,'DATA ENGINE'!$B$15&lt;=WD101))</f>
        <v/>
      </c>
      <c r="WE91" s="263" t="n"/>
      <c r="WF91" s="263" t="n"/>
      <c r="WG91" s="263" t="n"/>
      <c r="WH91" s="263" t="n"/>
      <c r="WI91" s="264" t="n"/>
      <c r="WJ91" s="281">
        <f>IF(WJ101="DATA OUT OF RANGE",FALSE,AND('DATA ENGINE'!$B$15&gt;=WJ98,'DATA ENGINE'!$B$15&lt;=WJ101))</f>
        <v/>
      </c>
      <c r="WK91" s="263" t="n"/>
      <c r="WL91" s="263" t="n"/>
      <c r="WM91" s="263" t="n"/>
      <c r="WN91" s="263" t="n"/>
      <c r="WO91" s="264" t="n"/>
      <c r="WP91" s="281">
        <f>IF(WP101="DATA OUT OF RANGE",FALSE,AND('DATA ENGINE'!$B$15&gt;=WP98,'DATA ENGINE'!$B$15&lt;=WP101))</f>
        <v/>
      </c>
      <c r="WQ91" s="263" t="n"/>
      <c r="WR91" s="263" t="n"/>
      <c r="WS91" s="263" t="n"/>
      <c r="WT91" s="263" t="n"/>
      <c r="WU91" s="264" t="n"/>
      <c r="WV91" s="281">
        <f>IF(WV101="DATA OUT OF RANGE",FALSE,AND('DATA ENGINE'!$B$15&gt;=WV98,'DATA ENGINE'!$B$15&lt;=WV101))</f>
        <v/>
      </c>
      <c r="WW91" s="263" t="n"/>
      <c r="WX91" s="263" t="n"/>
      <c r="WY91" s="263" t="n"/>
      <c r="WZ91" s="263" t="n"/>
      <c r="XA91" s="264" t="n"/>
      <c r="XB91" s="281">
        <f>IF(XB101="DATA OUT OF RANGE",FALSE,AND('DATA ENGINE'!$B$15&gt;=XB98,'DATA ENGINE'!$B$15&lt;=XB101))</f>
        <v/>
      </c>
      <c r="XC91" s="263" t="n"/>
      <c r="XD91" s="263" t="n"/>
      <c r="XE91" s="263" t="n"/>
      <c r="XF91" s="263" t="n"/>
      <c r="XG91" s="264" t="n"/>
      <c r="XH91" s="281">
        <f>IF(XH101="DATA OUT OF RANGE",FALSE,AND('DATA ENGINE'!$B$15&gt;=XH98,'DATA ENGINE'!$B$15&lt;=XH101))</f>
        <v/>
      </c>
      <c r="XI91" s="263" t="n"/>
      <c r="XJ91" s="263" t="n"/>
      <c r="XK91" s="263" t="n"/>
      <c r="XL91" s="263" t="n"/>
      <c r="XM91" s="264" t="n"/>
      <c r="XN91" s="281">
        <f>IF(XN101="DATA OUT OF RANGE",FALSE,AND('DATA ENGINE'!$B$15&gt;=XN98,'DATA ENGINE'!$B$15&lt;=XN101))</f>
        <v/>
      </c>
      <c r="XO91" s="263" t="n"/>
      <c r="XP91" s="263" t="n"/>
      <c r="XQ91" s="263" t="n"/>
      <c r="XR91" s="263" t="n"/>
      <c r="XS91" s="264" t="n"/>
      <c r="XT91" s="281">
        <f>IF(XT101="DATA OUT OF RANGE",FALSE,AND('DATA ENGINE'!$B$15&gt;=XT98,'DATA ENGINE'!$B$15&lt;=XT101))</f>
        <v/>
      </c>
      <c r="XU91" s="263" t="n"/>
      <c r="XV91" s="263" t="n"/>
      <c r="XW91" s="263" t="n"/>
      <c r="XX91" s="263" t="n"/>
      <c r="XY91" s="264" t="n"/>
      <c r="XZ91" s="281">
        <f>IF(XZ101="DATA OUT OF RANGE",FALSE,AND('DATA ENGINE'!$B$15&gt;=XZ98,'DATA ENGINE'!$B$15&lt;=XZ101))</f>
        <v/>
      </c>
      <c r="YA91" s="263" t="n"/>
      <c r="YB91" s="263" t="n"/>
      <c r="YC91" s="263" t="n"/>
      <c r="YD91" s="263" t="n"/>
      <c r="YE91" s="264" t="n"/>
      <c r="YF91" s="281">
        <f>IF(YF101="DATA OUT OF RANGE",FALSE,AND('DATA ENGINE'!$B$15&gt;=YF98,'DATA ENGINE'!$B$15&lt;=YF101))</f>
        <v/>
      </c>
      <c r="YG91" s="263" t="n"/>
      <c r="YH91" s="263" t="n"/>
      <c r="YI91" s="263" t="n"/>
      <c r="YJ91" s="263" t="n"/>
      <c r="YK91" s="264" t="n"/>
      <c r="YL91" s="281">
        <f>IF(YL101="DATA OUT OF RANGE",FALSE,AND('DATA ENGINE'!$B$15&gt;=YL98,'DATA ENGINE'!$B$15&lt;=YL101))</f>
        <v/>
      </c>
      <c r="YM91" s="263" t="n"/>
      <c r="YN91" s="263" t="n"/>
      <c r="YO91" s="263" t="n"/>
      <c r="YP91" s="263" t="n"/>
      <c r="YQ91" s="264" t="n"/>
      <c r="YR91" s="281">
        <f>IF(YR101="DATA OUT OF RANGE",FALSE,AND('DATA ENGINE'!$B$15&gt;=YR98,'DATA ENGINE'!$B$15&lt;=YR101))</f>
        <v/>
      </c>
      <c r="YS91" s="263" t="n"/>
      <c r="YT91" s="263" t="n"/>
      <c r="YU91" s="263" t="n"/>
      <c r="YV91" s="263" t="n"/>
      <c r="YW91" s="264" t="n"/>
      <c r="YX91" s="281">
        <f>IF(YX101="DATA OUT OF RANGE",FALSE,AND('DATA ENGINE'!$B$15&gt;=YX98,'DATA ENGINE'!$B$15&lt;=YX101))</f>
        <v/>
      </c>
      <c r="YY91" s="263" t="n"/>
      <c r="YZ91" s="263" t="n"/>
      <c r="ZA91" s="263" t="n"/>
      <c r="ZB91" s="263" t="n"/>
      <c r="ZC91" s="264" t="n"/>
      <c r="ZD91" s="281">
        <f>IF(ZD101="DATA OUT OF RANGE",FALSE,AND('DATA ENGINE'!$B$15&gt;=ZD98,'DATA ENGINE'!$B$15&lt;=ZD101))</f>
        <v/>
      </c>
      <c r="ZE91" s="263" t="n"/>
      <c r="ZF91" s="263" t="n"/>
      <c r="ZG91" s="263" t="n"/>
      <c r="ZH91" s="263" t="n"/>
      <c r="ZI91" s="264" t="n"/>
      <c r="ZJ91" s="281">
        <f>IF(ZJ101="DATA OUT OF RANGE",FALSE,AND('DATA ENGINE'!$B$15&gt;=ZJ98,'DATA ENGINE'!$B$15&lt;=ZJ101))</f>
        <v/>
      </c>
      <c r="ZK91" s="263" t="n"/>
      <c r="ZL91" s="263" t="n"/>
      <c r="ZM91" s="263" t="n"/>
      <c r="ZN91" s="263" t="n"/>
      <c r="ZO91" s="264" t="n"/>
      <c r="ZP91" s="281">
        <f>IF(ZP101="DATA OUT OF RANGE",FALSE,AND('DATA ENGINE'!$B$15&gt;=ZP98,'DATA ENGINE'!$B$15&lt;=ZP101))</f>
        <v/>
      </c>
      <c r="ZQ91" s="263" t="n"/>
      <c r="ZR91" s="263" t="n"/>
      <c r="ZS91" s="263" t="n"/>
      <c r="ZT91" s="263" t="n"/>
      <c r="ZU91" s="264" t="n"/>
      <c r="ZV91" s="281">
        <f>IF(ZV101="DATA OUT OF RANGE",FALSE,AND('DATA ENGINE'!$B$15&gt;=ZV98,'DATA ENGINE'!$B$15&lt;=ZV101))</f>
        <v/>
      </c>
      <c r="ZW91" s="263" t="n"/>
      <c r="ZX91" s="263" t="n"/>
      <c r="ZY91" s="263" t="n"/>
      <c r="ZZ91" s="263" t="n"/>
      <c r="AAA91" s="264" t="n"/>
      <c r="AAB91" s="281">
        <f>IF(AAB101="DATA OUT OF RANGE",FALSE,AND('DATA ENGINE'!$B$15&gt;=AAB98,'DATA ENGINE'!$B$15&lt;=AAB101))</f>
        <v/>
      </c>
      <c r="AAC91" s="263" t="n"/>
      <c r="AAD91" s="263" t="n"/>
      <c r="AAE91" s="263" t="n"/>
      <c r="AAF91" s="263" t="n"/>
      <c r="AAG91" s="264" t="n"/>
      <c r="AAH91" s="281">
        <f>IF(AAH101="DATA OUT OF RANGE",FALSE,AND('DATA ENGINE'!$B$15&gt;=AAH98,'DATA ENGINE'!$B$15&lt;=AAH101))</f>
        <v/>
      </c>
      <c r="AAI91" s="263" t="n"/>
      <c r="AAJ91" s="263" t="n"/>
      <c r="AAK91" s="263" t="n"/>
      <c r="AAL91" s="263" t="n"/>
      <c r="AAM91" s="264" t="n"/>
      <c r="AAN91" s="281">
        <f>IF(AAN101="DATA OUT OF RANGE",FALSE,AND('DATA ENGINE'!$B$15&gt;=AAN98,'DATA ENGINE'!$B$15&lt;=AAN101))</f>
        <v/>
      </c>
      <c r="AAO91" s="263" t="n"/>
      <c r="AAP91" s="263" t="n"/>
      <c r="AAQ91" s="263" t="n"/>
      <c r="AAR91" s="263" t="n"/>
      <c r="AAS91" s="264" t="n"/>
      <c r="AAT91" s="281">
        <f>IF(AAT101="DATA OUT OF RANGE",FALSE,AND('DATA ENGINE'!$B$15&gt;=AAT98,'DATA ENGINE'!$B$15&lt;=AAT101))</f>
        <v/>
      </c>
      <c r="AAU91" s="263" t="n"/>
      <c r="AAV91" s="263" t="n"/>
      <c r="AAW91" s="263" t="n"/>
      <c r="AAX91" s="263" t="n"/>
      <c r="AAY91" s="264" t="n"/>
      <c r="AAZ91" s="281">
        <f>IF(AAZ101="DATA OUT OF RANGE",FALSE,AND('DATA ENGINE'!$B$15&gt;=AAZ98,'DATA ENGINE'!$B$15&lt;=AAZ101))</f>
        <v/>
      </c>
      <c r="ABA91" s="263" t="n"/>
      <c r="ABB91" s="263" t="n"/>
      <c r="ABC91" s="263" t="n"/>
      <c r="ABD91" s="263" t="n"/>
      <c r="ABE91" s="264" t="n"/>
      <c r="ABF91" s="281">
        <f>IF(ABF101="DATA OUT OF RANGE",FALSE,AND('DATA ENGINE'!$B$15&gt;=ABF98,'DATA ENGINE'!$B$15&lt;=ABF101))</f>
        <v/>
      </c>
      <c r="ABG91" s="263" t="n"/>
      <c r="ABH91" s="263" t="n"/>
      <c r="ABI91" s="263" t="n"/>
      <c r="ABJ91" s="263" t="n"/>
      <c r="ABK91" s="264" t="n"/>
      <c r="ABL91" s="281">
        <f>IF(ABL101="DATA OUT OF RANGE",FALSE,AND('DATA ENGINE'!$B$15&gt;=ABL98,'DATA ENGINE'!$B$15&lt;=ABL101))</f>
        <v/>
      </c>
      <c r="ABM91" s="263" t="n"/>
      <c r="ABN91" s="263" t="n"/>
      <c r="ABO91" s="263" t="n"/>
      <c r="ABP91" s="263" t="n"/>
      <c r="ABQ91" s="264" t="n"/>
      <c r="ABR91" s="281">
        <f>IF(ABR101="DATA OUT OF RANGE",FALSE,AND('DATA ENGINE'!$B$15&gt;=ABR98,'DATA ENGINE'!$B$15&lt;=ABR101))</f>
        <v/>
      </c>
      <c r="ABS91" s="263" t="n"/>
      <c r="ABT91" s="263" t="n"/>
      <c r="ABU91" s="263" t="n"/>
      <c r="ABV91" s="263" t="n"/>
      <c r="ABW91" s="264" t="n"/>
      <c r="ABX91" s="281">
        <f>IF(ABX101="DATA OUT OF RANGE",FALSE,AND('DATA ENGINE'!$B$15&gt;=ABX98,'DATA ENGINE'!$B$15&lt;=ABX101))</f>
        <v/>
      </c>
      <c r="ABY91" s="263" t="n"/>
      <c r="ABZ91" s="263" t="n"/>
      <c r="ACA91" s="263" t="n"/>
      <c r="ACB91" s="263" t="n"/>
      <c r="ACC91" s="264" t="n"/>
      <c r="ACD91" s="281">
        <f>IF(ACD101="DATA OUT OF RANGE",FALSE,AND('DATA ENGINE'!$B$15&gt;=ACD98,'DATA ENGINE'!$B$15&lt;=ACD101))</f>
        <v/>
      </c>
      <c r="ACE91" s="263" t="n"/>
      <c r="ACF91" s="263" t="n"/>
      <c r="ACG91" s="263" t="n"/>
      <c r="ACH91" s="263" t="n"/>
      <c r="ACI91" s="264" t="n"/>
      <c r="ACJ91" s="281">
        <f>IF(ACJ101="DATA OUT OF RANGE",FALSE,AND('DATA ENGINE'!$B$15&gt;=ACJ98,'DATA ENGINE'!$B$15&lt;=ACJ101))</f>
        <v/>
      </c>
      <c r="ACK91" s="263" t="n"/>
      <c r="ACL91" s="263" t="n"/>
      <c r="ACM91" s="263" t="n"/>
      <c r="ACN91" s="263" t="n"/>
      <c r="ACO91" s="264" t="n"/>
      <c r="ACP91" s="281">
        <f>IF(ACP101="DATA OUT OF RANGE",FALSE,AND('DATA ENGINE'!$B$15&gt;=ACP98,'DATA ENGINE'!$B$15&lt;=ACP101))</f>
        <v/>
      </c>
      <c r="ACQ91" s="263" t="n"/>
      <c r="ACR91" s="263" t="n"/>
      <c r="ACS91" s="263" t="n"/>
      <c r="ACT91" s="263" t="n"/>
      <c r="ACU91" s="264" t="n"/>
      <c r="ACV91" s="281">
        <f>IF(ACV101="DATA OUT OF RANGE",FALSE,AND('DATA ENGINE'!$B$15&gt;=ACV98,'DATA ENGINE'!$B$15&lt;=ACV101))</f>
        <v/>
      </c>
      <c r="ACW91" s="263" t="n"/>
      <c r="ACX91" s="263" t="n"/>
      <c r="ACY91" s="263" t="n"/>
      <c r="ACZ91" s="263" t="n"/>
      <c r="ADA91" s="264" t="n"/>
      <c r="ADB91" s="281">
        <f>IF(ADB101="DATA OUT OF RANGE",FALSE,AND('DATA ENGINE'!$B$15&gt;=ADB98,'DATA ENGINE'!$B$15&lt;=ADB101))</f>
        <v/>
      </c>
      <c r="ADC91" s="263" t="n"/>
      <c r="ADD91" s="263" t="n"/>
      <c r="ADE91" s="263" t="n"/>
      <c r="ADF91" s="263" t="n"/>
      <c r="ADG91" s="264" t="n"/>
      <c r="ADH91" s="281">
        <f>IF(ADH101="DATA OUT OF RANGE",FALSE,AND('DATA ENGINE'!$B$15&gt;=ADH98,'DATA ENGINE'!$B$15&lt;=ADH101))</f>
        <v/>
      </c>
      <c r="ADI91" s="263" t="n"/>
      <c r="ADJ91" s="263" t="n"/>
      <c r="ADK91" s="263" t="n"/>
      <c r="ADL91" s="263" t="n"/>
      <c r="ADM91" s="264" t="n"/>
      <c r="ADN91" s="281">
        <f>IF(ADN101="DATA OUT OF RANGE",FALSE,AND('DATA ENGINE'!$B$15&gt;=ADN98,'DATA ENGINE'!$B$15&lt;=ADN101))</f>
        <v/>
      </c>
      <c r="ADO91" s="263" t="n"/>
      <c r="ADP91" s="263" t="n"/>
      <c r="ADQ91" s="263" t="n"/>
      <c r="ADR91" s="263" t="n"/>
      <c r="ADS91" s="264" t="n"/>
      <c r="ADT91" s="281">
        <f>IF(ADT101="DATA OUT OF RANGE",FALSE,AND('DATA ENGINE'!$B$15&gt;=ADT98,'DATA ENGINE'!$B$15&lt;=ADT101))</f>
        <v/>
      </c>
      <c r="ADU91" s="263" t="n"/>
      <c r="ADV91" s="263" t="n"/>
      <c r="ADW91" s="263" t="n"/>
      <c r="ADX91" s="263" t="n"/>
      <c r="ADY91" s="264" t="n"/>
      <c r="ADZ91" s="281">
        <f>IF(ADZ101="DATA OUT OF RANGE",FALSE,AND('DATA ENGINE'!$B$15&gt;=ADZ98,'DATA ENGINE'!$B$15&lt;=ADZ101))</f>
        <v/>
      </c>
      <c r="AEA91" s="263" t="n"/>
      <c r="AEB91" s="263" t="n"/>
      <c r="AEC91" s="263" t="n"/>
      <c r="AED91" s="263" t="n"/>
      <c r="AEE91" s="264" t="n"/>
      <c r="AEF91" s="281">
        <f>IF(AEF101="DATA OUT OF RANGE",FALSE,AND('DATA ENGINE'!$B$15&gt;=AEF98,'DATA ENGINE'!$B$15&lt;=AEF101))</f>
        <v/>
      </c>
      <c r="AEG91" s="263" t="n"/>
      <c r="AEH91" s="263" t="n"/>
      <c r="AEI91" s="263" t="n"/>
      <c r="AEJ91" s="263" t="n"/>
      <c r="AEK91" s="264" t="n"/>
      <c r="AEL91" s="281">
        <f>IF(AEL101="DATA OUT OF RANGE",FALSE,AND('DATA ENGINE'!$B$15&gt;=AEL98,'DATA ENGINE'!$B$15&lt;=AEL101))</f>
        <v/>
      </c>
      <c r="AEM91" s="263" t="n"/>
      <c r="AEN91" s="263" t="n"/>
      <c r="AEO91" s="263" t="n"/>
      <c r="AEP91" s="263" t="n"/>
      <c r="AEQ91" s="264" t="n"/>
      <c r="AER91" s="281">
        <f>IF(AER101="DATA OUT OF RANGE",FALSE,AND('DATA ENGINE'!$B$15&gt;=AER98,'DATA ENGINE'!$B$15&lt;=AER101))</f>
        <v/>
      </c>
      <c r="AES91" s="263" t="n"/>
      <c r="AET91" s="263" t="n"/>
      <c r="AEU91" s="263" t="n"/>
      <c r="AEV91" s="263" t="n"/>
      <c r="AEW91" s="264" t="n"/>
      <c r="AEX91" s="281">
        <f>IF(AEX101="DATA OUT OF RANGE",FALSE,AND('DATA ENGINE'!$B$15&gt;=AEX98,'DATA ENGINE'!$B$15&lt;=AEX101))</f>
        <v/>
      </c>
      <c r="AEY91" s="263" t="n"/>
      <c r="AEZ91" s="263" t="n"/>
      <c r="AFA91" s="263" t="n"/>
      <c r="AFB91" s="263" t="n"/>
      <c r="AFC91" s="264" t="n"/>
      <c r="AFD91" s="281">
        <f>IF(AFD101="DATA OUT OF RANGE",FALSE,AND('DATA ENGINE'!$B$15&gt;=AFD98,'DATA ENGINE'!$B$15&lt;=AFD101))</f>
        <v/>
      </c>
      <c r="AFE91" s="263" t="n"/>
      <c r="AFF91" s="263" t="n"/>
      <c r="AFG91" s="263" t="n"/>
      <c r="AFH91" s="263" t="n"/>
      <c r="AFI91" s="264" t="n"/>
      <c r="AFJ91" s="281">
        <f>IF(AFJ101="DATA OUT OF RANGE",FALSE,AND('DATA ENGINE'!$B$15&gt;=AFJ98,'DATA ENGINE'!$B$15&lt;=AFJ101))</f>
        <v/>
      </c>
      <c r="AFK91" s="263" t="n"/>
      <c r="AFL91" s="263" t="n"/>
      <c r="AFM91" s="263" t="n"/>
      <c r="AFN91" s="263" t="n"/>
      <c r="AFO91" s="264" t="n"/>
      <c r="AFP91" s="281">
        <f>IF(AFP101="DATA OUT OF RANGE",FALSE,AND('DATA ENGINE'!$B$15&gt;=AFP98,'DATA ENGINE'!$B$15&lt;=AFP101))</f>
        <v/>
      </c>
      <c r="AFQ91" s="263" t="n"/>
      <c r="AFR91" s="263" t="n"/>
      <c r="AFS91" s="263" t="n"/>
      <c r="AFT91" s="263" t="n"/>
      <c r="AFU91" s="264" t="n"/>
      <c r="AFV91" s="281">
        <f>IF(AFV101="DATA OUT OF RANGE",FALSE,AND('DATA ENGINE'!$B$15&gt;=AFV98,'DATA ENGINE'!$B$15&lt;=AFV101))</f>
        <v/>
      </c>
      <c r="AFW91" s="263" t="n"/>
      <c r="AFX91" s="263" t="n"/>
      <c r="AFY91" s="263" t="n"/>
      <c r="AFZ91" s="263" t="n"/>
      <c r="AGA91" s="264" t="n"/>
      <c r="AGB91" s="281">
        <f>IF(AGB101="DATA OUT OF RANGE",FALSE,AND('DATA ENGINE'!$B$15&gt;=AGB98,'DATA ENGINE'!$B$15&lt;=AGB101))</f>
        <v/>
      </c>
      <c r="AGC91" s="263" t="n"/>
      <c r="AGD91" s="263" t="n"/>
      <c r="AGE91" s="263" t="n"/>
      <c r="AGF91" s="263" t="n"/>
      <c r="AGG91" s="264" t="n"/>
      <c r="AGH91" s="281">
        <f>IF(AGH101="DATA OUT OF RANGE",FALSE,AND('DATA ENGINE'!$B$15&gt;=AGH98,'DATA ENGINE'!$B$15&lt;=AGH101))</f>
        <v/>
      </c>
      <c r="AGI91" s="263" t="n"/>
      <c r="AGJ91" s="263" t="n"/>
      <c r="AGK91" s="263" t="n"/>
      <c r="AGL91" s="263" t="n"/>
      <c r="AGM91" s="264" t="n"/>
      <c r="AGN91" s="281">
        <f>IF(AGN101="DATA OUT OF RANGE",FALSE,AND('DATA ENGINE'!$B$15&gt;=AGN98,'DATA ENGINE'!$B$15&lt;=AGN101))</f>
        <v/>
      </c>
      <c r="AGO91" s="263" t="n"/>
      <c r="AGP91" s="263" t="n"/>
      <c r="AGQ91" s="263" t="n"/>
      <c r="AGR91" s="263" t="n"/>
      <c r="AGS91" s="264" t="n"/>
      <c r="AGT91" s="281">
        <f>IF(AGT101="DATA OUT OF RANGE",FALSE,AND('DATA ENGINE'!$B$15&gt;=AGT98,'DATA ENGINE'!$B$15&lt;=AGT101))</f>
        <v/>
      </c>
      <c r="AGU91" s="263" t="n"/>
      <c r="AGV91" s="263" t="n"/>
      <c r="AGW91" s="263" t="n"/>
      <c r="AGX91" s="263" t="n"/>
      <c r="AGY91" s="264" t="n"/>
      <c r="AGZ91" s="281">
        <f>IF(AGZ101="DATA OUT OF RANGE",FALSE,AND('DATA ENGINE'!$B$15&gt;=AGZ98,'DATA ENGINE'!$B$15&lt;=AGZ101))</f>
        <v/>
      </c>
      <c r="AHA91" s="263" t="n"/>
      <c r="AHB91" s="263" t="n"/>
      <c r="AHC91" s="263" t="n"/>
      <c r="AHD91" s="263" t="n"/>
      <c r="AHE91" s="264" t="n"/>
      <c r="AHF91" s="281">
        <f>IF(AHF101="DATA OUT OF RANGE",FALSE,AND('DATA ENGINE'!$B$15&gt;=AHF98,'DATA ENGINE'!$B$15&lt;=AHF101))</f>
        <v/>
      </c>
      <c r="AHG91" s="263" t="n"/>
      <c r="AHH91" s="263" t="n"/>
      <c r="AHI91" s="263" t="n"/>
      <c r="AHJ91" s="263" t="n"/>
      <c r="AHK91" s="264" t="n"/>
      <c r="AHL91" s="281">
        <f>IF(AHL101="DATA OUT OF RANGE",FALSE,AND('DATA ENGINE'!$B$15&gt;=AHL98,'DATA ENGINE'!$B$15&lt;=AHL101))</f>
        <v/>
      </c>
      <c r="AHM91" s="263" t="n"/>
      <c r="AHN91" s="263" t="n"/>
      <c r="AHO91" s="263" t="n"/>
      <c r="AHP91" s="263" t="n"/>
      <c r="AHQ91" s="264" t="n"/>
      <c r="AHR91" s="281">
        <f>IF(AHR101="DATA OUT OF RANGE",FALSE,AND('DATA ENGINE'!$B$15&gt;=AHR98,'DATA ENGINE'!$B$15&lt;=AHR101))</f>
        <v/>
      </c>
      <c r="AHS91" s="263" t="n"/>
      <c r="AHT91" s="263" t="n"/>
      <c r="AHU91" s="263" t="n"/>
      <c r="AHV91" s="263" t="n"/>
      <c r="AHW91" s="264" t="n"/>
      <c r="AHX91" s="281">
        <f>IF(AHX101="DATA OUT OF RANGE",FALSE,AND('DATA ENGINE'!$B$15&gt;=AHX98,'DATA ENGINE'!$B$15&lt;=AHX101))</f>
        <v/>
      </c>
      <c r="AHY91" s="263" t="n"/>
      <c r="AHZ91" s="263" t="n"/>
      <c r="AIA91" s="263" t="n"/>
      <c r="AIB91" s="263" t="n"/>
      <c r="AIC91" s="264" t="n"/>
      <c r="AID91" s="281">
        <f>IF(AID101="DATA OUT OF RANGE",FALSE,AND('DATA ENGINE'!$B$15&gt;=AID98,'DATA ENGINE'!$B$15&lt;=AID101))</f>
        <v/>
      </c>
      <c r="AIE91" s="263" t="n"/>
      <c r="AIF91" s="263" t="n"/>
      <c r="AIG91" s="263" t="n"/>
      <c r="AIH91" s="263" t="n"/>
      <c r="AII91" s="264" t="n"/>
      <c r="AIJ91" s="281">
        <f>IF(AIJ101="DATA OUT OF RANGE",FALSE,AND('DATA ENGINE'!$B$15&gt;=AIJ98,'DATA ENGINE'!$B$15&lt;=AIJ101))</f>
        <v/>
      </c>
      <c r="AIK91" s="263" t="n"/>
      <c r="AIL91" s="263" t="n"/>
      <c r="AIM91" s="263" t="n"/>
      <c r="AIN91" s="263" t="n"/>
      <c r="AIO91" s="264" t="n"/>
      <c r="AIP91" s="281">
        <f>IF(AIP101="DATA OUT OF RANGE",FALSE,AND('DATA ENGINE'!$B$15&gt;=AIP98,'DATA ENGINE'!$B$15&lt;=AIP101))</f>
        <v/>
      </c>
      <c r="AIQ91" s="263" t="n"/>
      <c r="AIR91" s="263" t="n"/>
      <c r="AIS91" s="263" t="n"/>
      <c r="AIT91" s="263" t="n"/>
      <c r="AIU91" s="264" t="n"/>
      <c r="AIV91" s="281">
        <f>IF(AIV101="DATA OUT OF RANGE",FALSE,AND('DATA ENGINE'!$B$15&gt;=AIV98,'DATA ENGINE'!$B$15&lt;=AIV101))</f>
        <v/>
      </c>
      <c r="AIW91" s="263" t="n"/>
      <c r="AIX91" s="263" t="n"/>
      <c r="AIY91" s="263" t="n"/>
      <c r="AIZ91" s="263" t="n"/>
      <c r="AJA91" s="264" t="n"/>
      <c r="AJB91" s="281">
        <f>IF(AJB101="DATA OUT OF RANGE",FALSE,AND('DATA ENGINE'!$B$15&gt;=AJB98,'DATA ENGINE'!$B$15&lt;=AJB101))</f>
        <v/>
      </c>
      <c r="AJC91" s="263" t="n"/>
      <c r="AJD91" s="263" t="n"/>
      <c r="AJE91" s="263" t="n"/>
      <c r="AJF91" s="263" t="n"/>
      <c r="AJG91" s="264" t="n"/>
      <c r="AJH91" s="281">
        <f>IF(AJH101="DATA OUT OF RANGE",FALSE,AND('DATA ENGINE'!$B$15&gt;=AJH98,'DATA ENGINE'!$B$15&lt;=AJH101))</f>
        <v/>
      </c>
      <c r="AJI91" s="263" t="n"/>
      <c r="AJJ91" s="263" t="n"/>
      <c r="AJK91" s="263" t="n"/>
      <c r="AJL91" s="263" t="n"/>
      <c r="AJM91" s="264" t="n"/>
      <c r="AJN91" s="281">
        <f>IF(AJN101="DATA OUT OF RANGE",FALSE,AND('DATA ENGINE'!$B$15&gt;=AJN98,'DATA ENGINE'!$B$15&lt;=AJN101))</f>
        <v/>
      </c>
      <c r="AJO91" s="263" t="n"/>
      <c r="AJP91" s="263" t="n"/>
      <c r="AJQ91" s="263" t="n"/>
      <c r="AJR91" s="263" t="n"/>
      <c r="AJS91" s="264" t="n"/>
      <c r="AJT91" s="281">
        <f>IF(AJT101="DATA OUT OF RANGE",FALSE,AND('DATA ENGINE'!$B$15&gt;=AJT98,'DATA ENGINE'!$B$15&lt;=AJT101))</f>
        <v/>
      </c>
      <c r="AJU91" s="263" t="n"/>
      <c r="AJV91" s="263" t="n"/>
      <c r="AJW91" s="263" t="n"/>
      <c r="AJX91" s="263" t="n"/>
      <c r="AJY91" s="264" t="n"/>
      <c r="AJZ91" s="281">
        <f>IF(AJZ101="DATA OUT OF RANGE",FALSE,AND('DATA ENGINE'!$B$15&gt;=AJZ98,'DATA ENGINE'!$B$15&lt;=AJZ101))</f>
        <v/>
      </c>
      <c r="AKA91" s="263" t="n"/>
      <c r="AKB91" s="263" t="n"/>
      <c r="AKC91" s="263" t="n"/>
      <c r="AKD91" s="263" t="n"/>
      <c r="AKE91" s="264" t="n"/>
      <c r="AKF91" s="281">
        <f>IF(AKF101="DATA OUT OF RANGE",FALSE,AND('DATA ENGINE'!$B$15&gt;=AKF98,'DATA ENGINE'!$B$15&lt;=AKF101))</f>
        <v/>
      </c>
      <c r="AKG91" s="263" t="n"/>
      <c r="AKH91" s="263" t="n"/>
      <c r="AKI91" s="263" t="n"/>
      <c r="AKJ91" s="263" t="n"/>
      <c r="AKK91" s="264" t="n"/>
      <c r="AKL91" s="281">
        <f>IF(AKL101="DATA OUT OF RANGE",FALSE,AND('DATA ENGINE'!$B$15&gt;=AKL98,'DATA ENGINE'!$B$15&lt;=AKL101))</f>
        <v/>
      </c>
      <c r="AKM91" s="263" t="n"/>
      <c r="AKN91" s="263" t="n"/>
      <c r="AKO91" s="263" t="n"/>
      <c r="AKP91" s="263" t="n"/>
      <c r="AKQ91" s="264" t="n"/>
      <c r="AKR91" s="281">
        <f>IF(AKR101="DATA OUT OF RANGE",FALSE,AND('DATA ENGINE'!$B$15&gt;=AKR98,'DATA ENGINE'!$B$15&lt;=AKR101))</f>
        <v/>
      </c>
      <c r="AKS91" s="263" t="n"/>
      <c r="AKT91" s="263" t="n"/>
      <c r="AKU91" s="263" t="n"/>
      <c r="AKV91" s="263" t="n"/>
      <c r="AKW91" s="264" t="n"/>
      <c r="AKX91" s="281">
        <f>IF(AKX101="DATA OUT OF RANGE",FALSE,AND('DATA ENGINE'!$B$15&gt;=AKX98,'DATA ENGINE'!$B$15&lt;=AKX101))</f>
        <v/>
      </c>
      <c r="AKY91" s="263" t="n"/>
      <c r="AKZ91" s="263" t="n"/>
      <c r="ALA91" s="263" t="n"/>
      <c r="ALB91" s="263" t="n"/>
      <c r="ALC91" s="264" t="n"/>
      <c r="ALD91" s="281">
        <f>IF(ALD101="DATA OUT OF RANGE",FALSE,AND('DATA ENGINE'!$B$15&gt;=ALD98,'DATA ENGINE'!$B$15&lt;=ALD101))</f>
        <v/>
      </c>
      <c r="ALE91" s="263" t="n"/>
      <c r="ALF91" s="263" t="n"/>
      <c r="ALG91" s="263" t="n"/>
      <c r="ALH91" s="263" t="n"/>
      <c r="ALI91" s="264" t="n"/>
      <c r="ALJ91" s="281">
        <f>IF(ALJ101="DATA OUT OF RANGE",FALSE,AND('DATA ENGINE'!$B$15&gt;=ALJ98,'DATA ENGINE'!$B$15&lt;=ALJ101))</f>
        <v/>
      </c>
      <c r="ALK91" s="263" t="n"/>
      <c r="ALL91" s="263" t="n"/>
      <c r="ALM91" s="263" t="n"/>
      <c r="ALN91" s="263" t="n"/>
      <c r="ALO91" s="264" t="n"/>
      <c r="ALP91" s="281">
        <f>IF(ALP101="DATA OUT OF RANGE",FALSE,AND('DATA ENGINE'!$B$15&gt;=ALP98,'DATA ENGINE'!$B$15&lt;=ALP101))</f>
        <v/>
      </c>
      <c r="ALQ91" s="263" t="n"/>
      <c r="ALR91" s="263" t="n"/>
      <c r="ALS91" s="263" t="n"/>
      <c r="ALT91" s="263" t="n"/>
      <c r="ALU91" s="264" t="n"/>
      <c r="ALV91" s="281">
        <f>IF(ALV101="DATA OUT OF RANGE",FALSE,AND('DATA ENGINE'!$B$15&gt;=ALV98,'DATA ENGINE'!$B$15&lt;=ALV101))</f>
        <v/>
      </c>
      <c r="ALW91" s="263" t="n"/>
      <c r="ALX91" s="263" t="n"/>
      <c r="ALY91" s="263" t="n"/>
      <c r="ALZ91" s="263" t="n"/>
      <c r="AMA91" s="264" t="n"/>
      <c r="AMB91" s="281">
        <f>IF(AMB101="DATA OUT OF RANGE",FALSE,AND('DATA ENGINE'!$B$15&gt;=AMB98,'DATA ENGINE'!$B$15&lt;=AMB101))</f>
        <v/>
      </c>
      <c r="AMC91" s="263" t="n"/>
      <c r="AMD91" s="263" t="n"/>
      <c r="AME91" s="263" t="n"/>
      <c r="AMF91" s="263" t="n"/>
      <c r="AMG91" s="264" t="n"/>
      <c r="AMH91" s="281">
        <f>IF(AMH101="DATA OUT OF RANGE",FALSE,AND('DATA ENGINE'!$B$15&gt;=AMH98,'DATA ENGINE'!$B$15&lt;=AMH101))</f>
        <v/>
      </c>
      <c r="AMI91" s="263" t="n"/>
      <c r="AMJ91" s="263" t="n"/>
      <c r="AMK91" s="263" t="n"/>
      <c r="AML91" s="263" t="n"/>
      <c r="AMM91" s="264" t="n"/>
      <c r="AMN91" s="281">
        <f>IF(AMN101="DATA OUT OF RANGE",FALSE,AND('DATA ENGINE'!$B$15&gt;=AMN98,'DATA ENGINE'!$B$15&lt;=AMN101))</f>
        <v/>
      </c>
      <c r="AMO91" s="263" t="n"/>
      <c r="AMP91" s="263" t="n"/>
      <c r="AMQ91" s="263" t="n"/>
      <c r="AMR91" s="263" t="n"/>
      <c r="AMS91" s="264" t="n"/>
      <c r="AMT91" s="281">
        <f>IF(AMT101="DATA OUT OF RANGE",FALSE,AND('DATA ENGINE'!$B$15&gt;=AMT98,'DATA ENGINE'!$B$15&lt;=AMT101))</f>
        <v/>
      </c>
      <c r="AMU91" s="263" t="n"/>
      <c r="AMV91" s="263" t="n"/>
      <c r="AMW91" s="263" t="n"/>
      <c r="AMX91" s="263" t="n"/>
      <c r="AMY91" s="264" t="n"/>
      <c r="AMZ91" s="281">
        <f>IF(AMZ101="DATA OUT OF RANGE",FALSE,AND('DATA ENGINE'!$B$15&gt;=AMZ98,'DATA ENGINE'!$B$15&lt;=AMZ101))</f>
        <v/>
      </c>
      <c r="ANA91" s="263" t="n"/>
      <c r="ANB91" s="263" t="n"/>
      <c r="ANC91" s="263" t="n"/>
      <c r="AND91" s="263" t="n"/>
      <c r="ANE91" s="264" t="n"/>
      <c r="ANF91" s="281">
        <f>IF(ANF101="DATA OUT OF RANGE",FALSE,AND('DATA ENGINE'!$B$15&gt;=ANF98,'DATA ENGINE'!$B$15&lt;=ANF101))</f>
        <v/>
      </c>
      <c r="ANG91" s="263" t="n"/>
      <c r="ANH91" s="263" t="n"/>
      <c r="ANI91" s="263" t="n"/>
      <c r="ANJ91" s="263" t="n"/>
      <c r="ANK91" s="264" t="n"/>
      <c r="ANL91" s="281">
        <f>IF(ANL101="DATA OUT OF RANGE",FALSE,AND('DATA ENGINE'!$B$15&gt;=ANL98,'DATA ENGINE'!$B$15&lt;=ANL101))</f>
        <v/>
      </c>
      <c r="ANM91" s="263" t="n"/>
      <c r="ANN91" s="263" t="n"/>
      <c r="ANO91" s="263" t="n"/>
      <c r="ANP91" s="263" t="n"/>
      <c r="ANQ91" s="264" t="n"/>
      <c r="ANR91" s="281">
        <f>IF(ANR101="DATA OUT OF RANGE",FALSE,AND('DATA ENGINE'!$B$15&gt;=ANR98,'DATA ENGINE'!$B$15&lt;=ANR101))</f>
        <v/>
      </c>
      <c r="ANS91" s="263" t="n"/>
      <c r="ANT91" s="263" t="n"/>
      <c r="ANU91" s="263" t="n"/>
      <c r="ANV91" s="263" t="n"/>
      <c r="ANW91" s="264" t="n"/>
      <c r="ANX91" s="281">
        <f>IF(ANX101="DATA OUT OF RANGE",FALSE,AND('DATA ENGINE'!$B$15&gt;=ANX98,'DATA ENGINE'!$B$15&lt;=ANX101))</f>
        <v/>
      </c>
      <c r="ANY91" s="263" t="n"/>
      <c r="ANZ91" s="263" t="n"/>
      <c r="AOA91" s="263" t="n"/>
      <c r="AOB91" s="263" t="n"/>
      <c r="AOC91" s="264" t="n"/>
      <c r="AOD91" s="281">
        <f>IF(AOD101="DATA OUT OF RANGE",FALSE,AND('DATA ENGINE'!$B$15&gt;=AOD98,'DATA ENGINE'!$B$15&lt;=AOD101))</f>
        <v/>
      </c>
      <c r="AOE91" s="263" t="n"/>
      <c r="AOF91" s="263" t="n"/>
      <c r="AOG91" s="263" t="n"/>
      <c r="AOH91" s="263" t="n"/>
      <c r="AOI91" s="264" t="n"/>
      <c r="AOJ91" s="281">
        <f>IF(AOJ101="DATA OUT OF RANGE",FALSE,AND('DATA ENGINE'!$B$15&gt;=AOJ98,'DATA ENGINE'!$B$15&lt;=AOJ101))</f>
        <v/>
      </c>
      <c r="AOK91" s="263" t="n"/>
      <c r="AOL91" s="263" t="n"/>
      <c r="AOM91" s="263" t="n"/>
      <c r="AON91" s="263" t="n"/>
      <c r="AOO91" s="264" t="n"/>
      <c r="AOP91" s="281">
        <f>IF(AOP101="DATA OUT OF RANGE",FALSE,AND('DATA ENGINE'!$B$15&gt;=AOP98,'DATA ENGINE'!$B$15&lt;=AOP101))</f>
        <v/>
      </c>
      <c r="AOQ91" s="263" t="n"/>
      <c r="AOR91" s="263" t="n"/>
      <c r="AOS91" s="263" t="n"/>
      <c r="AOT91" s="263" t="n"/>
      <c r="AOU91" s="264" t="n"/>
      <c r="AOV91" s="281">
        <f>IF(AOV101="DATA OUT OF RANGE",FALSE,AND('DATA ENGINE'!$B$15&gt;=AOV98,'DATA ENGINE'!$B$15&lt;=AOV101))</f>
        <v/>
      </c>
      <c r="AOW91" s="263" t="n"/>
      <c r="AOX91" s="263" t="n"/>
      <c r="AOY91" s="263" t="n"/>
      <c r="AOZ91" s="263" t="n"/>
      <c r="APA91" s="264" t="n"/>
      <c r="APB91" s="281">
        <f>IF(APB101="DATA OUT OF RANGE",FALSE,AND('DATA ENGINE'!$B$15&gt;=APB98,'DATA ENGINE'!$B$15&lt;=APB101))</f>
        <v/>
      </c>
      <c r="APC91" s="263" t="n"/>
      <c r="APD91" s="263" t="n"/>
      <c r="APE91" s="263" t="n"/>
      <c r="APF91" s="263" t="n"/>
      <c r="APG91" s="264" t="n"/>
      <c r="APH91" s="281">
        <f>IF(APH101="DATA OUT OF RANGE",FALSE,AND('DATA ENGINE'!$B$15&gt;=APH98,'DATA ENGINE'!$B$15&lt;=APH101))</f>
        <v/>
      </c>
      <c r="API91" s="263" t="n"/>
      <c r="APJ91" s="263" t="n"/>
      <c r="APK91" s="263" t="n"/>
      <c r="APL91" s="263" t="n"/>
      <c r="APM91" s="264" t="n"/>
      <c r="APN91" s="281">
        <f>IF(APN101="DATA OUT OF RANGE",FALSE,AND('DATA ENGINE'!$B$15&gt;=APN98,'DATA ENGINE'!$B$15&lt;=APN101))</f>
        <v/>
      </c>
      <c r="APO91" s="263" t="n"/>
      <c r="APP91" s="263" t="n"/>
      <c r="APQ91" s="263" t="n"/>
      <c r="APR91" s="263" t="n"/>
      <c r="APS91" s="264" t="n"/>
      <c r="APT91" s="281">
        <f>IF(APT101="DATA OUT OF RANGE",FALSE,AND('DATA ENGINE'!$B$15&gt;=APT98,'DATA ENGINE'!$B$15&lt;=APT101))</f>
        <v/>
      </c>
      <c r="APU91" s="263" t="n"/>
      <c r="APV91" s="263" t="n"/>
      <c r="APW91" s="263" t="n"/>
      <c r="APX91" s="263" t="n"/>
      <c r="APY91" s="264" t="n"/>
      <c r="APZ91" s="281">
        <f>IF(APZ101="DATA OUT OF RANGE",FALSE,AND('DATA ENGINE'!$B$15&gt;=APZ98,'DATA ENGINE'!$B$15&lt;=APZ101))</f>
        <v/>
      </c>
      <c r="AQA91" s="263" t="n"/>
      <c r="AQB91" s="263" t="n"/>
      <c r="AQC91" s="263" t="n"/>
      <c r="AQD91" s="263" t="n"/>
      <c r="AQE91" s="264" t="n"/>
      <c r="AQF91" s="281">
        <f>IF(AQF101="DATA OUT OF RANGE",FALSE,AND('DATA ENGINE'!$B$15&gt;=AQF98,'DATA ENGINE'!$B$15&lt;=AQF101))</f>
        <v/>
      </c>
      <c r="AQG91" s="263" t="n"/>
      <c r="AQH91" s="263" t="n"/>
      <c r="AQI91" s="263" t="n"/>
      <c r="AQJ91" s="263" t="n"/>
      <c r="AQK91" s="264" t="n"/>
      <c r="AQL91" s="281">
        <f>IF(AQL101="DATA OUT OF RANGE",FALSE,AND('DATA ENGINE'!$B$15&gt;=AQL98,'DATA ENGINE'!$B$15&lt;=AQL101))</f>
        <v/>
      </c>
      <c r="AQM91" s="263" t="n"/>
      <c r="AQN91" s="263" t="n"/>
      <c r="AQO91" s="263" t="n"/>
      <c r="AQP91" s="263" t="n"/>
      <c r="AQQ91" s="264" t="n"/>
      <c r="AQR91" s="281">
        <f>IF(AQR101="DATA OUT OF RANGE",FALSE,AND('DATA ENGINE'!$B$15&gt;=AQR98,'DATA ENGINE'!$B$15&lt;=AQR101))</f>
        <v/>
      </c>
      <c r="AQS91" s="263" t="n"/>
      <c r="AQT91" s="263" t="n"/>
      <c r="AQU91" s="263" t="n"/>
      <c r="AQV91" s="263" t="n"/>
      <c r="AQW91" s="264" t="n"/>
      <c r="AQX91" s="281">
        <f>IF(AQX101="DATA OUT OF RANGE",FALSE,AND('DATA ENGINE'!$B$15&gt;=AQX98,'DATA ENGINE'!$B$15&lt;=AQX101))</f>
        <v/>
      </c>
      <c r="AQY91" s="263" t="n"/>
      <c r="AQZ91" s="263" t="n"/>
      <c r="ARA91" s="263" t="n"/>
      <c r="ARB91" s="263" t="n"/>
      <c r="ARC91" s="264" t="n"/>
      <c r="ARD91" s="281">
        <f>IF(ARD101="DATA OUT OF RANGE",FALSE,AND('DATA ENGINE'!$B$15&gt;=ARD98,'DATA ENGINE'!$B$15&lt;=ARD101))</f>
        <v/>
      </c>
      <c r="ARE91" s="263" t="n"/>
      <c r="ARF91" s="263" t="n"/>
      <c r="ARG91" s="263" t="n"/>
      <c r="ARH91" s="263" t="n"/>
      <c r="ARI91" s="264" t="n"/>
      <c r="ARJ91" s="281">
        <f>IF(ARJ101="DATA OUT OF RANGE",FALSE,AND('DATA ENGINE'!$B$15&gt;=ARJ98,'DATA ENGINE'!$B$15&lt;=ARJ101))</f>
        <v/>
      </c>
      <c r="ARK91" s="263" t="n"/>
      <c r="ARL91" s="263" t="n"/>
      <c r="ARM91" s="263" t="n"/>
      <c r="ARN91" s="263" t="n"/>
      <c r="ARO91" s="264" t="n"/>
      <c r="ARP91" s="281">
        <f>IF(ARP101="DATA OUT OF RANGE",FALSE,AND('DATA ENGINE'!$B$15&gt;=ARP98,'DATA ENGINE'!$B$15&lt;=ARP101))</f>
        <v/>
      </c>
      <c r="ARQ91" s="263" t="n"/>
      <c r="ARR91" s="263" t="n"/>
      <c r="ARS91" s="263" t="n"/>
      <c r="ART91" s="263" t="n"/>
      <c r="ARU91" s="264" t="n"/>
      <c r="ARV91" s="281">
        <f>IF(ARV101="DATA OUT OF RANGE",FALSE,AND('DATA ENGINE'!$B$15&gt;=ARV98,'DATA ENGINE'!$B$15&lt;=ARV101))</f>
        <v/>
      </c>
      <c r="ARW91" s="263" t="n"/>
      <c r="ARX91" s="263" t="n"/>
      <c r="ARY91" s="263" t="n"/>
      <c r="ARZ91" s="263" t="n"/>
      <c r="ASA91" s="264" t="n"/>
      <c r="ASB91" s="281">
        <f>IF(ASB101="DATA OUT OF RANGE",FALSE,AND('DATA ENGINE'!$B$15&gt;=ASB98,'DATA ENGINE'!$B$15&lt;=ASB101))</f>
        <v/>
      </c>
      <c r="ASC91" s="263" t="n"/>
      <c r="ASD91" s="263" t="n"/>
      <c r="ASE91" s="263" t="n"/>
      <c r="ASF91" s="263" t="n"/>
      <c r="ASG91" s="264" t="n"/>
      <c r="ASH91" s="281">
        <f>IF(ASH101="DATA OUT OF RANGE",FALSE,AND('DATA ENGINE'!$B$15&gt;=ASH98,'DATA ENGINE'!$B$15&lt;=ASH101))</f>
        <v/>
      </c>
      <c r="ASI91" s="263" t="n"/>
      <c r="ASJ91" s="263" t="n"/>
      <c r="ASK91" s="263" t="n"/>
      <c r="ASL91" s="263" t="n"/>
      <c r="ASM91" s="264" t="n"/>
      <c r="ASN91" s="281">
        <f>IF(ASN101="DATA OUT OF RANGE",FALSE,AND('DATA ENGINE'!$B$15&gt;=ASN98,'DATA ENGINE'!$B$15&lt;=ASN101))</f>
        <v/>
      </c>
      <c r="ASO91" s="263" t="n"/>
      <c r="ASP91" s="263" t="n"/>
      <c r="ASQ91" s="263" t="n"/>
      <c r="ASR91" s="263" t="n"/>
      <c r="ASS91" s="264" t="n"/>
      <c r="AST91" s="281">
        <f>IF(AST101="DATA OUT OF RANGE",FALSE,AND('DATA ENGINE'!$B$15&gt;=AST98,'DATA ENGINE'!$B$15&lt;=AST101))</f>
        <v/>
      </c>
      <c r="ASU91" s="263" t="n"/>
      <c r="ASV91" s="263" t="n"/>
      <c r="ASW91" s="263" t="n"/>
      <c r="ASX91" s="263" t="n"/>
      <c r="ASY91" s="264" t="n"/>
      <c r="ASZ91" s="281">
        <f>IF(ASZ101="DATA OUT OF RANGE",FALSE,AND('DATA ENGINE'!$B$15&gt;=ASZ98,'DATA ENGINE'!$B$15&lt;=ASZ101))</f>
        <v/>
      </c>
      <c r="ATA91" s="263" t="n"/>
      <c r="ATB91" s="263" t="n"/>
      <c r="ATC91" s="263" t="n"/>
      <c r="ATD91" s="263" t="n"/>
      <c r="ATE91" s="264" t="n"/>
      <c r="ATF91" s="281">
        <f>IF(ATF101="DATA OUT OF RANGE",FALSE,AND('DATA ENGINE'!$B$15&gt;=ATF98,'DATA ENGINE'!$B$15&lt;=ATF101))</f>
        <v/>
      </c>
      <c r="ATG91" s="263" t="n"/>
      <c r="ATH91" s="263" t="n"/>
      <c r="ATI91" s="263" t="n"/>
      <c r="ATJ91" s="263" t="n"/>
      <c r="ATK91" s="264" t="n"/>
      <c r="ATL91" s="281">
        <f>IF(ATL101="DATA OUT OF RANGE",FALSE,AND('DATA ENGINE'!$B$15&gt;=ATL98,'DATA ENGINE'!$B$15&lt;=ATL101))</f>
        <v/>
      </c>
      <c r="ATM91" s="263" t="n"/>
      <c r="ATN91" s="263" t="n"/>
      <c r="ATO91" s="263" t="n"/>
      <c r="ATP91" s="263" t="n"/>
      <c r="ATQ91" s="264" t="n"/>
      <c r="ATR91" s="281">
        <f>IF(ATR101="DATA OUT OF RANGE",FALSE,AND('DATA ENGINE'!$B$15&gt;=ATR98,'DATA ENGINE'!$B$15&lt;=ATR101))</f>
        <v/>
      </c>
      <c r="ATS91" s="263" t="n"/>
      <c r="ATT91" s="263" t="n"/>
      <c r="ATU91" s="263" t="n"/>
      <c r="ATV91" s="263" t="n"/>
      <c r="ATW91" s="264" t="n"/>
      <c r="ATX91" s="281">
        <f>IF(ATX101="DATA OUT OF RANGE",FALSE,AND('DATA ENGINE'!$B$15&gt;=ATX98,'DATA ENGINE'!$B$15&lt;=ATX101))</f>
        <v/>
      </c>
      <c r="ATY91" s="263" t="n"/>
      <c r="ATZ91" s="263" t="n"/>
      <c r="AUA91" s="263" t="n"/>
      <c r="AUB91" s="263" t="n"/>
      <c r="AUC91" s="264" t="n"/>
      <c r="AUD91" s="281">
        <f>IF(AUD101="DATA OUT OF RANGE",FALSE,AND('DATA ENGINE'!$B$15&gt;=AUD98,'DATA ENGINE'!$B$15&lt;=AUD101))</f>
        <v/>
      </c>
      <c r="AUE91" s="263" t="n"/>
      <c r="AUF91" s="263" t="n"/>
      <c r="AUG91" s="263" t="n"/>
      <c r="AUH91" s="263" t="n"/>
      <c r="AUI91" s="264" t="n"/>
      <c r="AUJ91" s="281">
        <f>IF(AUJ101="DATA OUT OF RANGE",FALSE,AND('DATA ENGINE'!$B$15&gt;=AUJ98,'DATA ENGINE'!$B$15&lt;=AUJ101))</f>
        <v/>
      </c>
      <c r="AUK91" s="263" t="n"/>
      <c r="AUL91" s="263" t="n"/>
      <c r="AUM91" s="263" t="n"/>
      <c r="AUN91" s="263" t="n"/>
      <c r="AUO91" s="264" t="n"/>
      <c r="AUP91" s="281">
        <f>IF(AUP101="DATA OUT OF RANGE",FALSE,AND('DATA ENGINE'!$B$15&gt;=AUP98,'DATA ENGINE'!$B$15&lt;=AUP101))</f>
        <v/>
      </c>
      <c r="AUQ91" s="263" t="n"/>
      <c r="AUR91" s="263" t="n"/>
      <c r="AUS91" s="263" t="n"/>
      <c r="AUT91" s="263" t="n"/>
      <c r="AUU91" s="264" t="n"/>
      <c r="AUV91" s="281">
        <f>IF(AUV101="DATA OUT OF RANGE",FALSE,AND('DATA ENGINE'!$B$15&gt;=AUV98,'DATA ENGINE'!$B$15&lt;=AUV101))</f>
        <v/>
      </c>
      <c r="AUW91" s="263" t="n"/>
      <c r="AUX91" s="263" t="n"/>
      <c r="AUY91" s="263" t="n"/>
      <c r="AUZ91" s="263" t="n"/>
      <c r="AVA91" s="264" t="n"/>
      <c r="AVB91" s="281">
        <f>IF(AVB101="DATA OUT OF RANGE",FALSE,AND('DATA ENGINE'!$B$15&gt;=AVB98,'DATA ENGINE'!$B$15&lt;=AVB101))</f>
        <v/>
      </c>
      <c r="AVC91" s="263" t="n"/>
      <c r="AVD91" s="263" t="n"/>
      <c r="AVE91" s="263" t="n"/>
      <c r="AVF91" s="263" t="n"/>
      <c r="AVG91" s="264" t="n"/>
      <c r="AVH91" s="281">
        <f>IF(AVH101="DATA OUT OF RANGE",FALSE,AND('DATA ENGINE'!$B$15&gt;=AVH98,'DATA ENGINE'!$B$15&lt;=AVH101))</f>
        <v/>
      </c>
      <c r="AVI91" s="263" t="n"/>
      <c r="AVJ91" s="263" t="n"/>
      <c r="AVK91" s="263" t="n"/>
      <c r="AVL91" s="263" t="n"/>
      <c r="AVM91" s="264" t="n"/>
      <c r="AVN91" s="281">
        <f>IF(AVN101="DATA OUT OF RANGE",FALSE,AND('DATA ENGINE'!$B$15&gt;=AVN98,'DATA ENGINE'!$B$15&lt;=AVN101))</f>
        <v/>
      </c>
      <c r="AVO91" s="263" t="n"/>
      <c r="AVP91" s="263" t="n"/>
      <c r="AVQ91" s="263" t="n"/>
      <c r="AVR91" s="263" t="n"/>
      <c r="AVS91" s="264" t="n"/>
      <c r="AVT91" s="281">
        <f>IF(AVT101="DATA OUT OF RANGE",FALSE,AND('DATA ENGINE'!$B$15&gt;=AVT98,'DATA ENGINE'!$B$15&lt;=AVT101))</f>
        <v/>
      </c>
      <c r="AVU91" s="263" t="n"/>
      <c r="AVV91" s="263" t="n"/>
      <c r="AVW91" s="263" t="n"/>
      <c r="AVX91" s="263" t="n"/>
      <c r="AVY91" s="264" t="n"/>
      <c r="AVZ91" s="281">
        <f>IF(AVZ101="DATA OUT OF RANGE",FALSE,AND('DATA ENGINE'!$B$15&gt;=AVZ98,'DATA ENGINE'!$B$15&lt;=AVZ101))</f>
        <v/>
      </c>
      <c r="AWA91" s="263" t="n"/>
      <c r="AWB91" s="263" t="n"/>
      <c r="AWC91" s="263" t="n"/>
      <c r="AWD91" s="263" t="n"/>
      <c r="AWE91" s="264" t="n"/>
      <c r="AWF91" s="281">
        <f>IF(AWF101="DATA OUT OF RANGE",FALSE,AND('DATA ENGINE'!$B$15&gt;=AWF98,'DATA ENGINE'!$B$15&lt;=AWF101))</f>
        <v/>
      </c>
      <c r="AWG91" s="263" t="n"/>
      <c r="AWH91" s="263" t="n"/>
      <c r="AWI91" s="263" t="n"/>
      <c r="AWJ91" s="263" t="n"/>
      <c r="AWK91" s="264" t="n"/>
      <c r="AWL91" s="281">
        <f>IF(AWL101="DATA OUT OF RANGE",FALSE,AND('DATA ENGINE'!$B$15&gt;=AWL98,'DATA ENGINE'!$B$15&lt;=AWL101))</f>
        <v/>
      </c>
      <c r="AWM91" s="263" t="n"/>
      <c r="AWN91" s="263" t="n"/>
      <c r="AWO91" s="263" t="n"/>
      <c r="AWP91" s="263" t="n"/>
      <c r="AWQ91" s="264" t="n"/>
      <c r="AWR91" s="281">
        <f>IF(AWR101="DATA OUT OF RANGE",FALSE,AND('DATA ENGINE'!$B$15&gt;=AWR98,'DATA ENGINE'!$B$15&lt;=AWR101))</f>
        <v/>
      </c>
      <c r="AWS91" s="263" t="n"/>
      <c r="AWT91" s="263" t="n"/>
      <c r="AWU91" s="263" t="n"/>
      <c r="AWV91" s="263" t="n"/>
      <c r="AWW91" s="264" t="n"/>
      <c r="AWX91" s="281">
        <f>IF(AWX101="DATA OUT OF RANGE",FALSE,AND('DATA ENGINE'!$B$15&gt;=AWX98,'DATA ENGINE'!$B$15&lt;=AWX101))</f>
        <v/>
      </c>
      <c r="AWY91" s="263" t="n"/>
      <c r="AWZ91" s="263" t="n"/>
      <c r="AXA91" s="263" t="n"/>
      <c r="AXB91" s="263" t="n"/>
      <c r="AXC91" s="264" t="n"/>
      <c r="AXD91" s="281">
        <f>IF(AXD101="DATA OUT OF RANGE",FALSE,AND('DATA ENGINE'!$B$15&gt;=AXD98,'DATA ENGINE'!$B$15&lt;=AXD101))</f>
        <v/>
      </c>
      <c r="AXE91" s="263" t="n"/>
      <c r="AXF91" s="263" t="n"/>
      <c r="AXG91" s="263" t="n"/>
      <c r="AXH91" s="263" t="n"/>
      <c r="AXI91" s="264" t="n"/>
      <c r="AXJ91" s="281">
        <f>IF(AXJ101="DATA OUT OF RANGE",FALSE,AND('DATA ENGINE'!$B$15&gt;=AXJ98,'DATA ENGINE'!$B$15&lt;=AXJ101))</f>
        <v/>
      </c>
      <c r="AXK91" s="263" t="n"/>
      <c r="AXL91" s="263" t="n"/>
      <c r="AXM91" s="263" t="n"/>
      <c r="AXN91" s="263" t="n"/>
      <c r="AXO91" s="264" t="n"/>
      <c r="AXP91" s="281">
        <f>IF(AXP101="DATA OUT OF RANGE",FALSE,AND('DATA ENGINE'!$B$15&gt;=AXP98,'DATA ENGINE'!$B$15&lt;=AXP101))</f>
        <v/>
      </c>
      <c r="AXQ91" s="263" t="n"/>
      <c r="AXR91" s="263" t="n"/>
      <c r="AXS91" s="263" t="n"/>
      <c r="AXT91" s="263" t="n"/>
      <c r="AXU91" s="264" t="n"/>
      <c r="AXV91" s="281">
        <f>IF(AXV101="DATA OUT OF RANGE",FALSE,AND('DATA ENGINE'!$B$15&gt;=AXV98,'DATA ENGINE'!$B$15&lt;=AXV101))</f>
        <v/>
      </c>
      <c r="AXW91" s="263" t="n"/>
      <c r="AXX91" s="263" t="n"/>
      <c r="AXY91" s="263" t="n"/>
      <c r="AXZ91" s="263" t="n"/>
      <c r="AYA91" s="264" t="n"/>
      <c r="AYB91" s="281">
        <f>IF(AYB101="DATA OUT OF RANGE",FALSE,AND('DATA ENGINE'!$B$15&gt;=AYB98,'DATA ENGINE'!$B$15&lt;=AYB101))</f>
        <v/>
      </c>
      <c r="AYC91" s="263" t="n"/>
      <c r="AYD91" s="263" t="n"/>
      <c r="AYE91" s="263" t="n"/>
      <c r="AYF91" s="263" t="n"/>
      <c r="AYG91" s="264" t="n"/>
      <c r="AYH91" s="281">
        <f>IF(AYH101="DATA OUT OF RANGE",FALSE,AND('DATA ENGINE'!$B$15&gt;=AYH98,'DATA ENGINE'!$B$15&lt;=AYH101))</f>
        <v/>
      </c>
      <c r="AYI91" s="263" t="n"/>
      <c r="AYJ91" s="263" t="n"/>
      <c r="AYK91" s="263" t="n"/>
      <c r="AYL91" s="263" t="n"/>
      <c r="AYM91" s="264" t="n"/>
      <c r="AYN91" s="281">
        <f>IF(AYN101="DATA OUT OF RANGE",FALSE,AND('DATA ENGINE'!$B$15&gt;=AYN98,'DATA ENGINE'!$B$15&lt;=AYN101))</f>
        <v/>
      </c>
      <c r="AYO91" s="263" t="n"/>
      <c r="AYP91" s="263" t="n"/>
      <c r="AYQ91" s="263" t="n"/>
      <c r="AYR91" s="263" t="n"/>
      <c r="AYS91" s="264" t="n"/>
      <c r="AYT91" s="281">
        <f>IF(AYT101="DATA OUT OF RANGE",FALSE,AND('DATA ENGINE'!$B$15&gt;=AYT98,'DATA ENGINE'!$B$15&lt;=AYT101))</f>
        <v/>
      </c>
      <c r="AYU91" s="263" t="n"/>
      <c r="AYV91" s="263" t="n"/>
      <c r="AYW91" s="263" t="n"/>
      <c r="AYX91" s="263" t="n"/>
      <c r="AYY91" s="264" t="n"/>
      <c r="AYZ91" s="281">
        <f>IF(AYZ101="DATA OUT OF RANGE",FALSE,AND('DATA ENGINE'!$B$15&gt;=AYZ98,'DATA ENGINE'!$B$15&lt;=AYZ101))</f>
        <v/>
      </c>
      <c r="AZA91" s="263" t="n"/>
      <c r="AZB91" s="263" t="n"/>
      <c r="AZC91" s="263" t="n"/>
      <c r="AZD91" s="263" t="n"/>
      <c r="AZE91" s="264" t="n"/>
      <c r="AZF91" s="281">
        <f>IF(AZF101="DATA OUT OF RANGE",FALSE,AND('DATA ENGINE'!$B$15&gt;=AZF98,'DATA ENGINE'!$B$15&lt;=AZF101))</f>
        <v/>
      </c>
      <c r="AZG91" s="263" t="n"/>
      <c r="AZH91" s="263" t="n"/>
      <c r="AZI91" s="263" t="n"/>
      <c r="AZJ91" s="263" t="n"/>
      <c r="AZK91" s="264" t="n"/>
      <c r="AZL91" s="281">
        <f>IF(AZL101="DATA OUT OF RANGE",FALSE,AND('DATA ENGINE'!$B$15&gt;=AZL98,'DATA ENGINE'!$B$15&lt;=AZL101))</f>
        <v/>
      </c>
      <c r="AZM91" s="263" t="n"/>
      <c r="AZN91" s="263" t="n"/>
      <c r="AZO91" s="263" t="n"/>
      <c r="AZP91" s="263" t="n"/>
      <c r="AZQ91" s="264" t="n"/>
      <c r="AZR91" s="281">
        <f>IF(AZR101="DATA OUT OF RANGE",FALSE,AND('DATA ENGINE'!$B$15&gt;=AZR98,'DATA ENGINE'!$B$15&lt;=AZR101))</f>
        <v/>
      </c>
      <c r="AZS91" s="263" t="n"/>
      <c r="AZT91" s="263" t="n"/>
      <c r="AZU91" s="263" t="n"/>
      <c r="AZV91" s="263" t="n"/>
      <c r="AZW91" s="264" t="n"/>
      <c r="AZX91" s="281">
        <f>IF(AZX101="DATA OUT OF RANGE",FALSE,AND('DATA ENGINE'!$B$15&gt;=AZX98,'DATA ENGINE'!$B$15&lt;=AZX101))</f>
        <v/>
      </c>
      <c r="AZY91" s="263" t="n"/>
      <c r="AZZ91" s="263" t="n"/>
      <c r="BAA91" s="263" t="n"/>
      <c r="BAB91" s="263" t="n"/>
      <c r="BAC91" s="264" t="n"/>
      <c r="BAD91" s="281">
        <f>IF(BAD101="DATA OUT OF RANGE",FALSE,AND('DATA ENGINE'!$B$15&gt;=BAD98,'DATA ENGINE'!$B$15&lt;=BAD101))</f>
        <v/>
      </c>
      <c r="BAE91" s="263" t="n"/>
      <c r="BAF91" s="263" t="n"/>
      <c r="BAG91" s="263" t="n"/>
      <c r="BAH91" s="263" t="n"/>
      <c r="BAI91" s="264" t="n"/>
      <c r="BAJ91" s="281">
        <f>IF(BAJ101="DATA OUT OF RANGE",FALSE,AND('DATA ENGINE'!$B$15&gt;=BAJ98,'DATA ENGINE'!$B$15&lt;=BAJ101))</f>
        <v/>
      </c>
      <c r="BAK91" s="263" t="n"/>
      <c r="BAL91" s="263" t="n"/>
      <c r="BAM91" s="263" t="n"/>
      <c r="BAN91" s="263" t="n"/>
      <c r="BAO91" s="264" t="n"/>
      <c r="BAP91" s="281">
        <f>IF(BAP101="DATA OUT OF RANGE",FALSE,AND('DATA ENGINE'!$B$15&gt;=BAP98,'DATA ENGINE'!$B$15&lt;=BAP101))</f>
        <v/>
      </c>
      <c r="BAQ91" s="263" t="n"/>
      <c r="BAR91" s="263" t="n"/>
      <c r="BAS91" s="263" t="n"/>
      <c r="BAT91" s="263" t="n"/>
      <c r="BAU91" s="264" t="n"/>
      <c r="BAV91" s="281">
        <f>IF(BAV101="DATA OUT OF RANGE",FALSE,AND('DATA ENGINE'!$B$15&gt;=BAV98,'DATA ENGINE'!$B$15&lt;=BAV101))</f>
        <v/>
      </c>
      <c r="BAW91" s="263" t="n"/>
      <c r="BAX91" s="263" t="n"/>
      <c r="BAY91" s="263" t="n"/>
      <c r="BAZ91" s="263" t="n"/>
      <c r="BBA91" s="264" t="n"/>
      <c r="BBB91" s="281">
        <f>IF(BBB101="DATA OUT OF RANGE",FALSE,AND('DATA ENGINE'!$B$15&gt;=BBB98,'DATA ENGINE'!$B$15&lt;=BBB101))</f>
        <v/>
      </c>
      <c r="BBC91" s="263" t="n"/>
      <c r="BBD91" s="263" t="n"/>
      <c r="BBE91" s="263" t="n"/>
      <c r="BBF91" s="263" t="n"/>
      <c r="BBG91" s="264" t="n"/>
      <c r="BBH91" s="281">
        <f>IF(BBH101="DATA OUT OF RANGE",FALSE,AND('DATA ENGINE'!$B$15&gt;=BBH98,'DATA ENGINE'!$B$15&lt;=BBH101))</f>
        <v/>
      </c>
      <c r="BBI91" s="263" t="n"/>
      <c r="BBJ91" s="263" t="n"/>
      <c r="BBK91" s="263" t="n"/>
      <c r="BBL91" s="263" t="n"/>
      <c r="BBM91" s="264" t="n"/>
      <c r="BBN91" s="281">
        <f>IF(BBN101="DATA OUT OF RANGE",FALSE,AND('DATA ENGINE'!$B$15&gt;=BBN98,'DATA ENGINE'!$B$15&lt;=BBN101))</f>
        <v/>
      </c>
      <c r="BBO91" s="263" t="n"/>
      <c r="BBP91" s="263" t="n"/>
      <c r="BBQ91" s="263" t="n"/>
      <c r="BBR91" s="263" t="n"/>
      <c r="BBS91" s="264" t="n"/>
      <c r="BBT91" s="281">
        <f>IF(BBT101="DATA OUT OF RANGE",FALSE,AND('DATA ENGINE'!$B$15&gt;=BBT98,'DATA ENGINE'!$B$15&lt;=BBT101))</f>
        <v/>
      </c>
      <c r="BBU91" s="263" t="n"/>
      <c r="BBV91" s="263" t="n"/>
      <c r="BBW91" s="263" t="n"/>
      <c r="BBX91" s="263" t="n"/>
      <c r="BBY91" s="264" t="n"/>
      <c r="BBZ91" s="281">
        <f>IF(BBZ101="DATA OUT OF RANGE",FALSE,AND('DATA ENGINE'!$B$15&gt;=BBZ98,'DATA ENGINE'!$B$15&lt;=BBZ101))</f>
        <v/>
      </c>
      <c r="BCA91" s="263" t="n"/>
      <c r="BCB91" s="263" t="n"/>
      <c r="BCC91" s="263" t="n"/>
      <c r="BCD91" s="263" t="n"/>
      <c r="BCE91" s="264" t="n"/>
      <c r="BCF91" s="281">
        <f>IF(BCF101="DATA OUT OF RANGE",FALSE,AND('DATA ENGINE'!$B$15&gt;=BCF98,'DATA ENGINE'!$B$15&lt;=BCF101))</f>
        <v/>
      </c>
      <c r="BCG91" s="263" t="n"/>
      <c r="BCH91" s="263" t="n"/>
      <c r="BCI91" s="263" t="n"/>
      <c r="BCJ91" s="263" t="n"/>
      <c r="BCK91" s="264" t="n"/>
      <c r="BCL91" s="281">
        <f>IF(BCL101="DATA OUT OF RANGE",FALSE,AND('DATA ENGINE'!$B$15&gt;=BCL98,'DATA ENGINE'!$B$15&lt;=BCL101))</f>
        <v/>
      </c>
      <c r="BCM91" s="263" t="n"/>
      <c r="BCN91" s="263" t="n"/>
      <c r="BCO91" s="263" t="n"/>
      <c r="BCP91" s="263" t="n"/>
      <c r="BCQ91" s="264" t="n"/>
      <c r="BCR91" s="281">
        <f>IF(BCR101="DATA OUT OF RANGE",FALSE,AND('DATA ENGINE'!$B$15&gt;=BCR98,'DATA ENGINE'!$B$15&lt;=BCR101))</f>
        <v/>
      </c>
      <c r="BCS91" s="263" t="n"/>
      <c r="BCT91" s="263" t="n"/>
      <c r="BCU91" s="263" t="n"/>
      <c r="BCV91" s="263" t="n"/>
      <c r="BCW91" s="264" t="n"/>
      <c r="BCX91" s="281">
        <f>IF(BCX101="DATA OUT OF RANGE",FALSE,AND('DATA ENGINE'!$B$15&gt;=BCX98,'DATA ENGINE'!$B$15&lt;=BCX101))</f>
        <v/>
      </c>
      <c r="BCY91" s="263" t="n"/>
      <c r="BCZ91" s="263" t="n"/>
      <c r="BDA91" s="263" t="n"/>
      <c r="BDB91" s="263" t="n"/>
      <c r="BDC91" s="264" t="n"/>
      <c r="BDD91" s="281">
        <f>IF(BDD101="DATA OUT OF RANGE",FALSE,AND('DATA ENGINE'!$B$15&gt;=BDD98,'DATA ENGINE'!$B$15&lt;=BDD101))</f>
        <v/>
      </c>
      <c r="BDE91" s="263" t="n"/>
      <c r="BDF91" s="263" t="n"/>
      <c r="BDG91" s="263" t="n"/>
      <c r="BDH91" s="263" t="n"/>
      <c r="BDI91" s="264" t="n"/>
      <c r="BDJ91" s="281">
        <f>IF(BDJ101="DATA OUT OF RANGE",FALSE,AND('DATA ENGINE'!$B$15&gt;=BDJ98,'DATA ENGINE'!$B$15&lt;=BDJ101))</f>
        <v/>
      </c>
      <c r="BDK91" s="263" t="n"/>
      <c r="BDL91" s="263" t="n"/>
      <c r="BDM91" s="263" t="n"/>
      <c r="BDN91" s="263" t="n"/>
      <c r="BDO91" s="264" t="n"/>
      <c r="BDP91" s="281">
        <f>IF(BDP101="DATA OUT OF RANGE",FALSE,AND('DATA ENGINE'!$B$15&gt;=BDP98,'DATA ENGINE'!$B$15&lt;=BDP101))</f>
        <v/>
      </c>
      <c r="BDQ91" s="263" t="n"/>
      <c r="BDR91" s="263" t="n"/>
      <c r="BDS91" s="263" t="n"/>
      <c r="BDT91" s="263" t="n"/>
      <c r="BDU91" s="264" t="n"/>
      <c r="BDV91" s="281">
        <f>IF(BDV101="DATA OUT OF RANGE",FALSE,AND('DATA ENGINE'!$B$15&gt;=BDV98,'DATA ENGINE'!$B$15&lt;=BDV101))</f>
        <v/>
      </c>
      <c r="BDW91" s="263" t="n"/>
      <c r="BDX91" s="263" t="n"/>
      <c r="BDY91" s="263" t="n"/>
      <c r="BDZ91" s="263" t="n"/>
      <c r="BEA91" s="264" t="n"/>
      <c r="BEB91" s="281">
        <f>IF(BEB101="DATA OUT OF RANGE",FALSE,AND('DATA ENGINE'!$B$15&gt;=BEB98,'DATA ENGINE'!$B$15&lt;=BEB101))</f>
        <v/>
      </c>
      <c r="BEC91" s="263" t="n"/>
      <c r="BED91" s="263" t="n"/>
      <c r="BEE91" s="263" t="n"/>
      <c r="BEF91" s="263" t="n"/>
      <c r="BEG91" s="264" t="n"/>
      <c r="BEH91" s="281">
        <f>IF(BEH101="DATA OUT OF RANGE",FALSE,AND('DATA ENGINE'!$B$15&gt;=BEH98,'DATA ENGINE'!$B$15&lt;=BEH101))</f>
        <v/>
      </c>
      <c r="BEI91" s="263" t="n"/>
      <c r="BEJ91" s="263" t="n"/>
      <c r="BEK91" s="263" t="n"/>
      <c r="BEL91" s="263" t="n"/>
      <c r="BEM91" s="264" t="n"/>
      <c r="BEN91" s="281">
        <f>IF(BEN101="DATA OUT OF RANGE",FALSE,AND('DATA ENGINE'!$B$15&gt;=BEN98,'DATA ENGINE'!$B$15&lt;=BEN101))</f>
        <v/>
      </c>
      <c r="BEO91" s="263" t="n"/>
      <c r="BEP91" s="263" t="n"/>
      <c r="BEQ91" s="263" t="n"/>
      <c r="BER91" s="263" t="n"/>
      <c r="BES91" s="264" t="n"/>
      <c r="BET91" s="281">
        <f>IF(BET101="DATA OUT OF RANGE",FALSE,AND('DATA ENGINE'!$B$15&gt;=BET98,'DATA ENGINE'!$B$15&lt;=BET101))</f>
        <v/>
      </c>
      <c r="BEU91" s="263" t="n"/>
      <c r="BEV91" s="263" t="n"/>
      <c r="BEW91" s="263" t="n"/>
      <c r="BEX91" s="263" t="n"/>
      <c r="BEY91" s="264" t="n"/>
      <c r="BEZ91" s="281">
        <f>IF(BEZ101="DATA OUT OF RANGE",FALSE,AND('DATA ENGINE'!$B$15&gt;=BEZ98,'DATA ENGINE'!$B$15&lt;=BEZ101))</f>
        <v/>
      </c>
      <c r="BFA91" s="263" t="n"/>
      <c r="BFB91" s="263" t="n"/>
      <c r="BFC91" s="263" t="n"/>
      <c r="BFD91" s="263" t="n"/>
      <c r="BFE91" s="264" t="n"/>
      <c r="BFF91" s="281">
        <f>IF(BFF101="DATA OUT OF RANGE",FALSE,AND('DATA ENGINE'!$B$15&gt;=BFF98,'DATA ENGINE'!$B$15&lt;=BFF101))</f>
        <v/>
      </c>
      <c r="BFG91" s="263" t="n"/>
      <c r="BFH91" s="263" t="n"/>
      <c r="BFI91" s="263" t="n"/>
      <c r="BFJ91" s="263" t="n"/>
      <c r="BFK91" s="264" t="n"/>
      <c r="BFL91" s="281">
        <f>IF(BFL101="DATA OUT OF RANGE",FALSE,AND('DATA ENGINE'!$B$15&gt;=BFL98,'DATA ENGINE'!$B$15&lt;=BFL101))</f>
        <v/>
      </c>
      <c r="BFM91" s="263" t="n"/>
      <c r="BFN91" s="263" t="n"/>
      <c r="BFO91" s="263" t="n"/>
      <c r="BFP91" s="263" t="n"/>
      <c r="BFQ91" s="264" t="n"/>
      <c r="BFR91" s="281">
        <f>IF(BFR101="DATA OUT OF RANGE",FALSE,AND('DATA ENGINE'!$B$15&gt;=BFR98,'DATA ENGINE'!$B$15&lt;=BFR101))</f>
        <v/>
      </c>
      <c r="BFS91" s="263" t="n"/>
      <c r="BFT91" s="263" t="n"/>
      <c r="BFU91" s="263" t="n"/>
      <c r="BFV91" s="263" t="n"/>
      <c r="BFW91" s="264" t="n"/>
      <c r="BFX91" s="281">
        <f>IF(BFX101="DATA OUT OF RANGE",FALSE,AND('DATA ENGINE'!$B$15&gt;=BFX98,'DATA ENGINE'!$B$15&lt;=BFX101))</f>
        <v/>
      </c>
      <c r="BFY91" s="263" t="n"/>
      <c r="BFZ91" s="263" t="n"/>
      <c r="BGA91" s="263" t="n"/>
      <c r="BGB91" s="263" t="n"/>
      <c r="BGC91" s="264" t="n"/>
      <c r="BGD91" s="281">
        <f>IF(BGD101="DATA OUT OF RANGE",FALSE,AND('DATA ENGINE'!$B$15&gt;=BGD98,'DATA ENGINE'!$B$15&lt;=BGD101))</f>
        <v/>
      </c>
      <c r="BGE91" s="263" t="n"/>
      <c r="BGF91" s="263" t="n"/>
      <c r="BGG91" s="263" t="n"/>
      <c r="BGH91" s="263" t="n"/>
      <c r="BGI91" s="264" t="n"/>
      <c r="BGJ91" s="281">
        <f>IF(BGJ101="DATA OUT OF RANGE",FALSE,AND('DATA ENGINE'!$B$15&gt;=BGJ98,'DATA ENGINE'!$B$15&lt;=BGJ101))</f>
        <v/>
      </c>
      <c r="BGK91" s="263" t="n"/>
      <c r="BGL91" s="263" t="n"/>
      <c r="BGM91" s="263" t="n"/>
      <c r="BGN91" s="263" t="n"/>
      <c r="BGO91" s="264" t="n"/>
      <c r="BGP91" s="281">
        <f>IF(BGP101="DATA OUT OF RANGE",FALSE,AND('DATA ENGINE'!$B$15&gt;=BGP98,'DATA ENGINE'!$B$15&lt;=BGP101))</f>
        <v/>
      </c>
      <c r="BGQ91" s="263" t="n"/>
      <c r="BGR91" s="263" t="n"/>
      <c r="BGS91" s="263" t="n"/>
      <c r="BGT91" s="263" t="n"/>
      <c r="BGU91" s="264" t="n"/>
      <c r="BGV91" s="281">
        <f>IF(BGV101="DATA OUT OF RANGE",FALSE,AND('DATA ENGINE'!$B$15&gt;=BGV98,'DATA ENGINE'!$B$15&lt;=BGV101))</f>
        <v/>
      </c>
      <c r="BGW91" s="263" t="n"/>
      <c r="BGX91" s="263" t="n"/>
      <c r="BGY91" s="263" t="n"/>
      <c r="BGZ91" s="263" t="n"/>
      <c r="BHA91" s="264" t="n"/>
      <c r="BHB91" s="281">
        <f>IF(BHB101="DATA OUT OF RANGE",FALSE,AND('DATA ENGINE'!$B$15&gt;=BHB98,'DATA ENGINE'!$B$15&lt;=BHB101))</f>
        <v/>
      </c>
      <c r="BHC91" s="263" t="n"/>
      <c r="BHD91" s="263" t="n"/>
      <c r="BHE91" s="263" t="n"/>
      <c r="BHF91" s="263" t="n"/>
      <c r="BHG91" s="264" t="n"/>
      <c r="BHH91" s="281">
        <f>IF(BHH101="DATA OUT OF RANGE",FALSE,AND('DATA ENGINE'!$B$15&gt;=BHH98,'DATA ENGINE'!$B$15&lt;=BHH101))</f>
        <v/>
      </c>
      <c r="BHI91" s="263" t="n"/>
      <c r="BHJ91" s="263" t="n"/>
      <c r="BHK91" s="263" t="n"/>
      <c r="BHL91" s="263" t="n"/>
      <c r="BHM91" s="264" t="n"/>
      <c r="BHN91" s="281">
        <f>IF(BHN101="DATA OUT OF RANGE",FALSE,AND('DATA ENGINE'!$B$15&gt;=BHN98,'DATA ENGINE'!$B$15&lt;=BHN101))</f>
        <v/>
      </c>
      <c r="BHO91" s="263" t="n"/>
      <c r="BHP91" s="263" t="n"/>
      <c r="BHQ91" s="263" t="n"/>
      <c r="BHR91" s="263" t="n"/>
      <c r="BHS91" s="264" t="n"/>
      <c r="BHT91" s="281">
        <f>IF(BHT101="DATA OUT OF RANGE",FALSE,AND('DATA ENGINE'!$B$15&gt;=BHT98,'DATA ENGINE'!$B$15&lt;=BHT101))</f>
        <v/>
      </c>
      <c r="BHU91" s="263" t="n"/>
      <c r="BHV91" s="263" t="n"/>
      <c r="BHW91" s="263" t="n"/>
      <c r="BHX91" s="263" t="n"/>
      <c r="BHY91" s="264" t="n"/>
      <c r="BHZ91" s="281">
        <f>IF(BHZ101="DATA OUT OF RANGE",FALSE,AND('DATA ENGINE'!$B$15&gt;=BHZ98,'DATA ENGINE'!$B$15&lt;=BHZ101))</f>
        <v/>
      </c>
      <c r="BIA91" s="263" t="n"/>
      <c r="BIB91" s="263" t="n"/>
      <c r="BIC91" s="263" t="n"/>
      <c r="BID91" s="263" t="n"/>
      <c r="BIE91" s="264" t="n"/>
      <c r="BIF91" s="281">
        <f>IF(BIF101="DATA OUT OF RANGE",FALSE,AND('DATA ENGINE'!$B$15&gt;=BIF98,'DATA ENGINE'!$B$15&lt;=BIF101))</f>
        <v/>
      </c>
      <c r="BIG91" s="263" t="n"/>
      <c r="BIH91" s="263" t="n"/>
      <c r="BII91" s="263" t="n"/>
      <c r="BIJ91" s="263" t="n"/>
      <c r="BIK91" s="264" t="n"/>
      <c r="BIL91" s="281">
        <f>IF(BIL101="DATA OUT OF RANGE",FALSE,AND('DATA ENGINE'!$B$15&gt;=BIL98,'DATA ENGINE'!$B$15&lt;=BIL101))</f>
        <v/>
      </c>
      <c r="BIM91" s="263" t="n"/>
      <c r="BIN91" s="263" t="n"/>
      <c r="BIO91" s="263" t="n"/>
      <c r="BIP91" s="263" t="n"/>
      <c r="BIQ91" s="264" t="n"/>
      <c r="BIR91" s="281">
        <f>IF(BIR101="DATA OUT OF RANGE",FALSE,AND('DATA ENGINE'!$B$15&gt;=BIR98,'DATA ENGINE'!$B$15&lt;=BIR101))</f>
        <v/>
      </c>
      <c r="BIS91" s="263" t="n"/>
      <c r="BIT91" s="263" t="n"/>
      <c r="BIU91" s="263" t="n"/>
      <c r="BIV91" s="263" t="n"/>
      <c r="BIW91" s="264" t="n"/>
      <c r="BIX91" s="281">
        <f>IF(BIX101="DATA OUT OF RANGE",FALSE,AND('DATA ENGINE'!$B$15&gt;=BIX98,'DATA ENGINE'!$B$15&lt;=BIX101))</f>
        <v/>
      </c>
      <c r="BIY91" s="263" t="n"/>
      <c r="BIZ91" s="263" t="n"/>
      <c r="BJA91" s="263" t="n"/>
      <c r="BJB91" s="263" t="n"/>
      <c r="BJC91" s="264" t="n"/>
      <c r="BJD91" s="281">
        <f>IF(BJD101="DATA OUT OF RANGE",FALSE,AND('DATA ENGINE'!$B$15&gt;=BJD98,'DATA ENGINE'!$B$15&lt;=BJD101))</f>
        <v/>
      </c>
      <c r="BJE91" s="263" t="n"/>
      <c r="BJF91" s="263" t="n"/>
      <c r="BJG91" s="263" t="n"/>
      <c r="BJH91" s="263" t="n"/>
      <c r="BJI91" s="264" t="n"/>
      <c r="BJJ91" s="281">
        <f>IF(BJJ101="DATA OUT OF RANGE",FALSE,AND('DATA ENGINE'!$B$15&gt;=BJJ98,'DATA ENGINE'!$B$15&lt;=BJJ101))</f>
        <v/>
      </c>
      <c r="BJK91" s="263" t="n"/>
      <c r="BJL91" s="263" t="n"/>
      <c r="BJM91" s="263" t="n"/>
      <c r="BJN91" s="263" t="n"/>
      <c r="BJO91" s="264" t="n"/>
      <c r="BJP91" s="281">
        <f>IF(BJP101="DATA OUT OF RANGE",FALSE,AND('DATA ENGINE'!$B$15&gt;=BJP98,'DATA ENGINE'!$B$15&lt;=BJP101))</f>
        <v/>
      </c>
      <c r="BJQ91" s="263" t="n"/>
      <c r="BJR91" s="263" t="n"/>
      <c r="BJS91" s="263" t="n"/>
      <c r="BJT91" s="263" t="n"/>
      <c r="BJU91" s="264" t="n"/>
      <c r="BJV91" s="281">
        <f>IF(BJV101="DATA OUT OF RANGE",FALSE,AND('DATA ENGINE'!$B$15&gt;=BJV98,'DATA ENGINE'!$B$15&lt;=BJV101))</f>
        <v/>
      </c>
      <c r="BJW91" s="263" t="n"/>
      <c r="BJX91" s="263" t="n"/>
      <c r="BJY91" s="263" t="n"/>
      <c r="BJZ91" s="263" t="n"/>
      <c r="BKA91" s="264" t="n"/>
      <c r="BKB91" s="281">
        <f>IF(BKB101="DATA OUT OF RANGE",FALSE,AND('DATA ENGINE'!$B$15&gt;=BKB98,'DATA ENGINE'!$B$15&lt;=BKB101))</f>
        <v/>
      </c>
      <c r="BKC91" s="263" t="n"/>
      <c r="BKD91" s="263" t="n"/>
      <c r="BKE91" s="263" t="n"/>
      <c r="BKF91" s="263" t="n"/>
      <c r="BKG91" s="264" t="n"/>
      <c r="BKH91" s="281">
        <f>IF(BKH101="DATA OUT OF RANGE",FALSE,AND('DATA ENGINE'!$B$15&gt;=BKH98,'DATA ENGINE'!$B$15&lt;=BKH101))</f>
        <v/>
      </c>
      <c r="BKI91" s="263" t="n"/>
      <c r="BKJ91" s="263" t="n"/>
      <c r="BKK91" s="263" t="n"/>
      <c r="BKL91" s="263" t="n"/>
      <c r="BKM91" s="264" t="n"/>
      <c r="BKN91" s="281">
        <f>IF(BKN101="DATA OUT OF RANGE",FALSE,AND('DATA ENGINE'!$B$15&gt;=BKN98,'DATA ENGINE'!$B$15&lt;=BKN101))</f>
        <v/>
      </c>
      <c r="BKO91" s="263" t="n"/>
      <c r="BKP91" s="263" t="n"/>
      <c r="BKQ91" s="263" t="n"/>
      <c r="BKR91" s="263" t="n"/>
      <c r="BKS91" s="264" t="n"/>
      <c r="BKT91" s="281">
        <f>IF(BKT101="DATA OUT OF RANGE",FALSE,AND('DATA ENGINE'!$B$15&gt;=BKT98,'DATA ENGINE'!$B$15&lt;=BKT101))</f>
        <v/>
      </c>
      <c r="BKU91" s="263" t="n"/>
      <c r="BKV91" s="263" t="n"/>
      <c r="BKW91" s="263" t="n"/>
      <c r="BKX91" s="263" t="n"/>
      <c r="BKY91" s="264" t="n"/>
      <c r="BKZ91" s="281">
        <f>IF(BKZ101="DATA OUT OF RANGE",FALSE,AND('DATA ENGINE'!$B$15&gt;=BKZ98,'DATA ENGINE'!$B$15&lt;=BKZ101))</f>
        <v/>
      </c>
      <c r="BLA91" s="263" t="n"/>
      <c r="BLB91" s="263" t="n"/>
      <c r="BLC91" s="263" t="n"/>
      <c r="BLD91" s="263" t="n"/>
      <c r="BLE91" s="264" t="n"/>
      <c r="BLF91" s="281">
        <f>IF(BLF101="DATA OUT OF RANGE",FALSE,AND('DATA ENGINE'!$B$15&gt;=BLF98,'DATA ENGINE'!$B$15&lt;=BLF101))</f>
        <v/>
      </c>
      <c r="BLG91" s="263" t="n"/>
      <c r="BLH91" s="263" t="n"/>
      <c r="BLI91" s="263" t="n"/>
      <c r="BLJ91" s="263" t="n"/>
      <c r="BLK91" s="264" t="n"/>
      <c r="BLL91" s="281">
        <f>IF(BLL101="DATA OUT OF RANGE",FALSE,AND('DATA ENGINE'!$B$15&gt;=BLL98,'DATA ENGINE'!$B$15&lt;=BLL101))</f>
        <v/>
      </c>
      <c r="BLM91" s="263" t="n"/>
      <c r="BLN91" s="263" t="n"/>
      <c r="BLO91" s="263" t="n"/>
      <c r="BLP91" s="263" t="n"/>
      <c r="BLQ91" s="264" t="n"/>
      <c r="BLR91" s="281">
        <f>IF(BLR101="DATA OUT OF RANGE",FALSE,AND('DATA ENGINE'!$B$15&gt;=BLR98,'DATA ENGINE'!$B$15&lt;=BLR101))</f>
        <v/>
      </c>
      <c r="BLS91" s="263" t="n"/>
      <c r="BLT91" s="263" t="n"/>
      <c r="BLU91" s="263" t="n"/>
      <c r="BLV91" s="263" t="n"/>
      <c r="BLW91" s="264" t="n"/>
      <c r="BLX91" s="281">
        <f>IF(BLX101="DATA OUT OF RANGE",FALSE,AND('DATA ENGINE'!$B$15&gt;=BLX98,'DATA ENGINE'!$B$15&lt;=BLX101))</f>
        <v/>
      </c>
      <c r="BLY91" s="263" t="n"/>
      <c r="BLZ91" s="263" t="n"/>
      <c r="BMA91" s="263" t="n"/>
      <c r="BMB91" s="263" t="n"/>
      <c r="BMC91" s="264" t="n"/>
      <c r="BMD91" s="281">
        <f>IF(BMD101="DATA OUT OF RANGE",FALSE,AND('DATA ENGINE'!$B$15&gt;=BMD98,'DATA ENGINE'!$B$15&lt;=BMD101))</f>
        <v/>
      </c>
      <c r="BME91" s="263" t="n"/>
      <c r="BMF91" s="263" t="n"/>
      <c r="BMG91" s="263" t="n"/>
      <c r="BMH91" s="263" t="n"/>
      <c r="BMI91" s="264" t="n"/>
      <c r="BMJ91" s="281">
        <f>IF(BMJ101="DATA OUT OF RANGE",FALSE,AND('DATA ENGINE'!$B$15&gt;=BMJ98,'DATA ENGINE'!$B$15&lt;=BMJ101))</f>
        <v/>
      </c>
      <c r="BMK91" s="263" t="n"/>
      <c r="BML91" s="263" t="n"/>
      <c r="BMM91" s="263" t="n"/>
      <c r="BMN91" s="263" t="n"/>
      <c r="BMO91" s="264" t="n"/>
      <c r="BMP91" s="281">
        <f>IF(BMP101="DATA OUT OF RANGE",FALSE,AND('DATA ENGINE'!$B$15&gt;=BMP98,'DATA ENGINE'!$B$15&lt;=BMP101))</f>
        <v/>
      </c>
      <c r="BMQ91" s="263" t="n"/>
      <c r="BMR91" s="263" t="n"/>
      <c r="BMS91" s="263" t="n"/>
      <c r="BMT91" s="263" t="n"/>
      <c r="BMU91" s="264" t="n"/>
      <c r="BMV91" s="281">
        <f>IF(BMV101="DATA OUT OF RANGE",FALSE,AND('DATA ENGINE'!$B$15&gt;=BMV98,'DATA ENGINE'!$B$15&lt;=BMV101))</f>
        <v/>
      </c>
      <c r="BMW91" s="263" t="n"/>
      <c r="BMX91" s="263" t="n"/>
      <c r="BMY91" s="263" t="n"/>
      <c r="BMZ91" s="263" t="n"/>
      <c r="BNA91" s="264" t="n"/>
      <c r="BNB91" s="281">
        <f>IF(BNB101="DATA OUT OF RANGE",FALSE,AND('DATA ENGINE'!$B$15&gt;=BNB98,'DATA ENGINE'!$B$15&lt;=BNB101))</f>
        <v/>
      </c>
      <c r="BNC91" s="263" t="n"/>
      <c r="BND91" s="263" t="n"/>
      <c r="BNE91" s="263" t="n"/>
      <c r="BNF91" s="263" t="n"/>
      <c r="BNG91" s="264" t="n"/>
      <c r="BNH91" s="281">
        <f>IF(BNH101="DATA OUT OF RANGE",FALSE,AND('DATA ENGINE'!$B$15&gt;=BNH98,'DATA ENGINE'!$B$15&lt;=BNH101))</f>
        <v/>
      </c>
      <c r="BNI91" s="263" t="n"/>
      <c r="BNJ91" s="263" t="n"/>
      <c r="BNK91" s="263" t="n"/>
      <c r="BNL91" s="263" t="n"/>
      <c r="BNM91" s="264" t="n"/>
      <c r="BNN91" s="281">
        <f>IF(BNN101="DATA OUT OF RANGE",FALSE,AND('DATA ENGINE'!$B$15&gt;=BNN98,'DATA ENGINE'!$B$15&lt;=BNN101))</f>
        <v/>
      </c>
      <c r="BNO91" s="263" t="n"/>
      <c r="BNP91" s="263" t="n"/>
      <c r="BNQ91" s="263" t="n"/>
      <c r="BNR91" s="263" t="n"/>
      <c r="BNS91" s="264" t="n"/>
      <c r="BNT91" s="281">
        <f>IF(BNT101="DATA OUT OF RANGE",FALSE,AND('DATA ENGINE'!$B$15&gt;=BNT98,'DATA ENGINE'!$B$15&lt;=BNT101))</f>
        <v/>
      </c>
      <c r="BNU91" s="263" t="n"/>
      <c r="BNV91" s="263" t="n"/>
      <c r="BNW91" s="263" t="n"/>
      <c r="BNX91" s="263" t="n"/>
      <c r="BNY91" s="264" t="n"/>
      <c r="BNZ91" s="281">
        <f>IF(BNZ101="DATA OUT OF RANGE",FALSE,AND('DATA ENGINE'!$B$15&gt;=BNZ98,'DATA ENGINE'!$B$15&lt;=BNZ101))</f>
        <v/>
      </c>
      <c r="BOA91" s="263" t="n"/>
      <c r="BOB91" s="263" t="n"/>
      <c r="BOC91" s="263" t="n"/>
      <c r="BOD91" s="263" t="n"/>
      <c r="BOE91" s="264" t="n"/>
      <c r="BOF91" s="281">
        <f>IF(BOF101="DATA OUT OF RANGE",FALSE,AND('DATA ENGINE'!$B$15&gt;=BOF98,'DATA ENGINE'!$B$15&lt;=BOF101))</f>
        <v/>
      </c>
      <c r="BOG91" s="263" t="n"/>
      <c r="BOH91" s="263" t="n"/>
      <c r="BOI91" s="263" t="n"/>
      <c r="BOJ91" s="263" t="n"/>
      <c r="BOK91" s="264" t="n"/>
      <c r="BOL91" s="281">
        <f>IF(BOL101="DATA OUT OF RANGE",FALSE,AND('DATA ENGINE'!$B$15&gt;=BOL98,'DATA ENGINE'!$B$15&lt;=BOL101))</f>
        <v/>
      </c>
      <c r="BOM91" s="263" t="n"/>
      <c r="BON91" s="263" t="n"/>
      <c r="BOO91" s="263" t="n"/>
      <c r="BOP91" s="263" t="n"/>
      <c r="BOQ91" s="264" t="n"/>
    </row>
    <row r="92">
      <c r="A92" s="19" t="inlineStr">
        <is>
          <t xml:space="preserve">Final Logic Control </t>
        </is>
      </c>
      <c r="B92" s="281">
        <f>IF(B90,IF(B91,TRUE,FALSE),FALSE)</f>
        <v/>
      </c>
      <c r="C92" s="263" t="n"/>
      <c r="D92" s="263" t="n"/>
      <c r="E92" s="263" t="n"/>
      <c r="F92" s="263" t="n"/>
      <c r="G92" s="264" t="n"/>
      <c r="H92" s="281">
        <f>IF(H90,IF(H91,TRUE,FALSE),FALSE)</f>
        <v/>
      </c>
      <c r="I92" s="263" t="n"/>
      <c r="J92" s="263" t="n"/>
      <c r="K92" s="263" t="n"/>
      <c r="L92" s="263" t="n"/>
      <c r="M92" s="264" t="n"/>
      <c r="N92" s="281">
        <f>IF(N90,IF(N91,TRUE,FALSE),FALSE)</f>
        <v/>
      </c>
      <c r="O92" s="263" t="n"/>
      <c r="P92" s="263" t="n"/>
      <c r="Q92" s="263" t="n"/>
      <c r="R92" s="263" t="n"/>
      <c r="S92" s="264" t="n"/>
      <c r="T92" s="281">
        <f>IF(T90,IF(T91,TRUE,FALSE),FALSE)</f>
        <v/>
      </c>
      <c r="U92" s="263" t="n"/>
      <c r="V92" s="263" t="n"/>
      <c r="W92" s="263" t="n"/>
      <c r="X92" s="263" t="n"/>
      <c r="Y92" s="264" t="n"/>
      <c r="Z92" s="281">
        <f>IF(Z90,IF(Z91,TRUE,FALSE),FALSE)</f>
        <v/>
      </c>
      <c r="AA92" s="263" t="n"/>
      <c r="AB92" s="263" t="n"/>
      <c r="AC92" s="263" t="n"/>
      <c r="AD92" s="263" t="n"/>
      <c r="AE92" s="264" t="n"/>
      <c r="AF92" s="281">
        <f>IF(AF90,IF(AF91,TRUE,FALSE),FALSE)</f>
        <v/>
      </c>
      <c r="AG92" s="263" t="n"/>
      <c r="AH92" s="263" t="n"/>
      <c r="AI92" s="263" t="n"/>
      <c r="AJ92" s="263" t="n"/>
      <c r="AK92" s="264" t="n"/>
      <c r="AL92" s="281">
        <f>IF(AL90,IF(AL91,TRUE,FALSE),FALSE)</f>
        <v/>
      </c>
      <c r="AM92" s="263" t="n"/>
      <c r="AN92" s="263" t="n"/>
      <c r="AO92" s="263" t="n"/>
      <c r="AP92" s="263" t="n"/>
      <c r="AQ92" s="264" t="n"/>
      <c r="AR92" s="281">
        <f>IF(AR90,IF(AR91,TRUE,FALSE),FALSE)</f>
        <v/>
      </c>
      <c r="AS92" s="263" t="n"/>
      <c r="AT92" s="263" t="n"/>
      <c r="AU92" s="263" t="n"/>
      <c r="AV92" s="263" t="n"/>
      <c r="AW92" s="264" t="n"/>
      <c r="AX92" s="281">
        <f>IF(AX90,IF(AX91,TRUE,FALSE),FALSE)</f>
        <v/>
      </c>
      <c r="AY92" s="263" t="n"/>
      <c r="AZ92" s="263" t="n"/>
      <c r="BA92" s="263" t="n"/>
      <c r="BB92" s="263" t="n"/>
      <c r="BC92" s="264" t="n"/>
      <c r="BD92" s="281">
        <f>IF(BD90,IF(BD91,TRUE,FALSE),FALSE)</f>
        <v/>
      </c>
      <c r="BE92" s="263" t="n"/>
      <c r="BF92" s="263" t="n"/>
      <c r="BG92" s="263" t="n"/>
      <c r="BH92" s="263" t="n"/>
      <c r="BI92" s="264" t="n"/>
      <c r="BJ92" s="281">
        <f>IF(BJ90,IF(BJ91,TRUE,FALSE),FALSE)</f>
        <v/>
      </c>
      <c r="BK92" s="263" t="n"/>
      <c r="BL92" s="263" t="n"/>
      <c r="BM92" s="263" t="n"/>
      <c r="BN92" s="263" t="n"/>
      <c r="BO92" s="264" t="n"/>
      <c r="BP92" s="281">
        <f>IF(BP90,IF(BP91,TRUE,FALSE),FALSE)</f>
        <v/>
      </c>
      <c r="BQ92" s="263" t="n"/>
      <c r="BR92" s="263" t="n"/>
      <c r="BS92" s="263" t="n"/>
      <c r="BT92" s="263" t="n"/>
      <c r="BU92" s="264" t="n"/>
      <c r="BV92" s="281">
        <f>IF(BV90,IF(BV91,TRUE,FALSE),FALSE)</f>
        <v/>
      </c>
      <c r="BW92" s="263" t="n"/>
      <c r="BX92" s="263" t="n"/>
      <c r="BY92" s="263" t="n"/>
      <c r="BZ92" s="263" t="n"/>
      <c r="CA92" s="264" t="n"/>
      <c r="CB92" s="281">
        <f>IF(CB90,IF(CB91,TRUE,FALSE),FALSE)</f>
        <v/>
      </c>
      <c r="CC92" s="263" t="n"/>
      <c r="CD92" s="263" t="n"/>
      <c r="CE92" s="263" t="n"/>
      <c r="CF92" s="263" t="n"/>
      <c r="CG92" s="264" t="n"/>
      <c r="CH92" s="281">
        <f>IF(CH90,IF(CH91,TRUE,FALSE),FALSE)</f>
        <v/>
      </c>
      <c r="CI92" s="263" t="n"/>
      <c r="CJ92" s="263" t="n"/>
      <c r="CK92" s="263" t="n"/>
      <c r="CL92" s="263" t="n"/>
      <c r="CM92" s="264" t="n"/>
      <c r="CN92" s="281">
        <f>IF(CN90,IF(CN91,TRUE,FALSE),FALSE)</f>
        <v/>
      </c>
      <c r="CO92" s="263" t="n"/>
      <c r="CP92" s="263" t="n"/>
      <c r="CQ92" s="263" t="n"/>
      <c r="CR92" s="263" t="n"/>
      <c r="CS92" s="264" t="n"/>
      <c r="CT92" s="281">
        <f>IF(CT90,IF(CT91,TRUE,FALSE),FALSE)</f>
        <v/>
      </c>
      <c r="CU92" s="263" t="n"/>
      <c r="CV92" s="263" t="n"/>
      <c r="CW92" s="263" t="n"/>
      <c r="CX92" s="263" t="n"/>
      <c r="CY92" s="264" t="n"/>
      <c r="CZ92" s="281">
        <f>IF(CZ90,IF(CZ91,TRUE,FALSE),FALSE)</f>
        <v/>
      </c>
      <c r="DA92" s="263" t="n"/>
      <c r="DB92" s="263" t="n"/>
      <c r="DC92" s="263" t="n"/>
      <c r="DD92" s="263" t="n"/>
      <c r="DE92" s="264" t="n"/>
      <c r="DF92" s="281">
        <f>IF(DF90,IF(DF91,TRUE,FALSE),FALSE)</f>
        <v/>
      </c>
      <c r="DG92" s="263" t="n"/>
      <c r="DH92" s="263" t="n"/>
      <c r="DI92" s="263" t="n"/>
      <c r="DJ92" s="263" t="n"/>
      <c r="DK92" s="264" t="n"/>
      <c r="DL92" s="281">
        <f>IF(DL90,IF(DL91,TRUE,FALSE),FALSE)</f>
        <v/>
      </c>
      <c r="DM92" s="263" t="n"/>
      <c r="DN92" s="263" t="n"/>
      <c r="DO92" s="263" t="n"/>
      <c r="DP92" s="263" t="n"/>
      <c r="DQ92" s="264" t="n"/>
      <c r="DR92" s="281">
        <f>IF(DR90,IF(DR91,TRUE,FALSE),FALSE)</f>
        <v/>
      </c>
      <c r="DS92" s="263" t="n"/>
      <c r="DT92" s="263" t="n"/>
      <c r="DU92" s="263" t="n"/>
      <c r="DV92" s="263" t="n"/>
      <c r="DW92" s="264" t="n"/>
      <c r="DX92" s="281">
        <f>IF(DX90,IF(DX91,TRUE,FALSE),FALSE)</f>
        <v/>
      </c>
      <c r="DY92" s="263" t="n"/>
      <c r="DZ92" s="263" t="n"/>
      <c r="EA92" s="263" t="n"/>
      <c r="EB92" s="263" t="n"/>
      <c r="EC92" s="264" t="n"/>
      <c r="ED92" s="281">
        <f>IF(ED90,IF(ED91,TRUE,FALSE),FALSE)</f>
        <v/>
      </c>
      <c r="EE92" s="263" t="n"/>
      <c r="EF92" s="263" t="n"/>
      <c r="EG92" s="263" t="n"/>
      <c r="EH92" s="263" t="n"/>
      <c r="EI92" s="264" t="n"/>
      <c r="EJ92" s="281">
        <f>IF(EJ90,IF(EJ91,TRUE,FALSE),FALSE)</f>
        <v/>
      </c>
      <c r="EK92" s="263" t="n"/>
      <c r="EL92" s="263" t="n"/>
      <c r="EM92" s="263" t="n"/>
      <c r="EN92" s="263" t="n"/>
      <c r="EO92" s="264" t="n"/>
      <c r="EP92" s="281">
        <f>IF(EP90,IF(EP91,TRUE,FALSE),FALSE)</f>
        <v/>
      </c>
      <c r="EQ92" s="263" t="n"/>
      <c r="ER92" s="263" t="n"/>
      <c r="ES92" s="263" t="n"/>
      <c r="ET92" s="263" t="n"/>
      <c r="EU92" s="264" t="n"/>
      <c r="EV92" s="281">
        <f>IF(EV90,IF(EV91,TRUE,FALSE),FALSE)</f>
        <v/>
      </c>
      <c r="EW92" s="263" t="n"/>
      <c r="EX92" s="263" t="n"/>
      <c r="EY92" s="263" t="n"/>
      <c r="EZ92" s="263" t="n"/>
      <c r="FA92" s="264" t="n"/>
      <c r="FB92" s="281">
        <f>IF(FB90,IF(FB91,TRUE,FALSE),FALSE)</f>
        <v/>
      </c>
      <c r="FC92" s="263" t="n"/>
      <c r="FD92" s="263" t="n"/>
      <c r="FE92" s="263" t="n"/>
      <c r="FF92" s="263" t="n"/>
      <c r="FG92" s="264" t="n"/>
      <c r="FH92" s="281">
        <f>IF(FH90,IF(FH91,TRUE,FALSE),FALSE)</f>
        <v/>
      </c>
      <c r="FI92" s="263" t="n"/>
      <c r="FJ92" s="263" t="n"/>
      <c r="FK92" s="263" t="n"/>
      <c r="FL92" s="263" t="n"/>
      <c r="FM92" s="264" t="n"/>
      <c r="FN92" s="281">
        <f>IF(FN90,IF(FN91,TRUE,FALSE),FALSE)</f>
        <v/>
      </c>
      <c r="FO92" s="263" t="n"/>
      <c r="FP92" s="263" t="n"/>
      <c r="FQ92" s="263" t="n"/>
      <c r="FR92" s="263" t="n"/>
      <c r="FS92" s="264" t="n"/>
      <c r="FT92" s="281">
        <f>IF(FT90,IF(FT91,TRUE,FALSE),FALSE)</f>
        <v/>
      </c>
      <c r="FU92" s="263" t="n"/>
      <c r="FV92" s="263" t="n"/>
      <c r="FW92" s="263" t="n"/>
      <c r="FX92" s="263" t="n"/>
      <c r="FY92" s="264" t="n"/>
      <c r="FZ92" s="281">
        <f>IF(FZ90,IF(FZ91,TRUE,FALSE),FALSE)</f>
        <v/>
      </c>
      <c r="GA92" s="263" t="n"/>
      <c r="GB92" s="263" t="n"/>
      <c r="GC92" s="263" t="n"/>
      <c r="GD92" s="263" t="n"/>
      <c r="GE92" s="264" t="n"/>
      <c r="GF92" s="281">
        <f>IF(GF90,IF(GF91,TRUE,FALSE),FALSE)</f>
        <v/>
      </c>
      <c r="GG92" s="263" t="n"/>
      <c r="GH92" s="263" t="n"/>
      <c r="GI92" s="263" t="n"/>
      <c r="GJ92" s="263" t="n"/>
      <c r="GK92" s="264" t="n"/>
      <c r="GL92" s="281">
        <f>IF(GL90,IF(GL91,TRUE,FALSE),FALSE)</f>
        <v/>
      </c>
      <c r="GM92" s="263" t="n"/>
      <c r="GN92" s="263" t="n"/>
      <c r="GO92" s="263" t="n"/>
      <c r="GP92" s="263" t="n"/>
      <c r="GQ92" s="264" t="n"/>
      <c r="GR92" s="281">
        <f>IF(GR90,IF(GR91,TRUE,FALSE),FALSE)</f>
        <v/>
      </c>
      <c r="GS92" s="263" t="n"/>
      <c r="GT92" s="263" t="n"/>
      <c r="GU92" s="263" t="n"/>
      <c r="GV92" s="263" t="n"/>
      <c r="GW92" s="264" t="n"/>
      <c r="GX92" s="281">
        <f>IF(GX90,IF(GX91,TRUE,FALSE),FALSE)</f>
        <v/>
      </c>
      <c r="GY92" s="263" t="n"/>
      <c r="GZ92" s="263" t="n"/>
      <c r="HA92" s="263" t="n"/>
      <c r="HB92" s="263" t="n"/>
      <c r="HC92" s="264" t="n"/>
      <c r="HD92" s="281">
        <f>IF(HD90,IF(HD91,TRUE,FALSE),FALSE)</f>
        <v/>
      </c>
      <c r="HE92" s="263" t="n"/>
      <c r="HF92" s="263" t="n"/>
      <c r="HG92" s="263" t="n"/>
      <c r="HH92" s="263" t="n"/>
      <c r="HI92" s="264" t="n"/>
      <c r="HJ92" s="281">
        <f>IF(HJ90,IF(HJ91,TRUE,FALSE),FALSE)</f>
        <v/>
      </c>
      <c r="HK92" s="263" t="n"/>
      <c r="HL92" s="263" t="n"/>
      <c r="HM92" s="263" t="n"/>
      <c r="HN92" s="263" t="n"/>
      <c r="HO92" s="264" t="n"/>
      <c r="HP92" s="281">
        <f>IF(HP90,IF(HP91,TRUE,FALSE),FALSE)</f>
        <v/>
      </c>
      <c r="HQ92" s="263" t="n"/>
      <c r="HR92" s="263" t="n"/>
      <c r="HS92" s="263" t="n"/>
      <c r="HT92" s="263" t="n"/>
      <c r="HU92" s="264" t="n"/>
      <c r="HV92" s="281">
        <f>IF(HV90,IF(HV91,TRUE,FALSE),FALSE)</f>
        <v/>
      </c>
      <c r="HW92" s="263" t="n"/>
      <c r="HX92" s="263" t="n"/>
      <c r="HY92" s="263" t="n"/>
      <c r="HZ92" s="263" t="n"/>
      <c r="IA92" s="264" t="n"/>
      <c r="IB92" s="281">
        <f>IF(IB90,IF(IB91,TRUE,FALSE),FALSE)</f>
        <v/>
      </c>
      <c r="IC92" s="263" t="n"/>
      <c r="ID92" s="263" t="n"/>
      <c r="IE92" s="263" t="n"/>
      <c r="IF92" s="263" t="n"/>
      <c r="IG92" s="264" t="n"/>
      <c r="IH92" s="281">
        <f>IF(IH90,IF(IH91,TRUE,FALSE),FALSE)</f>
        <v/>
      </c>
      <c r="II92" s="263" t="n"/>
      <c r="IJ92" s="263" t="n"/>
      <c r="IK92" s="263" t="n"/>
      <c r="IL92" s="263" t="n"/>
      <c r="IM92" s="264" t="n"/>
      <c r="IN92" s="281">
        <f>IF(IN90,IF(IN91,TRUE,FALSE),FALSE)</f>
        <v/>
      </c>
      <c r="IO92" s="263" t="n"/>
      <c r="IP92" s="263" t="n"/>
      <c r="IQ92" s="263" t="n"/>
      <c r="IR92" s="263" t="n"/>
      <c r="IS92" s="264" t="n"/>
      <c r="IT92" s="281">
        <f>IF(IT90,IF(IT91,TRUE,FALSE),FALSE)</f>
        <v/>
      </c>
      <c r="IU92" s="263" t="n"/>
      <c r="IV92" s="263" t="n"/>
      <c r="IW92" s="263" t="n"/>
      <c r="IX92" s="263" t="n"/>
      <c r="IY92" s="264" t="n"/>
      <c r="IZ92" s="281">
        <f>IF(IZ90,IF(IZ91,TRUE,FALSE),FALSE)</f>
        <v/>
      </c>
      <c r="JA92" s="263" t="n"/>
      <c r="JB92" s="263" t="n"/>
      <c r="JC92" s="263" t="n"/>
      <c r="JD92" s="263" t="n"/>
      <c r="JE92" s="264" t="n"/>
      <c r="JF92" s="281">
        <f>IF(JF90,IF(JF91,TRUE,FALSE),FALSE)</f>
        <v/>
      </c>
      <c r="JG92" s="263" t="n"/>
      <c r="JH92" s="263" t="n"/>
      <c r="JI92" s="263" t="n"/>
      <c r="JJ92" s="263" t="n"/>
      <c r="JK92" s="264" t="n"/>
      <c r="JL92" s="281">
        <f>IF(JL90,IF(JL91,TRUE,FALSE),FALSE)</f>
        <v/>
      </c>
      <c r="JM92" s="263" t="n"/>
      <c r="JN92" s="263" t="n"/>
      <c r="JO92" s="263" t="n"/>
      <c r="JP92" s="263" t="n"/>
      <c r="JQ92" s="264" t="n"/>
      <c r="JR92" s="281">
        <f>IF(JR90,IF(JR91,TRUE,FALSE),FALSE)</f>
        <v/>
      </c>
      <c r="JS92" s="263" t="n"/>
      <c r="JT92" s="263" t="n"/>
      <c r="JU92" s="263" t="n"/>
      <c r="JV92" s="263" t="n"/>
      <c r="JW92" s="264" t="n"/>
      <c r="JX92" s="281">
        <f>IF(JX90,IF(JX91,TRUE,FALSE),FALSE)</f>
        <v/>
      </c>
      <c r="JY92" s="263" t="n"/>
      <c r="JZ92" s="263" t="n"/>
      <c r="KA92" s="263" t="n"/>
      <c r="KB92" s="263" t="n"/>
      <c r="KC92" s="264" t="n"/>
      <c r="KD92" s="281">
        <f>IF(KD90,IF(KD91,TRUE,FALSE),FALSE)</f>
        <v/>
      </c>
      <c r="KE92" s="263" t="n"/>
      <c r="KF92" s="263" t="n"/>
      <c r="KG92" s="263" t="n"/>
      <c r="KH92" s="263" t="n"/>
      <c r="KI92" s="264" t="n"/>
      <c r="KJ92" s="281">
        <f>IF(KJ90,IF(KJ91,TRUE,FALSE),FALSE)</f>
        <v/>
      </c>
      <c r="KK92" s="263" t="n"/>
      <c r="KL92" s="263" t="n"/>
      <c r="KM92" s="263" t="n"/>
      <c r="KN92" s="263" t="n"/>
      <c r="KO92" s="264" t="n"/>
      <c r="KP92" s="281">
        <f>IF(KP90,IF(KP91,TRUE,FALSE),FALSE)</f>
        <v/>
      </c>
      <c r="KQ92" s="263" t="n"/>
      <c r="KR92" s="263" t="n"/>
      <c r="KS92" s="263" t="n"/>
      <c r="KT92" s="263" t="n"/>
      <c r="KU92" s="264" t="n"/>
      <c r="KV92" s="281">
        <f>IF(KV90,IF(KV91,TRUE,FALSE),FALSE)</f>
        <v/>
      </c>
      <c r="KW92" s="263" t="n"/>
      <c r="KX92" s="263" t="n"/>
      <c r="KY92" s="263" t="n"/>
      <c r="KZ92" s="263" t="n"/>
      <c r="LA92" s="264" t="n"/>
      <c r="LB92" s="281">
        <f>IF(LB90,IF(LB91,TRUE,FALSE),FALSE)</f>
        <v/>
      </c>
      <c r="LC92" s="263" t="n"/>
      <c r="LD92" s="263" t="n"/>
      <c r="LE92" s="263" t="n"/>
      <c r="LF92" s="263" t="n"/>
      <c r="LG92" s="264" t="n"/>
      <c r="LH92" s="281">
        <f>IF(LH90,IF(LH91,TRUE,FALSE),FALSE)</f>
        <v/>
      </c>
      <c r="LI92" s="263" t="n"/>
      <c r="LJ92" s="263" t="n"/>
      <c r="LK92" s="263" t="n"/>
      <c r="LL92" s="263" t="n"/>
      <c r="LM92" s="264" t="n"/>
      <c r="LN92" s="281">
        <f>IF(LN90,IF(LN91,TRUE,FALSE),FALSE)</f>
        <v/>
      </c>
      <c r="LO92" s="263" t="n"/>
      <c r="LP92" s="263" t="n"/>
      <c r="LQ92" s="263" t="n"/>
      <c r="LR92" s="263" t="n"/>
      <c r="LS92" s="264" t="n"/>
      <c r="LT92" s="281">
        <f>IF(LT90,IF(LT91,TRUE,FALSE),FALSE)</f>
        <v/>
      </c>
      <c r="LU92" s="263" t="n"/>
      <c r="LV92" s="263" t="n"/>
      <c r="LW92" s="263" t="n"/>
      <c r="LX92" s="263" t="n"/>
      <c r="LY92" s="264" t="n"/>
      <c r="LZ92" s="281">
        <f>IF(LZ90,IF(LZ91,TRUE,FALSE),FALSE)</f>
        <v/>
      </c>
      <c r="MA92" s="263" t="n"/>
      <c r="MB92" s="263" t="n"/>
      <c r="MC92" s="263" t="n"/>
      <c r="MD92" s="263" t="n"/>
      <c r="ME92" s="264" t="n"/>
      <c r="MF92" s="281">
        <f>IF(MF90,IF(MF91,TRUE,FALSE),FALSE)</f>
        <v/>
      </c>
      <c r="MG92" s="263" t="n"/>
      <c r="MH92" s="263" t="n"/>
      <c r="MI92" s="263" t="n"/>
      <c r="MJ92" s="263" t="n"/>
      <c r="MK92" s="264" t="n"/>
      <c r="ML92" s="281">
        <f>IF(ML90,IF(ML91,TRUE,FALSE),FALSE)</f>
        <v/>
      </c>
      <c r="MM92" s="263" t="n"/>
      <c r="MN92" s="263" t="n"/>
      <c r="MO92" s="263" t="n"/>
      <c r="MP92" s="263" t="n"/>
      <c r="MQ92" s="264" t="n"/>
      <c r="MR92" s="281">
        <f>IF(MR90,IF(MR91,TRUE,FALSE),FALSE)</f>
        <v/>
      </c>
      <c r="MS92" s="263" t="n"/>
      <c r="MT92" s="263" t="n"/>
      <c r="MU92" s="263" t="n"/>
      <c r="MV92" s="263" t="n"/>
      <c r="MW92" s="264" t="n"/>
      <c r="MX92" s="281">
        <f>IF(MX90,IF(MX91,TRUE,FALSE),FALSE)</f>
        <v/>
      </c>
      <c r="MY92" s="263" t="n"/>
      <c r="MZ92" s="263" t="n"/>
      <c r="NA92" s="263" t="n"/>
      <c r="NB92" s="263" t="n"/>
      <c r="NC92" s="264" t="n"/>
      <c r="ND92" s="281">
        <f>IF(ND90,IF(ND91,TRUE,FALSE),FALSE)</f>
        <v/>
      </c>
      <c r="NE92" s="263" t="n"/>
      <c r="NF92" s="263" t="n"/>
      <c r="NG92" s="263" t="n"/>
      <c r="NH92" s="263" t="n"/>
      <c r="NI92" s="264" t="n"/>
      <c r="NJ92" s="281">
        <f>IF(NJ90,IF(NJ91,TRUE,FALSE),FALSE)</f>
        <v/>
      </c>
      <c r="NK92" s="263" t="n"/>
      <c r="NL92" s="263" t="n"/>
      <c r="NM92" s="263" t="n"/>
      <c r="NN92" s="263" t="n"/>
      <c r="NO92" s="264" t="n"/>
      <c r="NP92" s="281">
        <f>IF(NP90,IF(NP91,TRUE,FALSE),FALSE)</f>
        <v/>
      </c>
      <c r="NQ92" s="263" t="n"/>
      <c r="NR92" s="263" t="n"/>
      <c r="NS92" s="263" t="n"/>
      <c r="NT92" s="263" t="n"/>
      <c r="NU92" s="264" t="n"/>
      <c r="NV92" s="281">
        <f>IF(NV90,IF(NV91,TRUE,FALSE),FALSE)</f>
        <v/>
      </c>
      <c r="NW92" s="263" t="n"/>
      <c r="NX92" s="263" t="n"/>
      <c r="NY92" s="263" t="n"/>
      <c r="NZ92" s="263" t="n"/>
      <c r="OA92" s="264" t="n"/>
      <c r="OB92" s="281">
        <f>IF(OB90,IF(OB91,TRUE,FALSE),FALSE)</f>
        <v/>
      </c>
      <c r="OC92" s="263" t="n"/>
      <c r="OD92" s="263" t="n"/>
      <c r="OE92" s="263" t="n"/>
      <c r="OF92" s="263" t="n"/>
      <c r="OG92" s="264" t="n"/>
      <c r="OH92" s="281">
        <f>IF(OH90,IF(OH91,TRUE,FALSE),FALSE)</f>
        <v/>
      </c>
      <c r="OI92" s="263" t="n"/>
      <c r="OJ92" s="263" t="n"/>
      <c r="OK92" s="263" t="n"/>
      <c r="OL92" s="263" t="n"/>
      <c r="OM92" s="264" t="n"/>
      <c r="ON92" s="281">
        <f>IF(ON90,IF(ON91,TRUE,FALSE),FALSE)</f>
        <v/>
      </c>
      <c r="OO92" s="263" t="n"/>
      <c r="OP92" s="263" t="n"/>
      <c r="OQ92" s="263" t="n"/>
      <c r="OR92" s="263" t="n"/>
      <c r="OS92" s="264" t="n"/>
      <c r="OT92" s="281">
        <f>IF(OT90,IF(OT91,TRUE,FALSE),FALSE)</f>
        <v/>
      </c>
      <c r="OU92" s="263" t="n"/>
      <c r="OV92" s="263" t="n"/>
      <c r="OW92" s="263" t="n"/>
      <c r="OX92" s="263" t="n"/>
      <c r="OY92" s="264" t="n"/>
      <c r="OZ92" s="281">
        <f>IF(OZ90,IF(OZ91,TRUE,FALSE),FALSE)</f>
        <v/>
      </c>
      <c r="PA92" s="263" t="n"/>
      <c r="PB92" s="263" t="n"/>
      <c r="PC92" s="263" t="n"/>
      <c r="PD92" s="263" t="n"/>
      <c r="PE92" s="264" t="n"/>
      <c r="PF92" s="281">
        <f>IF(PF90,IF(PF91,TRUE,FALSE),FALSE)</f>
        <v/>
      </c>
      <c r="PG92" s="263" t="n"/>
      <c r="PH92" s="263" t="n"/>
      <c r="PI92" s="263" t="n"/>
      <c r="PJ92" s="263" t="n"/>
      <c r="PK92" s="264" t="n"/>
      <c r="PL92" s="281">
        <f>IF(PL90,IF(PL91,TRUE,FALSE),FALSE)</f>
        <v/>
      </c>
      <c r="PM92" s="263" t="n"/>
      <c r="PN92" s="263" t="n"/>
      <c r="PO92" s="263" t="n"/>
      <c r="PP92" s="263" t="n"/>
      <c r="PQ92" s="264" t="n"/>
      <c r="PR92" s="281">
        <f>IF(PR90,IF(PR91,TRUE,FALSE),FALSE)</f>
        <v/>
      </c>
      <c r="PS92" s="263" t="n"/>
      <c r="PT92" s="263" t="n"/>
      <c r="PU92" s="263" t="n"/>
      <c r="PV92" s="263" t="n"/>
      <c r="PW92" s="264" t="n"/>
      <c r="PX92" s="281">
        <f>IF(PX90,IF(PX91,TRUE,FALSE),FALSE)</f>
        <v/>
      </c>
      <c r="PY92" s="263" t="n"/>
      <c r="PZ92" s="263" t="n"/>
      <c r="QA92" s="263" t="n"/>
      <c r="QB92" s="263" t="n"/>
      <c r="QC92" s="264" t="n"/>
      <c r="QD92" s="281">
        <f>IF(QD90,IF(QD91,TRUE,FALSE),FALSE)</f>
        <v/>
      </c>
      <c r="QE92" s="263" t="n"/>
      <c r="QF92" s="263" t="n"/>
      <c r="QG92" s="263" t="n"/>
      <c r="QH92" s="263" t="n"/>
      <c r="QI92" s="264" t="n"/>
      <c r="QJ92" s="281">
        <f>IF(QJ90,IF(QJ91,TRUE,FALSE),FALSE)</f>
        <v/>
      </c>
      <c r="QK92" s="263" t="n"/>
      <c r="QL92" s="263" t="n"/>
      <c r="QM92" s="263" t="n"/>
      <c r="QN92" s="263" t="n"/>
      <c r="QO92" s="264" t="n"/>
      <c r="QP92" s="281">
        <f>IF(QP90,IF(QP91,TRUE,FALSE),FALSE)</f>
        <v/>
      </c>
      <c r="QQ92" s="263" t="n"/>
      <c r="QR92" s="263" t="n"/>
      <c r="QS92" s="263" t="n"/>
      <c r="QT92" s="263" t="n"/>
      <c r="QU92" s="264" t="n"/>
      <c r="QV92" s="281">
        <f>IF(QV90,IF(QV91,TRUE,FALSE),FALSE)</f>
        <v/>
      </c>
      <c r="QW92" s="263" t="n"/>
      <c r="QX92" s="263" t="n"/>
      <c r="QY92" s="263" t="n"/>
      <c r="QZ92" s="263" t="n"/>
      <c r="RA92" s="264" t="n"/>
      <c r="RB92" s="281">
        <f>IF(RB90,IF(RB91,TRUE,FALSE),FALSE)</f>
        <v/>
      </c>
      <c r="RC92" s="263" t="n"/>
      <c r="RD92" s="263" t="n"/>
      <c r="RE92" s="263" t="n"/>
      <c r="RF92" s="263" t="n"/>
      <c r="RG92" s="264" t="n"/>
      <c r="RH92" s="281">
        <f>IF(RH90,IF(RH91,TRUE,FALSE),FALSE)</f>
        <v/>
      </c>
      <c r="RI92" s="263" t="n"/>
      <c r="RJ92" s="263" t="n"/>
      <c r="RK92" s="263" t="n"/>
      <c r="RL92" s="263" t="n"/>
      <c r="RM92" s="264" t="n"/>
      <c r="RN92" s="281">
        <f>IF(RN90,IF(RN91,TRUE,FALSE),FALSE)</f>
        <v/>
      </c>
      <c r="RO92" s="263" t="n"/>
      <c r="RP92" s="263" t="n"/>
      <c r="RQ92" s="263" t="n"/>
      <c r="RR92" s="263" t="n"/>
      <c r="RS92" s="264" t="n"/>
      <c r="RT92" s="281">
        <f>IF(RT90,IF(RT91,TRUE,FALSE),FALSE)</f>
        <v/>
      </c>
      <c r="RU92" s="263" t="n"/>
      <c r="RV92" s="263" t="n"/>
      <c r="RW92" s="263" t="n"/>
      <c r="RX92" s="263" t="n"/>
      <c r="RY92" s="264" t="n"/>
      <c r="RZ92" s="281">
        <f>IF(RZ90,IF(RZ91,TRUE,FALSE),FALSE)</f>
        <v/>
      </c>
      <c r="SA92" s="263" t="n"/>
      <c r="SB92" s="263" t="n"/>
      <c r="SC92" s="263" t="n"/>
      <c r="SD92" s="263" t="n"/>
      <c r="SE92" s="264" t="n"/>
      <c r="SF92" s="281">
        <f>IF(SF90,IF(SF91,TRUE,FALSE),FALSE)</f>
        <v/>
      </c>
      <c r="SG92" s="263" t="n"/>
      <c r="SH92" s="263" t="n"/>
      <c r="SI92" s="263" t="n"/>
      <c r="SJ92" s="263" t="n"/>
      <c r="SK92" s="264" t="n"/>
      <c r="SL92" s="281">
        <f>IF(SL90,IF(SL91,TRUE,FALSE),FALSE)</f>
        <v/>
      </c>
      <c r="SM92" s="263" t="n"/>
      <c r="SN92" s="263" t="n"/>
      <c r="SO92" s="263" t="n"/>
      <c r="SP92" s="263" t="n"/>
      <c r="SQ92" s="264" t="n"/>
      <c r="SR92" s="281">
        <f>IF(SR90,IF(SR91,TRUE,FALSE),FALSE)</f>
        <v/>
      </c>
      <c r="SS92" s="263" t="n"/>
      <c r="ST92" s="263" t="n"/>
      <c r="SU92" s="263" t="n"/>
      <c r="SV92" s="263" t="n"/>
      <c r="SW92" s="264" t="n"/>
      <c r="SX92" s="281">
        <f>IF(SX90,IF(SX91,TRUE,FALSE),FALSE)</f>
        <v/>
      </c>
      <c r="SY92" s="263" t="n"/>
      <c r="SZ92" s="263" t="n"/>
      <c r="TA92" s="263" t="n"/>
      <c r="TB92" s="263" t="n"/>
      <c r="TC92" s="264" t="n"/>
      <c r="TD92" s="281">
        <f>IF(TD90,IF(TD91,TRUE,FALSE),FALSE)</f>
        <v/>
      </c>
      <c r="TE92" s="263" t="n"/>
      <c r="TF92" s="263" t="n"/>
      <c r="TG92" s="263" t="n"/>
      <c r="TH92" s="263" t="n"/>
      <c r="TI92" s="264" t="n"/>
      <c r="TJ92" s="281">
        <f>IF(TJ90,IF(TJ91,TRUE,FALSE),FALSE)</f>
        <v/>
      </c>
      <c r="TK92" s="263" t="n"/>
      <c r="TL92" s="263" t="n"/>
      <c r="TM92" s="263" t="n"/>
      <c r="TN92" s="263" t="n"/>
      <c r="TO92" s="264" t="n"/>
      <c r="TP92" s="281">
        <f>IF(TP90,IF(TP91,TRUE,FALSE),FALSE)</f>
        <v/>
      </c>
      <c r="TQ92" s="263" t="n"/>
      <c r="TR92" s="263" t="n"/>
      <c r="TS92" s="263" t="n"/>
      <c r="TT92" s="263" t="n"/>
      <c r="TU92" s="264" t="n"/>
      <c r="TV92" s="281">
        <f>IF(TV90,IF(TV91,TRUE,FALSE),FALSE)</f>
        <v/>
      </c>
      <c r="TW92" s="263" t="n"/>
      <c r="TX92" s="263" t="n"/>
      <c r="TY92" s="263" t="n"/>
      <c r="TZ92" s="263" t="n"/>
      <c r="UA92" s="264" t="n"/>
      <c r="UB92" s="281">
        <f>IF(UB90,IF(UB91,TRUE,FALSE),FALSE)</f>
        <v/>
      </c>
      <c r="UC92" s="263" t="n"/>
      <c r="UD92" s="263" t="n"/>
      <c r="UE92" s="263" t="n"/>
      <c r="UF92" s="263" t="n"/>
      <c r="UG92" s="264" t="n"/>
      <c r="UH92" s="281">
        <f>IF(UH90,IF(UH91,TRUE,FALSE),FALSE)</f>
        <v/>
      </c>
      <c r="UI92" s="263" t="n"/>
      <c r="UJ92" s="263" t="n"/>
      <c r="UK92" s="263" t="n"/>
      <c r="UL92" s="263" t="n"/>
      <c r="UM92" s="264" t="n"/>
      <c r="UN92" s="281">
        <f>IF(UN90,IF(UN91,TRUE,FALSE),FALSE)</f>
        <v/>
      </c>
      <c r="UO92" s="263" t="n"/>
      <c r="UP92" s="263" t="n"/>
      <c r="UQ92" s="263" t="n"/>
      <c r="UR92" s="263" t="n"/>
      <c r="US92" s="264" t="n"/>
      <c r="UT92" s="281">
        <f>IF(UT90,IF(UT91,TRUE,FALSE),FALSE)</f>
        <v/>
      </c>
      <c r="UU92" s="263" t="n"/>
      <c r="UV92" s="263" t="n"/>
      <c r="UW92" s="263" t="n"/>
      <c r="UX92" s="263" t="n"/>
      <c r="UY92" s="264" t="n"/>
      <c r="UZ92" s="281">
        <f>IF(UZ90,IF(UZ91,TRUE,FALSE),FALSE)</f>
        <v/>
      </c>
      <c r="VA92" s="263" t="n"/>
      <c r="VB92" s="263" t="n"/>
      <c r="VC92" s="263" t="n"/>
      <c r="VD92" s="263" t="n"/>
      <c r="VE92" s="264" t="n"/>
      <c r="VF92" s="281">
        <f>IF(VF90,IF(VF91,TRUE,FALSE),FALSE)</f>
        <v/>
      </c>
      <c r="VG92" s="263" t="n"/>
      <c r="VH92" s="263" t="n"/>
      <c r="VI92" s="263" t="n"/>
      <c r="VJ92" s="263" t="n"/>
      <c r="VK92" s="264" t="n"/>
      <c r="VL92" s="281">
        <f>IF(VL90,IF(VL91,TRUE,FALSE),FALSE)</f>
        <v/>
      </c>
      <c r="VM92" s="263" t="n"/>
      <c r="VN92" s="263" t="n"/>
      <c r="VO92" s="263" t="n"/>
      <c r="VP92" s="263" t="n"/>
      <c r="VQ92" s="264" t="n"/>
      <c r="VR92" s="281">
        <f>IF(VR90,IF(VR91,TRUE,FALSE),FALSE)</f>
        <v/>
      </c>
      <c r="VS92" s="263" t="n"/>
      <c r="VT92" s="263" t="n"/>
      <c r="VU92" s="263" t="n"/>
      <c r="VV92" s="263" t="n"/>
      <c r="VW92" s="264" t="n"/>
      <c r="VX92" s="281">
        <f>IF(VX90,IF(VX91,TRUE,FALSE),FALSE)</f>
        <v/>
      </c>
      <c r="VY92" s="263" t="n"/>
      <c r="VZ92" s="263" t="n"/>
      <c r="WA92" s="263" t="n"/>
      <c r="WB92" s="263" t="n"/>
      <c r="WC92" s="264" t="n"/>
      <c r="WD92" s="281">
        <f>IF(WD90,IF(WD91,TRUE,FALSE),FALSE)</f>
        <v/>
      </c>
      <c r="WE92" s="263" t="n"/>
      <c r="WF92" s="263" t="n"/>
      <c r="WG92" s="263" t="n"/>
      <c r="WH92" s="263" t="n"/>
      <c r="WI92" s="264" t="n"/>
      <c r="WJ92" s="281">
        <f>IF(WJ90,IF(WJ91,TRUE,FALSE),FALSE)</f>
        <v/>
      </c>
      <c r="WK92" s="263" t="n"/>
      <c r="WL92" s="263" t="n"/>
      <c r="WM92" s="263" t="n"/>
      <c r="WN92" s="263" t="n"/>
      <c r="WO92" s="264" t="n"/>
      <c r="WP92" s="281">
        <f>IF(WP90,IF(WP91,TRUE,FALSE),FALSE)</f>
        <v/>
      </c>
      <c r="WQ92" s="263" t="n"/>
      <c r="WR92" s="263" t="n"/>
      <c r="WS92" s="263" t="n"/>
      <c r="WT92" s="263" t="n"/>
      <c r="WU92" s="264" t="n"/>
      <c r="WV92" s="281">
        <f>IF(WV90,IF(WV91,TRUE,FALSE),FALSE)</f>
        <v/>
      </c>
      <c r="WW92" s="263" t="n"/>
      <c r="WX92" s="263" t="n"/>
      <c r="WY92" s="263" t="n"/>
      <c r="WZ92" s="263" t="n"/>
      <c r="XA92" s="264" t="n"/>
      <c r="XB92" s="281">
        <f>IF(XB90,IF(XB91,TRUE,FALSE),FALSE)</f>
        <v/>
      </c>
      <c r="XC92" s="263" t="n"/>
      <c r="XD92" s="263" t="n"/>
      <c r="XE92" s="263" t="n"/>
      <c r="XF92" s="263" t="n"/>
      <c r="XG92" s="264" t="n"/>
      <c r="XH92" s="281">
        <f>IF(XH90,IF(XH91,TRUE,FALSE),FALSE)</f>
        <v/>
      </c>
      <c r="XI92" s="263" t="n"/>
      <c r="XJ92" s="263" t="n"/>
      <c r="XK92" s="263" t="n"/>
      <c r="XL92" s="263" t="n"/>
      <c r="XM92" s="264" t="n"/>
      <c r="XN92" s="281">
        <f>IF(XN90,IF(XN91,TRUE,FALSE),FALSE)</f>
        <v/>
      </c>
      <c r="XO92" s="263" t="n"/>
      <c r="XP92" s="263" t="n"/>
      <c r="XQ92" s="263" t="n"/>
      <c r="XR92" s="263" t="n"/>
      <c r="XS92" s="264" t="n"/>
      <c r="XT92" s="281">
        <f>IF(XT90,IF(XT91,TRUE,FALSE),FALSE)</f>
        <v/>
      </c>
      <c r="XU92" s="263" t="n"/>
      <c r="XV92" s="263" t="n"/>
      <c r="XW92" s="263" t="n"/>
      <c r="XX92" s="263" t="n"/>
      <c r="XY92" s="264" t="n"/>
      <c r="XZ92" s="281">
        <f>IF(XZ90,IF(XZ91,TRUE,FALSE),FALSE)</f>
        <v/>
      </c>
      <c r="YA92" s="263" t="n"/>
      <c r="YB92" s="263" t="n"/>
      <c r="YC92" s="263" t="n"/>
      <c r="YD92" s="263" t="n"/>
      <c r="YE92" s="264" t="n"/>
      <c r="YF92" s="281">
        <f>IF(YF90,IF(YF91,TRUE,FALSE),FALSE)</f>
        <v/>
      </c>
      <c r="YG92" s="263" t="n"/>
      <c r="YH92" s="263" t="n"/>
      <c r="YI92" s="263" t="n"/>
      <c r="YJ92" s="263" t="n"/>
      <c r="YK92" s="264" t="n"/>
      <c r="YL92" s="281">
        <f>IF(YL90,IF(YL91,TRUE,FALSE),FALSE)</f>
        <v/>
      </c>
      <c r="YM92" s="263" t="n"/>
      <c r="YN92" s="263" t="n"/>
      <c r="YO92" s="263" t="n"/>
      <c r="YP92" s="263" t="n"/>
      <c r="YQ92" s="264" t="n"/>
      <c r="YR92" s="281">
        <f>IF(YR90,IF(YR91,TRUE,FALSE),FALSE)</f>
        <v/>
      </c>
      <c r="YS92" s="263" t="n"/>
      <c r="YT92" s="263" t="n"/>
      <c r="YU92" s="263" t="n"/>
      <c r="YV92" s="263" t="n"/>
      <c r="YW92" s="264" t="n"/>
      <c r="YX92" s="281">
        <f>IF(YX90,IF(YX91,TRUE,FALSE),FALSE)</f>
        <v/>
      </c>
      <c r="YY92" s="263" t="n"/>
      <c r="YZ92" s="263" t="n"/>
      <c r="ZA92" s="263" t="n"/>
      <c r="ZB92" s="263" t="n"/>
      <c r="ZC92" s="264" t="n"/>
      <c r="ZD92" s="281">
        <f>IF(ZD90,IF(ZD91,TRUE,FALSE),FALSE)</f>
        <v/>
      </c>
      <c r="ZE92" s="263" t="n"/>
      <c r="ZF92" s="263" t="n"/>
      <c r="ZG92" s="263" t="n"/>
      <c r="ZH92" s="263" t="n"/>
      <c r="ZI92" s="264" t="n"/>
      <c r="ZJ92" s="281">
        <f>IF(ZJ90,IF(ZJ91,TRUE,FALSE),FALSE)</f>
        <v/>
      </c>
      <c r="ZK92" s="263" t="n"/>
      <c r="ZL92" s="263" t="n"/>
      <c r="ZM92" s="263" t="n"/>
      <c r="ZN92" s="263" t="n"/>
      <c r="ZO92" s="264" t="n"/>
      <c r="ZP92" s="281">
        <f>IF(ZP90,IF(ZP91,TRUE,FALSE),FALSE)</f>
        <v/>
      </c>
      <c r="ZQ92" s="263" t="n"/>
      <c r="ZR92" s="263" t="n"/>
      <c r="ZS92" s="263" t="n"/>
      <c r="ZT92" s="263" t="n"/>
      <c r="ZU92" s="264" t="n"/>
      <c r="ZV92" s="281">
        <f>IF(ZV90,IF(ZV91,TRUE,FALSE),FALSE)</f>
        <v/>
      </c>
      <c r="ZW92" s="263" t="n"/>
      <c r="ZX92" s="263" t="n"/>
      <c r="ZY92" s="263" t="n"/>
      <c r="ZZ92" s="263" t="n"/>
      <c r="AAA92" s="264" t="n"/>
      <c r="AAB92" s="281">
        <f>IF(AAB90,IF(AAB91,TRUE,FALSE),FALSE)</f>
        <v/>
      </c>
      <c r="AAC92" s="263" t="n"/>
      <c r="AAD92" s="263" t="n"/>
      <c r="AAE92" s="263" t="n"/>
      <c r="AAF92" s="263" t="n"/>
      <c r="AAG92" s="264" t="n"/>
      <c r="AAH92" s="281">
        <f>IF(AAH90,IF(AAH91,TRUE,FALSE),FALSE)</f>
        <v/>
      </c>
      <c r="AAI92" s="263" t="n"/>
      <c r="AAJ92" s="263" t="n"/>
      <c r="AAK92" s="263" t="n"/>
      <c r="AAL92" s="263" t="n"/>
      <c r="AAM92" s="264" t="n"/>
      <c r="AAN92" s="281">
        <f>IF(AAN90,IF(AAN91,TRUE,FALSE),FALSE)</f>
        <v/>
      </c>
      <c r="AAO92" s="263" t="n"/>
      <c r="AAP92" s="263" t="n"/>
      <c r="AAQ92" s="263" t="n"/>
      <c r="AAR92" s="263" t="n"/>
      <c r="AAS92" s="264" t="n"/>
      <c r="AAT92" s="281">
        <f>IF(AAT90,IF(AAT91,TRUE,FALSE),FALSE)</f>
        <v/>
      </c>
      <c r="AAU92" s="263" t="n"/>
      <c r="AAV92" s="263" t="n"/>
      <c r="AAW92" s="263" t="n"/>
      <c r="AAX92" s="263" t="n"/>
      <c r="AAY92" s="264" t="n"/>
      <c r="AAZ92" s="281">
        <f>IF(AAZ90,IF(AAZ91,TRUE,FALSE),FALSE)</f>
        <v/>
      </c>
      <c r="ABA92" s="263" t="n"/>
      <c r="ABB92" s="263" t="n"/>
      <c r="ABC92" s="263" t="n"/>
      <c r="ABD92" s="263" t="n"/>
      <c r="ABE92" s="264" t="n"/>
      <c r="ABF92" s="281">
        <f>IF(ABF90,IF(ABF91,TRUE,FALSE),FALSE)</f>
        <v/>
      </c>
      <c r="ABG92" s="263" t="n"/>
      <c r="ABH92" s="263" t="n"/>
      <c r="ABI92" s="263" t="n"/>
      <c r="ABJ92" s="263" t="n"/>
      <c r="ABK92" s="264" t="n"/>
      <c r="ABL92" s="281">
        <f>IF(ABL90,IF(ABL91,TRUE,FALSE),FALSE)</f>
        <v/>
      </c>
      <c r="ABM92" s="263" t="n"/>
      <c r="ABN92" s="263" t="n"/>
      <c r="ABO92" s="263" t="n"/>
      <c r="ABP92" s="263" t="n"/>
      <c r="ABQ92" s="264" t="n"/>
      <c r="ABR92" s="281">
        <f>IF(ABR90,IF(ABR91,TRUE,FALSE),FALSE)</f>
        <v/>
      </c>
      <c r="ABS92" s="263" t="n"/>
      <c r="ABT92" s="263" t="n"/>
      <c r="ABU92" s="263" t="n"/>
      <c r="ABV92" s="263" t="n"/>
      <c r="ABW92" s="264" t="n"/>
      <c r="ABX92" s="281">
        <f>IF(ABX90,IF(ABX91,TRUE,FALSE),FALSE)</f>
        <v/>
      </c>
      <c r="ABY92" s="263" t="n"/>
      <c r="ABZ92" s="263" t="n"/>
      <c r="ACA92" s="263" t="n"/>
      <c r="ACB92" s="263" t="n"/>
      <c r="ACC92" s="264" t="n"/>
      <c r="ACD92" s="281">
        <f>IF(ACD90,IF(ACD91,TRUE,FALSE),FALSE)</f>
        <v/>
      </c>
      <c r="ACE92" s="263" t="n"/>
      <c r="ACF92" s="263" t="n"/>
      <c r="ACG92" s="263" t="n"/>
      <c r="ACH92" s="263" t="n"/>
      <c r="ACI92" s="264" t="n"/>
      <c r="ACJ92" s="281">
        <f>IF(ACJ90,IF(ACJ91,TRUE,FALSE),FALSE)</f>
        <v/>
      </c>
      <c r="ACK92" s="263" t="n"/>
      <c r="ACL92" s="263" t="n"/>
      <c r="ACM92" s="263" t="n"/>
      <c r="ACN92" s="263" t="n"/>
      <c r="ACO92" s="264" t="n"/>
      <c r="ACP92" s="281">
        <f>IF(ACP90,IF(ACP91,TRUE,FALSE),FALSE)</f>
        <v/>
      </c>
      <c r="ACQ92" s="263" t="n"/>
      <c r="ACR92" s="263" t="n"/>
      <c r="ACS92" s="263" t="n"/>
      <c r="ACT92" s="263" t="n"/>
      <c r="ACU92" s="264" t="n"/>
      <c r="ACV92" s="281">
        <f>IF(ACV90,IF(ACV91,TRUE,FALSE),FALSE)</f>
        <v/>
      </c>
      <c r="ACW92" s="263" t="n"/>
      <c r="ACX92" s="263" t="n"/>
      <c r="ACY92" s="263" t="n"/>
      <c r="ACZ92" s="263" t="n"/>
      <c r="ADA92" s="264" t="n"/>
      <c r="ADB92" s="281">
        <f>IF(ADB90,IF(ADB91,TRUE,FALSE),FALSE)</f>
        <v/>
      </c>
      <c r="ADC92" s="263" t="n"/>
      <c r="ADD92" s="263" t="n"/>
      <c r="ADE92" s="263" t="n"/>
      <c r="ADF92" s="263" t="n"/>
      <c r="ADG92" s="264" t="n"/>
      <c r="ADH92" s="281">
        <f>IF(ADH90,IF(ADH91,TRUE,FALSE),FALSE)</f>
        <v/>
      </c>
      <c r="ADI92" s="263" t="n"/>
      <c r="ADJ92" s="263" t="n"/>
      <c r="ADK92" s="263" t="n"/>
      <c r="ADL92" s="263" t="n"/>
      <c r="ADM92" s="264" t="n"/>
      <c r="ADN92" s="281">
        <f>IF(ADN90,IF(ADN91,TRUE,FALSE),FALSE)</f>
        <v/>
      </c>
      <c r="ADO92" s="263" t="n"/>
      <c r="ADP92" s="263" t="n"/>
      <c r="ADQ92" s="263" t="n"/>
      <c r="ADR92" s="263" t="n"/>
      <c r="ADS92" s="264" t="n"/>
      <c r="ADT92" s="281">
        <f>IF(ADT90,IF(ADT91,TRUE,FALSE),FALSE)</f>
        <v/>
      </c>
      <c r="ADU92" s="263" t="n"/>
      <c r="ADV92" s="263" t="n"/>
      <c r="ADW92" s="263" t="n"/>
      <c r="ADX92" s="263" t="n"/>
      <c r="ADY92" s="264" t="n"/>
      <c r="ADZ92" s="281">
        <f>IF(ADZ90,IF(ADZ91,TRUE,FALSE),FALSE)</f>
        <v/>
      </c>
      <c r="AEA92" s="263" t="n"/>
      <c r="AEB92" s="263" t="n"/>
      <c r="AEC92" s="263" t="n"/>
      <c r="AED92" s="263" t="n"/>
      <c r="AEE92" s="264" t="n"/>
      <c r="AEF92" s="281">
        <f>IF(AEF90,IF(AEF91,TRUE,FALSE),FALSE)</f>
        <v/>
      </c>
      <c r="AEG92" s="263" t="n"/>
      <c r="AEH92" s="263" t="n"/>
      <c r="AEI92" s="263" t="n"/>
      <c r="AEJ92" s="263" t="n"/>
      <c r="AEK92" s="264" t="n"/>
      <c r="AEL92" s="281">
        <f>IF(AEL90,IF(AEL91,TRUE,FALSE),FALSE)</f>
        <v/>
      </c>
      <c r="AEM92" s="263" t="n"/>
      <c r="AEN92" s="263" t="n"/>
      <c r="AEO92" s="263" t="n"/>
      <c r="AEP92" s="263" t="n"/>
      <c r="AEQ92" s="264" t="n"/>
      <c r="AER92" s="281">
        <f>IF(AER90,IF(AER91,TRUE,FALSE),FALSE)</f>
        <v/>
      </c>
      <c r="AES92" s="263" t="n"/>
      <c r="AET92" s="263" t="n"/>
      <c r="AEU92" s="263" t="n"/>
      <c r="AEV92" s="263" t="n"/>
      <c r="AEW92" s="264" t="n"/>
      <c r="AEX92" s="281">
        <f>IF(AEX90,IF(AEX91,TRUE,FALSE),FALSE)</f>
        <v/>
      </c>
      <c r="AEY92" s="263" t="n"/>
      <c r="AEZ92" s="263" t="n"/>
      <c r="AFA92" s="263" t="n"/>
      <c r="AFB92" s="263" t="n"/>
      <c r="AFC92" s="264" t="n"/>
      <c r="AFD92" s="281">
        <f>IF(AFD90,IF(AFD91,TRUE,FALSE),FALSE)</f>
        <v/>
      </c>
      <c r="AFE92" s="263" t="n"/>
      <c r="AFF92" s="263" t="n"/>
      <c r="AFG92" s="263" t="n"/>
      <c r="AFH92" s="263" t="n"/>
      <c r="AFI92" s="264" t="n"/>
      <c r="AFJ92" s="281">
        <f>IF(AFJ90,IF(AFJ91,TRUE,FALSE),FALSE)</f>
        <v/>
      </c>
      <c r="AFK92" s="263" t="n"/>
      <c r="AFL92" s="263" t="n"/>
      <c r="AFM92" s="263" t="n"/>
      <c r="AFN92" s="263" t="n"/>
      <c r="AFO92" s="264" t="n"/>
      <c r="AFP92" s="281">
        <f>IF(AFP90,IF(AFP91,TRUE,FALSE),FALSE)</f>
        <v/>
      </c>
      <c r="AFQ92" s="263" t="n"/>
      <c r="AFR92" s="263" t="n"/>
      <c r="AFS92" s="263" t="n"/>
      <c r="AFT92" s="263" t="n"/>
      <c r="AFU92" s="264" t="n"/>
      <c r="AFV92" s="281">
        <f>IF(AFV90,IF(AFV91,TRUE,FALSE),FALSE)</f>
        <v/>
      </c>
      <c r="AFW92" s="263" t="n"/>
      <c r="AFX92" s="263" t="n"/>
      <c r="AFY92" s="263" t="n"/>
      <c r="AFZ92" s="263" t="n"/>
      <c r="AGA92" s="264" t="n"/>
      <c r="AGB92" s="281">
        <f>IF(AGB90,IF(AGB91,TRUE,FALSE),FALSE)</f>
        <v/>
      </c>
      <c r="AGC92" s="263" t="n"/>
      <c r="AGD92" s="263" t="n"/>
      <c r="AGE92" s="263" t="n"/>
      <c r="AGF92" s="263" t="n"/>
      <c r="AGG92" s="264" t="n"/>
      <c r="AGH92" s="281">
        <f>IF(AGH90,IF(AGH91,TRUE,FALSE),FALSE)</f>
        <v/>
      </c>
      <c r="AGI92" s="263" t="n"/>
      <c r="AGJ92" s="263" t="n"/>
      <c r="AGK92" s="263" t="n"/>
      <c r="AGL92" s="263" t="n"/>
      <c r="AGM92" s="264" t="n"/>
      <c r="AGN92" s="281">
        <f>IF(AGN90,IF(AGN91,TRUE,FALSE),FALSE)</f>
        <v/>
      </c>
      <c r="AGO92" s="263" t="n"/>
      <c r="AGP92" s="263" t="n"/>
      <c r="AGQ92" s="263" t="n"/>
      <c r="AGR92" s="263" t="n"/>
      <c r="AGS92" s="264" t="n"/>
      <c r="AGT92" s="281">
        <f>IF(AGT90,IF(AGT91,TRUE,FALSE),FALSE)</f>
        <v/>
      </c>
      <c r="AGU92" s="263" t="n"/>
      <c r="AGV92" s="263" t="n"/>
      <c r="AGW92" s="263" t="n"/>
      <c r="AGX92" s="263" t="n"/>
      <c r="AGY92" s="264" t="n"/>
      <c r="AGZ92" s="281">
        <f>IF(AGZ90,IF(AGZ91,TRUE,FALSE),FALSE)</f>
        <v/>
      </c>
      <c r="AHA92" s="263" t="n"/>
      <c r="AHB92" s="263" t="n"/>
      <c r="AHC92" s="263" t="n"/>
      <c r="AHD92" s="263" t="n"/>
      <c r="AHE92" s="264" t="n"/>
      <c r="AHF92" s="281">
        <f>IF(AHF90,IF(AHF91,TRUE,FALSE),FALSE)</f>
        <v/>
      </c>
      <c r="AHG92" s="263" t="n"/>
      <c r="AHH92" s="263" t="n"/>
      <c r="AHI92" s="263" t="n"/>
      <c r="AHJ92" s="263" t="n"/>
      <c r="AHK92" s="264" t="n"/>
      <c r="AHL92" s="281">
        <f>IF(AHL90,IF(AHL91,TRUE,FALSE),FALSE)</f>
        <v/>
      </c>
      <c r="AHM92" s="263" t="n"/>
      <c r="AHN92" s="263" t="n"/>
      <c r="AHO92" s="263" t="n"/>
      <c r="AHP92" s="263" t="n"/>
      <c r="AHQ92" s="264" t="n"/>
      <c r="AHR92" s="281">
        <f>IF(AHR90,IF(AHR91,TRUE,FALSE),FALSE)</f>
        <v/>
      </c>
      <c r="AHS92" s="263" t="n"/>
      <c r="AHT92" s="263" t="n"/>
      <c r="AHU92" s="263" t="n"/>
      <c r="AHV92" s="263" t="n"/>
      <c r="AHW92" s="264" t="n"/>
      <c r="AHX92" s="281">
        <f>IF(AHX90,IF(AHX91,TRUE,FALSE),FALSE)</f>
        <v/>
      </c>
      <c r="AHY92" s="263" t="n"/>
      <c r="AHZ92" s="263" t="n"/>
      <c r="AIA92" s="263" t="n"/>
      <c r="AIB92" s="263" t="n"/>
      <c r="AIC92" s="264" t="n"/>
      <c r="AID92" s="281">
        <f>IF(AID90,IF(AID91,TRUE,FALSE),FALSE)</f>
        <v/>
      </c>
      <c r="AIE92" s="263" t="n"/>
      <c r="AIF92" s="263" t="n"/>
      <c r="AIG92" s="263" t="n"/>
      <c r="AIH92" s="263" t="n"/>
      <c r="AII92" s="264" t="n"/>
      <c r="AIJ92" s="281">
        <f>IF(AIJ90,IF(AIJ91,TRUE,FALSE),FALSE)</f>
        <v/>
      </c>
      <c r="AIK92" s="263" t="n"/>
      <c r="AIL92" s="263" t="n"/>
      <c r="AIM92" s="263" t="n"/>
      <c r="AIN92" s="263" t="n"/>
      <c r="AIO92" s="264" t="n"/>
      <c r="AIP92" s="281">
        <f>IF(AIP90,IF(AIP91,TRUE,FALSE),FALSE)</f>
        <v/>
      </c>
      <c r="AIQ92" s="263" t="n"/>
      <c r="AIR92" s="263" t="n"/>
      <c r="AIS92" s="263" t="n"/>
      <c r="AIT92" s="263" t="n"/>
      <c r="AIU92" s="264" t="n"/>
      <c r="AIV92" s="281">
        <f>IF(AIV90,IF(AIV91,TRUE,FALSE),FALSE)</f>
        <v/>
      </c>
      <c r="AIW92" s="263" t="n"/>
      <c r="AIX92" s="263" t="n"/>
      <c r="AIY92" s="263" t="n"/>
      <c r="AIZ92" s="263" t="n"/>
      <c r="AJA92" s="264" t="n"/>
      <c r="AJB92" s="281">
        <f>IF(AJB90,IF(AJB91,TRUE,FALSE),FALSE)</f>
        <v/>
      </c>
      <c r="AJC92" s="263" t="n"/>
      <c r="AJD92" s="263" t="n"/>
      <c r="AJE92" s="263" t="n"/>
      <c r="AJF92" s="263" t="n"/>
      <c r="AJG92" s="264" t="n"/>
      <c r="AJH92" s="281">
        <f>IF(AJH90,IF(AJH91,TRUE,FALSE),FALSE)</f>
        <v/>
      </c>
      <c r="AJI92" s="263" t="n"/>
      <c r="AJJ92" s="263" t="n"/>
      <c r="AJK92" s="263" t="n"/>
      <c r="AJL92" s="263" t="n"/>
      <c r="AJM92" s="264" t="n"/>
      <c r="AJN92" s="281">
        <f>IF(AJN90,IF(AJN91,TRUE,FALSE),FALSE)</f>
        <v/>
      </c>
      <c r="AJO92" s="263" t="n"/>
      <c r="AJP92" s="263" t="n"/>
      <c r="AJQ92" s="263" t="n"/>
      <c r="AJR92" s="263" t="n"/>
      <c r="AJS92" s="264" t="n"/>
      <c r="AJT92" s="281">
        <f>IF(AJT90,IF(AJT91,TRUE,FALSE),FALSE)</f>
        <v/>
      </c>
      <c r="AJU92" s="263" t="n"/>
      <c r="AJV92" s="263" t="n"/>
      <c r="AJW92" s="263" t="n"/>
      <c r="AJX92" s="263" t="n"/>
      <c r="AJY92" s="264" t="n"/>
      <c r="AJZ92" s="281">
        <f>IF(AJZ90,IF(AJZ91,TRUE,FALSE),FALSE)</f>
        <v/>
      </c>
      <c r="AKA92" s="263" t="n"/>
      <c r="AKB92" s="263" t="n"/>
      <c r="AKC92" s="263" t="n"/>
      <c r="AKD92" s="263" t="n"/>
      <c r="AKE92" s="264" t="n"/>
      <c r="AKF92" s="281">
        <f>IF(AKF90,IF(AKF91,TRUE,FALSE),FALSE)</f>
        <v/>
      </c>
      <c r="AKG92" s="263" t="n"/>
      <c r="AKH92" s="263" t="n"/>
      <c r="AKI92" s="263" t="n"/>
      <c r="AKJ92" s="263" t="n"/>
      <c r="AKK92" s="264" t="n"/>
      <c r="AKL92" s="281">
        <f>IF(AKL90,IF(AKL91,TRUE,FALSE),FALSE)</f>
        <v/>
      </c>
      <c r="AKM92" s="263" t="n"/>
      <c r="AKN92" s="263" t="n"/>
      <c r="AKO92" s="263" t="n"/>
      <c r="AKP92" s="263" t="n"/>
      <c r="AKQ92" s="264" t="n"/>
      <c r="AKR92" s="281">
        <f>IF(AKR90,IF(AKR91,TRUE,FALSE),FALSE)</f>
        <v/>
      </c>
      <c r="AKS92" s="263" t="n"/>
      <c r="AKT92" s="263" t="n"/>
      <c r="AKU92" s="263" t="n"/>
      <c r="AKV92" s="263" t="n"/>
      <c r="AKW92" s="264" t="n"/>
      <c r="AKX92" s="281">
        <f>IF(AKX90,IF(AKX91,TRUE,FALSE),FALSE)</f>
        <v/>
      </c>
      <c r="AKY92" s="263" t="n"/>
      <c r="AKZ92" s="263" t="n"/>
      <c r="ALA92" s="263" t="n"/>
      <c r="ALB92" s="263" t="n"/>
      <c r="ALC92" s="264" t="n"/>
      <c r="ALD92" s="281">
        <f>IF(ALD90,IF(ALD91,TRUE,FALSE),FALSE)</f>
        <v/>
      </c>
      <c r="ALE92" s="263" t="n"/>
      <c r="ALF92" s="263" t="n"/>
      <c r="ALG92" s="263" t="n"/>
      <c r="ALH92" s="263" t="n"/>
      <c r="ALI92" s="264" t="n"/>
      <c r="ALJ92" s="281">
        <f>IF(ALJ90,IF(ALJ91,TRUE,FALSE),FALSE)</f>
        <v/>
      </c>
      <c r="ALK92" s="263" t="n"/>
      <c r="ALL92" s="263" t="n"/>
      <c r="ALM92" s="263" t="n"/>
      <c r="ALN92" s="263" t="n"/>
      <c r="ALO92" s="264" t="n"/>
      <c r="ALP92" s="281">
        <f>IF(ALP90,IF(ALP91,TRUE,FALSE),FALSE)</f>
        <v/>
      </c>
      <c r="ALQ92" s="263" t="n"/>
      <c r="ALR92" s="263" t="n"/>
      <c r="ALS92" s="263" t="n"/>
      <c r="ALT92" s="263" t="n"/>
      <c r="ALU92" s="264" t="n"/>
      <c r="ALV92" s="281">
        <f>IF(ALV90,IF(ALV91,TRUE,FALSE),FALSE)</f>
        <v/>
      </c>
      <c r="ALW92" s="263" t="n"/>
      <c r="ALX92" s="263" t="n"/>
      <c r="ALY92" s="263" t="n"/>
      <c r="ALZ92" s="263" t="n"/>
      <c r="AMA92" s="264" t="n"/>
      <c r="AMB92" s="281">
        <f>IF(AMB90,IF(AMB91,TRUE,FALSE),FALSE)</f>
        <v/>
      </c>
      <c r="AMC92" s="263" t="n"/>
      <c r="AMD92" s="263" t="n"/>
      <c r="AME92" s="263" t="n"/>
      <c r="AMF92" s="263" t="n"/>
      <c r="AMG92" s="264" t="n"/>
      <c r="AMH92" s="281">
        <f>IF(AMH90,IF(AMH91,TRUE,FALSE),FALSE)</f>
        <v/>
      </c>
      <c r="AMI92" s="263" t="n"/>
      <c r="AMJ92" s="263" t="n"/>
      <c r="AMK92" s="263" t="n"/>
      <c r="AML92" s="263" t="n"/>
      <c r="AMM92" s="264" t="n"/>
      <c r="AMN92" s="281">
        <f>IF(AMN90,IF(AMN91,TRUE,FALSE),FALSE)</f>
        <v/>
      </c>
      <c r="AMO92" s="263" t="n"/>
      <c r="AMP92" s="263" t="n"/>
      <c r="AMQ92" s="263" t="n"/>
      <c r="AMR92" s="263" t="n"/>
      <c r="AMS92" s="264" t="n"/>
      <c r="AMT92" s="281">
        <f>IF(AMT90,IF(AMT91,TRUE,FALSE),FALSE)</f>
        <v/>
      </c>
      <c r="AMU92" s="263" t="n"/>
      <c r="AMV92" s="263" t="n"/>
      <c r="AMW92" s="263" t="n"/>
      <c r="AMX92" s="263" t="n"/>
      <c r="AMY92" s="264" t="n"/>
      <c r="AMZ92" s="281">
        <f>IF(AMZ90,IF(AMZ91,TRUE,FALSE),FALSE)</f>
        <v/>
      </c>
      <c r="ANA92" s="263" t="n"/>
      <c r="ANB92" s="263" t="n"/>
      <c r="ANC92" s="263" t="n"/>
      <c r="AND92" s="263" t="n"/>
      <c r="ANE92" s="264" t="n"/>
      <c r="ANF92" s="281">
        <f>IF(ANF90,IF(ANF91,TRUE,FALSE),FALSE)</f>
        <v/>
      </c>
      <c r="ANG92" s="263" t="n"/>
      <c r="ANH92" s="263" t="n"/>
      <c r="ANI92" s="263" t="n"/>
      <c r="ANJ92" s="263" t="n"/>
      <c r="ANK92" s="264" t="n"/>
      <c r="ANL92" s="281">
        <f>IF(ANL90,IF(ANL91,TRUE,FALSE),FALSE)</f>
        <v/>
      </c>
      <c r="ANM92" s="263" t="n"/>
      <c r="ANN92" s="263" t="n"/>
      <c r="ANO92" s="263" t="n"/>
      <c r="ANP92" s="263" t="n"/>
      <c r="ANQ92" s="264" t="n"/>
      <c r="ANR92" s="281">
        <f>IF(ANR90,IF(ANR91,TRUE,FALSE),FALSE)</f>
        <v/>
      </c>
      <c r="ANS92" s="263" t="n"/>
      <c r="ANT92" s="263" t="n"/>
      <c r="ANU92" s="263" t="n"/>
      <c r="ANV92" s="263" t="n"/>
      <c r="ANW92" s="264" t="n"/>
      <c r="ANX92" s="281">
        <f>IF(ANX90,IF(ANX91,TRUE,FALSE),FALSE)</f>
        <v/>
      </c>
      <c r="ANY92" s="263" t="n"/>
      <c r="ANZ92" s="263" t="n"/>
      <c r="AOA92" s="263" t="n"/>
      <c r="AOB92" s="263" t="n"/>
      <c r="AOC92" s="264" t="n"/>
      <c r="AOD92" s="281">
        <f>IF(AOD90,IF(AOD91,TRUE,FALSE),FALSE)</f>
        <v/>
      </c>
      <c r="AOE92" s="263" t="n"/>
      <c r="AOF92" s="263" t="n"/>
      <c r="AOG92" s="263" t="n"/>
      <c r="AOH92" s="263" t="n"/>
      <c r="AOI92" s="264" t="n"/>
      <c r="AOJ92" s="281">
        <f>IF(AOJ90,IF(AOJ91,TRUE,FALSE),FALSE)</f>
        <v/>
      </c>
      <c r="AOK92" s="263" t="n"/>
      <c r="AOL92" s="263" t="n"/>
      <c r="AOM92" s="263" t="n"/>
      <c r="AON92" s="263" t="n"/>
      <c r="AOO92" s="264" t="n"/>
      <c r="AOP92" s="281">
        <f>IF(AOP90,IF(AOP91,TRUE,FALSE),FALSE)</f>
        <v/>
      </c>
      <c r="AOQ92" s="263" t="n"/>
      <c r="AOR92" s="263" t="n"/>
      <c r="AOS92" s="263" t="n"/>
      <c r="AOT92" s="263" t="n"/>
      <c r="AOU92" s="264" t="n"/>
      <c r="AOV92" s="281">
        <f>IF(AOV90,IF(AOV91,TRUE,FALSE),FALSE)</f>
        <v/>
      </c>
      <c r="AOW92" s="263" t="n"/>
      <c r="AOX92" s="263" t="n"/>
      <c r="AOY92" s="263" t="n"/>
      <c r="AOZ92" s="263" t="n"/>
      <c r="APA92" s="264" t="n"/>
      <c r="APB92" s="281">
        <f>IF(APB90,IF(APB91,TRUE,FALSE),FALSE)</f>
        <v/>
      </c>
      <c r="APC92" s="263" t="n"/>
      <c r="APD92" s="263" t="n"/>
      <c r="APE92" s="263" t="n"/>
      <c r="APF92" s="263" t="n"/>
      <c r="APG92" s="264" t="n"/>
      <c r="APH92" s="281">
        <f>IF(APH90,IF(APH91,TRUE,FALSE),FALSE)</f>
        <v/>
      </c>
      <c r="API92" s="263" t="n"/>
      <c r="APJ92" s="263" t="n"/>
      <c r="APK92" s="263" t="n"/>
      <c r="APL92" s="263" t="n"/>
      <c r="APM92" s="264" t="n"/>
      <c r="APN92" s="281">
        <f>IF(APN90,IF(APN91,TRUE,FALSE),FALSE)</f>
        <v/>
      </c>
      <c r="APO92" s="263" t="n"/>
      <c r="APP92" s="263" t="n"/>
      <c r="APQ92" s="263" t="n"/>
      <c r="APR92" s="263" t="n"/>
      <c r="APS92" s="264" t="n"/>
      <c r="APT92" s="281">
        <f>IF(APT90,IF(APT91,TRUE,FALSE),FALSE)</f>
        <v/>
      </c>
      <c r="APU92" s="263" t="n"/>
      <c r="APV92" s="263" t="n"/>
      <c r="APW92" s="263" t="n"/>
      <c r="APX92" s="263" t="n"/>
      <c r="APY92" s="264" t="n"/>
      <c r="APZ92" s="281">
        <f>IF(APZ90,IF(APZ91,TRUE,FALSE),FALSE)</f>
        <v/>
      </c>
      <c r="AQA92" s="263" t="n"/>
      <c r="AQB92" s="263" t="n"/>
      <c r="AQC92" s="263" t="n"/>
      <c r="AQD92" s="263" t="n"/>
      <c r="AQE92" s="264" t="n"/>
      <c r="AQF92" s="281">
        <f>IF(AQF90,IF(AQF91,TRUE,FALSE),FALSE)</f>
        <v/>
      </c>
      <c r="AQG92" s="263" t="n"/>
      <c r="AQH92" s="263" t="n"/>
      <c r="AQI92" s="263" t="n"/>
      <c r="AQJ92" s="263" t="n"/>
      <c r="AQK92" s="264" t="n"/>
      <c r="AQL92" s="281">
        <f>IF(AQL90,IF(AQL91,TRUE,FALSE),FALSE)</f>
        <v/>
      </c>
      <c r="AQM92" s="263" t="n"/>
      <c r="AQN92" s="263" t="n"/>
      <c r="AQO92" s="263" t="n"/>
      <c r="AQP92" s="263" t="n"/>
      <c r="AQQ92" s="264" t="n"/>
      <c r="AQR92" s="281">
        <f>IF(AQR90,IF(AQR91,TRUE,FALSE),FALSE)</f>
        <v/>
      </c>
      <c r="AQS92" s="263" t="n"/>
      <c r="AQT92" s="263" t="n"/>
      <c r="AQU92" s="263" t="n"/>
      <c r="AQV92" s="263" t="n"/>
      <c r="AQW92" s="264" t="n"/>
      <c r="AQX92" s="281">
        <f>IF(AQX90,IF(AQX91,TRUE,FALSE),FALSE)</f>
        <v/>
      </c>
      <c r="AQY92" s="263" t="n"/>
      <c r="AQZ92" s="263" t="n"/>
      <c r="ARA92" s="263" t="n"/>
      <c r="ARB92" s="263" t="n"/>
      <c r="ARC92" s="264" t="n"/>
      <c r="ARD92" s="281">
        <f>IF(ARD90,IF(ARD91,TRUE,FALSE),FALSE)</f>
        <v/>
      </c>
      <c r="ARE92" s="263" t="n"/>
      <c r="ARF92" s="263" t="n"/>
      <c r="ARG92" s="263" t="n"/>
      <c r="ARH92" s="263" t="n"/>
      <c r="ARI92" s="264" t="n"/>
      <c r="ARJ92" s="281">
        <f>IF(ARJ90,IF(ARJ91,TRUE,FALSE),FALSE)</f>
        <v/>
      </c>
      <c r="ARK92" s="263" t="n"/>
      <c r="ARL92" s="263" t="n"/>
      <c r="ARM92" s="263" t="n"/>
      <c r="ARN92" s="263" t="n"/>
      <c r="ARO92" s="264" t="n"/>
      <c r="ARP92" s="281">
        <f>IF(ARP90,IF(ARP91,TRUE,FALSE),FALSE)</f>
        <v/>
      </c>
      <c r="ARQ92" s="263" t="n"/>
      <c r="ARR92" s="263" t="n"/>
      <c r="ARS92" s="263" t="n"/>
      <c r="ART92" s="263" t="n"/>
      <c r="ARU92" s="264" t="n"/>
      <c r="ARV92" s="281">
        <f>IF(ARV90,IF(ARV91,TRUE,FALSE),FALSE)</f>
        <v/>
      </c>
      <c r="ARW92" s="263" t="n"/>
      <c r="ARX92" s="263" t="n"/>
      <c r="ARY92" s="263" t="n"/>
      <c r="ARZ92" s="263" t="n"/>
      <c r="ASA92" s="264" t="n"/>
      <c r="ASB92" s="281">
        <f>IF(ASB90,IF(ASB91,TRUE,FALSE),FALSE)</f>
        <v/>
      </c>
      <c r="ASC92" s="263" t="n"/>
      <c r="ASD92" s="263" t="n"/>
      <c r="ASE92" s="263" t="n"/>
      <c r="ASF92" s="263" t="n"/>
      <c r="ASG92" s="264" t="n"/>
      <c r="ASH92" s="281">
        <f>IF(ASH90,IF(ASH91,TRUE,FALSE),FALSE)</f>
        <v/>
      </c>
      <c r="ASI92" s="263" t="n"/>
      <c r="ASJ92" s="263" t="n"/>
      <c r="ASK92" s="263" t="n"/>
      <c r="ASL92" s="263" t="n"/>
      <c r="ASM92" s="264" t="n"/>
      <c r="ASN92" s="281">
        <f>IF(ASN90,IF(ASN91,TRUE,FALSE),FALSE)</f>
        <v/>
      </c>
      <c r="ASO92" s="263" t="n"/>
      <c r="ASP92" s="263" t="n"/>
      <c r="ASQ92" s="263" t="n"/>
      <c r="ASR92" s="263" t="n"/>
      <c r="ASS92" s="264" t="n"/>
      <c r="AST92" s="281">
        <f>IF(AST90,IF(AST91,TRUE,FALSE),FALSE)</f>
        <v/>
      </c>
      <c r="ASU92" s="263" t="n"/>
      <c r="ASV92" s="263" t="n"/>
      <c r="ASW92" s="263" t="n"/>
      <c r="ASX92" s="263" t="n"/>
      <c r="ASY92" s="264" t="n"/>
      <c r="ASZ92" s="281">
        <f>IF(ASZ90,IF(ASZ91,TRUE,FALSE),FALSE)</f>
        <v/>
      </c>
      <c r="ATA92" s="263" t="n"/>
      <c r="ATB92" s="263" t="n"/>
      <c r="ATC92" s="263" t="n"/>
      <c r="ATD92" s="263" t="n"/>
      <c r="ATE92" s="264" t="n"/>
      <c r="ATF92" s="281">
        <f>IF(ATF90,IF(ATF91,TRUE,FALSE),FALSE)</f>
        <v/>
      </c>
      <c r="ATG92" s="263" t="n"/>
      <c r="ATH92" s="263" t="n"/>
      <c r="ATI92" s="263" t="n"/>
      <c r="ATJ92" s="263" t="n"/>
      <c r="ATK92" s="264" t="n"/>
      <c r="ATL92" s="281">
        <f>IF(ATL90,IF(ATL91,TRUE,FALSE),FALSE)</f>
        <v/>
      </c>
      <c r="ATM92" s="263" t="n"/>
      <c r="ATN92" s="263" t="n"/>
      <c r="ATO92" s="263" t="n"/>
      <c r="ATP92" s="263" t="n"/>
      <c r="ATQ92" s="264" t="n"/>
      <c r="ATR92" s="281">
        <f>IF(ATR90,IF(ATR91,TRUE,FALSE),FALSE)</f>
        <v/>
      </c>
      <c r="ATS92" s="263" t="n"/>
      <c r="ATT92" s="263" t="n"/>
      <c r="ATU92" s="263" t="n"/>
      <c r="ATV92" s="263" t="n"/>
      <c r="ATW92" s="264" t="n"/>
      <c r="ATX92" s="281">
        <f>IF(ATX90,IF(ATX91,TRUE,FALSE),FALSE)</f>
        <v/>
      </c>
      <c r="ATY92" s="263" t="n"/>
      <c r="ATZ92" s="263" t="n"/>
      <c r="AUA92" s="263" t="n"/>
      <c r="AUB92" s="263" t="n"/>
      <c r="AUC92" s="264" t="n"/>
      <c r="AUD92" s="281">
        <f>IF(AUD90,IF(AUD91,TRUE,FALSE),FALSE)</f>
        <v/>
      </c>
      <c r="AUE92" s="263" t="n"/>
      <c r="AUF92" s="263" t="n"/>
      <c r="AUG92" s="263" t="n"/>
      <c r="AUH92" s="263" t="n"/>
      <c r="AUI92" s="264" t="n"/>
      <c r="AUJ92" s="281">
        <f>IF(AUJ90,IF(AUJ91,TRUE,FALSE),FALSE)</f>
        <v/>
      </c>
      <c r="AUK92" s="263" t="n"/>
      <c r="AUL92" s="263" t="n"/>
      <c r="AUM92" s="263" t="n"/>
      <c r="AUN92" s="263" t="n"/>
      <c r="AUO92" s="264" t="n"/>
      <c r="AUP92" s="281">
        <f>IF(AUP90,IF(AUP91,TRUE,FALSE),FALSE)</f>
        <v/>
      </c>
      <c r="AUQ92" s="263" t="n"/>
      <c r="AUR92" s="263" t="n"/>
      <c r="AUS92" s="263" t="n"/>
      <c r="AUT92" s="263" t="n"/>
      <c r="AUU92" s="264" t="n"/>
      <c r="AUV92" s="281">
        <f>IF(AUV90,IF(AUV91,TRUE,FALSE),FALSE)</f>
        <v/>
      </c>
      <c r="AUW92" s="263" t="n"/>
      <c r="AUX92" s="263" t="n"/>
      <c r="AUY92" s="263" t="n"/>
      <c r="AUZ92" s="263" t="n"/>
      <c r="AVA92" s="264" t="n"/>
      <c r="AVB92" s="281">
        <f>IF(AVB90,IF(AVB91,TRUE,FALSE),FALSE)</f>
        <v/>
      </c>
      <c r="AVC92" s="263" t="n"/>
      <c r="AVD92" s="263" t="n"/>
      <c r="AVE92" s="263" t="n"/>
      <c r="AVF92" s="263" t="n"/>
      <c r="AVG92" s="264" t="n"/>
      <c r="AVH92" s="281">
        <f>IF(AVH90,IF(AVH91,TRUE,FALSE),FALSE)</f>
        <v/>
      </c>
      <c r="AVI92" s="263" t="n"/>
      <c r="AVJ92" s="263" t="n"/>
      <c r="AVK92" s="263" t="n"/>
      <c r="AVL92" s="263" t="n"/>
      <c r="AVM92" s="264" t="n"/>
      <c r="AVN92" s="281">
        <f>IF(AVN90,IF(AVN91,TRUE,FALSE),FALSE)</f>
        <v/>
      </c>
      <c r="AVO92" s="263" t="n"/>
      <c r="AVP92" s="263" t="n"/>
      <c r="AVQ92" s="263" t="n"/>
      <c r="AVR92" s="263" t="n"/>
      <c r="AVS92" s="264" t="n"/>
      <c r="AVT92" s="281">
        <f>IF(AVT90,IF(AVT91,TRUE,FALSE),FALSE)</f>
        <v/>
      </c>
      <c r="AVU92" s="263" t="n"/>
      <c r="AVV92" s="263" t="n"/>
      <c r="AVW92" s="263" t="n"/>
      <c r="AVX92" s="263" t="n"/>
      <c r="AVY92" s="264" t="n"/>
      <c r="AVZ92" s="281">
        <f>IF(AVZ90,IF(AVZ91,TRUE,FALSE),FALSE)</f>
        <v/>
      </c>
      <c r="AWA92" s="263" t="n"/>
      <c r="AWB92" s="263" t="n"/>
      <c r="AWC92" s="263" t="n"/>
      <c r="AWD92" s="263" t="n"/>
      <c r="AWE92" s="264" t="n"/>
      <c r="AWF92" s="281">
        <f>IF(AWF90,IF(AWF91,TRUE,FALSE),FALSE)</f>
        <v/>
      </c>
      <c r="AWG92" s="263" t="n"/>
      <c r="AWH92" s="263" t="n"/>
      <c r="AWI92" s="263" t="n"/>
      <c r="AWJ92" s="263" t="n"/>
      <c r="AWK92" s="264" t="n"/>
      <c r="AWL92" s="281">
        <f>IF(AWL90,IF(AWL91,TRUE,FALSE),FALSE)</f>
        <v/>
      </c>
      <c r="AWM92" s="263" t="n"/>
      <c r="AWN92" s="263" t="n"/>
      <c r="AWO92" s="263" t="n"/>
      <c r="AWP92" s="263" t="n"/>
      <c r="AWQ92" s="264" t="n"/>
      <c r="AWR92" s="281">
        <f>IF(AWR90,IF(AWR91,TRUE,FALSE),FALSE)</f>
        <v/>
      </c>
      <c r="AWS92" s="263" t="n"/>
      <c r="AWT92" s="263" t="n"/>
      <c r="AWU92" s="263" t="n"/>
      <c r="AWV92" s="263" t="n"/>
      <c r="AWW92" s="264" t="n"/>
      <c r="AWX92" s="281">
        <f>IF(AWX90,IF(AWX91,TRUE,FALSE),FALSE)</f>
        <v/>
      </c>
      <c r="AWY92" s="263" t="n"/>
      <c r="AWZ92" s="263" t="n"/>
      <c r="AXA92" s="263" t="n"/>
      <c r="AXB92" s="263" t="n"/>
      <c r="AXC92" s="264" t="n"/>
      <c r="AXD92" s="281">
        <f>IF(AXD90,IF(AXD91,TRUE,FALSE),FALSE)</f>
        <v/>
      </c>
      <c r="AXE92" s="263" t="n"/>
      <c r="AXF92" s="263" t="n"/>
      <c r="AXG92" s="263" t="n"/>
      <c r="AXH92" s="263" t="n"/>
      <c r="AXI92" s="264" t="n"/>
      <c r="AXJ92" s="281">
        <f>IF(AXJ90,IF(AXJ91,TRUE,FALSE),FALSE)</f>
        <v/>
      </c>
      <c r="AXK92" s="263" t="n"/>
      <c r="AXL92" s="263" t="n"/>
      <c r="AXM92" s="263" t="n"/>
      <c r="AXN92" s="263" t="n"/>
      <c r="AXO92" s="264" t="n"/>
      <c r="AXP92" s="281">
        <f>IF(AXP90,IF(AXP91,TRUE,FALSE),FALSE)</f>
        <v/>
      </c>
      <c r="AXQ92" s="263" t="n"/>
      <c r="AXR92" s="263" t="n"/>
      <c r="AXS92" s="263" t="n"/>
      <c r="AXT92" s="263" t="n"/>
      <c r="AXU92" s="264" t="n"/>
      <c r="AXV92" s="281">
        <f>IF(AXV90,IF(AXV91,TRUE,FALSE),FALSE)</f>
        <v/>
      </c>
      <c r="AXW92" s="263" t="n"/>
      <c r="AXX92" s="263" t="n"/>
      <c r="AXY92" s="263" t="n"/>
      <c r="AXZ92" s="263" t="n"/>
      <c r="AYA92" s="264" t="n"/>
      <c r="AYB92" s="281">
        <f>IF(AYB90,IF(AYB91,TRUE,FALSE),FALSE)</f>
        <v/>
      </c>
      <c r="AYC92" s="263" t="n"/>
      <c r="AYD92" s="263" t="n"/>
      <c r="AYE92" s="263" t="n"/>
      <c r="AYF92" s="263" t="n"/>
      <c r="AYG92" s="264" t="n"/>
      <c r="AYH92" s="281">
        <f>IF(AYH90,IF(AYH91,TRUE,FALSE),FALSE)</f>
        <v/>
      </c>
      <c r="AYI92" s="263" t="n"/>
      <c r="AYJ92" s="263" t="n"/>
      <c r="AYK92" s="263" t="n"/>
      <c r="AYL92" s="263" t="n"/>
      <c r="AYM92" s="264" t="n"/>
      <c r="AYN92" s="281">
        <f>IF(AYN90,IF(AYN91,TRUE,FALSE),FALSE)</f>
        <v/>
      </c>
      <c r="AYO92" s="263" t="n"/>
      <c r="AYP92" s="263" t="n"/>
      <c r="AYQ92" s="263" t="n"/>
      <c r="AYR92" s="263" t="n"/>
      <c r="AYS92" s="264" t="n"/>
      <c r="AYT92" s="281">
        <f>IF(AYT90,IF(AYT91,TRUE,FALSE),FALSE)</f>
        <v/>
      </c>
      <c r="AYU92" s="263" t="n"/>
      <c r="AYV92" s="263" t="n"/>
      <c r="AYW92" s="263" t="n"/>
      <c r="AYX92" s="263" t="n"/>
      <c r="AYY92" s="264" t="n"/>
      <c r="AYZ92" s="281">
        <f>IF(AYZ90,IF(AYZ91,TRUE,FALSE),FALSE)</f>
        <v/>
      </c>
      <c r="AZA92" s="263" t="n"/>
      <c r="AZB92" s="263" t="n"/>
      <c r="AZC92" s="263" t="n"/>
      <c r="AZD92" s="263" t="n"/>
      <c r="AZE92" s="264" t="n"/>
      <c r="AZF92" s="281">
        <f>IF(AZF90,IF(AZF91,TRUE,FALSE),FALSE)</f>
        <v/>
      </c>
      <c r="AZG92" s="263" t="n"/>
      <c r="AZH92" s="263" t="n"/>
      <c r="AZI92" s="263" t="n"/>
      <c r="AZJ92" s="263" t="n"/>
      <c r="AZK92" s="264" t="n"/>
      <c r="AZL92" s="281">
        <f>IF(AZL90,IF(AZL91,TRUE,FALSE),FALSE)</f>
        <v/>
      </c>
      <c r="AZM92" s="263" t="n"/>
      <c r="AZN92" s="263" t="n"/>
      <c r="AZO92" s="263" t="n"/>
      <c r="AZP92" s="263" t="n"/>
      <c r="AZQ92" s="264" t="n"/>
      <c r="AZR92" s="281">
        <f>IF(AZR90,IF(AZR91,TRUE,FALSE),FALSE)</f>
        <v/>
      </c>
      <c r="AZS92" s="263" t="n"/>
      <c r="AZT92" s="263" t="n"/>
      <c r="AZU92" s="263" t="n"/>
      <c r="AZV92" s="263" t="n"/>
      <c r="AZW92" s="264" t="n"/>
      <c r="AZX92" s="281">
        <f>IF(AZX90,IF(AZX91,TRUE,FALSE),FALSE)</f>
        <v/>
      </c>
      <c r="AZY92" s="263" t="n"/>
      <c r="AZZ92" s="263" t="n"/>
      <c r="BAA92" s="263" t="n"/>
      <c r="BAB92" s="263" t="n"/>
      <c r="BAC92" s="264" t="n"/>
      <c r="BAD92" s="281">
        <f>IF(BAD90,IF(BAD91,TRUE,FALSE),FALSE)</f>
        <v/>
      </c>
      <c r="BAE92" s="263" t="n"/>
      <c r="BAF92" s="263" t="n"/>
      <c r="BAG92" s="263" t="n"/>
      <c r="BAH92" s="263" t="n"/>
      <c r="BAI92" s="264" t="n"/>
      <c r="BAJ92" s="281">
        <f>IF(BAJ90,IF(BAJ91,TRUE,FALSE),FALSE)</f>
        <v/>
      </c>
      <c r="BAK92" s="263" t="n"/>
      <c r="BAL92" s="263" t="n"/>
      <c r="BAM92" s="263" t="n"/>
      <c r="BAN92" s="263" t="n"/>
      <c r="BAO92" s="264" t="n"/>
      <c r="BAP92" s="281">
        <f>IF(BAP90,IF(BAP91,TRUE,FALSE),FALSE)</f>
        <v/>
      </c>
      <c r="BAQ92" s="263" t="n"/>
      <c r="BAR92" s="263" t="n"/>
      <c r="BAS92" s="263" t="n"/>
      <c r="BAT92" s="263" t="n"/>
      <c r="BAU92" s="264" t="n"/>
      <c r="BAV92" s="281">
        <f>IF(BAV90,IF(BAV91,TRUE,FALSE),FALSE)</f>
        <v/>
      </c>
      <c r="BAW92" s="263" t="n"/>
      <c r="BAX92" s="263" t="n"/>
      <c r="BAY92" s="263" t="n"/>
      <c r="BAZ92" s="263" t="n"/>
      <c r="BBA92" s="264" t="n"/>
      <c r="BBB92" s="281">
        <f>IF(BBB90,IF(BBB91,TRUE,FALSE),FALSE)</f>
        <v/>
      </c>
      <c r="BBC92" s="263" t="n"/>
      <c r="BBD92" s="263" t="n"/>
      <c r="BBE92" s="263" t="n"/>
      <c r="BBF92" s="263" t="n"/>
      <c r="BBG92" s="264" t="n"/>
      <c r="BBH92" s="281">
        <f>IF(BBH90,IF(BBH91,TRUE,FALSE),FALSE)</f>
        <v/>
      </c>
      <c r="BBI92" s="263" t="n"/>
      <c r="BBJ92" s="263" t="n"/>
      <c r="BBK92" s="263" t="n"/>
      <c r="BBL92" s="263" t="n"/>
      <c r="BBM92" s="264" t="n"/>
      <c r="BBN92" s="281">
        <f>IF(BBN90,IF(BBN91,TRUE,FALSE),FALSE)</f>
        <v/>
      </c>
      <c r="BBO92" s="263" t="n"/>
      <c r="BBP92" s="263" t="n"/>
      <c r="BBQ92" s="263" t="n"/>
      <c r="BBR92" s="263" t="n"/>
      <c r="BBS92" s="264" t="n"/>
      <c r="BBT92" s="281">
        <f>IF(BBT90,IF(BBT91,TRUE,FALSE),FALSE)</f>
        <v/>
      </c>
      <c r="BBU92" s="263" t="n"/>
      <c r="BBV92" s="263" t="n"/>
      <c r="BBW92" s="263" t="n"/>
      <c r="BBX92" s="263" t="n"/>
      <c r="BBY92" s="264" t="n"/>
      <c r="BBZ92" s="281">
        <f>IF(BBZ90,IF(BBZ91,TRUE,FALSE),FALSE)</f>
        <v/>
      </c>
      <c r="BCA92" s="263" t="n"/>
      <c r="BCB92" s="263" t="n"/>
      <c r="BCC92" s="263" t="n"/>
      <c r="BCD92" s="263" t="n"/>
      <c r="BCE92" s="264" t="n"/>
      <c r="BCF92" s="281">
        <f>IF(BCF90,IF(BCF91,TRUE,FALSE),FALSE)</f>
        <v/>
      </c>
      <c r="BCG92" s="263" t="n"/>
      <c r="BCH92" s="263" t="n"/>
      <c r="BCI92" s="263" t="n"/>
      <c r="BCJ92" s="263" t="n"/>
      <c r="BCK92" s="264" t="n"/>
      <c r="BCL92" s="281">
        <f>IF(BCL90,IF(BCL91,TRUE,FALSE),FALSE)</f>
        <v/>
      </c>
      <c r="BCM92" s="263" t="n"/>
      <c r="BCN92" s="263" t="n"/>
      <c r="BCO92" s="263" t="n"/>
      <c r="BCP92" s="263" t="n"/>
      <c r="BCQ92" s="264" t="n"/>
      <c r="BCR92" s="281">
        <f>IF(BCR90,IF(BCR91,TRUE,FALSE),FALSE)</f>
        <v/>
      </c>
      <c r="BCS92" s="263" t="n"/>
      <c r="BCT92" s="263" t="n"/>
      <c r="BCU92" s="263" t="n"/>
      <c r="BCV92" s="263" t="n"/>
      <c r="BCW92" s="264" t="n"/>
      <c r="BCX92" s="281">
        <f>IF(BCX90,IF(BCX91,TRUE,FALSE),FALSE)</f>
        <v/>
      </c>
      <c r="BCY92" s="263" t="n"/>
      <c r="BCZ92" s="263" t="n"/>
      <c r="BDA92" s="263" t="n"/>
      <c r="BDB92" s="263" t="n"/>
      <c r="BDC92" s="264" t="n"/>
      <c r="BDD92" s="281">
        <f>IF(BDD90,IF(BDD91,TRUE,FALSE),FALSE)</f>
        <v/>
      </c>
      <c r="BDE92" s="263" t="n"/>
      <c r="BDF92" s="263" t="n"/>
      <c r="BDG92" s="263" t="n"/>
      <c r="BDH92" s="263" t="n"/>
      <c r="BDI92" s="264" t="n"/>
      <c r="BDJ92" s="281">
        <f>IF(BDJ90,IF(BDJ91,TRUE,FALSE),FALSE)</f>
        <v/>
      </c>
      <c r="BDK92" s="263" t="n"/>
      <c r="BDL92" s="263" t="n"/>
      <c r="BDM92" s="263" t="n"/>
      <c r="BDN92" s="263" t="n"/>
      <c r="BDO92" s="264" t="n"/>
      <c r="BDP92" s="281">
        <f>IF(BDP90,IF(BDP91,TRUE,FALSE),FALSE)</f>
        <v/>
      </c>
      <c r="BDQ92" s="263" t="n"/>
      <c r="BDR92" s="263" t="n"/>
      <c r="BDS92" s="263" t="n"/>
      <c r="BDT92" s="263" t="n"/>
      <c r="BDU92" s="264" t="n"/>
      <c r="BDV92" s="281">
        <f>IF(BDV90,IF(BDV91,TRUE,FALSE),FALSE)</f>
        <v/>
      </c>
      <c r="BDW92" s="263" t="n"/>
      <c r="BDX92" s="263" t="n"/>
      <c r="BDY92" s="263" t="n"/>
      <c r="BDZ92" s="263" t="n"/>
      <c r="BEA92" s="264" t="n"/>
      <c r="BEB92" s="281">
        <f>IF(BEB90,IF(BEB91,TRUE,FALSE),FALSE)</f>
        <v/>
      </c>
      <c r="BEC92" s="263" t="n"/>
      <c r="BED92" s="263" t="n"/>
      <c r="BEE92" s="263" t="n"/>
      <c r="BEF92" s="263" t="n"/>
      <c r="BEG92" s="264" t="n"/>
      <c r="BEH92" s="281">
        <f>IF(BEH90,IF(BEH91,TRUE,FALSE),FALSE)</f>
        <v/>
      </c>
      <c r="BEI92" s="263" t="n"/>
      <c r="BEJ92" s="263" t="n"/>
      <c r="BEK92" s="263" t="n"/>
      <c r="BEL92" s="263" t="n"/>
      <c r="BEM92" s="264" t="n"/>
      <c r="BEN92" s="281">
        <f>IF(BEN90,IF(BEN91,TRUE,FALSE),FALSE)</f>
        <v/>
      </c>
      <c r="BEO92" s="263" t="n"/>
      <c r="BEP92" s="263" t="n"/>
      <c r="BEQ92" s="263" t="n"/>
      <c r="BER92" s="263" t="n"/>
      <c r="BES92" s="264" t="n"/>
      <c r="BET92" s="281">
        <f>IF(BET90,IF(BET91,TRUE,FALSE),FALSE)</f>
        <v/>
      </c>
      <c r="BEU92" s="263" t="n"/>
      <c r="BEV92" s="263" t="n"/>
      <c r="BEW92" s="263" t="n"/>
      <c r="BEX92" s="263" t="n"/>
      <c r="BEY92" s="264" t="n"/>
      <c r="BEZ92" s="281">
        <f>IF(BEZ90,IF(BEZ91,TRUE,FALSE),FALSE)</f>
        <v/>
      </c>
      <c r="BFA92" s="263" t="n"/>
      <c r="BFB92" s="263" t="n"/>
      <c r="BFC92" s="263" t="n"/>
      <c r="BFD92" s="263" t="n"/>
      <c r="BFE92" s="264" t="n"/>
      <c r="BFF92" s="281">
        <f>IF(BFF90,IF(BFF91,TRUE,FALSE),FALSE)</f>
        <v/>
      </c>
      <c r="BFG92" s="263" t="n"/>
      <c r="BFH92" s="263" t="n"/>
      <c r="BFI92" s="263" t="n"/>
      <c r="BFJ92" s="263" t="n"/>
      <c r="BFK92" s="264" t="n"/>
      <c r="BFL92" s="281">
        <f>IF(BFL90,IF(BFL91,TRUE,FALSE),FALSE)</f>
        <v/>
      </c>
      <c r="BFM92" s="263" t="n"/>
      <c r="BFN92" s="263" t="n"/>
      <c r="BFO92" s="263" t="n"/>
      <c r="BFP92" s="263" t="n"/>
      <c r="BFQ92" s="264" t="n"/>
      <c r="BFR92" s="281">
        <f>IF(BFR90,IF(BFR91,TRUE,FALSE),FALSE)</f>
        <v/>
      </c>
      <c r="BFS92" s="263" t="n"/>
      <c r="BFT92" s="263" t="n"/>
      <c r="BFU92" s="263" t="n"/>
      <c r="BFV92" s="263" t="n"/>
      <c r="BFW92" s="264" t="n"/>
      <c r="BFX92" s="281">
        <f>IF(BFX90,IF(BFX91,TRUE,FALSE),FALSE)</f>
        <v/>
      </c>
      <c r="BFY92" s="263" t="n"/>
      <c r="BFZ92" s="263" t="n"/>
      <c r="BGA92" s="263" t="n"/>
      <c r="BGB92" s="263" t="n"/>
      <c r="BGC92" s="264" t="n"/>
      <c r="BGD92" s="281">
        <f>IF(BGD90,IF(BGD91,TRUE,FALSE),FALSE)</f>
        <v/>
      </c>
      <c r="BGE92" s="263" t="n"/>
      <c r="BGF92" s="263" t="n"/>
      <c r="BGG92" s="263" t="n"/>
      <c r="BGH92" s="263" t="n"/>
      <c r="BGI92" s="264" t="n"/>
      <c r="BGJ92" s="281">
        <f>IF(BGJ90,IF(BGJ91,TRUE,FALSE),FALSE)</f>
        <v/>
      </c>
      <c r="BGK92" s="263" t="n"/>
      <c r="BGL92" s="263" t="n"/>
      <c r="BGM92" s="263" t="n"/>
      <c r="BGN92" s="263" t="n"/>
      <c r="BGO92" s="264" t="n"/>
      <c r="BGP92" s="281">
        <f>IF(BGP90,IF(BGP91,TRUE,FALSE),FALSE)</f>
        <v/>
      </c>
      <c r="BGQ92" s="263" t="n"/>
      <c r="BGR92" s="263" t="n"/>
      <c r="BGS92" s="263" t="n"/>
      <c r="BGT92" s="263" t="n"/>
      <c r="BGU92" s="264" t="n"/>
      <c r="BGV92" s="281">
        <f>IF(BGV90,IF(BGV91,TRUE,FALSE),FALSE)</f>
        <v/>
      </c>
      <c r="BGW92" s="263" t="n"/>
      <c r="BGX92" s="263" t="n"/>
      <c r="BGY92" s="263" t="n"/>
      <c r="BGZ92" s="263" t="n"/>
      <c r="BHA92" s="264" t="n"/>
      <c r="BHB92" s="281">
        <f>IF(BHB90,IF(BHB91,TRUE,FALSE),FALSE)</f>
        <v/>
      </c>
      <c r="BHC92" s="263" t="n"/>
      <c r="BHD92" s="263" t="n"/>
      <c r="BHE92" s="263" t="n"/>
      <c r="BHF92" s="263" t="n"/>
      <c r="BHG92" s="264" t="n"/>
      <c r="BHH92" s="281">
        <f>IF(BHH90,IF(BHH91,TRUE,FALSE),FALSE)</f>
        <v/>
      </c>
      <c r="BHI92" s="263" t="n"/>
      <c r="BHJ92" s="263" t="n"/>
      <c r="BHK92" s="263" t="n"/>
      <c r="BHL92" s="263" t="n"/>
      <c r="BHM92" s="264" t="n"/>
      <c r="BHN92" s="281">
        <f>IF(BHN90,IF(BHN91,TRUE,FALSE),FALSE)</f>
        <v/>
      </c>
      <c r="BHO92" s="263" t="n"/>
      <c r="BHP92" s="263" t="n"/>
      <c r="BHQ92" s="263" t="n"/>
      <c r="BHR92" s="263" t="n"/>
      <c r="BHS92" s="264" t="n"/>
      <c r="BHT92" s="281">
        <f>IF(BHT90,IF(BHT91,TRUE,FALSE),FALSE)</f>
        <v/>
      </c>
      <c r="BHU92" s="263" t="n"/>
      <c r="BHV92" s="263" t="n"/>
      <c r="BHW92" s="263" t="n"/>
      <c r="BHX92" s="263" t="n"/>
      <c r="BHY92" s="264" t="n"/>
      <c r="BHZ92" s="281">
        <f>IF(BHZ90,IF(BHZ91,TRUE,FALSE),FALSE)</f>
        <v/>
      </c>
      <c r="BIA92" s="263" t="n"/>
      <c r="BIB92" s="263" t="n"/>
      <c r="BIC92" s="263" t="n"/>
      <c r="BID92" s="263" t="n"/>
      <c r="BIE92" s="264" t="n"/>
      <c r="BIF92" s="281">
        <f>IF(BIF90,IF(BIF91,TRUE,FALSE),FALSE)</f>
        <v/>
      </c>
      <c r="BIG92" s="263" t="n"/>
      <c r="BIH92" s="263" t="n"/>
      <c r="BII92" s="263" t="n"/>
      <c r="BIJ92" s="263" t="n"/>
      <c r="BIK92" s="264" t="n"/>
      <c r="BIL92" s="281">
        <f>IF(BIL90,IF(BIL91,TRUE,FALSE),FALSE)</f>
        <v/>
      </c>
      <c r="BIM92" s="263" t="n"/>
      <c r="BIN92" s="263" t="n"/>
      <c r="BIO92" s="263" t="n"/>
      <c r="BIP92" s="263" t="n"/>
      <c r="BIQ92" s="264" t="n"/>
      <c r="BIR92" s="281">
        <f>IF(BIR90,IF(BIR91,TRUE,FALSE),FALSE)</f>
        <v/>
      </c>
      <c r="BIS92" s="263" t="n"/>
      <c r="BIT92" s="263" t="n"/>
      <c r="BIU92" s="263" t="n"/>
      <c r="BIV92" s="263" t="n"/>
      <c r="BIW92" s="264" t="n"/>
      <c r="BIX92" s="281">
        <f>IF(BIX90,IF(BIX91,TRUE,FALSE),FALSE)</f>
        <v/>
      </c>
      <c r="BIY92" s="263" t="n"/>
      <c r="BIZ92" s="263" t="n"/>
      <c r="BJA92" s="263" t="n"/>
      <c r="BJB92" s="263" t="n"/>
      <c r="BJC92" s="264" t="n"/>
      <c r="BJD92" s="281">
        <f>IF(BJD90,IF(BJD91,TRUE,FALSE),FALSE)</f>
        <v/>
      </c>
      <c r="BJE92" s="263" t="n"/>
      <c r="BJF92" s="263" t="n"/>
      <c r="BJG92" s="263" t="n"/>
      <c r="BJH92" s="263" t="n"/>
      <c r="BJI92" s="264" t="n"/>
      <c r="BJJ92" s="281">
        <f>IF(BJJ90,IF(BJJ91,TRUE,FALSE),FALSE)</f>
        <v/>
      </c>
      <c r="BJK92" s="263" t="n"/>
      <c r="BJL92" s="263" t="n"/>
      <c r="BJM92" s="263" t="n"/>
      <c r="BJN92" s="263" t="n"/>
      <c r="BJO92" s="264" t="n"/>
      <c r="BJP92" s="281">
        <f>IF(BJP90,IF(BJP91,TRUE,FALSE),FALSE)</f>
        <v/>
      </c>
      <c r="BJQ92" s="263" t="n"/>
      <c r="BJR92" s="263" t="n"/>
      <c r="BJS92" s="263" t="n"/>
      <c r="BJT92" s="263" t="n"/>
      <c r="BJU92" s="264" t="n"/>
      <c r="BJV92" s="281">
        <f>IF(BJV90,IF(BJV91,TRUE,FALSE),FALSE)</f>
        <v/>
      </c>
      <c r="BJW92" s="263" t="n"/>
      <c r="BJX92" s="263" t="n"/>
      <c r="BJY92" s="263" t="n"/>
      <c r="BJZ92" s="263" t="n"/>
      <c r="BKA92" s="264" t="n"/>
      <c r="BKB92" s="281">
        <f>IF(BKB90,IF(BKB91,TRUE,FALSE),FALSE)</f>
        <v/>
      </c>
      <c r="BKC92" s="263" t="n"/>
      <c r="BKD92" s="263" t="n"/>
      <c r="BKE92" s="263" t="n"/>
      <c r="BKF92" s="263" t="n"/>
      <c r="BKG92" s="264" t="n"/>
      <c r="BKH92" s="281">
        <f>IF(BKH90,IF(BKH91,TRUE,FALSE),FALSE)</f>
        <v/>
      </c>
      <c r="BKI92" s="263" t="n"/>
      <c r="BKJ92" s="263" t="n"/>
      <c r="BKK92" s="263" t="n"/>
      <c r="BKL92" s="263" t="n"/>
      <c r="BKM92" s="264" t="n"/>
      <c r="BKN92" s="281">
        <f>IF(BKN90,IF(BKN91,TRUE,FALSE),FALSE)</f>
        <v/>
      </c>
      <c r="BKO92" s="263" t="n"/>
      <c r="BKP92" s="263" t="n"/>
      <c r="BKQ92" s="263" t="n"/>
      <c r="BKR92" s="263" t="n"/>
      <c r="BKS92" s="264" t="n"/>
      <c r="BKT92" s="281">
        <f>IF(BKT90,IF(BKT91,TRUE,FALSE),FALSE)</f>
        <v/>
      </c>
      <c r="BKU92" s="263" t="n"/>
      <c r="BKV92" s="263" t="n"/>
      <c r="BKW92" s="263" t="n"/>
      <c r="BKX92" s="263" t="n"/>
      <c r="BKY92" s="264" t="n"/>
      <c r="BKZ92" s="281">
        <f>IF(BKZ90,IF(BKZ91,TRUE,FALSE),FALSE)</f>
        <v/>
      </c>
      <c r="BLA92" s="263" t="n"/>
      <c r="BLB92" s="263" t="n"/>
      <c r="BLC92" s="263" t="n"/>
      <c r="BLD92" s="263" t="n"/>
      <c r="BLE92" s="264" t="n"/>
      <c r="BLF92" s="281">
        <f>IF(BLF90,IF(BLF91,TRUE,FALSE),FALSE)</f>
        <v/>
      </c>
      <c r="BLG92" s="263" t="n"/>
      <c r="BLH92" s="263" t="n"/>
      <c r="BLI92" s="263" t="n"/>
      <c r="BLJ92" s="263" t="n"/>
      <c r="BLK92" s="264" t="n"/>
      <c r="BLL92" s="281">
        <f>IF(BLL90,IF(BLL91,TRUE,FALSE),FALSE)</f>
        <v/>
      </c>
      <c r="BLM92" s="263" t="n"/>
      <c r="BLN92" s="263" t="n"/>
      <c r="BLO92" s="263" t="n"/>
      <c r="BLP92" s="263" t="n"/>
      <c r="BLQ92" s="264" t="n"/>
      <c r="BLR92" s="281">
        <f>IF(BLR90,IF(BLR91,TRUE,FALSE),FALSE)</f>
        <v/>
      </c>
      <c r="BLS92" s="263" t="n"/>
      <c r="BLT92" s="263" t="n"/>
      <c r="BLU92" s="263" t="n"/>
      <c r="BLV92" s="263" t="n"/>
      <c r="BLW92" s="264" t="n"/>
      <c r="BLX92" s="281">
        <f>IF(BLX90,IF(BLX91,TRUE,FALSE),FALSE)</f>
        <v/>
      </c>
      <c r="BLY92" s="263" t="n"/>
      <c r="BLZ92" s="263" t="n"/>
      <c r="BMA92" s="263" t="n"/>
      <c r="BMB92" s="263" t="n"/>
      <c r="BMC92" s="264" t="n"/>
      <c r="BMD92" s="281">
        <f>IF(BMD90,IF(BMD91,TRUE,FALSE),FALSE)</f>
        <v/>
      </c>
      <c r="BME92" s="263" t="n"/>
      <c r="BMF92" s="263" t="n"/>
      <c r="BMG92" s="263" t="n"/>
      <c r="BMH92" s="263" t="n"/>
      <c r="BMI92" s="264" t="n"/>
      <c r="BMJ92" s="281">
        <f>IF(BMJ90,IF(BMJ91,TRUE,FALSE),FALSE)</f>
        <v/>
      </c>
      <c r="BMK92" s="263" t="n"/>
      <c r="BML92" s="263" t="n"/>
      <c r="BMM92" s="263" t="n"/>
      <c r="BMN92" s="263" t="n"/>
      <c r="BMO92" s="264" t="n"/>
      <c r="BMP92" s="281">
        <f>IF(BMP90,IF(BMP91,TRUE,FALSE),FALSE)</f>
        <v/>
      </c>
      <c r="BMQ92" s="263" t="n"/>
      <c r="BMR92" s="263" t="n"/>
      <c r="BMS92" s="263" t="n"/>
      <c r="BMT92" s="263" t="n"/>
      <c r="BMU92" s="264" t="n"/>
      <c r="BMV92" s="281">
        <f>IF(BMV90,IF(BMV91,TRUE,FALSE),FALSE)</f>
        <v/>
      </c>
      <c r="BMW92" s="263" t="n"/>
      <c r="BMX92" s="263" t="n"/>
      <c r="BMY92" s="263" t="n"/>
      <c r="BMZ92" s="263" t="n"/>
      <c r="BNA92" s="264" t="n"/>
      <c r="BNB92" s="281">
        <f>IF(BNB90,IF(BNB91,TRUE,FALSE),FALSE)</f>
        <v/>
      </c>
      <c r="BNC92" s="263" t="n"/>
      <c r="BND92" s="263" t="n"/>
      <c r="BNE92" s="263" t="n"/>
      <c r="BNF92" s="263" t="n"/>
      <c r="BNG92" s="264" t="n"/>
      <c r="BNH92" s="281">
        <f>IF(BNH90,IF(BNH91,TRUE,FALSE),FALSE)</f>
        <v/>
      </c>
      <c r="BNI92" s="263" t="n"/>
      <c r="BNJ92" s="263" t="n"/>
      <c r="BNK92" s="263" t="n"/>
      <c r="BNL92" s="263" t="n"/>
      <c r="BNM92" s="264" t="n"/>
      <c r="BNN92" s="281">
        <f>IF(BNN90,IF(BNN91,TRUE,FALSE),FALSE)</f>
        <v/>
      </c>
      <c r="BNO92" s="263" t="n"/>
      <c r="BNP92" s="263" t="n"/>
      <c r="BNQ92" s="263" t="n"/>
      <c r="BNR92" s="263" t="n"/>
      <c r="BNS92" s="264" t="n"/>
      <c r="BNT92" s="281">
        <f>IF(BNT90,IF(BNT91,TRUE,FALSE),FALSE)</f>
        <v/>
      </c>
      <c r="BNU92" s="263" t="n"/>
      <c r="BNV92" s="263" t="n"/>
      <c r="BNW92" s="263" t="n"/>
      <c r="BNX92" s="263" t="n"/>
      <c r="BNY92" s="264" t="n"/>
      <c r="BNZ92" s="281">
        <f>IF(BNZ90,IF(BNZ91,TRUE,FALSE),FALSE)</f>
        <v/>
      </c>
      <c r="BOA92" s="263" t="n"/>
      <c r="BOB92" s="263" t="n"/>
      <c r="BOC92" s="263" t="n"/>
      <c r="BOD92" s="263" t="n"/>
      <c r="BOE92" s="264" t="n"/>
      <c r="BOF92" s="281">
        <f>IF(BOF90,IF(BOF91,TRUE,FALSE),FALSE)</f>
        <v/>
      </c>
      <c r="BOG92" s="263" t="n"/>
      <c r="BOH92" s="263" t="n"/>
      <c r="BOI92" s="263" t="n"/>
      <c r="BOJ92" s="263" t="n"/>
      <c r="BOK92" s="264" t="n"/>
      <c r="BOL92" s="281">
        <f>IF(BOL90,IF(BOL91,TRUE,FALSE),FALSE)</f>
        <v/>
      </c>
      <c r="BOM92" s="263" t="n"/>
      <c r="BON92" s="263" t="n"/>
      <c r="BOO92" s="263" t="n"/>
      <c r="BOP92" s="263" t="n"/>
      <c r="BOQ92" s="264" t="n"/>
    </row>
    <row r="93" ht="14.4" customHeight="1" s="273">
      <c r="A93" s="25" t="n"/>
      <c r="B93" s="26" t="n"/>
      <c r="C93" s="26" t="n"/>
      <c r="D93" s="29" t="n"/>
      <c r="E93" s="24" t="n"/>
      <c r="F93" s="24" t="n"/>
      <c r="G93" s="24" t="n"/>
      <c r="H93" s="17" t="n"/>
      <c r="I93" s="17" t="n"/>
      <c r="J93" s="15" t="n"/>
      <c r="K93" s="15" t="n"/>
      <c r="L93" s="15" t="n"/>
      <c r="M93" s="15" t="n"/>
      <c r="N93" s="278" t="n"/>
      <c r="O93" s="263" t="n"/>
      <c r="P93" s="263" t="n"/>
      <c r="Q93" s="263" t="n"/>
      <c r="R93" s="263" t="n"/>
      <c r="S93" s="264" t="n"/>
      <c r="T93" s="278" t="n"/>
      <c r="U93" s="263" t="n"/>
      <c r="V93" s="263" t="n"/>
      <c r="W93" s="263" t="n"/>
      <c r="X93" s="263" t="n"/>
      <c r="Y93" s="264" t="n"/>
      <c r="Z93" s="278" t="n"/>
      <c r="AA93" s="263" t="n"/>
      <c r="AB93" s="263" t="n"/>
      <c r="AC93" s="263" t="n"/>
      <c r="AD93" s="263" t="n"/>
      <c r="AE93" s="264" t="n"/>
      <c r="AF93" s="278" t="n"/>
      <c r="AG93" s="263" t="n"/>
      <c r="AH93" s="263" t="n"/>
      <c r="AI93" s="263" t="n"/>
      <c r="AJ93" s="263" t="n"/>
      <c r="AK93" s="264" t="n"/>
      <c r="AL93" s="278" t="n"/>
      <c r="AM93" s="263" t="n"/>
      <c r="AN93" s="263" t="n"/>
      <c r="AO93" s="263" t="n"/>
      <c r="AP93" s="263" t="n"/>
      <c r="AQ93" s="264" t="n"/>
      <c r="AR93" s="278" t="n"/>
      <c r="AS93" s="263" t="n"/>
      <c r="AT93" s="263" t="n"/>
      <c r="AU93" s="263" t="n"/>
      <c r="AV93" s="263" t="n"/>
      <c r="AW93" s="264" t="n"/>
      <c r="AX93" s="278" t="n"/>
      <c r="AY93" s="263" t="n"/>
      <c r="AZ93" s="263" t="n"/>
      <c r="BA93" s="263" t="n"/>
      <c r="BB93" s="263" t="n"/>
      <c r="BC93" s="264" t="n"/>
      <c r="BD93" s="278" t="n"/>
      <c r="BE93" s="263" t="n"/>
      <c r="BF93" s="263" t="n"/>
      <c r="BG93" s="263" t="n"/>
      <c r="BH93" s="263" t="n"/>
      <c r="BI93" s="264" t="n"/>
      <c r="BJ93" s="278" t="n"/>
      <c r="BK93" s="263" t="n"/>
      <c r="BL93" s="263" t="n"/>
      <c r="BM93" s="263" t="n"/>
      <c r="BN93" s="263" t="n"/>
      <c r="BO93" s="264" t="n"/>
      <c r="BP93" s="278" t="n"/>
      <c r="BQ93" s="263" t="n"/>
      <c r="BR93" s="263" t="n"/>
      <c r="BS93" s="263" t="n"/>
      <c r="BT93" s="263" t="n"/>
      <c r="BU93" s="264" t="n"/>
      <c r="BV93" s="278" t="n"/>
      <c r="BW93" s="263" t="n"/>
      <c r="BX93" s="263" t="n"/>
      <c r="BY93" s="263" t="n"/>
      <c r="BZ93" s="263" t="n"/>
      <c r="CA93" s="264" t="n"/>
      <c r="CB93" s="278" t="n"/>
      <c r="CC93" s="263" t="n"/>
      <c r="CD93" s="263" t="n"/>
      <c r="CE93" s="263" t="n"/>
      <c r="CF93" s="263" t="n"/>
      <c r="CG93" s="264" t="n"/>
      <c r="CH93" s="278" t="n"/>
      <c r="CI93" s="263" t="n"/>
      <c r="CJ93" s="263" t="n"/>
      <c r="CK93" s="263" t="n"/>
      <c r="CL93" s="263" t="n"/>
      <c r="CM93" s="264" t="n"/>
      <c r="CN93" s="278" t="n"/>
      <c r="CO93" s="263" t="n"/>
      <c r="CP93" s="263" t="n"/>
      <c r="CQ93" s="263" t="n"/>
      <c r="CR93" s="263" t="n"/>
      <c r="CS93" s="264" t="n"/>
      <c r="CT93" s="278" t="n"/>
      <c r="CU93" s="263" t="n"/>
      <c r="CV93" s="263" t="n"/>
      <c r="CW93" s="263" t="n"/>
      <c r="CX93" s="263" t="n"/>
      <c r="CY93" s="264" t="n"/>
      <c r="CZ93" s="278" t="n"/>
      <c r="DA93" s="263" t="n"/>
      <c r="DB93" s="263" t="n"/>
      <c r="DC93" s="263" t="n"/>
      <c r="DD93" s="263" t="n"/>
      <c r="DE93" s="264" t="n"/>
      <c r="DF93" s="278" t="n"/>
      <c r="DG93" s="263" t="n"/>
      <c r="DH93" s="263" t="n"/>
      <c r="DI93" s="263" t="n"/>
      <c r="DJ93" s="263" t="n"/>
      <c r="DK93" s="264" t="n"/>
      <c r="DL93" s="278" t="n"/>
      <c r="DM93" s="263" t="n"/>
      <c r="DN93" s="263" t="n"/>
      <c r="DO93" s="263" t="n"/>
      <c r="DP93" s="263" t="n"/>
      <c r="DQ93" s="264" t="n"/>
      <c r="DR93" s="278" t="n"/>
      <c r="DS93" s="263" t="n"/>
      <c r="DT93" s="263" t="n"/>
      <c r="DU93" s="263" t="n"/>
      <c r="DV93" s="263" t="n"/>
      <c r="DW93" s="264" t="n"/>
      <c r="DX93" s="278" t="n"/>
      <c r="DY93" s="263" t="n"/>
      <c r="DZ93" s="263" t="n"/>
      <c r="EA93" s="263" t="n"/>
      <c r="EB93" s="263" t="n"/>
      <c r="EC93" s="264" t="n"/>
      <c r="ED93" s="278" t="n"/>
      <c r="EE93" s="263" t="n"/>
      <c r="EF93" s="263" t="n"/>
      <c r="EG93" s="263" t="n"/>
      <c r="EH93" s="263" t="n"/>
      <c r="EI93" s="264" t="n"/>
      <c r="EJ93" s="278" t="n"/>
      <c r="EK93" s="263" t="n"/>
      <c r="EL93" s="263" t="n"/>
      <c r="EM93" s="263" t="n"/>
      <c r="EN93" s="263" t="n"/>
      <c r="EO93" s="264" t="n"/>
      <c r="EP93" s="278" t="n"/>
      <c r="EQ93" s="263" t="n"/>
      <c r="ER93" s="263" t="n"/>
      <c r="ES93" s="263" t="n"/>
      <c r="ET93" s="263" t="n"/>
      <c r="EU93" s="264" t="n"/>
      <c r="EV93" s="278" t="n"/>
      <c r="EW93" s="263" t="n"/>
      <c r="EX93" s="263" t="n"/>
      <c r="EY93" s="263" t="n"/>
      <c r="EZ93" s="263" t="n"/>
      <c r="FA93" s="264" t="n"/>
      <c r="FB93" s="278" t="n"/>
      <c r="FC93" s="263" t="n"/>
      <c r="FD93" s="263" t="n"/>
      <c r="FE93" s="263" t="n"/>
      <c r="FF93" s="263" t="n"/>
      <c r="FG93" s="264" t="n"/>
      <c r="FH93" s="278" t="n"/>
      <c r="FI93" s="263" t="n"/>
      <c r="FJ93" s="263" t="n"/>
      <c r="FK93" s="263" t="n"/>
      <c r="FL93" s="263" t="n"/>
      <c r="FM93" s="264" t="n"/>
      <c r="FN93" s="278" t="n"/>
      <c r="FO93" s="263" t="n"/>
      <c r="FP93" s="263" t="n"/>
      <c r="FQ93" s="263" t="n"/>
      <c r="FR93" s="263" t="n"/>
      <c r="FS93" s="264" t="n"/>
      <c r="FT93" s="278" t="n"/>
      <c r="FU93" s="263" t="n"/>
      <c r="FV93" s="263" t="n"/>
      <c r="FW93" s="263" t="n"/>
      <c r="FX93" s="263" t="n"/>
      <c r="FY93" s="264" t="n"/>
      <c r="FZ93" s="278" t="n"/>
      <c r="GA93" s="263" t="n"/>
      <c r="GB93" s="263" t="n"/>
      <c r="GC93" s="263" t="n"/>
      <c r="GD93" s="263" t="n"/>
      <c r="GE93" s="264" t="n"/>
      <c r="GF93" s="278" t="n"/>
      <c r="GG93" s="263" t="n"/>
      <c r="GH93" s="263" t="n"/>
      <c r="GI93" s="263" t="n"/>
      <c r="GJ93" s="263" t="n"/>
      <c r="GK93" s="264" t="n"/>
      <c r="GL93" s="278" t="n"/>
      <c r="GM93" s="263" t="n"/>
      <c r="GN93" s="263" t="n"/>
      <c r="GO93" s="263" t="n"/>
      <c r="GP93" s="263" t="n"/>
      <c r="GQ93" s="264" t="n"/>
      <c r="GR93" s="278" t="n"/>
      <c r="GS93" s="263" t="n"/>
      <c r="GT93" s="263" t="n"/>
      <c r="GU93" s="263" t="n"/>
      <c r="GV93" s="263" t="n"/>
      <c r="GW93" s="264" t="n"/>
      <c r="GX93" s="278" t="n"/>
      <c r="GY93" s="263" t="n"/>
      <c r="GZ93" s="263" t="n"/>
      <c r="HA93" s="263" t="n"/>
      <c r="HB93" s="263" t="n"/>
      <c r="HC93" s="264" t="n"/>
      <c r="HD93" s="278" t="n"/>
      <c r="HE93" s="263" t="n"/>
      <c r="HF93" s="263" t="n"/>
      <c r="HG93" s="263" t="n"/>
      <c r="HH93" s="263" t="n"/>
      <c r="HI93" s="264" t="n"/>
      <c r="HJ93" s="278" t="n"/>
      <c r="HK93" s="263" t="n"/>
      <c r="HL93" s="263" t="n"/>
      <c r="HM93" s="263" t="n"/>
      <c r="HN93" s="263" t="n"/>
      <c r="HO93" s="264" t="n"/>
      <c r="HP93" s="278" t="n"/>
      <c r="HQ93" s="263" t="n"/>
      <c r="HR93" s="263" t="n"/>
      <c r="HS93" s="263" t="n"/>
      <c r="HT93" s="263" t="n"/>
      <c r="HU93" s="264" t="n"/>
      <c r="HV93" s="278" t="n"/>
      <c r="HW93" s="263" t="n"/>
      <c r="HX93" s="263" t="n"/>
      <c r="HY93" s="263" t="n"/>
      <c r="HZ93" s="263" t="n"/>
      <c r="IA93" s="264" t="n"/>
      <c r="IB93" s="278" t="n"/>
      <c r="IC93" s="263" t="n"/>
      <c r="ID93" s="263" t="n"/>
      <c r="IE93" s="263" t="n"/>
      <c r="IF93" s="263" t="n"/>
      <c r="IG93" s="264" t="n"/>
      <c r="IH93" s="278" t="n"/>
      <c r="II93" s="263" t="n"/>
      <c r="IJ93" s="263" t="n"/>
      <c r="IK93" s="263" t="n"/>
      <c r="IL93" s="263" t="n"/>
      <c r="IM93" s="264" t="n"/>
      <c r="IN93" s="278" t="n"/>
      <c r="IO93" s="263" t="n"/>
      <c r="IP93" s="263" t="n"/>
      <c r="IQ93" s="263" t="n"/>
      <c r="IR93" s="263" t="n"/>
      <c r="IS93" s="264" t="n"/>
      <c r="IT93" s="278" t="n"/>
      <c r="IU93" s="263" t="n"/>
      <c r="IV93" s="263" t="n"/>
      <c r="IW93" s="263" t="n"/>
      <c r="IX93" s="263" t="n"/>
      <c r="IY93" s="264" t="n"/>
      <c r="IZ93" s="278" t="n"/>
      <c r="JA93" s="263" t="n"/>
      <c r="JB93" s="263" t="n"/>
      <c r="JC93" s="263" t="n"/>
      <c r="JD93" s="263" t="n"/>
      <c r="JE93" s="264" t="n"/>
      <c r="JF93" s="278" t="n"/>
      <c r="JG93" s="263" t="n"/>
      <c r="JH93" s="263" t="n"/>
      <c r="JI93" s="263" t="n"/>
      <c r="JJ93" s="263" t="n"/>
      <c r="JK93" s="264" t="n"/>
      <c r="JL93" s="278" t="n"/>
      <c r="JM93" s="263" t="n"/>
      <c r="JN93" s="263" t="n"/>
      <c r="JO93" s="263" t="n"/>
      <c r="JP93" s="263" t="n"/>
      <c r="JQ93" s="264" t="n"/>
      <c r="JR93" s="278" t="n"/>
      <c r="JS93" s="263" t="n"/>
      <c r="JT93" s="263" t="n"/>
      <c r="JU93" s="263" t="n"/>
      <c r="JV93" s="263" t="n"/>
      <c r="JW93" s="264" t="n"/>
      <c r="JX93" s="278" t="n"/>
      <c r="JY93" s="263" t="n"/>
      <c r="JZ93" s="263" t="n"/>
      <c r="KA93" s="263" t="n"/>
      <c r="KB93" s="263" t="n"/>
      <c r="KC93" s="264" t="n"/>
      <c r="KD93" s="278" t="n"/>
      <c r="KE93" s="263" t="n"/>
      <c r="KF93" s="263" t="n"/>
      <c r="KG93" s="263" t="n"/>
      <c r="KH93" s="263" t="n"/>
      <c r="KI93" s="264" t="n"/>
      <c r="KJ93" s="278" t="n"/>
      <c r="KK93" s="263" t="n"/>
      <c r="KL93" s="263" t="n"/>
      <c r="KM93" s="263" t="n"/>
      <c r="KN93" s="263" t="n"/>
      <c r="KO93" s="264" t="n"/>
      <c r="KP93" s="278" t="n"/>
      <c r="KQ93" s="263" t="n"/>
      <c r="KR93" s="263" t="n"/>
      <c r="KS93" s="263" t="n"/>
      <c r="KT93" s="263" t="n"/>
      <c r="KU93" s="264" t="n"/>
      <c r="KV93" s="278" t="n"/>
      <c r="KW93" s="263" t="n"/>
      <c r="KX93" s="263" t="n"/>
      <c r="KY93" s="263" t="n"/>
      <c r="KZ93" s="263" t="n"/>
      <c r="LA93" s="264" t="n"/>
      <c r="LB93" s="278" t="n"/>
      <c r="LC93" s="263" t="n"/>
      <c r="LD93" s="263" t="n"/>
      <c r="LE93" s="263" t="n"/>
      <c r="LF93" s="263" t="n"/>
      <c r="LG93" s="264" t="n"/>
      <c r="LH93" s="278" t="n"/>
      <c r="LI93" s="263" t="n"/>
      <c r="LJ93" s="263" t="n"/>
      <c r="LK93" s="263" t="n"/>
      <c r="LL93" s="263" t="n"/>
      <c r="LM93" s="264" t="n"/>
      <c r="LN93" s="278" t="n"/>
      <c r="LO93" s="263" t="n"/>
      <c r="LP93" s="263" t="n"/>
      <c r="LQ93" s="263" t="n"/>
      <c r="LR93" s="263" t="n"/>
      <c r="LS93" s="264" t="n"/>
      <c r="LT93" s="278" t="n"/>
      <c r="LU93" s="263" t="n"/>
      <c r="LV93" s="263" t="n"/>
      <c r="LW93" s="263" t="n"/>
      <c r="LX93" s="263" t="n"/>
      <c r="LY93" s="264" t="n"/>
      <c r="LZ93" s="278" t="n"/>
      <c r="MA93" s="263" t="n"/>
      <c r="MB93" s="263" t="n"/>
      <c r="MC93" s="263" t="n"/>
      <c r="MD93" s="263" t="n"/>
      <c r="ME93" s="264" t="n"/>
      <c r="MF93" s="278" t="n"/>
      <c r="MG93" s="263" t="n"/>
      <c r="MH93" s="263" t="n"/>
      <c r="MI93" s="263" t="n"/>
      <c r="MJ93" s="263" t="n"/>
      <c r="MK93" s="264" t="n"/>
      <c r="ML93" s="278" t="n"/>
      <c r="MM93" s="263" t="n"/>
      <c r="MN93" s="263" t="n"/>
      <c r="MO93" s="263" t="n"/>
      <c r="MP93" s="263" t="n"/>
      <c r="MQ93" s="264" t="n"/>
      <c r="MR93" s="278" t="n"/>
      <c r="MS93" s="263" t="n"/>
      <c r="MT93" s="263" t="n"/>
      <c r="MU93" s="263" t="n"/>
      <c r="MV93" s="263" t="n"/>
      <c r="MW93" s="264" t="n"/>
      <c r="MX93" s="278" t="n"/>
      <c r="MY93" s="263" t="n"/>
      <c r="MZ93" s="263" t="n"/>
      <c r="NA93" s="263" t="n"/>
      <c r="NB93" s="263" t="n"/>
      <c r="NC93" s="264" t="n"/>
      <c r="ND93" s="278" t="n"/>
      <c r="NE93" s="263" t="n"/>
      <c r="NF93" s="263" t="n"/>
      <c r="NG93" s="263" t="n"/>
      <c r="NH93" s="263" t="n"/>
      <c r="NI93" s="264" t="n"/>
      <c r="NJ93" s="278" t="n"/>
      <c r="NK93" s="263" t="n"/>
      <c r="NL93" s="263" t="n"/>
      <c r="NM93" s="263" t="n"/>
      <c r="NN93" s="263" t="n"/>
      <c r="NO93" s="264" t="n"/>
      <c r="NP93" s="278" t="n"/>
      <c r="NQ93" s="263" t="n"/>
      <c r="NR93" s="263" t="n"/>
      <c r="NS93" s="263" t="n"/>
      <c r="NT93" s="263" t="n"/>
      <c r="NU93" s="264" t="n"/>
      <c r="NV93" s="278" t="n"/>
      <c r="NW93" s="263" t="n"/>
      <c r="NX93" s="263" t="n"/>
      <c r="NY93" s="263" t="n"/>
      <c r="NZ93" s="263" t="n"/>
      <c r="OA93" s="264" t="n"/>
      <c r="OB93" s="278" t="n"/>
      <c r="OC93" s="263" t="n"/>
      <c r="OD93" s="263" t="n"/>
      <c r="OE93" s="263" t="n"/>
      <c r="OF93" s="263" t="n"/>
      <c r="OG93" s="264" t="n"/>
      <c r="OH93" s="278" t="n"/>
      <c r="OI93" s="263" t="n"/>
      <c r="OJ93" s="263" t="n"/>
      <c r="OK93" s="263" t="n"/>
      <c r="OL93" s="263" t="n"/>
      <c r="OM93" s="264" t="n"/>
      <c r="ON93" s="278" t="n"/>
      <c r="OO93" s="263" t="n"/>
      <c r="OP93" s="263" t="n"/>
      <c r="OQ93" s="263" t="n"/>
      <c r="OR93" s="263" t="n"/>
      <c r="OS93" s="264" t="n"/>
      <c r="OT93" s="278" t="n"/>
      <c r="OU93" s="263" t="n"/>
      <c r="OV93" s="263" t="n"/>
      <c r="OW93" s="263" t="n"/>
      <c r="OX93" s="263" t="n"/>
      <c r="OY93" s="264" t="n"/>
      <c r="OZ93" s="278" t="n"/>
      <c r="PA93" s="263" t="n"/>
      <c r="PB93" s="263" t="n"/>
      <c r="PC93" s="263" t="n"/>
      <c r="PD93" s="263" t="n"/>
      <c r="PE93" s="264" t="n"/>
      <c r="PF93" s="278" t="n"/>
      <c r="PG93" s="263" t="n"/>
      <c r="PH93" s="263" t="n"/>
      <c r="PI93" s="263" t="n"/>
      <c r="PJ93" s="263" t="n"/>
      <c r="PK93" s="264" t="n"/>
      <c r="PL93" s="278" t="n"/>
      <c r="PM93" s="263" t="n"/>
      <c r="PN93" s="263" t="n"/>
      <c r="PO93" s="263" t="n"/>
      <c r="PP93" s="263" t="n"/>
      <c r="PQ93" s="264" t="n"/>
      <c r="PR93" s="278" t="n"/>
      <c r="PS93" s="263" t="n"/>
      <c r="PT93" s="263" t="n"/>
      <c r="PU93" s="263" t="n"/>
      <c r="PV93" s="263" t="n"/>
      <c r="PW93" s="264" t="n"/>
      <c r="PX93" s="278" t="n"/>
      <c r="PY93" s="263" t="n"/>
      <c r="PZ93" s="263" t="n"/>
      <c r="QA93" s="263" t="n"/>
      <c r="QB93" s="263" t="n"/>
      <c r="QC93" s="264" t="n"/>
      <c r="QD93" s="278" t="n"/>
      <c r="QE93" s="263" t="n"/>
      <c r="QF93" s="263" t="n"/>
      <c r="QG93" s="263" t="n"/>
      <c r="QH93" s="263" t="n"/>
      <c r="QI93" s="264" t="n"/>
      <c r="QJ93" s="278" t="n"/>
      <c r="QK93" s="263" t="n"/>
      <c r="QL93" s="263" t="n"/>
      <c r="QM93" s="263" t="n"/>
      <c r="QN93" s="263" t="n"/>
      <c r="QO93" s="264" t="n"/>
      <c r="QP93" s="278" t="n"/>
      <c r="QQ93" s="263" t="n"/>
      <c r="QR93" s="263" t="n"/>
      <c r="QS93" s="263" t="n"/>
      <c r="QT93" s="263" t="n"/>
      <c r="QU93" s="264" t="n"/>
      <c r="QV93" s="278" t="n"/>
      <c r="QW93" s="263" t="n"/>
      <c r="QX93" s="263" t="n"/>
      <c r="QY93" s="263" t="n"/>
      <c r="QZ93" s="263" t="n"/>
      <c r="RA93" s="264" t="n"/>
      <c r="RB93" s="278" t="n"/>
      <c r="RC93" s="263" t="n"/>
      <c r="RD93" s="263" t="n"/>
      <c r="RE93" s="263" t="n"/>
      <c r="RF93" s="263" t="n"/>
      <c r="RG93" s="264" t="n"/>
      <c r="RH93" s="278" t="n"/>
      <c r="RI93" s="263" t="n"/>
      <c r="RJ93" s="263" t="n"/>
      <c r="RK93" s="263" t="n"/>
      <c r="RL93" s="263" t="n"/>
      <c r="RM93" s="264" t="n"/>
      <c r="RN93" s="278" t="n"/>
      <c r="RO93" s="263" t="n"/>
      <c r="RP93" s="263" t="n"/>
      <c r="RQ93" s="263" t="n"/>
      <c r="RR93" s="263" t="n"/>
      <c r="RS93" s="264" t="n"/>
      <c r="RT93" s="278" t="n"/>
      <c r="RU93" s="263" t="n"/>
      <c r="RV93" s="263" t="n"/>
      <c r="RW93" s="263" t="n"/>
      <c r="RX93" s="263" t="n"/>
      <c r="RY93" s="264" t="n"/>
      <c r="RZ93" s="278" t="n"/>
      <c r="SA93" s="263" t="n"/>
      <c r="SB93" s="263" t="n"/>
      <c r="SC93" s="263" t="n"/>
      <c r="SD93" s="263" t="n"/>
      <c r="SE93" s="264" t="n"/>
      <c r="SF93" s="278" t="n"/>
      <c r="SG93" s="263" t="n"/>
      <c r="SH93" s="263" t="n"/>
      <c r="SI93" s="263" t="n"/>
      <c r="SJ93" s="263" t="n"/>
      <c r="SK93" s="264" t="n"/>
      <c r="SL93" s="278" t="n"/>
      <c r="SM93" s="263" t="n"/>
      <c r="SN93" s="263" t="n"/>
      <c r="SO93" s="263" t="n"/>
      <c r="SP93" s="263" t="n"/>
      <c r="SQ93" s="264" t="n"/>
      <c r="SR93" s="278" t="n"/>
      <c r="SS93" s="263" t="n"/>
      <c r="ST93" s="263" t="n"/>
      <c r="SU93" s="263" t="n"/>
      <c r="SV93" s="263" t="n"/>
      <c r="SW93" s="264" t="n"/>
      <c r="SX93" s="278" t="n"/>
      <c r="SY93" s="263" t="n"/>
      <c r="SZ93" s="263" t="n"/>
      <c r="TA93" s="263" t="n"/>
      <c r="TB93" s="263" t="n"/>
      <c r="TC93" s="264" t="n"/>
      <c r="TD93" s="278" t="n"/>
      <c r="TE93" s="263" t="n"/>
      <c r="TF93" s="263" t="n"/>
      <c r="TG93" s="263" t="n"/>
      <c r="TH93" s="263" t="n"/>
      <c r="TI93" s="264" t="n"/>
      <c r="TJ93" s="278" t="n"/>
      <c r="TK93" s="263" t="n"/>
      <c r="TL93" s="263" t="n"/>
      <c r="TM93" s="263" t="n"/>
      <c r="TN93" s="263" t="n"/>
      <c r="TO93" s="264" t="n"/>
      <c r="TP93" s="278" t="n"/>
      <c r="TQ93" s="263" t="n"/>
      <c r="TR93" s="263" t="n"/>
      <c r="TS93" s="263" t="n"/>
      <c r="TT93" s="263" t="n"/>
      <c r="TU93" s="264" t="n"/>
      <c r="TV93" s="278" t="n"/>
      <c r="TW93" s="263" t="n"/>
      <c r="TX93" s="263" t="n"/>
      <c r="TY93" s="263" t="n"/>
      <c r="TZ93" s="263" t="n"/>
      <c r="UA93" s="264" t="n"/>
      <c r="UB93" s="278" t="n"/>
      <c r="UC93" s="263" t="n"/>
      <c r="UD93" s="263" t="n"/>
      <c r="UE93" s="263" t="n"/>
      <c r="UF93" s="263" t="n"/>
      <c r="UG93" s="264" t="n"/>
      <c r="UH93" s="278" t="n"/>
      <c r="UI93" s="263" t="n"/>
      <c r="UJ93" s="263" t="n"/>
      <c r="UK93" s="263" t="n"/>
      <c r="UL93" s="263" t="n"/>
      <c r="UM93" s="264" t="n"/>
      <c r="UN93" s="278" t="n"/>
      <c r="UO93" s="263" t="n"/>
      <c r="UP93" s="263" t="n"/>
      <c r="UQ93" s="263" t="n"/>
      <c r="UR93" s="263" t="n"/>
      <c r="US93" s="264" t="n"/>
      <c r="UT93" s="278" t="n"/>
      <c r="UU93" s="263" t="n"/>
      <c r="UV93" s="263" t="n"/>
      <c r="UW93" s="263" t="n"/>
      <c r="UX93" s="263" t="n"/>
      <c r="UY93" s="264" t="n"/>
      <c r="UZ93" s="278" t="n"/>
      <c r="VA93" s="263" t="n"/>
      <c r="VB93" s="263" t="n"/>
      <c r="VC93" s="263" t="n"/>
      <c r="VD93" s="263" t="n"/>
      <c r="VE93" s="264" t="n"/>
      <c r="VF93" s="278" t="n"/>
      <c r="VG93" s="263" t="n"/>
      <c r="VH93" s="263" t="n"/>
      <c r="VI93" s="263" t="n"/>
      <c r="VJ93" s="263" t="n"/>
      <c r="VK93" s="264" t="n"/>
      <c r="VL93" s="278" t="n"/>
      <c r="VM93" s="263" t="n"/>
      <c r="VN93" s="263" t="n"/>
      <c r="VO93" s="263" t="n"/>
      <c r="VP93" s="263" t="n"/>
      <c r="VQ93" s="264" t="n"/>
      <c r="VR93" s="278" t="n"/>
      <c r="VS93" s="263" t="n"/>
      <c r="VT93" s="263" t="n"/>
      <c r="VU93" s="263" t="n"/>
      <c r="VV93" s="263" t="n"/>
      <c r="VW93" s="264" t="n"/>
      <c r="VX93" s="278" t="n"/>
      <c r="VY93" s="263" t="n"/>
      <c r="VZ93" s="263" t="n"/>
      <c r="WA93" s="263" t="n"/>
      <c r="WB93" s="263" t="n"/>
      <c r="WC93" s="264" t="n"/>
      <c r="WD93" s="278" t="n"/>
      <c r="WE93" s="263" t="n"/>
      <c r="WF93" s="263" t="n"/>
      <c r="WG93" s="263" t="n"/>
      <c r="WH93" s="263" t="n"/>
      <c r="WI93" s="264" t="n"/>
      <c r="WJ93" s="278" t="n"/>
      <c r="WK93" s="263" t="n"/>
      <c r="WL93" s="263" t="n"/>
      <c r="WM93" s="263" t="n"/>
      <c r="WN93" s="263" t="n"/>
      <c r="WO93" s="264" t="n"/>
      <c r="WP93" s="278" t="n"/>
      <c r="WQ93" s="263" t="n"/>
      <c r="WR93" s="263" t="n"/>
      <c r="WS93" s="263" t="n"/>
      <c r="WT93" s="263" t="n"/>
      <c r="WU93" s="264" t="n"/>
      <c r="WV93" s="278" t="n"/>
      <c r="WW93" s="263" t="n"/>
      <c r="WX93" s="263" t="n"/>
      <c r="WY93" s="263" t="n"/>
      <c r="WZ93" s="263" t="n"/>
      <c r="XA93" s="264" t="n"/>
      <c r="XB93" s="278" t="n"/>
      <c r="XC93" s="263" t="n"/>
      <c r="XD93" s="263" t="n"/>
      <c r="XE93" s="263" t="n"/>
      <c r="XF93" s="263" t="n"/>
      <c r="XG93" s="264" t="n"/>
      <c r="XH93" s="278" t="n"/>
      <c r="XI93" s="263" t="n"/>
      <c r="XJ93" s="263" t="n"/>
      <c r="XK93" s="263" t="n"/>
      <c r="XL93" s="263" t="n"/>
      <c r="XM93" s="264" t="n"/>
      <c r="XN93" s="278" t="n"/>
      <c r="XO93" s="263" t="n"/>
      <c r="XP93" s="263" t="n"/>
      <c r="XQ93" s="263" t="n"/>
      <c r="XR93" s="263" t="n"/>
      <c r="XS93" s="264" t="n"/>
      <c r="XT93" s="278" t="n"/>
      <c r="XU93" s="263" t="n"/>
      <c r="XV93" s="263" t="n"/>
      <c r="XW93" s="263" t="n"/>
      <c r="XX93" s="263" t="n"/>
      <c r="XY93" s="264" t="n"/>
      <c r="XZ93" s="278" t="n"/>
      <c r="YA93" s="263" t="n"/>
      <c r="YB93" s="263" t="n"/>
      <c r="YC93" s="263" t="n"/>
      <c r="YD93" s="263" t="n"/>
      <c r="YE93" s="264" t="n"/>
      <c r="YF93" s="278" t="n"/>
      <c r="YG93" s="263" t="n"/>
      <c r="YH93" s="263" t="n"/>
      <c r="YI93" s="263" t="n"/>
      <c r="YJ93" s="263" t="n"/>
      <c r="YK93" s="264" t="n"/>
      <c r="YL93" s="278" t="n"/>
      <c r="YM93" s="263" t="n"/>
      <c r="YN93" s="263" t="n"/>
      <c r="YO93" s="263" t="n"/>
      <c r="YP93" s="263" t="n"/>
      <c r="YQ93" s="264" t="n"/>
      <c r="YR93" s="278" t="n"/>
      <c r="YS93" s="263" t="n"/>
      <c r="YT93" s="263" t="n"/>
      <c r="YU93" s="263" t="n"/>
      <c r="YV93" s="263" t="n"/>
      <c r="YW93" s="264" t="n"/>
      <c r="YX93" s="278" t="n"/>
      <c r="YY93" s="263" t="n"/>
      <c r="YZ93" s="263" t="n"/>
      <c r="ZA93" s="263" t="n"/>
      <c r="ZB93" s="263" t="n"/>
      <c r="ZC93" s="264" t="n"/>
      <c r="ZD93" s="278" t="n"/>
      <c r="ZE93" s="263" t="n"/>
      <c r="ZF93" s="263" t="n"/>
      <c r="ZG93" s="263" t="n"/>
      <c r="ZH93" s="263" t="n"/>
      <c r="ZI93" s="264" t="n"/>
      <c r="ZJ93" s="278" t="n"/>
      <c r="ZK93" s="263" t="n"/>
      <c r="ZL93" s="263" t="n"/>
      <c r="ZM93" s="263" t="n"/>
      <c r="ZN93" s="263" t="n"/>
      <c r="ZO93" s="264" t="n"/>
      <c r="ZP93" s="278" t="n"/>
      <c r="ZQ93" s="263" t="n"/>
      <c r="ZR93" s="263" t="n"/>
      <c r="ZS93" s="263" t="n"/>
      <c r="ZT93" s="263" t="n"/>
      <c r="ZU93" s="264" t="n"/>
      <c r="ZV93" s="278" t="n"/>
      <c r="ZW93" s="263" t="n"/>
      <c r="ZX93" s="263" t="n"/>
      <c r="ZY93" s="263" t="n"/>
      <c r="ZZ93" s="263" t="n"/>
      <c r="AAA93" s="264" t="n"/>
      <c r="AAB93" s="278" t="n"/>
      <c r="AAC93" s="263" t="n"/>
      <c r="AAD93" s="263" t="n"/>
      <c r="AAE93" s="263" t="n"/>
      <c r="AAF93" s="263" t="n"/>
      <c r="AAG93" s="264" t="n"/>
      <c r="AAH93" s="278" t="n"/>
      <c r="AAI93" s="263" t="n"/>
      <c r="AAJ93" s="263" t="n"/>
      <c r="AAK93" s="263" t="n"/>
      <c r="AAL93" s="263" t="n"/>
      <c r="AAM93" s="264" t="n"/>
      <c r="AAN93" s="278" t="n"/>
      <c r="AAO93" s="263" t="n"/>
      <c r="AAP93" s="263" t="n"/>
      <c r="AAQ93" s="263" t="n"/>
      <c r="AAR93" s="263" t="n"/>
      <c r="AAS93" s="264" t="n"/>
      <c r="AAT93" s="278" t="n"/>
      <c r="AAU93" s="263" t="n"/>
      <c r="AAV93" s="263" t="n"/>
      <c r="AAW93" s="263" t="n"/>
      <c r="AAX93" s="263" t="n"/>
      <c r="AAY93" s="264" t="n"/>
      <c r="AAZ93" s="278" t="n"/>
      <c r="ABA93" s="263" t="n"/>
      <c r="ABB93" s="263" t="n"/>
      <c r="ABC93" s="263" t="n"/>
      <c r="ABD93" s="263" t="n"/>
      <c r="ABE93" s="264" t="n"/>
      <c r="ABF93" s="278" t="n"/>
      <c r="ABG93" s="263" t="n"/>
      <c r="ABH93" s="263" t="n"/>
      <c r="ABI93" s="263" t="n"/>
      <c r="ABJ93" s="263" t="n"/>
      <c r="ABK93" s="264" t="n"/>
      <c r="ABL93" s="278" t="n"/>
      <c r="ABM93" s="263" t="n"/>
      <c r="ABN93" s="263" t="n"/>
      <c r="ABO93" s="263" t="n"/>
      <c r="ABP93" s="263" t="n"/>
      <c r="ABQ93" s="264" t="n"/>
      <c r="ABR93" s="278" t="n"/>
      <c r="ABS93" s="263" t="n"/>
      <c r="ABT93" s="263" t="n"/>
      <c r="ABU93" s="263" t="n"/>
      <c r="ABV93" s="263" t="n"/>
      <c r="ABW93" s="264" t="n"/>
      <c r="ABX93" s="278" t="n"/>
      <c r="ABY93" s="263" t="n"/>
      <c r="ABZ93" s="263" t="n"/>
      <c r="ACA93" s="263" t="n"/>
      <c r="ACB93" s="263" t="n"/>
      <c r="ACC93" s="264" t="n"/>
      <c r="ACD93" s="278" t="n"/>
      <c r="ACE93" s="263" t="n"/>
      <c r="ACF93" s="263" t="n"/>
      <c r="ACG93" s="263" t="n"/>
      <c r="ACH93" s="263" t="n"/>
      <c r="ACI93" s="264" t="n"/>
      <c r="ACJ93" s="278" t="n"/>
      <c r="ACK93" s="263" t="n"/>
      <c r="ACL93" s="263" t="n"/>
      <c r="ACM93" s="263" t="n"/>
      <c r="ACN93" s="263" t="n"/>
      <c r="ACO93" s="264" t="n"/>
      <c r="ACP93" s="278" t="n"/>
      <c r="ACQ93" s="263" t="n"/>
      <c r="ACR93" s="263" t="n"/>
      <c r="ACS93" s="263" t="n"/>
      <c r="ACT93" s="263" t="n"/>
      <c r="ACU93" s="264" t="n"/>
      <c r="ACV93" s="278" t="n"/>
      <c r="ACW93" s="263" t="n"/>
      <c r="ACX93" s="263" t="n"/>
      <c r="ACY93" s="263" t="n"/>
      <c r="ACZ93" s="263" t="n"/>
      <c r="ADA93" s="264" t="n"/>
      <c r="ADB93" s="278" t="n"/>
      <c r="ADC93" s="263" t="n"/>
      <c r="ADD93" s="263" t="n"/>
      <c r="ADE93" s="263" t="n"/>
      <c r="ADF93" s="263" t="n"/>
      <c r="ADG93" s="264" t="n"/>
      <c r="ADH93" s="278" t="n"/>
      <c r="ADI93" s="263" t="n"/>
      <c r="ADJ93" s="263" t="n"/>
      <c r="ADK93" s="263" t="n"/>
      <c r="ADL93" s="263" t="n"/>
      <c r="ADM93" s="264" t="n"/>
      <c r="ADN93" s="278" t="n"/>
      <c r="ADO93" s="263" t="n"/>
      <c r="ADP93" s="263" t="n"/>
      <c r="ADQ93" s="263" t="n"/>
      <c r="ADR93" s="263" t="n"/>
      <c r="ADS93" s="264" t="n"/>
      <c r="ADT93" s="278" t="n"/>
      <c r="ADU93" s="263" t="n"/>
      <c r="ADV93" s="263" t="n"/>
      <c r="ADW93" s="263" t="n"/>
      <c r="ADX93" s="263" t="n"/>
      <c r="ADY93" s="264" t="n"/>
      <c r="ADZ93" s="278" t="n"/>
      <c r="AEA93" s="263" t="n"/>
      <c r="AEB93" s="263" t="n"/>
      <c r="AEC93" s="263" t="n"/>
      <c r="AED93" s="263" t="n"/>
      <c r="AEE93" s="264" t="n"/>
      <c r="AEF93" s="278" t="n"/>
      <c r="AEG93" s="263" t="n"/>
      <c r="AEH93" s="263" t="n"/>
      <c r="AEI93" s="263" t="n"/>
      <c r="AEJ93" s="263" t="n"/>
      <c r="AEK93" s="264" t="n"/>
      <c r="AEL93" s="278" t="n"/>
      <c r="AEM93" s="263" t="n"/>
      <c r="AEN93" s="263" t="n"/>
      <c r="AEO93" s="263" t="n"/>
      <c r="AEP93" s="263" t="n"/>
      <c r="AEQ93" s="264" t="n"/>
      <c r="AER93" s="278" t="n"/>
      <c r="AES93" s="263" t="n"/>
      <c r="AET93" s="263" t="n"/>
      <c r="AEU93" s="263" t="n"/>
      <c r="AEV93" s="263" t="n"/>
      <c r="AEW93" s="264" t="n"/>
      <c r="AEX93" s="278" t="n"/>
      <c r="AEY93" s="263" t="n"/>
      <c r="AEZ93" s="263" t="n"/>
      <c r="AFA93" s="263" t="n"/>
      <c r="AFB93" s="263" t="n"/>
      <c r="AFC93" s="264" t="n"/>
      <c r="AFD93" s="278" t="n"/>
      <c r="AFE93" s="263" t="n"/>
      <c r="AFF93" s="263" t="n"/>
      <c r="AFG93" s="263" t="n"/>
      <c r="AFH93" s="263" t="n"/>
      <c r="AFI93" s="264" t="n"/>
      <c r="AFJ93" s="278" t="n"/>
      <c r="AFK93" s="263" t="n"/>
      <c r="AFL93" s="263" t="n"/>
      <c r="AFM93" s="263" t="n"/>
      <c r="AFN93" s="263" t="n"/>
      <c r="AFO93" s="264" t="n"/>
      <c r="AFP93" s="278" t="n"/>
      <c r="AFQ93" s="263" t="n"/>
      <c r="AFR93" s="263" t="n"/>
      <c r="AFS93" s="263" t="n"/>
      <c r="AFT93" s="263" t="n"/>
      <c r="AFU93" s="264" t="n"/>
      <c r="AFV93" s="278" t="n"/>
      <c r="AFW93" s="263" t="n"/>
      <c r="AFX93" s="263" t="n"/>
      <c r="AFY93" s="263" t="n"/>
      <c r="AFZ93" s="263" t="n"/>
      <c r="AGA93" s="264" t="n"/>
      <c r="AGB93" s="278" t="n"/>
      <c r="AGC93" s="263" t="n"/>
      <c r="AGD93" s="263" t="n"/>
      <c r="AGE93" s="263" t="n"/>
      <c r="AGF93" s="263" t="n"/>
      <c r="AGG93" s="264" t="n"/>
      <c r="AGH93" s="278" t="n"/>
      <c r="AGI93" s="263" t="n"/>
      <c r="AGJ93" s="263" t="n"/>
      <c r="AGK93" s="263" t="n"/>
      <c r="AGL93" s="263" t="n"/>
      <c r="AGM93" s="264" t="n"/>
      <c r="AGN93" s="278" t="n"/>
      <c r="AGO93" s="263" t="n"/>
      <c r="AGP93" s="263" t="n"/>
      <c r="AGQ93" s="263" t="n"/>
      <c r="AGR93" s="263" t="n"/>
      <c r="AGS93" s="264" t="n"/>
      <c r="AGT93" s="278" t="n"/>
      <c r="AGU93" s="263" t="n"/>
      <c r="AGV93" s="263" t="n"/>
      <c r="AGW93" s="263" t="n"/>
      <c r="AGX93" s="263" t="n"/>
      <c r="AGY93" s="264" t="n"/>
      <c r="AGZ93" s="278" t="n"/>
      <c r="AHA93" s="263" t="n"/>
      <c r="AHB93" s="263" t="n"/>
      <c r="AHC93" s="263" t="n"/>
      <c r="AHD93" s="263" t="n"/>
      <c r="AHE93" s="264" t="n"/>
      <c r="AHF93" s="278" t="n"/>
      <c r="AHG93" s="263" t="n"/>
      <c r="AHH93" s="263" t="n"/>
      <c r="AHI93" s="263" t="n"/>
      <c r="AHJ93" s="263" t="n"/>
      <c r="AHK93" s="264" t="n"/>
      <c r="AHL93" s="278" t="n"/>
      <c r="AHM93" s="263" t="n"/>
      <c r="AHN93" s="263" t="n"/>
      <c r="AHO93" s="263" t="n"/>
      <c r="AHP93" s="263" t="n"/>
      <c r="AHQ93" s="264" t="n"/>
      <c r="AHR93" s="278" t="n"/>
      <c r="AHS93" s="263" t="n"/>
      <c r="AHT93" s="263" t="n"/>
      <c r="AHU93" s="263" t="n"/>
      <c r="AHV93" s="263" t="n"/>
      <c r="AHW93" s="264" t="n"/>
      <c r="AHX93" s="278" t="n"/>
      <c r="AHY93" s="263" t="n"/>
      <c r="AHZ93" s="263" t="n"/>
      <c r="AIA93" s="263" t="n"/>
      <c r="AIB93" s="263" t="n"/>
      <c r="AIC93" s="264" t="n"/>
      <c r="AID93" s="278" t="n"/>
      <c r="AIE93" s="263" t="n"/>
      <c r="AIF93" s="263" t="n"/>
      <c r="AIG93" s="263" t="n"/>
      <c r="AIH93" s="263" t="n"/>
      <c r="AII93" s="264" t="n"/>
      <c r="AIJ93" s="278" t="n"/>
      <c r="AIK93" s="263" t="n"/>
      <c r="AIL93" s="263" t="n"/>
      <c r="AIM93" s="263" t="n"/>
      <c r="AIN93" s="263" t="n"/>
      <c r="AIO93" s="264" t="n"/>
      <c r="AIP93" s="278" t="n"/>
      <c r="AIQ93" s="263" t="n"/>
      <c r="AIR93" s="263" t="n"/>
      <c r="AIS93" s="263" t="n"/>
      <c r="AIT93" s="263" t="n"/>
      <c r="AIU93" s="264" t="n"/>
      <c r="AIV93" s="278" t="n"/>
      <c r="AIW93" s="263" t="n"/>
      <c r="AIX93" s="263" t="n"/>
      <c r="AIY93" s="263" t="n"/>
      <c r="AIZ93" s="263" t="n"/>
      <c r="AJA93" s="264" t="n"/>
      <c r="AJB93" s="278" t="n"/>
      <c r="AJC93" s="263" t="n"/>
      <c r="AJD93" s="263" t="n"/>
      <c r="AJE93" s="263" t="n"/>
      <c r="AJF93" s="263" t="n"/>
      <c r="AJG93" s="264" t="n"/>
      <c r="AJH93" s="278" t="n"/>
      <c r="AJI93" s="263" t="n"/>
      <c r="AJJ93" s="263" t="n"/>
      <c r="AJK93" s="263" t="n"/>
      <c r="AJL93" s="263" t="n"/>
      <c r="AJM93" s="264" t="n"/>
      <c r="AJN93" s="278" t="n"/>
      <c r="AJO93" s="263" t="n"/>
      <c r="AJP93" s="263" t="n"/>
      <c r="AJQ93" s="263" t="n"/>
      <c r="AJR93" s="263" t="n"/>
      <c r="AJS93" s="264" t="n"/>
      <c r="AJT93" s="278" t="n"/>
      <c r="AJU93" s="263" t="n"/>
      <c r="AJV93" s="263" t="n"/>
      <c r="AJW93" s="263" t="n"/>
      <c r="AJX93" s="263" t="n"/>
      <c r="AJY93" s="264" t="n"/>
      <c r="AJZ93" s="278" t="n"/>
      <c r="AKA93" s="263" t="n"/>
      <c r="AKB93" s="263" t="n"/>
      <c r="AKC93" s="263" t="n"/>
      <c r="AKD93" s="263" t="n"/>
      <c r="AKE93" s="264" t="n"/>
      <c r="AKF93" s="278" t="n"/>
      <c r="AKG93" s="263" t="n"/>
      <c r="AKH93" s="263" t="n"/>
      <c r="AKI93" s="263" t="n"/>
      <c r="AKJ93" s="263" t="n"/>
      <c r="AKK93" s="264" t="n"/>
      <c r="AKL93" s="278" t="n"/>
      <c r="AKM93" s="263" t="n"/>
      <c r="AKN93" s="263" t="n"/>
      <c r="AKO93" s="263" t="n"/>
      <c r="AKP93" s="263" t="n"/>
      <c r="AKQ93" s="264" t="n"/>
      <c r="AKR93" s="278" t="n"/>
      <c r="AKS93" s="263" t="n"/>
      <c r="AKT93" s="263" t="n"/>
      <c r="AKU93" s="263" t="n"/>
      <c r="AKV93" s="263" t="n"/>
      <c r="AKW93" s="264" t="n"/>
      <c r="AKX93" s="278" t="n"/>
      <c r="AKY93" s="263" t="n"/>
      <c r="AKZ93" s="263" t="n"/>
      <c r="ALA93" s="263" t="n"/>
      <c r="ALB93" s="263" t="n"/>
      <c r="ALC93" s="264" t="n"/>
      <c r="ALD93" s="278" t="n"/>
      <c r="ALE93" s="263" t="n"/>
      <c r="ALF93" s="263" t="n"/>
      <c r="ALG93" s="263" t="n"/>
      <c r="ALH93" s="263" t="n"/>
      <c r="ALI93" s="264" t="n"/>
      <c r="ALJ93" s="278" t="n"/>
      <c r="ALK93" s="263" t="n"/>
      <c r="ALL93" s="263" t="n"/>
      <c r="ALM93" s="263" t="n"/>
      <c r="ALN93" s="263" t="n"/>
      <c r="ALO93" s="264" t="n"/>
      <c r="ALP93" s="278" t="n"/>
      <c r="ALQ93" s="263" t="n"/>
      <c r="ALR93" s="263" t="n"/>
      <c r="ALS93" s="263" t="n"/>
      <c r="ALT93" s="263" t="n"/>
      <c r="ALU93" s="264" t="n"/>
      <c r="ALV93" s="278" t="n"/>
      <c r="ALW93" s="263" t="n"/>
      <c r="ALX93" s="263" t="n"/>
      <c r="ALY93" s="263" t="n"/>
      <c r="ALZ93" s="263" t="n"/>
      <c r="AMA93" s="264" t="n"/>
      <c r="AMB93" s="278" t="n"/>
      <c r="AMC93" s="263" t="n"/>
      <c r="AMD93" s="263" t="n"/>
      <c r="AME93" s="263" t="n"/>
      <c r="AMF93" s="263" t="n"/>
      <c r="AMG93" s="264" t="n"/>
      <c r="AMH93" s="278" t="n"/>
      <c r="AMI93" s="263" t="n"/>
      <c r="AMJ93" s="263" t="n"/>
      <c r="AMK93" s="263" t="n"/>
      <c r="AML93" s="263" t="n"/>
      <c r="AMM93" s="264" t="n"/>
      <c r="AMN93" s="278" t="n"/>
      <c r="AMO93" s="263" t="n"/>
      <c r="AMP93" s="263" t="n"/>
      <c r="AMQ93" s="263" t="n"/>
      <c r="AMR93" s="263" t="n"/>
      <c r="AMS93" s="264" t="n"/>
      <c r="AMT93" s="278" t="n"/>
      <c r="AMU93" s="263" t="n"/>
      <c r="AMV93" s="263" t="n"/>
      <c r="AMW93" s="263" t="n"/>
      <c r="AMX93" s="263" t="n"/>
      <c r="AMY93" s="264" t="n"/>
      <c r="AMZ93" s="278" t="n"/>
      <c r="ANA93" s="263" t="n"/>
      <c r="ANB93" s="263" t="n"/>
      <c r="ANC93" s="263" t="n"/>
      <c r="AND93" s="263" t="n"/>
      <c r="ANE93" s="264" t="n"/>
      <c r="ANF93" s="278" t="n"/>
      <c r="ANG93" s="263" t="n"/>
      <c r="ANH93" s="263" t="n"/>
      <c r="ANI93" s="263" t="n"/>
      <c r="ANJ93" s="263" t="n"/>
      <c r="ANK93" s="264" t="n"/>
      <c r="ANL93" s="278" t="n"/>
      <c r="ANM93" s="263" t="n"/>
      <c r="ANN93" s="263" t="n"/>
      <c r="ANO93" s="263" t="n"/>
      <c r="ANP93" s="263" t="n"/>
      <c r="ANQ93" s="264" t="n"/>
      <c r="ANR93" s="278" t="n"/>
      <c r="ANS93" s="263" t="n"/>
      <c r="ANT93" s="263" t="n"/>
      <c r="ANU93" s="263" t="n"/>
      <c r="ANV93" s="263" t="n"/>
      <c r="ANW93" s="264" t="n"/>
      <c r="ANX93" s="278" t="n"/>
      <c r="ANY93" s="263" t="n"/>
      <c r="ANZ93" s="263" t="n"/>
      <c r="AOA93" s="263" t="n"/>
      <c r="AOB93" s="263" t="n"/>
      <c r="AOC93" s="264" t="n"/>
      <c r="AOD93" s="278" t="n"/>
      <c r="AOE93" s="263" t="n"/>
      <c r="AOF93" s="263" t="n"/>
      <c r="AOG93" s="263" t="n"/>
      <c r="AOH93" s="263" t="n"/>
      <c r="AOI93" s="264" t="n"/>
      <c r="AOJ93" s="278" t="n"/>
      <c r="AOK93" s="263" t="n"/>
      <c r="AOL93" s="263" t="n"/>
      <c r="AOM93" s="263" t="n"/>
      <c r="AON93" s="263" t="n"/>
      <c r="AOO93" s="264" t="n"/>
      <c r="AOP93" s="278" t="n"/>
      <c r="AOQ93" s="263" t="n"/>
      <c r="AOR93" s="263" t="n"/>
      <c r="AOS93" s="263" t="n"/>
      <c r="AOT93" s="263" t="n"/>
      <c r="AOU93" s="264" t="n"/>
      <c r="AOV93" s="278" t="n"/>
      <c r="AOW93" s="263" t="n"/>
      <c r="AOX93" s="263" t="n"/>
      <c r="AOY93" s="263" t="n"/>
      <c r="AOZ93" s="263" t="n"/>
      <c r="APA93" s="264" t="n"/>
      <c r="APB93" s="278" t="n"/>
      <c r="APC93" s="263" t="n"/>
      <c r="APD93" s="263" t="n"/>
      <c r="APE93" s="263" t="n"/>
      <c r="APF93" s="263" t="n"/>
      <c r="APG93" s="264" t="n"/>
      <c r="APH93" s="278" t="n"/>
      <c r="API93" s="263" t="n"/>
      <c r="APJ93" s="263" t="n"/>
      <c r="APK93" s="263" t="n"/>
      <c r="APL93" s="263" t="n"/>
      <c r="APM93" s="264" t="n"/>
      <c r="APN93" s="278" t="n"/>
      <c r="APO93" s="263" t="n"/>
      <c r="APP93" s="263" t="n"/>
      <c r="APQ93" s="263" t="n"/>
      <c r="APR93" s="263" t="n"/>
      <c r="APS93" s="264" t="n"/>
      <c r="APT93" s="278" t="n"/>
      <c r="APU93" s="263" t="n"/>
      <c r="APV93" s="263" t="n"/>
      <c r="APW93" s="263" t="n"/>
      <c r="APX93" s="263" t="n"/>
      <c r="APY93" s="264" t="n"/>
      <c r="APZ93" s="278" t="n"/>
      <c r="AQA93" s="263" t="n"/>
      <c r="AQB93" s="263" t="n"/>
      <c r="AQC93" s="263" t="n"/>
      <c r="AQD93" s="263" t="n"/>
      <c r="AQE93" s="264" t="n"/>
      <c r="AQF93" s="278" t="n"/>
      <c r="AQG93" s="263" t="n"/>
      <c r="AQH93" s="263" t="n"/>
      <c r="AQI93" s="263" t="n"/>
      <c r="AQJ93" s="263" t="n"/>
      <c r="AQK93" s="264" t="n"/>
      <c r="AQL93" s="278" t="n"/>
      <c r="AQM93" s="263" t="n"/>
      <c r="AQN93" s="263" t="n"/>
      <c r="AQO93" s="263" t="n"/>
      <c r="AQP93" s="263" t="n"/>
      <c r="AQQ93" s="264" t="n"/>
      <c r="AQR93" s="278" t="n"/>
      <c r="AQS93" s="263" t="n"/>
      <c r="AQT93" s="263" t="n"/>
      <c r="AQU93" s="263" t="n"/>
      <c r="AQV93" s="263" t="n"/>
      <c r="AQW93" s="264" t="n"/>
      <c r="AQX93" s="278" t="n"/>
      <c r="AQY93" s="263" t="n"/>
      <c r="AQZ93" s="263" t="n"/>
      <c r="ARA93" s="263" t="n"/>
      <c r="ARB93" s="263" t="n"/>
      <c r="ARC93" s="264" t="n"/>
      <c r="ARD93" s="278" t="n"/>
      <c r="ARE93" s="263" t="n"/>
      <c r="ARF93" s="263" t="n"/>
      <c r="ARG93" s="263" t="n"/>
      <c r="ARH93" s="263" t="n"/>
      <c r="ARI93" s="264" t="n"/>
      <c r="ARJ93" s="278" t="n"/>
      <c r="ARK93" s="263" t="n"/>
      <c r="ARL93" s="263" t="n"/>
      <c r="ARM93" s="263" t="n"/>
      <c r="ARN93" s="263" t="n"/>
      <c r="ARO93" s="264" t="n"/>
      <c r="ARP93" s="278" t="n"/>
      <c r="ARQ93" s="263" t="n"/>
      <c r="ARR93" s="263" t="n"/>
      <c r="ARS93" s="263" t="n"/>
      <c r="ART93" s="263" t="n"/>
      <c r="ARU93" s="264" t="n"/>
      <c r="ARV93" s="278" t="n"/>
      <c r="ARW93" s="263" t="n"/>
      <c r="ARX93" s="263" t="n"/>
      <c r="ARY93" s="263" t="n"/>
      <c r="ARZ93" s="263" t="n"/>
      <c r="ASA93" s="264" t="n"/>
      <c r="ASB93" s="278" t="n"/>
      <c r="ASC93" s="263" t="n"/>
      <c r="ASD93" s="263" t="n"/>
      <c r="ASE93" s="263" t="n"/>
      <c r="ASF93" s="263" t="n"/>
      <c r="ASG93" s="264" t="n"/>
      <c r="ASH93" s="278" t="n"/>
      <c r="ASI93" s="263" t="n"/>
      <c r="ASJ93" s="263" t="n"/>
      <c r="ASK93" s="263" t="n"/>
      <c r="ASL93" s="263" t="n"/>
      <c r="ASM93" s="264" t="n"/>
      <c r="ASN93" s="278" t="n"/>
      <c r="ASO93" s="263" t="n"/>
      <c r="ASP93" s="263" t="n"/>
      <c r="ASQ93" s="263" t="n"/>
      <c r="ASR93" s="263" t="n"/>
      <c r="ASS93" s="264" t="n"/>
      <c r="AST93" s="278" t="n"/>
      <c r="ASU93" s="263" t="n"/>
      <c r="ASV93" s="263" t="n"/>
      <c r="ASW93" s="263" t="n"/>
      <c r="ASX93" s="263" t="n"/>
      <c r="ASY93" s="264" t="n"/>
      <c r="ASZ93" s="278" t="n"/>
      <c r="ATA93" s="263" t="n"/>
      <c r="ATB93" s="263" t="n"/>
      <c r="ATC93" s="263" t="n"/>
      <c r="ATD93" s="263" t="n"/>
      <c r="ATE93" s="264" t="n"/>
      <c r="ATF93" s="278" t="n"/>
      <c r="ATG93" s="263" t="n"/>
      <c r="ATH93" s="263" t="n"/>
      <c r="ATI93" s="263" t="n"/>
      <c r="ATJ93" s="263" t="n"/>
      <c r="ATK93" s="264" t="n"/>
      <c r="ATL93" s="278" t="n"/>
      <c r="ATM93" s="263" t="n"/>
      <c r="ATN93" s="263" t="n"/>
      <c r="ATO93" s="263" t="n"/>
      <c r="ATP93" s="263" t="n"/>
      <c r="ATQ93" s="264" t="n"/>
      <c r="ATR93" s="278" t="n"/>
      <c r="ATS93" s="263" t="n"/>
      <c r="ATT93" s="263" t="n"/>
      <c r="ATU93" s="263" t="n"/>
      <c r="ATV93" s="263" t="n"/>
      <c r="ATW93" s="264" t="n"/>
      <c r="ATX93" s="278" t="n"/>
      <c r="ATY93" s="263" t="n"/>
      <c r="ATZ93" s="263" t="n"/>
      <c r="AUA93" s="263" t="n"/>
      <c r="AUB93" s="263" t="n"/>
      <c r="AUC93" s="264" t="n"/>
      <c r="AUD93" s="278" t="n"/>
      <c r="AUE93" s="263" t="n"/>
      <c r="AUF93" s="263" t="n"/>
      <c r="AUG93" s="263" t="n"/>
      <c r="AUH93" s="263" t="n"/>
      <c r="AUI93" s="264" t="n"/>
      <c r="AUJ93" s="278" t="n"/>
      <c r="AUK93" s="263" t="n"/>
      <c r="AUL93" s="263" t="n"/>
      <c r="AUM93" s="263" t="n"/>
      <c r="AUN93" s="263" t="n"/>
      <c r="AUO93" s="264" t="n"/>
      <c r="AUP93" s="278" t="n"/>
      <c r="AUQ93" s="263" t="n"/>
      <c r="AUR93" s="263" t="n"/>
      <c r="AUS93" s="263" t="n"/>
      <c r="AUT93" s="263" t="n"/>
      <c r="AUU93" s="264" t="n"/>
      <c r="AUV93" s="278" t="n"/>
      <c r="AUW93" s="263" t="n"/>
      <c r="AUX93" s="263" t="n"/>
      <c r="AUY93" s="263" t="n"/>
      <c r="AUZ93" s="263" t="n"/>
      <c r="AVA93" s="264" t="n"/>
      <c r="AVB93" s="278" t="n"/>
      <c r="AVC93" s="263" t="n"/>
      <c r="AVD93" s="263" t="n"/>
      <c r="AVE93" s="263" t="n"/>
      <c r="AVF93" s="263" t="n"/>
      <c r="AVG93" s="264" t="n"/>
      <c r="AVH93" s="278" t="n"/>
      <c r="AVI93" s="263" t="n"/>
      <c r="AVJ93" s="263" t="n"/>
      <c r="AVK93" s="263" t="n"/>
      <c r="AVL93" s="263" t="n"/>
      <c r="AVM93" s="264" t="n"/>
      <c r="AVN93" s="278" t="n"/>
      <c r="AVO93" s="263" t="n"/>
      <c r="AVP93" s="263" t="n"/>
      <c r="AVQ93" s="263" t="n"/>
      <c r="AVR93" s="263" t="n"/>
      <c r="AVS93" s="264" t="n"/>
      <c r="AVT93" s="278" t="n"/>
      <c r="AVU93" s="263" t="n"/>
      <c r="AVV93" s="263" t="n"/>
      <c r="AVW93" s="263" t="n"/>
      <c r="AVX93" s="263" t="n"/>
      <c r="AVY93" s="264" t="n"/>
      <c r="AVZ93" s="278" t="n"/>
      <c r="AWA93" s="263" t="n"/>
      <c r="AWB93" s="263" t="n"/>
      <c r="AWC93" s="263" t="n"/>
      <c r="AWD93" s="263" t="n"/>
      <c r="AWE93" s="264" t="n"/>
      <c r="AWF93" s="278" t="n"/>
      <c r="AWG93" s="263" t="n"/>
      <c r="AWH93" s="263" t="n"/>
      <c r="AWI93" s="263" t="n"/>
      <c r="AWJ93" s="263" t="n"/>
      <c r="AWK93" s="264" t="n"/>
      <c r="AWL93" s="278" t="n"/>
      <c r="AWM93" s="263" t="n"/>
      <c r="AWN93" s="263" t="n"/>
      <c r="AWO93" s="263" t="n"/>
      <c r="AWP93" s="263" t="n"/>
      <c r="AWQ93" s="264" t="n"/>
      <c r="AWR93" s="278" t="n"/>
      <c r="AWS93" s="263" t="n"/>
      <c r="AWT93" s="263" t="n"/>
      <c r="AWU93" s="263" t="n"/>
      <c r="AWV93" s="263" t="n"/>
      <c r="AWW93" s="264" t="n"/>
      <c r="AWX93" s="278" t="n"/>
      <c r="AWY93" s="263" t="n"/>
      <c r="AWZ93" s="263" t="n"/>
      <c r="AXA93" s="263" t="n"/>
      <c r="AXB93" s="263" t="n"/>
      <c r="AXC93" s="264" t="n"/>
      <c r="AXD93" s="278" t="n"/>
      <c r="AXE93" s="263" t="n"/>
      <c r="AXF93" s="263" t="n"/>
      <c r="AXG93" s="263" t="n"/>
      <c r="AXH93" s="263" t="n"/>
      <c r="AXI93" s="264" t="n"/>
      <c r="AXJ93" s="278" t="n"/>
      <c r="AXK93" s="263" t="n"/>
      <c r="AXL93" s="263" t="n"/>
      <c r="AXM93" s="263" t="n"/>
      <c r="AXN93" s="263" t="n"/>
      <c r="AXO93" s="264" t="n"/>
      <c r="AXP93" s="278" t="n"/>
      <c r="AXQ93" s="263" t="n"/>
      <c r="AXR93" s="263" t="n"/>
      <c r="AXS93" s="263" t="n"/>
      <c r="AXT93" s="263" t="n"/>
      <c r="AXU93" s="264" t="n"/>
      <c r="AXV93" s="278" t="n"/>
      <c r="AXW93" s="263" t="n"/>
      <c r="AXX93" s="263" t="n"/>
      <c r="AXY93" s="263" t="n"/>
      <c r="AXZ93" s="263" t="n"/>
      <c r="AYA93" s="264" t="n"/>
      <c r="AYB93" s="278" t="n"/>
      <c r="AYC93" s="263" t="n"/>
      <c r="AYD93" s="263" t="n"/>
      <c r="AYE93" s="263" t="n"/>
      <c r="AYF93" s="263" t="n"/>
      <c r="AYG93" s="264" t="n"/>
      <c r="AYH93" s="278" t="n"/>
      <c r="AYI93" s="263" t="n"/>
      <c r="AYJ93" s="263" t="n"/>
      <c r="AYK93" s="263" t="n"/>
      <c r="AYL93" s="263" t="n"/>
      <c r="AYM93" s="264" t="n"/>
      <c r="AYN93" s="278" t="n"/>
      <c r="AYO93" s="263" t="n"/>
      <c r="AYP93" s="263" t="n"/>
      <c r="AYQ93" s="263" t="n"/>
      <c r="AYR93" s="263" t="n"/>
      <c r="AYS93" s="264" t="n"/>
      <c r="AYT93" s="278" t="n"/>
      <c r="AYU93" s="263" t="n"/>
      <c r="AYV93" s="263" t="n"/>
      <c r="AYW93" s="263" t="n"/>
      <c r="AYX93" s="263" t="n"/>
      <c r="AYY93" s="264" t="n"/>
      <c r="AYZ93" s="278" t="n"/>
      <c r="AZA93" s="263" t="n"/>
      <c r="AZB93" s="263" t="n"/>
      <c r="AZC93" s="263" t="n"/>
      <c r="AZD93" s="263" t="n"/>
      <c r="AZE93" s="264" t="n"/>
      <c r="AZF93" s="278" t="n"/>
      <c r="AZG93" s="263" t="n"/>
      <c r="AZH93" s="263" t="n"/>
      <c r="AZI93" s="263" t="n"/>
      <c r="AZJ93" s="263" t="n"/>
      <c r="AZK93" s="264" t="n"/>
      <c r="AZL93" s="278" t="n"/>
      <c r="AZM93" s="263" t="n"/>
      <c r="AZN93" s="263" t="n"/>
      <c r="AZO93" s="263" t="n"/>
      <c r="AZP93" s="263" t="n"/>
      <c r="AZQ93" s="264" t="n"/>
      <c r="AZR93" s="278" t="n"/>
      <c r="AZS93" s="263" t="n"/>
      <c r="AZT93" s="263" t="n"/>
      <c r="AZU93" s="263" t="n"/>
      <c r="AZV93" s="263" t="n"/>
      <c r="AZW93" s="264" t="n"/>
      <c r="AZX93" s="278" t="n"/>
      <c r="AZY93" s="263" t="n"/>
      <c r="AZZ93" s="263" t="n"/>
      <c r="BAA93" s="263" t="n"/>
      <c r="BAB93" s="263" t="n"/>
      <c r="BAC93" s="264" t="n"/>
      <c r="BAD93" s="278" t="n"/>
      <c r="BAE93" s="263" t="n"/>
      <c r="BAF93" s="263" t="n"/>
      <c r="BAG93" s="263" t="n"/>
      <c r="BAH93" s="263" t="n"/>
      <c r="BAI93" s="264" t="n"/>
      <c r="BAJ93" s="278" t="n"/>
      <c r="BAK93" s="263" t="n"/>
      <c r="BAL93" s="263" t="n"/>
      <c r="BAM93" s="263" t="n"/>
      <c r="BAN93" s="263" t="n"/>
      <c r="BAO93" s="264" t="n"/>
      <c r="BAP93" s="278" t="n"/>
      <c r="BAQ93" s="263" t="n"/>
      <c r="BAR93" s="263" t="n"/>
      <c r="BAS93" s="263" t="n"/>
      <c r="BAT93" s="263" t="n"/>
      <c r="BAU93" s="264" t="n"/>
      <c r="BAV93" s="278" t="n"/>
      <c r="BAW93" s="263" t="n"/>
      <c r="BAX93" s="263" t="n"/>
      <c r="BAY93" s="263" t="n"/>
      <c r="BAZ93" s="263" t="n"/>
      <c r="BBA93" s="264" t="n"/>
      <c r="BBB93" s="278" t="n"/>
      <c r="BBC93" s="263" t="n"/>
      <c r="BBD93" s="263" t="n"/>
      <c r="BBE93" s="263" t="n"/>
      <c r="BBF93" s="263" t="n"/>
      <c r="BBG93" s="264" t="n"/>
      <c r="BBH93" s="278" t="n"/>
      <c r="BBI93" s="263" t="n"/>
      <c r="BBJ93" s="263" t="n"/>
      <c r="BBK93" s="263" t="n"/>
      <c r="BBL93" s="263" t="n"/>
      <c r="BBM93" s="264" t="n"/>
      <c r="BBN93" s="278" t="n"/>
      <c r="BBO93" s="263" t="n"/>
      <c r="BBP93" s="263" t="n"/>
      <c r="BBQ93" s="263" t="n"/>
      <c r="BBR93" s="263" t="n"/>
      <c r="BBS93" s="264" t="n"/>
      <c r="BBT93" s="278" t="n"/>
      <c r="BBU93" s="263" t="n"/>
      <c r="BBV93" s="263" t="n"/>
      <c r="BBW93" s="263" t="n"/>
      <c r="BBX93" s="263" t="n"/>
      <c r="BBY93" s="264" t="n"/>
      <c r="BBZ93" s="278" t="n"/>
      <c r="BCA93" s="263" t="n"/>
      <c r="BCB93" s="263" t="n"/>
      <c r="BCC93" s="263" t="n"/>
      <c r="BCD93" s="263" t="n"/>
      <c r="BCE93" s="264" t="n"/>
      <c r="BCF93" s="278" t="n"/>
      <c r="BCG93" s="263" t="n"/>
      <c r="BCH93" s="263" t="n"/>
      <c r="BCI93" s="263" t="n"/>
      <c r="BCJ93" s="263" t="n"/>
      <c r="BCK93" s="264" t="n"/>
      <c r="BCL93" s="278" t="n"/>
      <c r="BCM93" s="263" t="n"/>
      <c r="BCN93" s="263" t="n"/>
      <c r="BCO93" s="263" t="n"/>
      <c r="BCP93" s="263" t="n"/>
      <c r="BCQ93" s="264" t="n"/>
      <c r="BCR93" s="278" t="n"/>
      <c r="BCS93" s="263" t="n"/>
      <c r="BCT93" s="263" t="n"/>
      <c r="BCU93" s="263" t="n"/>
      <c r="BCV93" s="263" t="n"/>
      <c r="BCW93" s="264" t="n"/>
      <c r="BCX93" s="278" t="n"/>
      <c r="BCY93" s="263" t="n"/>
      <c r="BCZ93" s="263" t="n"/>
      <c r="BDA93" s="263" t="n"/>
      <c r="BDB93" s="263" t="n"/>
      <c r="BDC93" s="264" t="n"/>
      <c r="BDD93" s="278" t="n"/>
      <c r="BDE93" s="263" t="n"/>
      <c r="BDF93" s="263" t="n"/>
      <c r="BDG93" s="263" t="n"/>
      <c r="BDH93" s="263" t="n"/>
      <c r="BDI93" s="264" t="n"/>
      <c r="BDJ93" s="278" t="n"/>
      <c r="BDK93" s="263" t="n"/>
      <c r="BDL93" s="263" t="n"/>
      <c r="BDM93" s="263" t="n"/>
      <c r="BDN93" s="263" t="n"/>
      <c r="BDO93" s="264" t="n"/>
      <c r="BDP93" s="278" t="n"/>
      <c r="BDQ93" s="263" t="n"/>
      <c r="BDR93" s="263" t="n"/>
      <c r="BDS93" s="263" t="n"/>
      <c r="BDT93" s="263" t="n"/>
      <c r="BDU93" s="264" t="n"/>
      <c r="BDV93" s="278" t="n"/>
      <c r="BDW93" s="263" t="n"/>
      <c r="BDX93" s="263" t="n"/>
      <c r="BDY93" s="263" t="n"/>
      <c r="BDZ93" s="263" t="n"/>
      <c r="BEA93" s="264" t="n"/>
      <c r="BEB93" s="278" t="n"/>
      <c r="BEC93" s="263" t="n"/>
      <c r="BED93" s="263" t="n"/>
      <c r="BEE93" s="263" t="n"/>
      <c r="BEF93" s="263" t="n"/>
      <c r="BEG93" s="264" t="n"/>
      <c r="BEH93" s="278" t="n"/>
      <c r="BEI93" s="263" t="n"/>
      <c r="BEJ93" s="263" t="n"/>
      <c r="BEK93" s="263" t="n"/>
      <c r="BEL93" s="263" t="n"/>
      <c r="BEM93" s="264" t="n"/>
      <c r="BEN93" s="278" t="n"/>
      <c r="BEO93" s="263" t="n"/>
      <c r="BEP93" s="263" t="n"/>
      <c r="BEQ93" s="263" t="n"/>
      <c r="BER93" s="263" t="n"/>
      <c r="BES93" s="264" t="n"/>
      <c r="BET93" s="278" t="n"/>
      <c r="BEU93" s="263" t="n"/>
      <c r="BEV93" s="263" t="n"/>
      <c r="BEW93" s="263" t="n"/>
      <c r="BEX93" s="263" t="n"/>
      <c r="BEY93" s="264" t="n"/>
      <c r="BEZ93" s="278" t="n"/>
      <c r="BFA93" s="263" t="n"/>
      <c r="BFB93" s="263" t="n"/>
      <c r="BFC93" s="263" t="n"/>
      <c r="BFD93" s="263" t="n"/>
      <c r="BFE93" s="264" t="n"/>
      <c r="BFF93" s="278" t="n"/>
      <c r="BFG93" s="263" t="n"/>
      <c r="BFH93" s="263" t="n"/>
      <c r="BFI93" s="263" t="n"/>
      <c r="BFJ93" s="263" t="n"/>
      <c r="BFK93" s="264" t="n"/>
      <c r="BFL93" s="278" t="n"/>
      <c r="BFM93" s="263" t="n"/>
      <c r="BFN93" s="263" t="n"/>
      <c r="BFO93" s="263" t="n"/>
      <c r="BFP93" s="263" t="n"/>
      <c r="BFQ93" s="264" t="n"/>
      <c r="BFR93" s="278" t="n"/>
      <c r="BFS93" s="263" t="n"/>
      <c r="BFT93" s="263" t="n"/>
      <c r="BFU93" s="263" t="n"/>
      <c r="BFV93" s="263" t="n"/>
      <c r="BFW93" s="264" t="n"/>
      <c r="BFX93" s="278" t="n"/>
      <c r="BFY93" s="263" t="n"/>
      <c r="BFZ93" s="263" t="n"/>
      <c r="BGA93" s="263" t="n"/>
      <c r="BGB93" s="263" t="n"/>
      <c r="BGC93" s="264" t="n"/>
      <c r="BGD93" s="278" t="n"/>
      <c r="BGE93" s="263" t="n"/>
      <c r="BGF93" s="263" t="n"/>
      <c r="BGG93" s="263" t="n"/>
      <c r="BGH93" s="263" t="n"/>
      <c r="BGI93" s="264" t="n"/>
      <c r="BGJ93" s="278" t="n"/>
      <c r="BGK93" s="263" t="n"/>
      <c r="BGL93" s="263" t="n"/>
      <c r="BGM93" s="263" t="n"/>
      <c r="BGN93" s="263" t="n"/>
      <c r="BGO93" s="264" t="n"/>
      <c r="BGP93" s="278" t="n"/>
      <c r="BGQ93" s="263" t="n"/>
      <c r="BGR93" s="263" t="n"/>
      <c r="BGS93" s="263" t="n"/>
      <c r="BGT93" s="263" t="n"/>
      <c r="BGU93" s="264" t="n"/>
      <c r="BGV93" s="278" t="n"/>
      <c r="BGW93" s="263" t="n"/>
      <c r="BGX93" s="263" t="n"/>
      <c r="BGY93" s="263" t="n"/>
      <c r="BGZ93" s="263" t="n"/>
      <c r="BHA93" s="264" t="n"/>
      <c r="BHB93" s="278" t="n"/>
      <c r="BHC93" s="263" t="n"/>
      <c r="BHD93" s="263" t="n"/>
      <c r="BHE93" s="263" t="n"/>
      <c r="BHF93" s="263" t="n"/>
      <c r="BHG93" s="264" t="n"/>
      <c r="BHH93" s="278" t="n"/>
      <c r="BHI93" s="263" t="n"/>
      <c r="BHJ93" s="263" t="n"/>
      <c r="BHK93" s="263" t="n"/>
      <c r="BHL93" s="263" t="n"/>
      <c r="BHM93" s="264" t="n"/>
      <c r="BHN93" s="278" t="n"/>
      <c r="BHO93" s="263" t="n"/>
      <c r="BHP93" s="263" t="n"/>
      <c r="BHQ93" s="263" t="n"/>
      <c r="BHR93" s="263" t="n"/>
      <c r="BHS93" s="264" t="n"/>
      <c r="BHT93" s="278" t="n"/>
      <c r="BHU93" s="263" t="n"/>
      <c r="BHV93" s="263" t="n"/>
      <c r="BHW93" s="263" t="n"/>
      <c r="BHX93" s="263" t="n"/>
      <c r="BHY93" s="264" t="n"/>
      <c r="BHZ93" s="278" t="n"/>
      <c r="BIA93" s="263" t="n"/>
      <c r="BIB93" s="263" t="n"/>
      <c r="BIC93" s="263" t="n"/>
      <c r="BID93" s="263" t="n"/>
      <c r="BIE93" s="264" t="n"/>
      <c r="BIF93" s="278" t="n"/>
      <c r="BIG93" s="263" t="n"/>
      <c r="BIH93" s="263" t="n"/>
      <c r="BII93" s="263" t="n"/>
      <c r="BIJ93" s="263" t="n"/>
      <c r="BIK93" s="264" t="n"/>
      <c r="BIL93" s="278" t="n"/>
      <c r="BIM93" s="263" t="n"/>
      <c r="BIN93" s="263" t="n"/>
      <c r="BIO93" s="263" t="n"/>
      <c r="BIP93" s="263" t="n"/>
      <c r="BIQ93" s="264" t="n"/>
      <c r="BIR93" s="278" t="n"/>
      <c r="BIS93" s="263" t="n"/>
      <c r="BIT93" s="263" t="n"/>
      <c r="BIU93" s="263" t="n"/>
      <c r="BIV93" s="263" t="n"/>
      <c r="BIW93" s="264" t="n"/>
      <c r="BIX93" s="278" t="n"/>
      <c r="BIY93" s="263" t="n"/>
      <c r="BIZ93" s="263" t="n"/>
      <c r="BJA93" s="263" t="n"/>
      <c r="BJB93" s="263" t="n"/>
      <c r="BJC93" s="264" t="n"/>
      <c r="BJD93" s="278" t="n"/>
      <c r="BJE93" s="263" t="n"/>
      <c r="BJF93" s="263" t="n"/>
      <c r="BJG93" s="263" t="n"/>
      <c r="BJH93" s="263" t="n"/>
      <c r="BJI93" s="264" t="n"/>
      <c r="BJJ93" s="278" t="n"/>
      <c r="BJK93" s="263" t="n"/>
      <c r="BJL93" s="263" t="n"/>
      <c r="BJM93" s="263" t="n"/>
      <c r="BJN93" s="263" t="n"/>
      <c r="BJO93" s="264" t="n"/>
      <c r="BJP93" s="278" t="n"/>
      <c r="BJQ93" s="263" t="n"/>
      <c r="BJR93" s="263" t="n"/>
      <c r="BJS93" s="263" t="n"/>
      <c r="BJT93" s="263" t="n"/>
      <c r="BJU93" s="264" t="n"/>
      <c r="BJV93" s="278" t="n"/>
      <c r="BJW93" s="263" t="n"/>
      <c r="BJX93" s="263" t="n"/>
      <c r="BJY93" s="263" t="n"/>
      <c r="BJZ93" s="263" t="n"/>
      <c r="BKA93" s="264" t="n"/>
      <c r="BKB93" s="278" t="n"/>
      <c r="BKC93" s="263" t="n"/>
      <c r="BKD93" s="263" t="n"/>
      <c r="BKE93" s="263" t="n"/>
      <c r="BKF93" s="263" t="n"/>
      <c r="BKG93" s="264" t="n"/>
      <c r="BKH93" s="278" t="n"/>
      <c r="BKI93" s="263" t="n"/>
      <c r="BKJ93" s="263" t="n"/>
      <c r="BKK93" s="263" t="n"/>
      <c r="BKL93" s="263" t="n"/>
      <c r="BKM93" s="264" t="n"/>
      <c r="BKN93" s="278" t="n"/>
      <c r="BKO93" s="263" t="n"/>
      <c r="BKP93" s="263" t="n"/>
      <c r="BKQ93" s="263" t="n"/>
      <c r="BKR93" s="263" t="n"/>
      <c r="BKS93" s="264" t="n"/>
      <c r="BKT93" s="278" t="n"/>
      <c r="BKU93" s="263" t="n"/>
      <c r="BKV93" s="263" t="n"/>
      <c r="BKW93" s="263" t="n"/>
      <c r="BKX93" s="263" t="n"/>
      <c r="BKY93" s="264" t="n"/>
      <c r="BKZ93" s="278" t="n"/>
      <c r="BLA93" s="263" t="n"/>
      <c r="BLB93" s="263" t="n"/>
      <c r="BLC93" s="263" t="n"/>
      <c r="BLD93" s="263" t="n"/>
      <c r="BLE93" s="264" t="n"/>
      <c r="BLF93" s="278" t="n"/>
      <c r="BLG93" s="263" t="n"/>
      <c r="BLH93" s="263" t="n"/>
      <c r="BLI93" s="263" t="n"/>
      <c r="BLJ93" s="263" t="n"/>
      <c r="BLK93" s="264" t="n"/>
      <c r="BLL93" s="278" t="n"/>
      <c r="BLM93" s="263" t="n"/>
      <c r="BLN93" s="263" t="n"/>
      <c r="BLO93" s="263" t="n"/>
      <c r="BLP93" s="263" t="n"/>
      <c r="BLQ93" s="264" t="n"/>
      <c r="BLR93" s="278" t="n"/>
      <c r="BLS93" s="263" t="n"/>
      <c r="BLT93" s="263" t="n"/>
      <c r="BLU93" s="263" t="n"/>
      <c r="BLV93" s="263" t="n"/>
      <c r="BLW93" s="264" t="n"/>
      <c r="BLX93" s="278" t="n"/>
      <c r="BLY93" s="263" t="n"/>
      <c r="BLZ93" s="263" t="n"/>
      <c r="BMA93" s="263" t="n"/>
      <c r="BMB93" s="263" t="n"/>
      <c r="BMC93" s="264" t="n"/>
      <c r="BMD93" s="278" t="n"/>
      <c r="BME93" s="263" t="n"/>
      <c r="BMF93" s="263" t="n"/>
      <c r="BMG93" s="263" t="n"/>
      <c r="BMH93" s="263" t="n"/>
      <c r="BMI93" s="264" t="n"/>
      <c r="BMJ93" s="278" t="n"/>
      <c r="BMK93" s="263" t="n"/>
      <c r="BML93" s="263" t="n"/>
      <c r="BMM93" s="263" t="n"/>
      <c r="BMN93" s="263" t="n"/>
      <c r="BMO93" s="264" t="n"/>
      <c r="BMP93" s="278" t="n"/>
      <c r="BMQ93" s="263" t="n"/>
      <c r="BMR93" s="263" t="n"/>
      <c r="BMS93" s="263" t="n"/>
      <c r="BMT93" s="263" t="n"/>
      <c r="BMU93" s="264" t="n"/>
      <c r="BMV93" s="278" t="n"/>
      <c r="BMW93" s="263" t="n"/>
      <c r="BMX93" s="263" t="n"/>
      <c r="BMY93" s="263" t="n"/>
      <c r="BMZ93" s="263" t="n"/>
      <c r="BNA93" s="264" t="n"/>
      <c r="BNB93" s="278" t="n"/>
      <c r="BNC93" s="263" t="n"/>
      <c r="BND93" s="263" t="n"/>
      <c r="BNE93" s="263" t="n"/>
      <c r="BNF93" s="263" t="n"/>
      <c r="BNG93" s="264" t="n"/>
      <c r="BNH93" s="278" t="n"/>
      <c r="BNI93" s="263" t="n"/>
      <c r="BNJ93" s="263" t="n"/>
      <c r="BNK93" s="263" t="n"/>
      <c r="BNL93" s="263" t="n"/>
      <c r="BNM93" s="264" t="n"/>
      <c r="BNN93" s="278" t="n"/>
      <c r="BNO93" s="263" t="n"/>
      <c r="BNP93" s="263" t="n"/>
      <c r="BNQ93" s="263" t="n"/>
      <c r="BNR93" s="263" t="n"/>
      <c r="BNS93" s="264" t="n"/>
      <c r="BNT93" s="278" t="n"/>
      <c r="BNU93" s="263" t="n"/>
      <c r="BNV93" s="263" t="n"/>
      <c r="BNW93" s="263" t="n"/>
      <c r="BNX93" s="263" t="n"/>
      <c r="BNY93" s="264" t="n"/>
      <c r="BNZ93" s="278" t="n"/>
      <c r="BOA93" s="263" t="n"/>
      <c r="BOB93" s="263" t="n"/>
      <c r="BOC93" s="263" t="n"/>
      <c r="BOD93" s="263" t="n"/>
      <c r="BOE93" s="264" t="n"/>
      <c r="BOF93" s="278" t="n"/>
      <c r="BOG93" s="263" t="n"/>
      <c r="BOH93" s="263" t="n"/>
      <c r="BOI93" s="263" t="n"/>
      <c r="BOJ93" s="263" t="n"/>
      <c r="BOK93" s="264" t="n"/>
      <c r="BOL93" s="278" t="n"/>
      <c r="BOM93" s="263" t="n"/>
      <c r="BON93" s="263" t="n"/>
      <c r="BOO93" s="263" t="n"/>
      <c r="BOP93" s="263" t="n"/>
      <c r="BOQ93" s="264" t="n"/>
    </row>
    <row r="94" ht="14.4" customHeight="1" s="273">
      <c r="A94" s="18" t="inlineStr">
        <is>
          <t xml:space="preserve">Calaculation Data </t>
        </is>
      </c>
      <c r="B94" s="34" t="n"/>
      <c r="C94" s="32" t="n"/>
      <c r="D94" s="32" t="n"/>
      <c r="E94" s="32" t="n"/>
      <c r="F94" s="32" t="n"/>
      <c r="G94" s="33" t="n"/>
      <c r="H94" s="34" t="n"/>
      <c r="I94" s="32" t="n"/>
      <c r="J94" s="32" t="n"/>
      <c r="K94" s="32" t="n"/>
      <c r="L94" s="32" t="n"/>
      <c r="M94" s="32" t="n"/>
      <c r="N94" s="280" t="n"/>
      <c r="O94" s="263" t="n"/>
      <c r="P94" s="263" t="n"/>
      <c r="Q94" s="263" t="n"/>
      <c r="R94" s="263" t="n"/>
      <c r="S94" s="264" t="n"/>
      <c r="T94" s="280" t="n"/>
      <c r="U94" s="263" t="n"/>
      <c r="V94" s="263" t="n"/>
      <c r="W94" s="263" t="n"/>
      <c r="X94" s="263" t="n"/>
      <c r="Y94" s="264" t="n"/>
      <c r="Z94" s="280" t="n"/>
      <c r="AA94" s="263" t="n"/>
      <c r="AB94" s="263" t="n"/>
      <c r="AC94" s="263" t="n"/>
      <c r="AD94" s="263" t="n"/>
      <c r="AE94" s="264" t="n"/>
      <c r="AF94" s="280" t="n"/>
      <c r="AG94" s="263" t="n"/>
      <c r="AH94" s="263" t="n"/>
      <c r="AI94" s="263" t="n"/>
      <c r="AJ94" s="263" t="n"/>
      <c r="AK94" s="264" t="n"/>
      <c r="AL94" s="280" t="n"/>
      <c r="AM94" s="263" t="n"/>
      <c r="AN94" s="263" t="n"/>
      <c r="AO94" s="263" t="n"/>
      <c r="AP94" s="263" t="n"/>
      <c r="AQ94" s="264" t="n"/>
      <c r="AR94" s="280" t="n"/>
      <c r="AS94" s="263" t="n"/>
      <c r="AT94" s="263" t="n"/>
      <c r="AU94" s="263" t="n"/>
      <c r="AV94" s="263" t="n"/>
      <c r="AW94" s="264" t="n"/>
      <c r="AX94" s="280" t="n"/>
      <c r="AY94" s="263" t="n"/>
      <c r="AZ94" s="263" t="n"/>
      <c r="BA94" s="263" t="n"/>
      <c r="BB94" s="263" t="n"/>
      <c r="BC94" s="264" t="n"/>
      <c r="BD94" s="280" t="n"/>
      <c r="BE94" s="263" t="n"/>
      <c r="BF94" s="263" t="n"/>
      <c r="BG94" s="263" t="n"/>
      <c r="BH94" s="263" t="n"/>
      <c r="BI94" s="264" t="n"/>
      <c r="BJ94" s="280" t="n"/>
      <c r="BK94" s="263" t="n"/>
      <c r="BL94" s="263" t="n"/>
      <c r="BM94" s="263" t="n"/>
      <c r="BN94" s="263" t="n"/>
      <c r="BO94" s="264" t="n"/>
      <c r="BP94" s="280" t="n"/>
      <c r="BQ94" s="263" t="n"/>
      <c r="BR94" s="263" t="n"/>
      <c r="BS94" s="263" t="n"/>
      <c r="BT94" s="263" t="n"/>
      <c r="BU94" s="264" t="n"/>
      <c r="BV94" s="280" t="n"/>
      <c r="BW94" s="263" t="n"/>
      <c r="BX94" s="263" t="n"/>
      <c r="BY94" s="263" t="n"/>
      <c r="BZ94" s="263" t="n"/>
      <c r="CA94" s="264" t="n"/>
      <c r="CB94" s="280" t="n"/>
      <c r="CC94" s="263" t="n"/>
      <c r="CD94" s="263" t="n"/>
      <c r="CE94" s="263" t="n"/>
      <c r="CF94" s="263" t="n"/>
      <c r="CG94" s="264" t="n"/>
      <c r="CH94" s="280" t="n"/>
      <c r="CI94" s="263" t="n"/>
      <c r="CJ94" s="263" t="n"/>
      <c r="CK94" s="263" t="n"/>
      <c r="CL94" s="263" t="n"/>
      <c r="CM94" s="264" t="n"/>
      <c r="CN94" s="280" t="n"/>
      <c r="CO94" s="263" t="n"/>
      <c r="CP94" s="263" t="n"/>
      <c r="CQ94" s="263" t="n"/>
      <c r="CR94" s="263" t="n"/>
      <c r="CS94" s="264" t="n"/>
      <c r="CT94" s="280" t="n"/>
      <c r="CU94" s="263" t="n"/>
      <c r="CV94" s="263" t="n"/>
      <c r="CW94" s="263" t="n"/>
      <c r="CX94" s="263" t="n"/>
      <c r="CY94" s="264" t="n"/>
      <c r="CZ94" s="280" t="n"/>
      <c r="DA94" s="263" t="n"/>
      <c r="DB94" s="263" t="n"/>
      <c r="DC94" s="263" t="n"/>
      <c r="DD94" s="263" t="n"/>
      <c r="DE94" s="264" t="n"/>
      <c r="DF94" s="280" t="n"/>
      <c r="DG94" s="263" t="n"/>
      <c r="DH94" s="263" t="n"/>
      <c r="DI94" s="263" t="n"/>
      <c r="DJ94" s="263" t="n"/>
      <c r="DK94" s="264" t="n"/>
      <c r="DL94" s="280" t="n"/>
      <c r="DM94" s="263" t="n"/>
      <c r="DN94" s="263" t="n"/>
      <c r="DO94" s="263" t="n"/>
      <c r="DP94" s="263" t="n"/>
      <c r="DQ94" s="264" t="n"/>
      <c r="DR94" s="280" t="n"/>
      <c r="DS94" s="263" t="n"/>
      <c r="DT94" s="263" t="n"/>
      <c r="DU94" s="263" t="n"/>
      <c r="DV94" s="263" t="n"/>
      <c r="DW94" s="264" t="n"/>
      <c r="DX94" s="280" t="n"/>
      <c r="DY94" s="263" t="n"/>
      <c r="DZ94" s="263" t="n"/>
      <c r="EA94" s="263" t="n"/>
      <c r="EB94" s="263" t="n"/>
      <c r="EC94" s="264" t="n"/>
      <c r="ED94" s="280" t="n"/>
      <c r="EE94" s="263" t="n"/>
      <c r="EF94" s="263" t="n"/>
      <c r="EG94" s="263" t="n"/>
      <c r="EH94" s="263" t="n"/>
      <c r="EI94" s="264" t="n"/>
      <c r="EJ94" s="280" t="n"/>
      <c r="EK94" s="263" t="n"/>
      <c r="EL94" s="263" t="n"/>
      <c r="EM94" s="263" t="n"/>
      <c r="EN94" s="263" t="n"/>
      <c r="EO94" s="264" t="n"/>
      <c r="EP94" s="280" t="n"/>
      <c r="EQ94" s="263" t="n"/>
      <c r="ER94" s="263" t="n"/>
      <c r="ES94" s="263" t="n"/>
      <c r="ET94" s="263" t="n"/>
      <c r="EU94" s="264" t="n"/>
      <c r="EV94" s="280" t="n"/>
      <c r="EW94" s="263" t="n"/>
      <c r="EX94" s="263" t="n"/>
      <c r="EY94" s="263" t="n"/>
      <c r="EZ94" s="263" t="n"/>
      <c r="FA94" s="264" t="n"/>
      <c r="FB94" s="280" t="n"/>
      <c r="FC94" s="263" t="n"/>
      <c r="FD94" s="263" t="n"/>
      <c r="FE94" s="263" t="n"/>
      <c r="FF94" s="263" t="n"/>
      <c r="FG94" s="264" t="n"/>
      <c r="FH94" s="280" t="n"/>
      <c r="FI94" s="263" t="n"/>
      <c r="FJ94" s="263" t="n"/>
      <c r="FK94" s="263" t="n"/>
      <c r="FL94" s="263" t="n"/>
      <c r="FM94" s="264" t="n"/>
      <c r="FN94" s="280" t="n"/>
      <c r="FO94" s="263" t="n"/>
      <c r="FP94" s="263" t="n"/>
      <c r="FQ94" s="263" t="n"/>
      <c r="FR94" s="263" t="n"/>
      <c r="FS94" s="264" t="n"/>
      <c r="FT94" s="280" t="n"/>
      <c r="FU94" s="263" t="n"/>
      <c r="FV94" s="263" t="n"/>
      <c r="FW94" s="263" t="n"/>
      <c r="FX94" s="263" t="n"/>
      <c r="FY94" s="264" t="n"/>
      <c r="FZ94" s="280" t="n"/>
      <c r="GA94" s="263" t="n"/>
      <c r="GB94" s="263" t="n"/>
      <c r="GC94" s="263" t="n"/>
      <c r="GD94" s="263" t="n"/>
      <c r="GE94" s="264" t="n"/>
      <c r="GF94" s="280" t="n"/>
      <c r="GG94" s="263" t="n"/>
      <c r="GH94" s="263" t="n"/>
      <c r="GI94" s="263" t="n"/>
      <c r="GJ94" s="263" t="n"/>
      <c r="GK94" s="264" t="n"/>
      <c r="GL94" s="280" t="n"/>
      <c r="GM94" s="263" t="n"/>
      <c r="GN94" s="263" t="n"/>
      <c r="GO94" s="263" t="n"/>
      <c r="GP94" s="263" t="n"/>
      <c r="GQ94" s="264" t="n"/>
      <c r="GR94" s="280" t="n"/>
      <c r="GS94" s="263" t="n"/>
      <c r="GT94" s="263" t="n"/>
      <c r="GU94" s="263" t="n"/>
      <c r="GV94" s="263" t="n"/>
      <c r="GW94" s="264" t="n"/>
      <c r="GX94" s="280" t="n"/>
      <c r="GY94" s="263" t="n"/>
      <c r="GZ94" s="263" t="n"/>
      <c r="HA94" s="263" t="n"/>
      <c r="HB94" s="263" t="n"/>
      <c r="HC94" s="264" t="n"/>
      <c r="HD94" s="280" t="n"/>
      <c r="HE94" s="263" t="n"/>
      <c r="HF94" s="263" t="n"/>
      <c r="HG94" s="263" t="n"/>
      <c r="HH94" s="263" t="n"/>
      <c r="HI94" s="264" t="n"/>
      <c r="HJ94" s="280" t="n"/>
      <c r="HK94" s="263" t="n"/>
      <c r="HL94" s="263" t="n"/>
      <c r="HM94" s="263" t="n"/>
      <c r="HN94" s="263" t="n"/>
      <c r="HO94" s="264" t="n"/>
      <c r="HP94" s="280" t="n"/>
      <c r="HQ94" s="263" t="n"/>
      <c r="HR94" s="263" t="n"/>
      <c r="HS94" s="263" t="n"/>
      <c r="HT94" s="263" t="n"/>
      <c r="HU94" s="264" t="n"/>
      <c r="HV94" s="280" t="n"/>
      <c r="HW94" s="263" t="n"/>
      <c r="HX94" s="263" t="n"/>
      <c r="HY94" s="263" t="n"/>
      <c r="HZ94" s="263" t="n"/>
      <c r="IA94" s="264" t="n"/>
      <c r="IB94" s="280" t="n"/>
      <c r="IC94" s="263" t="n"/>
      <c r="ID94" s="263" t="n"/>
      <c r="IE94" s="263" t="n"/>
      <c r="IF94" s="263" t="n"/>
      <c r="IG94" s="264" t="n"/>
      <c r="IH94" s="280" t="n"/>
      <c r="II94" s="263" t="n"/>
      <c r="IJ94" s="263" t="n"/>
      <c r="IK94" s="263" t="n"/>
      <c r="IL94" s="263" t="n"/>
      <c r="IM94" s="264" t="n"/>
      <c r="IN94" s="280" t="n"/>
      <c r="IO94" s="263" t="n"/>
      <c r="IP94" s="263" t="n"/>
      <c r="IQ94" s="263" t="n"/>
      <c r="IR94" s="263" t="n"/>
      <c r="IS94" s="264" t="n"/>
      <c r="IT94" s="280" t="n"/>
      <c r="IU94" s="263" t="n"/>
      <c r="IV94" s="263" t="n"/>
      <c r="IW94" s="263" t="n"/>
      <c r="IX94" s="263" t="n"/>
      <c r="IY94" s="264" t="n"/>
      <c r="IZ94" s="280" t="n"/>
      <c r="JA94" s="263" t="n"/>
      <c r="JB94" s="263" t="n"/>
      <c r="JC94" s="263" t="n"/>
      <c r="JD94" s="263" t="n"/>
      <c r="JE94" s="264" t="n"/>
      <c r="JF94" s="280" t="n"/>
      <c r="JG94" s="263" t="n"/>
      <c r="JH94" s="263" t="n"/>
      <c r="JI94" s="263" t="n"/>
      <c r="JJ94" s="263" t="n"/>
      <c r="JK94" s="264" t="n"/>
      <c r="JL94" s="280" t="n"/>
      <c r="JM94" s="263" t="n"/>
      <c r="JN94" s="263" t="n"/>
      <c r="JO94" s="263" t="n"/>
      <c r="JP94" s="263" t="n"/>
      <c r="JQ94" s="264" t="n"/>
      <c r="JR94" s="280" t="n"/>
      <c r="JS94" s="263" t="n"/>
      <c r="JT94" s="263" t="n"/>
      <c r="JU94" s="263" t="n"/>
      <c r="JV94" s="263" t="n"/>
      <c r="JW94" s="264" t="n"/>
      <c r="JX94" s="280" t="n"/>
      <c r="JY94" s="263" t="n"/>
      <c r="JZ94" s="263" t="n"/>
      <c r="KA94" s="263" t="n"/>
      <c r="KB94" s="263" t="n"/>
      <c r="KC94" s="264" t="n"/>
      <c r="KD94" s="280" t="n"/>
      <c r="KE94" s="263" t="n"/>
      <c r="KF94" s="263" t="n"/>
      <c r="KG94" s="263" t="n"/>
      <c r="KH94" s="263" t="n"/>
      <c r="KI94" s="264" t="n"/>
      <c r="KJ94" s="280" t="n"/>
      <c r="KK94" s="263" t="n"/>
      <c r="KL94" s="263" t="n"/>
      <c r="KM94" s="263" t="n"/>
      <c r="KN94" s="263" t="n"/>
      <c r="KO94" s="264" t="n"/>
      <c r="KP94" s="280" t="n"/>
      <c r="KQ94" s="263" t="n"/>
      <c r="KR94" s="263" t="n"/>
      <c r="KS94" s="263" t="n"/>
      <c r="KT94" s="263" t="n"/>
      <c r="KU94" s="264" t="n"/>
      <c r="KV94" s="280" t="n"/>
      <c r="KW94" s="263" t="n"/>
      <c r="KX94" s="263" t="n"/>
      <c r="KY94" s="263" t="n"/>
      <c r="KZ94" s="263" t="n"/>
      <c r="LA94" s="264" t="n"/>
      <c r="LB94" s="280" t="n"/>
      <c r="LC94" s="263" t="n"/>
      <c r="LD94" s="263" t="n"/>
      <c r="LE94" s="263" t="n"/>
      <c r="LF94" s="263" t="n"/>
      <c r="LG94" s="264" t="n"/>
      <c r="LH94" s="280" t="n"/>
      <c r="LI94" s="263" t="n"/>
      <c r="LJ94" s="263" t="n"/>
      <c r="LK94" s="263" t="n"/>
      <c r="LL94" s="263" t="n"/>
      <c r="LM94" s="264" t="n"/>
      <c r="LN94" s="280" t="n"/>
      <c r="LO94" s="263" t="n"/>
      <c r="LP94" s="263" t="n"/>
      <c r="LQ94" s="263" t="n"/>
      <c r="LR94" s="263" t="n"/>
      <c r="LS94" s="264" t="n"/>
      <c r="LT94" s="280" t="n"/>
      <c r="LU94" s="263" t="n"/>
      <c r="LV94" s="263" t="n"/>
      <c r="LW94" s="263" t="n"/>
      <c r="LX94" s="263" t="n"/>
      <c r="LY94" s="264" t="n"/>
      <c r="LZ94" s="280" t="n"/>
      <c r="MA94" s="263" t="n"/>
      <c r="MB94" s="263" t="n"/>
      <c r="MC94" s="263" t="n"/>
      <c r="MD94" s="263" t="n"/>
      <c r="ME94" s="264" t="n"/>
      <c r="MF94" s="280" t="n"/>
      <c r="MG94" s="263" t="n"/>
      <c r="MH94" s="263" t="n"/>
      <c r="MI94" s="263" t="n"/>
      <c r="MJ94" s="263" t="n"/>
      <c r="MK94" s="264" t="n"/>
      <c r="ML94" s="280" t="n"/>
      <c r="MM94" s="263" t="n"/>
      <c r="MN94" s="263" t="n"/>
      <c r="MO94" s="263" t="n"/>
      <c r="MP94" s="263" t="n"/>
      <c r="MQ94" s="264" t="n"/>
      <c r="MR94" s="280" t="n"/>
      <c r="MS94" s="263" t="n"/>
      <c r="MT94" s="263" t="n"/>
      <c r="MU94" s="263" t="n"/>
      <c r="MV94" s="263" t="n"/>
      <c r="MW94" s="264" t="n"/>
      <c r="MX94" s="280" t="n"/>
      <c r="MY94" s="263" t="n"/>
      <c r="MZ94" s="263" t="n"/>
      <c r="NA94" s="263" t="n"/>
      <c r="NB94" s="263" t="n"/>
      <c r="NC94" s="264" t="n"/>
      <c r="ND94" s="280" t="n"/>
      <c r="NE94" s="263" t="n"/>
      <c r="NF94" s="263" t="n"/>
      <c r="NG94" s="263" t="n"/>
      <c r="NH94" s="263" t="n"/>
      <c r="NI94" s="264" t="n"/>
      <c r="NJ94" s="280" t="n"/>
      <c r="NK94" s="263" t="n"/>
      <c r="NL94" s="263" t="n"/>
      <c r="NM94" s="263" t="n"/>
      <c r="NN94" s="263" t="n"/>
      <c r="NO94" s="264" t="n"/>
      <c r="NP94" s="280" t="n"/>
      <c r="NQ94" s="263" t="n"/>
      <c r="NR94" s="263" t="n"/>
      <c r="NS94" s="263" t="n"/>
      <c r="NT94" s="263" t="n"/>
      <c r="NU94" s="264" t="n"/>
      <c r="NV94" s="280" t="n"/>
      <c r="NW94" s="263" t="n"/>
      <c r="NX94" s="263" t="n"/>
      <c r="NY94" s="263" t="n"/>
      <c r="NZ94" s="263" t="n"/>
      <c r="OA94" s="264" t="n"/>
      <c r="OB94" s="280" t="n"/>
      <c r="OC94" s="263" t="n"/>
      <c r="OD94" s="263" t="n"/>
      <c r="OE94" s="263" t="n"/>
      <c r="OF94" s="263" t="n"/>
      <c r="OG94" s="264" t="n"/>
      <c r="OH94" s="280" t="n"/>
      <c r="OI94" s="263" t="n"/>
      <c r="OJ94" s="263" t="n"/>
      <c r="OK94" s="263" t="n"/>
      <c r="OL94" s="263" t="n"/>
      <c r="OM94" s="264" t="n"/>
      <c r="ON94" s="280" t="n"/>
      <c r="OO94" s="263" t="n"/>
      <c r="OP94" s="263" t="n"/>
      <c r="OQ94" s="263" t="n"/>
      <c r="OR94" s="263" t="n"/>
      <c r="OS94" s="264" t="n"/>
      <c r="OT94" s="280" t="n"/>
      <c r="OU94" s="263" t="n"/>
      <c r="OV94" s="263" t="n"/>
      <c r="OW94" s="263" t="n"/>
      <c r="OX94" s="263" t="n"/>
      <c r="OY94" s="264" t="n"/>
      <c r="OZ94" s="280" t="n"/>
      <c r="PA94" s="263" t="n"/>
      <c r="PB94" s="263" t="n"/>
      <c r="PC94" s="263" t="n"/>
      <c r="PD94" s="263" t="n"/>
      <c r="PE94" s="264" t="n"/>
      <c r="PF94" s="280" t="n"/>
      <c r="PG94" s="263" t="n"/>
      <c r="PH94" s="263" t="n"/>
      <c r="PI94" s="263" t="n"/>
      <c r="PJ94" s="263" t="n"/>
      <c r="PK94" s="264" t="n"/>
      <c r="PL94" s="280" t="n"/>
      <c r="PM94" s="263" t="n"/>
      <c r="PN94" s="263" t="n"/>
      <c r="PO94" s="263" t="n"/>
      <c r="PP94" s="263" t="n"/>
      <c r="PQ94" s="264" t="n"/>
      <c r="PR94" s="280" t="n"/>
      <c r="PS94" s="263" t="n"/>
      <c r="PT94" s="263" t="n"/>
      <c r="PU94" s="263" t="n"/>
      <c r="PV94" s="263" t="n"/>
      <c r="PW94" s="264" t="n"/>
      <c r="PX94" s="280" t="n"/>
      <c r="PY94" s="263" t="n"/>
      <c r="PZ94" s="263" t="n"/>
      <c r="QA94" s="263" t="n"/>
      <c r="QB94" s="263" t="n"/>
      <c r="QC94" s="264" t="n"/>
      <c r="QD94" s="280" t="n"/>
      <c r="QE94" s="263" t="n"/>
      <c r="QF94" s="263" t="n"/>
      <c r="QG94" s="263" t="n"/>
      <c r="QH94" s="263" t="n"/>
      <c r="QI94" s="264" t="n"/>
      <c r="QJ94" s="280" t="n"/>
      <c r="QK94" s="263" t="n"/>
      <c r="QL94" s="263" t="n"/>
      <c r="QM94" s="263" t="n"/>
      <c r="QN94" s="263" t="n"/>
      <c r="QO94" s="264" t="n"/>
      <c r="QP94" s="280" t="n"/>
      <c r="QQ94" s="263" t="n"/>
      <c r="QR94" s="263" t="n"/>
      <c r="QS94" s="263" t="n"/>
      <c r="QT94" s="263" t="n"/>
      <c r="QU94" s="264" t="n"/>
      <c r="QV94" s="280" t="n"/>
      <c r="QW94" s="263" t="n"/>
      <c r="QX94" s="263" t="n"/>
      <c r="QY94" s="263" t="n"/>
      <c r="QZ94" s="263" t="n"/>
      <c r="RA94" s="264" t="n"/>
      <c r="RB94" s="280" t="n"/>
      <c r="RC94" s="263" t="n"/>
      <c r="RD94" s="263" t="n"/>
      <c r="RE94" s="263" t="n"/>
      <c r="RF94" s="263" t="n"/>
      <c r="RG94" s="264" t="n"/>
      <c r="RH94" s="280" t="n"/>
      <c r="RI94" s="263" t="n"/>
      <c r="RJ94" s="263" t="n"/>
      <c r="RK94" s="263" t="n"/>
      <c r="RL94" s="263" t="n"/>
      <c r="RM94" s="264" t="n"/>
      <c r="RN94" s="280" t="n"/>
      <c r="RO94" s="263" t="n"/>
      <c r="RP94" s="263" t="n"/>
      <c r="RQ94" s="263" t="n"/>
      <c r="RR94" s="263" t="n"/>
      <c r="RS94" s="264" t="n"/>
      <c r="RT94" s="280" t="n"/>
      <c r="RU94" s="263" t="n"/>
      <c r="RV94" s="263" t="n"/>
      <c r="RW94" s="263" t="n"/>
      <c r="RX94" s="263" t="n"/>
      <c r="RY94" s="264" t="n"/>
      <c r="RZ94" s="280" t="n"/>
      <c r="SA94" s="263" t="n"/>
      <c r="SB94" s="263" t="n"/>
      <c r="SC94" s="263" t="n"/>
      <c r="SD94" s="263" t="n"/>
      <c r="SE94" s="264" t="n"/>
      <c r="SF94" s="280" t="n"/>
      <c r="SG94" s="263" t="n"/>
      <c r="SH94" s="263" t="n"/>
      <c r="SI94" s="263" t="n"/>
      <c r="SJ94" s="263" t="n"/>
      <c r="SK94" s="264" t="n"/>
      <c r="SL94" s="280" t="n"/>
      <c r="SM94" s="263" t="n"/>
      <c r="SN94" s="263" t="n"/>
      <c r="SO94" s="263" t="n"/>
      <c r="SP94" s="263" t="n"/>
      <c r="SQ94" s="264" t="n"/>
      <c r="SR94" s="280" t="n"/>
      <c r="SS94" s="263" t="n"/>
      <c r="ST94" s="263" t="n"/>
      <c r="SU94" s="263" t="n"/>
      <c r="SV94" s="263" t="n"/>
      <c r="SW94" s="264" t="n"/>
      <c r="SX94" s="280" t="n"/>
      <c r="SY94" s="263" t="n"/>
      <c r="SZ94" s="263" t="n"/>
      <c r="TA94" s="263" t="n"/>
      <c r="TB94" s="263" t="n"/>
      <c r="TC94" s="264" t="n"/>
      <c r="TD94" s="280" t="n"/>
      <c r="TE94" s="263" t="n"/>
      <c r="TF94" s="263" t="n"/>
      <c r="TG94" s="263" t="n"/>
      <c r="TH94" s="263" t="n"/>
      <c r="TI94" s="264" t="n"/>
      <c r="TJ94" s="280" t="n"/>
      <c r="TK94" s="263" t="n"/>
      <c r="TL94" s="263" t="n"/>
      <c r="TM94" s="263" t="n"/>
      <c r="TN94" s="263" t="n"/>
      <c r="TO94" s="264" t="n"/>
      <c r="TP94" s="280" t="n"/>
      <c r="TQ94" s="263" t="n"/>
      <c r="TR94" s="263" t="n"/>
      <c r="TS94" s="263" t="n"/>
      <c r="TT94" s="263" t="n"/>
      <c r="TU94" s="264" t="n"/>
      <c r="TV94" s="280" t="n"/>
      <c r="TW94" s="263" t="n"/>
      <c r="TX94" s="263" t="n"/>
      <c r="TY94" s="263" t="n"/>
      <c r="TZ94" s="263" t="n"/>
      <c r="UA94" s="264" t="n"/>
      <c r="UB94" s="280" t="n"/>
      <c r="UC94" s="263" t="n"/>
      <c r="UD94" s="263" t="n"/>
      <c r="UE94" s="263" t="n"/>
      <c r="UF94" s="263" t="n"/>
      <c r="UG94" s="264" t="n"/>
      <c r="UH94" s="280" t="n"/>
      <c r="UI94" s="263" t="n"/>
      <c r="UJ94" s="263" t="n"/>
      <c r="UK94" s="263" t="n"/>
      <c r="UL94" s="263" t="n"/>
      <c r="UM94" s="264" t="n"/>
      <c r="UN94" s="280" t="n"/>
      <c r="UO94" s="263" t="n"/>
      <c r="UP94" s="263" t="n"/>
      <c r="UQ94" s="263" t="n"/>
      <c r="UR94" s="263" t="n"/>
      <c r="US94" s="264" t="n"/>
      <c r="UT94" s="280" t="n"/>
      <c r="UU94" s="263" t="n"/>
      <c r="UV94" s="263" t="n"/>
      <c r="UW94" s="263" t="n"/>
      <c r="UX94" s="263" t="n"/>
      <c r="UY94" s="264" t="n"/>
      <c r="UZ94" s="280" t="n"/>
      <c r="VA94" s="263" t="n"/>
      <c r="VB94" s="263" t="n"/>
      <c r="VC94" s="263" t="n"/>
      <c r="VD94" s="263" t="n"/>
      <c r="VE94" s="264" t="n"/>
      <c r="VF94" s="280" t="n"/>
      <c r="VG94" s="263" t="n"/>
      <c r="VH94" s="263" t="n"/>
      <c r="VI94" s="263" t="n"/>
      <c r="VJ94" s="263" t="n"/>
      <c r="VK94" s="264" t="n"/>
      <c r="VL94" s="280" t="n"/>
      <c r="VM94" s="263" t="n"/>
      <c r="VN94" s="263" t="n"/>
      <c r="VO94" s="263" t="n"/>
      <c r="VP94" s="263" t="n"/>
      <c r="VQ94" s="264" t="n"/>
      <c r="VR94" s="280" t="n"/>
      <c r="VS94" s="263" t="n"/>
      <c r="VT94" s="263" t="n"/>
      <c r="VU94" s="263" t="n"/>
      <c r="VV94" s="263" t="n"/>
      <c r="VW94" s="264" t="n"/>
      <c r="VX94" s="280" t="n"/>
      <c r="VY94" s="263" t="n"/>
      <c r="VZ94" s="263" t="n"/>
      <c r="WA94" s="263" t="n"/>
      <c r="WB94" s="263" t="n"/>
      <c r="WC94" s="264" t="n"/>
      <c r="WD94" s="280" t="n"/>
      <c r="WE94" s="263" t="n"/>
      <c r="WF94" s="263" t="n"/>
      <c r="WG94" s="263" t="n"/>
      <c r="WH94" s="263" t="n"/>
      <c r="WI94" s="264" t="n"/>
      <c r="WJ94" s="280" t="n"/>
      <c r="WK94" s="263" t="n"/>
      <c r="WL94" s="263" t="n"/>
      <c r="WM94" s="263" t="n"/>
      <c r="WN94" s="263" t="n"/>
      <c r="WO94" s="264" t="n"/>
      <c r="WP94" s="280" t="n"/>
      <c r="WQ94" s="263" t="n"/>
      <c r="WR94" s="263" t="n"/>
      <c r="WS94" s="263" t="n"/>
      <c r="WT94" s="263" t="n"/>
      <c r="WU94" s="264" t="n"/>
      <c r="WV94" s="280" t="n"/>
      <c r="WW94" s="263" t="n"/>
      <c r="WX94" s="263" t="n"/>
      <c r="WY94" s="263" t="n"/>
      <c r="WZ94" s="263" t="n"/>
      <c r="XA94" s="264" t="n"/>
      <c r="XB94" s="280" t="n"/>
      <c r="XC94" s="263" t="n"/>
      <c r="XD94" s="263" t="n"/>
      <c r="XE94" s="263" t="n"/>
      <c r="XF94" s="263" t="n"/>
      <c r="XG94" s="264" t="n"/>
      <c r="XH94" s="280" t="n"/>
      <c r="XI94" s="263" t="n"/>
      <c r="XJ94" s="263" t="n"/>
      <c r="XK94" s="263" t="n"/>
      <c r="XL94" s="263" t="n"/>
      <c r="XM94" s="264" t="n"/>
      <c r="XN94" s="280" t="n"/>
      <c r="XO94" s="263" t="n"/>
      <c r="XP94" s="263" t="n"/>
      <c r="XQ94" s="263" t="n"/>
      <c r="XR94" s="263" t="n"/>
      <c r="XS94" s="264" t="n"/>
      <c r="XT94" s="280" t="n"/>
      <c r="XU94" s="263" t="n"/>
      <c r="XV94" s="263" t="n"/>
      <c r="XW94" s="263" t="n"/>
      <c r="XX94" s="263" t="n"/>
      <c r="XY94" s="264" t="n"/>
      <c r="XZ94" s="280" t="n"/>
      <c r="YA94" s="263" t="n"/>
      <c r="YB94" s="263" t="n"/>
      <c r="YC94" s="263" t="n"/>
      <c r="YD94" s="263" t="n"/>
      <c r="YE94" s="264" t="n"/>
      <c r="YF94" s="280" t="n"/>
      <c r="YG94" s="263" t="n"/>
      <c r="YH94" s="263" t="n"/>
      <c r="YI94" s="263" t="n"/>
      <c r="YJ94" s="263" t="n"/>
      <c r="YK94" s="264" t="n"/>
      <c r="YL94" s="280" t="n"/>
      <c r="YM94" s="263" t="n"/>
      <c r="YN94" s="263" t="n"/>
      <c r="YO94" s="263" t="n"/>
      <c r="YP94" s="263" t="n"/>
      <c r="YQ94" s="264" t="n"/>
      <c r="YR94" s="280" t="n"/>
      <c r="YS94" s="263" t="n"/>
      <c r="YT94" s="263" t="n"/>
      <c r="YU94" s="263" t="n"/>
      <c r="YV94" s="263" t="n"/>
      <c r="YW94" s="264" t="n"/>
      <c r="YX94" s="280" t="n"/>
      <c r="YY94" s="263" t="n"/>
      <c r="YZ94" s="263" t="n"/>
      <c r="ZA94" s="263" t="n"/>
      <c r="ZB94" s="263" t="n"/>
      <c r="ZC94" s="264" t="n"/>
      <c r="ZD94" s="280" t="n"/>
      <c r="ZE94" s="263" t="n"/>
      <c r="ZF94" s="263" t="n"/>
      <c r="ZG94" s="263" t="n"/>
      <c r="ZH94" s="263" t="n"/>
      <c r="ZI94" s="264" t="n"/>
      <c r="ZJ94" s="280" t="n"/>
      <c r="ZK94" s="263" t="n"/>
      <c r="ZL94" s="263" t="n"/>
      <c r="ZM94" s="263" t="n"/>
      <c r="ZN94" s="263" t="n"/>
      <c r="ZO94" s="264" t="n"/>
      <c r="ZP94" s="280" t="n"/>
      <c r="ZQ94" s="263" t="n"/>
      <c r="ZR94" s="263" t="n"/>
      <c r="ZS94" s="263" t="n"/>
      <c r="ZT94" s="263" t="n"/>
      <c r="ZU94" s="264" t="n"/>
      <c r="ZV94" s="280" t="n"/>
      <c r="ZW94" s="263" t="n"/>
      <c r="ZX94" s="263" t="n"/>
      <c r="ZY94" s="263" t="n"/>
      <c r="ZZ94" s="263" t="n"/>
      <c r="AAA94" s="264" t="n"/>
      <c r="AAB94" s="280" t="n"/>
      <c r="AAC94" s="263" t="n"/>
      <c r="AAD94" s="263" t="n"/>
      <c r="AAE94" s="263" t="n"/>
      <c r="AAF94" s="263" t="n"/>
      <c r="AAG94" s="264" t="n"/>
      <c r="AAH94" s="280" t="n"/>
      <c r="AAI94" s="263" t="n"/>
      <c r="AAJ94" s="263" t="n"/>
      <c r="AAK94" s="263" t="n"/>
      <c r="AAL94" s="263" t="n"/>
      <c r="AAM94" s="264" t="n"/>
      <c r="AAN94" s="280" t="n"/>
      <c r="AAO94" s="263" t="n"/>
      <c r="AAP94" s="263" t="n"/>
      <c r="AAQ94" s="263" t="n"/>
      <c r="AAR94" s="263" t="n"/>
      <c r="AAS94" s="264" t="n"/>
      <c r="AAT94" s="280" t="n"/>
      <c r="AAU94" s="263" t="n"/>
      <c r="AAV94" s="263" t="n"/>
      <c r="AAW94" s="263" t="n"/>
      <c r="AAX94" s="263" t="n"/>
      <c r="AAY94" s="264" t="n"/>
      <c r="AAZ94" s="280" t="n"/>
      <c r="ABA94" s="263" t="n"/>
      <c r="ABB94" s="263" t="n"/>
      <c r="ABC94" s="263" t="n"/>
      <c r="ABD94" s="263" t="n"/>
      <c r="ABE94" s="264" t="n"/>
      <c r="ABF94" s="280" t="n"/>
      <c r="ABG94" s="263" t="n"/>
      <c r="ABH94" s="263" t="n"/>
      <c r="ABI94" s="263" t="n"/>
      <c r="ABJ94" s="263" t="n"/>
      <c r="ABK94" s="264" t="n"/>
      <c r="ABL94" s="280" t="n"/>
      <c r="ABM94" s="263" t="n"/>
      <c r="ABN94" s="263" t="n"/>
      <c r="ABO94" s="263" t="n"/>
      <c r="ABP94" s="263" t="n"/>
      <c r="ABQ94" s="264" t="n"/>
      <c r="ABR94" s="280" t="n"/>
      <c r="ABS94" s="263" t="n"/>
      <c r="ABT94" s="263" t="n"/>
      <c r="ABU94" s="263" t="n"/>
      <c r="ABV94" s="263" t="n"/>
      <c r="ABW94" s="264" t="n"/>
      <c r="ABX94" s="280" t="n"/>
      <c r="ABY94" s="263" t="n"/>
      <c r="ABZ94" s="263" t="n"/>
      <c r="ACA94" s="263" t="n"/>
      <c r="ACB94" s="263" t="n"/>
      <c r="ACC94" s="264" t="n"/>
      <c r="ACD94" s="280" t="n"/>
      <c r="ACE94" s="263" t="n"/>
      <c r="ACF94" s="263" t="n"/>
      <c r="ACG94" s="263" t="n"/>
      <c r="ACH94" s="263" t="n"/>
      <c r="ACI94" s="264" t="n"/>
      <c r="ACJ94" s="280" t="n"/>
      <c r="ACK94" s="263" t="n"/>
      <c r="ACL94" s="263" t="n"/>
      <c r="ACM94" s="263" t="n"/>
      <c r="ACN94" s="263" t="n"/>
      <c r="ACO94" s="264" t="n"/>
      <c r="ACP94" s="280" t="n"/>
      <c r="ACQ94" s="263" t="n"/>
      <c r="ACR94" s="263" t="n"/>
      <c r="ACS94" s="263" t="n"/>
      <c r="ACT94" s="263" t="n"/>
      <c r="ACU94" s="264" t="n"/>
      <c r="ACV94" s="280" t="n"/>
      <c r="ACW94" s="263" t="n"/>
      <c r="ACX94" s="263" t="n"/>
      <c r="ACY94" s="263" t="n"/>
      <c r="ACZ94" s="263" t="n"/>
      <c r="ADA94" s="264" t="n"/>
      <c r="ADB94" s="280" t="n"/>
      <c r="ADC94" s="263" t="n"/>
      <c r="ADD94" s="263" t="n"/>
      <c r="ADE94" s="263" t="n"/>
      <c r="ADF94" s="263" t="n"/>
      <c r="ADG94" s="264" t="n"/>
      <c r="ADH94" s="280" t="n"/>
      <c r="ADI94" s="263" t="n"/>
      <c r="ADJ94" s="263" t="n"/>
      <c r="ADK94" s="263" t="n"/>
      <c r="ADL94" s="263" t="n"/>
      <c r="ADM94" s="264" t="n"/>
      <c r="ADN94" s="280" t="n"/>
      <c r="ADO94" s="263" t="n"/>
      <c r="ADP94" s="263" t="n"/>
      <c r="ADQ94" s="263" t="n"/>
      <c r="ADR94" s="263" t="n"/>
      <c r="ADS94" s="264" t="n"/>
      <c r="ADT94" s="280" t="n"/>
      <c r="ADU94" s="263" t="n"/>
      <c r="ADV94" s="263" t="n"/>
      <c r="ADW94" s="263" t="n"/>
      <c r="ADX94" s="263" t="n"/>
      <c r="ADY94" s="264" t="n"/>
      <c r="ADZ94" s="280" t="n"/>
      <c r="AEA94" s="263" t="n"/>
      <c r="AEB94" s="263" t="n"/>
      <c r="AEC94" s="263" t="n"/>
      <c r="AED94" s="263" t="n"/>
      <c r="AEE94" s="264" t="n"/>
      <c r="AEF94" s="280" t="n"/>
      <c r="AEG94" s="263" t="n"/>
      <c r="AEH94" s="263" t="n"/>
      <c r="AEI94" s="263" t="n"/>
      <c r="AEJ94" s="263" t="n"/>
      <c r="AEK94" s="264" t="n"/>
      <c r="AEL94" s="280" t="n"/>
      <c r="AEM94" s="263" t="n"/>
      <c r="AEN94" s="263" t="n"/>
      <c r="AEO94" s="263" t="n"/>
      <c r="AEP94" s="263" t="n"/>
      <c r="AEQ94" s="264" t="n"/>
      <c r="AER94" s="280" t="n"/>
      <c r="AES94" s="263" t="n"/>
      <c r="AET94" s="263" t="n"/>
      <c r="AEU94" s="263" t="n"/>
      <c r="AEV94" s="263" t="n"/>
      <c r="AEW94" s="264" t="n"/>
      <c r="AEX94" s="280" t="n"/>
      <c r="AEY94" s="263" t="n"/>
      <c r="AEZ94" s="263" t="n"/>
      <c r="AFA94" s="263" t="n"/>
      <c r="AFB94" s="263" t="n"/>
      <c r="AFC94" s="264" t="n"/>
      <c r="AFD94" s="280" t="n"/>
      <c r="AFE94" s="263" t="n"/>
      <c r="AFF94" s="263" t="n"/>
      <c r="AFG94" s="263" t="n"/>
      <c r="AFH94" s="263" t="n"/>
      <c r="AFI94" s="264" t="n"/>
      <c r="AFJ94" s="280" t="n"/>
      <c r="AFK94" s="263" t="n"/>
      <c r="AFL94" s="263" t="n"/>
      <c r="AFM94" s="263" t="n"/>
      <c r="AFN94" s="263" t="n"/>
      <c r="AFO94" s="264" t="n"/>
      <c r="AFP94" s="280" t="n"/>
      <c r="AFQ94" s="263" t="n"/>
      <c r="AFR94" s="263" t="n"/>
      <c r="AFS94" s="263" t="n"/>
      <c r="AFT94" s="263" t="n"/>
      <c r="AFU94" s="264" t="n"/>
      <c r="AFV94" s="280" t="n"/>
      <c r="AFW94" s="263" t="n"/>
      <c r="AFX94" s="263" t="n"/>
      <c r="AFY94" s="263" t="n"/>
      <c r="AFZ94" s="263" t="n"/>
      <c r="AGA94" s="264" t="n"/>
      <c r="AGB94" s="280" t="n"/>
      <c r="AGC94" s="263" t="n"/>
      <c r="AGD94" s="263" t="n"/>
      <c r="AGE94" s="263" t="n"/>
      <c r="AGF94" s="263" t="n"/>
      <c r="AGG94" s="264" t="n"/>
      <c r="AGH94" s="280" t="n"/>
      <c r="AGI94" s="263" t="n"/>
      <c r="AGJ94" s="263" t="n"/>
      <c r="AGK94" s="263" t="n"/>
      <c r="AGL94" s="263" t="n"/>
      <c r="AGM94" s="264" t="n"/>
      <c r="AGN94" s="280" t="n"/>
      <c r="AGO94" s="263" t="n"/>
      <c r="AGP94" s="263" t="n"/>
      <c r="AGQ94" s="263" t="n"/>
      <c r="AGR94" s="263" t="n"/>
      <c r="AGS94" s="264" t="n"/>
      <c r="AGT94" s="280" t="n"/>
      <c r="AGU94" s="263" t="n"/>
      <c r="AGV94" s="263" t="n"/>
      <c r="AGW94" s="263" t="n"/>
      <c r="AGX94" s="263" t="n"/>
      <c r="AGY94" s="264" t="n"/>
      <c r="AGZ94" s="280" t="n"/>
      <c r="AHA94" s="263" t="n"/>
      <c r="AHB94" s="263" t="n"/>
      <c r="AHC94" s="263" t="n"/>
      <c r="AHD94" s="263" t="n"/>
      <c r="AHE94" s="264" t="n"/>
      <c r="AHF94" s="280" t="n"/>
      <c r="AHG94" s="263" t="n"/>
      <c r="AHH94" s="263" t="n"/>
      <c r="AHI94" s="263" t="n"/>
      <c r="AHJ94" s="263" t="n"/>
      <c r="AHK94" s="264" t="n"/>
      <c r="AHL94" s="280" t="n"/>
      <c r="AHM94" s="263" t="n"/>
      <c r="AHN94" s="263" t="n"/>
      <c r="AHO94" s="263" t="n"/>
      <c r="AHP94" s="263" t="n"/>
      <c r="AHQ94" s="264" t="n"/>
      <c r="AHR94" s="280" t="n"/>
      <c r="AHS94" s="263" t="n"/>
      <c r="AHT94" s="263" t="n"/>
      <c r="AHU94" s="263" t="n"/>
      <c r="AHV94" s="263" t="n"/>
      <c r="AHW94" s="264" t="n"/>
      <c r="AHX94" s="280" t="n"/>
      <c r="AHY94" s="263" t="n"/>
      <c r="AHZ94" s="263" t="n"/>
      <c r="AIA94" s="263" t="n"/>
      <c r="AIB94" s="263" t="n"/>
      <c r="AIC94" s="264" t="n"/>
      <c r="AID94" s="280" t="n"/>
      <c r="AIE94" s="263" t="n"/>
      <c r="AIF94" s="263" t="n"/>
      <c r="AIG94" s="263" t="n"/>
      <c r="AIH94" s="263" t="n"/>
      <c r="AII94" s="264" t="n"/>
      <c r="AIJ94" s="280" t="n"/>
      <c r="AIK94" s="263" t="n"/>
      <c r="AIL94" s="263" t="n"/>
      <c r="AIM94" s="263" t="n"/>
      <c r="AIN94" s="263" t="n"/>
      <c r="AIO94" s="264" t="n"/>
      <c r="AIP94" s="280" t="n"/>
      <c r="AIQ94" s="263" t="n"/>
      <c r="AIR94" s="263" t="n"/>
      <c r="AIS94" s="263" t="n"/>
      <c r="AIT94" s="263" t="n"/>
      <c r="AIU94" s="264" t="n"/>
      <c r="AIV94" s="280" t="n"/>
      <c r="AIW94" s="263" t="n"/>
      <c r="AIX94" s="263" t="n"/>
      <c r="AIY94" s="263" t="n"/>
      <c r="AIZ94" s="263" t="n"/>
      <c r="AJA94" s="264" t="n"/>
      <c r="AJB94" s="280" t="n"/>
      <c r="AJC94" s="263" t="n"/>
      <c r="AJD94" s="263" t="n"/>
      <c r="AJE94" s="263" t="n"/>
      <c r="AJF94" s="263" t="n"/>
      <c r="AJG94" s="264" t="n"/>
      <c r="AJH94" s="280" t="n"/>
      <c r="AJI94" s="263" t="n"/>
      <c r="AJJ94" s="263" t="n"/>
      <c r="AJK94" s="263" t="n"/>
      <c r="AJL94" s="263" t="n"/>
      <c r="AJM94" s="264" t="n"/>
      <c r="AJN94" s="280" t="n"/>
      <c r="AJO94" s="263" t="n"/>
      <c r="AJP94" s="263" t="n"/>
      <c r="AJQ94" s="263" t="n"/>
      <c r="AJR94" s="263" t="n"/>
      <c r="AJS94" s="264" t="n"/>
      <c r="AJT94" s="280" t="n"/>
      <c r="AJU94" s="263" t="n"/>
      <c r="AJV94" s="263" t="n"/>
      <c r="AJW94" s="263" t="n"/>
      <c r="AJX94" s="263" t="n"/>
      <c r="AJY94" s="264" t="n"/>
      <c r="AJZ94" s="280" t="n"/>
      <c r="AKA94" s="263" t="n"/>
      <c r="AKB94" s="263" t="n"/>
      <c r="AKC94" s="263" t="n"/>
      <c r="AKD94" s="263" t="n"/>
      <c r="AKE94" s="264" t="n"/>
      <c r="AKF94" s="280" t="n"/>
      <c r="AKG94" s="263" t="n"/>
      <c r="AKH94" s="263" t="n"/>
      <c r="AKI94" s="263" t="n"/>
      <c r="AKJ94" s="263" t="n"/>
      <c r="AKK94" s="264" t="n"/>
      <c r="AKL94" s="280" t="n"/>
      <c r="AKM94" s="263" t="n"/>
      <c r="AKN94" s="263" t="n"/>
      <c r="AKO94" s="263" t="n"/>
      <c r="AKP94" s="263" t="n"/>
      <c r="AKQ94" s="264" t="n"/>
      <c r="AKR94" s="280" t="n"/>
      <c r="AKS94" s="263" t="n"/>
      <c r="AKT94" s="263" t="n"/>
      <c r="AKU94" s="263" t="n"/>
      <c r="AKV94" s="263" t="n"/>
      <c r="AKW94" s="264" t="n"/>
      <c r="AKX94" s="280" t="n"/>
      <c r="AKY94" s="263" t="n"/>
      <c r="AKZ94" s="263" t="n"/>
      <c r="ALA94" s="263" t="n"/>
      <c r="ALB94" s="263" t="n"/>
      <c r="ALC94" s="264" t="n"/>
      <c r="ALD94" s="280" t="n"/>
      <c r="ALE94" s="263" t="n"/>
      <c r="ALF94" s="263" t="n"/>
      <c r="ALG94" s="263" t="n"/>
      <c r="ALH94" s="263" t="n"/>
      <c r="ALI94" s="264" t="n"/>
      <c r="ALJ94" s="280" t="n"/>
      <c r="ALK94" s="263" t="n"/>
      <c r="ALL94" s="263" t="n"/>
      <c r="ALM94" s="263" t="n"/>
      <c r="ALN94" s="263" t="n"/>
      <c r="ALO94" s="264" t="n"/>
      <c r="ALP94" s="280" t="n"/>
      <c r="ALQ94" s="263" t="n"/>
      <c r="ALR94" s="263" t="n"/>
      <c r="ALS94" s="263" t="n"/>
      <c r="ALT94" s="263" t="n"/>
      <c r="ALU94" s="264" t="n"/>
      <c r="ALV94" s="280" t="n"/>
      <c r="ALW94" s="263" t="n"/>
      <c r="ALX94" s="263" t="n"/>
      <c r="ALY94" s="263" t="n"/>
      <c r="ALZ94" s="263" t="n"/>
      <c r="AMA94" s="264" t="n"/>
      <c r="AMB94" s="280" t="n"/>
      <c r="AMC94" s="263" t="n"/>
      <c r="AMD94" s="263" t="n"/>
      <c r="AME94" s="263" t="n"/>
      <c r="AMF94" s="263" t="n"/>
      <c r="AMG94" s="264" t="n"/>
      <c r="AMH94" s="280" t="n"/>
      <c r="AMI94" s="263" t="n"/>
      <c r="AMJ94" s="263" t="n"/>
      <c r="AMK94" s="263" t="n"/>
      <c r="AML94" s="263" t="n"/>
      <c r="AMM94" s="264" t="n"/>
      <c r="AMN94" s="280" t="n"/>
      <c r="AMO94" s="263" t="n"/>
      <c r="AMP94" s="263" t="n"/>
      <c r="AMQ94" s="263" t="n"/>
      <c r="AMR94" s="263" t="n"/>
      <c r="AMS94" s="264" t="n"/>
      <c r="AMT94" s="280" t="n"/>
      <c r="AMU94" s="263" t="n"/>
      <c r="AMV94" s="263" t="n"/>
      <c r="AMW94" s="263" t="n"/>
      <c r="AMX94" s="263" t="n"/>
      <c r="AMY94" s="264" t="n"/>
      <c r="AMZ94" s="280" t="n"/>
      <c r="ANA94" s="263" t="n"/>
      <c r="ANB94" s="263" t="n"/>
      <c r="ANC94" s="263" t="n"/>
      <c r="AND94" s="263" t="n"/>
      <c r="ANE94" s="264" t="n"/>
      <c r="ANF94" s="280" t="n"/>
      <c r="ANG94" s="263" t="n"/>
      <c r="ANH94" s="263" t="n"/>
      <c r="ANI94" s="263" t="n"/>
      <c r="ANJ94" s="263" t="n"/>
      <c r="ANK94" s="264" t="n"/>
      <c r="ANL94" s="280" t="n"/>
      <c r="ANM94" s="263" t="n"/>
      <c r="ANN94" s="263" t="n"/>
      <c r="ANO94" s="263" t="n"/>
      <c r="ANP94" s="263" t="n"/>
      <c r="ANQ94" s="264" t="n"/>
      <c r="ANR94" s="280" t="n"/>
      <c r="ANS94" s="263" t="n"/>
      <c r="ANT94" s="263" t="n"/>
      <c r="ANU94" s="263" t="n"/>
      <c r="ANV94" s="263" t="n"/>
      <c r="ANW94" s="264" t="n"/>
      <c r="ANX94" s="280" t="n"/>
      <c r="ANY94" s="263" t="n"/>
      <c r="ANZ94" s="263" t="n"/>
      <c r="AOA94" s="263" t="n"/>
      <c r="AOB94" s="263" t="n"/>
      <c r="AOC94" s="264" t="n"/>
      <c r="AOD94" s="280" t="n"/>
      <c r="AOE94" s="263" t="n"/>
      <c r="AOF94" s="263" t="n"/>
      <c r="AOG94" s="263" t="n"/>
      <c r="AOH94" s="263" t="n"/>
      <c r="AOI94" s="264" t="n"/>
      <c r="AOJ94" s="280" t="n"/>
      <c r="AOK94" s="263" t="n"/>
      <c r="AOL94" s="263" t="n"/>
      <c r="AOM94" s="263" t="n"/>
      <c r="AON94" s="263" t="n"/>
      <c r="AOO94" s="264" t="n"/>
      <c r="AOP94" s="280" t="n"/>
      <c r="AOQ94" s="263" t="n"/>
      <c r="AOR94" s="263" t="n"/>
      <c r="AOS94" s="263" t="n"/>
      <c r="AOT94" s="263" t="n"/>
      <c r="AOU94" s="264" t="n"/>
      <c r="AOV94" s="280" t="n"/>
      <c r="AOW94" s="263" t="n"/>
      <c r="AOX94" s="263" t="n"/>
      <c r="AOY94" s="263" t="n"/>
      <c r="AOZ94" s="263" t="n"/>
      <c r="APA94" s="264" t="n"/>
      <c r="APB94" s="280" t="n"/>
      <c r="APC94" s="263" t="n"/>
      <c r="APD94" s="263" t="n"/>
      <c r="APE94" s="263" t="n"/>
      <c r="APF94" s="263" t="n"/>
      <c r="APG94" s="264" t="n"/>
      <c r="APH94" s="280" t="n"/>
      <c r="API94" s="263" t="n"/>
      <c r="APJ94" s="263" t="n"/>
      <c r="APK94" s="263" t="n"/>
      <c r="APL94" s="263" t="n"/>
      <c r="APM94" s="264" t="n"/>
      <c r="APN94" s="280" t="n"/>
      <c r="APO94" s="263" t="n"/>
      <c r="APP94" s="263" t="n"/>
      <c r="APQ94" s="263" t="n"/>
      <c r="APR94" s="263" t="n"/>
      <c r="APS94" s="264" t="n"/>
      <c r="APT94" s="280" t="n"/>
      <c r="APU94" s="263" t="n"/>
      <c r="APV94" s="263" t="n"/>
      <c r="APW94" s="263" t="n"/>
      <c r="APX94" s="263" t="n"/>
      <c r="APY94" s="264" t="n"/>
      <c r="APZ94" s="280" t="n"/>
      <c r="AQA94" s="263" t="n"/>
      <c r="AQB94" s="263" t="n"/>
      <c r="AQC94" s="263" t="n"/>
      <c r="AQD94" s="263" t="n"/>
      <c r="AQE94" s="264" t="n"/>
      <c r="AQF94" s="280" t="n"/>
      <c r="AQG94" s="263" t="n"/>
      <c r="AQH94" s="263" t="n"/>
      <c r="AQI94" s="263" t="n"/>
      <c r="AQJ94" s="263" t="n"/>
      <c r="AQK94" s="264" t="n"/>
      <c r="AQL94" s="280" t="n"/>
      <c r="AQM94" s="263" t="n"/>
      <c r="AQN94" s="263" t="n"/>
      <c r="AQO94" s="263" t="n"/>
      <c r="AQP94" s="263" t="n"/>
      <c r="AQQ94" s="264" t="n"/>
      <c r="AQR94" s="280" t="n"/>
      <c r="AQS94" s="263" t="n"/>
      <c r="AQT94" s="263" t="n"/>
      <c r="AQU94" s="263" t="n"/>
      <c r="AQV94" s="263" t="n"/>
      <c r="AQW94" s="264" t="n"/>
      <c r="AQX94" s="280" t="n"/>
      <c r="AQY94" s="263" t="n"/>
      <c r="AQZ94" s="263" t="n"/>
      <c r="ARA94" s="263" t="n"/>
      <c r="ARB94" s="263" t="n"/>
      <c r="ARC94" s="264" t="n"/>
      <c r="ARD94" s="280" t="n"/>
      <c r="ARE94" s="263" t="n"/>
      <c r="ARF94" s="263" t="n"/>
      <c r="ARG94" s="263" t="n"/>
      <c r="ARH94" s="263" t="n"/>
      <c r="ARI94" s="264" t="n"/>
      <c r="ARJ94" s="280" t="n"/>
      <c r="ARK94" s="263" t="n"/>
      <c r="ARL94" s="263" t="n"/>
      <c r="ARM94" s="263" t="n"/>
      <c r="ARN94" s="263" t="n"/>
      <c r="ARO94" s="264" t="n"/>
      <c r="ARP94" s="280" t="n"/>
      <c r="ARQ94" s="263" t="n"/>
      <c r="ARR94" s="263" t="n"/>
      <c r="ARS94" s="263" t="n"/>
      <c r="ART94" s="263" t="n"/>
      <c r="ARU94" s="264" t="n"/>
      <c r="ARV94" s="280" t="n"/>
      <c r="ARW94" s="263" t="n"/>
      <c r="ARX94" s="263" t="n"/>
      <c r="ARY94" s="263" t="n"/>
      <c r="ARZ94" s="263" t="n"/>
      <c r="ASA94" s="264" t="n"/>
      <c r="ASB94" s="280" t="n"/>
      <c r="ASC94" s="263" t="n"/>
      <c r="ASD94" s="263" t="n"/>
      <c r="ASE94" s="263" t="n"/>
      <c r="ASF94" s="263" t="n"/>
      <c r="ASG94" s="264" t="n"/>
      <c r="ASH94" s="280" t="n"/>
      <c r="ASI94" s="263" t="n"/>
      <c r="ASJ94" s="263" t="n"/>
      <c r="ASK94" s="263" t="n"/>
      <c r="ASL94" s="263" t="n"/>
      <c r="ASM94" s="264" t="n"/>
      <c r="ASN94" s="280" t="n"/>
      <c r="ASO94" s="263" t="n"/>
      <c r="ASP94" s="263" t="n"/>
      <c r="ASQ94" s="263" t="n"/>
      <c r="ASR94" s="263" t="n"/>
      <c r="ASS94" s="264" t="n"/>
      <c r="AST94" s="280" t="n"/>
      <c r="ASU94" s="263" t="n"/>
      <c r="ASV94" s="263" t="n"/>
      <c r="ASW94" s="263" t="n"/>
      <c r="ASX94" s="263" t="n"/>
      <c r="ASY94" s="264" t="n"/>
      <c r="ASZ94" s="280" t="n"/>
      <c r="ATA94" s="263" t="n"/>
      <c r="ATB94" s="263" t="n"/>
      <c r="ATC94" s="263" t="n"/>
      <c r="ATD94" s="263" t="n"/>
      <c r="ATE94" s="264" t="n"/>
      <c r="ATF94" s="280" t="n"/>
      <c r="ATG94" s="263" t="n"/>
      <c r="ATH94" s="263" t="n"/>
      <c r="ATI94" s="263" t="n"/>
      <c r="ATJ94" s="263" t="n"/>
      <c r="ATK94" s="264" t="n"/>
      <c r="ATL94" s="280" t="n"/>
      <c r="ATM94" s="263" t="n"/>
      <c r="ATN94" s="263" t="n"/>
      <c r="ATO94" s="263" t="n"/>
      <c r="ATP94" s="263" t="n"/>
      <c r="ATQ94" s="264" t="n"/>
      <c r="ATR94" s="280" t="n"/>
      <c r="ATS94" s="263" t="n"/>
      <c r="ATT94" s="263" t="n"/>
      <c r="ATU94" s="263" t="n"/>
      <c r="ATV94" s="263" t="n"/>
      <c r="ATW94" s="264" t="n"/>
      <c r="ATX94" s="280" t="n"/>
      <c r="ATY94" s="263" t="n"/>
      <c r="ATZ94" s="263" t="n"/>
      <c r="AUA94" s="263" t="n"/>
      <c r="AUB94" s="263" t="n"/>
      <c r="AUC94" s="264" t="n"/>
      <c r="AUD94" s="280" t="n"/>
      <c r="AUE94" s="263" t="n"/>
      <c r="AUF94" s="263" t="n"/>
      <c r="AUG94" s="263" t="n"/>
      <c r="AUH94" s="263" t="n"/>
      <c r="AUI94" s="264" t="n"/>
      <c r="AUJ94" s="280" t="n"/>
      <c r="AUK94" s="263" t="n"/>
      <c r="AUL94" s="263" t="n"/>
      <c r="AUM94" s="263" t="n"/>
      <c r="AUN94" s="263" t="n"/>
      <c r="AUO94" s="264" t="n"/>
      <c r="AUP94" s="280" t="n"/>
      <c r="AUQ94" s="263" t="n"/>
      <c r="AUR94" s="263" t="n"/>
      <c r="AUS94" s="263" t="n"/>
      <c r="AUT94" s="263" t="n"/>
      <c r="AUU94" s="264" t="n"/>
      <c r="AUV94" s="280" t="n"/>
      <c r="AUW94" s="263" t="n"/>
      <c r="AUX94" s="263" t="n"/>
      <c r="AUY94" s="263" t="n"/>
      <c r="AUZ94" s="263" t="n"/>
      <c r="AVA94" s="264" t="n"/>
      <c r="AVB94" s="280" t="n"/>
      <c r="AVC94" s="263" t="n"/>
      <c r="AVD94" s="263" t="n"/>
      <c r="AVE94" s="263" t="n"/>
      <c r="AVF94" s="263" t="n"/>
      <c r="AVG94" s="264" t="n"/>
      <c r="AVH94" s="280" t="n"/>
      <c r="AVI94" s="263" t="n"/>
      <c r="AVJ94" s="263" t="n"/>
      <c r="AVK94" s="263" t="n"/>
      <c r="AVL94" s="263" t="n"/>
      <c r="AVM94" s="264" t="n"/>
      <c r="AVN94" s="280" t="n"/>
      <c r="AVO94" s="263" t="n"/>
      <c r="AVP94" s="263" t="n"/>
      <c r="AVQ94" s="263" t="n"/>
      <c r="AVR94" s="263" t="n"/>
      <c r="AVS94" s="264" t="n"/>
      <c r="AVT94" s="280" t="n"/>
      <c r="AVU94" s="263" t="n"/>
      <c r="AVV94" s="263" t="n"/>
      <c r="AVW94" s="263" t="n"/>
      <c r="AVX94" s="263" t="n"/>
      <c r="AVY94" s="264" t="n"/>
      <c r="AVZ94" s="280" t="n"/>
      <c r="AWA94" s="263" t="n"/>
      <c r="AWB94" s="263" t="n"/>
      <c r="AWC94" s="263" t="n"/>
      <c r="AWD94" s="263" t="n"/>
      <c r="AWE94" s="264" t="n"/>
      <c r="AWF94" s="280" t="n"/>
      <c r="AWG94" s="263" t="n"/>
      <c r="AWH94" s="263" t="n"/>
      <c r="AWI94" s="263" t="n"/>
      <c r="AWJ94" s="263" t="n"/>
      <c r="AWK94" s="264" t="n"/>
      <c r="AWL94" s="280" t="n"/>
      <c r="AWM94" s="263" t="n"/>
      <c r="AWN94" s="263" t="n"/>
      <c r="AWO94" s="263" t="n"/>
      <c r="AWP94" s="263" t="n"/>
      <c r="AWQ94" s="264" t="n"/>
      <c r="AWR94" s="280" t="n"/>
      <c r="AWS94" s="263" t="n"/>
      <c r="AWT94" s="263" t="n"/>
      <c r="AWU94" s="263" t="n"/>
      <c r="AWV94" s="263" t="n"/>
      <c r="AWW94" s="264" t="n"/>
      <c r="AWX94" s="280" t="n"/>
      <c r="AWY94" s="263" t="n"/>
      <c r="AWZ94" s="263" t="n"/>
      <c r="AXA94" s="263" t="n"/>
      <c r="AXB94" s="263" t="n"/>
      <c r="AXC94" s="264" t="n"/>
      <c r="AXD94" s="280" t="n"/>
      <c r="AXE94" s="263" t="n"/>
      <c r="AXF94" s="263" t="n"/>
      <c r="AXG94" s="263" t="n"/>
      <c r="AXH94" s="263" t="n"/>
      <c r="AXI94" s="264" t="n"/>
      <c r="AXJ94" s="280" t="n"/>
      <c r="AXK94" s="263" t="n"/>
      <c r="AXL94" s="263" t="n"/>
      <c r="AXM94" s="263" t="n"/>
      <c r="AXN94" s="263" t="n"/>
      <c r="AXO94" s="264" t="n"/>
      <c r="AXP94" s="280" t="n"/>
      <c r="AXQ94" s="263" t="n"/>
      <c r="AXR94" s="263" t="n"/>
      <c r="AXS94" s="263" t="n"/>
      <c r="AXT94" s="263" t="n"/>
      <c r="AXU94" s="264" t="n"/>
      <c r="AXV94" s="280" t="n"/>
      <c r="AXW94" s="263" t="n"/>
      <c r="AXX94" s="263" t="n"/>
      <c r="AXY94" s="263" t="n"/>
      <c r="AXZ94" s="263" t="n"/>
      <c r="AYA94" s="264" t="n"/>
      <c r="AYB94" s="280" t="n"/>
      <c r="AYC94" s="263" t="n"/>
      <c r="AYD94" s="263" t="n"/>
      <c r="AYE94" s="263" t="n"/>
      <c r="AYF94" s="263" t="n"/>
      <c r="AYG94" s="264" t="n"/>
      <c r="AYH94" s="280" t="n"/>
      <c r="AYI94" s="263" t="n"/>
      <c r="AYJ94" s="263" t="n"/>
      <c r="AYK94" s="263" t="n"/>
      <c r="AYL94" s="263" t="n"/>
      <c r="AYM94" s="264" t="n"/>
      <c r="AYN94" s="280" t="n"/>
      <c r="AYO94" s="263" t="n"/>
      <c r="AYP94" s="263" t="n"/>
      <c r="AYQ94" s="263" t="n"/>
      <c r="AYR94" s="263" t="n"/>
      <c r="AYS94" s="264" t="n"/>
      <c r="AYT94" s="280" t="n"/>
      <c r="AYU94" s="263" t="n"/>
      <c r="AYV94" s="263" t="n"/>
      <c r="AYW94" s="263" t="n"/>
      <c r="AYX94" s="263" t="n"/>
      <c r="AYY94" s="264" t="n"/>
      <c r="AYZ94" s="280" t="n"/>
      <c r="AZA94" s="263" t="n"/>
      <c r="AZB94" s="263" t="n"/>
      <c r="AZC94" s="263" t="n"/>
      <c r="AZD94" s="263" t="n"/>
      <c r="AZE94" s="264" t="n"/>
      <c r="AZF94" s="280" t="n"/>
      <c r="AZG94" s="263" t="n"/>
      <c r="AZH94" s="263" t="n"/>
      <c r="AZI94" s="263" t="n"/>
      <c r="AZJ94" s="263" t="n"/>
      <c r="AZK94" s="264" t="n"/>
      <c r="AZL94" s="280" t="n"/>
      <c r="AZM94" s="263" t="n"/>
      <c r="AZN94" s="263" t="n"/>
      <c r="AZO94" s="263" t="n"/>
      <c r="AZP94" s="263" t="n"/>
      <c r="AZQ94" s="264" t="n"/>
      <c r="AZR94" s="280" t="n"/>
      <c r="AZS94" s="263" t="n"/>
      <c r="AZT94" s="263" t="n"/>
      <c r="AZU94" s="263" t="n"/>
      <c r="AZV94" s="263" t="n"/>
      <c r="AZW94" s="264" t="n"/>
      <c r="AZX94" s="280" t="n"/>
      <c r="AZY94" s="263" t="n"/>
      <c r="AZZ94" s="263" t="n"/>
      <c r="BAA94" s="263" t="n"/>
      <c r="BAB94" s="263" t="n"/>
      <c r="BAC94" s="264" t="n"/>
      <c r="BAD94" s="280" t="n"/>
      <c r="BAE94" s="263" t="n"/>
      <c r="BAF94" s="263" t="n"/>
      <c r="BAG94" s="263" t="n"/>
      <c r="BAH94" s="263" t="n"/>
      <c r="BAI94" s="264" t="n"/>
      <c r="BAJ94" s="280" t="n"/>
      <c r="BAK94" s="263" t="n"/>
      <c r="BAL94" s="263" t="n"/>
      <c r="BAM94" s="263" t="n"/>
      <c r="BAN94" s="263" t="n"/>
      <c r="BAO94" s="264" t="n"/>
      <c r="BAP94" s="280" t="n"/>
      <c r="BAQ94" s="263" t="n"/>
      <c r="BAR94" s="263" t="n"/>
      <c r="BAS94" s="263" t="n"/>
      <c r="BAT94" s="263" t="n"/>
      <c r="BAU94" s="264" t="n"/>
      <c r="BAV94" s="280" t="n"/>
      <c r="BAW94" s="263" t="n"/>
      <c r="BAX94" s="263" t="n"/>
      <c r="BAY94" s="263" t="n"/>
      <c r="BAZ94" s="263" t="n"/>
      <c r="BBA94" s="264" t="n"/>
      <c r="BBB94" s="280" t="n"/>
      <c r="BBC94" s="263" t="n"/>
      <c r="BBD94" s="263" t="n"/>
      <c r="BBE94" s="263" t="n"/>
      <c r="BBF94" s="263" t="n"/>
      <c r="BBG94" s="264" t="n"/>
      <c r="BBH94" s="280" t="n"/>
      <c r="BBI94" s="263" t="n"/>
      <c r="BBJ94" s="263" t="n"/>
      <c r="BBK94" s="263" t="n"/>
      <c r="BBL94" s="263" t="n"/>
      <c r="BBM94" s="264" t="n"/>
      <c r="BBN94" s="280" t="n"/>
      <c r="BBO94" s="263" t="n"/>
      <c r="BBP94" s="263" t="n"/>
      <c r="BBQ94" s="263" t="n"/>
      <c r="BBR94" s="263" t="n"/>
      <c r="BBS94" s="264" t="n"/>
      <c r="BBT94" s="280" t="n"/>
      <c r="BBU94" s="263" t="n"/>
      <c r="BBV94" s="263" t="n"/>
      <c r="BBW94" s="263" t="n"/>
      <c r="BBX94" s="263" t="n"/>
      <c r="BBY94" s="264" t="n"/>
      <c r="BBZ94" s="280" t="n"/>
      <c r="BCA94" s="263" t="n"/>
      <c r="BCB94" s="263" t="n"/>
      <c r="BCC94" s="263" t="n"/>
      <c r="BCD94" s="263" t="n"/>
      <c r="BCE94" s="264" t="n"/>
      <c r="BCF94" s="280" t="n"/>
      <c r="BCG94" s="263" t="n"/>
      <c r="BCH94" s="263" t="n"/>
      <c r="BCI94" s="263" t="n"/>
      <c r="BCJ94" s="263" t="n"/>
      <c r="BCK94" s="264" t="n"/>
      <c r="BCL94" s="280" t="n"/>
      <c r="BCM94" s="263" t="n"/>
      <c r="BCN94" s="263" t="n"/>
      <c r="BCO94" s="263" t="n"/>
      <c r="BCP94" s="263" t="n"/>
      <c r="BCQ94" s="264" t="n"/>
      <c r="BCR94" s="280" t="n"/>
      <c r="BCS94" s="263" t="n"/>
      <c r="BCT94" s="263" t="n"/>
      <c r="BCU94" s="263" t="n"/>
      <c r="BCV94" s="263" t="n"/>
      <c r="BCW94" s="264" t="n"/>
      <c r="BCX94" s="280" t="n"/>
      <c r="BCY94" s="263" t="n"/>
      <c r="BCZ94" s="263" t="n"/>
      <c r="BDA94" s="263" t="n"/>
      <c r="BDB94" s="263" t="n"/>
      <c r="BDC94" s="264" t="n"/>
      <c r="BDD94" s="280" t="n"/>
      <c r="BDE94" s="263" t="n"/>
      <c r="BDF94" s="263" t="n"/>
      <c r="BDG94" s="263" t="n"/>
      <c r="BDH94" s="263" t="n"/>
      <c r="BDI94" s="264" t="n"/>
      <c r="BDJ94" s="280" t="n"/>
      <c r="BDK94" s="263" t="n"/>
      <c r="BDL94" s="263" t="n"/>
      <c r="BDM94" s="263" t="n"/>
      <c r="BDN94" s="263" t="n"/>
      <c r="BDO94" s="264" t="n"/>
      <c r="BDP94" s="280" t="n"/>
      <c r="BDQ94" s="263" t="n"/>
      <c r="BDR94" s="263" t="n"/>
      <c r="BDS94" s="263" t="n"/>
      <c r="BDT94" s="263" t="n"/>
      <c r="BDU94" s="264" t="n"/>
      <c r="BDV94" s="280" t="n"/>
      <c r="BDW94" s="263" t="n"/>
      <c r="BDX94" s="263" t="n"/>
      <c r="BDY94" s="263" t="n"/>
      <c r="BDZ94" s="263" t="n"/>
      <c r="BEA94" s="264" t="n"/>
      <c r="BEB94" s="280" t="n"/>
      <c r="BEC94" s="263" t="n"/>
      <c r="BED94" s="263" t="n"/>
      <c r="BEE94" s="263" t="n"/>
      <c r="BEF94" s="263" t="n"/>
      <c r="BEG94" s="264" t="n"/>
      <c r="BEH94" s="280" t="n"/>
      <c r="BEI94" s="263" t="n"/>
      <c r="BEJ94" s="263" t="n"/>
      <c r="BEK94" s="263" t="n"/>
      <c r="BEL94" s="263" t="n"/>
      <c r="BEM94" s="264" t="n"/>
      <c r="BEN94" s="280" t="n"/>
      <c r="BEO94" s="263" t="n"/>
      <c r="BEP94" s="263" t="n"/>
      <c r="BEQ94" s="263" t="n"/>
      <c r="BER94" s="263" t="n"/>
      <c r="BES94" s="264" t="n"/>
      <c r="BET94" s="280" t="n"/>
      <c r="BEU94" s="263" t="n"/>
      <c r="BEV94" s="263" t="n"/>
      <c r="BEW94" s="263" t="n"/>
      <c r="BEX94" s="263" t="n"/>
      <c r="BEY94" s="264" t="n"/>
      <c r="BEZ94" s="280" t="n"/>
      <c r="BFA94" s="263" t="n"/>
      <c r="BFB94" s="263" t="n"/>
      <c r="BFC94" s="263" t="n"/>
      <c r="BFD94" s="263" t="n"/>
      <c r="BFE94" s="264" t="n"/>
      <c r="BFF94" s="280" t="n"/>
      <c r="BFG94" s="263" t="n"/>
      <c r="BFH94" s="263" t="n"/>
      <c r="BFI94" s="263" t="n"/>
      <c r="BFJ94" s="263" t="n"/>
      <c r="BFK94" s="264" t="n"/>
      <c r="BFL94" s="280" t="n"/>
      <c r="BFM94" s="263" t="n"/>
      <c r="BFN94" s="263" t="n"/>
      <c r="BFO94" s="263" t="n"/>
      <c r="BFP94" s="263" t="n"/>
      <c r="BFQ94" s="264" t="n"/>
      <c r="BFR94" s="280" t="n"/>
      <c r="BFS94" s="263" t="n"/>
      <c r="BFT94" s="263" t="n"/>
      <c r="BFU94" s="263" t="n"/>
      <c r="BFV94" s="263" t="n"/>
      <c r="BFW94" s="264" t="n"/>
      <c r="BFX94" s="280" t="n"/>
      <c r="BFY94" s="263" t="n"/>
      <c r="BFZ94" s="263" t="n"/>
      <c r="BGA94" s="263" t="n"/>
      <c r="BGB94" s="263" t="n"/>
      <c r="BGC94" s="264" t="n"/>
      <c r="BGD94" s="280" t="n"/>
      <c r="BGE94" s="263" t="n"/>
      <c r="BGF94" s="263" t="n"/>
      <c r="BGG94" s="263" t="n"/>
      <c r="BGH94" s="263" t="n"/>
      <c r="BGI94" s="264" t="n"/>
      <c r="BGJ94" s="280" t="n"/>
      <c r="BGK94" s="263" t="n"/>
      <c r="BGL94" s="263" t="n"/>
      <c r="BGM94" s="263" t="n"/>
      <c r="BGN94" s="263" t="n"/>
      <c r="BGO94" s="264" t="n"/>
      <c r="BGP94" s="280" t="n"/>
      <c r="BGQ94" s="263" t="n"/>
      <c r="BGR94" s="263" t="n"/>
      <c r="BGS94" s="263" t="n"/>
      <c r="BGT94" s="263" t="n"/>
      <c r="BGU94" s="264" t="n"/>
      <c r="BGV94" s="280" t="n"/>
      <c r="BGW94" s="263" t="n"/>
      <c r="BGX94" s="263" t="n"/>
      <c r="BGY94" s="263" t="n"/>
      <c r="BGZ94" s="263" t="n"/>
      <c r="BHA94" s="264" t="n"/>
      <c r="BHB94" s="280" t="n"/>
      <c r="BHC94" s="263" t="n"/>
      <c r="BHD94" s="263" t="n"/>
      <c r="BHE94" s="263" t="n"/>
      <c r="BHF94" s="263" t="n"/>
      <c r="BHG94" s="264" t="n"/>
      <c r="BHH94" s="280" t="n"/>
      <c r="BHI94" s="263" t="n"/>
      <c r="BHJ94" s="263" t="n"/>
      <c r="BHK94" s="263" t="n"/>
      <c r="BHL94" s="263" t="n"/>
      <c r="BHM94" s="264" t="n"/>
      <c r="BHN94" s="280" t="n"/>
      <c r="BHO94" s="263" t="n"/>
      <c r="BHP94" s="263" t="n"/>
      <c r="BHQ94" s="263" t="n"/>
      <c r="BHR94" s="263" t="n"/>
      <c r="BHS94" s="264" t="n"/>
      <c r="BHT94" s="280" t="n"/>
      <c r="BHU94" s="263" t="n"/>
      <c r="BHV94" s="263" t="n"/>
      <c r="BHW94" s="263" t="n"/>
      <c r="BHX94" s="263" t="n"/>
      <c r="BHY94" s="264" t="n"/>
      <c r="BHZ94" s="280" t="n"/>
      <c r="BIA94" s="263" t="n"/>
      <c r="BIB94" s="263" t="n"/>
      <c r="BIC94" s="263" t="n"/>
      <c r="BID94" s="263" t="n"/>
      <c r="BIE94" s="264" t="n"/>
      <c r="BIF94" s="280" t="n"/>
      <c r="BIG94" s="263" t="n"/>
      <c r="BIH94" s="263" t="n"/>
      <c r="BII94" s="263" t="n"/>
      <c r="BIJ94" s="263" t="n"/>
      <c r="BIK94" s="264" t="n"/>
      <c r="BIL94" s="280" t="n"/>
      <c r="BIM94" s="263" t="n"/>
      <c r="BIN94" s="263" t="n"/>
      <c r="BIO94" s="263" t="n"/>
      <c r="BIP94" s="263" t="n"/>
      <c r="BIQ94" s="264" t="n"/>
      <c r="BIR94" s="280" t="n"/>
      <c r="BIS94" s="263" t="n"/>
      <c r="BIT94" s="263" t="n"/>
      <c r="BIU94" s="263" t="n"/>
      <c r="BIV94" s="263" t="n"/>
      <c r="BIW94" s="264" t="n"/>
      <c r="BIX94" s="280" t="n"/>
      <c r="BIY94" s="263" t="n"/>
      <c r="BIZ94" s="263" t="n"/>
      <c r="BJA94" s="263" t="n"/>
      <c r="BJB94" s="263" t="n"/>
      <c r="BJC94" s="264" t="n"/>
      <c r="BJD94" s="280" t="n"/>
      <c r="BJE94" s="263" t="n"/>
      <c r="BJF94" s="263" t="n"/>
      <c r="BJG94" s="263" t="n"/>
      <c r="BJH94" s="263" t="n"/>
      <c r="BJI94" s="264" t="n"/>
      <c r="BJJ94" s="280" t="n"/>
      <c r="BJK94" s="263" t="n"/>
      <c r="BJL94" s="263" t="n"/>
      <c r="BJM94" s="263" t="n"/>
      <c r="BJN94" s="263" t="n"/>
      <c r="BJO94" s="264" t="n"/>
      <c r="BJP94" s="280" t="n"/>
      <c r="BJQ94" s="263" t="n"/>
      <c r="BJR94" s="263" t="n"/>
      <c r="BJS94" s="263" t="n"/>
      <c r="BJT94" s="263" t="n"/>
      <c r="BJU94" s="264" t="n"/>
      <c r="BJV94" s="280" t="n"/>
      <c r="BJW94" s="263" t="n"/>
      <c r="BJX94" s="263" t="n"/>
      <c r="BJY94" s="263" t="n"/>
      <c r="BJZ94" s="263" t="n"/>
      <c r="BKA94" s="264" t="n"/>
      <c r="BKB94" s="280" t="n"/>
      <c r="BKC94" s="263" t="n"/>
      <c r="BKD94" s="263" t="n"/>
      <c r="BKE94" s="263" t="n"/>
      <c r="BKF94" s="263" t="n"/>
      <c r="BKG94" s="264" t="n"/>
      <c r="BKH94" s="280" t="n"/>
      <c r="BKI94" s="263" t="n"/>
      <c r="BKJ94" s="263" t="n"/>
      <c r="BKK94" s="263" t="n"/>
      <c r="BKL94" s="263" t="n"/>
      <c r="BKM94" s="264" t="n"/>
      <c r="BKN94" s="280" t="n"/>
      <c r="BKO94" s="263" t="n"/>
      <c r="BKP94" s="263" t="n"/>
      <c r="BKQ94" s="263" t="n"/>
      <c r="BKR94" s="263" t="n"/>
      <c r="BKS94" s="264" t="n"/>
      <c r="BKT94" s="280" t="n"/>
      <c r="BKU94" s="263" t="n"/>
      <c r="BKV94" s="263" t="n"/>
      <c r="BKW94" s="263" t="n"/>
      <c r="BKX94" s="263" t="n"/>
      <c r="BKY94" s="264" t="n"/>
      <c r="BKZ94" s="280" t="n"/>
      <c r="BLA94" s="263" t="n"/>
      <c r="BLB94" s="263" t="n"/>
      <c r="BLC94" s="263" t="n"/>
      <c r="BLD94" s="263" t="n"/>
      <c r="BLE94" s="264" t="n"/>
      <c r="BLF94" s="280" t="n"/>
      <c r="BLG94" s="263" t="n"/>
      <c r="BLH94" s="263" t="n"/>
      <c r="BLI94" s="263" t="n"/>
      <c r="BLJ94" s="263" t="n"/>
      <c r="BLK94" s="264" t="n"/>
      <c r="BLL94" s="280" t="n"/>
      <c r="BLM94" s="263" t="n"/>
      <c r="BLN94" s="263" t="n"/>
      <c r="BLO94" s="263" t="n"/>
      <c r="BLP94" s="263" t="n"/>
      <c r="BLQ94" s="264" t="n"/>
      <c r="BLR94" s="280" t="n"/>
      <c r="BLS94" s="263" t="n"/>
      <c r="BLT94" s="263" t="n"/>
      <c r="BLU94" s="263" t="n"/>
      <c r="BLV94" s="263" t="n"/>
      <c r="BLW94" s="264" t="n"/>
      <c r="BLX94" s="280" t="n"/>
      <c r="BLY94" s="263" t="n"/>
      <c r="BLZ94" s="263" t="n"/>
      <c r="BMA94" s="263" t="n"/>
      <c r="BMB94" s="263" t="n"/>
      <c r="BMC94" s="264" t="n"/>
      <c r="BMD94" s="280" t="n"/>
      <c r="BME94" s="263" t="n"/>
      <c r="BMF94" s="263" t="n"/>
      <c r="BMG94" s="263" t="n"/>
      <c r="BMH94" s="263" t="n"/>
      <c r="BMI94" s="264" t="n"/>
      <c r="BMJ94" s="280" t="n"/>
      <c r="BMK94" s="263" t="n"/>
      <c r="BML94" s="263" t="n"/>
      <c r="BMM94" s="263" t="n"/>
      <c r="BMN94" s="263" t="n"/>
      <c r="BMO94" s="264" t="n"/>
      <c r="BMP94" s="280" t="n"/>
      <c r="BMQ94" s="263" t="n"/>
      <c r="BMR94" s="263" t="n"/>
      <c r="BMS94" s="263" t="n"/>
      <c r="BMT94" s="263" t="n"/>
      <c r="BMU94" s="264" t="n"/>
      <c r="BMV94" s="280" t="n"/>
      <c r="BMW94" s="263" t="n"/>
      <c r="BMX94" s="263" t="n"/>
      <c r="BMY94" s="263" t="n"/>
      <c r="BMZ94" s="263" t="n"/>
      <c r="BNA94" s="264" t="n"/>
      <c r="BNB94" s="280" t="n"/>
      <c r="BNC94" s="263" t="n"/>
      <c r="BND94" s="263" t="n"/>
      <c r="BNE94" s="263" t="n"/>
      <c r="BNF94" s="263" t="n"/>
      <c r="BNG94" s="264" t="n"/>
      <c r="BNH94" s="280" t="n"/>
      <c r="BNI94" s="263" t="n"/>
      <c r="BNJ94" s="263" t="n"/>
      <c r="BNK94" s="263" t="n"/>
      <c r="BNL94" s="263" t="n"/>
      <c r="BNM94" s="264" t="n"/>
      <c r="BNN94" s="280" t="n"/>
      <c r="BNO94" s="263" t="n"/>
      <c r="BNP94" s="263" t="n"/>
      <c r="BNQ94" s="263" t="n"/>
      <c r="BNR94" s="263" t="n"/>
      <c r="BNS94" s="264" t="n"/>
      <c r="BNT94" s="280" t="n"/>
      <c r="BNU94" s="263" t="n"/>
      <c r="BNV94" s="263" t="n"/>
      <c r="BNW94" s="263" t="n"/>
      <c r="BNX94" s="263" t="n"/>
      <c r="BNY94" s="264" t="n"/>
      <c r="BNZ94" s="280" t="n"/>
      <c r="BOA94" s="263" t="n"/>
      <c r="BOB94" s="263" t="n"/>
      <c r="BOC94" s="263" t="n"/>
      <c r="BOD94" s="263" t="n"/>
      <c r="BOE94" s="264" t="n"/>
      <c r="BOF94" s="280" t="n"/>
      <c r="BOG94" s="263" t="n"/>
      <c r="BOH94" s="263" t="n"/>
      <c r="BOI94" s="263" t="n"/>
      <c r="BOJ94" s="263" t="n"/>
      <c r="BOK94" s="264" t="n"/>
      <c r="BOL94" s="280" t="n"/>
      <c r="BOM94" s="263" t="n"/>
      <c r="BON94" s="263" t="n"/>
      <c r="BOO94" s="263" t="n"/>
      <c r="BOP94" s="263" t="n"/>
      <c r="BOQ94" s="264" t="n"/>
    </row>
    <row r="95" ht="14.4" customHeight="1" s="273">
      <c r="A95" s="14" t="inlineStr">
        <is>
          <t xml:space="preserve">Rated H </t>
        </is>
      </c>
      <c r="B95" s="283">
        <f t="array" ref="B95">CUBIC_SPLINE_INTERPOLATE(B126:B175,C126:C175,B123)</f>
        <v/>
      </c>
      <c r="C95" s="263" t="n"/>
      <c r="D95" s="263" t="n"/>
      <c r="E95" s="263" t="n"/>
      <c r="F95" s="263" t="n"/>
      <c r="G95" s="264" t="n"/>
      <c r="H95" s="283">
        <f t="array" ref="H95">CUBIC_SPLINE_INTERPOLATE(H126:H175,I126:I175,H123)</f>
        <v/>
      </c>
      <c r="I95" s="263" t="n"/>
      <c r="J95" s="263" t="n"/>
      <c r="K95" s="263" t="n"/>
      <c r="L95" s="263" t="n"/>
      <c r="M95" s="264" t="n"/>
      <c r="N95" s="283">
        <f t="array" ref="N95">CUBIC_SPLINE_INTERPOLATE(N126:N175,O126:O175,N123)</f>
        <v/>
      </c>
      <c r="O95" s="263" t="n"/>
      <c r="P95" s="263" t="n"/>
      <c r="Q95" s="263" t="n"/>
      <c r="R95" s="263" t="n"/>
      <c r="S95" s="264" t="n"/>
      <c r="T95" s="283">
        <f t="array" ref="T95">CUBIC_SPLINE_INTERPOLATE(T126:T175,U126:U175,T123)</f>
        <v/>
      </c>
      <c r="U95" s="263" t="n"/>
      <c r="V95" s="263" t="n"/>
      <c r="W95" s="263" t="n"/>
      <c r="X95" s="263" t="n"/>
      <c r="Y95" s="264" t="n"/>
      <c r="Z95" s="283">
        <f t="array" ref="Z95">CUBIC_SPLINE_INTERPOLATE(Z126:Z175,AA126:AA175,Z123)</f>
        <v/>
      </c>
      <c r="AA95" s="263" t="n"/>
      <c r="AB95" s="263" t="n"/>
      <c r="AC95" s="263" t="n"/>
      <c r="AD95" s="263" t="n"/>
      <c r="AE95" s="264" t="n"/>
      <c r="AF95" s="283">
        <f t="array" ref="AF95">CUBIC_SPLINE_INTERPOLATE(AF126:AF175,AG126:AG175,AF123)</f>
        <v/>
      </c>
      <c r="AG95" s="263" t="n"/>
      <c r="AH95" s="263" t="n"/>
      <c r="AI95" s="263" t="n"/>
      <c r="AJ95" s="263" t="n"/>
      <c r="AK95" s="264" t="n"/>
      <c r="AL95" s="283">
        <f t="array" ref="AL95">CUBIC_SPLINE_INTERPOLATE(AL126:AL175,AM126:AM175,AL123)</f>
        <v/>
      </c>
      <c r="AM95" s="263" t="n"/>
      <c r="AN95" s="263" t="n"/>
      <c r="AO95" s="263" t="n"/>
      <c r="AP95" s="263" t="n"/>
      <c r="AQ95" s="264" t="n"/>
      <c r="AR95" s="283">
        <f t="array" ref="AR95">CUBIC_SPLINE_INTERPOLATE(AR126:AR175,AS126:AS175,AR123)</f>
        <v/>
      </c>
      <c r="AS95" s="263" t="n"/>
      <c r="AT95" s="263" t="n"/>
      <c r="AU95" s="263" t="n"/>
      <c r="AV95" s="263" t="n"/>
      <c r="AW95" s="264" t="n"/>
      <c r="AX95" s="283">
        <f t="array" ref="AX95">CUBIC_SPLINE_INTERPOLATE(AX126:AX175,AY126:AY175,AX123)</f>
        <v/>
      </c>
      <c r="AY95" s="263" t="n"/>
      <c r="AZ95" s="263" t="n"/>
      <c r="BA95" s="263" t="n"/>
      <c r="BB95" s="263" t="n"/>
      <c r="BC95" s="264" t="n"/>
      <c r="BD95" s="283">
        <f t="array" ref="BD95">CUBIC_SPLINE_INTERPOLATE(BD126:BD175,BE126:BE175,BD123)</f>
        <v/>
      </c>
      <c r="BE95" s="263" t="n"/>
      <c r="BF95" s="263" t="n"/>
      <c r="BG95" s="263" t="n"/>
      <c r="BH95" s="263" t="n"/>
      <c r="BI95" s="264" t="n"/>
      <c r="BJ95" s="283">
        <f t="array" ref="BJ95">CUBIC_SPLINE_INTERPOLATE(BJ126:BJ175,BK126:BK175,BJ123)</f>
        <v/>
      </c>
      <c r="BK95" s="263" t="n"/>
      <c r="BL95" s="263" t="n"/>
      <c r="BM95" s="263" t="n"/>
      <c r="BN95" s="263" t="n"/>
      <c r="BO95" s="264" t="n"/>
      <c r="BP95" s="283">
        <f t="array" ref="BP95">CUBIC_SPLINE_INTERPOLATE(BP126:BP175,BQ126:BQ175,BP123)</f>
        <v/>
      </c>
      <c r="BQ95" s="263" t="n"/>
      <c r="BR95" s="263" t="n"/>
      <c r="BS95" s="263" t="n"/>
      <c r="BT95" s="263" t="n"/>
      <c r="BU95" s="264" t="n"/>
      <c r="BV95" s="283">
        <f t="array" ref="BV95">CUBIC_SPLINE_INTERPOLATE(BV126:BV175,BW126:BW175,BV123)</f>
        <v/>
      </c>
      <c r="BW95" s="263" t="n"/>
      <c r="BX95" s="263" t="n"/>
      <c r="BY95" s="263" t="n"/>
      <c r="BZ95" s="263" t="n"/>
      <c r="CA95" s="264" t="n"/>
      <c r="CB95" s="283">
        <f t="array" ref="CB95">CUBIC_SPLINE_INTERPOLATE(CB126:CB175,CC126:CC175,CB123)</f>
        <v/>
      </c>
      <c r="CC95" s="263" t="n"/>
      <c r="CD95" s="263" t="n"/>
      <c r="CE95" s="263" t="n"/>
      <c r="CF95" s="263" t="n"/>
      <c r="CG95" s="264" t="n"/>
      <c r="CH95" s="283">
        <f t="array" ref="CH95">CUBIC_SPLINE_INTERPOLATE(CH126:CH175,CI126:CI175,CH123)</f>
        <v/>
      </c>
      <c r="CI95" s="263" t="n"/>
      <c r="CJ95" s="263" t="n"/>
      <c r="CK95" s="263" t="n"/>
      <c r="CL95" s="263" t="n"/>
      <c r="CM95" s="264" t="n"/>
      <c r="CN95" s="283">
        <f t="array" ref="CN95">CUBIC_SPLINE_INTERPOLATE(CN126:CN175,CO126:CO175,CN123)</f>
        <v/>
      </c>
      <c r="CO95" s="263" t="n"/>
      <c r="CP95" s="263" t="n"/>
      <c r="CQ95" s="263" t="n"/>
      <c r="CR95" s="263" t="n"/>
      <c r="CS95" s="264" t="n"/>
      <c r="CT95" s="283">
        <f t="array" ref="CT95">CUBIC_SPLINE_INTERPOLATE(CT126:CT175,CU126:CU175,CT123)</f>
        <v/>
      </c>
      <c r="CU95" s="263" t="n"/>
      <c r="CV95" s="263" t="n"/>
      <c r="CW95" s="263" t="n"/>
      <c r="CX95" s="263" t="n"/>
      <c r="CY95" s="264" t="n"/>
      <c r="CZ95" s="283">
        <f t="array" ref="CZ95">CUBIC_SPLINE_INTERPOLATE(CZ126:CZ175,DA126:DA175,CZ123)</f>
        <v/>
      </c>
      <c r="DA95" s="263" t="n"/>
      <c r="DB95" s="263" t="n"/>
      <c r="DC95" s="263" t="n"/>
      <c r="DD95" s="263" t="n"/>
      <c r="DE95" s="264" t="n"/>
      <c r="DF95" s="283">
        <f t="array" ref="DF95">CUBIC_SPLINE_INTERPOLATE(DF126:DF175,DG126:DG175,DF123)</f>
        <v/>
      </c>
      <c r="DG95" s="263" t="n"/>
      <c r="DH95" s="263" t="n"/>
      <c r="DI95" s="263" t="n"/>
      <c r="DJ95" s="263" t="n"/>
      <c r="DK95" s="264" t="n"/>
      <c r="DL95" s="283">
        <f t="array" ref="DL95">CUBIC_SPLINE_INTERPOLATE(DL126:DL175,DM126:DM175,DL123)</f>
        <v/>
      </c>
      <c r="DM95" s="263" t="n"/>
      <c r="DN95" s="263" t="n"/>
      <c r="DO95" s="263" t="n"/>
      <c r="DP95" s="263" t="n"/>
      <c r="DQ95" s="264" t="n"/>
      <c r="DR95" s="283">
        <f t="array" ref="DR95">CUBIC_SPLINE_INTERPOLATE(DR126:DR175,DS126:DS175,DR123)</f>
        <v/>
      </c>
      <c r="DS95" s="263" t="n"/>
      <c r="DT95" s="263" t="n"/>
      <c r="DU95" s="263" t="n"/>
      <c r="DV95" s="263" t="n"/>
      <c r="DW95" s="264" t="n"/>
      <c r="DX95" s="283">
        <f t="array" ref="DX95">CUBIC_SPLINE_INTERPOLATE(DX126:DX175,DY126:DY175,DX123)</f>
        <v/>
      </c>
      <c r="DY95" s="263" t="n"/>
      <c r="DZ95" s="263" t="n"/>
      <c r="EA95" s="263" t="n"/>
      <c r="EB95" s="263" t="n"/>
      <c r="EC95" s="264" t="n"/>
      <c r="ED95" s="283">
        <f t="array" ref="ED95">CUBIC_SPLINE_INTERPOLATE(ED126:ED175,EE126:EE175,ED123)</f>
        <v/>
      </c>
      <c r="EE95" s="263" t="n"/>
      <c r="EF95" s="263" t="n"/>
      <c r="EG95" s="263" t="n"/>
      <c r="EH95" s="263" t="n"/>
      <c r="EI95" s="264" t="n"/>
      <c r="EJ95" s="283">
        <f t="array" ref="EJ95">CUBIC_SPLINE_INTERPOLATE(EJ126:EJ175,EK126:EK175,EJ123)</f>
        <v/>
      </c>
      <c r="EK95" s="263" t="n"/>
      <c r="EL95" s="263" t="n"/>
      <c r="EM95" s="263" t="n"/>
      <c r="EN95" s="263" t="n"/>
      <c r="EO95" s="264" t="n"/>
      <c r="EP95" s="283">
        <f t="array" ref="EP95">CUBIC_SPLINE_INTERPOLATE(EP126:EP175,EQ126:EQ175,EP123)</f>
        <v/>
      </c>
      <c r="EQ95" s="263" t="n"/>
      <c r="ER95" s="263" t="n"/>
      <c r="ES95" s="263" t="n"/>
      <c r="ET95" s="263" t="n"/>
      <c r="EU95" s="264" t="n"/>
      <c r="EV95" s="283">
        <f t="array" ref="EV95">CUBIC_SPLINE_INTERPOLATE(EV126:EV175,EW126:EW175,EV123)</f>
        <v/>
      </c>
      <c r="EW95" s="263" t="n"/>
      <c r="EX95" s="263" t="n"/>
      <c r="EY95" s="263" t="n"/>
      <c r="EZ95" s="263" t="n"/>
      <c r="FA95" s="264" t="n"/>
      <c r="FB95" s="283">
        <f t="array" ref="FB95">CUBIC_SPLINE_INTERPOLATE(FB126:FB175,FC126:FC175,FB123)</f>
        <v/>
      </c>
      <c r="FC95" s="263" t="n"/>
      <c r="FD95" s="263" t="n"/>
      <c r="FE95" s="263" t="n"/>
      <c r="FF95" s="263" t="n"/>
      <c r="FG95" s="264" t="n"/>
      <c r="FH95" s="283">
        <f t="array" ref="FH95">CUBIC_SPLINE_INTERPOLATE(FH126:FH175,FI126:FI175,FH123)</f>
        <v/>
      </c>
      <c r="FI95" s="263" t="n"/>
      <c r="FJ95" s="263" t="n"/>
      <c r="FK95" s="263" t="n"/>
      <c r="FL95" s="263" t="n"/>
      <c r="FM95" s="264" t="n"/>
      <c r="FN95" s="283">
        <f t="array" ref="FN95">CUBIC_SPLINE_INTERPOLATE(FN126:FN175,FO126:FO175,FN123)</f>
        <v/>
      </c>
      <c r="FO95" s="263" t="n"/>
      <c r="FP95" s="263" t="n"/>
      <c r="FQ95" s="263" t="n"/>
      <c r="FR95" s="263" t="n"/>
      <c r="FS95" s="264" t="n"/>
      <c r="FT95" s="283">
        <f t="array" ref="FT95">CUBIC_SPLINE_INTERPOLATE(FT126:FT175,FU126:FU175,FT123)</f>
        <v/>
      </c>
      <c r="FU95" s="263" t="n"/>
      <c r="FV95" s="263" t="n"/>
      <c r="FW95" s="263" t="n"/>
      <c r="FX95" s="263" t="n"/>
      <c r="FY95" s="264" t="n"/>
      <c r="FZ95" s="283">
        <f t="array" ref="FZ95">CUBIC_SPLINE_INTERPOLATE(FZ126:FZ175,GA126:GA175,FZ123)</f>
        <v/>
      </c>
      <c r="GA95" s="263" t="n"/>
      <c r="GB95" s="263" t="n"/>
      <c r="GC95" s="263" t="n"/>
      <c r="GD95" s="263" t="n"/>
      <c r="GE95" s="264" t="n"/>
      <c r="GF95" s="283">
        <f t="array" ref="GF95">CUBIC_SPLINE_INTERPOLATE(GF126:GF175,GG126:GG175,GF123)</f>
        <v/>
      </c>
      <c r="GG95" s="263" t="n"/>
      <c r="GH95" s="263" t="n"/>
      <c r="GI95" s="263" t="n"/>
      <c r="GJ95" s="263" t="n"/>
      <c r="GK95" s="264" t="n"/>
      <c r="GL95" s="283">
        <f t="array" ref="GL95">CUBIC_SPLINE_INTERPOLATE(GL126:GL175,GM126:GM175,GL123)</f>
        <v/>
      </c>
      <c r="GM95" s="263" t="n"/>
      <c r="GN95" s="263" t="n"/>
      <c r="GO95" s="263" t="n"/>
      <c r="GP95" s="263" t="n"/>
      <c r="GQ95" s="264" t="n"/>
      <c r="GR95" s="283">
        <f t="array" ref="GR95">CUBIC_SPLINE_INTERPOLATE(GR126:GR175,GS126:GS175,GR123)</f>
        <v/>
      </c>
      <c r="GS95" s="263" t="n"/>
      <c r="GT95" s="263" t="n"/>
      <c r="GU95" s="263" t="n"/>
      <c r="GV95" s="263" t="n"/>
      <c r="GW95" s="264" t="n"/>
      <c r="GX95" s="283">
        <f t="array" ref="GX95">CUBIC_SPLINE_INTERPOLATE(GX126:GX175,GY126:GY175,GX123)</f>
        <v/>
      </c>
      <c r="GY95" s="263" t="n"/>
      <c r="GZ95" s="263" t="n"/>
      <c r="HA95" s="263" t="n"/>
      <c r="HB95" s="263" t="n"/>
      <c r="HC95" s="264" t="n"/>
      <c r="HD95" s="283">
        <f t="array" ref="HD95">CUBIC_SPLINE_INTERPOLATE(HD126:HD175,HE126:HE175,HD123)</f>
        <v/>
      </c>
      <c r="HE95" s="263" t="n"/>
      <c r="HF95" s="263" t="n"/>
      <c r="HG95" s="263" t="n"/>
      <c r="HH95" s="263" t="n"/>
      <c r="HI95" s="264" t="n"/>
      <c r="HJ95" s="283">
        <f t="array" ref="HJ95">CUBIC_SPLINE_INTERPOLATE(HJ126:HJ175,HK126:HK175,HJ123)</f>
        <v/>
      </c>
      <c r="HK95" s="263" t="n"/>
      <c r="HL95" s="263" t="n"/>
      <c r="HM95" s="263" t="n"/>
      <c r="HN95" s="263" t="n"/>
      <c r="HO95" s="264" t="n"/>
      <c r="HP95" s="283">
        <f t="array" ref="HP95">CUBIC_SPLINE_INTERPOLATE(HP126:HP175,HQ126:HQ175,HP123)</f>
        <v/>
      </c>
      <c r="HQ95" s="263" t="n"/>
      <c r="HR95" s="263" t="n"/>
      <c r="HS95" s="263" t="n"/>
      <c r="HT95" s="263" t="n"/>
      <c r="HU95" s="264" t="n"/>
      <c r="HV95" s="283">
        <f t="array" ref="HV95">CUBIC_SPLINE_INTERPOLATE(HV126:HV175,HW126:HW175,HV123)</f>
        <v/>
      </c>
      <c r="HW95" s="263" t="n"/>
      <c r="HX95" s="263" t="n"/>
      <c r="HY95" s="263" t="n"/>
      <c r="HZ95" s="263" t="n"/>
      <c r="IA95" s="264" t="n"/>
      <c r="IB95" s="283">
        <f t="array" ref="IB95">CUBIC_SPLINE_INTERPOLATE(IB126:IB175,IC126:IC175,IB123)</f>
        <v/>
      </c>
      <c r="IC95" s="263" t="n"/>
      <c r="ID95" s="263" t="n"/>
      <c r="IE95" s="263" t="n"/>
      <c r="IF95" s="263" t="n"/>
      <c r="IG95" s="264" t="n"/>
      <c r="IH95" s="283">
        <f t="array" ref="IH95">CUBIC_SPLINE_INTERPOLATE(IH126:IH175,II126:II175,IH123)</f>
        <v/>
      </c>
      <c r="II95" s="263" t="n"/>
      <c r="IJ95" s="263" t="n"/>
      <c r="IK95" s="263" t="n"/>
      <c r="IL95" s="263" t="n"/>
      <c r="IM95" s="264" t="n"/>
      <c r="IN95" s="283">
        <f t="array" ref="IN95">CUBIC_SPLINE_INTERPOLATE(IN126:IN175,IO126:IO175,IN123)</f>
        <v/>
      </c>
      <c r="IO95" s="263" t="n"/>
      <c r="IP95" s="263" t="n"/>
      <c r="IQ95" s="263" t="n"/>
      <c r="IR95" s="263" t="n"/>
      <c r="IS95" s="264" t="n"/>
      <c r="IT95" s="283">
        <f t="array" ref="IT95">CUBIC_SPLINE_INTERPOLATE(IT126:IT175,IU126:IU175,IT123)</f>
        <v/>
      </c>
      <c r="IU95" s="263" t="n"/>
      <c r="IV95" s="263" t="n"/>
      <c r="IW95" s="263" t="n"/>
      <c r="IX95" s="263" t="n"/>
      <c r="IY95" s="264" t="n"/>
      <c r="IZ95" s="283">
        <f t="array" ref="IZ95">CUBIC_SPLINE_INTERPOLATE(IZ126:IZ175,JA126:JA175,IZ123)</f>
        <v/>
      </c>
      <c r="JA95" s="263" t="n"/>
      <c r="JB95" s="263" t="n"/>
      <c r="JC95" s="263" t="n"/>
      <c r="JD95" s="263" t="n"/>
      <c r="JE95" s="264" t="n"/>
      <c r="JF95" s="283">
        <f t="array" ref="JF95">CUBIC_SPLINE_INTERPOLATE(JF126:JF175,JG126:JG175,JF123)</f>
        <v/>
      </c>
      <c r="JG95" s="263" t="n"/>
      <c r="JH95" s="263" t="n"/>
      <c r="JI95" s="263" t="n"/>
      <c r="JJ95" s="263" t="n"/>
      <c r="JK95" s="264" t="n"/>
      <c r="JL95" s="283">
        <f t="array" ref="JL95">CUBIC_SPLINE_INTERPOLATE(JL126:JL175,JM126:JM175,JL123)</f>
        <v/>
      </c>
      <c r="JM95" s="263" t="n"/>
      <c r="JN95" s="263" t="n"/>
      <c r="JO95" s="263" t="n"/>
      <c r="JP95" s="263" t="n"/>
      <c r="JQ95" s="264" t="n"/>
      <c r="JR95" s="283">
        <f t="array" ref="JR95">CUBIC_SPLINE_INTERPOLATE(JR126:JR175,JS126:JS175,JR123)</f>
        <v/>
      </c>
      <c r="JS95" s="263" t="n"/>
      <c r="JT95" s="263" t="n"/>
      <c r="JU95" s="263" t="n"/>
      <c r="JV95" s="263" t="n"/>
      <c r="JW95" s="264" t="n"/>
      <c r="JX95" s="283">
        <f t="array" ref="JX95">CUBIC_SPLINE_INTERPOLATE(JX126:JX175,JY126:JY175,JX123)</f>
        <v/>
      </c>
      <c r="JY95" s="263" t="n"/>
      <c r="JZ95" s="263" t="n"/>
      <c r="KA95" s="263" t="n"/>
      <c r="KB95" s="263" t="n"/>
      <c r="KC95" s="264" t="n"/>
      <c r="KD95" s="283">
        <f t="array" ref="KD95">CUBIC_SPLINE_INTERPOLATE(KD126:KD175,KE126:KE175,KD123)</f>
        <v/>
      </c>
      <c r="KE95" s="263" t="n"/>
      <c r="KF95" s="263" t="n"/>
      <c r="KG95" s="263" t="n"/>
      <c r="KH95" s="263" t="n"/>
      <c r="KI95" s="264" t="n"/>
      <c r="KJ95" s="283">
        <f t="array" ref="KJ95">CUBIC_SPLINE_INTERPOLATE(KJ126:KJ175,KK126:KK175,KJ123)</f>
        <v/>
      </c>
      <c r="KK95" s="263" t="n"/>
      <c r="KL95" s="263" t="n"/>
      <c r="KM95" s="263" t="n"/>
      <c r="KN95" s="263" t="n"/>
      <c r="KO95" s="264" t="n"/>
      <c r="KP95" s="283">
        <f t="array" ref="KP95">CUBIC_SPLINE_INTERPOLATE(KP126:KP175,KQ126:KQ175,KP123)</f>
        <v/>
      </c>
      <c r="KQ95" s="263" t="n"/>
      <c r="KR95" s="263" t="n"/>
      <c r="KS95" s="263" t="n"/>
      <c r="KT95" s="263" t="n"/>
      <c r="KU95" s="264" t="n"/>
      <c r="KV95" s="283">
        <f t="array" ref="KV95">CUBIC_SPLINE_INTERPOLATE(KV126:KV175,KW126:KW175,KV123)</f>
        <v/>
      </c>
      <c r="KW95" s="263" t="n"/>
      <c r="KX95" s="263" t="n"/>
      <c r="KY95" s="263" t="n"/>
      <c r="KZ95" s="263" t="n"/>
      <c r="LA95" s="264" t="n"/>
      <c r="LB95" s="283">
        <f t="array" ref="LB95">CUBIC_SPLINE_INTERPOLATE(LB126:LB175,LC126:LC175,LB123)</f>
        <v/>
      </c>
      <c r="LC95" s="263" t="n"/>
      <c r="LD95" s="263" t="n"/>
      <c r="LE95" s="263" t="n"/>
      <c r="LF95" s="263" t="n"/>
      <c r="LG95" s="264" t="n"/>
      <c r="LH95" s="283">
        <f t="array" ref="LH95">CUBIC_SPLINE_INTERPOLATE(LH126:LH175,LI126:LI175,LH123)</f>
        <v/>
      </c>
      <c r="LI95" s="263" t="n"/>
      <c r="LJ95" s="263" t="n"/>
      <c r="LK95" s="263" t="n"/>
      <c r="LL95" s="263" t="n"/>
      <c r="LM95" s="264" t="n"/>
      <c r="LN95" s="283">
        <f t="array" ref="LN95">CUBIC_SPLINE_INTERPOLATE(LN126:LN175,LO126:LO175,LN123)</f>
        <v/>
      </c>
      <c r="LO95" s="263" t="n"/>
      <c r="LP95" s="263" t="n"/>
      <c r="LQ95" s="263" t="n"/>
      <c r="LR95" s="263" t="n"/>
      <c r="LS95" s="264" t="n"/>
      <c r="LT95" s="283">
        <f t="array" ref="LT95">CUBIC_SPLINE_INTERPOLATE(LT126:LT175,LU126:LU175,LT123)</f>
        <v/>
      </c>
      <c r="LU95" s="263" t="n"/>
      <c r="LV95" s="263" t="n"/>
      <c r="LW95" s="263" t="n"/>
      <c r="LX95" s="263" t="n"/>
      <c r="LY95" s="264" t="n"/>
      <c r="LZ95" s="283">
        <f t="array" ref="LZ95">CUBIC_SPLINE_INTERPOLATE(LZ126:LZ175,MA126:MA175,LZ123)</f>
        <v/>
      </c>
      <c r="MA95" s="263" t="n"/>
      <c r="MB95" s="263" t="n"/>
      <c r="MC95" s="263" t="n"/>
      <c r="MD95" s="263" t="n"/>
      <c r="ME95" s="264" t="n"/>
      <c r="MF95" s="283">
        <f t="array" ref="MF95">CUBIC_SPLINE_INTERPOLATE(MF126:MF175,MG126:MG175,MF123)</f>
        <v/>
      </c>
      <c r="MG95" s="263" t="n"/>
      <c r="MH95" s="263" t="n"/>
      <c r="MI95" s="263" t="n"/>
      <c r="MJ95" s="263" t="n"/>
      <c r="MK95" s="264" t="n"/>
      <c r="ML95" s="283">
        <f t="array" ref="ML95">CUBIC_SPLINE_INTERPOLATE(ML126:ML175,MM126:MM175,ML123)</f>
        <v/>
      </c>
      <c r="MM95" s="263" t="n"/>
      <c r="MN95" s="263" t="n"/>
      <c r="MO95" s="263" t="n"/>
      <c r="MP95" s="263" t="n"/>
      <c r="MQ95" s="264" t="n"/>
      <c r="MR95" s="283">
        <f t="array" ref="MR95">CUBIC_SPLINE_INTERPOLATE(MR126:MR175,MS126:MS175,MR123)</f>
        <v/>
      </c>
      <c r="MS95" s="263" t="n"/>
      <c r="MT95" s="263" t="n"/>
      <c r="MU95" s="263" t="n"/>
      <c r="MV95" s="263" t="n"/>
      <c r="MW95" s="264" t="n"/>
      <c r="MX95" s="283">
        <f t="array" ref="MX95">CUBIC_SPLINE_INTERPOLATE(MX126:MX175,MY126:MY175,MX123)</f>
        <v/>
      </c>
      <c r="MY95" s="263" t="n"/>
      <c r="MZ95" s="263" t="n"/>
      <c r="NA95" s="263" t="n"/>
      <c r="NB95" s="263" t="n"/>
      <c r="NC95" s="264" t="n"/>
      <c r="ND95" s="283">
        <f t="array" ref="ND95">CUBIC_SPLINE_INTERPOLATE(ND126:ND175,NE126:NE175,ND123)</f>
        <v/>
      </c>
      <c r="NE95" s="263" t="n"/>
      <c r="NF95" s="263" t="n"/>
      <c r="NG95" s="263" t="n"/>
      <c r="NH95" s="263" t="n"/>
      <c r="NI95" s="264" t="n"/>
      <c r="NJ95" s="283">
        <f t="array" ref="NJ95">CUBIC_SPLINE_INTERPOLATE(NJ126:NJ175,NK126:NK175,NJ123)</f>
        <v/>
      </c>
      <c r="NK95" s="263" t="n"/>
      <c r="NL95" s="263" t="n"/>
      <c r="NM95" s="263" t="n"/>
      <c r="NN95" s="263" t="n"/>
      <c r="NO95" s="264" t="n"/>
      <c r="NP95" s="283">
        <f t="array" ref="NP95">CUBIC_SPLINE_INTERPOLATE(NP126:NP175,NQ126:NQ175,NP123)</f>
        <v/>
      </c>
      <c r="NQ95" s="263" t="n"/>
      <c r="NR95" s="263" t="n"/>
      <c r="NS95" s="263" t="n"/>
      <c r="NT95" s="263" t="n"/>
      <c r="NU95" s="264" t="n"/>
      <c r="NV95" s="283">
        <f t="array" ref="NV95">CUBIC_SPLINE_INTERPOLATE(NV126:NV175,NW126:NW175,NV123)</f>
        <v/>
      </c>
      <c r="NW95" s="263" t="n"/>
      <c r="NX95" s="263" t="n"/>
      <c r="NY95" s="263" t="n"/>
      <c r="NZ95" s="263" t="n"/>
      <c r="OA95" s="264" t="n"/>
      <c r="OB95" s="283">
        <f t="array" ref="OB95">CUBIC_SPLINE_INTERPOLATE(OB126:OB175,OC126:OC175,OB123)</f>
        <v/>
      </c>
      <c r="OC95" s="263" t="n"/>
      <c r="OD95" s="263" t="n"/>
      <c r="OE95" s="263" t="n"/>
      <c r="OF95" s="263" t="n"/>
      <c r="OG95" s="264" t="n"/>
      <c r="OH95" s="283">
        <f t="array" ref="OH95">CUBIC_SPLINE_INTERPOLATE(OH126:OH175,OI126:OI175,OH123)</f>
        <v/>
      </c>
      <c r="OI95" s="263" t="n"/>
      <c r="OJ95" s="263" t="n"/>
      <c r="OK95" s="263" t="n"/>
      <c r="OL95" s="263" t="n"/>
      <c r="OM95" s="264" t="n"/>
      <c r="ON95" s="283">
        <f t="array" ref="ON95">CUBIC_SPLINE_INTERPOLATE(ON126:ON175,OO126:OO175,ON123)</f>
        <v/>
      </c>
      <c r="OO95" s="263" t="n"/>
      <c r="OP95" s="263" t="n"/>
      <c r="OQ95" s="263" t="n"/>
      <c r="OR95" s="263" t="n"/>
      <c r="OS95" s="264" t="n"/>
      <c r="OT95" s="283">
        <f t="array" ref="OT95">CUBIC_SPLINE_INTERPOLATE(OT126:OT175,OU126:OU175,OT123)</f>
        <v/>
      </c>
      <c r="OU95" s="263" t="n"/>
      <c r="OV95" s="263" t="n"/>
      <c r="OW95" s="263" t="n"/>
      <c r="OX95" s="263" t="n"/>
      <c r="OY95" s="264" t="n"/>
      <c r="OZ95" s="283">
        <f t="array" ref="OZ95">CUBIC_SPLINE_INTERPOLATE(OZ126:OZ175,PA126:PA175,OZ123)</f>
        <v/>
      </c>
      <c r="PA95" s="263" t="n"/>
      <c r="PB95" s="263" t="n"/>
      <c r="PC95" s="263" t="n"/>
      <c r="PD95" s="263" t="n"/>
      <c r="PE95" s="264" t="n"/>
      <c r="PF95" s="283">
        <f t="array" ref="PF95">CUBIC_SPLINE_INTERPOLATE(PF126:PF175,PG126:PG175,PF123)</f>
        <v/>
      </c>
      <c r="PG95" s="263" t="n"/>
      <c r="PH95" s="263" t="n"/>
      <c r="PI95" s="263" t="n"/>
      <c r="PJ95" s="263" t="n"/>
      <c r="PK95" s="264" t="n"/>
      <c r="PL95" s="283">
        <f t="array" ref="PL95">CUBIC_SPLINE_INTERPOLATE(PL126:PL175,PM126:PM175,PL123)</f>
        <v/>
      </c>
      <c r="PM95" s="263" t="n"/>
      <c r="PN95" s="263" t="n"/>
      <c r="PO95" s="263" t="n"/>
      <c r="PP95" s="263" t="n"/>
      <c r="PQ95" s="264" t="n"/>
      <c r="PR95" s="283">
        <f t="array" ref="PR95">CUBIC_SPLINE_INTERPOLATE(PR126:PR175,PS126:PS175,PR123)</f>
        <v/>
      </c>
      <c r="PS95" s="263" t="n"/>
      <c r="PT95" s="263" t="n"/>
      <c r="PU95" s="263" t="n"/>
      <c r="PV95" s="263" t="n"/>
      <c r="PW95" s="264" t="n"/>
      <c r="PX95" s="283">
        <f t="array" ref="PX95">CUBIC_SPLINE_INTERPOLATE(PX126:PX175,PY126:PY175,PX123)</f>
        <v/>
      </c>
      <c r="PY95" s="263" t="n"/>
      <c r="PZ95" s="263" t="n"/>
      <c r="QA95" s="263" t="n"/>
      <c r="QB95" s="263" t="n"/>
      <c r="QC95" s="264" t="n"/>
      <c r="QD95" s="283">
        <f t="array" ref="QD95">CUBIC_SPLINE_INTERPOLATE(QD126:QD175,QE126:QE175,QD123)</f>
        <v/>
      </c>
      <c r="QE95" s="263" t="n"/>
      <c r="QF95" s="263" t="n"/>
      <c r="QG95" s="263" t="n"/>
      <c r="QH95" s="263" t="n"/>
      <c r="QI95" s="264" t="n"/>
      <c r="QJ95" s="283">
        <f t="array" ref="QJ95">CUBIC_SPLINE_INTERPOLATE(QJ126:QJ175,QK126:QK175,QJ123)</f>
        <v/>
      </c>
      <c r="QK95" s="263" t="n"/>
      <c r="QL95" s="263" t="n"/>
      <c r="QM95" s="263" t="n"/>
      <c r="QN95" s="263" t="n"/>
      <c r="QO95" s="264" t="n"/>
      <c r="QP95" s="283">
        <f t="array" ref="QP95">CUBIC_SPLINE_INTERPOLATE(QP126:QP175,QQ126:QQ175,QP123)</f>
        <v/>
      </c>
      <c r="QQ95" s="263" t="n"/>
      <c r="QR95" s="263" t="n"/>
      <c r="QS95" s="263" t="n"/>
      <c r="QT95" s="263" t="n"/>
      <c r="QU95" s="264" t="n"/>
      <c r="QV95" s="283">
        <f t="array" ref="QV95">CUBIC_SPLINE_INTERPOLATE(QV126:QV175,QW126:QW175,QV123)</f>
        <v/>
      </c>
      <c r="QW95" s="263" t="n"/>
      <c r="QX95" s="263" t="n"/>
      <c r="QY95" s="263" t="n"/>
      <c r="QZ95" s="263" t="n"/>
      <c r="RA95" s="264" t="n"/>
      <c r="RB95" s="283">
        <f t="array" ref="RB95">CUBIC_SPLINE_INTERPOLATE(RB126:RB175,RC126:RC175,RB123)</f>
        <v/>
      </c>
      <c r="RC95" s="263" t="n"/>
      <c r="RD95" s="263" t="n"/>
      <c r="RE95" s="263" t="n"/>
      <c r="RF95" s="263" t="n"/>
      <c r="RG95" s="264" t="n"/>
      <c r="RH95" s="283">
        <f t="array" ref="RH95">CUBIC_SPLINE_INTERPOLATE(RH126:RH175,RI126:RI175,RH123)</f>
        <v/>
      </c>
      <c r="RI95" s="263" t="n"/>
      <c r="RJ95" s="263" t="n"/>
      <c r="RK95" s="263" t="n"/>
      <c r="RL95" s="263" t="n"/>
      <c r="RM95" s="264" t="n"/>
      <c r="RN95" s="283">
        <f t="array" ref="RN95">CUBIC_SPLINE_INTERPOLATE(RN126:RN175,RO126:RO175,RN123)</f>
        <v/>
      </c>
      <c r="RO95" s="263" t="n"/>
      <c r="RP95" s="263" t="n"/>
      <c r="RQ95" s="263" t="n"/>
      <c r="RR95" s="263" t="n"/>
      <c r="RS95" s="264" t="n"/>
      <c r="RT95" s="283">
        <f t="array" ref="RT95">CUBIC_SPLINE_INTERPOLATE(RT126:RT175,RU126:RU175,RT123)</f>
        <v/>
      </c>
      <c r="RU95" s="263" t="n"/>
      <c r="RV95" s="263" t="n"/>
      <c r="RW95" s="263" t="n"/>
      <c r="RX95" s="263" t="n"/>
      <c r="RY95" s="264" t="n"/>
      <c r="RZ95" s="283">
        <f t="array" ref="RZ95">CUBIC_SPLINE_INTERPOLATE(RZ126:RZ175,SA126:SA175,RZ123)</f>
        <v/>
      </c>
      <c r="SA95" s="263" t="n"/>
      <c r="SB95" s="263" t="n"/>
      <c r="SC95" s="263" t="n"/>
      <c r="SD95" s="263" t="n"/>
      <c r="SE95" s="264" t="n"/>
      <c r="SF95" s="283">
        <f t="array" ref="SF95">CUBIC_SPLINE_INTERPOLATE(SF126:SF175,SG126:SG175,SF123)</f>
        <v/>
      </c>
      <c r="SG95" s="263" t="n"/>
      <c r="SH95" s="263" t="n"/>
      <c r="SI95" s="263" t="n"/>
      <c r="SJ95" s="263" t="n"/>
      <c r="SK95" s="264" t="n"/>
      <c r="SL95" s="283">
        <f t="array" ref="SL95">CUBIC_SPLINE_INTERPOLATE(SL126:SL175,SM126:SM175,SL123)</f>
        <v/>
      </c>
      <c r="SM95" s="263" t="n"/>
      <c r="SN95" s="263" t="n"/>
      <c r="SO95" s="263" t="n"/>
      <c r="SP95" s="263" t="n"/>
      <c r="SQ95" s="264" t="n"/>
      <c r="SR95" s="283">
        <f t="array" ref="SR95">CUBIC_SPLINE_INTERPOLATE(SR126:SR175,SS126:SS175,SR123)</f>
        <v/>
      </c>
      <c r="SS95" s="263" t="n"/>
      <c r="ST95" s="263" t="n"/>
      <c r="SU95" s="263" t="n"/>
      <c r="SV95" s="263" t="n"/>
      <c r="SW95" s="264" t="n"/>
      <c r="SX95" s="283">
        <f t="array" ref="SX95">CUBIC_SPLINE_INTERPOLATE(SX126:SX175,SY126:SY175,SX123)</f>
        <v/>
      </c>
      <c r="SY95" s="263" t="n"/>
      <c r="SZ95" s="263" t="n"/>
      <c r="TA95" s="263" t="n"/>
      <c r="TB95" s="263" t="n"/>
      <c r="TC95" s="264" t="n"/>
      <c r="TD95" s="283">
        <f t="array" ref="TD95">CUBIC_SPLINE_INTERPOLATE(TD126:TD175,TE126:TE175,TD123)</f>
        <v/>
      </c>
      <c r="TE95" s="263" t="n"/>
      <c r="TF95" s="263" t="n"/>
      <c r="TG95" s="263" t="n"/>
      <c r="TH95" s="263" t="n"/>
      <c r="TI95" s="264" t="n"/>
      <c r="TJ95" s="283">
        <f t="array" ref="TJ95">CUBIC_SPLINE_INTERPOLATE(TJ126:TJ175,TK126:TK175,TJ123)</f>
        <v/>
      </c>
      <c r="TK95" s="263" t="n"/>
      <c r="TL95" s="263" t="n"/>
      <c r="TM95" s="263" t="n"/>
      <c r="TN95" s="263" t="n"/>
      <c r="TO95" s="264" t="n"/>
      <c r="TP95" s="283">
        <f t="array" ref="TP95">CUBIC_SPLINE_INTERPOLATE(TP126:TP175,TQ126:TQ175,TP123)</f>
        <v/>
      </c>
      <c r="TQ95" s="263" t="n"/>
      <c r="TR95" s="263" t="n"/>
      <c r="TS95" s="263" t="n"/>
      <c r="TT95" s="263" t="n"/>
      <c r="TU95" s="264" t="n"/>
      <c r="TV95" s="283">
        <f t="array" ref="TV95">CUBIC_SPLINE_INTERPOLATE(TV126:TV175,TW126:TW175,TV123)</f>
        <v/>
      </c>
      <c r="TW95" s="263" t="n"/>
      <c r="TX95" s="263" t="n"/>
      <c r="TY95" s="263" t="n"/>
      <c r="TZ95" s="263" t="n"/>
      <c r="UA95" s="264" t="n"/>
      <c r="UB95" s="283">
        <f t="array" ref="UB95">CUBIC_SPLINE_INTERPOLATE(UB126:UB175,UC126:UC175,UB123)</f>
        <v/>
      </c>
      <c r="UC95" s="263" t="n"/>
      <c r="UD95" s="263" t="n"/>
      <c r="UE95" s="263" t="n"/>
      <c r="UF95" s="263" t="n"/>
      <c r="UG95" s="264" t="n"/>
      <c r="UH95" s="283">
        <f t="array" ref="UH95">CUBIC_SPLINE_INTERPOLATE(UH126:UH175,UI126:UI175,UH123)</f>
        <v/>
      </c>
      <c r="UI95" s="263" t="n"/>
      <c r="UJ95" s="263" t="n"/>
      <c r="UK95" s="263" t="n"/>
      <c r="UL95" s="263" t="n"/>
      <c r="UM95" s="264" t="n"/>
      <c r="UN95" s="283">
        <f t="array" ref="UN95">CUBIC_SPLINE_INTERPOLATE(UN126:UN175,UO126:UO175,UN123)</f>
        <v/>
      </c>
      <c r="UO95" s="263" t="n"/>
      <c r="UP95" s="263" t="n"/>
      <c r="UQ95" s="263" t="n"/>
      <c r="UR95" s="263" t="n"/>
      <c r="US95" s="264" t="n"/>
      <c r="UT95" s="283">
        <f t="array" ref="UT95">CUBIC_SPLINE_INTERPOLATE(UT126:UT175,UU126:UU175,UT123)</f>
        <v/>
      </c>
      <c r="UU95" s="263" t="n"/>
      <c r="UV95" s="263" t="n"/>
      <c r="UW95" s="263" t="n"/>
      <c r="UX95" s="263" t="n"/>
      <c r="UY95" s="264" t="n"/>
      <c r="UZ95" s="283">
        <f t="array" ref="UZ95">CUBIC_SPLINE_INTERPOLATE(UZ126:UZ175,VA126:VA175,UZ123)</f>
        <v/>
      </c>
      <c r="VA95" s="263" t="n"/>
      <c r="VB95" s="263" t="n"/>
      <c r="VC95" s="263" t="n"/>
      <c r="VD95" s="263" t="n"/>
      <c r="VE95" s="264" t="n"/>
      <c r="VF95" s="283">
        <f t="array" ref="VF95">CUBIC_SPLINE_INTERPOLATE(VF126:VF175,VG126:VG175,VF123)</f>
        <v/>
      </c>
      <c r="VG95" s="263" t="n"/>
      <c r="VH95" s="263" t="n"/>
      <c r="VI95" s="263" t="n"/>
      <c r="VJ95" s="263" t="n"/>
      <c r="VK95" s="264" t="n"/>
      <c r="VL95" s="283">
        <f t="array" ref="VL95">CUBIC_SPLINE_INTERPOLATE(VL126:VL175,VM126:VM175,VL123)</f>
        <v/>
      </c>
      <c r="VM95" s="263" t="n"/>
      <c r="VN95" s="263" t="n"/>
      <c r="VO95" s="263" t="n"/>
      <c r="VP95" s="263" t="n"/>
      <c r="VQ95" s="264" t="n"/>
      <c r="VR95" s="283">
        <f t="array" ref="VR95">CUBIC_SPLINE_INTERPOLATE(VR126:VR175,VS126:VS175,VR123)</f>
        <v/>
      </c>
      <c r="VS95" s="263" t="n"/>
      <c r="VT95" s="263" t="n"/>
      <c r="VU95" s="263" t="n"/>
      <c r="VV95" s="263" t="n"/>
      <c r="VW95" s="264" t="n"/>
      <c r="VX95" s="283">
        <f t="array" ref="VX95">CUBIC_SPLINE_INTERPOLATE(VX126:VX175,VY126:VY175,VX123)</f>
        <v/>
      </c>
      <c r="VY95" s="263" t="n"/>
      <c r="VZ95" s="263" t="n"/>
      <c r="WA95" s="263" t="n"/>
      <c r="WB95" s="263" t="n"/>
      <c r="WC95" s="264" t="n"/>
      <c r="WD95" s="283">
        <f t="array" ref="WD95">CUBIC_SPLINE_INTERPOLATE(WD126:WD175,WE126:WE175,WD123)</f>
        <v/>
      </c>
      <c r="WE95" s="263" t="n"/>
      <c r="WF95" s="263" t="n"/>
      <c r="WG95" s="263" t="n"/>
      <c r="WH95" s="263" t="n"/>
      <c r="WI95" s="264" t="n"/>
      <c r="WJ95" s="283">
        <f t="array" ref="WJ95">CUBIC_SPLINE_INTERPOLATE(WJ126:WJ175,WK126:WK175,WJ123)</f>
        <v/>
      </c>
      <c r="WK95" s="263" t="n"/>
      <c r="WL95" s="263" t="n"/>
      <c r="WM95" s="263" t="n"/>
      <c r="WN95" s="263" t="n"/>
      <c r="WO95" s="264" t="n"/>
      <c r="WP95" s="283">
        <f t="array" ref="WP95">CUBIC_SPLINE_INTERPOLATE(WP126:WP175,WQ126:WQ175,WP123)</f>
        <v/>
      </c>
      <c r="WQ95" s="263" t="n"/>
      <c r="WR95" s="263" t="n"/>
      <c r="WS95" s="263" t="n"/>
      <c r="WT95" s="263" t="n"/>
      <c r="WU95" s="264" t="n"/>
      <c r="WV95" s="283">
        <f t="array" ref="WV95">CUBIC_SPLINE_INTERPOLATE(WV126:WV175,WW126:WW175,WV123)</f>
        <v/>
      </c>
      <c r="WW95" s="263" t="n"/>
      <c r="WX95" s="263" t="n"/>
      <c r="WY95" s="263" t="n"/>
      <c r="WZ95" s="263" t="n"/>
      <c r="XA95" s="264" t="n"/>
      <c r="XB95" s="283">
        <f t="array" ref="XB95">CUBIC_SPLINE_INTERPOLATE(XB126:XB175,XC126:XC175,XB123)</f>
        <v/>
      </c>
      <c r="XC95" s="263" t="n"/>
      <c r="XD95" s="263" t="n"/>
      <c r="XE95" s="263" t="n"/>
      <c r="XF95" s="263" t="n"/>
      <c r="XG95" s="264" t="n"/>
      <c r="XH95" s="283">
        <f t="array" ref="XH95">CUBIC_SPLINE_INTERPOLATE(XH126:XH175,XI126:XI175,XH123)</f>
        <v/>
      </c>
      <c r="XI95" s="263" t="n"/>
      <c r="XJ95" s="263" t="n"/>
      <c r="XK95" s="263" t="n"/>
      <c r="XL95" s="263" t="n"/>
      <c r="XM95" s="264" t="n"/>
      <c r="XN95" s="283">
        <f t="array" ref="XN95">CUBIC_SPLINE_INTERPOLATE(XN126:XN175,XO126:XO175,XN123)</f>
        <v/>
      </c>
      <c r="XO95" s="263" t="n"/>
      <c r="XP95" s="263" t="n"/>
      <c r="XQ95" s="263" t="n"/>
      <c r="XR95" s="263" t="n"/>
      <c r="XS95" s="264" t="n"/>
      <c r="XT95" s="283">
        <f t="array" ref="XT95">CUBIC_SPLINE_INTERPOLATE(XT126:XT175,XU126:XU175,XT123)</f>
        <v/>
      </c>
      <c r="XU95" s="263" t="n"/>
      <c r="XV95" s="263" t="n"/>
      <c r="XW95" s="263" t="n"/>
      <c r="XX95" s="263" t="n"/>
      <c r="XY95" s="264" t="n"/>
      <c r="XZ95" s="283">
        <f t="array" ref="XZ95">CUBIC_SPLINE_INTERPOLATE(XZ126:XZ175,YA126:YA175,XZ123)</f>
        <v/>
      </c>
      <c r="YA95" s="263" t="n"/>
      <c r="YB95" s="263" t="n"/>
      <c r="YC95" s="263" t="n"/>
      <c r="YD95" s="263" t="n"/>
      <c r="YE95" s="264" t="n"/>
      <c r="YF95" s="283">
        <f t="array" ref="YF95">CUBIC_SPLINE_INTERPOLATE(YF126:YF175,YG126:YG175,YF123)</f>
        <v/>
      </c>
      <c r="YG95" s="263" t="n"/>
      <c r="YH95" s="263" t="n"/>
      <c r="YI95" s="263" t="n"/>
      <c r="YJ95" s="263" t="n"/>
      <c r="YK95" s="264" t="n"/>
      <c r="YL95" s="283">
        <f t="array" ref="YL95">CUBIC_SPLINE_INTERPOLATE(YL126:YL175,YM126:YM175,YL123)</f>
        <v/>
      </c>
      <c r="YM95" s="263" t="n"/>
      <c r="YN95" s="263" t="n"/>
      <c r="YO95" s="263" t="n"/>
      <c r="YP95" s="263" t="n"/>
      <c r="YQ95" s="264" t="n"/>
      <c r="YR95" s="283">
        <f t="array" ref="YR95">CUBIC_SPLINE_INTERPOLATE(YR126:YR175,YS126:YS175,YR123)</f>
        <v/>
      </c>
      <c r="YS95" s="263" t="n"/>
      <c r="YT95" s="263" t="n"/>
      <c r="YU95" s="263" t="n"/>
      <c r="YV95" s="263" t="n"/>
      <c r="YW95" s="264" t="n"/>
      <c r="YX95" s="283">
        <f t="array" ref="YX95">CUBIC_SPLINE_INTERPOLATE(YX126:YX175,YY126:YY175,YX123)</f>
        <v/>
      </c>
      <c r="YY95" s="263" t="n"/>
      <c r="YZ95" s="263" t="n"/>
      <c r="ZA95" s="263" t="n"/>
      <c r="ZB95" s="263" t="n"/>
      <c r="ZC95" s="264" t="n"/>
      <c r="ZD95" s="283">
        <f t="array" ref="ZD95">CUBIC_SPLINE_INTERPOLATE(ZD126:ZD175,ZE126:ZE175,ZD123)</f>
        <v/>
      </c>
      <c r="ZE95" s="263" t="n"/>
      <c r="ZF95" s="263" t="n"/>
      <c r="ZG95" s="263" t="n"/>
      <c r="ZH95" s="263" t="n"/>
      <c r="ZI95" s="264" t="n"/>
      <c r="ZJ95" s="283">
        <f t="array" ref="ZJ95">CUBIC_SPLINE_INTERPOLATE(ZJ126:ZJ175,ZK126:ZK175,ZJ123)</f>
        <v/>
      </c>
      <c r="ZK95" s="263" t="n"/>
      <c r="ZL95" s="263" t="n"/>
      <c r="ZM95" s="263" t="n"/>
      <c r="ZN95" s="263" t="n"/>
      <c r="ZO95" s="264" t="n"/>
      <c r="ZP95" s="283">
        <f t="array" ref="ZP95">CUBIC_SPLINE_INTERPOLATE(ZP126:ZP175,ZQ126:ZQ175,ZP123)</f>
        <v/>
      </c>
      <c r="ZQ95" s="263" t="n"/>
      <c r="ZR95" s="263" t="n"/>
      <c r="ZS95" s="263" t="n"/>
      <c r="ZT95" s="263" t="n"/>
      <c r="ZU95" s="264" t="n"/>
      <c r="ZV95" s="283">
        <f t="array" ref="ZV95">CUBIC_SPLINE_INTERPOLATE(ZV126:ZV175,ZW126:ZW175,ZV123)</f>
        <v/>
      </c>
      <c r="ZW95" s="263" t="n"/>
      <c r="ZX95" s="263" t="n"/>
      <c r="ZY95" s="263" t="n"/>
      <c r="ZZ95" s="263" t="n"/>
      <c r="AAA95" s="264" t="n"/>
      <c r="AAB95" s="283">
        <f t="array" ref="AAB95">CUBIC_SPLINE_INTERPOLATE(AAB126:AAB175,AAC126:AAC175,AAB123)</f>
        <v/>
      </c>
      <c r="AAC95" s="263" t="n"/>
      <c r="AAD95" s="263" t="n"/>
      <c r="AAE95" s="263" t="n"/>
      <c r="AAF95" s="263" t="n"/>
      <c r="AAG95" s="264" t="n"/>
      <c r="AAH95" s="283">
        <f t="array" ref="AAH95">CUBIC_SPLINE_INTERPOLATE(AAH126:AAH175,AAI126:AAI175,AAH123)</f>
        <v/>
      </c>
      <c r="AAI95" s="263" t="n"/>
      <c r="AAJ95" s="263" t="n"/>
      <c r="AAK95" s="263" t="n"/>
      <c r="AAL95" s="263" t="n"/>
      <c r="AAM95" s="264" t="n"/>
      <c r="AAN95" s="283">
        <f t="array" ref="AAN95">CUBIC_SPLINE_INTERPOLATE(AAN126:AAN175,AAO126:AAO175,AAN123)</f>
        <v/>
      </c>
      <c r="AAO95" s="263" t="n"/>
      <c r="AAP95" s="263" t="n"/>
      <c r="AAQ95" s="263" t="n"/>
      <c r="AAR95" s="263" t="n"/>
      <c r="AAS95" s="264" t="n"/>
      <c r="AAT95" s="283">
        <f t="array" ref="AAT95">CUBIC_SPLINE_INTERPOLATE(AAT126:AAT175,AAU126:AAU175,AAT123)</f>
        <v/>
      </c>
      <c r="AAU95" s="263" t="n"/>
      <c r="AAV95" s="263" t="n"/>
      <c r="AAW95" s="263" t="n"/>
      <c r="AAX95" s="263" t="n"/>
      <c r="AAY95" s="264" t="n"/>
      <c r="AAZ95" s="283">
        <f t="array" ref="AAZ95">CUBIC_SPLINE_INTERPOLATE(AAZ126:AAZ175,ABA126:ABA175,AAZ123)</f>
        <v/>
      </c>
      <c r="ABA95" s="263" t="n"/>
      <c r="ABB95" s="263" t="n"/>
      <c r="ABC95" s="263" t="n"/>
      <c r="ABD95" s="263" t="n"/>
      <c r="ABE95" s="264" t="n"/>
      <c r="ABF95" s="283">
        <f t="array" ref="ABF95">CUBIC_SPLINE_INTERPOLATE(ABF126:ABF175,ABG126:ABG175,ABF123)</f>
        <v/>
      </c>
      <c r="ABG95" s="263" t="n"/>
      <c r="ABH95" s="263" t="n"/>
      <c r="ABI95" s="263" t="n"/>
      <c r="ABJ95" s="263" t="n"/>
      <c r="ABK95" s="264" t="n"/>
      <c r="ABL95" s="283">
        <f t="array" ref="ABL95">CUBIC_SPLINE_INTERPOLATE(ABL126:ABL175,ABM126:ABM175,ABL123)</f>
        <v/>
      </c>
      <c r="ABM95" s="263" t="n"/>
      <c r="ABN95" s="263" t="n"/>
      <c r="ABO95" s="263" t="n"/>
      <c r="ABP95" s="263" t="n"/>
      <c r="ABQ95" s="264" t="n"/>
      <c r="ABR95" s="283">
        <f t="array" ref="ABR95">CUBIC_SPLINE_INTERPOLATE(ABR126:ABR175,ABS126:ABS175,ABR123)</f>
        <v/>
      </c>
      <c r="ABS95" s="263" t="n"/>
      <c r="ABT95" s="263" t="n"/>
      <c r="ABU95" s="263" t="n"/>
      <c r="ABV95" s="263" t="n"/>
      <c r="ABW95" s="264" t="n"/>
      <c r="ABX95" s="283">
        <f t="array" ref="ABX95">CUBIC_SPLINE_INTERPOLATE(ABX126:ABX175,ABY126:ABY175,ABX123)</f>
        <v/>
      </c>
      <c r="ABY95" s="263" t="n"/>
      <c r="ABZ95" s="263" t="n"/>
      <c r="ACA95" s="263" t="n"/>
      <c r="ACB95" s="263" t="n"/>
      <c r="ACC95" s="264" t="n"/>
      <c r="ACD95" s="283">
        <f t="array" ref="ACD95">CUBIC_SPLINE_INTERPOLATE(ACD126:ACD175,ACE126:ACE175,ACD123)</f>
        <v/>
      </c>
      <c r="ACE95" s="263" t="n"/>
      <c r="ACF95" s="263" t="n"/>
      <c r="ACG95" s="263" t="n"/>
      <c r="ACH95" s="263" t="n"/>
      <c r="ACI95" s="264" t="n"/>
      <c r="ACJ95" s="283">
        <f t="array" ref="ACJ95">CUBIC_SPLINE_INTERPOLATE(ACJ126:ACJ175,ACK126:ACK175,ACJ123)</f>
        <v/>
      </c>
      <c r="ACK95" s="263" t="n"/>
      <c r="ACL95" s="263" t="n"/>
      <c r="ACM95" s="263" t="n"/>
      <c r="ACN95" s="263" t="n"/>
      <c r="ACO95" s="264" t="n"/>
      <c r="ACP95" s="283">
        <f t="array" ref="ACP95">CUBIC_SPLINE_INTERPOLATE(ACP126:ACP175,ACQ126:ACQ175,ACP123)</f>
        <v/>
      </c>
      <c r="ACQ95" s="263" t="n"/>
      <c r="ACR95" s="263" t="n"/>
      <c r="ACS95" s="263" t="n"/>
      <c r="ACT95" s="263" t="n"/>
      <c r="ACU95" s="264" t="n"/>
      <c r="ACV95" s="283">
        <f t="array" ref="ACV95">CUBIC_SPLINE_INTERPOLATE(ACV126:ACV175,ACW126:ACW175,ACV123)</f>
        <v/>
      </c>
      <c r="ACW95" s="263" t="n"/>
      <c r="ACX95" s="263" t="n"/>
      <c r="ACY95" s="263" t="n"/>
      <c r="ACZ95" s="263" t="n"/>
      <c r="ADA95" s="264" t="n"/>
      <c r="ADB95" s="283">
        <f t="array" ref="ADB95">CUBIC_SPLINE_INTERPOLATE(ADB126:ADB175,ADC126:ADC175,ADB123)</f>
        <v/>
      </c>
      <c r="ADC95" s="263" t="n"/>
      <c r="ADD95" s="263" t="n"/>
      <c r="ADE95" s="263" t="n"/>
      <c r="ADF95" s="263" t="n"/>
      <c r="ADG95" s="264" t="n"/>
      <c r="ADH95" s="283">
        <f t="array" ref="ADH95">CUBIC_SPLINE_INTERPOLATE(ADH126:ADH175,ADI126:ADI175,ADH123)</f>
        <v/>
      </c>
      <c r="ADI95" s="263" t="n"/>
      <c r="ADJ95" s="263" t="n"/>
      <c r="ADK95" s="263" t="n"/>
      <c r="ADL95" s="263" t="n"/>
      <c r="ADM95" s="264" t="n"/>
      <c r="ADN95" s="283">
        <f t="array" ref="ADN95">CUBIC_SPLINE_INTERPOLATE(ADN126:ADN175,ADO126:ADO175,ADN123)</f>
        <v/>
      </c>
      <c r="ADO95" s="263" t="n"/>
      <c r="ADP95" s="263" t="n"/>
      <c r="ADQ95" s="263" t="n"/>
      <c r="ADR95" s="263" t="n"/>
      <c r="ADS95" s="264" t="n"/>
      <c r="ADT95" s="283">
        <f t="array" ref="ADT95">CUBIC_SPLINE_INTERPOLATE(ADT126:ADT175,ADU126:ADU175,ADT123)</f>
        <v/>
      </c>
      <c r="ADU95" s="263" t="n"/>
      <c r="ADV95" s="263" t="n"/>
      <c r="ADW95" s="263" t="n"/>
      <c r="ADX95" s="263" t="n"/>
      <c r="ADY95" s="264" t="n"/>
      <c r="ADZ95" s="283">
        <f t="array" ref="ADZ95">CUBIC_SPLINE_INTERPOLATE(ADZ126:ADZ175,AEA126:AEA175,ADZ123)</f>
        <v/>
      </c>
      <c r="AEA95" s="263" t="n"/>
      <c r="AEB95" s="263" t="n"/>
      <c r="AEC95" s="263" t="n"/>
      <c r="AED95" s="263" t="n"/>
      <c r="AEE95" s="264" t="n"/>
      <c r="AEF95" s="283">
        <f t="array" ref="AEF95">CUBIC_SPLINE_INTERPOLATE(AEF126:AEF175,AEG126:AEG175,AEF123)</f>
        <v/>
      </c>
      <c r="AEG95" s="263" t="n"/>
      <c r="AEH95" s="263" t="n"/>
      <c r="AEI95" s="263" t="n"/>
      <c r="AEJ95" s="263" t="n"/>
      <c r="AEK95" s="264" t="n"/>
      <c r="AEL95" s="283">
        <f t="array" ref="AEL95">CUBIC_SPLINE_INTERPOLATE(AEL126:AEL175,AEM126:AEM175,AEL123)</f>
        <v/>
      </c>
      <c r="AEM95" s="263" t="n"/>
      <c r="AEN95" s="263" t="n"/>
      <c r="AEO95" s="263" t="n"/>
      <c r="AEP95" s="263" t="n"/>
      <c r="AEQ95" s="264" t="n"/>
      <c r="AER95" s="283">
        <f t="array" ref="AER95">CUBIC_SPLINE_INTERPOLATE(AER126:AER175,AES126:AES175,AER123)</f>
        <v/>
      </c>
      <c r="AES95" s="263" t="n"/>
      <c r="AET95" s="263" t="n"/>
      <c r="AEU95" s="263" t="n"/>
      <c r="AEV95" s="263" t="n"/>
      <c r="AEW95" s="264" t="n"/>
      <c r="AEX95" s="283">
        <f t="array" ref="AEX95">CUBIC_SPLINE_INTERPOLATE(AEX126:AEX175,AEY126:AEY175,AEX123)</f>
        <v/>
      </c>
      <c r="AEY95" s="263" t="n"/>
      <c r="AEZ95" s="263" t="n"/>
      <c r="AFA95" s="263" t="n"/>
      <c r="AFB95" s="263" t="n"/>
      <c r="AFC95" s="264" t="n"/>
      <c r="AFD95" s="283">
        <f t="array" ref="AFD95">CUBIC_SPLINE_INTERPOLATE(AFD126:AFD175,AFE126:AFE175,AFD123)</f>
        <v/>
      </c>
      <c r="AFE95" s="263" t="n"/>
      <c r="AFF95" s="263" t="n"/>
      <c r="AFG95" s="263" t="n"/>
      <c r="AFH95" s="263" t="n"/>
      <c r="AFI95" s="264" t="n"/>
      <c r="AFJ95" s="283">
        <f t="array" ref="AFJ95">CUBIC_SPLINE_INTERPOLATE(AFJ126:AFJ175,AFK126:AFK175,AFJ123)</f>
        <v/>
      </c>
      <c r="AFK95" s="263" t="n"/>
      <c r="AFL95" s="263" t="n"/>
      <c r="AFM95" s="263" t="n"/>
      <c r="AFN95" s="263" t="n"/>
      <c r="AFO95" s="264" t="n"/>
      <c r="AFP95" s="283">
        <f t="array" ref="AFP95">CUBIC_SPLINE_INTERPOLATE(AFP126:AFP175,AFQ126:AFQ175,AFP123)</f>
        <v/>
      </c>
      <c r="AFQ95" s="263" t="n"/>
      <c r="AFR95" s="263" t="n"/>
      <c r="AFS95" s="263" t="n"/>
      <c r="AFT95" s="263" t="n"/>
      <c r="AFU95" s="264" t="n"/>
      <c r="AFV95" s="283">
        <f t="array" ref="AFV95">CUBIC_SPLINE_INTERPOLATE(AFV126:AFV175,AFW126:AFW175,AFV123)</f>
        <v/>
      </c>
      <c r="AFW95" s="263" t="n"/>
      <c r="AFX95" s="263" t="n"/>
      <c r="AFY95" s="263" t="n"/>
      <c r="AFZ95" s="263" t="n"/>
      <c r="AGA95" s="264" t="n"/>
      <c r="AGB95" s="283">
        <f t="array" ref="AGB95">CUBIC_SPLINE_INTERPOLATE(AGB126:AGB175,AGC126:AGC175,AGB123)</f>
        <v/>
      </c>
      <c r="AGC95" s="263" t="n"/>
      <c r="AGD95" s="263" t="n"/>
      <c r="AGE95" s="263" t="n"/>
      <c r="AGF95" s="263" t="n"/>
      <c r="AGG95" s="264" t="n"/>
      <c r="AGH95" s="283">
        <f t="array" ref="AGH95">CUBIC_SPLINE_INTERPOLATE(AGH126:AGH175,AGI126:AGI175,AGH123)</f>
        <v/>
      </c>
      <c r="AGI95" s="263" t="n"/>
      <c r="AGJ95" s="263" t="n"/>
      <c r="AGK95" s="263" t="n"/>
      <c r="AGL95" s="263" t="n"/>
      <c r="AGM95" s="264" t="n"/>
      <c r="AGN95" s="283">
        <f t="array" ref="AGN95">CUBIC_SPLINE_INTERPOLATE(AGN126:AGN175,AGO126:AGO175,AGN123)</f>
        <v/>
      </c>
      <c r="AGO95" s="263" t="n"/>
      <c r="AGP95" s="263" t="n"/>
      <c r="AGQ95" s="263" t="n"/>
      <c r="AGR95" s="263" t="n"/>
      <c r="AGS95" s="264" t="n"/>
      <c r="AGT95" s="283">
        <f t="array" ref="AGT95">CUBIC_SPLINE_INTERPOLATE(AGT126:AGT175,AGU126:AGU175,AGT123)</f>
        <v/>
      </c>
      <c r="AGU95" s="263" t="n"/>
      <c r="AGV95" s="263" t="n"/>
      <c r="AGW95" s="263" t="n"/>
      <c r="AGX95" s="263" t="n"/>
      <c r="AGY95" s="264" t="n"/>
      <c r="AGZ95" s="283">
        <f t="array" ref="AGZ95">CUBIC_SPLINE_INTERPOLATE(AGZ126:AGZ175,AHA126:AHA175,AGZ123)</f>
        <v/>
      </c>
      <c r="AHA95" s="263" t="n"/>
      <c r="AHB95" s="263" t="n"/>
      <c r="AHC95" s="263" t="n"/>
      <c r="AHD95" s="263" t="n"/>
      <c r="AHE95" s="264" t="n"/>
      <c r="AHF95" s="283">
        <f t="array" ref="AHF95">CUBIC_SPLINE_INTERPOLATE(AHF126:AHF175,AHG126:AHG175,AHF123)</f>
        <v/>
      </c>
      <c r="AHG95" s="263" t="n"/>
      <c r="AHH95" s="263" t="n"/>
      <c r="AHI95" s="263" t="n"/>
      <c r="AHJ95" s="263" t="n"/>
      <c r="AHK95" s="264" t="n"/>
      <c r="AHL95" s="283">
        <f t="array" ref="AHL95">CUBIC_SPLINE_INTERPOLATE(AHL126:AHL175,AHM126:AHM175,AHL123)</f>
        <v/>
      </c>
      <c r="AHM95" s="263" t="n"/>
      <c r="AHN95" s="263" t="n"/>
      <c r="AHO95" s="263" t="n"/>
      <c r="AHP95" s="263" t="n"/>
      <c r="AHQ95" s="264" t="n"/>
      <c r="AHR95" s="283">
        <f t="array" ref="AHR95">CUBIC_SPLINE_INTERPOLATE(AHR126:AHR175,AHS126:AHS175,AHR123)</f>
        <v/>
      </c>
      <c r="AHS95" s="263" t="n"/>
      <c r="AHT95" s="263" t="n"/>
      <c r="AHU95" s="263" t="n"/>
      <c r="AHV95" s="263" t="n"/>
      <c r="AHW95" s="264" t="n"/>
      <c r="AHX95" s="283">
        <f t="array" ref="AHX95">CUBIC_SPLINE_INTERPOLATE(AHX126:AHX175,AHY126:AHY175,AHX123)</f>
        <v/>
      </c>
      <c r="AHY95" s="263" t="n"/>
      <c r="AHZ95" s="263" t="n"/>
      <c r="AIA95" s="263" t="n"/>
      <c r="AIB95" s="263" t="n"/>
      <c r="AIC95" s="264" t="n"/>
      <c r="AID95" s="283">
        <f t="array" ref="AID95">CUBIC_SPLINE_INTERPOLATE(AID126:AID175,AIE126:AIE175,AID123)</f>
        <v/>
      </c>
      <c r="AIE95" s="263" t="n"/>
      <c r="AIF95" s="263" t="n"/>
      <c r="AIG95" s="263" t="n"/>
      <c r="AIH95" s="263" t="n"/>
      <c r="AII95" s="264" t="n"/>
      <c r="AIJ95" s="283">
        <f t="array" ref="AIJ95">CUBIC_SPLINE_INTERPOLATE(AIJ126:AIJ175,AIK126:AIK175,AIJ123)</f>
        <v/>
      </c>
      <c r="AIK95" s="263" t="n"/>
      <c r="AIL95" s="263" t="n"/>
      <c r="AIM95" s="263" t="n"/>
      <c r="AIN95" s="263" t="n"/>
      <c r="AIO95" s="264" t="n"/>
      <c r="AIP95" s="283">
        <f t="array" ref="AIP95">CUBIC_SPLINE_INTERPOLATE(AIP126:AIP175,AIQ126:AIQ175,AIP123)</f>
        <v/>
      </c>
      <c r="AIQ95" s="263" t="n"/>
      <c r="AIR95" s="263" t="n"/>
      <c r="AIS95" s="263" t="n"/>
      <c r="AIT95" s="263" t="n"/>
      <c r="AIU95" s="264" t="n"/>
      <c r="AIV95" s="283">
        <f t="array" ref="AIV95">CUBIC_SPLINE_INTERPOLATE(AIV126:AIV175,AIW126:AIW175,AIV123)</f>
        <v/>
      </c>
      <c r="AIW95" s="263" t="n"/>
      <c r="AIX95" s="263" t="n"/>
      <c r="AIY95" s="263" t="n"/>
      <c r="AIZ95" s="263" t="n"/>
      <c r="AJA95" s="264" t="n"/>
      <c r="AJB95" s="283">
        <f t="array" ref="AJB95">CUBIC_SPLINE_INTERPOLATE(AJB126:AJB175,AJC126:AJC175,AJB123)</f>
        <v/>
      </c>
      <c r="AJC95" s="263" t="n"/>
      <c r="AJD95" s="263" t="n"/>
      <c r="AJE95" s="263" t="n"/>
      <c r="AJF95" s="263" t="n"/>
      <c r="AJG95" s="264" t="n"/>
      <c r="AJH95" s="283">
        <f t="array" ref="AJH95">CUBIC_SPLINE_INTERPOLATE(AJH126:AJH175,AJI126:AJI175,AJH123)</f>
        <v/>
      </c>
      <c r="AJI95" s="263" t="n"/>
      <c r="AJJ95" s="263" t="n"/>
      <c r="AJK95" s="263" t="n"/>
      <c r="AJL95" s="263" t="n"/>
      <c r="AJM95" s="264" t="n"/>
      <c r="AJN95" s="283">
        <f t="array" ref="AJN95">CUBIC_SPLINE_INTERPOLATE(AJN126:AJN175,AJO126:AJO175,AJN123)</f>
        <v/>
      </c>
      <c r="AJO95" s="263" t="n"/>
      <c r="AJP95" s="263" t="n"/>
      <c r="AJQ95" s="263" t="n"/>
      <c r="AJR95" s="263" t="n"/>
      <c r="AJS95" s="264" t="n"/>
      <c r="AJT95" s="283">
        <f t="array" ref="AJT95">CUBIC_SPLINE_INTERPOLATE(AJT126:AJT175,AJU126:AJU175,AJT123)</f>
        <v/>
      </c>
      <c r="AJU95" s="263" t="n"/>
      <c r="AJV95" s="263" t="n"/>
      <c r="AJW95" s="263" t="n"/>
      <c r="AJX95" s="263" t="n"/>
      <c r="AJY95" s="264" t="n"/>
      <c r="AJZ95" s="283">
        <f t="array" ref="AJZ95">CUBIC_SPLINE_INTERPOLATE(AJZ126:AJZ175,AKA126:AKA175,AJZ123)</f>
        <v/>
      </c>
      <c r="AKA95" s="263" t="n"/>
      <c r="AKB95" s="263" t="n"/>
      <c r="AKC95" s="263" t="n"/>
      <c r="AKD95" s="263" t="n"/>
      <c r="AKE95" s="264" t="n"/>
      <c r="AKF95" s="283">
        <f t="array" ref="AKF95">CUBIC_SPLINE_INTERPOLATE(AKF126:AKF175,AKG126:AKG175,AKF123)</f>
        <v/>
      </c>
      <c r="AKG95" s="263" t="n"/>
      <c r="AKH95" s="263" t="n"/>
      <c r="AKI95" s="263" t="n"/>
      <c r="AKJ95" s="263" t="n"/>
      <c r="AKK95" s="264" t="n"/>
      <c r="AKL95" s="283">
        <f t="array" ref="AKL95">CUBIC_SPLINE_INTERPOLATE(AKL126:AKL175,AKM126:AKM175,AKL123)</f>
        <v/>
      </c>
      <c r="AKM95" s="263" t="n"/>
      <c r="AKN95" s="263" t="n"/>
      <c r="AKO95" s="263" t="n"/>
      <c r="AKP95" s="263" t="n"/>
      <c r="AKQ95" s="264" t="n"/>
      <c r="AKR95" s="283">
        <f t="array" ref="AKR95">CUBIC_SPLINE_INTERPOLATE(AKR126:AKR175,AKS126:AKS175,AKR123)</f>
        <v/>
      </c>
      <c r="AKS95" s="263" t="n"/>
      <c r="AKT95" s="263" t="n"/>
      <c r="AKU95" s="263" t="n"/>
      <c r="AKV95" s="263" t="n"/>
      <c r="AKW95" s="264" t="n"/>
      <c r="AKX95" s="283">
        <f t="array" ref="AKX95">CUBIC_SPLINE_INTERPOLATE(AKX126:AKX175,AKY126:AKY175,AKX123)</f>
        <v/>
      </c>
      <c r="AKY95" s="263" t="n"/>
      <c r="AKZ95" s="263" t="n"/>
      <c r="ALA95" s="263" t="n"/>
      <c r="ALB95" s="263" t="n"/>
      <c r="ALC95" s="264" t="n"/>
      <c r="ALD95" s="283">
        <f t="array" ref="ALD95">CUBIC_SPLINE_INTERPOLATE(ALD126:ALD175,ALE126:ALE175,ALD123)</f>
        <v/>
      </c>
      <c r="ALE95" s="263" t="n"/>
      <c r="ALF95" s="263" t="n"/>
      <c r="ALG95" s="263" t="n"/>
      <c r="ALH95" s="263" t="n"/>
      <c r="ALI95" s="264" t="n"/>
      <c r="ALJ95" s="283">
        <f t="array" ref="ALJ95">CUBIC_SPLINE_INTERPOLATE(ALJ126:ALJ175,ALK126:ALK175,ALJ123)</f>
        <v/>
      </c>
      <c r="ALK95" s="263" t="n"/>
      <c r="ALL95" s="263" t="n"/>
      <c r="ALM95" s="263" t="n"/>
      <c r="ALN95" s="263" t="n"/>
      <c r="ALO95" s="264" t="n"/>
      <c r="ALP95" s="283">
        <f t="array" ref="ALP95">CUBIC_SPLINE_INTERPOLATE(ALP126:ALP175,ALQ126:ALQ175,ALP123)</f>
        <v/>
      </c>
      <c r="ALQ95" s="263" t="n"/>
      <c r="ALR95" s="263" t="n"/>
      <c r="ALS95" s="263" t="n"/>
      <c r="ALT95" s="263" t="n"/>
      <c r="ALU95" s="264" t="n"/>
      <c r="ALV95" s="283">
        <f t="array" ref="ALV95">CUBIC_SPLINE_INTERPOLATE(ALV126:ALV175,ALW126:ALW175,ALV123)</f>
        <v/>
      </c>
      <c r="ALW95" s="263" t="n"/>
      <c r="ALX95" s="263" t="n"/>
      <c r="ALY95" s="263" t="n"/>
      <c r="ALZ95" s="263" t="n"/>
      <c r="AMA95" s="264" t="n"/>
      <c r="AMB95" s="283">
        <f t="array" ref="AMB95">CUBIC_SPLINE_INTERPOLATE(AMB126:AMB175,AMC126:AMC175,AMB123)</f>
        <v/>
      </c>
      <c r="AMC95" s="263" t="n"/>
      <c r="AMD95" s="263" t="n"/>
      <c r="AME95" s="263" t="n"/>
      <c r="AMF95" s="263" t="n"/>
      <c r="AMG95" s="264" t="n"/>
      <c r="AMH95" s="283">
        <f t="array" ref="AMH95">CUBIC_SPLINE_INTERPOLATE(AMH126:AMH175,AMI126:AMI175,AMH123)</f>
        <v/>
      </c>
      <c r="AMI95" s="263" t="n"/>
      <c r="AMJ95" s="263" t="n"/>
      <c r="AMK95" s="263" t="n"/>
      <c r="AML95" s="263" t="n"/>
      <c r="AMM95" s="264" t="n"/>
      <c r="AMN95" s="283">
        <f t="array" ref="AMN95">CUBIC_SPLINE_INTERPOLATE(AMN126:AMN175,AMO126:AMO175,AMN123)</f>
        <v/>
      </c>
      <c r="AMO95" s="263" t="n"/>
      <c r="AMP95" s="263" t="n"/>
      <c r="AMQ95" s="263" t="n"/>
      <c r="AMR95" s="263" t="n"/>
      <c r="AMS95" s="264" t="n"/>
      <c r="AMT95" s="283">
        <f t="array" ref="AMT95">CUBIC_SPLINE_INTERPOLATE(AMT126:AMT175,AMU126:AMU175,AMT123)</f>
        <v/>
      </c>
      <c r="AMU95" s="263" t="n"/>
      <c r="AMV95" s="263" t="n"/>
      <c r="AMW95" s="263" t="n"/>
      <c r="AMX95" s="263" t="n"/>
      <c r="AMY95" s="264" t="n"/>
      <c r="AMZ95" s="283">
        <f t="array" ref="AMZ95">CUBIC_SPLINE_INTERPOLATE(AMZ126:AMZ175,ANA126:ANA175,AMZ123)</f>
        <v/>
      </c>
      <c r="ANA95" s="263" t="n"/>
      <c r="ANB95" s="263" t="n"/>
      <c r="ANC95" s="263" t="n"/>
      <c r="AND95" s="263" t="n"/>
      <c r="ANE95" s="264" t="n"/>
      <c r="ANF95" s="283">
        <f t="array" ref="ANF95">CUBIC_SPLINE_INTERPOLATE(ANF126:ANF175,ANG126:ANG175,ANF123)</f>
        <v/>
      </c>
      <c r="ANG95" s="263" t="n"/>
      <c r="ANH95" s="263" t="n"/>
      <c r="ANI95" s="263" t="n"/>
      <c r="ANJ95" s="263" t="n"/>
      <c r="ANK95" s="264" t="n"/>
      <c r="ANL95" s="283">
        <f t="array" ref="ANL95">CUBIC_SPLINE_INTERPOLATE(ANL126:ANL175,ANM126:ANM175,ANL123)</f>
        <v/>
      </c>
      <c r="ANM95" s="263" t="n"/>
      <c r="ANN95" s="263" t="n"/>
      <c r="ANO95" s="263" t="n"/>
      <c r="ANP95" s="263" t="n"/>
      <c r="ANQ95" s="264" t="n"/>
      <c r="ANR95" s="283">
        <f t="array" ref="ANR95">CUBIC_SPLINE_INTERPOLATE(ANR126:ANR175,ANS126:ANS175,ANR123)</f>
        <v/>
      </c>
      <c r="ANS95" s="263" t="n"/>
      <c r="ANT95" s="263" t="n"/>
      <c r="ANU95" s="263" t="n"/>
      <c r="ANV95" s="263" t="n"/>
      <c r="ANW95" s="264" t="n"/>
      <c r="ANX95" s="283">
        <f t="array" ref="ANX95">CUBIC_SPLINE_INTERPOLATE(ANX126:ANX175,ANY126:ANY175,ANX123)</f>
        <v/>
      </c>
      <c r="ANY95" s="263" t="n"/>
      <c r="ANZ95" s="263" t="n"/>
      <c r="AOA95" s="263" t="n"/>
      <c r="AOB95" s="263" t="n"/>
      <c r="AOC95" s="264" t="n"/>
      <c r="AOD95" s="283">
        <f t="array" ref="AOD95">CUBIC_SPLINE_INTERPOLATE(AOD126:AOD175,AOE126:AOE175,AOD123)</f>
        <v/>
      </c>
      <c r="AOE95" s="263" t="n"/>
      <c r="AOF95" s="263" t="n"/>
      <c r="AOG95" s="263" t="n"/>
      <c r="AOH95" s="263" t="n"/>
      <c r="AOI95" s="264" t="n"/>
      <c r="AOJ95" s="283">
        <f t="array" ref="AOJ95">CUBIC_SPLINE_INTERPOLATE(AOJ126:AOJ175,AOK126:AOK175,AOJ123)</f>
        <v/>
      </c>
      <c r="AOK95" s="263" t="n"/>
      <c r="AOL95" s="263" t="n"/>
      <c r="AOM95" s="263" t="n"/>
      <c r="AON95" s="263" t="n"/>
      <c r="AOO95" s="264" t="n"/>
      <c r="AOP95" s="283">
        <f t="array" ref="AOP95">CUBIC_SPLINE_INTERPOLATE(AOP126:AOP175,AOQ126:AOQ175,AOP123)</f>
        <v/>
      </c>
      <c r="AOQ95" s="263" t="n"/>
      <c r="AOR95" s="263" t="n"/>
      <c r="AOS95" s="263" t="n"/>
      <c r="AOT95" s="263" t="n"/>
      <c r="AOU95" s="264" t="n"/>
      <c r="AOV95" s="283">
        <f t="array" ref="AOV95">CUBIC_SPLINE_INTERPOLATE(AOV126:AOV175,AOW126:AOW175,AOV123)</f>
        <v/>
      </c>
      <c r="AOW95" s="263" t="n"/>
      <c r="AOX95" s="263" t="n"/>
      <c r="AOY95" s="263" t="n"/>
      <c r="AOZ95" s="263" t="n"/>
      <c r="APA95" s="264" t="n"/>
      <c r="APB95" s="283">
        <f t="array" ref="APB95">CUBIC_SPLINE_INTERPOLATE(APB126:APB175,APC126:APC175,APB123)</f>
        <v/>
      </c>
      <c r="APC95" s="263" t="n"/>
      <c r="APD95" s="263" t="n"/>
      <c r="APE95" s="263" t="n"/>
      <c r="APF95" s="263" t="n"/>
      <c r="APG95" s="264" t="n"/>
      <c r="APH95" s="283">
        <f t="array" ref="APH95">CUBIC_SPLINE_INTERPOLATE(APH126:APH175,API126:API175,APH123)</f>
        <v/>
      </c>
      <c r="API95" s="263" t="n"/>
      <c r="APJ95" s="263" t="n"/>
      <c r="APK95" s="263" t="n"/>
      <c r="APL95" s="263" t="n"/>
      <c r="APM95" s="264" t="n"/>
      <c r="APN95" s="283">
        <f t="array" ref="APN95">CUBIC_SPLINE_INTERPOLATE(APN126:APN175,APO126:APO175,APN123)</f>
        <v/>
      </c>
      <c r="APO95" s="263" t="n"/>
      <c r="APP95" s="263" t="n"/>
      <c r="APQ95" s="263" t="n"/>
      <c r="APR95" s="263" t="n"/>
      <c r="APS95" s="264" t="n"/>
      <c r="APT95" s="283">
        <f t="array" ref="APT95">CUBIC_SPLINE_INTERPOLATE(APT126:APT175,APU126:APU175,APT123)</f>
        <v/>
      </c>
      <c r="APU95" s="263" t="n"/>
      <c r="APV95" s="263" t="n"/>
      <c r="APW95" s="263" t="n"/>
      <c r="APX95" s="263" t="n"/>
      <c r="APY95" s="264" t="n"/>
      <c r="APZ95" s="283">
        <f t="array" ref="APZ95">CUBIC_SPLINE_INTERPOLATE(APZ126:APZ175,AQA126:AQA175,APZ123)</f>
        <v/>
      </c>
      <c r="AQA95" s="263" t="n"/>
      <c r="AQB95" s="263" t="n"/>
      <c r="AQC95" s="263" t="n"/>
      <c r="AQD95" s="263" t="n"/>
      <c r="AQE95" s="264" t="n"/>
      <c r="AQF95" s="283">
        <f t="array" ref="AQF95">CUBIC_SPLINE_INTERPOLATE(AQF126:AQF175,AQG126:AQG175,AQF123)</f>
        <v/>
      </c>
      <c r="AQG95" s="263" t="n"/>
      <c r="AQH95" s="263" t="n"/>
      <c r="AQI95" s="263" t="n"/>
      <c r="AQJ95" s="263" t="n"/>
      <c r="AQK95" s="264" t="n"/>
      <c r="AQL95" s="283">
        <f t="array" ref="AQL95">CUBIC_SPLINE_INTERPOLATE(AQL126:AQL175,AQM126:AQM175,AQL123)</f>
        <v/>
      </c>
      <c r="AQM95" s="263" t="n"/>
      <c r="AQN95" s="263" t="n"/>
      <c r="AQO95" s="263" t="n"/>
      <c r="AQP95" s="263" t="n"/>
      <c r="AQQ95" s="264" t="n"/>
      <c r="AQR95" s="283">
        <f t="array" ref="AQR95">CUBIC_SPLINE_INTERPOLATE(AQR126:AQR175,AQS126:AQS175,AQR123)</f>
        <v/>
      </c>
      <c r="AQS95" s="263" t="n"/>
      <c r="AQT95" s="263" t="n"/>
      <c r="AQU95" s="263" t="n"/>
      <c r="AQV95" s="263" t="n"/>
      <c r="AQW95" s="264" t="n"/>
      <c r="AQX95" s="283">
        <f t="array" ref="AQX95">CUBIC_SPLINE_INTERPOLATE(AQX126:AQX175,AQY126:AQY175,AQX123)</f>
        <v/>
      </c>
      <c r="AQY95" s="263" t="n"/>
      <c r="AQZ95" s="263" t="n"/>
      <c r="ARA95" s="263" t="n"/>
      <c r="ARB95" s="263" t="n"/>
      <c r="ARC95" s="264" t="n"/>
      <c r="ARD95" s="283">
        <f t="array" ref="ARD95">CUBIC_SPLINE_INTERPOLATE(ARD126:ARD175,ARE126:ARE175,ARD123)</f>
        <v/>
      </c>
      <c r="ARE95" s="263" t="n"/>
      <c r="ARF95" s="263" t="n"/>
      <c r="ARG95" s="263" t="n"/>
      <c r="ARH95" s="263" t="n"/>
      <c r="ARI95" s="264" t="n"/>
      <c r="ARJ95" s="283">
        <f t="array" ref="ARJ95">CUBIC_SPLINE_INTERPOLATE(ARJ126:ARJ175,ARK126:ARK175,ARJ123)</f>
        <v/>
      </c>
      <c r="ARK95" s="263" t="n"/>
      <c r="ARL95" s="263" t="n"/>
      <c r="ARM95" s="263" t="n"/>
      <c r="ARN95" s="263" t="n"/>
      <c r="ARO95" s="264" t="n"/>
      <c r="ARP95" s="283">
        <f t="array" ref="ARP95">CUBIC_SPLINE_INTERPOLATE(ARP126:ARP175,ARQ126:ARQ175,ARP123)</f>
        <v/>
      </c>
      <c r="ARQ95" s="263" t="n"/>
      <c r="ARR95" s="263" t="n"/>
      <c r="ARS95" s="263" t="n"/>
      <c r="ART95" s="263" t="n"/>
      <c r="ARU95" s="264" t="n"/>
      <c r="ARV95" s="283">
        <f t="array" ref="ARV95">CUBIC_SPLINE_INTERPOLATE(ARV126:ARV175,ARW126:ARW175,ARV123)</f>
        <v/>
      </c>
      <c r="ARW95" s="263" t="n"/>
      <c r="ARX95" s="263" t="n"/>
      <c r="ARY95" s="263" t="n"/>
      <c r="ARZ95" s="263" t="n"/>
      <c r="ASA95" s="264" t="n"/>
      <c r="ASB95" s="283">
        <f t="array" ref="ASB95">CUBIC_SPLINE_INTERPOLATE(ASB126:ASB175,ASC126:ASC175,ASB123)</f>
        <v/>
      </c>
      <c r="ASC95" s="263" t="n"/>
      <c r="ASD95" s="263" t="n"/>
      <c r="ASE95" s="263" t="n"/>
      <c r="ASF95" s="263" t="n"/>
      <c r="ASG95" s="264" t="n"/>
      <c r="ASH95" s="283">
        <f t="array" ref="ASH95">CUBIC_SPLINE_INTERPOLATE(ASH126:ASH175,ASI126:ASI175,ASH123)</f>
        <v/>
      </c>
      <c r="ASI95" s="263" t="n"/>
      <c r="ASJ95" s="263" t="n"/>
      <c r="ASK95" s="263" t="n"/>
      <c r="ASL95" s="263" t="n"/>
      <c r="ASM95" s="264" t="n"/>
      <c r="ASN95" s="283">
        <f t="array" ref="ASN95">CUBIC_SPLINE_INTERPOLATE(ASN126:ASN175,ASO126:ASO175,ASN123)</f>
        <v/>
      </c>
      <c r="ASO95" s="263" t="n"/>
      <c r="ASP95" s="263" t="n"/>
      <c r="ASQ95" s="263" t="n"/>
      <c r="ASR95" s="263" t="n"/>
      <c r="ASS95" s="264" t="n"/>
      <c r="AST95" s="283">
        <f t="array" ref="AST95">CUBIC_SPLINE_INTERPOLATE(AST126:AST175,ASU126:ASU175,AST123)</f>
        <v/>
      </c>
      <c r="ASU95" s="263" t="n"/>
      <c r="ASV95" s="263" t="n"/>
      <c r="ASW95" s="263" t="n"/>
      <c r="ASX95" s="263" t="n"/>
      <c r="ASY95" s="264" t="n"/>
      <c r="ASZ95" s="283">
        <f t="array" ref="ASZ95">CUBIC_SPLINE_INTERPOLATE(ASZ126:ASZ175,ATA126:ATA175,ASZ123)</f>
        <v/>
      </c>
      <c r="ATA95" s="263" t="n"/>
      <c r="ATB95" s="263" t="n"/>
      <c r="ATC95" s="263" t="n"/>
      <c r="ATD95" s="263" t="n"/>
      <c r="ATE95" s="264" t="n"/>
      <c r="ATF95" s="283">
        <f t="array" ref="ATF95">CUBIC_SPLINE_INTERPOLATE(ATF126:ATF175,ATG126:ATG175,ATF123)</f>
        <v/>
      </c>
      <c r="ATG95" s="263" t="n"/>
      <c r="ATH95" s="263" t="n"/>
      <c r="ATI95" s="263" t="n"/>
      <c r="ATJ95" s="263" t="n"/>
      <c r="ATK95" s="264" t="n"/>
      <c r="ATL95" s="283">
        <f t="array" ref="ATL95">CUBIC_SPLINE_INTERPOLATE(ATL126:ATL175,ATM126:ATM175,ATL123)</f>
        <v/>
      </c>
      <c r="ATM95" s="263" t="n"/>
      <c r="ATN95" s="263" t="n"/>
      <c r="ATO95" s="263" t="n"/>
      <c r="ATP95" s="263" t="n"/>
      <c r="ATQ95" s="264" t="n"/>
      <c r="ATR95" s="283">
        <f t="array" ref="ATR95">CUBIC_SPLINE_INTERPOLATE(ATR126:ATR175,ATS126:ATS175,ATR123)</f>
        <v/>
      </c>
      <c r="ATS95" s="263" t="n"/>
      <c r="ATT95" s="263" t="n"/>
      <c r="ATU95" s="263" t="n"/>
      <c r="ATV95" s="263" t="n"/>
      <c r="ATW95" s="264" t="n"/>
      <c r="ATX95" s="283">
        <f t="array" ref="ATX95">CUBIC_SPLINE_INTERPOLATE(ATX126:ATX175,ATY126:ATY175,ATX123)</f>
        <v/>
      </c>
      <c r="ATY95" s="263" t="n"/>
      <c r="ATZ95" s="263" t="n"/>
      <c r="AUA95" s="263" t="n"/>
      <c r="AUB95" s="263" t="n"/>
      <c r="AUC95" s="264" t="n"/>
      <c r="AUD95" s="283">
        <f t="array" ref="AUD95">CUBIC_SPLINE_INTERPOLATE(AUD126:AUD175,AUE126:AUE175,AUD123)</f>
        <v/>
      </c>
      <c r="AUE95" s="263" t="n"/>
      <c r="AUF95" s="263" t="n"/>
      <c r="AUG95" s="263" t="n"/>
      <c r="AUH95" s="263" t="n"/>
      <c r="AUI95" s="264" t="n"/>
      <c r="AUJ95" s="283">
        <f t="array" ref="AUJ95">CUBIC_SPLINE_INTERPOLATE(AUJ126:AUJ175,AUK126:AUK175,AUJ123)</f>
        <v/>
      </c>
      <c r="AUK95" s="263" t="n"/>
      <c r="AUL95" s="263" t="n"/>
      <c r="AUM95" s="263" t="n"/>
      <c r="AUN95" s="263" t="n"/>
      <c r="AUO95" s="264" t="n"/>
      <c r="AUP95" s="283">
        <f t="array" ref="AUP95">CUBIC_SPLINE_INTERPOLATE(AUP126:AUP175,AUQ126:AUQ175,AUP123)</f>
        <v/>
      </c>
      <c r="AUQ95" s="263" t="n"/>
      <c r="AUR95" s="263" t="n"/>
      <c r="AUS95" s="263" t="n"/>
      <c r="AUT95" s="263" t="n"/>
      <c r="AUU95" s="264" t="n"/>
      <c r="AUV95" s="283">
        <f t="array" ref="AUV95">CUBIC_SPLINE_INTERPOLATE(AUV126:AUV175,AUW126:AUW175,AUV123)</f>
        <v/>
      </c>
      <c r="AUW95" s="263" t="n"/>
      <c r="AUX95" s="263" t="n"/>
      <c r="AUY95" s="263" t="n"/>
      <c r="AUZ95" s="263" t="n"/>
      <c r="AVA95" s="264" t="n"/>
      <c r="AVB95" s="283">
        <f t="array" ref="AVB95">CUBIC_SPLINE_INTERPOLATE(AVB126:AVB175,AVC126:AVC175,AVB123)</f>
        <v/>
      </c>
      <c r="AVC95" s="263" t="n"/>
      <c r="AVD95" s="263" t="n"/>
      <c r="AVE95" s="263" t="n"/>
      <c r="AVF95" s="263" t="n"/>
      <c r="AVG95" s="264" t="n"/>
      <c r="AVH95" s="283">
        <f t="array" ref="AVH95">CUBIC_SPLINE_INTERPOLATE(AVH126:AVH175,AVI126:AVI175,AVH123)</f>
        <v/>
      </c>
      <c r="AVI95" s="263" t="n"/>
      <c r="AVJ95" s="263" t="n"/>
      <c r="AVK95" s="263" t="n"/>
      <c r="AVL95" s="263" t="n"/>
      <c r="AVM95" s="264" t="n"/>
      <c r="AVN95" s="283">
        <f t="array" ref="AVN95">CUBIC_SPLINE_INTERPOLATE(AVN126:AVN175,AVO126:AVO175,AVN123)</f>
        <v/>
      </c>
      <c r="AVO95" s="263" t="n"/>
      <c r="AVP95" s="263" t="n"/>
      <c r="AVQ95" s="263" t="n"/>
      <c r="AVR95" s="263" t="n"/>
      <c r="AVS95" s="264" t="n"/>
      <c r="AVT95" s="283">
        <f t="array" ref="AVT95">CUBIC_SPLINE_INTERPOLATE(AVT126:AVT175,AVU126:AVU175,AVT123)</f>
        <v/>
      </c>
      <c r="AVU95" s="263" t="n"/>
      <c r="AVV95" s="263" t="n"/>
      <c r="AVW95" s="263" t="n"/>
      <c r="AVX95" s="263" t="n"/>
      <c r="AVY95" s="264" t="n"/>
      <c r="AVZ95" s="283">
        <f t="array" ref="AVZ95">CUBIC_SPLINE_INTERPOLATE(AVZ126:AVZ175,AWA126:AWA175,AVZ123)</f>
        <v/>
      </c>
      <c r="AWA95" s="263" t="n"/>
      <c r="AWB95" s="263" t="n"/>
      <c r="AWC95" s="263" t="n"/>
      <c r="AWD95" s="263" t="n"/>
      <c r="AWE95" s="264" t="n"/>
      <c r="AWF95" s="283">
        <f t="array" ref="AWF95">CUBIC_SPLINE_INTERPOLATE(AWF126:AWF175,AWG126:AWG175,AWF123)</f>
        <v/>
      </c>
      <c r="AWG95" s="263" t="n"/>
      <c r="AWH95" s="263" t="n"/>
      <c r="AWI95" s="263" t="n"/>
      <c r="AWJ95" s="263" t="n"/>
      <c r="AWK95" s="264" t="n"/>
      <c r="AWL95" s="283">
        <f t="array" ref="AWL95">CUBIC_SPLINE_INTERPOLATE(AWL126:AWL175,AWM126:AWM175,AWL123)</f>
        <v/>
      </c>
      <c r="AWM95" s="263" t="n"/>
      <c r="AWN95" s="263" t="n"/>
      <c r="AWO95" s="263" t="n"/>
      <c r="AWP95" s="263" t="n"/>
      <c r="AWQ95" s="264" t="n"/>
      <c r="AWR95" s="283">
        <f t="array" ref="AWR95">CUBIC_SPLINE_INTERPOLATE(AWR126:AWR175,AWS126:AWS175,AWR123)</f>
        <v/>
      </c>
      <c r="AWS95" s="263" t="n"/>
      <c r="AWT95" s="263" t="n"/>
      <c r="AWU95" s="263" t="n"/>
      <c r="AWV95" s="263" t="n"/>
      <c r="AWW95" s="264" t="n"/>
      <c r="AWX95" s="283">
        <f t="array" ref="AWX95">CUBIC_SPLINE_INTERPOLATE(AWX126:AWX175,AWY126:AWY175,AWX123)</f>
        <v/>
      </c>
      <c r="AWY95" s="263" t="n"/>
      <c r="AWZ95" s="263" t="n"/>
      <c r="AXA95" s="263" t="n"/>
      <c r="AXB95" s="263" t="n"/>
      <c r="AXC95" s="264" t="n"/>
      <c r="AXD95" s="283">
        <f t="array" ref="AXD95">CUBIC_SPLINE_INTERPOLATE(AXD126:AXD175,AXE126:AXE175,AXD123)</f>
        <v/>
      </c>
      <c r="AXE95" s="263" t="n"/>
      <c r="AXF95" s="263" t="n"/>
      <c r="AXG95" s="263" t="n"/>
      <c r="AXH95" s="263" t="n"/>
      <c r="AXI95" s="264" t="n"/>
      <c r="AXJ95" s="283">
        <f t="array" ref="AXJ95">CUBIC_SPLINE_INTERPOLATE(AXJ126:AXJ175,AXK126:AXK175,AXJ123)</f>
        <v/>
      </c>
      <c r="AXK95" s="263" t="n"/>
      <c r="AXL95" s="263" t="n"/>
      <c r="AXM95" s="263" t="n"/>
      <c r="AXN95" s="263" t="n"/>
      <c r="AXO95" s="264" t="n"/>
      <c r="AXP95" s="283">
        <f t="array" ref="AXP95">CUBIC_SPLINE_INTERPOLATE(AXP126:AXP175,AXQ126:AXQ175,AXP123)</f>
        <v/>
      </c>
      <c r="AXQ95" s="263" t="n"/>
      <c r="AXR95" s="263" t="n"/>
      <c r="AXS95" s="263" t="n"/>
      <c r="AXT95" s="263" t="n"/>
      <c r="AXU95" s="264" t="n"/>
      <c r="AXV95" s="283">
        <f t="array" ref="AXV95">CUBIC_SPLINE_INTERPOLATE(AXV126:AXV175,AXW126:AXW175,AXV123)</f>
        <v/>
      </c>
      <c r="AXW95" s="263" t="n"/>
      <c r="AXX95" s="263" t="n"/>
      <c r="AXY95" s="263" t="n"/>
      <c r="AXZ95" s="263" t="n"/>
      <c r="AYA95" s="264" t="n"/>
      <c r="AYB95" s="283">
        <f t="array" ref="AYB95">CUBIC_SPLINE_INTERPOLATE(AYB126:AYB175,AYC126:AYC175,AYB123)</f>
        <v/>
      </c>
      <c r="AYC95" s="263" t="n"/>
      <c r="AYD95" s="263" t="n"/>
      <c r="AYE95" s="263" t="n"/>
      <c r="AYF95" s="263" t="n"/>
      <c r="AYG95" s="264" t="n"/>
      <c r="AYH95" s="283">
        <f t="array" ref="AYH95">CUBIC_SPLINE_INTERPOLATE(AYH126:AYH175,AYI126:AYI175,AYH123)</f>
        <v/>
      </c>
      <c r="AYI95" s="263" t="n"/>
      <c r="AYJ95" s="263" t="n"/>
      <c r="AYK95" s="263" t="n"/>
      <c r="AYL95" s="263" t="n"/>
      <c r="AYM95" s="264" t="n"/>
      <c r="AYN95" s="283">
        <f t="array" ref="AYN95">CUBIC_SPLINE_INTERPOLATE(AYN126:AYN175,AYO126:AYO175,AYN123)</f>
        <v/>
      </c>
      <c r="AYO95" s="263" t="n"/>
      <c r="AYP95" s="263" t="n"/>
      <c r="AYQ95" s="263" t="n"/>
      <c r="AYR95" s="263" t="n"/>
      <c r="AYS95" s="264" t="n"/>
      <c r="AYT95" s="283">
        <f t="array" ref="AYT95">CUBIC_SPLINE_INTERPOLATE(AYT126:AYT175,AYU126:AYU175,AYT123)</f>
        <v/>
      </c>
      <c r="AYU95" s="263" t="n"/>
      <c r="AYV95" s="263" t="n"/>
      <c r="AYW95" s="263" t="n"/>
      <c r="AYX95" s="263" t="n"/>
      <c r="AYY95" s="264" t="n"/>
      <c r="AYZ95" s="283">
        <f t="array" ref="AYZ95">CUBIC_SPLINE_INTERPOLATE(AYZ126:AYZ175,AZA126:AZA175,AYZ123)</f>
        <v/>
      </c>
      <c r="AZA95" s="263" t="n"/>
      <c r="AZB95" s="263" t="n"/>
      <c r="AZC95" s="263" t="n"/>
      <c r="AZD95" s="263" t="n"/>
      <c r="AZE95" s="264" t="n"/>
      <c r="AZF95" s="283">
        <f t="array" ref="AZF95">CUBIC_SPLINE_INTERPOLATE(AZF126:AZF175,AZG126:AZG175,AZF123)</f>
        <v/>
      </c>
      <c r="AZG95" s="263" t="n"/>
      <c r="AZH95" s="263" t="n"/>
      <c r="AZI95" s="263" t="n"/>
      <c r="AZJ95" s="263" t="n"/>
      <c r="AZK95" s="264" t="n"/>
      <c r="AZL95" s="283">
        <f t="array" ref="AZL95">CUBIC_SPLINE_INTERPOLATE(AZL126:AZL175,AZM126:AZM175,AZL123)</f>
        <v/>
      </c>
      <c r="AZM95" s="263" t="n"/>
      <c r="AZN95" s="263" t="n"/>
      <c r="AZO95" s="263" t="n"/>
      <c r="AZP95" s="263" t="n"/>
      <c r="AZQ95" s="264" t="n"/>
      <c r="AZR95" s="283">
        <f t="array" ref="AZR95">CUBIC_SPLINE_INTERPOLATE(AZR126:AZR175,AZS126:AZS175,AZR123)</f>
        <v/>
      </c>
      <c r="AZS95" s="263" t="n"/>
      <c r="AZT95" s="263" t="n"/>
      <c r="AZU95" s="263" t="n"/>
      <c r="AZV95" s="263" t="n"/>
      <c r="AZW95" s="264" t="n"/>
      <c r="AZX95" s="283">
        <f t="array" ref="AZX95">CUBIC_SPLINE_INTERPOLATE(AZX126:AZX175,AZY126:AZY175,AZX123)</f>
        <v/>
      </c>
      <c r="AZY95" s="263" t="n"/>
      <c r="AZZ95" s="263" t="n"/>
      <c r="BAA95" s="263" t="n"/>
      <c r="BAB95" s="263" t="n"/>
      <c r="BAC95" s="264" t="n"/>
      <c r="BAD95" s="283">
        <f t="array" ref="BAD95">CUBIC_SPLINE_INTERPOLATE(BAD126:BAD175,BAE126:BAE175,BAD123)</f>
        <v/>
      </c>
      <c r="BAE95" s="263" t="n"/>
      <c r="BAF95" s="263" t="n"/>
      <c r="BAG95" s="263" t="n"/>
      <c r="BAH95" s="263" t="n"/>
      <c r="BAI95" s="264" t="n"/>
      <c r="BAJ95" s="283">
        <f t="array" ref="BAJ95">CUBIC_SPLINE_INTERPOLATE(BAJ126:BAJ175,BAK126:BAK175,BAJ123)</f>
        <v/>
      </c>
      <c r="BAK95" s="263" t="n"/>
      <c r="BAL95" s="263" t="n"/>
      <c r="BAM95" s="263" t="n"/>
      <c r="BAN95" s="263" t="n"/>
      <c r="BAO95" s="264" t="n"/>
      <c r="BAP95" s="283">
        <f t="array" ref="BAP95">CUBIC_SPLINE_INTERPOLATE(BAP126:BAP175,BAQ126:BAQ175,BAP123)</f>
        <v/>
      </c>
      <c r="BAQ95" s="263" t="n"/>
      <c r="BAR95" s="263" t="n"/>
      <c r="BAS95" s="263" t="n"/>
      <c r="BAT95" s="263" t="n"/>
      <c r="BAU95" s="264" t="n"/>
      <c r="BAV95" s="283">
        <f t="array" ref="BAV95">CUBIC_SPLINE_INTERPOLATE(BAV126:BAV175,BAW126:BAW175,BAV123)</f>
        <v/>
      </c>
      <c r="BAW95" s="263" t="n"/>
      <c r="BAX95" s="263" t="n"/>
      <c r="BAY95" s="263" t="n"/>
      <c r="BAZ95" s="263" t="n"/>
      <c r="BBA95" s="264" t="n"/>
      <c r="BBB95" s="283">
        <f t="array" ref="BBB95">CUBIC_SPLINE_INTERPOLATE(BBB126:BBB175,BBC126:BBC175,BBB123)</f>
        <v/>
      </c>
      <c r="BBC95" s="263" t="n"/>
      <c r="BBD95" s="263" t="n"/>
      <c r="BBE95" s="263" t="n"/>
      <c r="BBF95" s="263" t="n"/>
      <c r="BBG95" s="264" t="n"/>
      <c r="BBH95" s="283">
        <f t="array" ref="BBH95">CUBIC_SPLINE_INTERPOLATE(BBH126:BBH175,BBI126:BBI175,BBH123)</f>
        <v/>
      </c>
      <c r="BBI95" s="263" t="n"/>
      <c r="BBJ95" s="263" t="n"/>
      <c r="BBK95" s="263" t="n"/>
      <c r="BBL95" s="263" t="n"/>
      <c r="BBM95" s="264" t="n"/>
      <c r="BBN95" s="283">
        <f t="array" ref="BBN95">CUBIC_SPLINE_INTERPOLATE(BBN126:BBN175,BBO126:BBO175,BBN123)</f>
        <v/>
      </c>
      <c r="BBO95" s="263" t="n"/>
      <c r="BBP95" s="263" t="n"/>
      <c r="BBQ95" s="263" t="n"/>
      <c r="BBR95" s="263" t="n"/>
      <c r="BBS95" s="264" t="n"/>
      <c r="BBT95" s="283">
        <f t="array" ref="BBT95">CUBIC_SPLINE_INTERPOLATE(BBT126:BBT175,BBU126:BBU175,BBT123)</f>
        <v/>
      </c>
      <c r="BBU95" s="263" t="n"/>
      <c r="BBV95" s="263" t="n"/>
      <c r="BBW95" s="263" t="n"/>
      <c r="BBX95" s="263" t="n"/>
      <c r="BBY95" s="264" t="n"/>
      <c r="BBZ95" s="283">
        <f t="array" ref="BBZ95">CUBIC_SPLINE_INTERPOLATE(BBZ126:BBZ175,BCA126:BCA175,BBZ123)</f>
        <v/>
      </c>
      <c r="BCA95" s="263" t="n"/>
      <c r="BCB95" s="263" t="n"/>
      <c r="BCC95" s="263" t="n"/>
      <c r="BCD95" s="263" t="n"/>
      <c r="BCE95" s="264" t="n"/>
      <c r="BCF95" s="283">
        <f t="array" ref="BCF95">CUBIC_SPLINE_INTERPOLATE(BCF126:BCF175,BCG126:BCG175,BCF123)</f>
        <v/>
      </c>
      <c r="BCG95" s="263" t="n"/>
      <c r="BCH95" s="263" t="n"/>
      <c r="BCI95" s="263" t="n"/>
      <c r="BCJ95" s="263" t="n"/>
      <c r="BCK95" s="264" t="n"/>
      <c r="BCL95" s="283">
        <f t="array" ref="BCL95">CUBIC_SPLINE_INTERPOLATE(BCL126:BCL175,BCM126:BCM175,BCL123)</f>
        <v/>
      </c>
      <c r="BCM95" s="263" t="n"/>
      <c r="BCN95" s="263" t="n"/>
      <c r="BCO95" s="263" t="n"/>
      <c r="BCP95" s="263" t="n"/>
      <c r="BCQ95" s="264" t="n"/>
      <c r="BCR95" s="283">
        <f t="array" ref="BCR95">CUBIC_SPLINE_INTERPOLATE(BCR126:BCR175,BCS126:BCS175,BCR123)</f>
        <v/>
      </c>
      <c r="BCS95" s="263" t="n"/>
      <c r="BCT95" s="263" t="n"/>
      <c r="BCU95" s="263" t="n"/>
      <c r="BCV95" s="263" t="n"/>
      <c r="BCW95" s="264" t="n"/>
      <c r="BCX95" s="283">
        <f t="array" ref="BCX95">CUBIC_SPLINE_INTERPOLATE(BCX126:BCX175,BCY126:BCY175,BCX123)</f>
        <v/>
      </c>
      <c r="BCY95" s="263" t="n"/>
      <c r="BCZ95" s="263" t="n"/>
      <c r="BDA95" s="263" t="n"/>
      <c r="BDB95" s="263" t="n"/>
      <c r="BDC95" s="264" t="n"/>
      <c r="BDD95" s="283">
        <f t="array" ref="BDD95">CUBIC_SPLINE_INTERPOLATE(BDD126:BDD175,BDE126:BDE175,BDD123)</f>
        <v/>
      </c>
      <c r="BDE95" s="263" t="n"/>
      <c r="BDF95" s="263" t="n"/>
      <c r="BDG95" s="263" t="n"/>
      <c r="BDH95" s="263" t="n"/>
      <c r="BDI95" s="264" t="n"/>
      <c r="BDJ95" s="283">
        <f t="array" ref="BDJ95">CUBIC_SPLINE_INTERPOLATE(BDJ126:BDJ175,BDK126:BDK175,BDJ123)</f>
        <v/>
      </c>
      <c r="BDK95" s="263" t="n"/>
      <c r="BDL95" s="263" t="n"/>
      <c r="BDM95" s="263" t="n"/>
      <c r="BDN95" s="263" t="n"/>
      <c r="BDO95" s="264" t="n"/>
      <c r="BDP95" s="283">
        <f t="array" ref="BDP95">CUBIC_SPLINE_INTERPOLATE(BDP126:BDP175,BDQ126:BDQ175,BDP123)</f>
        <v/>
      </c>
      <c r="BDQ95" s="263" t="n"/>
      <c r="BDR95" s="263" t="n"/>
      <c r="BDS95" s="263" t="n"/>
      <c r="BDT95" s="263" t="n"/>
      <c r="BDU95" s="264" t="n"/>
      <c r="BDV95" s="283">
        <f t="array" ref="BDV95">CUBIC_SPLINE_INTERPOLATE(BDV126:BDV175,BDW126:BDW175,BDV123)</f>
        <v/>
      </c>
      <c r="BDW95" s="263" t="n"/>
      <c r="BDX95" s="263" t="n"/>
      <c r="BDY95" s="263" t="n"/>
      <c r="BDZ95" s="263" t="n"/>
      <c r="BEA95" s="264" t="n"/>
      <c r="BEB95" s="283">
        <f t="array" ref="BEB95">CUBIC_SPLINE_INTERPOLATE(BEB126:BEB175,BEC126:BEC175,BEB123)</f>
        <v/>
      </c>
      <c r="BEC95" s="263" t="n"/>
      <c r="BED95" s="263" t="n"/>
      <c r="BEE95" s="263" t="n"/>
      <c r="BEF95" s="263" t="n"/>
      <c r="BEG95" s="264" t="n"/>
      <c r="BEH95" s="283">
        <f t="array" ref="BEH95">CUBIC_SPLINE_INTERPOLATE(BEH126:BEH175,BEI126:BEI175,BEH123)</f>
        <v/>
      </c>
      <c r="BEI95" s="263" t="n"/>
      <c r="BEJ95" s="263" t="n"/>
      <c r="BEK95" s="263" t="n"/>
      <c r="BEL95" s="263" t="n"/>
      <c r="BEM95" s="264" t="n"/>
      <c r="BEN95" s="283">
        <f t="array" ref="BEN95">CUBIC_SPLINE_INTERPOLATE(BEN126:BEN175,BEO126:BEO175,BEN123)</f>
        <v/>
      </c>
      <c r="BEO95" s="263" t="n"/>
      <c r="BEP95" s="263" t="n"/>
      <c r="BEQ95" s="263" t="n"/>
      <c r="BER95" s="263" t="n"/>
      <c r="BES95" s="264" t="n"/>
      <c r="BET95" s="283">
        <f t="array" ref="BET95">CUBIC_SPLINE_INTERPOLATE(BET126:BET175,BEU126:BEU175,BET123)</f>
        <v/>
      </c>
      <c r="BEU95" s="263" t="n"/>
      <c r="BEV95" s="263" t="n"/>
      <c r="BEW95" s="263" t="n"/>
      <c r="BEX95" s="263" t="n"/>
      <c r="BEY95" s="264" t="n"/>
      <c r="BEZ95" s="283">
        <f t="array" ref="BEZ95">CUBIC_SPLINE_INTERPOLATE(BEZ126:BEZ175,BFA126:BFA175,BEZ123)</f>
        <v/>
      </c>
      <c r="BFA95" s="263" t="n"/>
      <c r="BFB95" s="263" t="n"/>
      <c r="BFC95" s="263" t="n"/>
      <c r="BFD95" s="263" t="n"/>
      <c r="BFE95" s="264" t="n"/>
      <c r="BFF95" s="283">
        <f t="array" ref="BFF95">CUBIC_SPLINE_INTERPOLATE(BFF126:BFF175,BFG126:BFG175,BFF123)</f>
        <v/>
      </c>
      <c r="BFG95" s="263" t="n"/>
      <c r="BFH95" s="263" t="n"/>
      <c r="BFI95" s="263" t="n"/>
      <c r="BFJ95" s="263" t="n"/>
      <c r="BFK95" s="264" t="n"/>
      <c r="BFL95" s="283">
        <f t="array" ref="BFL95">CUBIC_SPLINE_INTERPOLATE(BFL126:BFL175,BFM126:BFM175,BFL123)</f>
        <v/>
      </c>
      <c r="BFM95" s="263" t="n"/>
      <c r="BFN95" s="263" t="n"/>
      <c r="BFO95" s="263" t="n"/>
      <c r="BFP95" s="263" t="n"/>
      <c r="BFQ95" s="264" t="n"/>
      <c r="BFR95" s="283">
        <f t="array" ref="BFR95">CUBIC_SPLINE_INTERPOLATE(BFR126:BFR175,BFS126:BFS175,BFR123)</f>
        <v/>
      </c>
      <c r="BFS95" s="263" t="n"/>
      <c r="BFT95" s="263" t="n"/>
      <c r="BFU95" s="263" t="n"/>
      <c r="BFV95" s="263" t="n"/>
      <c r="BFW95" s="264" t="n"/>
      <c r="BFX95" s="283">
        <f t="array" ref="BFX95">CUBIC_SPLINE_INTERPOLATE(BFX126:BFX175,BFY126:BFY175,BFX123)</f>
        <v/>
      </c>
      <c r="BFY95" s="263" t="n"/>
      <c r="BFZ95" s="263" t="n"/>
      <c r="BGA95" s="263" t="n"/>
      <c r="BGB95" s="263" t="n"/>
      <c r="BGC95" s="264" t="n"/>
      <c r="BGD95" s="283">
        <f t="array" ref="BGD95">CUBIC_SPLINE_INTERPOLATE(BGD126:BGD175,BGE126:BGE175,BGD123)</f>
        <v/>
      </c>
      <c r="BGE95" s="263" t="n"/>
      <c r="BGF95" s="263" t="n"/>
      <c r="BGG95" s="263" t="n"/>
      <c r="BGH95" s="263" t="n"/>
      <c r="BGI95" s="264" t="n"/>
      <c r="BGJ95" s="283">
        <f t="array" ref="BGJ95">CUBIC_SPLINE_INTERPOLATE(BGJ126:BGJ175,BGK126:BGK175,BGJ123)</f>
        <v/>
      </c>
      <c r="BGK95" s="263" t="n"/>
      <c r="BGL95" s="263" t="n"/>
      <c r="BGM95" s="263" t="n"/>
      <c r="BGN95" s="263" t="n"/>
      <c r="BGO95" s="264" t="n"/>
      <c r="BGP95" s="283">
        <f t="array" ref="BGP95">CUBIC_SPLINE_INTERPOLATE(BGP126:BGP175,BGQ126:BGQ175,BGP123)</f>
        <v/>
      </c>
      <c r="BGQ95" s="263" t="n"/>
      <c r="BGR95" s="263" t="n"/>
      <c r="BGS95" s="263" t="n"/>
      <c r="BGT95" s="263" t="n"/>
      <c r="BGU95" s="264" t="n"/>
      <c r="BGV95" s="283">
        <f t="array" ref="BGV95">CUBIC_SPLINE_INTERPOLATE(BGV126:BGV175,BGW126:BGW175,BGV123)</f>
        <v/>
      </c>
      <c r="BGW95" s="263" t="n"/>
      <c r="BGX95" s="263" t="n"/>
      <c r="BGY95" s="263" t="n"/>
      <c r="BGZ95" s="263" t="n"/>
      <c r="BHA95" s="264" t="n"/>
      <c r="BHB95" s="283">
        <f t="array" ref="BHB95">CUBIC_SPLINE_INTERPOLATE(BHB126:BHB175,BHC126:BHC175,BHB123)</f>
        <v/>
      </c>
      <c r="BHC95" s="263" t="n"/>
      <c r="BHD95" s="263" t="n"/>
      <c r="BHE95" s="263" t="n"/>
      <c r="BHF95" s="263" t="n"/>
      <c r="BHG95" s="264" t="n"/>
      <c r="BHH95" s="283">
        <f t="array" ref="BHH95">CUBIC_SPLINE_INTERPOLATE(BHH126:BHH175,BHI126:BHI175,BHH123)</f>
        <v/>
      </c>
      <c r="BHI95" s="263" t="n"/>
      <c r="BHJ95" s="263" t="n"/>
      <c r="BHK95" s="263" t="n"/>
      <c r="BHL95" s="263" t="n"/>
      <c r="BHM95" s="264" t="n"/>
      <c r="BHN95" s="283">
        <f t="array" ref="BHN95">CUBIC_SPLINE_INTERPOLATE(BHN126:BHN175,BHO126:BHO175,BHN123)</f>
        <v/>
      </c>
      <c r="BHO95" s="263" t="n"/>
      <c r="BHP95" s="263" t="n"/>
      <c r="BHQ95" s="263" t="n"/>
      <c r="BHR95" s="263" t="n"/>
      <c r="BHS95" s="264" t="n"/>
      <c r="BHT95" s="283">
        <f t="array" ref="BHT95">CUBIC_SPLINE_INTERPOLATE(BHT126:BHT175,BHU126:BHU175,BHT123)</f>
        <v/>
      </c>
      <c r="BHU95" s="263" t="n"/>
      <c r="BHV95" s="263" t="n"/>
      <c r="BHW95" s="263" t="n"/>
      <c r="BHX95" s="263" t="n"/>
      <c r="BHY95" s="264" t="n"/>
      <c r="BHZ95" s="283">
        <f t="array" ref="BHZ95">CUBIC_SPLINE_INTERPOLATE(BHZ126:BHZ175,BIA126:BIA175,BHZ123)</f>
        <v/>
      </c>
      <c r="BIA95" s="263" t="n"/>
      <c r="BIB95" s="263" t="n"/>
      <c r="BIC95" s="263" t="n"/>
      <c r="BID95" s="263" t="n"/>
      <c r="BIE95" s="264" t="n"/>
      <c r="BIF95" s="283">
        <f t="array" ref="BIF95">CUBIC_SPLINE_INTERPOLATE(BIF126:BIF175,BIG126:BIG175,BIF123)</f>
        <v/>
      </c>
      <c r="BIG95" s="263" t="n"/>
      <c r="BIH95" s="263" t="n"/>
      <c r="BII95" s="263" t="n"/>
      <c r="BIJ95" s="263" t="n"/>
      <c r="BIK95" s="264" t="n"/>
      <c r="BIL95" s="283">
        <f t="array" ref="BIL95">CUBIC_SPLINE_INTERPOLATE(BIL126:BIL175,BIM126:BIM175,BIL123)</f>
        <v/>
      </c>
      <c r="BIM95" s="263" t="n"/>
      <c r="BIN95" s="263" t="n"/>
      <c r="BIO95" s="263" t="n"/>
      <c r="BIP95" s="263" t="n"/>
      <c r="BIQ95" s="264" t="n"/>
      <c r="BIR95" s="283">
        <f t="array" ref="BIR95">CUBIC_SPLINE_INTERPOLATE(BIR126:BIR175,BIS126:BIS175,BIR123)</f>
        <v/>
      </c>
      <c r="BIS95" s="263" t="n"/>
      <c r="BIT95" s="263" t="n"/>
      <c r="BIU95" s="263" t="n"/>
      <c r="BIV95" s="263" t="n"/>
      <c r="BIW95" s="264" t="n"/>
      <c r="BIX95" s="283">
        <f t="array" ref="BIX95">CUBIC_SPLINE_INTERPOLATE(BIX126:BIX175,BIY126:BIY175,BIX123)</f>
        <v/>
      </c>
      <c r="BIY95" s="263" t="n"/>
      <c r="BIZ95" s="263" t="n"/>
      <c r="BJA95" s="263" t="n"/>
      <c r="BJB95" s="263" t="n"/>
      <c r="BJC95" s="264" t="n"/>
      <c r="BJD95" s="283">
        <f t="array" ref="BJD95">CUBIC_SPLINE_INTERPOLATE(BJD126:BJD175,BJE126:BJE175,BJD123)</f>
        <v/>
      </c>
      <c r="BJE95" s="263" t="n"/>
      <c r="BJF95" s="263" t="n"/>
      <c r="BJG95" s="263" t="n"/>
      <c r="BJH95" s="263" t="n"/>
      <c r="BJI95" s="264" t="n"/>
      <c r="BJJ95" s="283">
        <f t="array" ref="BJJ95">CUBIC_SPLINE_INTERPOLATE(BJJ126:BJJ175,BJK126:BJK175,BJJ123)</f>
        <v/>
      </c>
      <c r="BJK95" s="263" t="n"/>
      <c r="BJL95" s="263" t="n"/>
      <c r="BJM95" s="263" t="n"/>
      <c r="BJN95" s="263" t="n"/>
      <c r="BJO95" s="264" t="n"/>
      <c r="BJP95" s="283">
        <f t="array" ref="BJP95">CUBIC_SPLINE_INTERPOLATE(BJP126:BJP175,BJQ126:BJQ175,BJP123)</f>
        <v/>
      </c>
      <c r="BJQ95" s="263" t="n"/>
      <c r="BJR95" s="263" t="n"/>
      <c r="BJS95" s="263" t="n"/>
      <c r="BJT95" s="263" t="n"/>
      <c r="BJU95" s="264" t="n"/>
      <c r="BJV95" s="283">
        <f t="array" ref="BJV95">CUBIC_SPLINE_INTERPOLATE(BJV126:BJV175,BJW126:BJW175,BJV123)</f>
        <v/>
      </c>
      <c r="BJW95" s="263" t="n"/>
      <c r="BJX95" s="263" t="n"/>
      <c r="BJY95" s="263" t="n"/>
      <c r="BJZ95" s="263" t="n"/>
      <c r="BKA95" s="264" t="n"/>
      <c r="BKB95" s="283">
        <f t="array" ref="BKB95">CUBIC_SPLINE_INTERPOLATE(BKB126:BKB175,BKC126:BKC175,BKB123)</f>
        <v/>
      </c>
      <c r="BKC95" s="263" t="n"/>
      <c r="BKD95" s="263" t="n"/>
      <c r="BKE95" s="263" t="n"/>
      <c r="BKF95" s="263" t="n"/>
      <c r="BKG95" s="264" t="n"/>
      <c r="BKH95" s="283">
        <f t="array" ref="BKH95">CUBIC_SPLINE_INTERPOLATE(BKH126:BKH175,BKI126:BKI175,BKH123)</f>
        <v/>
      </c>
      <c r="BKI95" s="263" t="n"/>
      <c r="BKJ95" s="263" t="n"/>
      <c r="BKK95" s="263" t="n"/>
      <c r="BKL95" s="263" t="n"/>
      <c r="BKM95" s="264" t="n"/>
      <c r="BKN95" s="283">
        <f t="array" ref="BKN95">CUBIC_SPLINE_INTERPOLATE(BKN126:BKN175,BKO126:BKO175,BKN123)</f>
        <v/>
      </c>
      <c r="BKO95" s="263" t="n"/>
      <c r="BKP95" s="263" t="n"/>
      <c r="BKQ95" s="263" t="n"/>
      <c r="BKR95" s="263" t="n"/>
      <c r="BKS95" s="264" t="n"/>
      <c r="BKT95" s="283">
        <f t="array" ref="BKT95">CUBIC_SPLINE_INTERPOLATE(BKT126:BKT175,BKU126:BKU175,BKT123)</f>
        <v/>
      </c>
      <c r="BKU95" s="263" t="n"/>
      <c r="BKV95" s="263" t="n"/>
      <c r="BKW95" s="263" t="n"/>
      <c r="BKX95" s="263" t="n"/>
      <c r="BKY95" s="264" t="n"/>
      <c r="BKZ95" s="283">
        <f t="array" ref="BKZ95">CUBIC_SPLINE_INTERPOLATE(BKZ126:BKZ175,BLA126:BLA175,BKZ123)</f>
        <v/>
      </c>
      <c r="BLA95" s="263" t="n"/>
      <c r="BLB95" s="263" t="n"/>
      <c r="BLC95" s="263" t="n"/>
      <c r="BLD95" s="263" t="n"/>
      <c r="BLE95" s="264" t="n"/>
      <c r="BLF95" s="283">
        <f t="array" ref="BLF95">CUBIC_SPLINE_INTERPOLATE(BLF126:BLF175,BLG126:BLG175,BLF123)</f>
        <v/>
      </c>
      <c r="BLG95" s="263" t="n"/>
      <c r="BLH95" s="263" t="n"/>
      <c r="BLI95" s="263" t="n"/>
      <c r="BLJ95" s="263" t="n"/>
      <c r="BLK95" s="264" t="n"/>
      <c r="BLL95" s="283">
        <f t="array" ref="BLL95">CUBIC_SPLINE_INTERPOLATE(BLL126:BLL175,BLM126:BLM175,BLL123)</f>
        <v/>
      </c>
      <c r="BLM95" s="263" t="n"/>
      <c r="BLN95" s="263" t="n"/>
      <c r="BLO95" s="263" t="n"/>
      <c r="BLP95" s="263" t="n"/>
      <c r="BLQ95" s="264" t="n"/>
      <c r="BLR95" s="283">
        <f t="array" ref="BLR95">CUBIC_SPLINE_INTERPOLATE(BLR126:BLR175,BLS126:BLS175,BLR123)</f>
        <v/>
      </c>
      <c r="BLS95" s="263" t="n"/>
      <c r="BLT95" s="263" t="n"/>
      <c r="BLU95" s="263" t="n"/>
      <c r="BLV95" s="263" t="n"/>
      <c r="BLW95" s="264" t="n"/>
      <c r="BLX95" s="283">
        <f t="array" ref="BLX95">CUBIC_SPLINE_INTERPOLATE(BLX126:BLX175,BLY126:BLY175,BLX123)</f>
        <v/>
      </c>
      <c r="BLY95" s="263" t="n"/>
      <c r="BLZ95" s="263" t="n"/>
      <c r="BMA95" s="263" t="n"/>
      <c r="BMB95" s="263" t="n"/>
      <c r="BMC95" s="264" t="n"/>
      <c r="BMD95" s="283">
        <f t="array" ref="BMD95">CUBIC_SPLINE_INTERPOLATE(BMD126:BMD175,BME126:BME175,BMD123)</f>
        <v/>
      </c>
      <c r="BME95" s="263" t="n"/>
      <c r="BMF95" s="263" t="n"/>
      <c r="BMG95" s="263" t="n"/>
      <c r="BMH95" s="263" t="n"/>
      <c r="BMI95" s="264" t="n"/>
      <c r="BMJ95" s="283">
        <f t="array" ref="BMJ95">CUBIC_SPLINE_INTERPOLATE(BMJ126:BMJ175,BMK126:BMK175,BMJ123)</f>
        <v/>
      </c>
      <c r="BMK95" s="263" t="n"/>
      <c r="BML95" s="263" t="n"/>
      <c r="BMM95" s="263" t="n"/>
      <c r="BMN95" s="263" t="n"/>
      <c r="BMO95" s="264" t="n"/>
      <c r="BMP95" s="283">
        <f t="array" ref="BMP95">CUBIC_SPLINE_INTERPOLATE(BMP126:BMP175,BMQ126:BMQ175,BMP123)</f>
        <v/>
      </c>
      <c r="BMQ95" s="263" t="n"/>
      <c r="BMR95" s="263" t="n"/>
      <c r="BMS95" s="263" t="n"/>
      <c r="BMT95" s="263" t="n"/>
      <c r="BMU95" s="264" t="n"/>
      <c r="BMV95" s="283">
        <f t="array" ref="BMV95">CUBIC_SPLINE_INTERPOLATE(BMV126:BMV175,BMW126:BMW175,BMV123)</f>
        <v/>
      </c>
      <c r="BMW95" s="263" t="n"/>
      <c r="BMX95" s="263" t="n"/>
      <c r="BMY95" s="263" t="n"/>
      <c r="BMZ95" s="263" t="n"/>
      <c r="BNA95" s="264" t="n"/>
      <c r="BNB95" s="283">
        <f t="array" ref="BNB95">CUBIC_SPLINE_INTERPOLATE(BNB126:BNB175,BNC126:BNC175,BNB123)</f>
        <v/>
      </c>
      <c r="BNC95" s="263" t="n"/>
      <c r="BND95" s="263" t="n"/>
      <c r="BNE95" s="263" t="n"/>
      <c r="BNF95" s="263" t="n"/>
      <c r="BNG95" s="264" t="n"/>
      <c r="BNH95" s="283">
        <f t="array" ref="BNH95">CUBIC_SPLINE_INTERPOLATE(BNH126:BNH175,BNI126:BNI175,BNH123)</f>
        <v/>
      </c>
      <c r="BNI95" s="263" t="n"/>
      <c r="BNJ95" s="263" t="n"/>
      <c r="BNK95" s="263" t="n"/>
      <c r="BNL95" s="263" t="n"/>
      <c r="BNM95" s="264" t="n"/>
      <c r="BNN95" s="283">
        <f t="array" ref="BNN95">CUBIC_SPLINE_INTERPOLATE(BNN126:BNN175,BNO126:BNO175,BNN123)</f>
        <v/>
      </c>
      <c r="BNO95" s="263" t="n"/>
      <c r="BNP95" s="263" t="n"/>
      <c r="BNQ95" s="263" t="n"/>
      <c r="BNR95" s="263" t="n"/>
      <c r="BNS95" s="264" t="n"/>
      <c r="BNT95" s="283">
        <f t="array" ref="BNT95">CUBIC_SPLINE_INTERPOLATE(BNT126:BNT175,BNU126:BNU175,BNT123)</f>
        <v/>
      </c>
      <c r="BNU95" s="263" t="n"/>
      <c r="BNV95" s="263" t="n"/>
      <c r="BNW95" s="263" t="n"/>
      <c r="BNX95" s="263" t="n"/>
      <c r="BNY95" s="264" t="n"/>
      <c r="BNZ95" s="283">
        <f t="array" ref="BNZ95">CUBIC_SPLINE_INTERPOLATE(BNZ126:BNZ175,BOA126:BOA175,BNZ123)</f>
        <v/>
      </c>
      <c r="BOA95" s="263" t="n"/>
      <c r="BOB95" s="263" t="n"/>
      <c r="BOC95" s="263" t="n"/>
      <c r="BOD95" s="263" t="n"/>
      <c r="BOE95" s="264" t="n"/>
      <c r="BOF95" s="283">
        <f t="array" ref="BOF95">CUBIC_SPLINE_INTERPOLATE(BOF126:BOF175,BOG126:BOG175,BOF123)</f>
        <v/>
      </c>
      <c r="BOG95" s="263" t="n"/>
      <c r="BOH95" s="263" t="n"/>
      <c r="BOI95" s="263" t="n"/>
      <c r="BOJ95" s="263" t="n"/>
      <c r="BOK95" s="264" t="n"/>
      <c r="BOL95" s="283">
        <f t="array" ref="BOL95">CUBIC_SPLINE_INTERPOLATE(BOL126:BOL175,BOM126:BOM175,BOL123)</f>
        <v/>
      </c>
      <c r="BOM95" s="263" t="n"/>
      <c r="BON95" s="263" t="n"/>
      <c r="BOO95" s="263" t="n"/>
      <c r="BOP95" s="263" t="n"/>
      <c r="BOQ95" s="264" t="n"/>
    </row>
    <row r="96" ht="14.4" customHeight="1" s="273">
      <c r="A96" s="14" t="inlineStr">
        <is>
          <t>Min. Q</t>
        </is>
      </c>
      <c r="B96" s="287">
        <f>MIN(B126:B175)</f>
        <v/>
      </c>
      <c r="C96" s="263" t="n"/>
      <c r="D96" s="263" t="n"/>
      <c r="E96" s="263" t="n"/>
      <c r="F96" s="263" t="n"/>
      <c r="G96" s="264" t="n"/>
      <c r="H96" s="278">
        <f>MIN(H126:H175)</f>
        <v/>
      </c>
      <c r="I96" s="263" t="n"/>
      <c r="J96" s="263" t="n"/>
      <c r="K96" s="263" t="n"/>
      <c r="L96" s="263" t="n"/>
      <c r="M96" s="264" t="n"/>
      <c r="N96" s="278">
        <f>MIN(N126:N175)</f>
        <v/>
      </c>
      <c r="O96" s="263" t="n"/>
      <c r="P96" s="263" t="n"/>
      <c r="Q96" s="263" t="n"/>
      <c r="R96" s="263" t="n"/>
      <c r="S96" s="264" t="n"/>
      <c r="T96" s="278">
        <f>MIN(T126:T175)</f>
        <v/>
      </c>
      <c r="U96" s="263" t="n"/>
      <c r="V96" s="263" t="n"/>
      <c r="W96" s="263" t="n"/>
      <c r="X96" s="263" t="n"/>
      <c r="Y96" s="264" t="n"/>
      <c r="Z96" s="278">
        <f>MIN(Z126:Z175)</f>
        <v/>
      </c>
      <c r="AA96" s="263" t="n"/>
      <c r="AB96" s="263" t="n"/>
      <c r="AC96" s="263" t="n"/>
      <c r="AD96" s="263" t="n"/>
      <c r="AE96" s="264" t="n"/>
      <c r="AF96" s="278">
        <f>MIN(AF126:AF175)</f>
        <v/>
      </c>
      <c r="AG96" s="263" t="n"/>
      <c r="AH96" s="263" t="n"/>
      <c r="AI96" s="263" t="n"/>
      <c r="AJ96" s="263" t="n"/>
      <c r="AK96" s="264" t="n"/>
      <c r="AL96" s="278">
        <f>MIN(AL126:AL175)</f>
        <v/>
      </c>
      <c r="AM96" s="263" t="n"/>
      <c r="AN96" s="263" t="n"/>
      <c r="AO96" s="263" t="n"/>
      <c r="AP96" s="263" t="n"/>
      <c r="AQ96" s="264" t="n"/>
      <c r="AR96" s="278">
        <f>MIN(AR126:AR175)</f>
        <v/>
      </c>
      <c r="AS96" s="263" t="n"/>
      <c r="AT96" s="263" t="n"/>
      <c r="AU96" s="263" t="n"/>
      <c r="AV96" s="263" t="n"/>
      <c r="AW96" s="264" t="n"/>
      <c r="AX96" s="278">
        <f>MIN(AX126:AX175)</f>
        <v/>
      </c>
      <c r="AY96" s="263" t="n"/>
      <c r="AZ96" s="263" t="n"/>
      <c r="BA96" s="263" t="n"/>
      <c r="BB96" s="263" t="n"/>
      <c r="BC96" s="264" t="n"/>
      <c r="BD96" s="278">
        <f>MIN(BD126:BD175)</f>
        <v/>
      </c>
      <c r="BE96" s="263" t="n"/>
      <c r="BF96" s="263" t="n"/>
      <c r="BG96" s="263" t="n"/>
      <c r="BH96" s="263" t="n"/>
      <c r="BI96" s="264" t="n"/>
      <c r="BJ96" s="278">
        <f>MIN(BJ126:BJ175)</f>
        <v/>
      </c>
      <c r="BK96" s="263" t="n"/>
      <c r="BL96" s="263" t="n"/>
      <c r="BM96" s="263" t="n"/>
      <c r="BN96" s="263" t="n"/>
      <c r="BO96" s="264" t="n"/>
      <c r="BP96" s="278">
        <f>MIN(BP126:BP175)</f>
        <v/>
      </c>
      <c r="BQ96" s="263" t="n"/>
      <c r="BR96" s="263" t="n"/>
      <c r="BS96" s="263" t="n"/>
      <c r="BT96" s="263" t="n"/>
      <c r="BU96" s="264" t="n"/>
      <c r="BV96" s="278">
        <f>MIN(BV126:BV175)</f>
        <v/>
      </c>
      <c r="BW96" s="263" t="n"/>
      <c r="BX96" s="263" t="n"/>
      <c r="BY96" s="263" t="n"/>
      <c r="BZ96" s="263" t="n"/>
      <c r="CA96" s="264" t="n"/>
      <c r="CB96" s="278">
        <f>MIN(CB126:CB175)</f>
        <v/>
      </c>
      <c r="CC96" s="263" t="n"/>
      <c r="CD96" s="263" t="n"/>
      <c r="CE96" s="263" t="n"/>
      <c r="CF96" s="263" t="n"/>
      <c r="CG96" s="264" t="n"/>
      <c r="CH96" s="278">
        <f>MIN(CH126:CH175)</f>
        <v/>
      </c>
      <c r="CI96" s="263" t="n"/>
      <c r="CJ96" s="263" t="n"/>
      <c r="CK96" s="263" t="n"/>
      <c r="CL96" s="263" t="n"/>
      <c r="CM96" s="264" t="n"/>
      <c r="CN96" s="278">
        <f>MIN(CN126:CN175)</f>
        <v/>
      </c>
      <c r="CO96" s="263" t="n"/>
      <c r="CP96" s="263" t="n"/>
      <c r="CQ96" s="263" t="n"/>
      <c r="CR96" s="263" t="n"/>
      <c r="CS96" s="264" t="n"/>
      <c r="CT96" s="278">
        <f>MIN(CT126:CT175)</f>
        <v/>
      </c>
      <c r="CU96" s="263" t="n"/>
      <c r="CV96" s="263" t="n"/>
      <c r="CW96" s="263" t="n"/>
      <c r="CX96" s="263" t="n"/>
      <c r="CY96" s="264" t="n"/>
      <c r="CZ96" s="278">
        <f>MIN(CZ126:CZ175)</f>
        <v/>
      </c>
      <c r="DA96" s="263" t="n"/>
      <c r="DB96" s="263" t="n"/>
      <c r="DC96" s="263" t="n"/>
      <c r="DD96" s="263" t="n"/>
      <c r="DE96" s="264" t="n"/>
      <c r="DF96" s="278">
        <f>MIN(DF126:DF175)</f>
        <v/>
      </c>
      <c r="DG96" s="263" t="n"/>
      <c r="DH96" s="263" t="n"/>
      <c r="DI96" s="263" t="n"/>
      <c r="DJ96" s="263" t="n"/>
      <c r="DK96" s="264" t="n"/>
      <c r="DL96" s="278">
        <f>MIN(DL126:DL175)</f>
        <v/>
      </c>
      <c r="DM96" s="263" t="n"/>
      <c r="DN96" s="263" t="n"/>
      <c r="DO96" s="263" t="n"/>
      <c r="DP96" s="263" t="n"/>
      <c r="DQ96" s="264" t="n"/>
      <c r="DR96" s="278">
        <f>MIN(DR126:DR175)</f>
        <v/>
      </c>
      <c r="DS96" s="263" t="n"/>
      <c r="DT96" s="263" t="n"/>
      <c r="DU96" s="263" t="n"/>
      <c r="DV96" s="263" t="n"/>
      <c r="DW96" s="264" t="n"/>
      <c r="DX96" s="278">
        <f>MIN(DX126:DX175)</f>
        <v/>
      </c>
      <c r="DY96" s="263" t="n"/>
      <c r="DZ96" s="263" t="n"/>
      <c r="EA96" s="263" t="n"/>
      <c r="EB96" s="263" t="n"/>
      <c r="EC96" s="264" t="n"/>
      <c r="ED96" s="278">
        <f>MIN(ED126:ED175)</f>
        <v/>
      </c>
      <c r="EE96" s="263" t="n"/>
      <c r="EF96" s="263" t="n"/>
      <c r="EG96" s="263" t="n"/>
      <c r="EH96" s="263" t="n"/>
      <c r="EI96" s="264" t="n"/>
      <c r="EJ96" s="278">
        <f>MIN(EJ126:EJ175)</f>
        <v/>
      </c>
      <c r="EK96" s="263" t="n"/>
      <c r="EL96" s="263" t="n"/>
      <c r="EM96" s="263" t="n"/>
      <c r="EN96" s="263" t="n"/>
      <c r="EO96" s="264" t="n"/>
      <c r="EP96" s="278">
        <f>MIN(EP126:EP175)</f>
        <v/>
      </c>
      <c r="EQ96" s="263" t="n"/>
      <c r="ER96" s="263" t="n"/>
      <c r="ES96" s="263" t="n"/>
      <c r="ET96" s="263" t="n"/>
      <c r="EU96" s="264" t="n"/>
      <c r="EV96" s="278">
        <f>MIN(EV126:EV175)</f>
        <v/>
      </c>
      <c r="EW96" s="263" t="n"/>
      <c r="EX96" s="263" t="n"/>
      <c r="EY96" s="263" t="n"/>
      <c r="EZ96" s="263" t="n"/>
      <c r="FA96" s="264" t="n"/>
      <c r="FB96" s="278">
        <f>MIN(FB126:FB175)</f>
        <v/>
      </c>
      <c r="FC96" s="263" t="n"/>
      <c r="FD96" s="263" t="n"/>
      <c r="FE96" s="263" t="n"/>
      <c r="FF96" s="263" t="n"/>
      <c r="FG96" s="264" t="n"/>
      <c r="FH96" s="278">
        <f>MIN(FH126:FH175)</f>
        <v/>
      </c>
      <c r="FI96" s="263" t="n"/>
      <c r="FJ96" s="263" t="n"/>
      <c r="FK96" s="263" t="n"/>
      <c r="FL96" s="263" t="n"/>
      <c r="FM96" s="264" t="n"/>
      <c r="FN96" s="278">
        <f>MIN(FN126:FN175)</f>
        <v/>
      </c>
      <c r="FO96" s="263" t="n"/>
      <c r="FP96" s="263" t="n"/>
      <c r="FQ96" s="263" t="n"/>
      <c r="FR96" s="263" t="n"/>
      <c r="FS96" s="264" t="n"/>
      <c r="FT96" s="278">
        <f>MIN(FT126:FT175)</f>
        <v/>
      </c>
      <c r="FU96" s="263" t="n"/>
      <c r="FV96" s="263" t="n"/>
      <c r="FW96" s="263" t="n"/>
      <c r="FX96" s="263" t="n"/>
      <c r="FY96" s="264" t="n"/>
      <c r="FZ96" s="278">
        <f>MIN(FZ126:FZ175)</f>
        <v/>
      </c>
      <c r="GA96" s="263" t="n"/>
      <c r="GB96" s="263" t="n"/>
      <c r="GC96" s="263" t="n"/>
      <c r="GD96" s="263" t="n"/>
      <c r="GE96" s="264" t="n"/>
      <c r="GF96" s="278">
        <f>MIN(GF126:GF175)</f>
        <v/>
      </c>
      <c r="GG96" s="263" t="n"/>
      <c r="GH96" s="263" t="n"/>
      <c r="GI96" s="263" t="n"/>
      <c r="GJ96" s="263" t="n"/>
      <c r="GK96" s="264" t="n"/>
      <c r="GL96" s="278">
        <f>MIN(GL126:GL175)</f>
        <v/>
      </c>
      <c r="GM96" s="263" t="n"/>
      <c r="GN96" s="263" t="n"/>
      <c r="GO96" s="263" t="n"/>
      <c r="GP96" s="263" t="n"/>
      <c r="GQ96" s="264" t="n"/>
      <c r="GR96" s="278">
        <f>MIN(GR126:GR175)</f>
        <v/>
      </c>
      <c r="GS96" s="263" t="n"/>
      <c r="GT96" s="263" t="n"/>
      <c r="GU96" s="263" t="n"/>
      <c r="GV96" s="263" t="n"/>
      <c r="GW96" s="264" t="n"/>
      <c r="GX96" s="278">
        <f>MIN(GX126:GX175)</f>
        <v/>
      </c>
      <c r="GY96" s="263" t="n"/>
      <c r="GZ96" s="263" t="n"/>
      <c r="HA96" s="263" t="n"/>
      <c r="HB96" s="263" t="n"/>
      <c r="HC96" s="264" t="n"/>
      <c r="HD96" s="278">
        <f>MIN(HD126:HD175)</f>
        <v/>
      </c>
      <c r="HE96" s="263" t="n"/>
      <c r="HF96" s="263" t="n"/>
      <c r="HG96" s="263" t="n"/>
      <c r="HH96" s="263" t="n"/>
      <c r="HI96" s="264" t="n"/>
      <c r="HJ96" s="278">
        <f>MIN(HJ126:HJ175)</f>
        <v/>
      </c>
      <c r="HK96" s="263" t="n"/>
      <c r="HL96" s="263" t="n"/>
      <c r="HM96" s="263" t="n"/>
      <c r="HN96" s="263" t="n"/>
      <c r="HO96" s="264" t="n"/>
      <c r="HP96" s="278">
        <f>MIN(HP126:HP175)</f>
        <v/>
      </c>
      <c r="HQ96" s="263" t="n"/>
      <c r="HR96" s="263" t="n"/>
      <c r="HS96" s="263" t="n"/>
      <c r="HT96" s="263" t="n"/>
      <c r="HU96" s="264" t="n"/>
      <c r="HV96" s="278">
        <f>MIN(HV126:HV175)</f>
        <v/>
      </c>
      <c r="HW96" s="263" t="n"/>
      <c r="HX96" s="263" t="n"/>
      <c r="HY96" s="263" t="n"/>
      <c r="HZ96" s="263" t="n"/>
      <c r="IA96" s="264" t="n"/>
      <c r="IB96" s="278">
        <f>MIN(IB126:IB175)</f>
        <v/>
      </c>
      <c r="IC96" s="263" t="n"/>
      <c r="ID96" s="263" t="n"/>
      <c r="IE96" s="263" t="n"/>
      <c r="IF96" s="263" t="n"/>
      <c r="IG96" s="264" t="n"/>
      <c r="IH96" s="278">
        <f>MIN(IH126:IH175)</f>
        <v/>
      </c>
      <c r="II96" s="263" t="n"/>
      <c r="IJ96" s="263" t="n"/>
      <c r="IK96" s="263" t="n"/>
      <c r="IL96" s="263" t="n"/>
      <c r="IM96" s="264" t="n"/>
      <c r="IN96" s="278">
        <f>MIN(IN126:IN175)</f>
        <v/>
      </c>
      <c r="IO96" s="263" t="n"/>
      <c r="IP96" s="263" t="n"/>
      <c r="IQ96" s="263" t="n"/>
      <c r="IR96" s="263" t="n"/>
      <c r="IS96" s="264" t="n"/>
      <c r="IT96" s="278">
        <f>MIN(IT126:IT175)</f>
        <v/>
      </c>
      <c r="IU96" s="263" t="n"/>
      <c r="IV96" s="263" t="n"/>
      <c r="IW96" s="263" t="n"/>
      <c r="IX96" s="263" t="n"/>
      <c r="IY96" s="264" t="n"/>
      <c r="IZ96" s="278">
        <f>MIN(IZ126:IZ175)</f>
        <v/>
      </c>
      <c r="JA96" s="263" t="n"/>
      <c r="JB96" s="263" t="n"/>
      <c r="JC96" s="263" t="n"/>
      <c r="JD96" s="263" t="n"/>
      <c r="JE96" s="264" t="n"/>
      <c r="JF96" s="278">
        <f>MIN(JF126:JF175)</f>
        <v/>
      </c>
      <c r="JG96" s="263" t="n"/>
      <c r="JH96" s="263" t="n"/>
      <c r="JI96" s="263" t="n"/>
      <c r="JJ96" s="263" t="n"/>
      <c r="JK96" s="264" t="n"/>
      <c r="JL96" s="278">
        <f>MIN(JL126:JL175)</f>
        <v/>
      </c>
      <c r="JM96" s="263" t="n"/>
      <c r="JN96" s="263" t="n"/>
      <c r="JO96" s="263" t="n"/>
      <c r="JP96" s="263" t="n"/>
      <c r="JQ96" s="264" t="n"/>
      <c r="JR96" s="278">
        <f>MIN(JR126:JR175)</f>
        <v/>
      </c>
      <c r="JS96" s="263" t="n"/>
      <c r="JT96" s="263" t="n"/>
      <c r="JU96" s="263" t="n"/>
      <c r="JV96" s="263" t="n"/>
      <c r="JW96" s="264" t="n"/>
      <c r="JX96" s="278">
        <f>MIN(JX126:JX175)</f>
        <v/>
      </c>
      <c r="JY96" s="263" t="n"/>
      <c r="JZ96" s="263" t="n"/>
      <c r="KA96" s="263" t="n"/>
      <c r="KB96" s="263" t="n"/>
      <c r="KC96" s="264" t="n"/>
      <c r="KD96" s="278">
        <f>MIN(KD126:KD175)</f>
        <v/>
      </c>
      <c r="KE96" s="263" t="n"/>
      <c r="KF96" s="263" t="n"/>
      <c r="KG96" s="263" t="n"/>
      <c r="KH96" s="263" t="n"/>
      <c r="KI96" s="264" t="n"/>
      <c r="KJ96" s="278">
        <f>MIN(KJ126:KJ175)</f>
        <v/>
      </c>
      <c r="KK96" s="263" t="n"/>
      <c r="KL96" s="263" t="n"/>
      <c r="KM96" s="263" t="n"/>
      <c r="KN96" s="263" t="n"/>
      <c r="KO96" s="264" t="n"/>
      <c r="KP96" s="278">
        <f>MIN(KP126:KP175)</f>
        <v/>
      </c>
      <c r="KQ96" s="263" t="n"/>
      <c r="KR96" s="263" t="n"/>
      <c r="KS96" s="263" t="n"/>
      <c r="KT96" s="263" t="n"/>
      <c r="KU96" s="264" t="n"/>
      <c r="KV96" s="278">
        <f>MIN(KV126:KV175)</f>
        <v/>
      </c>
      <c r="KW96" s="263" t="n"/>
      <c r="KX96" s="263" t="n"/>
      <c r="KY96" s="263" t="n"/>
      <c r="KZ96" s="263" t="n"/>
      <c r="LA96" s="264" t="n"/>
      <c r="LB96" s="278">
        <f>MIN(LB126:LB175)</f>
        <v/>
      </c>
      <c r="LC96" s="263" t="n"/>
      <c r="LD96" s="263" t="n"/>
      <c r="LE96" s="263" t="n"/>
      <c r="LF96" s="263" t="n"/>
      <c r="LG96" s="264" t="n"/>
      <c r="LH96" s="278">
        <f>MIN(LH126:LH175)</f>
        <v/>
      </c>
      <c r="LI96" s="263" t="n"/>
      <c r="LJ96" s="263" t="n"/>
      <c r="LK96" s="263" t="n"/>
      <c r="LL96" s="263" t="n"/>
      <c r="LM96" s="264" t="n"/>
      <c r="LN96" s="278">
        <f>MIN(LN126:LN175)</f>
        <v/>
      </c>
      <c r="LO96" s="263" t="n"/>
      <c r="LP96" s="263" t="n"/>
      <c r="LQ96" s="263" t="n"/>
      <c r="LR96" s="263" t="n"/>
      <c r="LS96" s="264" t="n"/>
      <c r="LT96" s="278">
        <f>MIN(LT126:LT175)</f>
        <v/>
      </c>
      <c r="LU96" s="263" t="n"/>
      <c r="LV96" s="263" t="n"/>
      <c r="LW96" s="263" t="n"/>
      <c r="LX96" s="263" t="n"/>
      <c r="LY96" s="264" t="n"/>
      <c r="LZ96" s="278">
        <f>MIN(LZ126:LZ175)</f>
        <v/>
      </c>
      <c r="MA96" s="263" t="n"/>
      <c r="MB96" s="263" t="n"/>
      <c r="MC96" s="263" t="n"/>
      <c r="MD96" s="263" t="n"/>
      <c r="ME96" s="264" t="n"/>
      <c r="MF96" s="278">
        <f>MIN(MF126:MF175)</f>
        <v/>
      </c>
      <c r="MG96" s="263" t="n"/>
      <c r="MH96" s="263" t="n"/>
      <c r="MI96" s="263" t="n"/>
      <c r="MJ96" s="263" t="n"/>
      <c r="MK96" s="264" t="n"/>
      <c r="ML96" s="278">
        <f>MIN(ML126:ML175)</f>
        <v/>
      </c>
      <c r="MM96" s="263" t="n"/>
      <c r="MN96" s="263" t="n"/>
      <c r="MO96" s="263" t="n"/>
      <c r="MP96" s="263" t="n"/>
      <c r="MQ96" s="264" t="n"/>
      <c r="MR96" s="278">
        <f>MIN(MR126:MR175)</f>
        <v/>
      </c>
      <c r="MS96" s="263" t="n"/>
      <c r="MT96" s="263" t="n"/>
      <c r="MU96" s="263" t="n"/>
      <c r="MV96" s="263" t="n"/>
      <c r="MW96" s="264" t="n"/>
      <c r="MX96" s="278">
        <f>MIN(MX126:MX175)</f>
        <v/>
      </c>
      <c r="MY96" s="263" t="n"/>
      <c r="MZ96" s="263" t="n"/>
      <c r="NA96" s="263" t="n"/>
      <c r="NB96" s="263" t="n"/>
      <c r="NC96" s="264" t="n"/>
      <c r="ND96" s="278">
        <f>MIN(ND126:ND175)</f>
        <v/>
      </c>
      <c r="NE96" s="263" t="n"/>
      <c r="NF96" s="263" t="n"/>
      <c r="NG96" s="263" t="n"/>
      <c r="NH96" s="263" t="n"/>
      <c r="NI96" s="264" t="n"/>
      <c r="NJ96" s="278">
        <f>MIN(NJ126:NJ175)</f>
        <v/>
      </c>
      <c r="NK96" s="263" t="n"/>
      <c r="NL96" s="263" t="n"/>
      <c r="NM96" s="263" t="n"/>
      <c r="NN96" s="263" t="n"/>
      <c r="NO96" s="264" t="n"/>
      <c r="NP96" s="278">
        <f>MIN(NP126:NP175)</f>
        <v/>
      </c>
      <c r="NQ96" s="263" t="n"/>
      <c r="NR96" s="263" t="n"/>
      <c r="NS96" s="263" t="n"/>
      <c r="NT96" s="263" t="n"/>
      <c r="NU96" s="264" t="n"/>
      <c r="NV96" s="278">
        <f>MIN(NV126:NV175)</f>
        <v/>
      </c>
      <c r="NW96" s="263" t="n"/>
      <c r="NX96" s="263" t="n"/>
      <c r="NY96" s="263" t="n"/>
      <c r="NZ96" s="263" t="n"/>
      <c r="OA96" s="264" t="n"/>
      <c r="OB96" s="278">
        <f>MIN(OB126:OB175)</f>
        <v/>
      </c>
      <c r="OC96" s="263" t="n"/>
      <c r="OD96" s="263" t="n"/>
      <c r="OE96" s="263" t="n"/>
      <c r="OF96" s="263" t="n"/>
      <c r="OG96" s="264" t="n"/>
      <c r="OH96" s="278">
        <f>MIN(OH126:OH175)</f>
        <v/>
      </c>
      <c r="OI96" s="263" t="n"/>
      <c r="OJ96" s="263" t="n"/>
      <c r="OK96" s="263" t="n"/>
      <c r="OL96" s="263" t="n"/>
      <c r="OM96" s="264" t="n"/>
      <c r="ON96" s="278">
        <f>MIN(ON126:ON175)</f>
        <v/>
      </c>
      <c r="OO96" s="263" t="n"/>
      <c r="OP96" s="263" t="n"/>
      <c r="OQ96" s="263" t="n"/>
      <c r="OR96" s="263" t="n"/>
      <c r="OS96" s="264" t="n"/>
      <c r="OT96" s="278">
        <f>MIN(OT126:OT175)</f>
        <v/>
      </c>
      <c r="OU96" s="263" t="n"/>
      <c r="OV96" s="263" t="n"/>
      <c r="OW96" s="263" t="n"/>
      <c r="OX96" s="263" t="n"/>
      <c r="OY96" s="264" t="n"/>
      <c r="OZ96" s="278">
        <f>MIN(OZ126:OZ175)</f>
        <v/>
      </c>
      <c r="PA96" s="263" t="n"/>
      <c r="PB96" s="263" t="n"/>
      <c r="PC96" s="263" t="n"/>
      <c r="PD96" s="263" t="n"/>
      <c r="PE96" s="264" t="n"/>
      <c r="PF96" s="278">
        <f>MIN(PF126:PF175)</f>
        <v/>
      </c>
      <c r="PG96" s="263" t="n"/>
      <c r="PH96" s="263" t="n"/>
      <c r="PI96" s="263" t="n"/>
      <c r="PJ96" s="263" t="n"/>
      <c r="PK96" s="264" t="n"/>
      <c r="PL96" s="278">
        <f>MIN(PL126:PL175)</f>
        <v/>
      </c>
      <c r="PM96" s="263" t="n"/>
      <c r="PN96" s="263" t="n"/>
      <c r="PO96" s="263" t="n"/>
      <c r="PP96" s="263" t="n"/>
      <c r="PQ96" s="264" t="n"/>
      <c r="PR96" s="278">
        <f>MIN(PR126:PR175)</f>
        <v/>
      </c>
      <c r="PS96" s="263" t="n"/>
      <c r="PT96" s="263" t="n"/>
      <c r="PU96" s="263" t="n"/>
      <c r="PV96" s="263" t="n"/>
      <c r="PW96" s="264" t="n"/>
      <c r="PX96" s="278">
        <f>MIN(PX126:PX175)</f>
        <v/>
      </c>
      <c r="PY96" s="263" t="n"/>
      <c r="PZ96" s="263" t="n"/>
      <c r="QA96" s="263" t="n"/>
      <c r="QB96" s="263" t="n"/>
      <c r="QC96" s="264" t="n"/>
      <c r="QD96" s="278">
        <f>MIN(QD126:QD175)</f>
        <v/>
      </c>
      <c r="QE96" s="263" t="n"/>
      <c r="QF96" s="263" t="n"/>
      <c r="QG96" s="263" t="n"/>
      <c r="QH96" s="263" t="n"/>
      <c r="QI96" s="264" t="n"/>
      <c r="QJ96" s="278">
        <f>MIN(QJ126:QJ175)</f>
        <v/>
      </c>
      <c r="QK96" s="263" t="n"/>
      <c r="QL96" s="263" t="n"/>
      <c r="QM96" s="263" t="n"/>
      <c r="QN96" s="263" t="n"/>
      <c r="QO96" s="264" t="n"/>
      <c r="QP96" s="278">
        <f>MIN(QP126:QP175)</f>
        <v/>
      </c>
      <c r="QQ96" s="263" t="n"/>
      <c r="QR96" s="263" t="n"/>
      <c r="QS96" s="263" t="n"/>
      <c r="QT96" s="263" t="n"/>
      <c r="QU96" s="264" t="n"/>
      <c r="QV96" s="278">
        <f>MIN(QV126:QV175)</f>
        <v/>
      </c>
      <c r="QW96" s="263" t="n"/>
      <c r="QX96" s="263" t="n"/>
      <c r="QY96" s="263" t="n"/>
      <c r="QZ96" s="263" t="n"/>
      <c r="RA96" s="264" t="n"/>
      <c r="RB96" s="278">
        <f>MIN(RB126:RB175)</f>
        <v/>
      </c>
      <c r="RC96" s="263" t="n"/>
      <c r="RD96" s="263" t="n"/>
      <c r="RE96" s="263" t="n"/>
      <c r="RF96" s="263" t="n"/>
      <c r="RG96" s="264" t="n"/>
      <c r="RH96" s="278">
        <f>MIN(RH126:RH175)</f>
        <v/>
      </c>
      <c r="RI96" s="263" t="n"/>
      <c r="RJ96" s="263" t="n"/>
      <c r="RK96" s="263" t="n"/>
      <c r="RL96" s="263" t="n"/>
      <c r="RM96" s="264" t="n"/>
      <c r="RN96" s="278">
        <f>MIN(RN126:RN175)</f>
        <v/>
      </c>
      <c r="RO96" s="263" t="n"/>
      <c r="RP96" s="263" t="n"/>
      <c r="RQ96" s="263" t="n"/>
      <c r="RR96" s="263" t="n"/>
      <c r="RS96" s="264" t="n"/>
      <c r="RT96" s="278">
        <f>MIN(RT126:RT175)</f>
        <v/>
      </c>
      <c r="RU96" s="263" t="n"/>
      <c r="RV96" s="263" t="n"/>
      <c r="RW96" s="263" t="n"/>
      <c r="RX96" s="263" t="n"/>
      <c r="RY96" s="264" t="n"/>
      <c r="RZ96" s="278">
        <f>MIN(RZ126:RZ175)</f>
        <v/>
      </c>
      <c r="SA96" s="263" t="n"/>
      <c r="SB96" s="263" t="n"/>
      <c r="SC96" s="263" t="n"/>
      <c r="SD96" s="263" t="n"/>
      <c r="SE96" s="264" t="n"/>
      <c r="SF96" s="278">
        <f>MIN(SF126:SF175)</f>
        <v/>
      </c>
      <c r="SG96" s="263" t="n"/>
      <c r="SH96" s="263" t="n"/>
      <c r="SI96" s="263" t="n"/>
      <c r="SJ96" s="263" t="n"/>
      <c r="SK96" s="264" t="n"/>
      <c r="SL96" s="278">
        <f>MIN(SL126:SL175)</f>
        <v/>
      </c>
      <c r="SM96" s="263" t="n"/>
      <c r="SN96" s="263" t="n"/>
      <c r="SO96" s="263" t="n"/>
      <c r="SP96" s="263" t="n"/>
      <c r="SQ96" s="264" t="n"/>
      <c r="SR96" s="278">
        <f>MIN(SR126:SR175)</f>
        <v/>
      </c>
      <c r="SS96" s="263" t="n"/>
      <c r="ST96" s="263" t="n"/>
      <c r="SU96" s="263" t="n"/>
      <c r="SV96" s="263" t="n"/>
      <c r="SW96" s="264" t="n"/>
      <c r="SX96" s="278">
        <f>MIN(SX126:SX175)</f>
        <v/>
      </c>
      <c r="SY96" s="263" t="n"/>
      <c r="SZ96" s="263" t="n"/>
      <c r="TA96" s="263" t="n"/>
      <c r="TB96" s="263" t="n"/>
      <c r="TC96" s="264" t="n"/>
      <c r="TD96" s="278">
        <f>MIN(TD126:TD175)</f>
        <v/>
      </c>
      <c r="TE96" s="263" t="n"/>
      <c r="TF96" s="263" t="n"/>
      <c r="TG96" s="263" t="n"/>
      <c r="TH96" s="263" t="n"/>
      <c r="TI96" s="264" t="n"/>
      <c r="TJ96" s="278">
        <f>MIN(TJ126:TJ175)</f>
        <v/>
      </c>
      <c r="TK96" s="263" t="n"/>
      <c r="TL96" s="263" t="n"/>
      <c r="TM96" s="263" t="n"/>
      <c r="TN96" s="263" t="n"/>
      <c r="TO96" s="264" t="n"/>
      <c r="TP96" s="278">
        <f>MIN(TP126:TP175)</f>
        <v/>
      </c>
      <c r="TQ96" s="263" t="n"/>
      <c r="TR96" s="263" t="n"/>
      <c r="TS96" s="263" t="n"/>
      <c r="TT96" s="263" t="n"/>
      <c r="TU96" s="264" t="n"/>
      <c r="TV96" s="278">
        <f>MIN(TV126:TV175)</f>
        <v/>
      </c>
      <c r="TW96" s="263" t="n"/>
      <c r="TX96" s="263" t="n"/>
      <c r="TY96" s="263" t="n"/>
      <c r="TZ96" s="263" t="n"/>
      <c r="UA96" s="264" t="n"/>
      <c r="UB96" s="278">
        <f>MIN(UB126:UB175)</f>
        <v/>
      </c>
      <c r="UC96" s="263" t="n"/>
      <c r="UD96" s="263" t="n"/>
      <c r="UE96" s="263" t="n"/>
      <c r="UF96" s="263" t="n"/>
      <c r="UG96" s="264" t="n"/>
      <c r="UH96" s="278">
        <f>MIN(UH126:UH175)</f>
        <v/>
      </c>
      <c r="UI96" s="263" t="n"/>
      <c r="UJ96" s="263" t="n"/>
      <c r="UK96" s="263" t="n"/>
      <c r="UL96" s="263" t="n"/>
      <c r="UM96" s="264" t="n"/>
      <c r="UN96" s="278">
        <f>MIN(UN126:UN175)</f>
        <v/>
      </c>
      <c r="UO96" s="263" t="n"/>
      <c r="UP96" s="263" t="n"/>
      <c r="UQ96" s="263" t="n"/>
      <c r="UR96" s="263" t="n"/>
      <c r="US96" s="264" t="n"/>
      <c r="UT96" s="278">
        <f>MIN(UT126:UT175)</f>
        <v/>
      </c>
      <c r="UU96" s="263" t="n"/>
      <c r="UV96" s="263" t="n"/>
      <c r="UW96" s="263" t="n"/>
      <c r="UX96" s="263" t="n"/>
      <c r="UY96" s="264" t="n"/>
      <c r="UZ96" s="278">
        <f>MIN(UZ126:UZ175)</f>
        <v/>
      </c>
      <c r="VA96" s="263" t="n"/>
      <c r="VB96" s="263" t="n"/>
      <c r="VC96" s="263" t="n"/>
      <c r="VD96" s="263" t="n"/>
      <c r="VE96" s="264" t="n"/>
      <c r="VF96" s="278">
        <f>MIN(VF126:VF175)</f>
        <v/>
      </c>
      <c r="VG96" s="263" t="n"/>
      <c r="VH96" s="263" t="n"/>
      <c r="VI96" s="263" t="n"/>
      <c r="VJ96" s="263" t="n"/>
      <c r="VK96" s="264" t="n"/>
      <c r="VL96" s="278">
        <f>MIN(VL126:VL175)</f>
        <v/>
      </c>
      <c r="VM96" s="263" t="n"/>
      <c r="VN96" s="263" t="n"/>
      <c r="VO96" s="263" t="n"/>
      <c r="VP96" s="263" t="n"/>
      <c r="VQ96" s="264" t="n"/>
      <c r="VR96" s="278">
        <f>MIN(VR126:VR175)</f>
        <v/>
      </c>
      <c r="VS96" s="263" t="n"/>
      <c r="VT96" s="263" t="n"/>
      <c r="VU96" s="263" t="n"/>
      <c r="VV96" s="263" t="n"/>
      <c r="VW96" s="264" t="n"/>
      <c r="VX96" s="278">
        <f>MIN(VX126:VX175)</f>
        <v/>
      </c>
      <c r="VY96" s="263" t="n"/>
      <c r="VZ96" s="263" t="n"/>
      <c r="WA96" s="263" t="n"/>
      <c r="WB96" s="263" t="n"/>
      <c r="WC96" s="264" t="n"/>
      <c r="WD96" s="278">
        <f>MIN(WD126:WD175)</f>
        <v/>
      </c>
      <c r="WE96" s="263" t="n"/>
      <c r="WF96" s="263" t="n"/>
      <c r="WG96" s="263" t="n"/>
      <c r="WH96" s="263" t="n"/>
      <c r="WI96" s="264" t="n"/>
      <c r="WJ96" s="278">
        <f>MIN(WJ126:WJ175)</f>
        <v/>
      </c>
      <c r="WK96" s="263" t="n"/>
      <c r="WL96" s="263" t="n"/>
      <c r="WM96" s="263" t="n"/>
      <c r="WN96" s="263" t="n"/>
      <c r="WO96" s="264" t="n"/>
      <c r="WP96" s="278">
        <f>MIN(WP126:WP175)</f>
        <v/>
      </c>
      <c r="WQ96" s="263" t="n"/>
      <c r="WR96" s="263" t="n"/>
      <c r="WS96" s="263" t="n"/>
      <c r="WT96" s="263" t="n"/>
      <c r="WU96" s="264" t="n"/>
      <c r="WV96" s="278">
        <f>MIN(WV126:WV175)</f>
        <v/>
      </c>
      <c r="WW96" s="263" t="n"/>
      <c r="WX96" s="263" t="n"/>
      <c r="WY96" s="263" t="n"/>
      <c r="WZ96" s="263" t="n"/>
      <c r="XA96" s="264" t="n"/>
      <c r="XB96" s="278">
        <f>MIN(XB126:XB175)</f>
        <v/>
      </c>
      <c r="XC96" s="263" t="n"/>
      <c r="XD96" s="263" t="n"/>
      <c r="XE96" s="263" t="n"/>
      <c r="XF96" s="263" t="n"/>
      <c r="XG96" s="264" t="n"/>
      <c r="XH96" s="278">
        <f>MIN(XH126:XH175)</f>
        <v/>
      </c>
      <c r="XI96" s="263" t="n"/>
      <c r="XJ96" s="263" t="n"/>
      <c r="XK96" s="263" t="n"/>
      <c r="XL96" s="263" t="n"/>
      <c r="XM96" s="264" t="n"/>
      <c r="XN96" s="278">
        <f>MIN(XN126:XN175)</f>
        <v/>
      </c>
      <c r="XO96" s="263" t="n"/>
      <c r="XP96" s="263" t="n"/>
      <c r="XQ96" s="263" t="n"/>
      <c r="XR96" s="263" t="n"/>
      <c r="XS96" s="264" t="n"/>
      <c r="XT96" s="278">
        <f>MIN(XT126:XT175)</f>
        <v/>
      </c>
      <c r="XU96" s="263" t="n"/>
      <c r="XV96" s="263" t="n"/>
      <c r="XW96" s="263" t="n"/>
      <c r="XX96" s="263" t="n"/>
      <c r="XY96" s="264" t="n"/>
      <c r="XZ96" s="278">
        <f>MIN(XZ126:XZ175)</f>
        <v/>
      </c>
      <c r="YA96" s="263" t="n"/>
      <c r="YB96" s="263" t="n"/>
      <c r="YC96" s="263" t="n"/>
      <c r="YD96" s="263" t="n"/>
      <c r="YE96" s="264" t="n"/>
      <c r="YF96" s="278">
        <f>MIN(YF126:YF175)</f>
        <v/>
      </c>
      <c r="YG96" s="263" t="n"/>
      <c r="YH96" s="263" t="n"/>
      <c r="YI96" s="263" t="n"/>
      <c r="YJ96" s="263" t="n"/>
      <c r="YK96" s="264" t="n"/>
      <c r="YL96" s="278">
        <f>MIN(YL126:YL175)</f>
        <v/>
      </c>
      <c r="YM96" s="263" t="n"/>
      <c r="YN96" s="263" t="n"/>
      <c r="YO96" s="263" t="n"/>
      <c r="YP96" s="263" t="n"/>
      <c r="YQ96" s="264" t="n"/>
      <c r="YR96" s="278">
        <f>MIN(YR126:YR175)</f>
        <v/>
      </c>
      <c r="YS96" s="263" t="n"/>
      <c r="YT96" s="263" t="n"/>
      <c r="YU96" s="263" t="n"/>
      <c r="YV96" s="263" t="n"/>
      <c r="YW96" s="264" t="n"/>
      <c r="YX96" s="278">
        <f>MIN(YX126:YX175)</f>
        <v/>
      </c>
      <c r="YY96" s="263" t="n"/>
      <c r="YZ96" s="263" t="n"/>
      <c r="ZA96" s="263" t="n"/>
      <c r="ZB96" s="263" t="n"/>
      <c r="ZC96" s="264" t="n"/>
      <c r="ZD96" s="278">
        <f>MIN(ZD126:ZD175)</f>
        <v/>
      </c>
      <c r="ZE96" s="263" t="n"/>
      <c r="ZF96" s="263" t="n"/>
      <c r="ZG96" s="263" t="n"/>
      <c r="ZH96" s="263" t="n"/>
      <c r="ZI96" s="264" t="n"/>
      <c r="ZJ96" s="278">
        <f>MIN(ZJ126:ZJ175)</f>
        <v/>
      </c>
      <c r="ZK96" s="263" t="n"/>
      <c r="ZL96" s="263" t="n"/>
      <c r="ZM96" s="263" t="n"/>
      <c r="ZN96" s="263" t="n"/>
      <c r="ZO96" s="264" t="n"/>
      <c r="ZP96" s="278">
        <f>MIN(ZP126:ZP175)</f>
        <v/>
      </c>
      <c r="ZQ96" s="263" t="n"/>
      <c r="ZR96" s="263" t="n"/>
      <c r="ZS96" s="263" t="n"/>
      <c r="ZT96" s="263" t="n"/>
      <c r="ZU96" s="264" t="n"/>
      <c r="ZV96" s="278">
        <f>MIN(ZV126:ZV175)</f>
        <v/>
      </c>
      <c r="ZW96" s="263" t="n"/>
      <c r="ZX96" s="263" t="n"/>
      <c r="ZY96" s="263" t="n"/>
      <c r="ZZ96" s="263" t="n"/>
      <c r="AAA96" s="264" t="n"/>
      <c r="AAB96" s="278">
        <f>MIN(AAB126:AAB175)</f>
        <v/>
      </c>
      <c r="AAC96" s="263" t="n"/>
      <c r="AAD96" s="263" t="n"/>
      <c r="AAE96" s="263" t="n"/>
      <c r="AAF96" s="263" t="n"/>
      <c r="AAG96" s="264" t="n"/>
      <c r="AAH96" s="278">
        <f>MIN(AAH126:AAH175)</f>
        <v/>
      </c>
      <c r="AAI96" s="263" t="n"/>
      <c r="AAJ96" s="263" t="n"/>
      <c r="AAK96" s="263" t="n"/>
      <c r="AAL96" s="263" t="n"/>
      <c r="AAM96" s="264" t="n"/>
      <c r="AAN96" s="278">
        <f>MIN(AAN126:AAN175)</f>
        <v/>
      </c>
      <c r="AAO96" s="263" t="n"/>
      <c r="AAP96" s="263" t="n"/>
      <c r="AAQ96" s="263" t="n"/>
      <c r="AAR96" s="263" t="n"/>
      <c r="AAS96" s="264" t="n"/>
      <c r="AAT96" s="278">
        <f>MIN(AAT126:AAT175)</f>
        <v/>
      </c>
      <c r="AAU96" s="263" t="n"/>
      <c r="AAV96" s="263" t="n"/>
      <c r="AAW96" s="263" t="n"/>
      <c r="AAX96" s="263" t="n"/>
      <c r="AAY96" s="264" t="n"/>
      <c r="AAZ96" s="278">
        <f>MIN(AAZ126:AAZ175)</f>
        <v/>
      </c>
      <c r="ABA96" s="263" t="n"/>
      <c r="ABB96" s="263" t="n"/>
      <c r="ABC96" s="263" t="n"/>
      <c r="ABD96" s="263" t="n"/>
      <c r="ABE96" s="264" t="n"/>
      <c r="ABF96" s="278">
        <f>MIN(ABF126:ABF175)</f>
        <v/>
      </c>
      <c r="ABG96" s="263" t="n"/>
      <c r="ABH96" s="263" t="n"/>
      <c r="ABI96" s="263" t="n"/>
      <c r="ABJ96" s="263" t="n"/>
      <c r="ABK96" s="264" t="n"/>
      <c r="ABL96" s="278">
        <f>MIN(ABL126:ABL175)</f>
        <v/>
      </c>
      <c r="ABM96" s="263" t="n"/>
      <c r="ABN96" s="263" t="n"/>
      <c r="ABO96" s="263" t="n"/>
      <c r="ABP96" s="263" t="n"/>
      <c r="ABQ96" s="264" t="n"/>
      <c r="ABR96" s="278">
        <f>MIN(ABR126:ABR175)</f>
        <v/>
      </c>
      <c r="ABS96" s="263" t="n"/>
      <c r="ABT96" s="263" t="n"/>
      <c r="ABU96" s="263" t="n"/>
      <c r="ABV96" s="263" t="n"/>
      <c r="ABW96" s="264" t="n"/>
      <c r="ABX96" s="278">
        <f>MIN(ABX126:ABX175)</f>
        <v/>
      </c>
      <c r="ABY96" s="263" t="n"/>
      <c r="ABZ96" s="263" t="n"/>
      <c r="ACA96" s="263" t="n"/>
      <c r="ACB96" s="263" t="n"/>
      <c r="ACC96" s="264" t="n"/>
      <c r="ACD96" s="278">
        <f>MIN(ACD126:ACD175)</f>
        <v/>
      </c>
      <c r="ACE96" s="263" t="n"/>
      <c r="ACF96" s="263" t="n"/>
      <c r="ACG96" s="263" t="n"/>
      <c r="ACH96" s="263" t="n"/>
      <c r="ACI96" s="264" t="n"/>
      <c r="ACJ96" s="278">
        <f>MIN(ACJ126:ACJ175)</f>
        <v/>
      </c>
      <c r="ACK96" s="263" t="n"/>
      <c r="ACL96" s="263" t="n"/>
      <c r="ACM96" s="263" t="n"/>
      <c r="ACN96" s="263" t="n"/>
      <c r="ACO96" s="264" t="n"/>
      <c r="ACP96" s="278">
        <f>MIN(ACP126:ACP175)</f>
        <v/>
      </c>
      <c r="ACQ96" s="263" t="n"/>
      <c r="ACR96" s="263" t="n"/>
      <c r="ACS96" s="263" t="n"/>
      <c r="ACT96" s="263" t="n"/>
      <c r="ACU96" s="264" t="n"/>
      <c r="ACV96" s="278">
        <f>MIN(ACV126:ACV175)</f>
        <v/>
      </c>
      <c r="ACW96" s="263" t="n"/>
      <c r="ACX96" s="263" t="n"/>
      <c r="ACY96" s="263" t="n"/>
      <c r="ACZ96" s="263" t="n"/>
      <c r="ADA96" s="264" t="n"/>
      <c r="ADB96" s="278">
        <f>MIN(ADB126:ADB175)</f>
        <v/>
      </c>
      <c r="ADC96" s="263" t="n"/>
      <c r="ADD96" s="263" t="n"/>
      <c r="ADE96" s="263" t="n"/>
      <c r="ADF96" s="263" t="n"/>
      <c r="ADG96" s="264" t="n"/>
      <c r="ADH96" s="278">
        <f>MIN(ADH126:ADH175)</f>
        <v/>
      </c>
      <c r="ADI96" s="263" t="n"/>
      <c r="ADJ96" s="263" t="n"/>
      <c r="ADK96" s="263" t="n"/>
      <c r="ADL96" s="263" t="n"/>
      <c r="ADM96" s="264" t="n"/>
      <c r="ADN96" s="278">
        <f>MIN(ADN126:ADN175)</f>
        <v/>
      </c>
      <c r="ADO96" s="263" t="n"/>
      <c r="ADP96" s="263" t="n"/>
      <c r="ADQ96" s="263" t="n"/>
      <c r="ADR96" s="263" t="n"/>
      <c r="ADS96" s="264" t="n"/>
      <c r="ADT96" s="278">
        <f>MIN(ADT126:ADT175)</f>
        <v/>
      </c>
      <c r="ADU96" s="263" t="n"/>
      <c r="ADV96" s="263" t="n"/>
      <c r="ADW96" s="263" t="n"/>
      <c r="ADX96" s="263" t="n"/>
      <c r="ADY96" s="264" t="n"/>
      <c r="ADZ96" s="278">
        <f>MIN(ADZ126:ADZ175)</f>
        <v/>
      </c>
      <c r="AEA96" s="263" t="n"/>
      <c r="AEB96" s="263" t="n"/>
      <c r="AEC96" s="263" t="n"/>
      <c r="AED96" s="263" t="n"/>
      <c r="AEE96" s="264" t="n"/>
      <c r="AEF96" s="278">
        <f>MIN(AEF126:AEF175)</f>
        <v/>
      </c>
      <c r="AEG96" s="263" t="n"/>
      <c r="AEH96" s="263" t="n"/>
      <c r="AEI96" s="263" t="n"/>
      <c r="AEJ96" s="263" t="n"/>
      <c r="AEK96" s="264" t="n"/>
      <c r="AEL96" s="278">
        <f>MIN(AEL126:AEL175)</f>
        <v/>
      </c>
      <c r="AEM96" s="263" t="n"/>
      <c r="AEN96" s="263" t="n"/>
      <c r="AEO96" s="263" t="n"/>
      <c r="AEP96" s="263" t="n"/>
      <c r="AEQ96" s="264" t="n"/>
      <c r="AER96" s="278">
        <f>MIN(AER126:AER175)</f>
        <v/>
      </c>
      <c r="AES96" s="263" t="n"/>
      <c r="AET96" s="263" t="n"/>
      <c r="AEU96" s="263" t="n"/>
      <c r="AEV96" s="263" t="n"/>
      <c r="AEW96" s="264" t="n"/>
      <c r="AEX96" s="278">
        <f>MIN(AEX126:AEX175)</f>
        <v/>
      </c>
      <c r="AEY96" s="263" t="n"/>
      <c r="AEZ96" s="263" t="n"/>
      <c r="AFA96" s="263" t="n"/>
      <c r="AFB96" s="263" t="n"/>
      <c r="AFC96" s="264" t="n"/>
      <c r="AFD96" s="278">
        <f>MIN(AFD126:AFD175)</f>
        <v/>
      </c>
      <c r="AFE96" s="263" t="n"/>
      <c r="AFF96" s="263" t="n"/>
      <c r="AFG96" s="263" t="n"/>
      <c r="AFH96" s="263" t="n"/>
      <c r="AFI96" s="264" t="n"/>
      <c r="AFJ96" s="278">
        <f>MIN(AFJ126:AFJ175)</f>
        <v/>
      </c>
      <c r="AFK96" s="263" t="n"/>
      <c r="AFL96" s="263" t="n"/>
      <c r="AFM96" s="263" t="n"/>
      <c r="AFN96" s="263" t="n"/>
      <c r="AFO96" s="264" t="n"/>
      <c r="AFP96" s="278">
        <f>MIN(AFP126:AFP175)</f>
        <v/>
      </c>
      <c r="AFQ96" s="263" t="n"/>
      <c r="AFR96" s="263" t="n"/>
      <c r="AFS96" s="263" t="n"/>
      <c r="AFT96" s="263" t="n"/>
      <c r="AFU96" s="264" t="n"/>
      <c r="AFV96" s="278">
        <f>MIN(AFV126:AFV175)</f>
        <v/>
      </c>
      <c r="AFW96" s="263" t="n"/>
      <c r="AFX96" s="263" t="n"/>
      <c r="AFY96" s="263" t="n"/>
      <c r="AFZ96" s="263" t="n"/>
      <c r="AGA96" s="264" t="n"/>
      <c r="AGB96" s="278">
        <f>MIN(AGB126:AGB175)</f>
        <v/>
      </c>
      <c r="AGC96" s="263" t="n"/>
      <c r="AGD96" s="263" t="n"/>
      <c r="AGE96" s="263" t="n"/>
      <c r="AGF96" s="263" t="n"/>
      <c r="AGG96" s="264" t="n"/>
      <c r="AGH96" s="278">
        <f>MIN(AGH126:AGH175)</f>
        <v/>
      </c>
      <c r="AGI96" s="263" t="n"/>
      <c r="AGJ96" s="263" t="n"/>
      <c r="AGK96" s="263" t="n"/>
      <c r="AGL96" s="263" t="n"/>
      <c r="AGM96" s="264" t="n"/>
      <c r="AGN96" s="278">
        <f>MIN(AGN126:AGN175)</f>
        <v/>
      </c>
      <c r="AGO96" s="263" t="n"/>
      <c r="AGP96" s="263" t="n"/>
      <c r="AGQ96" s="263" t="n"/>
      <c r="AGR96" s="263" t="n"/>
      <c r="AGS96" s="264" t="n"/>
      <c r="AGT96" s="278">
        <f>MIN(AGT126:AGT175)</f>
        <v/>
      </c>
      <c r="AGU96" s="263" t="n"/>
      <c r="AGV96" s="263" t="n"/>
      <c r="AGW96" s="263" t="n"/>
      <c r="AGX96" s="263" t="n"/>
      <c r="AGY96" s="264" t="n"/>
      <c r="AGZ96" s="278">
        <f>MIN(AGZ126:AGZ175)</f>
        <v/>
      </c>
      <c r="AHA96" s="263" t="n"/>
      <c r="AHB96" s="263" t="n"/>
      <c r="AHC96" s="263" t="n"/>
      <c r="AHD96" s="263" t="n"/>
      <c r="AHE96" s="264" t="n"/>
      <c r="AHF96" s="278">
        <f>MIN(AHF126:AHF175)</f>
        <v/>
      </c>
      <c r="AHG96" s="263" t="n"/>
      <c r="AHH96" s="263" t="n"/>
      <c r="AHI96" s="263" t="n"/>
      <c r="AHJ96" s="263" t="n"/>
      <c r="AHK96" s="264" t="n"/>
      <c r="AHL96" s="278">
        <f>MIN(AHL126:AHL175)</f>
        <v/>
      </c>
      <c r="AHM96" s="263" t="n"/>
      <c r="AHN96" s="263" t="n"/>
      <c r="AHO96" s="263" t="n"/>
      <c r="AHP96" s="263" t="n"/>
      <c r="AHQ96" s="264" t="n"/>
      <c r="AHR96" s="278">
        <f>MIN(AHR126:AHR175)</f>
        <v/>
      </c>
      <c r="AHS96" s="263" t="n"/>
      <c r="AHT96" s="263" t="n"/>
      <c r="AHU96" s="263" t="n"/>
      <c r="AHV96" s="263" t="n"/>
      <c r="AHW96" s="264" t="n"/>
      <c r="AHX96" s="278">
        <f>MIN(AHX126:AHX175)</f>
        <v/>
      </c>
      <c r="AHY96" s="263" t="n"/>
      <c r="AHZ96" s="263" t="n"/>
      <c r="AIA96" s="263" t="n"/>
      <c r="AIB96" s="263" t="n"/>
      <c r="AIC96" s="264" t="n"/>
      <c r="AID96" s="278">
        <f>MIN(AID126:AID175)</f>
        <v/>
      </c>
      <c r="AIE96" s="263" t="n"/>
      <c r="AIF96" s="263" t="n"/>
      <c r="AIG96" s="263" t="n"/>
      <c r="AIH96" s="263" t="n"/>
      <c r="AII96" s="264" t="n"/>
      <c r="AIJ96" s="278">
        <f>MIN(AIJ126:AIJ175)</f>
        <v/>
      </c>
      <c r="AIK96" s="263" t="n"/>
      <c r="AIL96" s="263" t="n"/>
      <c r="AIM96" s="263" t="n"/>
      <c r="AIN96" s="263" t="n"/>
      <c r="AIO96" s="264" t="n"/>
      <c r="AIP96" s="278">
        <f>MIN(AIP126:AIP175)</f>
        <v/>
      </c>
      <c r="AIQ96" s="263" t="n"/>
      <c r="AIR96" s="263" t="n"/>
      <c r="AIS96" s="263" t="n"/>
      <c r="AIT96" s="263" t="n"/>
      <c r="AIU96" s="264" t="n"/>
      <c r="AIV96" s="278">
        <f>MIN(AIV126:AIV175)</f>
        <v/>
      </c>
      <c r="AIW96" s="263" t="n"/>
      <c r="AIX96" s="263" t="n"/>
      <c r="AIY96" s="263" t="n"/>
      <c r="AIZ96" s="263" t="n"/>
      <c r="AJA96" s="264" t="n"/>
      <c r="AJB96" s="278">
        <f>MIN(AJB126:AJB175)</f>
        <v/>
      </c>
      <c r="AJC96" s="263" t="n"/>
      <c r="AJD96" s="263" t="n"/>
      <c r="AJE96" s="263" t="n"/>
      <c r="AJF96" s="263" t="n"/>
      <c r="AJG96" s="264" t="n"/>
      <c r="AJH96" s="278">
        <f>MIN(AJH126:AJH175)</f>
        <v/>
      </c>
      <c r="AJI96" s="263" t="n"/>
      <c r="AJJ96" s="263" t="n"/>
      <c r="AJK96" s="263" t="n"/>
      <c r="AJL96" s="263" t="n"/>
      <c r="AJM96" s="264" t="n"/>
      <c r="AJN96" s="278">
        <f>MIN(AJN126:AJN175)</f>
        <v/>
      </c>
      <c r="AJO96" s="263" t="n"/>
      <c r="AJP96" s="263" t="n"/>
      <c r="AJQ96" s="263" t="n"/>
      <c r="AJR96" s="263" t="n"/>
      <c r="AJS96" s="264" t="n"/>
      <c r="AJT96" s="278">
        <f>MIN(AJT126:AJT175)</f>
        <v/>
      </c>
      <c r="AJU96" s="263" t="n"/>
      <c r="AJV96" s="263" t="n"/>
      <c r="AJW96" s="263" t="n"/>
      <c r="AJX96" s="263" t="n"/>
      <c r="AJY96" s="264" t="n"/>
      <c r="AJZ96" s="278">
        <f>MIN(AJZ126:AJZ175)</f>
        <v/>
      </c>
      <c r="AKA96" s="263" t="n"/>
      <c r="AKB96" s="263" t="n"/>
      <c r="AKC96" s="263" t="n"/>
      <c r="AKD96" s="263" t="n"/>
      <c r="AKE96" s="264" t="n"/>
      <c r="AKF96" s="278">
        <f>MIN(AKF126:AKF175)</f>
        <v/>
      </c>
      <c r="AKG96" s="263" t="n"/>
      <c r="AKH96" s="263" t="n"/>
      <c r="AKI96" s="263" t="n"/>
      <c r="AKJ96" s="263" t="n"/>
      <c r="AKK96" s="264" t="n"/>
      <c r="AKL96" s="278">
        <f>MIN(AKL126:AKL175)</f>
        <v/>
      </c>
      <c r="AKM96" s="263" t="n"/>
      <c r="AKN96" s="263" t="n"/>
      <c r="AKO96" s="263" t="n"/>
      <c r="AKP96" s="263" t="n"/>
      <c r="AKQ96" s="264" t="n"/>
      <c r="AKR96" s="278">
        <f>MIN(AKR126:AKR175)</f>
        <v/>
      </c>
      <c r="AKS96" s="263" t="n"/>
      <c r="AKT96" s="263" t="n"/>
      <c r="AKU96" s="263" t="n"/>
      <c r="AKV96" s="263" t="n"/>
      <c r="AKW96" s="264" t="n"/>
      <c r="AKX96" s="278">
        <f>MIN(AKX126:AKX175)</f>
        <v/>
      </c>
      <c r="AKY96" s="263" t="n"/>
      <c r="AKZ96" s="263" t="n"/>
      <c r="ALA96" s="263" t="n"/>
      <c r="ALB96" s="263" t="n"/>
      <c r="ALC96" s="264" t="n"/>
      <c r="ALD96" s="278">
        <f>MIN(ALD126:ALD175)</f>
        <v/>
      </c>
      <c r="ALE96" s="263" t="n"/>
      <c r="ALF96" s="263" t="n"/>
      <c r="ALG96" s="263" t="n"/>
      <c r="ALH96" s="263" t="n"/>
      <c r="ALI96" s="264" t="n"/>
      <c r="ALJ96" s="278">
        <f>MIN(ALJ126:ALJ175)</f>
        <v/>
      </c>
      <c r="ALK96" s="263" t="n"/>
      <c r="ALL96" s="263" t="n"/>
      <c r="ALM96" s="263" t="n"/>
      <c r="ALN96" s="263" t="n"/>
      <c r="ALO96" s="264" t="n"/>
      <c r="ALP96" s="278">
        <f>MIN(ALP126:ALP175)</f>
        <v/>
      </c>
      <c r="ALQ96" s="263" t="n"/>
      <c r="ALR96" s="263" t="n"/>
      <c r="ALS96" s="263" t="n"/>
      <c r="ALT96" s="263" t="n"/>
      <c r="ALU96" s="264" t="n"/>
      <c r="ALV96" s="278">
        <f>MIN(ALV126:ALV175)</f>
        <v/>
      </c>
      <c r="ALW96" s="263" t="n"/>
      <c r="ALX96" s="263" t="n"/>
      <c r="ALY96" s="263" t="n"/>
      <c r="ALZ96" s="263" t="n"/>
      <c r="AMA96" s="264" t="n"/>
      <c r="AMB96" s="278">
        <f>MIN(AMB126:AMB175)</f>
        <v/>
      </c>
      <c r="AMC96" s="263" t="n"/>
      <c r="AMD96" s="263" t="n"/>
      <c r="AME96" s="263" t="n"/>
      <c r="AMF96" s="263" t="n"/>
      <c r="AMG96" s="264" t="n"/>
      <c r="AMH96" s="278">
        <f>MIN(AMH126:AMH175)</f>
        <v/>
      </c>
      <c r="AMI96" s="263" t="n"/>
      <c r="AMJ96" s="263" t="n"/>
      <c r="AMK96" s="263" t="n"/>
      <c r="AML96" s="263" t="n"/>
      <c r="AMM96" s="264" t="n"/>
      <c r="AMN96" s="278">
        <f>MIN(AMN126:AMN175)</f>
        <v/>
      </c>
      <c r="AMO96" s="263" t="n"/>
      <c r="AMP96" s="263" t="n"/>
      <c r="AMQ96" s="263" t="n"/>
      <c r="AMR96" s="263" t="n"/>
      <c r="AMS96" s="264" t="n"/>
      <c r="AMT96" s="278">
        <f>MIN(AMT126:AMT175)</f>
        <v/>
      </c>
      <c r="AMU96" s="263" t="n"/>
      <c r="AMV96" s="263" t="n"/>
      <c r="AMW96" s="263" t="n"/>
      <c r="AMX96" s="263" t="n"/>
      <c r="AMY96" s="264" t="n"/>
      <c r="AMZ96" s="278">
        <f>MIN(AMZ126:AMZ175)</f>
        <v/>
      </c>
      <c r="ANA96" s="263" t="n"/>
      <c r="ANB96" s="263" t="n"/>
      <c r="ANC96" s="263" t="n"/>
      <c r="AND96" s="263" t="n"/>
      <c r="ANE96" s="264" t="n"/>
      <c r="ANF96" s="278">
        <f>MIN(ANF126:ANF175)</f>
        <v/>
      </c>
      <c r="ANG96" s="263" t="n"/>
      <c r="ANH96" s="263" t="n"/>
      <c r="ANI96" s="263" t="n"/>
      <c r="ANJ96" s="263" t="n"/>
      <c r="ANK96" s="264" t="n"/>
      <c r="ANL96" s="278">
        <f>MIN(ANL126:ANL175)</f>
        <v/>
      </c>
      <c r="ANM96" s="263" t="n"/>
      <c r="ANN96" s="263" t="n"/>
      <c r="ANO96" s="263" t="n"/>
      <c r="ANP96" s="263" t="n"/>
      <c r="ANQ96" s="264" t="n"/>
      <c r="ANR96" s="278">
        <f>MIN(ANR126:ANR175)</f>
        <v/>
      </c>
      <c r="ANS96" s="263" t="n"/>
      <c r="ANT96" s="263" t="n"/>
      <c r="ANU96" s="263" t="n"/>
      <c r="ANV96" s="263" t="n"/>
      <c r="ANW96" s="264" t="n"/>
      <c r="ANX96" s="278">
        <f>MIN(ANX126:ANX175)</f>
        <v/>
      </c>
      <c r="ANY96" s="263" t="n"/>
      <c r="ANZ96" s="263" t="n"/>
      <c r="AOA96" s="263" t="n"/>
      <c r="AOB96" s="263" t="n"/>
      <c r="AOC96" s="264" t="n"/>
      <c r="AOD96" s="278">
        <f>MIN(AOD126:AOD175)</f>
        <v/>
      </c>
      <c r="AOE96" s="263" t="n"/>
      <c r="AOF96" s="263" t="n"/>
      <c r="AOG96" s="263" t="n"/>
      <c r="AOH96" s="263" t="n"/>
      <c r="AOI96" s="264" t="n"/>
      <c r="AOJ96" s="278">
        <f>MIN(AOJ126:AOJ175)</f>
        <v/>
      </c>
      <c r="AOK96" s="263" t="n"/>
      <c r="AOL96" s="263" t="n"/>
      <c r="AOM96" s="263" t="n"/>
      <c r="AON96" s="263" t="n"/>
      <c r="AOO96" s="264" t="n"/>
      <c r="AOP96" s="278">
        <f>MIN(AOP126:AOP175)</f>
        <v/>
      </c>
      <c r="AOQ96" s="263" t="n"/>
      <c r="AOR96" s="263" t="n"/>
      <c r="AOS96" s="263" t="n"/>
      <c r="AOT96" s="263" t="n"/>
      <c r="AOU96" s="264" t="n"/>
      <c r="AOV96" s="278">
        <f>MIN(AOV126:AOV175)</f>
        <v/>
      </c>
      <c r="AOW96" s="263" t="n"/>
      <c r="AOX96" s="263" t="n"/>
      <c r="AOY96" s="263" t="n"/>
      <c r="AOZ96" s="263" t="n"/>
      <c r="APA96" s="264" t="n"/>
      <c r="APB96" s="278">
        <f>MIN(APB126:APB175)</f>
        <v/>
      </c>
      <c r="APC96" s="263" t="n"/>
      <c r="APD96" s="263" t="n"/>
      <c r="APE96" s="263" t="n"/>
      <c r="APF96" s="263" t="n"/>
      <c r="APG96" s="264" t="n"/>
      <c r="APH96" s="278">
        <f>MIN(APH126:APH175)</f>
        <v/>
      </c>
      <c r="API96" s="263" t="n"/>
      <c r="APJ96" s="263" t="n"/>
      <c r="APK96" s="263" t="n"/>
      <c r="APL96" s="263" t="n"/>
      <c r="APM96" s="264" t="n"/>
      <c r="APN96" s="278">
        <f>MIN(APN126:APN175)</f>
        <v/>
      </c>
      <c r="APO96" s="263" t="n"/>
      <c r="APP96" s="263" t="n"/>
      <c r="APQ96" s="263" t="n"/>
      <c r="APR96" s="263" t="n"/>
      <c r="APS96" s="264" t="n"/>
      <c r="APT96" s="278">
        <f>MIN(APT126:APT175)</f>
        <v/>
      </c>
      <c r="APU96" s="263" t="n"/>
      <c r="APV96" s="263" t="n"/>
      <c r="APW96" s="263" t="n"/>
      <c r="APX96" s="263" t="n"/>
      <c r="APY96" s="264" t="n"/>
      <c r="APZ96" s="278">
        <f>MIN(APZ126:APZ175)</f>
        <v/>
      </c>
      <c r="AQA96" s="263" t="n"/>
      <c r="AQB96" s="263" t="n"/>
      <c r="AQC96" s="263" t="n"/>
      <c r="AQD96" s="263" t="n"/>
      <c r="AQE96" s="264" t="n"/>
      <c r="AQF96" s="278">
        <f>MIN(AQF126:AQF175)</f>
        <v/>
      </c>
      <c r="AQG96" s="263" t="n"/>
      <c r="AQH96" s="263" t="n"/>
      <c r="AQI96" s="263" t="n"/>
      <c r="AQJ96" s="263" t="n"/>
      <c r="AQK96" s="264" t="n"/>
      <c r="AQL96" s="278">
        <f>MIN(AQL126:AQL175)</f>
        <v/>
      </c>
      <c r="AQM96" s="263" t="n"/>
      <c r="AQN96" s="263" t="n"/>
      <c r="AQO96" s="263" t="n"/>
      <c r="AQP96" s="263" t="n"/>
      <c r="AQQ96" s="264" t="n"/>
      <c r="AQR96" s="278">
        <f>MIN(AQR126:AQR175)</f>
        <v/>
      </c>
      <c r="AQS96" s="263" t="n"/>
      <c r="AQT96" s="263" t="n"/>
      <c r="AQU96" s="263" t="n"/>
      <c r="AQV96" s="263" t="n"/>
      <c r="AQW96" s="264" t="n"/>
      <c r="AQX96" s="278">
        <f>MIN(AQX126:AQX175)</f>
        <v/>
      </c>
      <c r="AQY96" s="263" t="n"/>
      <c r="AQZ96" s="263" t="n"/>
      <c r="ARA96" s="263" t="n"/>
      <c r="ARB96" s="263" t="n"/>
      <c r="ARC96" s="264" t="n"/>
      <c r="ARD96" s="278">
        <f>MIN(ARD126:ARD175)</f>
        <v/>
      </c>
      <c r="ARE96" s="263" t="n"/>
      <c r="ARF96" s="263" t="n"/>
      <c r="ARG96" s="263" t="n"/>
      <c r="ARH96" s="263" t="n"/>
      <c r="ARI96" s="264" t="n"/>
      <c r="ARJ96" s="278">
        <f>MIN(ARJ126:ARJ175)</f>
        <v/>
      </c>
      <c r="ARK96" s="263" t="n"/>
      <c r="ARL96" s="263" t="n"/>
      <c r="ARM96" s="263" t="n"/>
      <c r="ARN96" s="263" t="n"/>
      <c r="ARO96" s="264" t="n"/>
      <c r="ARP96" s="278">
        <f>MIN(ARP126:ARP175)</f>
        <v/>
      </c>
      <c r="ARQ96" s="263" t="n"/>
      <c r="ARR96" s="263" t="n"/>
      <c r="ARS96" s="263" t="n"/>
      <c r="ART96" s="263" t="n"/>
      <c r="ARU96" s="264" t="n"/>
      <c r="ARV96" s="278">
        <f>MIN(ARV126:ARV175)</f>
        <v/>
      </c>
      <c r="ARW96" s="263" t="n"/>
      <c r="ARX96" s="263" t="n"/>
      <c r="ARY96" s="263" t="n"/>
      <c r="ARZ96" s="263" t="n"/>
      <c r="ASA96" s="264" t="n"/>
      <c r="ASB96" s="278">
        <f>MIN(ASB126:ASB175)</f>
        <v/>
      </c>
      <c r="ASC96" s="263" t="n"/>
      <c r="ASD96" s="263" t="n"/>
      <c r="ASE96" s="263" t="n"/>
      <c r="ASF96" s="263" t="n"/>
      <c r="ASG96" s="264" t="n"/>
      <c r="ASH96" s="278">
        <f>MIN(ASH126:ASH175)</f>
        <v/>
      </c>
      <c r="ASI96" s="263" t="n"/>
      <c r="ASJ96" s="263" t="n"/>
      <c r="ASK96" s="263" t="n"/>
      <c r="ASL96" s="263" t="n"/>
      <c r="ASM96" s="264" t="n"/>
      <c r="ASN96" s="278">
        <f>MIN(ASN126:ASN175)</f>
        <v/>
      </c>
      <c r="ASO96" s="263" t="n"/>
      <c r="ASP96" s="263" t="n"/>
      <c r="ASQ96" s="263" t="n"/>
      <c r="ASR96" s="263" t="n"/>
      <c r="ASS96" s="264" t="n"/>
      <c r="AST96" s="278">
        <f>MIN(AST126:AST175)</f>
        <v/>
      </c>
      <c r="ASU96" s="263" t="n"/>
      <c r="ASV96" s="263" t="n"/>
      <c r="ASW96" s="263" t="n"/>
      <c r="ASX96" s="263" t="n"/>
      <c r="ASY96" s="264" t="n"/>
      <c r="ASZ96" s="278">
        <f>MIN(ASZ126:ASZ175)</f>
        <v/>
      </c>
      <c r="ATA96" s="263" t="n"/>
      <c r="ATB96" s="263" t="n"/>
      <c r="ATC96" s="263" t="n"/>
      <c r="ATD96" s="263" t="n"/>
      <c r="ATE96" s="264" t="n"/>
      <c r="ATF96" s="278">
        <f>MIN(ATF126:ATF175)</f>
        <v/>
      </c>
      <c r="ATG96" s="263" t="n"/>
      <c r="ATH96" s="263" t="n"/>
      <c r="ATI96" s="263" t="n"/>
      <c r="ATJ96" s="263" t="n"/>
      <c r="ATK96" s="264" t="n"/>
      <c r="ATL96" s="278">
        <f>MIN(ATL126:ATL175)</f>
        <v/>
      </c>
      <c r="ATM96" s="263" t="n"/>
      <c r="ATN96" s="263" t="n"/>
      <c r="ATO96" s="263" t="n"/>
      <c r="ATP96" s="263" t="n"/>
      <c r="ATQ96" s="264" t="n"/>
      <c r="ATR96" s="278">
        <f>MIN(ATR126:ATR175)</f>
        <v/>
      </c>
      <c r="ATS96" s="263" t="n"/>
      <c r="ATT96" s="263" t="n"/>
      <c r="ATU96" s="263" t="n"/>
      <c r="ATV96" s="263" t="n"/>
      <c r="ATW96" s="264" t="n"/>
      <c r="ATX96" s="278">
        <f>MIN(ATX126:ATX175)</f>
        <v/>
      </c>
      <c r="ATY96" s="263" t="n"/>
      <c r="ATZ96" s="263" t="n"/>
      <c r="AUA96" s="263" t="n"/>
      <c r="AUB96" s="263" t="n"/>
      <c r="AUC96" s="264" t="n"/>
      <c r="AUD96" s="278">
        <f>MIN(AUD126:AUD175)</f>
        <v/>
      </c>
      <c r="AUE96" s="263" t="n"/>
      <c r="AUF96" s="263" t="n"/>
      <c r="AUG96" s="263" t="n"/>
      <c r="AUH96" s="263" t="n"/>
      <c r="AUI96" s="264" t="n"/>
      <c r="AUJ96" s="278">
        <f>MIN(AUJ126:AUJ175)</f>
        <v/>
      </c>
      <c r="AUK96" s="263" t="n"/>
      <c r="AUL96" s="263" t="n"/>
      <c r="AUM96" s="263" t="n"/>
      <c r="AUN96" s="263" t="n"/>
      <c r="AUO96" s="264" t="n"/>
      <c r="AUP96" s="278">
        <f>MIN(AUP126:AUP175)</f>
        <v/>
      </c>
      <c r="AUQ96" s="263" t="n"/>
      <c r="AUR96" s="263" t="n"/>
      <c r="AUS96" s="263" t="n"/>
      <c r="AUT96" s="263" t="n"/>
      <c r="AUU96" s="264" t="n"/>
      <c r="AUV96" s="278">
        <f>MIN(AUV126:AUV175)</f>
        <v/>
      </c>
      <c r="AUW96" s="263" t="n"/>
      <c r="AUX96" s="263" t="n"/>
      <c r="AUY96" s="263" t="n"/>
      <c r="AUZ96" s="263" t="n"/>
      <c r="AVA96" s="264" t="n"/>
      <c r="AVB96" s="278">
        <f>MIN(AVB126:AVB175)</f>
        <v/>
      </c>
      <c r="AVC96" s="263" t="n"/>
      <c r="AVD96" s="263" t="n"/>
      <c r="AVE96" s="263" t="n"/>
      <c r="AVF96" s="263" t="n"/>
      <c r="AVG96" s="264" t="n"/>
      <c r="AVH96" s="278">
        <f>MIN(AVH126:AVH175)</f>
        <v/>
      </c>
      <c r="AVI96" s="263" t="n"/>
      <c r="AVJ96" s="263" t="n"/>
      <c r="AVK96" s="263" t="n"/>
      <c r="AVL96" s="263" t="n"/>
      <c r="AVM96" s="264" t="n"/>
      <c r="AVN96" s="278">
        <f>MIN(AVN126:AVN175)</f>
        <v/>
      </c>
      <c r="AVO96" s="263" t="n"/>
      <c r="AVP96" s="263" t="n"/>
      <c r="AVQ96" s="263" t="n"/>
      <c r="AVR96" s="263" t="n"/>
      <c r="AVS96" s="264" t="n"/>
      <c r="AVT96" s="278">
        <f>MIN(AVT126:AVT175)</f>
        <v/>
      </c>
      <c r="AVU96" s="263" t="n"/>
      <c r="AVV96" s="263" t="n"/>
      <c r="AVW96" s="263" t="n"/>
      <c r="AVX96" s="263" t="n"/>
      <c r="AVY96" s="264" t="n"/>
      <c r="AVZ96" s="278">
        <f>MIN(AVZ126:AVZ175)</f>
        <v/>
      </c>
      <c r="AWA96" s="263" t="n"/>
      <c r="AWB96" s="263" t="n"/>
      <c r="AWC96" s="263" t="n"/>
      <c r="AWD96" s="263" t="n"/>
      <c r="AWE96" s="264" t="n"/>
      <c r="AWF96" s="278">
        <f>MIN(AWF126:AWF175)</f>
        <v/>
      </c>
      <c r="AWG96" s="263" t="n"/>
      <c r="AWH96" s="263" t="n"/>
      <c r="AWI96" s="263" t="n"/>
      <c r="AWJ96" s="263" t="n"/>
      <c r="AWK96" s="264" t="n"/>
      <c r="AWL96" s="278">
        <f>MIN(AWL126:AWL175)</f>
        <v/>
      </c>
      <c r="AWM96" s="263" t="n"/>
      <c r="AWN96" s="263" t="n"/>
      <c r="AWO96" s="263" t="n"/>
      <c r="AWP96" s="263" t="n"/>
      <c r="AWQ96" s="264" t="n"/>
      <c r="AWR96" s="278">
        <f>MIN(AWR126:AWR175)</f>
        <v/>
      </c>
      <c r="AWS96" s="263" t="n"/>
      <c r="AWT96" s="263" t="n"/>
      <c r="AWU96" s="263" t="n"/>
      <c r="AWV96" s="263" t="n"/>
      <c r="AWW96" s="264" t="n"/>
      <c r="AWX96" s="278">
        <f>MIN(AWX126:AWX175)</f>
        <v/>
      </c>
      <c r="AWY96" s="263" t="n"/>
      <c r="AWZ96" s="263" t="n"/>
      <c r="AXA96" s="263" t="n"/>
      <c r="AXB96" s="263" t="n"/>
      <c r="AXC96" s="264" t="n"/>
      <c r="AXD96" s="278">
        <f>MIN(AXD126:AXD175)</f>
        <v/>
      </c>
      <c r="AXE96" s="263" t="n"/>
      <c r="AXF96" s="263" t="n"/>
      <c r="AXG96" s="263" t="n"/>
      <c r="AXH96" s="263" t="n"/>
      <c r="AXI96" s="264" t="n"/>
      <c r="AXJ96" s="278">
        <f>MIN(AXJ126:AXJ175)</f>
        <v/>
      </c>
      <c r="AXK96" s="263" t="n"/>
      <c r="AXL96" s="263" t="n"/>
      <c r="AXM96" s="263" t="n"/>
      <c r="AXN96" s="263" t="n"/>
      <c r="AXO96" s="264" t="n"/>
      <c r="AXP96" s="278">
        <f>MIN(AXP126:AXP175)</f>
        <v/>
      </c>
      <c r="AXQ96" s="263" t="n"/>
      <c r="AXR96" s="263" t="n"/>
      <c r="AXS96" s="263" t="n"/>
      <c r="AXT96" s="263" t="n"/>
      <c r="AXU96" s="264" t="n"/>
      <c r="AXV96" s="278">
        <f>MIN(AXV126:AXV175)</f>
        <v/>
      </c>
      <c r="AXW96" s="263" t="n"/>
      <c r="AXX96" s="263" t="n"/>
      <c r="AXY96" s="263" t="n"/>
      <c r="AXZ96" s="263" t="n"/>
      <c r="AYA96" s="264" t="n"/>
      <c r="AYB96" s="278">
        <f>MIN(AYB126:AYB175)</f>
        <v/>
      </c>
      <c r="AYC96" s="263" t="n"/>
      <c r="AYD96" s="263" t="n"/>
      <c r="AYE96" s="263" t="n"/>
      <c r="AYF96" s="263" t="n"/>
      <c r="AYG96" s="264" t="n"/>
      <c r="AYH96" s="278">
        <f>MIN(AYH126:AYH175)</f>
        <v/>
      </c>
      <c r="AYI96" s="263" t="n"/>
      <c r="AYJ96" s="263" t="n"/>
      <c r="AYK96" s="263" t="n"/>
      <c r="AYL96" s="263" t="n"/>
      <c r="AYM96" s="264" t="n"/>
      <c r="AYN96" s="278">
        <f>MIN(AYN126:AYN175)</f>
        <v/>
      </c>
      <c r="AYO96" s="263" t="n"/>
      <c r="AYP96" s="263" t="n"/>
      <c r="AYQ96" s="263" t="n"/>
      <c r="AYR96" s="263" t="n"/>
      <c r="AYS96" s="264" t="n"/>
      <c r="AYT96" s="278">
        <f>MIN(AYT126:AYT175)</f>
        <v/>
      </c>
      <c r="AYU96" s="263" t="n"/>
      <c r="AYV96" s="263" t="n"/>
      <c r="AYW96" s="263" t="n"/>
      <c r="AYX96" s="263" t="n"/>
      <c r="AYY96" s="264" t="n"/>
      <c r="AYZ96" s="278">
        <f>MIN(AYZ126:AYZ175)</f>
        <v/>
      </c>
      <c r="AZA96" s="263" t="n"/>
      <c r="AZB96" s="263" t="n"/>
      <c r="AZC96" s="263" t="n"/>
      <c r="AZD96" s="263" t="n"/>
      <c r="AZE96" s="264" t="n"/>
      <c r="AZF96" s="278">
        <f>MIN(AZF126:AZF175)</f>
        <v/>
      </c>
      <c r="AZG96" s="263" t="n"/>
      <c r="AZH96" s="263" t="n"/>
      <c r="AZI96" s="263" t="n"/>
      <c r="AZJ96" s="263" t="n"/>
      <c r="AZK96" s="264" t="n"/>
      <c r="AZL96" s="278">
        <f>MIN(AZL126:AZL175)</f>
        <v/>
      </c>
      <c r="AZM96" s="263" t="n"/>
      <c r="AZN96" s="263" t="n"/>
      <c r="AZO96" s="263" t="n"/>
      <c r="AZP96" s="263" t="n"/>
      <c r="AZQ96" s="264" t="n"/>
      <c r="AZR96" s="278">
        <f>MIN(AZR126:AZR175)</f>
        <v/>
      </c>
      <c r="AZS96" s="263" t="n"/>
      <c r="AZT96" s="263" t="n"/>
      <c r="AZU96" s="263" t="n"/>
      <c r="AZV96" s="263" t="n"/>
      <c r="AZW96" s="264" t="n"/>
      <c r="AZX96" s="278">
        <f>MIN(AZX126:AZX175)</f>
        <v/>
      </c>
      <c r="AZY96" s="263" t="n"/>
      <c r="AZZ96" s="263" t="n"/>
      <c r="BAA96" s="263" t="n"/>
      <c r="BAB96" s="263" t="n"/>
      <c r="BAC96" s="264" t="n"/>
      <c r="BAD96" s="278">
        <f>MIN(BAD126:BAD175)</f>
        <v/>
      </c>
      <c r="BAE96" s="263" t="n"/>
      <c r="BAF96" s="263" t="n"/>
      <c r="BAG96" s="263" t="n"/>
      <c r="BAH96" s="263" t="n"/>
      <c r="BAI96" s="264" t="n"/>
      <c r="BAJ96" s="278">
        <f>MIN(BAJ126:BAJ175)</f>
        <v/>
      </c>
      <c r="BAK96" s="263" t="n"/>
      <c r="BAL96" s="263" t="n"/>
      <c r="BAM96" s="263" t="n"/>
      <c r="BAN96" s="263" t="n"/>
      <c r="BAO96" s="264" t="n"/>
      <c r="BAP96" s="278">
        <f>MIN(BAP126:BAP175)</f>
        <v/>
      </c>
      <c r="BAQ96" s="263" t="n"/>
      <c r="BAR96" s="263" t="n"/>
      <c r="BAS96" s="263" t="n"/>
      <c r="BAT96" s="263" t="n"/>
      <c r="BAU96" s="264" t="n"/>
      <c r="BAV96" s="278">
        <f>MIN(BAV126:BAV175)</f>
        <v/>
      </c>
      <c r="BAW96" s="263" t="n"/>
      <c r="BAX96" s="263" t="n"/>
      <c r="BAY96" s="263" t="n"/>
      <c r="BAZ96" s="263" t="n"/>
      <c r="BBA96" s="264" t="n"/>
      <c r="BBB96" s="278">
        <f>MIN(BBB126:BBB175)</f>
        <v/>
      </c>
      <c r="BBC96" s="263" t="n"/>
      <c r="BBD96" s="263" t="n"/>
      <c r="BBE96" s="263" t="n"/>
      <c r="BBF96" s="263" t="n"/>
      <c r="BBG96" s="264" t="n"/>
      <c r="BBH96" s="278">
        <f>MIN(BBH126:BBH175)</f>
        <v/>
      </c>
      <c r="BBI96" s="263" t="n"/>
      <c r="BBJ96" s="263" t="n"/>
      <c r="BBK96" s="263" t="n"/>
      <c r="BBL96" s="263" t="n"/>
      <c r="BBM96" s="264" t="n"/>
      <c r="BBN96" s="278">
        <f>MIN(BBN126:BBN175)</f>
        <v/>
      </c>
      <c r="BBO96" s="263" t="n"/>
      <c r="BBP96" s="263" t="n"/>
      <c r="BBQ96" s="263" t="n"/>
      <c r="BBR96" s="263" t="n"/>
      <c r="BBS96" s="264" t="n"/>
      <c r="BBT96" s="278">
        <f>MIN(BBT126:BBT175)</f>
        <v/>
      </c>
      <c r="BBU96" s="263" t="n"/>
      <c r="BBV96" s="263" t="n"/>
      <c r="BBW96" s="263" t="n"/>
      <c r="BBX96" s="263" t="n"/>
      <c r="BBY96" s="264" t="n"/>
      <c r="BBZ96" s="278">
        <f>MIN(BBZ126:BBZ175)</f>
        <v/>
      </c>
      <c r="BCA96" s="263" t="n"/>
      <c r="BCB96" s="263" t="n"/>
      <c r="BCC96" s="263" t="n"/>
      <c r="BCD96" s="263" t="n"/>
      <c r="BCE96" s="264" t="n"/>
      <c r="BCF96" s="278">
        <f>MIN(BCF126:BCF175)</f>
        <v/>
      </c>
      <c r="BCG96" s="263" t="n"/>
      <c r="BCH96" s="263" t="n"/>
      <c r="BCI96" s="263" t="n"/>
      <c r="BCJ96" s="263" t="n"/>
      <c r="BCK96" s="264" t="n"/>
      <c r="BCL96" s="278">
        <f>MIN(BCL126:BCL175)</f>
        <v/>
      </c>
      <c r="BCM96" s="263" t="n"/>
      <c r="BCN96" s="263" t="n"/>
      <c r="BCO96" s="263" t="n"/>
      <c r="BCP96" s="263" t="n"/>
      <c r="BCQ96" s="264" t="n"/>
      <c r="BCR96" s="278">
        <f>MIN(BCR126:BCR175)</f>
        <v/>
      </c>
      <c r="BCS96" s="263" t="n"/>
      <c r="BCT96" s="263" t="n"/>
      <c r="BCU96" s="263" t="n"/>
      <c r="BCV96" s="263" t="n"/>
      <c r="BCW96" s="264" t="n"/>
      <c r="BCX96" s="278">
        <f>MIN(BCX126:BCX175)</f>
        <v/>
      </c>
      <c r="BCY96" s="263" t="n"/>
      <c r="BCZ96" s="263" t="n"/>
      <c r="BDA96" s="263" t="n"/>
      <c r="BDB96" s="263" t="n"/>
      <c r="BDC96" s="264" t="n"/>
      <c r="BDD96" s="278">
        <f>MIN(BDD126:BDD175)</f>
        <v/>
      </c>
      <c r="BDE96" s="263" t="n"/>
      <c r="BDF96" s="263" t="n"/>
      <c r="BDG96" s="263" t="n"/>
      <c r="BDH96" s="263" t="n"/>
      <c r="BDI96" s="264" t="n"/>
      <c r="BDJ96" s="278">
        <f>MIN(BDJ126:BDJ175)</f>
        <v/>
      </c>
      <c r="BDK96" s="263" t="n"/>
      <c r="BDL96" s="263" t="n"/>
      <c r="BDM96" s="263" t="n"/>
      <c r="BDN96" s="263" t="n"/>
      <c r="BDO96" s="264" t="n"/>
      <c r="BDP96" s="278">
        <f>MIN(BDP126:BDP175)</f>
        <v/>
      </c>
      <c r="BDQ96" s="263" t="n"/>
      <c r="BDR96" s="263" t="n"/>
      <c r="BDS96" s="263" t="n"/>
      <c r="BDT96" s="263" t="n"/>
      <c r="BDU96" s="264" t="n"/>
      <c r="BDV96" s="278">
        <f>MIN(BDV126:BDV175)</f>
        <v/>
      </c>
      <c r="BDW96" s="263" t="n"/>
      <c r="BDX96" s="263" t="n"/>
      <c r="BDY96" s="263" t="n"/>
      <c r="BDZ96" s="263" t="n"/>
      <c r="BEA96" s="264" t="n"/>
      <c r="BEB96" s="278">
        <f>MIN(BEB126:BEB175)</f>
        <v/>
      </c>
      <c r="BEC96" s="263" t="n"/>
      <c r="BED96" s="263" t="n"/>
      <c r="BEE96" s="263" t="n"/>
      <c r="BEF96" s="263" t="n"/>
      <c r="BEG96" s="264" t="n"/>
      <c r="BEH96" s="278">
        <f>MIN(BEH126:BEH175)</f>
        <v/>
      </c>
      <c r="BEI96" s="263" t="n"/>
      <c r="BEJ96" s="263" t="n"/>
      <c r="BEK96" s="263" t="n"/>
      <c r="BEL96" s="263" t="n"/>
      <c r="BEM96" s="264" t="n"/>
      <c r="BEN96" s="278">
        <f>MIN(BEN126:BEN175)</f>
        <v/>
      </c>
      <c r="BEO96" s="263" t="n"/>
      <c r="BEP96" s="263" t="n"/>
      <c r="BEQ96" s="263" t="n"/>
      <c r="BER96" s="263" t="n"/>
      <c r="BES96" s="264" t="n"/>
      <c r="BET96" s="278">
        <f>MIN(BET126:BET175)</f>
        <v/>
      </c>
      <c r="BEU96" s="263" t="n"/>
      <c r="BEV96" s="263" t="n"/>
      <c r="BEW96" s="263" t="n"/>
      <c r="BEX96" s="263" t="n"/>
      <c r="BEY96" s="264" t="n"/>
      <c r="BEZ96" s="278">
        <f>MIN(BEZ126:BEZ175)</f>
        <v/>
      </c>
      <c r="BFA96" s="263" t="n"/>
      <c r="BFB96" s="263" t="n"/>
      <c r="BFC96" s="263" t="n"/>
      <c r="BFD96" s="263" t="n"/>
      <c r="BFE96" s="264" t="n"/>
      <c r="BFF96" s="278">
        <f>MIN(BFF126:BFF175)</f>
        <v/>
      </c>
      <c r="BFG96" s="263" t="n"/>
      <c r="BFH96" s="263" t="n"/>
      <c r="BFI96" s="263" t="n"/>
      <c r="BFJ96" s="263" t="n"/>
      <c r="BFK96" s="264" t="n"/>
      <c r="BFL96" s="278">
        <f>MIN(BFL126:BFL175)</f>
        <v/>
      </c>
      <c r="BFM96" s="263" t="n"/>
      <c r="BFN96" s="263" t="n"/>
      <c r="BFO96" s="263" t="n"/>
      <c r="BFP96" s="263" t="n"/>
      <c r="BFQ96" s="264" t="n"/>
      <c r="BFR96" s="278">
        <f>MIN(BFR126:BFR175)</f>
        <v/>
      </c>
      <c r="BFS96" s="263" t="n"/>
      <c r="BFT96" s="263" t="n"/>
      <c r="BFU96" s="263" t="n"/>
      <c r="BFV96" s="263" t="n"/>
      <c r="BFW96" s="264" t="n"/>
      <c r="BFX96" s="278">
        <f>MIN(BFX126:BFX175)</f>
        <v/>
      </c>
      <c r="BFY96" s="263" t="n"/>
      <c r="BFZ96" s="263" t="n"/>
      <c r="BGA96" s="263" t="n"/>
      <c r="BGB96" s="263" t="n"/>
      <c r="BGC96" s="264" t="n"/>
      <c r="BGD96" s="278">
        <f>MIN(BGD126:BGD175)</f>
        <v/>
      </c>
      <c r="BGE96" s="263" t="n"/>
      <c r="BGF96" s="263" t="n"/>
      <c r="BGG96" s="263" t="n"/>
      <c r="BGH96" s="263" t="n"/>
      <c r="BGI96" s="264" t="n"/>
      <c r="BGJ96" s="278">
        <f>MIN(BGJ126:BGJ175)</f>
        <v/>
      </c>
      <c r="BGK96" s="263" t="n"/>
      <c r="BGL96" s="263" t="n"/>
      <c r="BGM96" s="263" t="n"/>
      <c r="BGN96" s="263" t="n"/>
      <c r="BGO96" s="264" t="n"/>
      <c r="BGP96" s="278">
        <f>MIN(BGP126:BGP175)</f>
        <v/>
      </c>
      <c r="BGQ96" s="263" t="n"/>
      <c r="BGR96" s="263" t="n"/>
      <c r="BGS96" s="263" t="n"/>
      <c r="BGT96" s="263" t="n"/>
      <c r="BGU96" s="264" t="n"/>
      <c r="BGV96" s="278">
        <f>MIN(BGV126:BGV175)</f>
        <v/>
      </c>
      <c r="BGW96" s="263" t="n"/>
      <c r="BGX96" s="263" t="n"/>
      <c r="BGY96" s="263" t="n"/>
      <c r="BGZ96" s="263" t="n"/>
      <c r="BHA96" s="264" t="n"/>
      <c r="BHB96" s="278">
        <f>MIN(BHB126:BHB175)</f>
        <v/>
      </c>
      <c r="BHC96" s="263" t="n"/>
      <c r="BHD96" s="263" t="n"/>
      <c r="BHE96" s="263" t="n"/>
      <c r="BHF96" s="263" t="n"/>
      <c r="BHG96" s="264" t="n"/>
      <c r="BHH96" s="278">
        <f>MIN(BHH126:BHH175)</f>
        <v/>
      </c>
      <c r="BHI96" s="263" t="n"/>
      <c r="BHJ96" s="263" t="n"/>
      <c r="BHK96" s="263" t="n"/>
      <c r="BHL96" s="263" t="n"/>
      <c r="BHM96" s="264" t="n"/>
      <c r="BHN96" s="278">
        <f>MIN(BHN126:BHN175)</f>
        <v/>
      </c>
      <c r="BHO96" s="263" t="n"/>
      <c r="BHP96" s="263" t="n"/>
      <c r="BHQ96" s="263" t="n"/>
      <c r="BHR96" s="263" t="n"/>
      <c r="BHS96" s="264" t="n"/>
      <c r="BHT96" s="278">
        <f>MIN(BHT126:BHT175)</f>
        <v/>
      </c>
      <c r="BHU96" s="263" t="n"/>
      <c r="BHV96" s="263" t="n"/>
      <c r="BHW96" s="263" t="n"/>
      <c r="BHX96" s="263" t="n"/>
      <c r="BHY96" s="264" t="n"/>
      <c r="BHZ96" s="278">
        <f>MIN(BHZ126:BHZ175)</f>
        <v/>
      </c>
      <c r="BIA96" s="263" t="n"/>
      <c r="BIB96" s="263" t="n"/>
      <c r="BIC96" s="263" t="n"/>
      <c r="BID96" s="263" t="n"/>
      <c r="BIE96" s="264" t="n"/>
      <c r="BIF96" s="278">
        <f>MIN(BIF126:BIF175)</f>
        <v/>
      </c>
      <c r="BIG96" s="263" t="n"/>
      <c r="BIH96" s="263" t="n"/>
      <c r="BII96" s="263" t="n"/>
      <c r="BIJ96" s="263" t="n"/>
      <c r="BIK96" s="264" t="n"/>
      <c r="BIL96" s="278">
        <f>MIN(BIL126:BIL175)</f>
        <v/>
      </c>
      <c r="BIM96" s="263" t="n"/>
      <c r="BIN96" s="263" t="n"/>
      <c r="BIO96" s="263" t="n"/>
      <c r="BIP96" s="263" t="n"/>
      <c r="BIQ96" s="264" t="n"/>
      <c r="BIR96" s="278">
        <f>MIN(BIR126:BIR175)</f>
        <v/>
      </c>
      <c r="BIS96" s="263" t="n"/>
      <c r="BIT96" s="263" t="n"/>
      <c r="BIU96" s="263" t="n"/>
      <c r="BIV96" s="263" t="n"/>
      <c r="BIW96" s="264" t="n"/>
      <c r="BIX96" s="278">
        <f>MIN(BIX126:BIX175)</f>
        <v/>
      </c>
      <c r="BIY96" s="263" t="n"/>
      <c r="BIZ96" s="263" t="n"/>
      <c r="BJA96" s="263" t="n"/>
      <c r="BJB96" s="263" t="n"/>
      <c r="BJC96" s="264" t="n"/>
      <c r="BJD96" s="278">
        <f>MIN(BJD126:BJD175)</f>
        <v/>
      </c>
      <c r="BJE96" s="263" t="n"/>
      <c r="BJF96" s="263" t="n"/>
      <c r="BJG96" s="263" t="n"/>
      <c r="BJH96" s="263" t="n"/>
      <c r="BJI96" s="264" t="n"/>
      <c r="BJJ96" s="278">
        <f>MIN(BJJ126:BJJ175)</f>
        <v/>
      </c>
      <c r="BJK96" s="263" t="n"/>
      <c r="BJL96" s="263" t="n"/>
      <c r="BJM96" s="263" t="n"/>
      <c r="BJN96" s="263" t="n"/>
      <c r="BJO96" s="264" t="n"/>
      <c r="BJP96" s="278">
        <f>MIN(BJP126:BJP175)</f>
        <v/>
      </c>
      <c r="BJQ96" s="263" t="n"/>
      <c r="BJR96" s="263" t="n"/>
      <c r="BJS96" s="263" t="n"/>
      <c r="BJT96" s="263" t="n"/>
      <c r="BJU96" s="264" t="n"/>
      <c r="BJV96" s="278">
        <f>MIN(BJV126:BJV175)</f>
        <v/>
      </c>
      <c r="BJW96" s="263" t="n"/>
      <c r="BJX96" s="263" t="n"/>
      <c r="BJY96" s="263" t="n"/>
      <c r="BJZ96" s="263" t="n"/>
      <c r="BKA96" s="264" t="n"/>
      <c r="BKB96" s="278">
        <f>MIN(BKB126:BKB175)</f>
        <v/>
      </c>
      <c r="BKC96" s="263" t="n"/>
      <c r="BKD96" s="263" t="n"/>
      <c r="BKE96" s="263" t="n"/>
      <c r="BKF96" s="263" t="n"/>
      <c r="BKG96" s="264" t="n"/>
      <c r="BKH96" s="278">
        <f>MIN(BKH126:BKH175)</f>
        <v/>
      </c>
      <c r="BKI96" s="263" t="n"/>
      <c r="BKJ96" s="263" t="n"/>
      <c r="BKK96" s="263" t="n"/>
      <c r="BKL96" s="263" t="n"/>
      <c r="BKM96" s="264" t="n"/>
      <c r="BKN96" s="278">
        <f>MIN(BKN126:BKN175)</f>
        <v/>
      </c>
      <c r="BKO96" s="263" t="n"/>
      <c r="BKP96" s="263" t="n"/>
      <c r="BKQ96" s="263" t="n"/>
      <c r="BKR96" s="263" t="n"/>
      <c r="BKS96" s="264" t="n"/>
      <c r="BKT96" s="278">
        <f>MIN(BKT126:BKT175)</f>
        <v/>
      </c>
      <c r="BKU96" s="263" t="n"/>
      <c r="BKV96" s="263" t="n"/>
      <c r="BKW96" s="263" t="n"/>
      <c r="BKX96" s="263" t="n"/>
      <c r="BKY96" s="264" t="n"/>
      <c r="BKZ96" s="278">
        <f>MIN(BKZ126:BKZ175)</f>
        <v/>
      </c>
      <c r="BLA96" s="263" t="n"/>
      <c r="BLB96" s="263" t="n"/>
      <c r="BLC96" s="263" t="n"/>
      <c r="BLD96" s="263" t="n"/>
      <c r="BLE96" s="264" t="n"/>
      <c r="BLF96" s="278">
        <f>MIN(BLF126:BLF175)</f>
        <v/>
      </c>
      <c r="BLG96" s="263" t="n"/>
      <c r="BLH96" s="263" t="n"/>
      <c r="BLI96" s="263" t="n"/>
      <c r="BLJ96" s="263" t="n"/>
      <c r="BLK96" s="264" t="n"/>
      <c r="BLL96" s="278">
        <f>MIN(BLL126:BLL175)</f>
        <v/>
      </c>
      <c r="BLM96" s="263" t="n"/>
      <c r="BLN96" s="263" t="n"/>
      <c r="BLO96" s="263" t="n"/>
      <c r="BLP96" s="263" t="n"/>
      <c r="BLQ96" s="264" t="n"/>
      <c r="BLR96" s="278">
        <f>MIN(BLR126:BLR175)</f>
        <v/>
      </c>
      <c r="BLS96" s="263" t="n"/>
      <c r="BLT96" s="263" t="n"/>
      <c r="BLU96" s="263" t="n"/>
      <c r="BLV96" s="263" t="n"/>
      <c r="BLW96" s="264" t="n"/>
      <c r="BLX96" s="278">
        <f>MIN(BLX126:BLX175)</f>
        <v/>
      </c>
      <c r="BLY96" s="263" t="n"/>
      <c r="BLZ96" s="263" t="n"/>
      <c r="BMA96" s="263" t="n"/>
      <c r="BMB96" s="263" t="n"/>
      <c r="BMC96" s="264" t="n"/>
      <c r="BMD96" s="278">
        <f>MIN(BMD126:BMD175)</f>
        <v/>
      </c>
      <c r="BME96" s="263" t="n"/>
      <c r="BMF96" s="263" t="n"/>
      <c r="BMG96" s="263" t="n"/>
      <c r="BMH96" s="263" t="n"/>
      <c r="BMI96" s="264" t="n"/>
      <c r="BMJ96" s="278">
        <f>MIN(BMJ126:BMJ175)</f>
        <v/>
      </c>
      <c r="BMK96" s="263" t="n"/>
      <c r="BML96" s="263" t="n"/>
      <c r="BMM96" s="263" t="n"/>
      <c r="BMN96" s="263" t="n"/>
      <c r="BMO96" s="264" t="n"/>
      <c r="BMP96" s="278">
        <f>MIN(BMP126:BMP175)</f>
        <v/>
      </c>
      <c r="BMQ96" s="263" t="n"/>
      <c r="BMR96" s="263" t="n"/>
      <c r="BMS96" s="263" t="n"/>
      <c r="BMT96" s="263" t="n"/>
      <c r="BMU96" s="264" t="n"/>
      <c r="BMV96" s="278">
        <f>MIN(BMV126:BMV175)</f>
        <v/>
      </c>
      <c r="BMW96" s="263" t="n"/>
      <c r="BMX96" s="263" t="n"/>
      <c r="BMY96" s="263" t="n"/>
      <c r="BMZ96" s="263" t="n"/>
      <c r="BNA96" s="264" t="n"/>
      <c r="BNB96" s="278">
        <f>MIN(BNB126:BNB175)</f>
        <v/>
      </c>
      <c r="BNC96" s="263" t="n"/>
      <c r="BND96" s="263" t="n"/>
      <c r="BNE96" s="263" t="n"/>
      <c r="BNF96" s="263" t="n"/>
      <c r="BNG96" s="264" t="n"/>
      <c r="BNH96" s="278">
        <f>MIN(BNH126:BNH175)</f>
        <v/>
      </c>
      <c r="BNI96" s="263" t="n"/>
      <c r="BNJ96" s="263" t="n"/>
      <c r="BNK96" s="263" t="n"/>
      <c r="BNL96" s="263" t="n"/>
      <c r="BNM96" s="264" t="n"/>
      <c r="BNN96" s="278">
        <f>MIN(BNN126:BNN175)</f>
        <v/>
      </c>
      <c r="BNO96" s="263" t="n"/>
      <c r="BNP96" s="263" t="n"/>
      <c r="BNQ96" s="263" t="n"/>
      <c r="BNR96" s="263" t="n"/>
      <c r="BNS96" s="264" t="n"/>
      <c r="BNT96" s="278">
        <f>MIN(BNT126:BNT175)</f>
        <v/>
      </c>
      <c r="BNU96" s="263" t="n"/>
      <c r="BNV96" s="263" t="n"/>
      <c r="BNW96" s="263" t="n"/>
      <c r="BNX96" s="263" t="n"/>
      <c r="BNY96" s="264" t="n"/>
      <c r="BNZ96" s="278">
        <f>MIN(BNZ126:BNZ175)</f>
        <v/>
      </c>
      <c r="BOA96" s="263" t="n"/>
      <c r="BOB96" s="263" t="n"/>
      <c r="BOC96" s="263" t="n"/>
      <c r="BOD96" s="263" t="n"/>
      <c r="BOE96" s="264" t="n"/>
      <c r="BOF96" s="278">
        <f>MIN(BOF126:BOF175)</f>
        <v/>
      </c>
      <c r="BOG96" s="263" t="n"/>
      <c r="BOH96" s="263" t="n"/>
      <c r="BOI96" s="263" t="n"/>
      <c r="BOJ96" s="263" t="n"/>
      <c r="BOK96" s="264" t="n"/>
      <c r="BOL96" s="278">
        <f>MIN(BOL126:BOL175)</f>
        <v/>
      </c>
      <c r="BOM96" s="263" t="n"/>
      <c r="BON96" s="263" t="n"/>
      <c r="BOO96" s="263" t="n"/>
      <c r="BOP96" s="263" t="n"/>
      <c r="BOQ96" s="264" t="n"/>
    </row>
    <row r="97" ht="14.4" customHeight="1" s="273">
      <c r="A97" s="14" t="inlineStr">
        <is>
          <t>Max. Q</t>
        </is>
      </c>
      <c r="B97" s="287">
        <f>MAX(B126:B175)</f>
        <v/>
      </c>
      <c r="C97" s="263" t="n"/>
      <c r="D97" s="263" t="n"/>
      <c r="E97" s="263" t="n"/>
      <c r="F97" s="263" t="n"/>
      <c r="G97" s="264" t="n"/>
      <c r="H97" s="287">
        <f>MAX(H126:H175)</f>
        <v/>
      </c>
      <c r="I97" s="263" t="n"/>
      <c r="J97" s="263" t="n"/>
      <c r="K97" s="263" t="n"/>
      <c r="L97" s="263" t="n"/>
      <c r="M97" s="264" t="n"/>
      <c r="N97" s="278">
        <f>MAX(N126:N175)</f>
        <v/>
      </c>
      <c r="O97" s="263" t="n"/>
      <c r="P97" s="263" t="n"/>
      <c r="Q97" s="263" t="n"/>
      <c r="R97" s="263" t="n"/>
      <c r="S97" s="264" t="n"/>
      <c r="T97" s="278">
        <f>MAX(T126:T175)</f>
        <v/>
      </c>
      <c r="U97" s="263" t="n"/>
      <c r="V97" s="263" t="n"/>
      <c r="W97" s="263" t="n"/>
      <c r="X97" s="263" t="n"/>
      <c r="Y97" s="264" t="n"/>
      <c r="Z97" s="278">
        <f>MAX(Z126:Z175)</f>
        <v/>
      </c>
      <c r="AA97" s="263" t="n"/>
      <c r="AB97" s="263" t="n"/>
      <c r="AC97" s="263" t="n"/>
      <c r="AD97" s="263" t="n"/>
      <c r="AE97" s="264" t="n"/>
      <c r="AF97" s="278">
        <f>MAX(AF126:AF175)</f>
        <v/>
      </c>
      <c r="AG97" s="263" t="n"/>
      <c r="AH97" s="263" t="n"/>
      <c r="AI97" s="263" t="n"/>
      <c r="AJ97" s="263" t="n"/>
      <c r="AK97" s="264" t="n"/>
      <c r="AL97" s="278">
        <f>MAX(AL126:AL175)</f>
        <v/>
      </c>
      <c r="AM97" s="263" t="n"/>
      <c r="AN97" s="263" t="n"/>
      <c r="AO97" s="263" t="n"/>
      <c r="AP97" s="263" t="n"/>
      <c r="AQ97" s="264" t="n"/>
      <c r="AR97" s="278">
        <f>MAX(AR126:AR175)</f>
        <v/>
      </c>
      <c r="AS97" s="263" t="n"/>
      <c r="AT97" s="263" t="n"/>
      <c r="AU97" s="263" t="n"/>
      <c r="AV97" s="263" t="n"/>
      <c r="AW97" s="264" t="n"/>
      <c r="AX97" s="278">
        <f>MAX(AX126:AX175)</f>
        <v/>
      </c>
      <c r="AY97" s="263" t="n"/>
      <c r="AZ97" s="263" t="n"/>
      <c r="BA97" s="263" t="n"/>
      <c r="BB97" s="263" t="n"/>
      <c r="BC97" s="264" t="n"/>
      <c r="BD97" s="278">
        <f>MAX(BD126:BD175)</f>
        <v/>
      </c>
      <c r="BE97" s="263" t="n"/>
      <c r="BF97" s="263" t="n"/>
      <c r="BG97" s="263" t="n"/>
      <c r="BH97" s="263" t="n"/>
      <c r="BI97" s="264" t="n"/>
      <c r="BJ97" s="278">
        <f>MAX(BJ126:BJ175)</f>
        <v/>
      </c>
      <c r="BK97" s="263" t="n"/>
      <c r="BL97" s="263" t="n"/>
      <c r="BM97" s="263" t="n"/>
      <c r="BN97" s="263" t="n"/>
      <c r="BO97" s="264" t="n"/>
      <c r="BP97" s="278">
        <f>MAX(BP126:BP175)</f>
        <v/>
      </c>
      <c r="BQ97" s="263" t="n"/>
      <c r="BR97" s="263" t="n"/>
      <c r="BS97" s="263" t="n"/>
      <c r="BT97" s="263" t="n"/>
      <c r="BU97" s="264" t="n"/>
      <c r="BV97" s="278">
        <f>MAX(BV126:BV175)</f>
        <v/>
      </c>
      <c r="BW97" s="263" t="n"/>
      <c r="BX97" s="263" t="n"/>
      <c r="BY97" s="263" t="n"/>
      <c r="BZ97" s="263" t="n"/>
      <c r="CA97" s="264" t="n"/>
      <c r="CB97" s="278">
        <f>MAX(CB126:CB175)</f>
        <v/>
      </c>
      <c r="CC97" s="263" t="n"/>
      <c r="CD97" s="263" t="n"/>
      <c r="CE97" s="263" t="n"/>
      <c r="CF97" s="263" t="n"/>
      <c r="CG97" s="264" t="n"/>
      <c r="CH97" s="278">
        <f>MAX(CH126:CH175)</f>
        <v/>
      </c>
      <c r="CI97" s="263" t="n"/>
      <c r="CJ97" s="263" t="n"/>
      <c r="CK97" s="263" t="n"/>
      <c r="CL97" s="263" t="n"/>
      <c r="CM97" s="264" t="n"/>
      <c r="CN97" s="278">
        <f>MAX(CN126:CN175)</f>
        <v/>
      </c>
      <c r="CO97" s="263" t="n"/>
      <c r="CP97" s="263" t="n"/>
      <c r="CQ97" s="263" t="n"/>
      <c r="CR97" s="263" t="n"/>
      <c r="CS97" s="264" t="n"/>
      <c r="CT97" s="278">
        <f>MAX(CT126:CT175)</f>
        <v/>
      </c>
      <c r="CU97" s="263" t="n"/>
      <c r="CV97" s="263" t="n"/>
      <c r="CW97" s="263" t="n"/>
      <c r="CX97" s="263" t="n"/>
      <c r="CY97" s="264" t="n"/>
      <c r="CZ97" s="278">
        <f>MAX(CZ126:CZ175)</f>
        <v/>
      </c>
      <c r="DA97" s="263" t="n"/>
      <c r="DB97" s="263" t="n"/>
      <c r="DC97" s="263" t="n"/>
      <c r="DD97" s="263" t="n"/>
      <c r="DE97" s="264" t="n"/>
      <c r="DF97" s="278">
        <f>MAX(DF126:DF175)</f>
        <v/>
      </c>
      <c r="DG97" s="263" t="n"/>
      <c r="DH97" s="263" t="n"/>
      <c r="DI97" s="263" t="n"/>
      <c r="DJ97" s="263" t="n"/>
      <c r="DK97" s="264" t="n"/>
      <c r="DL97" s="278">
        <f>MAX(DL126:DL175)</f>
        <v/>
      </c>
      <c r="DM97" s="263" t="n"/>
      <c r="DN97" s="263" t="n"/>
      <c r="DO97" s="263" t="n"/>
      <c r="DP97" s="263" t="n"/>
      <c r="DQ97" s="264" t="n"/>
      <c r="DR97" s="278">
        <f>MAX(DR126:DR175)</f>
        <v/>
      </c>
      <c r="DS97" s="263" t="n"/>
      <c r="DT97" s="263" t="n"/>
      <c r="DU97" s="263" t="n"/>
      <c r="DV97" s="263" t="n"/>
      <c r="DW97" s="264" t="n"/>
      <c r="DX97" s="278">
        <f>MAX(DX126:DX175)</f>
        <v/>
      </c>
      <c r="DY97" s="263" t="n"/>
      <c r="DZ97" s="263" t="n"/>
      <c r="EA97" s="263" t="n"/>
      <c r="EB97" s="263" t="n"/>
      <c r="EC97" s="264" t="n"/>
      <c r="ED97" s="278">
        <f>MAX(ED126:ED175)</f>
        <v/>
      </c>
      <c r="EE97" s="263" t="n"/>
      <c r="EF97" s="263" t="n"/>
      <c r="EG97" s="263" t="n"/>
      <c r="EH97" s="263" t="n"/>
      <c r="EI97" s="264" t="n"/>
      <c r="EJ97" s="278">
        <f>MAX(EJ126:EJ175)</f>
        <v/>
      </c>
      <c r="EK97" s="263" t="n"/>
      <c r="EL97" s="263" t="n"/>
      <c r="EM97" s="263" t="n"/>
      <c r="EN97" s="263" t="n"/>
      <c r="EO97" s="264" t="n"/>
      <c r="EP97" s="278">
        <f>MAX(EP126:EP175)</f>
        <v/>
      </c>
      <c r="EQ97" s="263" t="n"/>
      <c r="ER97" s="263" t="n"/>
      <c r="ES97" s="263" t="n"/>
      <c r="ET97" s="263" t="n"/>
      <c r="EU97" s="264" t="n"/>
      <c r="EV97" s="278">
        <f>MAX(EV126:EV175)</f>
        <v/>
      </c>
      <c r="EW97" s="263" t="n"/>
      <c r="EX97" s="263" t="n"/>
      <c r="EY97" s="263" t="n"/>
      <c r="EZ97" s="263" t="n"/>
      <c r="FA97" s="264" t="n"/>
      <c r="FB97" s="278">
        <f>MAX(FB126:FB175)</f>
        <v/>
      </c>
      <c r="FC97" s="263" t="n"/>
      <c r="FD97" s="263" t="n"/>
      <c r="FE97" s="263" t="n"/>
      <c r="FF97" s="263" t="n"/>
      <c r="FG97" s="264" t="n"/>
      <c r="FH97" s="278">
        <f>MAX(FH126:FH175)</f>
        <v/>
      </c>
      <c r="FI97" s="263" t="n"/>
      <c r="FJ97" s="263" t="n"/>
      <c r="FK97" s="263" t="n"/>
      <c r="FL97" s="263" t="n"/>
      <c r="FM97" s="264" t="n"/>
      <c r="FN97" s="278">
        <f>MAX(FN126:FN175)</f>
        <v/>
      </c>
      <c r="FO97" s="263" t="n"/>
      <c r="FP97" s="263" t="n"/>
      <c r="FQ97" s="263" t="n"/>
      <c r="FR97" s="263" t="n"/>
      <c r="FS97" s="264" t="n"/>
      <c r="FT97" s="278">
        <f>MAX(FT126:FT175)</f>
        <v/>
      </c>
      <c r="FU97" s="263" t="n"/>
      <c r="FV97" s="263" t="n"/>
      <c r="FW97" s="263" t="n"/>
      <c r="FX97" s="263" t="n"/>
      <c r="FY97" s="264" t="n"/>
      <c r="FZ97" s="278">
        <f>MAX(FZ126:FZ175)</f>
        <v/>
      </c>
      <c r="GA97" s="263" t="n"/>
      <c r="GB97" s="263" t="n"/>
      <c r="GC97" s="263" t="n"/>
      <c r="GD97" s="263" t="n"/>
      <c r="GE97" s="264" t="n"/>
      <c r="GF97" s="278">
        <f>MAX(GF126:GF175)</f>
        <v/>
      </c>
      <c r="GG97" s="263" t="n"/>
      <c r="GH97" s="263" t="n"/>
      <c r="GI97" s="263" t="n"/>
      <c r="GJ97" s="263" t="n"/>
      <c r="GK97" s="264" t="n"/>
      <c r="GL97" s="278">
        <f>MAX(GL126:GL175)</f>
        <v/>
      </c>
      <c r="GM97" s="263" t="n"/>
      <c r="GN97" s="263" t="n"/>
      <c r="GO97" s="263" t="n"/>
      <c r="GP97" s="263" t="n"/>
      <c r="GQ97" s="264" t="n"/>
      <c r="GR97" s="278">
        <f>MAX(GR126:GR175)</f>
        <v/>
      </c>
      <c r="GS97" s="263" t="n"/>
      <c r="GT97" s="263" t="n"/>
      <c r="GU97" s="263" t="n"/>
      <c r="GV97" s="263" t="n"/>
      <c r="GW97" s="264" t="n"/>
      <c r="GX97" s="278">
        <f>MAX(GX126:GX175)</f>
        <v/>
      </c>
      <c r="GY97" s="263" t="n"/>
      <c r="GZ97" s="263" t="n"/>
      <c r="HA97" s="263" t="n"/>
      <c r="HB97" s="263" t="n"/>
      <c r="HC97" s="264" t="n"/>
      <c r="HD97" s="278">
        <f>MAX(HD126:HD175)</f>
        <v/>
      </c>
      <c r="HE97" s="263" t="n"/>
      <c r="HF97" s="263" t="n"/>
      <c r="HG97" s="263" t="n"/>
      <c r="HH97" s="263" t="n"/>
      <c r="HI97" s="264" t="n"/>
      <c r="HJ97" s="278">
        <f>MAX(HJ126:HJ175)</f>
        <v/>
      </c>
      <c r="HK97" s="263" t="n"/>
      <c r="HL97" s="263" t="n"/>
      <c r="HM97" s="263" t="n"/>
      <c r="HN97" s="263" t="n"/>
      <c r="HO97" s="264" t="n"/>
      <c r="HP97" s="278">
        <f>MAX(HP126:HP175)</f>
        <v/>
      </c>
      <c r="HQ97" s="263" t="n"/>
      <c r="HR97" s="263" t="n"/>
      <c r="HS97" s="263" t="n"/>
      <c r="HT97" s="263" t="n"/>
      <c r="HU97" s="264" t="n"/>
      <c r="HV97" s="278">
        <f>MAX(HV126:HV175)</f>
        <v/>
      </c>
      <c r="HW97" s="263" t="n"/>
      <c r="HX97" s="263" t="n"/>
      <c r="HY97" s="263" t="n"/>
      <c r="HZ97" s="263" t="n"/>
      <c r="IA97" s="264" t="n"/>
      <c r="IB97" s="278">
        <f>MAX(IB126:IB175)</f>
        <v/>
      </c>
      <c r="IC97" s="263" t="n"/>
      <c r="ID97" s="263" t="n"/>
      <c r="IE97" s="263" t="n"/>
      <c r="IF97" s="263" t="n"/>
      <c r="IG97" s="264" t="n"/>
      <c r="IH97" s="278">
        <f>MAX(IH126:IH175)</f>
        <v/>
      </c>
      <c r="II97" s="263" t="n"/>
      <c r="IJ97" s="263" t="n"/>
      <c r="IK97" s="263" t="n"/>
      <c r="IL97" s="263" t="n"/>
      <c r="IM97" s="264" t="n"/>
      <c r="IN97" s="278">
        <f>MAX(IN126:IN175)</f>
        <v/>
      </c>
      <c r="IO97" s="263" t="n"/>
      <c r="IP97" s="263" t="n"/>
      <c r="IQ97" s="263" t="n"/>
      <c r="IR97" s="263" t="n"/>
      <c r="IS97" s="264" t="n"/>
      <c r="IT97" s="278">
        <f>MAX(IT126:IT175)</f>
        <v/>
      </c>
      <c r="IU97" s="263" t="n"/>
      <c r="IV97" s="263" t="n"/>
      <c r="IW97" s="263" t="n"/>
      <c r="IX97" s="263" t="n"/>
      <c r="IY97" s="264" t="n"/>
      <c r="IZ97" s="278">
        <f>MAX(IZ126:IZ175)</f>
        <v/>
      </c>
      <c r="JA97" s="263" t="n"/>
      <c r="JB97" s="263" t="n"/>
      <c r="JC97" s="263" t="n"/>
      <c r="JD97" s="263" t="n"/>
      <c r="JE97" s="264" t="n"/>
      <c r="JF97" s="278">
        <f>MAX(JF126:JF175)</f>
        <v/>
      </c>
      <c r="JG97" s="263" t="n"/>
      <c r="JH97" s="263" t="n"/>
      <c r="JI97" s="263" t="n"/>
      <c r="JJ97" s="263" t="n"/>
      <c r="JK97" s="264" t="n"/>
      <c r="JL97" s="278">
        <f>MAX(JL126:JL175)</f>
        <v/>
      </c>
      <c r="JM97" s="263" t="n"/>
      <c r="JN97" s="263" t="n"/>
      <c r="JO97" s="263" t="n"/>
      <c r="JP97" s="263" t="n"/>
      <c r="JQ97" s="264" t="n"/>
      <c r="JR97" s="278">
        <f>MAX(JR126:JR175)</f>
        <v/>
      </c>
      <c r="JS97" s="263" t="n"/>
      <c r="JT97" s="263" t="n"/>
      <c r="JU97" s="263" t="n"/>
      <c r="JV97" s="263" t="n"/>
      <c r="JW97" s="264" t="n"/>
      <c r="JX97" s="278">
        <f>MAX(JX126:JX175)</f>
        <v/>
      </c>
      <c r="JY97" s="263" t="n"/>
      <c r="JZ97" s="263" t="n"/>
      <c r="KA97" s="263" t="n"/>
      <c r="KB97" s="263" t="n"/>
      <c r="KC97" s="264" t="n"/>
      <c r="KD97" s="278">
        <f>MAX(KD126:KD175)</f>
        <v/>
      </c>
      <c r="KE97" s="263" t="n"/>
      <c r="KF97" s="263" t="n"/>
      <c r="KG97" s="263" t="n"/>
      <c r="KH97" s="263" t="n"/>
      <c r="KI97" s="264" t="n"/>
      <c r="KJ97" s="278">
        <f>MAX(KJ126:KJ175)</f>
        <v/>
      </c>
      <c r="KK97" s="263" t="n"/>
      <c r="KL97" s="263" t="n"/>
      <c r="KM97" s="263" t="n"/>
      <c r="KN97" s="263" t="n"/>
      <c r="KO97" s="264" t="n"/>
      <c r="KP97" s="278">
        <f>MAX(KP126:KP175)</f>
        <v/>
      </c>
      <c r="KQ97" s="263" t="n"/>
      <c r="KR97" s="263" t="n"/>
      <c r="KS97" s="263" t="n"/>
      <c r="KT97" s="263" t="n"/>
      <c r="KU97" s="264" t="n"/>
      <c r="KV97" s="278">
        <f>MAX(KV126:KV175)</f>
        <v/>
      </c>
      <c r="KW97" s="263" t="n"/>
      <c r="KX97" s="263" t="n"/>
      <c r="KY97" s="263" t="n"/>
      <c r="KZ97" s="263" t="n"/>
      <c r="LA97" s="264" t="n"/>
      <c r="LB97" s="278">
        <f>MAX(LB126:LB175)</f>
        <v/>
      </c>
      <c r="LC97" s="263" t="n"/>
      <c r="LD97" s="263" t="n"/>
      <c r="LE97" s="263" t="n"/>
      <c r="LF97" s="263" t="n"/>
      <c r="LG97" s="264" t="n"/>
      <c r="LH97" s="278">
        <f>MAX(LH126:LH175)</f>
        <v/>
      </c>
      <c r="LI97" s="263" t="n"/>
      <c r="LJ97" s="263" t="n"/>
      <c r="LK97" s="263" t="n"/>
      <c r="LL97" s="263" t="n"/>
      <c r="LM97" s="264" t="n"/>
      <c r="LN97" s="278">
        <f>MAX(LN126:LN175)</f>
        <v/>
      </c>
      <c r="LO97" s="263" t="n"/>
      <c r="LP97" s="263" t="n"/>
      <c r="LQ97" s="263" t="n"/>
      <c r="LR97" s="263" t="n"/>
      <c r="LS97" s="264" t="n"/>
      <c r="LT97" s="278">
        <f>MAX(LT126:LT175)</f>
        <v/>
      </c>
      <c r="LU97" s="263" t="n"/>
      <c r="LV97" s="263" t="n"/>
      <c r="LW97" s="263" t="n"/>
      <c r="LX97" s="263" t="n"/>
      <c r="LY97" s="264" t="n"/>
      <c r="LZ97" s="278">
        <f>MAX(LZ126:LZ175)</f>
        <v/>
      </c>
      <c r="MA97" s="263" t="n"/>
      <c r="MB97" s="263" t="n"/>
      <c r="MC97" s="263" t="n"/>
      <c r="MD97" s="263" t="n"/>
      <c r="ME97" s="264" t="n"/>
      <c r="MF97" s="278">
        <f>MAX(MF126:MF175)</f>
        <v/>
      </c>
      <c r="MG97" s="263" t="n"/>
      <c r="MH97" s="263" t="n"/>
      <c r="MI97" s="263" t="n"/>
      <c r="MJ97" s="263" t="n"/>
      <c r="MK97" s="264" t="n"/>
      <c r="ML97" s="278">
        <f>MAX(ML126:ML175)</f>
        <v/>
      </c>
      <c r="MM97" s="263" t="n"/>
      <c r="MN97" s="263" t="n"/>
      <c r="MO97" s="263" t="n"/>
      <c r="MP97" s="263" t="n"/>
      <c r="MQ97" s="264" t="n"/>
      <c r="MR97" s="278">
        <f>MAX(MR126:MR175)</f>
        <v/>
      </c>
      <c r="MS97" s="263" t="n"/>
      <c r="MT97" s="263" t="n"/>
      <c r="MU97" s="263" t="n"/>
      <c r="MV97" s="263" t="n"/>
      <c r="MW97" s="264" t="n"/>
      <c r="MX97" s="278">
        <f>MAX(MX126:MX175)</f>
        <v/>
      </c>
      <c r="MY97" s="263" t="n"/>
      <c r="MZ97" s="263" t="n"/>
      <c r="NA97" s="263" t="n"/>
      <c r="NB97" s="263" t="n"/>
      <c r="NC97" s="264" t="n"/>
      <c r="ND97" s="278">
        <f>MAX(ND126:ND175)</f>
        <v/>
      </c>
      <c r="NE97" s="263" t="n"/>
      <c r="NF97" s="263" t="n"/>
      <c r="NG97" s="263" t="n"/>
      <c r="NH97" s="263" t="n"/>
      <c r="NI97" s="264" t="n"/>
      <c r="NJ97" s="278">
        <f>MAX(NJ126:NJ175)</f>
        <v/>
      </c>
      <c r="NK97" s="263" t="n"/>
      <c r="NL97" s="263" t="n"/>
      <c r="NM97" s="263" t="n"/>
      <c r="NN97" s="263" t="n"/>
      <c r="NO97" s="264" t="n"/>
      <c r="NP97" s="278">
        <f>MAX(NP126:NP175)</f>
        <v/>
      </c>
      <c r="NQ97" s="263" t="n"/>
      <c r="NR97" s="263" t="n"/>
      <c r="NS97" s="263" t="n"/>
      <c r="NT97" s="263" t="n"/>
      <c r="NU97" s="264" t="n"/>
      <c r="NV97" s="278">
        <f>MAX(NV126:NV175)</f>
        <v/>
      </c>
      <c r="NW97" s="263" t="n"/>
      <c r="NX97" s="263" t="n"/>
      <c r="NY97" s="263" t="n"/>
      <c r="NZ97" s="263" t="n"/>
      <c r="OA97" s="264" t="n"/>
      <c r="OB97" s="278">
        <f>MAX(OB126:OB175)</f>
        <v/>
      </c>
      <c r="OC97" s="263" t="n"/>
      <c r="OD97" s="263" t="n"/>
      <c r="OE97" s="263" t="n"/>
      <c r="OF97" s="263" t="n"/>
      <c r="OG97" s="264" t="n"/>
      <c r="OH97" s="278">
        <f>MAX(OH126:OH175)</f>
        <v/>
      </c>
      <c r="OI97" s="263" t="n"/>
      <c r="OJ97" s="263" t="n"/>
      <c r="OK97" s="263" t="n"/>
      <c r="OL97" s="263" t="n"/>
      <c r="OM97" s="264" t="n"/>
      <c r="ON97" s="278">
        <f>MAX(ON126:ON175)</f>
        <v/>
      </c>
      <c r="OO97" s="263" t="n"/>
      <c r="OP97" s="263" t="n"/>
      <c r="OQ97" s="263" t="n"/>
      <c r="OR97" s="263" t="n"/>
      <c r="OS97" s="264" t="n"/>
      <c r="OT97" s="278">
        <f>MAX(OT126:OT175)</f>
        <v/>
      </c>
      <c r="OU97" s="263" t="n"/>
      <c r="OV97" s="263" t="n"/>
      <c r="OW97" s="263" t="n"/>
      <c r="OX97" s="263" t="n"/>
      <c r="OY97" s="264" t="n"/>
      <c r="OZ97" s="278">
        <f>MAX(OZ126:OZ175)</f>
        <v/>
      </c>
      <c r="PA97" s="263" t="n"/>
      <c r="PB97" s="263" t="n"/>
      <c r="PC97" s="263" t="n"/>
      <c r="PD97" s="263" t="n"/>
      <c r="PE97" s="264" t="n"/>
      <c r="PF97" s="278">
        <f>MAX(PF126:PF175)</f>
        <v/>
      </c>
      <c r="PG97" s="263" t="n"/>
      <c r="PH97" s="263" t="n"/>
      <c r="PI97" s="263" t="n"/>
      <c r="PJ97" s="263" t="n"/>
      <c r="PK97" s="264" t="n"/>
      <c r="PL97" s="278">
        <f>MAX(PL126:PL175)</f>
        <v/>
      </c>
      <c r="PM97" s="263" t="n"/>
      <c r="PN97" s="263" t="n"/>
      <c r="PO97" s="263" t="n"/>
      <c r="PP97" s="263" t="n"/>
      <c r="PQ97" s="264" t="n"/>
      <c r="PR97" s="278">
        <f>MAX(PR126:PR175)</f>
        <v/>
      </c>
      <c r="PS97" s="263" t="n"/>
      <c r="PT97" s="263" t="n"/>
      <c r="PU97" s="263" t="n"/>
      <c r="PV97" s="263" t="n"/>
      <c r="PW97" s="264" t="n"/>
      <c r="PX97" s="278">
        <f>MAX(PX126:PX175)</f>
        <v/>
      </c>
      <c r="PY97" s="263" t="n"/>
      <c r="PZ97" s="263" t="n"/>
      <c r="QA97" s="263" t="n"/>
      <c r="QB97" s="263" t="n"/>
      <c r="QC97" s="264" t="n"/>
      <c r="QD97" s="278">
        <f>MAX(QD126:QD175)</f>
        <v/>
      </c>
      <c r="QE97" s="263" t="n"/>
      <c r="QF97" s="263" t="n"/>
      <c r="QG97" s="263" t="n"/>
      <c r="QH97" s="263" t="n"/>
      <c r="QI97" s="264" t="n"/>
      <c r="QJ97" s="278">
        <f>MAX(QJ126:QJ175)</f>
        <v/>
      </c>
      <c r="QK97" s="263" t="n"/>
      <c r="QL97" s="263" t="n"/>
      <c r="QM97" s="263" t="n"/>
      <c r="QN97" s="263" t="n"/>
      <c r="QO97" s="264" t="n"/>
      <c r="QP97" s="278">
        <f>MAX(QP126:QP175)</f>
        <v/>
      </c>
      <c r="QQ97" s="263" t="n"/>
      <c r="QR97" s="263" t="n"/>
      <c r="QS97" s="263" t="n"/>
      <c r="QT97" s="263" t="n"/>
      <c r="QU97" s="264" t="n"/>
      <c r="QV97" s="278">
        <f>MAX(QV126:QV175)</f>
        <v/>
      </c>
      <c r="QW97" s="263" t="n"/>
      <c r="QX97" s="263" t="n"/>
      <c r="QY97" s="263" t="n"/>
      <c r="QZ97" s="263" t="n"/>
      <c r="RA97" s="264" t="n"/>
      <c r="RB97" s="278">
        <f>MAX(RB126:RB175)</f>
        <v/>
      </c>
      <c r="RC97" s="263" t="n"/>
      <c r="RD97" s="263" t="n"/>
      <c r="RE97" s="263" t="n"/>
      <c r="RF97" s="263" t="n"/>
      <c r="RG97" s="264" t="n"/>
      <c r="RH97" s="278">
        <f>MAX(RH126:RH175)</f>
        <v/>
      </c>
      <c r="RI97" s="263" t="n"/>
      <c r="RJ97" s="263" t="n"/>
      <c r="RK97" s="263" t="n"/>
      <c r="RL97" s="263" t="n"/>
      <c r="RM97" s="264" t="n"/>
      <c r="RN97" s="278">
        <f>MAX(RN126:RN175)</f>
        <v/>
      </c>
      <c r="RO97" s="263" t="n"/>
      <c r="RP97" s="263" t="n"/>
      <c r="RQ97" s="263" t="n"/>
      <c r="RR97" s="263" t="n"/>
      <c r="RS97" s="264" t="n"/>
      <c r="RT97" s="278">
        <f>MAX(RT126:RT175)</f>
        <v/>
      </c>
      <c r="RU97" s="263" t="n"/>
      <c r="RV97" s="263" t="n"/>
      <c r="RW97" s="263" t="n"/>
      <c r="RX97" s="263" t="n"/>
      <c r="RY97" s="264" t="n"/>
      <c r="RZ97" s="278">
        <f>MAX(RZ126:RZ175)</f>
        <v/>
      </c>
      <c r="SA97" s="263" t="n"/>
      <c r="SB97" s="263" t="n"/>
      <c r="SC97" s="263" t="n"/>
      <c r="SD97" s="263" t="n"/>
      <c r="SE97" s="264" t="n"/>
      <c r="SF97" s="278">
        <f>MAX(SF126:SF175)</f>
        <v/>
      </c>
      <c r="SG97" s="263" t="n"/>
      <c r="SH97" s="263" t="n"/>
      <c r="SI97" s="263" t="n"/>
      <c r="SJ97" s="263" t="n"/>
      <c r="SK97" s="264" t="n"/>
      <c r="SL97" s="278">
        <f>MAX(SL126:SL175)</f>
        <v/>
      </c>
      <c r="SM97" s="263" t="n"/>
      <c r="SN97" s="263" t="n"/>
      <c r="SO97" s="263" t="n"/>
      <c r="SP97" s="263" t="n"/>
      <c r="SQ97" s="264" t="n"/>
      <c r="SR97" s="278">
        <f>MAX(SR126:SR175)</f>
        <v/>
      </c>
      <c r="SS97" s="263" t="n"/>
      <c r="ST97" s="263" t="n"/>
      <c r="SU97" s="263" t="n"/>
      <c r="SV97" s="263" t="n"/>
      <c r="SW97" s="264" t="n"/>
      <c r="SX97" s="278">
        <f>MAX(SX126:SX175)</f>
        <v/>
      </c>
      <c r="SY97" s="263" t="n"/>
      <c r="SZ97" s="263" t="n"/>
      <c r="TA97" s="263" t="n"/>
      <c r="TB97" s="263" t="n"/>
      <c r="TC97" s="264" t="n"/>
      <c r="TD97" s="278">
        <f>MAX(TD126:TD175)</f>
        <v/>
      </c>
      <c r="TE97" s="263" t="n"/>
      <c r="TF97" s="263" t="n"/>
      <c r="TG97" s="263" t="n"/>
      <c r="TH97" s="263" t="n"/>
      <c r="TI97" s="264" t="n"/>
      <c r="TJ97" s="278">
        <f>MAX(TJ126:TJ175)</f>
        <v/>
      </c>
      <c r="TK97" s="263" t="n"/>
      <c r="TL97" s="263" t="n"/>
      <c r="TM97" s="263" t="n"/>
      <c r="TN97" s="263" t="n"/>
      <c r="TO97" s="264" t="n"/>
      <c r="TP97" s="278">
        <f>MAX(TP126:TP175)</f>
        <v/>
      </c>
      <c r="TQ97" s="263" t="n"/>
      <c r="TR97" s="263" t="n"/>
      <c r="TS97" s="263" t="n"/>
      <c r="TT97" s="263" t="n"/>
      <c r="TU97" s="264" t="n"/>
      <c r="TV97" s="278">
        <f>MAX(TV126:TV175)</f>
        <v/>
      </c>
      <c r="TW97" s="263" t="n"/>
      <c r="TX97" s="263" t="n"/>
      <c r="TY97" s="263" t="n"/>
      <c r="TZ97" s="263" t="n"/>
      <c r="UA97" s="264" t="n"/>
      <c r="UB97" s="278">
        <f>MAX(UB126:UB175)</f>
        <v/>
      </c>
      <c r="UC97" s="263" t="n"/>
      <c r="UD97" s="263" t="n"/>
      <c r="UE97" s="263" t="n"/>
      <c r="UF97" s="263" t="n"/>
      <c r="UG97" s="264" t="n"/>
      <c r="UH97" s="278">
        <f>MAX(UH126:UH175)</f>
        <v/>
      </c>
      <c r="UI97" s="263" t="n"/>
      <c r="UJ97" s="263" t="n"/>
      <c r="UK97" s="263" t="n"/>
      <c r="UL97" s="263" t="n"/>
      <c r="UM97" s="264" t="n"/>
      <c r="UN97" s="278">
        <f>MAX(UN126:UN175)</f>
        <v/>
      </c>
      <c r="UO97" s="263" t="n"/>
      <c r="UP97" s="263" t="n"/>
      <c r="UQ97" s="263" t="n"/>
      <c r="UR97" s="263" t="n"/>
      <c r="US97" s="264" t="n"/>
      <c r="UT97" s="278">
        <f>MAX(UT126:UT175)</f>
        <v/>
      </c>
      <c r="UU97" s="263" t="n"/>
      <c r="UV97" s="263" t="n"/>
      <c r="UW97" s="263" t="n"/>
      <c r="UX97" s="263" t="n"/>
      <c r="UY97" s="264" t="n"/>
      <c r="UZ97" s="278">
        <f>MAX(UZ126:UZ175)</f>
        <v/>
      </c>
      <c r="VA97" s="263" t="n"/>
      <c r="VB97" s="263" t="n"/>
      <c r="VC97" s="263" t="n"/>
      <c r="VD97" s="263" t="n"/>
      <c r="VE97" s="264" t="n"/>
      <c r="VF97" s="278">
        <f>MAX(VF126:VF175)</f>
        <v/>
      </c>
      <c r="VG97" s="263" t="n"/>
      <c r="VH97" s="263" t="n"/>
      <c r="VI97" s="263" t="n"/>
      <c r="VJ97" s="263" t="n"/>
      <c r="VK97" s="264" t="n"/>
      <c r="VL97" s="278">
        <f>MAX(VL126:VL175)</f>
        <v/>
      </c>
      <c r="VM97" s="263" t="n"/>
      <c r="VN97" s="263" t="n"/>
      <c r="VO97" s="263" t="n"/>
      <c r="VP97" s="263" t="n"/>
      <c r="VQ97" s="264" t="n"/>
      <c r="VR97" s="278">
        <f>MAX(VR126:VR175)</f>
        <v/>
      </c>
      <c r="VS97" s="263" t="n"/>
      <c r="VT97" s="263" t="n"/>
      <c r="VU97" s="263" t="n"/>
      <c r="VV97" s="263" t="n"/>
      <c r="VW97" s="264" t="n"/>
      <c r="VX97" s="278">
        <f>MAX(VX126:VX175)</f>
        <v/>
      </c>
      <c r="VY97" s="263" t="n"/>
      <c r="VZ97" s="263" t="n"/>
      <c r="WA97" s="263" t="n"/>
      <c r="WB97" s="263" t="n"/>
      <c r="WC97" s="264" t="n"/>
      <c r="WD97" s="278">
        <f>MAX(WD126:WD175)</f>
        <v/>
      </c>
      <c r="WE97" s="263" t="n"/>
      <c r="WF97" s="263" t="n"/>
      <c r="WG97" s="263" t="n"/>
      <c r="WH97" s="263" t="n"/>
      <c r="WI97" s="264" t="n"/>
      <c r="WJ97" s="278">
        <f>MAX(WJ126:WJ175)</f>
        <v/>
      </c>
      <c r="WK97" s="263" t="n"/>
      <c r="WL97" s="263" t="n"/>
      <c r="WM97" s="263" t="n"/>
      <c r="WN97" s="263" t="n"/>
      <c r="WO97" s="264" t="n"/>
      <c r="WP97" s="278">
        <f>MAX(WP126:WP175)</f>
        <v/>
      </c>
      <c r="WQ97" s="263" t="n"/>
      <c r="WR97" s="263" t="n"/>
      <c r="WS97" s="263" t="n"/>
      <c r="WT97" s="263" t="n"/>
      <c r="WU97" s="264" t="n"/>
      <c r="WV97" s="278">
        <f>MAX(WV126:WV175)</f>
        <v/>
      </c>
      <c r="WW97" s="263" t="n"/>
      <c r="WX97" s="263" t="n"/>
      <c r="WY97" s="263" t="n"/>
      <c r="WZ97" s="263" t="n"/>
      <c r="XA97" s="264" t="n"/>
      <c r="XB97" s="278">
        <f>MAX(XB126:XB175)</f>
        <v/>
      </c>
      <c r="XC97" s="263" t="n"/>
      <c r="XD97" s="263" t="n"/>
      <c r="XE97" s="263" t="n"/>
      <c r="XF97" s="263" t="n"/>
      <c r="XG97" s="264" t="n"/>
      <c r="XH97" s="278">
        <f>MAX(XH126:XH175)</f>
        <v/>
      </c>
      <c r="XI97" s="263" t="n"/>
      <c r="XJ97" s="263" t="n"/>
      <c r="XK97" s="263" t="n"/>
      <c r="XL97" s="263" t="n"/>
      <c r="XM97" s="264" t="n"/>
      <c r="XN97" s="278">
        <f>MAX(XN126:XN175)</f>
        <v/>
      </c>
      <c r="XO97" s="263" t="n"/>
      <c r="XP97" s="263" t="n"/>
      <c r="XQ97" s="263" t="n"/>
      <c r="XR97" s="263" t="n"/>
      <c r="XS97" s="264" t="n"/>
      <c r="XT97" s="278">
        <f>MAX(XT126:XT175)</f>
        <v/>
      </c>
      <c r="XU97" s="263" t="n"/>
      <c r="XV97" s="263" t="n"/>
      <c r="XW97" s="263" t="n"/>
      <c r="XX97" s="263" t="n"/>
      <c r="XY97" s="264" t="n"/>
      <c r="XZ97" s="278">
        <f>MAX(XZ126:XZ175)</f>
        <v/>
      </c>
      <c r="YA97" s="263" t="n"/>
      <c r="YB97" s="263" t="n"/>
      <c r="YC97" s="263" t="n"/>
      <c r="YD97" s="263" t="n"/>
      <c r="YE97" s="264" t="n"/>
      <c r="YF97" s="278">
        <f>MAX(YF126:YF175)</f>
        <v/>
      </c>
      <c r="YG97" s="263" t="n"/>
      <c r="YH97" s="263" t="n"/>
      <c r="YI97" s="263" t="n"/>
      <c r="YJ97" s="263" t="n"/>
      <c r="YK97" s="264" t="n"/>
      <c r="YL97" s="278">
        <f>MAX(YL126:YL175)</f>
        <v/>
      </c>
      <c r="YM97" s="263" t="n"/>
      <c r="YN97" s="263" t="n"/>
      <c r="YO97" s="263" t="n"/>
      <c r="YP97" s="263" t="n"/>
      <c r="YQ97" s="264" t="n"/>
      <c r="YR97" s="278">
        <f>MAX(YR126:YR175)</f>
        <v/>
      </c>
      <c r="YS97" s="263" t="n"/>
      <c r="YT97" s="263" t="n"/>
      <c r="YU97" s="263" t="n"/>
      <c r="YV97" s="263" t="n"/>
      <c r="YW97" s="264" t="n"/>
      <c r="YX97" s="278">
        <f>MAX(YX126:YX175)</f>
        <v/>
      </c>
      <c r="YY97" s="263" t="n"/>
      <c r="YZ97" s="263" t="n"/>
      <c r="ZA97" s="263" t="n"/>
      <c r="ZB97" s="263" t="n"/>
      <c r="ZC97" s="264" t="n"/>
      <c r="ZD97" s="278">
        <f>MAX(ZD126:ZD175)</f>
        <v/>
      </c>
      <c r="ZE97" s="263" t="n"/>
      <c r="ZF97" s="263" t="n"/>
      <c r="ZG97" s="263" t="n"/>
      <c r="ZH97" s="263" t="n"/>
      <c r="ZI97" s="264" t="n"/>
      <c r="ZJ97" s="278">
        <f>MAX(ZJ126:ZJ175)</f>
        <v/>
      </c>
      <c r="ZK97" s="263" t="n"/>
      <c r="ZL97" s="263" t="n"/>
      <c r="ZM97" s="263" t="n"/>
      <c r="ZN97" s="263" t="n"/>
      <c r="ZO97" s="264" t="n"/>
      <c r="ZP97" s="278">
        <f>MAX(ZP126:ZP175)</f>
        <v/>
      </c>
      <c r="ZQ97" s="263" t="n"/>
      <c r="ZR97" s="263" t="n"/>
      <c r="ZS97" s="263" t="n"/>
      <c r="ZT97" s="263" t="n"/>
      <c r="ZU97" s="264" t="n"/>
      <c r="ZV97" s="278">
        <f>MAX(ZV126:ZV175)</f>
        <v/>
      </c>
      <c r="ZW97" s="263" t="n"/>
      <c r="ZX97" s="263" t="n"/>
      <c r="ZY97" s="263" t="n"/>
      <c r="ZZ97" s="263" t="n"/>
      <c r="AAA97" s="264" t="n"/>
      <c r="AAB97" s="278">
        <f>MAX(AAB126:AAB175)</f>
        <v/>
      </c>
      <c r="AAC97" s="263" t="n"/>
      <c r="AAD97" s="263" t="n"/>
      <c r="AAE97" s="263" t="n"/>
      <c r="AAF97" s="263" t="n"/>
      <c r="AAG97" s="264" t="n"/>
      <c r="AAH97" s="278">
        <f>MAX(AAH126:AAH175)</f>
        <v/>
      </c>
      <c r="AAI97" s="263" t="n"/>
      <c r="AAJ97" s="263" t="n"/>
      <c r="AAK97" s="263" t="n"/>
      <c r="AAL97" s="263" t="n"/>
      <c r="AAM97" s="264" t="n"/>
      <c r="AAN97" s="278">
        <f>MAX(AAN126:AAN175)</f>
        <v/>
      </c>
      <c r="AAO97" s="263" t="n"/>
      <c r="AAP97" s="263" t="n"/>
      <c r="AAQ97" s="263" t="n"/>
      <c r="AAR97" s="263" t="n"/>
      <c r="AAS97" s="264" t="n"/>
      <c r="AAT97" s="278">
        <f>MAX(AAT126:AAT175)</f>
        <v/>
      </c>
      <c r="AAU97" s="263" t="n"/>
      <c r="AAV97" s="263" t="n"/>
      <c r="AAW97" s="263" t="n"/>
      <c r="AAX97" s="263" t="n"/>
      <c r="AAY97" s="264" t="n"/>
      <c r="AAZ97" s="278">
        <f>MAX(AAZ126:AAZ175)</f>
        <v/>
      </c>
      <c r="ABA97" s="263" t="n"/>
      <c r="ABB97" s="263" t="n"/>
      <c r="ABC97" s="263" t="n"/>
      <c r="ABD97" s="263" t="n"/>
      <c r="ABE97" s="264" t="n"/>
      <c r="ABF97" s="278">
        <f>MAX(ABF126:ABF175)</f>
        <v/>
      </c>
      <c r="ABG97" s="263" t="n"/>
      <c r="ABH97" s="263" t="n"/>
      <c r="ABI97" s="263" t="n"/>
      <c r="ABJ97" s="263" t="n"/>
      <c r="ABK97" s="264" t="n"/>
      <c r="ABL97" s="278">
        <f>MAX(ABL126:ABL175)</f>
        <v/>
      </c>
      <c r="ABM97" s="263" t="n"/>
      <c r="ABN97" s="263" t="n"/>
      <c r="ABO97" s="263" t="n"/>
      <c r="ABP97" s="263" t="n"/>
      <c r="ABQ97" s="264" t="n"/>
      <c r="ABR97" s="278">
        <f>MAX(ABR126:ABR175)</f>
        <v/>
      </c>
      <c r="ABS97" s="263" t="n"/>
      <c r="ABT97" s="263" t="n"/>
      <c r="ABU97" s="263" t="n"/>
      <c r="ABV97" s="263" t="n"/>
      <c r="ABW97" s="264" t="n"/>
      <c r="ABX97" s="278">
        <f>MAX(ABX126:ABX175)</f>
        <v/>
      </c>
      <c r="ABY97" s="263" t="n"/>
      <c r="ABZ97" s="263" t="n"/>
      <c r="ACA97" s="263" t="n"/>
      <c r="ACB97" s="263" t="n"/>
      <c r="ACC97" s="264" t="n"/>
      <c r="ACD97" s="278">
        <f>MAX(ACD126:ACD175)</f>
        <v/>
      </c>
      <c r="ACE97" s="263" t="n"/>
      <c r="ACF97" s="263" t="n"/>
      <c r="ACG97" s="263" t="n"/>
      <c r="ACH97" s="263" t="n"/>
      <c r="ACI97" s="264" t="n"/>
      <c r="ACJ97" s="278">
        <f>MAX(ACJ126:ACJ175)</f>
        <v/>
      </c>
      <c r="ACK97" s="263" t="n"/>
      <c r="ACL97" s="263" t="n"/>
      <c r="ACM97" s="263" t="n"/>
      <c r="ACN97" s="263" t="n"/>
      <c r="ACO97" s="264" t="n"/>
      <c r="ACP97" s="278">
        <f>MAX(ACP126:ACP175)</f>
        <v/>
      </c>
      <c r="ACQ97" s="263" t="n"/>
      <c r="ACR97" s="263" t="n"/>
      <c r="ACS97" s="263" t="n"/>
      <c r="ACT97" s="263" t="n"/>
      <c r="ACU97" s="264" t="n"/>
      <c r="ACV97" s="278">
        <f>MAX(ACV126:ACV175)</f>
        <v/>
      </c>
      <c r="ACW97" s="263" t="n"/>
      <c r="ACX97" s="263" t="n"/>
      <c r="ACY97" s="263" t="n"/>
      <c r="ACZ97" s="263" t="n"/>
      <c r="ADA97" s="264" t="n"/>
      <c r="ADB97" s="278">
        <f>MAX(ADB126:ADB175)</f>
        <v/>
      </c>
      <c r="ADC97" s="263" t="n"/>
      <c r="ADD97" s="263" t="n"/>
      <c r="ADE97" s="263" t="n"/>
      <c r="ADF97" s="263" t="n"/>
      <c r="ADG97" s="264" t="n"/>
      <c r="ADH97" s="278">
        <f>MAX(ADH126:ADH175)</f>
        <v/>
      </c>
      <c r="ADI97" s="263" t="n"/>
      <c r="ADJ97" s="263" t="n"/>
      <c r="ADK97" s="263" t="n"/>
      <c r="ADL97" s="263" t="n"/>
      <c r="ADM97" s="264" t="n"/>
      <c r="ADN97" s="278">
        <f>MAX(ADN126:ADN175)</f>
        <v/>
      </c>
      <c r="ADO97" s="263" t="n"/>
      <c r="ADP97" s="263" t="n"/>
      <c r="ADQ97" s="263" t="n"/>
      <c r="ADR97" s="263" t="n"/>
      <c r="ADS97" s="264" t="n"/>
      <c r="ADT97" s="278">
        <f>MAX(ADT126:ADT175)</f>
        <v/>
      </c>
      <c r="ADU97" s="263" t="n"/>
      <c r="ADV97" s="263" t="n"/>
      <c r="ADW97" s="263" t="n"/>
      <c r="ADX97" s="263" t="n"/>
      <c r="ADY97" s="264" t="n"/>
      <c r="ADZ97" s="278">
        <f>MAX(ADZ126:ADZ175)</f>
        <v/>
      </c>
      <c r="AEA97" s="263" t="n"/>
      <c r="AEB97" s="263" t="n"/>
      <c r="AEC97" s="263" t="n"/>
      <c r="AED97" s="263" t="n"/>
      <c r="AEE97" s="264" t="n"/>
      <c r="AEF97" s="278">
        <f>MAX(AEF126:AEF175)</f>
        <v/>
      </c>
      <c r="AEG97" s="263" t="n"/>
      <c r="AEH97" s="263" t="n"/>
      <c r="AEI97" s="263" t="n"/>
      <c r="AEJ97" s="263" t="n"/>
      <c r="AEK97" s="264" t="n"/>
      <c r="AEL97" s="278">
        <f>MAX(AEL126:AEL175)</f>
        <v/>
      </c>
      <c r="AEM97" s="263" t="n"/>
      <c r="AEN97" s="263" t="n"/>
      <c r="AEO97" s="263" t="n"/>
      <c r="AEP97" s="263" t="n"/>
      <c r="AEQ97" s="264" t="n"/>
      <c r="AER97" s="278">
        <f>MAX(AER126:AER175)</f>
        <v/>
      </c>
      <c r="AES97" s="263" t="n"/>
      <c r="AET97" s="263" t="n"/>
      <c r="AEU97" s="263" t="n"/>
      <c r="AEV97" s="263" t="n"/>
      <c r="AEW97" s="264" t="n"/>
      <c r="AEX97" s="278">
        <f>MAX(AEX126:AEX175)</f>
        <v/>
      </c>
      <c r="AEY97" s="263" t="n"/>
      <c r="AEZ97" s="263" t="n"/>
      <c r="AFA97" s="263" t="n"/>
      <c r="AFB97" s="263" t="n"/>
      <c r="AFC97" s="264" t="n"/>
      <c r="AFD97" s="278">
        <f>MAX(AFD126:AFD175)</f>
        <v/>
      </c>
      <c r="AFE97" s="263" t="n"/>
      <c r="AFF97" s="263" t="n"/>
      <c r="AFG97" s="263" t="n"/>
      <c r="AFH97" s="263" t="n"/>
      <c r="AFI97" s="264" t="n"/>
      <c r="AFJ97" s="278">
        <f>MAX(AFJ126:AFJ175)</f>
        <v/>
      </c>
      <c r="AFK97" s="263" t="n"/>
      <c r="AFL97" s="263" t="n"/>
      <c r="AFM97" s="263" t="n"/>
      <c r="AFN97" s="263" t="n"/>
      <c r="AFO97" s="264" t="n"/>
      <c r="AFP97" s="278">
        <f>MAX(AFP126:AFP175)</f>
        <v/>
      </c>
      <c r="AFQ97" s="263" t="n"/>
      <c r="AFR97" s="263" t="n"/>
      <c r="AFS97" s="263" t="n"/>
      <c r="AFT97" s="263" t="n"/>
      <c r="AFU97" s="264" t="n"/>
      <c r="AFV97" s="278">
        <f>MAX(AFV126:AFV175)</f>
        <v/>
      </c>
      <c r="AFW97" s="263" t="n"/>
      <c r="AFX97" s="263" t="n"/>
      <c r="AFY97" s="263" t="n"/>
      <c r="AFZ97" s="263" t="n"/>
      <c r="AGA97" s="264" t="n"/>
      <c r="AGB97" s="278">
        <f>MAX(AGB126:AGB175)</f>
        <v/>
      </c>
      <c r="AGC97" s="263" t="n"/>
      <c r="AGD97" s="263" t="n"/>
      <c r="AGE97" s="263" t="n"/>
      <c r="AGF97" s="263" t="n"/>
      <c r="AGG97" s="264" t="n"/>
      <c r="AGH97" s="278">
        <f>MAX(AGH126:AGH175)</f>
        <v/>
      </c>
      <c r="AGI97" s="263" t="n"/>
      <c r="AGJ97" s="263" t="n"/>
      <c r="AGK97" s="263" t="n"/>
      <c r="AGL97" s="263" t="n"/>
      <c r="AGM97" s="264" t="n"/>
      <c r="AGN97" s="278">
        <f>MAX(AGN126:AGN175)</f>
        <v/>
      </c>
      <c r="AGO97" s="263" t="n"/>
      <c r="AGP97" s="263" t="n"/>
      <c r="AGQ97" s="263" t="n"/>
      <c r="AGR97" s="263" t="n"/>
      <c r="AGS97" s="264" t="n"/>
      <c r="AGT97" s="278">
        <f>MAX(AGT126:AGT175)</f>
        <v/>
      </c>
      <c r="AGU97" s="263" t="n"/>
      <c r="AGV97" s="263" t="n"/>
      <c r="AGW97" s="263" t="n"/>
      <c r="AGX97" s="263" t="n"/>
      <c r="AGY97" s="264" t="n"/>
      <c r="AGZ97" s="278">
        <f>MAX(AGZ126:AGZ175)</f>
        <v/>
      </c>
      <c r="AHA97" s="263" t="n"/>
      <c r="AHB97" s="263" t="n"/>
      <c r="AHC97" s="263" t="n"/>
      <c r="AHD97" s="263" t="n"/>
      <c r="AHE97" s="264" t="n"/>
      <c r="AHF97" s="278">
        <f>MAX(AHF126:AHF175)</f>
        <v/>
      </c>
      <c r="AHG97" s="263" t="n"/>
      <c r="AHH97" s="263" t="n"/>
      <c r="AHI97" s="263" t="n"/>
      <c r="AHJ97" s="263" t="n"/>
      <c r="AHK97" s="264" t="n"/>
      <c r="AHL97" s="278">
        <f>MAX(AHL126:AHL175)</f>
        <v/>
      </c>
      <c r="AHM97" s="263" t="n"/>
      <c r="AHN97" s="263" t="n"/>
      <c r="AHO97" s="263" t="n"/>
      <c r="AHP97" s="263" t="n"/>
      <c r="AHQ97" s="264" t="n"/>
      <c r="AHR97" s="278">
        <f>MAX(AHR126:AHR175)</f>
        <v/>
      </c>
      <c r="AHS97" s="263" t="n"/>
      <c r="AHT97" s="263" t="n"/>
      <c r="AHU97" s="263" t="n"/>
      <c r="AHV97" s="263" t="n"/>
      <c r="AHW97" s="264" t="n"/>
      <c r="AHX97" s="278">
        <f>MAX(AHX126:AHX175)</f>
        <v/>
      </c>
      <c r="AHY97" s="263" t="n"/>
      <c r="AHZ97" s="263" t="n"/>
      <c r="AIA97" s="263" t="n"/>
      <c r="AIB97" s="263" t="n"/>
      <c r="AIC97" s="264" t="n"/>
      <c r="AID97" s="278">
        <f>MAX(AID126:AID175)</f>
        <v/>
      </c>
      <c r="AIE97" s="263" t="n"/>
      <c r="AIF97" s="263" t="n"/>
      <c r="AIG97" s="263" t="n"/>
      <c r="AIH97" s="263" t="n"/>
      <c r="AII97" s="264" t="n"/>
      <c r="AIJ97" s="278">
        <f>MAX(AIJ126:AIJ175)</f>
        <v/>
      </c>
      <c r="AIK97" s="263" t="n"/>
      <c r="AIL97" s="263" t="n"/>
      <c r="AIM97" s="263" t="n"/>
      <c r="AIN97" s="263" t="n"/>
      <c r="AIO97" s="264" t="n"/>
      <c r="AIP97" s="278">
        <f>MAX(AIP126:AIP175)</f>
        <v/>
      </c>
      <c r="AIQ97" s="263" t="n"/>
      <c r="AIR97" s="263" t="n"/>
      <c r="AIS97" s="263" t="n"/>
      <c r="AIT97" s="263" t="n"/>
      <c r="AIU97" s="264" t="n"/>
      <c r="AIV97" s="278">
        <f>MAX(AIV126:AIV175)</f>
        <v/>
      </c>
      <c r="AIW97" s="263" t="n"/>
      <c r="AIX97" s="263" t="n"/>
      <c r="AIY97" s="263" t="n"/>
      <c r="AIZ97" s="263" t="n"/>
      <c r="AJA97" s="264" t="n"/>
      <c r="AJB97" s="278">
        <f>MAX(AJB126:AJB175)</f>
        <v/>
      </c>
      <c r="AJC97" s="263" t="n"/>
      <c r="AJD97" s="263" t="n"/>
      <c r="AJE97" s="263" t="n"/>
      <c r="AJF97" s="263" t="n"/>
      <c r="AJG97" s="264" t="n"/>
      <c r="AJH97" s="278">
        <f>MAX(AJH126:AJH175)</f>
        <v/>
      </c>
      <c r="AJI97" s="263" t="n"/>
      <c r="AJJ97" s="263" t="n"/>
      <c r="AJK97" s="263" t="n"/>
      <c r="AJL97" s="263" t="n"/>
      <c r="AJM97" s="264" t="n"/>
      <c r="AJN97" s="278">
        <f>MAX(AJN126:AJN175)</f>
        <v/>
      </c>
      <c r="AJO97" s="263" t="n"/>
      <c r="AJP97" s="263" t="n"/>
      <c r="AJQ97" s="263" t="n"/>
      <c r="AJR97" s="263" t="n"/>
      <c r="AJS97" s="264" t="n"/>
      <c r="AJT97" s="278">
        <f>MAX(AJT126:AJT175)</f>
        <v/>
      </c>
      <c r="AJU97" s="263" t="n"/>
      <c r="AJV97" s="263" t="n"/>
      <c r="AJW97" s="263" t="n"/>
      <c r="AJX97" s="263" t="n"/>
      <c r="AJY97" s="264" t="n"/>
      <c r="AJZ97" s="278">
        <f>MAX(AJZ126:AJZ175)</f>
        <v/>
      </c>
      <c r="AKA97" s="263" t="n"/>
      <c r="AKB97" s="263" t="n"/>
      <c r="AKC97" s="263" t="n"/>
      <c r="AKD97" s="263" t="n"/>
      <c r="AKE97" s="264" t="n"/>
      <c r="AKF97" s="278">
        <f>MAX(AKF126:AKF175)</f>
        <v/>
      </c>
      <c r="AKG97" s="263" t="n"/>
      <c r="AKH97" s="263" t="n"/>
      <c r="AKI97" s="263" t="n"/>
      <c r="AKJ97" s="263" t="n"/>
      <c r="AKK97" s="264" t="n"/>
      <c r="AKL97" s="278">
        <f>MAX(AKL126:AKL175)</f>
        <v/>
      </c>
      <c r="AKM97" s="263" t="n"/>
      <c r="AKN97" s="263" t="n"/>
      <c r="AKO97" s="263" t="n"/>
      <c r="AKP97" s="263" t="n"/>
      <c r="AKQ97" s="264" t="n"/>
      <c r="AKR97" s="278">
        <f>MAX(AKR126:AKR175)</f>
        <v/>
      </c>
      <c r="AKS97" s="263" t="n"/>
      <c r="AKT97" s="263" t="n"/>
      <c r="AKU97" s="263" t="n"/>
      <c r="AKV97" s="263" t="n"/>
      <c r="AKW97" s="264" t="n"/>
      <c r="AKX97" s="278">
        <f>MAX(AKX126:AKX175)</f>
        <v/>
      </c>
      <c r="AKY97" s="263" t="n"/>
      <c r="AKZ97" s="263" t="n"/>
      <c r="ALA97" s="263" t="n"/>
      <c r="ALB97" s="263" t="n"/>
      <c r="ALC97" s="264" t="n"/>
      <c r="ALD97" s="278">
        <f>MAX(ALD126:ALD175)</f>
        <v/>
      </c>
      <c r="ALE97" s="263" t="n"/>
      <c r="ALF97" s="263" t="n"/>
      <c r="ALG97" s="263" t="n"/>
      <c r="ALH97" s="263" t="n"/>
      <c r="ALI97" s="264" t="n"/>
      <c r="ALJ97" s="278">
        <f>MAX(ALJ126:ALJ175)</f>
        <v/>
      </c>
      <c r="ALK97" s="263" t="n"/>
      <c r="ALL97" s="263" t="n"/>
      <c r="ALM97" s="263" t="n"/>
      <c r="ALN97" s="263" t="n"/>
      <c r="ALO97" s="264" t="n"/>
      <c r="ALP97" s="278">
        <f>MAX(ALP126:ALP175)</f>
        <v/>
      </c>
      <c r="ALQ97" s="263" t="n"/>
      <c r="ALR97" s="263" t="n"/>
      <c r="ALS97" s="263" t="n"/>
      <c r="ALT97" s="263" t="n"/>
      <c r="ALU97" s="264" t="n"/>
      <c r="ALV97" s="278">
        <f>MAX(ALV126:ALV175)</f>
        <v/>
      </c>
      <c r="ALW97" s="263" t="n"/>
      <c r="ALX97" s="263" t="n"/>
      <c r="ALY97" s="263" t="n"/>
      <c r="ALZ97" s="263" t="n"/>
      <c r="AMA97" s="264" t="n"/>
      <c r="AMB97" s="278">
        <f>MAX(AMB126:AMB175)</f>
        <v/>
      </c>
      <c r="AMC97" s="263" t="n"/>
      <c r="AMD97" s="263" t="n"/>
      <c r="AME97" s="263" t="n"/>
      <c r="AMF97" s="263" t="n"/>
      <c r="AMG97" s="264" t="n"/>
      <c r="AMH97" s="278">
        <f>MAX(AMH126:AMH175)</f>
        <v/>
      </c>
      <c r="AMI97" s="263" t="n"/>
      <c r="AMJ97" s="263" t="n"/>
      <c r="AMK97" s="263" t="n"/>
      <c r="AML97" s="263" t="n"/>
      <c r="AMM97" s="264" t="n"/>
      <c r="AMN97" s="278">
        <f>MAX(AMN126:AMN175)</f>
        <v/>
      </c>
      <c r="AMO97" s="263" t="n"/>
      <c r="AMP97" s="263" t="n"/>
      <c r="AMQ97" s="263" t="n"/>
      <c r="AMR97" s="263" t="n"/>
      <c r="AMS97" s="264" t="n"/>
      <c r="AMT97" s="278">
        <f>MAX(AMT126:AMT175)</f>
        <v/>
      </c>
      <c r="AMU97" s="263" t="n"/>
      <c r="AMV97" s="263" t="n"/>
      <c r="AMW97" s="263" t="n"/>
      <c r="AMX97" s="263" t="n"/>
      <c r="AMY97" s="264" t="n"/>
      <c r="AMZ97" s="278">
        <f>MAX(AMZ126:AMZ175)</f>
        <v/>
      </c>
      <c r="ANA97" s="263" t="n"/>
      <c r="ANB97" s="263" t="n"/>
      <c r="ANC97" s="263" t="n"/>
      <c r="AND97" s="263" t="n"/>
      <c r="ANE97" s="264" t="n"/>
      <c r="ANF97" s="278">
        <f>MAX(ANF126:ANF175)</f>
        <v/>
      </c>
      <c r="ANG97" s="263" t="n"/>
      <c r="ANH97" s="263" t="n"/>
      <c r="ANI97" s="263" t="n"/>
      <c r="ANJ97" s="263" t="n"/>
      <c r="ANK97" s="264" t="n"/>
      <c r="ANL97" s="278">
        <f>MAX(ANL126:ANL175)</f>
        <v/>
      </c>
      <c r="ANM97" s="263" t="n"/>
      <c r="ANN97" s="263" t="n"/>
      <c r="ANO97" s="263" t="n"/>
      <c r="ANP97" s="263" t="n"/>
      <c r="ANQ97" s="264" t="n"/>
      <c r="ANR97" s="278">
        <f>MAX(ANR126:ANR175)</f>
        <v/>
      </c>
      <c r="ANS97" s="263" t="n"/>
      <c r="ANT97" s="263" t="n"/>
      <c r="ANU97" s="263" t="n"/>
      <c r="ANV97" s="263" t="n"/>
      <c r="ANW97" s="264" t="n"/>
      <c r="ANX97" s="278">
        <f>MAX(ANX126:ANX175)</f>
        <v/>
      </c>
      <c r="ANY97" s="263" t="n"/>
      <c r="ANZ97" s="263" t="n"/>
      <c r="AOA97" s="263" t="n"/>
      <c r="AOB97" s="263" t="n"/>
      <c r="AOC97" s="264" t="n"/>
      <c r="AOD97" s="278">
        <f>MAX(AOD126:AOD175)</f>
        <v/>
      </c>
      <c r="AOE97" s="263" t="n"/>
      <c r="AOF97" s="263" t="n"/>
      <c r="AOG97" s="263" t="n"/>
      <c r="AOH97" s="263" t="n"/>
      <c r="AOI97" s="264" t="n"/>
      <c r="AOJ97" s="278">
        <f>MAX(AOJ126:AOJ175)</f>
        <v/>
      </c>
      <c r="AOK97" s="263" t="n"/>
      <c r="AOL97" s="263" t="n"/>
      <c r="AOM97" s="263" t="n"/>
      <c r="AON97" s="263" t="n"/>
      <c r="AOO97" s="264" t="n"/>
      <c r="AOP97" s="278">
        <f>MAX(AOP126:AOP175)</f>
        <v/>
      </c>
      <c r="AOQ97" s="263" t="n"/>
      <c r="AOR97" s="263" t="n"/>
      <c r="AOS97" s="263" t="n"/>
      <c r="AOT97" s="263" t="n"/>
      <c r="AOU97" s="264" t="n"/>
      <c r="AOV97" s="278">
        <f>MAX(AOV126:AOV175)</f>
        <v/>
      </c>
      <c r="AOW97" s="263" t="n"/>
      <c r="AOX97" s="263" t="n"/>
      <c r="AOY97" s="263" t="n"/>
      <c r="AOZ97" s="263" t="n"/>
      <c r="APA97" s="264" t="n"/>
      <c r="APB97" s="278">
        <f>MAX(APB126:APB175)</f>
        <v/>
      </c>
      <c r="APC97" s="263" t="n"/>
      <c r="APD97" s="263" t="n"/>
      <c r="APE97" s="263" t="n"/>
      <c r="APF97" s="263" t="n"/>
      <c r="APG97" s="264" t="n"/>
      <c r="APH97" s="278">
        <f>MAX(APH126:APH175)</f>
        <v/>
      </c>
      <c r="API97" s="263" t="n"/>
      <c r="APJ97" s="263" t="n"/>
      <c r="APK97" s="263" t="n"/>
      <c r="APL97" s="263" t="n"/>
      <c r="APM97" s="264" t="n"/>
      <c r="APN97" s="278">
        <f>MAX(APN126:APN175)</f>
        <v/>
      </c>
      <c r="APO97" s="263" t="n"/>
      <c r="APP97" s="263" t="n"/>
      <c r="APQ97" s="263" t="n"/>
      <c r="APR97" s="263" t="n"/>
      <c r="APS97" s="264" t="n"/>
      <c r="APT97" s="278">
        <f>MAX(APT126:APT175)</f>
        <v/>
      </c>
      <c r="APU97" s="263" t="n"/>
      <c r="APV97" s="263" t="n"/>
      <c r="APW97" s="263" t="n"/>
      <c r="APX97" s="263" t="n"/>
      <c r="APY97" s="264" t="n"/>
      <c r="APZ97" s="278">
        <f>MAX(APZ126:APZ175)</f>
        <v/>
      </c>
      <c r="AQA97" s="263" t="n"/>
      <c r="AQB97" s="263" t="n"/>
      <c r="AQC97" s="263" t="n"/>
      <c r="AQD97" s="263" t="n"/>
      <c r="AQE97" s="264" t="n"/>
      <c r="AQF97" s="278">
        <f>MAX(AQF126:AQF175)</f>
        <v/>
      </c>
      <c r="AQG97" s="263" t="n"/>
      <c r="AQH97" s="263" t="n"/>
      <c r="AQI97" s="263" t="n"/>
      <c r="AQJ97" s="263" t="n"/>
      <c r="AQK97" s="264" t="n"/>
      <c r="AQL97" s="278">
        <f>MAX(AQL126:AQL175)</f>
        <v/>
      </c>
      <c r="AQM97" s="263" t="n"/>
      <c r="AQN97" s="263" t="n"/>
      <c r="AQO97" s="263" t="n"/>
      <c r="AQP97" s="263" t="n"/>
      <c r="AQQ97" s="264" t="n"/>
      <c r="AQR97" s="278">
        <f>MAX(AQR126:AQR175)</f>
        <v/>
      </c>
      <c r="AQS97" s="263" t="n"/>
      <c r="AQT97" s="263" t="n"/>
      <c r="AQU97" s="263" t="n"/>
      <c r="AQV97" s="263" t="n"/>
      <c r="AQW97" s="264" t="n"/>
      <c r="AQX97" s="278">
        <f>MAX(AQX126:AQX175)</f>
        <v/>
      </c>
      <c r="AQY97" s="263" t="n"/>
      <c r="AQZ97" s="263" t="n"/>
      <c r="ARA97" s="263" t="n"/>
      <c r="ARB97" s="263" t="n"/>
      <c r="ARC97" s="264" t="n"/>
      <c r="ARD97" s="278">
        <f>MAX(ARD126:ARD175)</f>
        <v/>
      </c>
      <c r="ARE97" s="263" t="n"/>
      <c r="ARF97" s="263" t="n"/>
      <c r="ARG97" s="263" t="n"/>
      <c r="ARH97" s="263" t="n"/>
      <c r="ARI97" s="264" t="n"/>
      <c r="ARJ97" s="278">
        <f>MAX(ARJ126:ARJ175)</f>
        <v/>
      </c>
      <c r="ARK97" s="263" t="n"/>
      <c r="ARL97" s="263" t="n"/>
      <c r="ARM97" s="263" t="n"/>
      <c r="ARN97" s="263" t="n"/>
      <c r="ARO97" s="264" t="n"/>
      <c r="ARP97" s="278">
        <f>MAX(ARP126:ARP175)</f>
        <v/>
      </c>
      <c r="ARQ97" s="263" t="n"/>
      <c r="ARR97" s="263" t="n"/>
      <c r="ARS97" s="263" t="n"/>
      <c r="ART97" s="263" t="n"/>
      <c r="ARU97" s="264" t="n"/>
      <c r="ARV97" s="278">
        <f>MAX(ARV126:ARV175)</f>
        <v/>
      </c>
      <c r="ARW97" s="263" t="n"/>
      <c r="ARX97" s="263" t="n"/>
      <c r="ARY97" s="263" t="n"/>
      <c r="ARZ97" s="263" t="n"/>
      <c r="ASA97" s="264" t="n"/>
      <c r="ASB97" s="278">
        <f>MAX(ASB126:ASB175)</f>
        <v/>
      </c>
      <c r="ASC97" s="263" t="n"/>
      <c r="ASD97" s="263" t="n"/>
      <c r="ASE97" s="263" t="n"/>
      <c r="ASF97" s="263" t="n"/>
      <c r="ASG97" s="264" t="n"/>
      <c r="ASH97" s="278">
        <f>MAX(ASH126:ASH175)</f>
        <v/>
      </c>
      <c r="ASI97" s="263" t="n"/>
      <c r="ASJ97" s="263" t="n"/>
      <c r="ASK97" s="263" t="n"/>
      <c r="ASL97" s="263" t="n"/>
      <c r="ASM97" s="264" t="n"/>
      <c r="ASN97" s="278">
        <f>MAX(ASN126:ASN175)</f>
        <v/>
      </c>
      <c r="ASO97" s="263" t="n"/>
      <c r="ASP97" s="263" t="n"/>
      <c r="ASQ97" s="263" t="n"/>
      <c r="ASR97" s="263" t="n"/>
      <c r="ASS97" s="264" t="n"/>
      <c r="AST97" s="278">
        <f>MAX(AST126:AST175)</f>
        <v/>
      </c>
      <c r="ASU97" s="263" t="n"/>
      <c r="ASV97" s="263" t="n"/>
      <c r="ASW97" s="263" t="n"/>
      <c r="ASX97" s="263" t="n"/>
      <c r="ASY97" s="264" t="n"/>
      <c r="ASZ97" s="278">
        <f>MAX(ASZ126:ASZ175)</f>
        <v/>
      </c>
      <c r="ATA97" s="263" t="n"/>
      <c r="ATB97" s="263" t="n"/>
      <c r="ATC97" s="263" t="n"/>
      <c r="ATD97" s="263" t="n"/>
      <c r="ATE97" s="264" t="n"/>
      <c r="ATF97" s="278">
        <f>MAX(ATF126:ATF175)</f>
        <v/>
      </c>
      <c r="ATG97" s="263" t="n"/>
      <c r="ATH97" s="263" t="n"/>
      <c r="ATI97" s="263" t="n"/>
      <c r="ATJ97" s="263" t="n"/>
      <c r="ATK97" s="264" t="n"/>
      <c r="ATL97" s="278">
        <f>MAX(ATL126:ATL175)</f>
        <v/>
      </c>
      <c r="ATM97" s="263" t="n"/>
      <c r="ATN97" s="263" t="n"/>
      <c r="ATO97" s="263" t="n"/>
      <c r="ATP97" s="263" t="n"/>
      <c r="ATQ97" s="264" t="n"/>
      <c r="ATR97" s="278">
        <f>MAX(ATR126:ATR175)</f>
        <v/>
      </c>
      <c r="ATS97" s="263" t="n"/>
      <c r="ATT97" s="263" t="n"/>
      <c r="ATU97" s="263" t="n"/>
      <c r="ATV97" s="263" t="n"/>
      <c r="ATW97" s="264" t="n"/>
      <c r="ATX97" s="278">
        <f>MAX(ATX126:ATX175)</f>
        <v/>
      </c>
      <c r="ATY97" s="263" t="n"/>
      <c r="ATZ97" s="263" t="n"/>
      <c r="AUA97" s="263" t="n"/>
      <c r="AUB97" s="263" t="n"/>
      <c r="AUC97" s="264" t="n"/>
      <c r="AUD97" s="278">
        <f>MAX(AUD126:AUD175)</f>
        <v/>
      </c>
      <c r="AUE97" s="263" t="n"/>
      <c r="AUF97" s="263" t="n"/>
      <c r="AUG97" s="263" t="n"/>
      <c r="AUH97" s="263" t="n"/>
      <c r="AUI97" s="264" t="n"/>
      <c r="AUJ97" s="278">
        <f>MAX(AUJ126:AUJ175)</f>
        <v/>
      </c>
      <c r="AUK97" s="263" t="n"/>
      <c r="AUL97" s="263" t="n"/>
      <c r="AUM97" s="263" t="n"/>
      <c r="AUN97" s="263" t="n"/>
      <c r="AUO97" s="264" t="n"/>
      <c r="AUP97" s="278">
        <f>MAX(AUP126:AUP175)</f>
        <v/>
      </c>
      <c r="AUQ97" s="263" t="n"/>
      <c r="AUR97" s="263" t="n"/>
      <c r="AUS97" s="263" t="n"/>
      <c r="AUT97" s="263" t="n"/>
      <c r="AUU97" s="264" t="n"/>
      <c r="AUV97" s="278">
        <f>MAX(AUV126:AUV175)</f>
        <v/>
      </c>
      <c r="AUW97" s="263" t="n"/>
      <c r="AUX97" s="263" t="n"/>
      <c r="AUY97" s="263" t="n"/>
      <c r="AUZ97" s="263" t="n"/>
      <c r="AVA97" s="264" t="n"/>
      <c r="AVB97" s="278">
        <f>MAX(AVB126:AVB175)</f>
        <v/>
      </c>
      <c r="AVC97" s="263" t="n"/>
      <c r="AVD97" s="263" t="n"/>
      <c r="AVE97" s="263" t="n"/>
      <c r="AVF97" s="263" t="n"/>
      <c r="AVG97" s="264" t="n"/>
      <c r="AVH97" s="278">
        <f>MAX(AVH126:AVH175)</f>
        <v/>
      </c>
      <c r="AVI97" s="263" t="n"/>
      <c r="AVJ97" s="263" t="n"/>
      <c r="AVK97" s="263" t="n"/>
      <c r="AVL97" s="263" t="n"/>
      <c r="AVM97" s="264" t="n"/>
      <c r="AVN97" s="278">
        <f>MAX(AVN126:AVN175)</f>
        <v/>
      </c>
      <c r="AVO97" s="263" t="n"/>
      <c r="AVP97" s="263" t="n"/>
      <c r="AVQ97" s="263" t="n"/>
      <c r="AVR97" s="263" t="n"/>
      <c r="AVS97" s="264" t="n"/>
      <c r="AVT97" s="278">
        <f>MAX(AVT126:AVT175)</f>
        <v/>
      </c>
      <c r="AVU97" s="263" t="n"/>
      <c r="AVV97" s="263" t="n"/>
      <c r="AVW97" s="263" t="n"/>
      <c r="AVX97" s="263" t="n"/>
      <c r="AVY97" s="264" t="n"/>
      <c r="AVZ97" s="278">
        <f>MAX(AVZ126:AVZ175)</f>
        <v/>
      </c>
      <c r="AWA97" s="263" t="n"/>
      <c r="AWB97" s="263" t="n"/>
      <c r="AWC97" s="263" t="n"/>
      <c r="AWD97" s="263" t="n"/>
      <c r="AWE97" s="264" t="n"/>
      <c r="AWF97" s="278">
        <f>MAX(AWF126:AWF175)</f>
        <v/>
      </c>
      <c r="AWG97" s="263" t="n"/>
      <c r="AWH97" s="263" t="n"/>
      <c r="AWI97" s="263" t="n"/>
      <c r="AWJ97" s="263" t="n"/>
      <c r="AWK97" s="264" t="n"/>
      <c r="AWL97" s="278">
        <f>MAX(AWL126:AWL175)</f>
        <v/>
      </c>
      <c r="AWM97" s="263" t="n"/>
      <c r="AWN97" s="263" t="n"/>
      <c r="AWO97" s="263" t="n"/>
      <c r="AWP97" s="263" t="n"/>
      <c r="AWQ97" s="264" t="n"/>
      <c r="AWR97" s="278">
        <f>MAX(AWR126:AWR175)</f>
        <v/>
      </c>
      <c r="AWS97" s="263" t="n"/>
      <c r="AWT97" s="263" t="n"/>
      <c r="AWU97" s="263" t="n"/>
      <c r="AWV97" s="263" t="n"/>
      <c r="AWW97" s="264" t="n"/>
      <c r="AWX97" s="278">
        <f>MAX(AWX126:AWX175)</f>
        <v/>
      </c>
      <c r="AWY97" s="263" t="n"/>
      <c r="AWZ97" s="263" t="n"/>
      <c r="AXA97" s="263" t="n"/>
      <c r="AXB97" s="263" t="n"/>
      <c r="AXC97" s="264" t="n"/>
      <c r="AXD97" s="278">
        <f>MAX(AXD126:AXD175)</f>
        <v/>
      </c>
      <c r="AXE97" s="263" t="n"/>
      <c r="AXF97" s="263" t="n"/>
      <c r="AXG97" s="263" t="n"/>
      <c r="AXH97" s="263" t="n"/>
      <c r="AXI97" s="264" t="n"/>
      <c r="AXJ97" s="278">
        <f>MAX(AXJ126:AXJ175)</f>
        <v/>
      </c>
      <c r="AXK97" s="263" t="n"/>
      <c r="AXL97" s="263" t="n"/>
      <c r="AXM97" s="263" t="n"/>
      <c r="AXN97" s="263" t="n"/>
      <c r="AXO97" s="264" t="n"/>
      <c r="AXP97" s="278">
        <f>MAX(AXP126:AXP175)</f>
        <v/>
      </c>
      <c r="AXQ97" s="263" t="n"/>
      <c r="AXR97" s="263" t="n"/>
      <c r="AXS97" s="263" t="n"/>
      <c r="AXT97" s="263" t="n"/>
      <c r="AXU97" s="264" t="n"/>
      <c r="AXV97" s="278">
        <f>MAX(AXV126:AXV175)</f>
        <v/>
      </c>
      <c r="AXW97" s="263" t="n"/>
      <c r="AXX97" s="263" t="n"/>
      <c r="AXY97" s="263" t="n"/>
      <c r="AXZ97" s="263" t="n"/>
      <c r="AYA97" s="264" t="n"/>
      <c r="AYB97" s="278">
        <f>MAX(AYB126:AYB175)</f>
        <v/>
      </c>
      <c r="AYC97" s="263" t="n"/>
      <c r="AYD97" s="263" t="n"/>
      <c r="AYE97" s="263" t="n"/>
      <c r="AYF97" s="263" t="n"/>
      <c r="AYG97" s="264" t="n"/>
      <c r="AYH97" s="278">
        <f>MAX(AYH126:AYH175)</f>
        <v/>
      </c>
      <c r="AYI97" s="263" t="n"/>
      <c r="AYJ97" s="263" t="n"/>
      <c r="AYK97" s="263" t="n"/>
      <c r="AYL97" s="263" t="n"/>
      <c r="AYM97" s="264" t="n"/>
      <c r="AYN97" s="278">
        <f>MAX(AYN126:AYN175)</f>
        <v/>
      </c>
      <c r="AYO97" s="263" t="n"/>
      <c r="AYP97" s="263" t="n"/>
      <c r="AYQ97" s="263" t="n"/>
      <c r="AYR97" s="263" t="n"/>
      <c r="AYS97" s="264" t="n"/>
      <c r="AYT97" s="278">
        <f>MAX(AYT126:AYT175)</f>
        <v/>
      </c>
      <c r="AYU97" s="263" t="n"/>
      <c r="AYV97" s="263" t="n"/>
      <c r="AYW97" s="263" t="n"/>
      <c r="AYX97" s="263" t="n"/>
      <c r="AYY97" s="264" t="n"/>
      <c r="AYZ97" s="278">
        <f>MAX(AYZ126:AYZ175)</f>
        <v/>
      </c>
      <c r="AZA97" s="263" t="n"/>
      <c r="AZB97" s="263" t="n"/>
      <c r="AZC97" s="263" t="n"/>
      <c r="AZD97" s="263" t="n"/>
      <c r="AZE97" s="264" t="n"/>
      <c r="AZF97" s="278">
        <f>MAX(AZF126:AZF175)</f>
        <v/>
      </c>
      <c r="AZG97" s="263" t="n"/>
      <c r="AZH97" s="263" t="n"/>
      <c r="AZI97" s="263" t="n"/>
      <c r="AZJ97" s="263" t="n"/>
      <c r="AZK97" s="264" t="n"/>
      <c r="AZL97" s="278">
        <f>MAX(AZL126:AZL175)</f>
        <v/>
      </c>
      <c r="AZM97" s="263" t="n"/>
      <c r="AZN97" s="263" t="n"/>
      <c r="AZO97" s="263" t="n"/>
      <c r="AZP97" s="263" t="n"/>
      <c r="AZQ97" s="264" t="n"/>
      <c r="AZR97" s="278">
        <f>MAX(AZR126:AZR175)</f>
        <v/>
      </c>
      <c r="AZS97" s="263" t="n"/>
      <c r="AZT97" s="263" t="n"/>
      <c r="AZU97" s="263" t="n"/>
      <c r="AZV97" s="263" t="n"/>
      <c r="AZW97" s="264" t="n"/>
      <c r="AZX97" s="278">
        <f>MAX(AZX126:AZX175)</f>
        <v/>
      </c>
      <c r="AZY97" s="263" t="n"/>
      <c r="AZZ97" s="263" t="n"/>
      <c r="BAA97" s="263" t="n"/>
      <c r="BAB97" s="263" t="n"/>
      <c r="BAC97" s="264" t="n"/>
      <c r="BAD97" s="278">
        <f>MAX(BAD126:BAD175)</f>
        <v/>
      </c>
      <c r="BAE97" s="263" t="n"/>
      <c r="BAF97" s="263" t="n"/>
      <c r="BAG97" s="263" t="n"/>
      <c r="BAH97" s="263" t="n"/>
      <c r="BAI97" s="264" t="n"/>
      <c r="BAJ97" s="278">
        <f>MAX(BAJ126:BAJ175)</f>
        <v/>
      </c>
      <c r="BAK97" s="263" t="n"/>
      <c r="BAL97" s="263" t="n"/>
      <c r="BAM97" s="263" t="n"/>
      <c r="BAN97" s="263" t="n"/>
      <c r="BAO97" s="264" t="n"/>
      <c r="BAP97" s="278">
        <f>MAX(BAP126:BAP175)</f>
        <v/>
      </c>
      <c r="BAQ97" s="263" t="n"/>
      <c r="BAR97" s="263" t="n"/>
      <c r="BAS97" s="263" t="n"/>
      <c r="BAT97" s="263" t="n"/>
      <c r="BAU97" s="264" t="n"/>
      <c r="BAV97" s="278">
        <f>MAX(BAV126:BAV175)</f>
        <v/>
      </c>
      <c r="BAW97" s="263" t="n"/>
      <c r="BAX97" s="263" t="n"/>
      <c r="BAY97" s="263" t="n"/>
      <c r="BAZ97" s="263" t="n"/>
      <c r="BBA97" s="264" t="n"/>
      <c r="BBB97" s="278">
        <f>MAX(BBB126:BBB175)</f>
        <v/>
      </c>
      <c r="BBC97" s="263" t="n"/>
      <c r="BBD97" s="263" t="n"/>
      <c r="BBE97" s="263" t="n"/>
      <c r="BBF97" s="263" t="n"/>
      <c r="BBG97" s="264" t="n"/>
      <c r="BBH97" s="278">
        <f>MAX(BBH126:BBH175)</f>
        <v/>
      </c>
      <c r="BBI97" s="263" t="n"/>
      <c r="BBJ97" s="263" t="n"/>
      <c r="BBK97" s="263" t="n"/>
      <c r="BBL97" s="263" t="n"/>
      <c r="BBM97" s="264" t="n"/>
      <c r="BBN97" s="278">
        <f>MAX(BBN126:BBN175)</f>
        <v/>
      </c>
      <c r="BBO97" s="263" t="n"/>
      <c r="BBP97" s="263" t="n"/>
      <c r="BBQ97" s="263" t="n"/>
      <c r="BBR97" s="263" t="n"/>
      <c r="BBS97" s="264" t="n"/>
      <c r="BBT97" s="278">
        <f>MAX(BBT126:BBT175)</f>
        <v/>
      </c>
      <c r="BBU97" s="263" t="n"/>
      <c r="BBV97" s="263" t="n"/>
      <c r="BBW97" s="263" t="n"/>
      <c r="BBX97" s="263" t="n"/>
      <c r="BBY97" s="264" t="n"/>
      <c r="BBZ97" s="278">
        <f>MAX(BBZ126:BBZ175)</f>
        <v/>
      </c>
      <c r="BCA97" s="263" t="n"/>
      <c r="BCB97" s="263" t="n"/>
      <c r="BCC97" s="263" t="n"/>
      <c r="BCD97" s="263" t="n"/>
      <c r="BCE97" s="264" t="n"/>
      <c r="BCF97" s="278">
        <f>MAX(BCF126:BCF175)</f>
        <v/>
      </c>
      <c r="BCG97" s="263" t="n"/>
      <c r="BCH97" s="263" t="n"/>
      <c r="BCI97" s="263" t="n"/>
      <c r="BCJ97" s="263" t="n"/>
      <c r="BCK97" s="264" t="n"/>
      <c r="BCL97" s="278">
        <f>MAX(BCL126:BCL175)</f>
        <v/>
      </c>
      <c r="BCM97" s="263" t="n"/>
      <c r="BCN97" s="263" t="n"/>
      <c r="BCO97" s="263" t="n"/>
      <c r="BCP97" s="263" t="n"/>
      <c r="BCQ97" s="264" t="n"/>
      <c r="BCR97" s="278">
        <f>MAX(BCR126:BCR175)</f>
        <v/>
      </c>
      <c r="BCS97" s="263" t="n"/>
      <c r="BCT97" s="263" t="n"/>
      <c r="BCU97" s="263" t="n"/>
      <c r="BCV97" s="263" t="n"/>
      <c r="BCW97" s="264" t="n"/>
      <c r="BCX97" s="278">
        <f>MAX(BCX126:BCX175)</f>
        <v/>
      </c>
      <c r="BCY97" s="263" t="n"/>
      <c r="BCZ97" s="263" t="n"/>
      <c r="BDA97" s="263" t="n"/>
      <c r="BDB97" s="263" t="n"/>
      <c r="BDC97" s="264" t="n"/>
      <c r="BDD97" s="278">
        <f>MAX(BDD126:BDD175)</f>
        <v/>
      </c>
      <c r="BDE97" s="263" t="n"/>
      <c r="BDF97" s="263" t="n"/>
      <c r="BDG97" s="263" t="n"/>
      <c r="BDH97" s="263" t="n"/>
      <c r="BDI97" s="264" t="n"/>
      <c r="BDJ97" s="278">
        <f>MAX(BDJ126:BDJ175)</f>
        <v/>
      </c>
      <c r="BDK97" s="263" t="n"/>
      <c r="BDL97" s="263" t="n"/>
      <c r="BDM97" s="263" t="n"/>
      <c r="BDN97" s="263" t="n"/>
      <c r="BDO97" s="264" t="n"/>
      <c r="BDP97" s="278">
        <f>MAX(BDP126:BDP175)</f>
        <v/>
      </c>
      <c r="BDQ97" s="263" t="n"/>
      <c r="BDR97" s="263" t="n"/>
      <c r="BDS97" s="263" t="n"/>
      <c r="BDT97" s="263" t="n"/>
      <c r="BDU97" s="264" t="n"/>
      <c r="BDV97" s="278">
        <f>MAX(BDV126:BDV175)</f>
        <v/>
      </c>
      <c r="BDW97" s="263" t="n"/>
      <c r="BDX97" s="263" t="n"/>
      <c r="BDY97" s="263" t="n"/>
      <c r="BDZ97" s="263" t="n"/>
      <c r="BEA97" s="264" t="n"/>
      <c r="BEB97" s="278">
        <f>MAX(BEB126:BEB175)</f>
        <v/>
      </c>
      <c r="BEC97" s="263" t="n"/>
      <c r="BED97" s="263" t="n"/>
      <c r="BEE97" s="263" t="n"/>
      <c r="BEF97" s="263" t="n"/>
      <c r="BEG97" s="264" t="n"/>
      <c r="BEH97" s="278">
        <f>MAX(BEH126:BEH175)</f>
        <v/>
      </c>
      <c r="BEI97" s="263" t="n"/>
      <c r="BEJ97" s="263" t="n"/>
      <c r="BEK97" s="263" t="n"/>
      <c r="BEL97" s="263" t="n"/>
      <c r="BEM97" s="264" t="n"/>
      <c r="BEN97" s="278">
        <f>MAX(BEN126:BEN175)</f>
        <v/>
      </c>
      <c r="BEO97" s="263" t="n"/>
      <c r="BEP97" s="263" t="n"/>
      <c r="BEQ97" s="263" t="n"/>
      <c r="BER97" s="263" t="n"/>
      <c r="BES97" s="264" t="n"/>
      <c r="BET97" s="278">
        <f>MAX(BET126:BET175)</f>
        <v/>
      </c>
      <c r="BEU97" s="263" t="n"/>
      <c r="BEV97" s="263" t="n"/>
      <c r="BEW97" s="263" t="n"/>
      <c r="BEX97" s="263" t="n"/>
      <c r="BEY97" s="264" t="n"/>
      <c r="BEZ97" s="278">
        <f>MAX(BEZ126:BEZ175)</f>
        <v/>
      </c>
      <c r="BFA97" s="263" t="n"/>
      <c r="BFB97" s="263" t="n"/>
      <c r="BFC97" s="263" t="n"/>
      <c r="BFD97" s="263" t="n"/>
      <c r="BFE97" s="264" t="n"/>
      <c r="BFF97" s="278">
        <f>MAX(BFF126:BFF175)</f>
        <v/>
      </c>
      <c r="BFG97" s="263" t="n"/>
      <c r="BFH97" s="263" t="n"/>
      <c r="BFI97" s="263" t="n"/>
      <c r="BFJ97" s="263" t="n"/>
      <c r="BFK97" s="264" t="n"/>
      <c r="BFL97" s="278">
        <f>MAX(BFL126:BFL175)</f>
        <v/>
      </c>
      <c r="BFM97" s="263" t="n"/>
      <c r="BFN97" s="263" t="n"/>
      <c r="BFO97" s="263" t="n"/>
      <c r="BFP97" s="263" t="n"/>
      <c r="BFQ97" s="264" t="n"/>
      <c r="BFR97" s="278">
        <f>MAX(BFR126:BFR175)</f>
        <v/>
      </c>
      <c r="BFS97" s="263" t="n"/>
      <c r="BFT97" s="263" t="n"/>
      <c r="BFU97" s="263" t="n"/>
      <c r="BFV97" s="263" t="n"/>
      <c r="BFW97" s="264" t="n"/>
      <c r="BFX97" s="278">
        <f>MAX(BFX126:BFX175)</f>
        <v/>
      </c>
      <c r="BFY97" s="263" t="n"/>
      <c r="BFZ97" s="263" t="n"/>
      <c r="BGA97" s="263" t="n"/>
      <c r="BGB97" s="263" t="n"/>
      <c r="BGC97" s="264" t="n"/>
      <c r="BGD97" s="278">
        <f>MAX(BGD126:BGD175)</f>
        <v/>
      </c>
      <c r="BGE97" s="263" t="n"/>
      <c r="BGF97" s="263" t="n"/>
      <c r="BGG97" s="263" t="n"/>
      <c r="BGH97" s="263" t="n"/>
      <c r="BGI97" s="264" t="n"/>
      <c r="BGJ97" s="278">
        <f>MAX(BGJ126:BGJ175)</f>
        <v/>
      </c>
      <c r="BGK97" s="263" t="n"/>
      <c r="BGL97" s="263" t="n"/>
      <c r="BGM97" s="263" t="n"/>
      <c r="BGN97" s="263" t="n"/>
      <c r="BGO97" s="264" t="n"/>
      <c r="BGP97" s="278">
        <f>MAX(BGP126:BGP175)</f>
        <v/>
      </c>
      <c r="BGQ97" s="263" t="n"/>
      <c r="BGR97" s="263" t="n"/>
      <c r="BGS97" s="263" t="n"/>
      <c r="BGT97" s="263" t="n"/>
      <c r="BGU97" s="264" t="n"/>
      <c r="BGV97" s="278">
        <f>MAX(BGV126:BGV175)</f>
        <v/>
      </c>
      <c r="BGW97" s="263" t="n"/>
      <c r="BGX97" s="263" t="n"/>
      <c r="BGY97" s="263" t="n"/>
      <c r="BGZ97" s="263" t="n"/>
      <c r="BHA97" s="264" t="n"/>
      <c r="BHB97" s="278">
        <f>MAX(BHB126:BHB175)</f>
        <v/>
      </c>
      <c r="BHC97" s="263" t="n"/>
      <c r="BHD97" s="263" t="n"/>
      <c r="BHE97" s="263" t="n"/>
      <c r="BHF97" s="263" t="n"/>
      <c r="BHG97" s="264" t="n"/>
      <c r="BHH97" s="278">
        <f>MAX(BHH126:BHH175)</f>
        <v/>
      </c>
      <c r="BHI97" s="263" t="n"/>
      <c r="BHJ97" s="263" t="n"/>
      <c r="BHK97" s="263" t="n"/>
      <c r="BHL97" s="263" t="n"/>
      <c r="BHM97" s="264" t="n"/>
      <c r="BHN97" s="278">
        <f>MAX(BHN126:BHN175)</f>
        <v/>
      </c>
      <c r="BHO97" s="263" t="n"/>
      <c r="BHP97" s="263" t="n"/>
      <c r="BHQ97" s="263" t="n"/>
      <c r="BHR97" s="263" t="n"/>
      <c r="BHS97" s="264" t="n"/>
      <c r="BHT97" s="278">
        <f>MAX(BHT126:BHT175)</f>
        <v/>
      </c>
      <c r="BHU97" s="263" t="n"/>
      <c r="BHV97" s="263" t="n"/>
      <c r="BHW97" s="263" t="n"/>
      <c r="BHX97" s="263" t="n"/>
      <c r="BHY97" s="264" t="n"/>
      <c r="BHZ97" s="278">
        <f>MAX(BHZ126:BHZ175)</f>
        <v/>
      </c>
      <c r="BIA97" s="263" t="n"/>
      <c r="BIB97" s="263" t="n"/>
      <c r="BIC97" s="263" t="n"/>
      <c r="BID97" s="263" t="n"/>
      <c r="BIE97" s="264" t="n"/>
      <c r="BIF97" s="278">
        <f>MAX(BIF126:BIF175)</f>
        <v/>
      </c>
      <c r="BIG97" s="263" t="n"/>
      <c r="BIH97" s="263" t="n"/>
      <c r="BII97" s="263" t="n"/>
      <c r="BIJ97" s="263" t="n"/>
      <c r="BIK97" s="264" t="n"/>
      <c r="BIL97" s="278">
        <f>MAX(BIL126:BIL175)</f>
        <v/>
      </c>
      <c r="BIM97" s="263" t="n"/>
      <c r="BIN97" s="263" t="n"/>
      <c r="BIO97" s="263" t="n"/>
      <c r="BIP97" s="263" t="n"/>
      <c r="BIQ97" s="264" t="n"/>
      <c r="BIR97" s="278">
        <f>MAX(BIR126:BIR175)</f>
        <v/>
      </c>
      <c r="BIS97" s="263" t="n"/>
      <c r="BIT97" s="263" t="n"/>
      <c r="BIU97" s="263" t="n"/>
      <c r="BIV97" s="263" t="n"/>
      <c r="BIW97" s="264" t="n"/>
      <c r="BIX97" s="278">
        <f>MAX(BIX126:BIX175)</f>
        <v/>
      </c>
      <c r="BIY97" s="263" t="n"/>
      <c r="BIZ97" s="263" t="n"/>
      <c r="BJA97" s="263" t="n"/>
      <c r="BJB97" s="263" t="n"/>
      <c r="BJC97" s="264" t="n"/>
      <c r="BJD97" s="278">
        <f>MAX(BJD126:BJD175)</f>
        <v/>
      </c>
      <c r="BJE97" s="263" t="n"/>
      <c r="BJF97" s="263" t="n"/>
      <c r="BJG97" s="263" t="n"/>
      <c r="BJH97" s="263" t="n"/>
      <c r="BJI97" s="264" t="n"/>
      <c r="BJJ97" s="278">
        <f>MAX(BJJ126:BJJ175)</f>
        <v/>
      </c>
      <c r="BJK97" s="263" t="n"/>
      <c r="BJL97" s="263" t="n"/>
      <c r="BJM97" s="263" t="n"/>
      <c r="BJN97" s="263" t="n"/>
      <c r="BJO97" s="264" t="n"/>
      <c r="BJP97" s="278">
        <f>MAX(BJP126:BJP175)</f>
        <v/>
      </c>
      <c r="BJQ97" s="263" t="n"/>
      <c r="BJR97" s="263" t="n"/>
      <c r="BJS97" s="263" t="n"/>
      <c r="BJT97" s="263" t="n"/>
      <c r="BJU97" s="264" t="n"/>
      <c r="BJV97" s="278">
        <f>MAX(BJV126:BJV175)</f>
        <v/>
      </c>
      <c r="BJW97" s="263" t="n"/>
      <c r="BJX97" s="263" t="n"/>
      <c r="BJY97" s="263" t="n"/>
      <c r="BJZ97" s="263" t="n"/>
      <c r="BKA97" s="264" t="n"/>
      <c r="BKB97" s="278">
        <f>MAX(BKB126:BKB175)</f>
        <v/>
      </c>
      <c r="BKC97" s="263" t="n"/>
      <c r="BKD97" s="263" t="n"/>
      <c r="BKE97" s="263" t="n"/>
      <c r="BKF97" s="263" t="n"/>
      <c r="BKG97" s="264" t="n"/>
      <c r="BKH97" s="278">
        <f>MAX(BKH126:BKH175)</f>
        <v/>
      </c>
      <c r="BKI97" s="263" t="n"/>
      <c r="BKJ97" s="263" t="n"/>
      <c r="BKK97" s="263" t="n"/>
      <c r="BKL97" s="263" t="n"/>
      <c r="BKM97" s="264" t="n"/>
      <c r="BKN97" s="278">
        <f>MAX(BKN126:BKN175)</f>
        <v/>
      </c>
      <c r="BKO97" s="263" t="n"/>
      <c r="BKP97" s="263" t="n"/>
      <c r="BKQ97" s="263" t="n"/>
      <c r="BKR97" s="263" t="n"/>
      <c r="BKS97" s="264" t="n"/>
      <c r="BKT97" s="278">
        <f>MAX(BKT126:BKT175)</f>
        <v/>
      </c>
      <c r="BKU97" s="263" t="n"/>
      <c r="BKV97" s="263" t="n"/>
      <c r="BKW97" s="263" t="n"/>
      <c r="BKX97" s="263" t="n"/>
      <c r="BKY97" s="264" t="n"/>
      <c r="BKZ97" s="278">
        <f>MAX(BKZ126:BKZ175)</f>
        <v/>
      </c>
      <c r="BLA97" s="263" t="n"/>
      <c r="BLB97" s="263" t="n"/>
      <c r="BLC97" s="263" t="n"/>
      <c r="BLD97" s="263" t="n"/>
      <c r="BLE97" s="264" t="n"/>
      <c r="BLF97" s="278">
        <f>MAX(BLF126:BLF175)</f>
        <v/>
      </c>
      <c r="BLG97" s="263" t="n"/>
      <c r="BLH97" s="263" t="n"/>
      <c r="BLI97" s="263" t="n"/>
      <c r="BLJ97" s="263" t="n"/>
      <c r="BLK97" s="264" t="n"/>
      <c r="BLL97" s="278">
        <f>MAX(BLL126:BLL175)</f>
        <v/>
      </c>
      <c r="BLM97" s="263" t="n"/>
      <c r="BLN97" s="263" t="n"/>
      <c r="BLO97" s="263" t="n"/>
      <c r="BLP97" s="263" t="n"/>
      <c r="BLQ97" s="264" t="n"/>
      <c r="BLR97" s="278">
        <f>MAX(BLR126:BLR175)</f>
        <v/>
      </c>
      <c r="BLS97" s="263" t="n"/>
      <c r="BLT97" s="263" t="n"/>
      <c r="BLU97" s="263" t="n"/>
      <c r="BLV97" s="263" t="n"/>
      <c r="BLW97" s="264" t="n"/>
      <c r="BLX97" s="278">
        <f>MAX(BLX126:BLX175)</f>
        <v/>
      </c>
      <c r="BLY97" s="263" t="n"/>
      <c r="BLZ97" s="263" t="n"/>
      <c r="BMA97" s="263" t="n"/>
      <c r="BMB97" s="263" t="n"/>
      <c r="BMC97" s="264" t="n"/>
      <c r="BMD97" s="278">
        <f>MAX(BMD126:BMD175)</f>
        <v/>
      </c>
      <c r="BME97" s="263" t="n"/>
      <c r="BMF97" s="263" t="n"/>
      <c r="BMG97" s="263" t="n"/>
      <c r="BMH97" s="263" t="n"/>
      <c r="BMI97" s="264" t="n"/>
      <c r="BMJ97" s="278">
        <f>MAX(BMJ126:BMJ175)</f>
        <v/>
      </c>
      <c r="BMK97" s="263" t="n"/>
      <c r="BML97" s="263" t="n"/>
      <c r="BMM97" s="263" t="n"/>
      <c r="BMN97" s="263" t="n"/>
      <c r="BMO97" s="264" t="n"/>
      <c r="BMP97" s="278">
        <f>MAX(BMP126:BMP175)</f>
        <v/>
      </c>
      <c r="BMQ97" s="263" t="n"/>
      <c r="BMR97" s="263" t="n"/>
      <c r="BMS97" s="263" t="n"/>
      <c r="BMT97" s="263" t="n"/>
      <c r="BMU97" s="264" t="n"/>
      <c r="BMV97" s="278">
        <f>MAX(BMV126:BMV175)</f>
        <v/>
      </c>
      <c r="BMW97" s="263" t="n"/>
      <c r="BMX97" s="263" t="n"/>
      <c r="BMY97" s="263" t="n"/>
      <c r="BMZ97" s="263" t="n"/>
      <c r="BNA97" s="264" t="n"/>
      <c r="BNB97" s="278">
        <f>MAX(BNB126:BNB175)</f>
        <v/>
      </c>
      <c r="BNC97" s="263" t="n"/>
      <c r="BND97" s="263" t="n"/>
      <c r="BNE97" s="263" t="n"/>
      <c r="BNF97" s="263" t="n"/>
      <c r="BNG97" s="264" t="n"/>
      <c r="BNH97" s="278">
        <f>MAX(BNH126:BNH175)</f>
        <v/>
      </c>
      <c r="BNI97" s="263" t="n"/>
      <c r="BNJ97" s="263" t="n"/>
      <c r="BNK97" s="263" t="n"/>
      <c r="BNL97" s="263" t="n"/>
      <c r="BNM97" s="264" t="n"/>
      <c r="BNN97" s="278">
        <f>MAX(BNN126:BNN175)</f>
        <v/>
      </c>
      <c r="BNO97" s="263" t="n"/>
      <c r="BNP97" s="263" t="n"/>
      <c r="BNQ97" s="263" t="n"/>
      <c r="BNR97" s="263" t="n"/>
      <c r="BNS97" s="264" t="n"/>
      <c r="BNT97" s="278">
        <f>MAX(BNT126:BNT175)</f>
        <v/>
      </c>
      <c r="BNU97" s="263" t="n"/>
      <c r="BNV97" s="263" t="n"/>
      <c r="BNW97" s="263" t="n"/>
      <c r="BNX97" s="263" t="n"/>
      <c r="BNY97" s="264" t="n"/>
      <c r="BNZ97" s="278">
        <f>MAX(BNZ126:BNZ175)</f>
        <v/>
      </c>
      <c r="BOA97" s="263" t="n"/>
      <c r="BOB97" s="263" t="n"/>
      <c r="BOC97" s="263" t="n"/>
      <c r="BOD97" s="263" t="n"/>
      <c r="BOE97" s="264" t="n"/>
      <c r="BOF97" s="278">
        <f>MAX(BOF126:BOF175)</f>
        <v/>
      </c>
      <c r="BOG97" s="263" t="n"/>
      <c r="BOH97" s="263" t="n"/>
      <c r="BOI97" s="263" t="n"/>
      <c r="BOJ97" s="263" t="n"/>
      <c r="BOK97" s="264" t="n"/>
      <c r="BOL97" s="278">
        <f>MAX(BOL126:BOL175)</f>
        <v/>
      </c>
      <c r="BOM97" s="263" t="n"/>
      <c r="BON97" s="263" t="n"/>
      <c r="BOO97" s="263" t="n"/>
      <c r="BOP97" s="263" t="n"/>
      <c r="BOQ97" s="264" t="n"/>
    </row>
    <row r="98" ht="14.4" customHeight="1" s="273">
      <c r="A98" s="14" t="inlineStr">
        <is>
          <t>Min. H</t>
        </is>
      </c>
      <c r="B98" s="278" t="n">
        <v>0</v>
      </c>
      <c r="C98" s="263" t="n"/>
      <c r="D98" s="263" t="n"/>
      <c r="E98" s="263" t="n"/>
      <c r="F98" s="263" t="n"/>
      <c r="G98" s="264" t="n"/>
      <c r="H98" s="278" t="n">
        <v>0</v>
      </c>
      <c r="I98" s="263" t="n"/>
      <c r="J98" s="263" t="n"/>
      <c r="K98" s="263" t="n"/>
      <c r="L98" s="263" t="n"/>
      <c r="M98" s="264" t="n"/>
      <c r="N98" s="278" t="n">
        <v>0</v>
      </c>
      <c r="O98" s="263" t="n"/>
      <c r="P98" s="263" t="n"/>
      <c r="Q98" s="263" t="n"/>
      <c r="R98" s="263" t="n"/>
      <c r="S98" s="264" t="n"/>
      <c r="T98" s="278" t="n">
        <v>0</v>
      </c>
      <c r="U98" s="263" t="n"/>
      <c r="V98" s="263" t="n"/>
      <c r="W98" s="263" t="n"/>
      <c r="X98" s="263" t="n"/>
      <c r="Y98" s="264" t="n"/>
      <c r="Z98" s="278" t="n">
        <v>0</v>
      </c>
      <c r="AA98" s="263" t="n"/>
      <c r="AB98" s="263" t="n"/>
      <c r="AC98" s="263" t="n"/>
      <c r="AD98" s="263" t="n"/>
      <c r="AE98" s="264" t="n"/>
      <c r="AF98" s="278" t="n">
        <v>0</v>
      </c>
      <c r="AG98" s="263" t="n"/>
      <c r="AH98" s="263" t="n"/>
      <c r="AI98" s="263" t="n"/>
      <c r="AJ98" s="263" t="n"/>
      <c r="AK98" s="264" t="n"/>
      <c r="AL98" s="278" t="n">
        <v>0</v>
      </c>
      <c r="AM98" s="263" t="n"/>
      <c r="AN98" s="263" t="n"/>
      <c r="AO98" s="263" t="n"/>
      <c r="AP98" s="263" t="n"/>
      <c r="AQ98" s="264" t="n"/>
      <c r="AR98" s="278" t="n">
        <v>0</v>
      </c>
      <c r="AS98" s="263" t="n"/>
      <c r="AT98" s="263" t="n"/>
      <c r="AU98" s="263" t="n"/>
      <c r="AV98" s="263" t="n"/>
      <c r="AW98" s="264" t="n"/>
      <c r="AX98" s="278" t="n">
        <v>0</v>
      </c>
      <c r="AY98" s="263" t="n"/>
      <c r="AZ98" s="263" t="n"/>
      <c r="BA98" s="263" t="n"/>
      <c r="BB98" s="263" t="n"/>
      <c r="BC98" s="264" t="n"/>
      <c r="BD98" s="278" t="n">
        <v>0</v>
      </c>
      <c r="BE98" s="263" t="n"/>
      <c r="BF98" s="263" t="n"/>
      <c r="BG98" s="263" t="n"/>
      <c r="BH98" s="263" t="n"/>
      <c r="BI98" s="264" t="n"/>
      <c r="BJ98" s="278" t="n">
        <v>0</v>
      </c>
      <c r="BK98" s="263" t="n"/>
      <c r="BL98" s="263" t="n"/>
      <c r="BM98" s="263" t="n"/>
      <c r="BN98" s="263" t="n"/>
      <c r="BO98" s="264" t="n"/>
      <c r="BP98" s="278" t="n">
        <v>0</v>
      </c>
      <c r="BQ98" s="263" t="n"/>
      <c r="BR98" s="263" t="n"/>
      <c r="BS98" s="263" t="n"/>
      <c r="BT98" s="263" t="n"/>
      <c r="BU98" s="264" t="n"/>
      <c r="BV98" s="278" t="n">
        <v>0</v>
      </c>
      <c r="BW98" s="263" t="n"/>
      <c r="BX98" s="263" t="n"/>
      <c r="BY98" s="263" t="n"/>
      <c r="BZ98" s="263" t="n"/>
      <c r="CA98" s="264" t="n"/>
      <c r="CB98" s="278" t="n">
        <v>0</v>
      </c>
      <c r="CC98" s="263" t="n"/>
      <c r="CD98" s="263" t="n"/>
      <c r="CE98" s="263" t="n"/>
      <c r="CF98" s="263" t="n"/>
      <c r="CG98" s="264" t="n"/>
      <c r="CH98" s="278" t="n">
        <v>0</v>
      </c>
      <c r="CI98" s="263" t="n"/>
      <c r="CJ98" s="263" t="n"/>
      <c r="CK98" s="263" t="n"/>
      <c r="CL98" s="263" t="n"/>
      <c r="CM98" s="264" t="n"/>
      <c r="CN98" s="278" t="n">
        <v>0</v>
      </c>
      <c r="CO98" s="263" t="n"/>
      <c r="CP98" s="263" t="n"/>
      <c r="CQ98" s="263" t="n"/>
      <c r="CR98" s="263" t="n"/>
      <c r="CS98" s="264" t="n"/>
      <c r="CT98" s="278" t="n">
        <v>0</v>
      </c>
      <c r="CU98" s="263" t="n"/>
      <c r="CV98" s="263" t="n"/>
      <c r="CW98" s="263" t="n"/>
      <c r="CX98" s="263" t="n"/>
      <c r="CY98" s="264" t="n"/>
      <c r="CZ98" s="278" t="n">
        <v>0</v>
      </c>
      <c r="DA98" s="263" t="n"/>
      <c r="DB98" s="263" t="n"/>
      <c r="DC98" s="263" t="n"/>
      <c r="DD98" s="263" t="n"/>
      <c r="DE98" s="264" t="n"/>
      <c r="DF98" s="278" t="n">
        <v>0</v>
      </c>
      <c r="DG98" s="263" t="n"/>
      <c r="DH98" s="263" t="n"/>
      <c r="DI98" s="263" t="n"/>
      <c r="DJ98" s="263" t="n"/>
      <c r="DK98" s="264" t="n"/>
      <c r="DL98" s="278" t="n">
        <v>0</v>
      </c>
      <c r="DM98" s="263" t="n"/>
      <c r="DN98" s="263" t="n"/>
      <c r="DO98" s="263" t="n"/>
      <c r="DP98" s="263" t="n"/>
      <c r="DQ98" s="264" t="n"/>
      <c r="DR98" s="278" t="n">
        <v>0</v>
      </c>
      <c r="DS98" s="263" t="n"/>
      <c r="DT98" s="263" t="n"/>
      <c r="DU98" s="263" t="n"/>
      <c r="DV98" s="263" t="n"/>
      <c r="DW98" s="264" t="n"/>
      <c r="DX98" s="278" t="n">
        <v>0</v>
      </c>
      <c r="DY98" s="263" t="n"/>
      <c r="DZ98" s="263" t="n"/>
      <c r="EA98" s="263" t="n"/>
      <c r="EB98" s="263" t="n"/>
      <c r="EC98" s="264" t="n"/>
      <c r="ED98" s="278" t="n">
        <v>0</v>
      </c>
      <c r="EE98" s="263" t="n"/>
      <c r="EF98" s="263" t="n"/>
      <c r="EG98" s="263" t="n"/>
      <c r="EH98" s="263" t="n"/>
      <c r="EI98" s="264" t="n"/>
      <c r="EJ98" s="278" t="n">
        <v>0</v>
      </c>
      <c r="EK98" s="263" t="n"/>
      <c r="EL98" s="263" t="n"/>
      <c r="EM98" s="263" t="n"/>
      <c r="EN98" s="263" t="n"/>
      <c r="EO98" s="264" t="n"/>
      <c r="EP98" s="278" t="n">
        <v>0</v>
      </c>
      <c r="EQ98" s="263" t="n"/>
      <c r="ER98" s="263" t="n"/>
      <c r="ES98" s="263" t="n"/>
      <c r="ET98" s="263" t="n"/>
      <c r="EU98" s="264" t="n"/>
      <c r="EV98" s="278" t="n">
        <v>0</v>
      </c>
      <c r="EW98" s="263" t="n"/>
      <c r="EX98" s="263" t="n"/>
      <c r="EY98" s="263" t="n"/>
      <c r="EZ98" s="263" t="n"/>
      <c r="FA98" s="264" t="n"/>
      <c r="FB98" s="278" t="n">
        <v>0</v>
      </c>
      <c r="FC98" s="263" t="n"/>
      <c r="FD98" s="263" t="n"/>
      <c r="FE98" s="263" t="n"/>
      <c r="FF98" s="263" t="n"/>
      <c r="FG98" s="264" t="n"/>
      <c r="FH98" s="278" t="n">
        <v>0</v>
      </c>
      <c r="FI98" s="263" t="n"/>
      <c r="FJ98" s="263" t="n"/>
      <c r="FK98" s="263" t="n"/>
      <c r="FL98" s="263" t="n"/>
      <c r="FM98" s="264" t="n"/>
      <c r="FN98" s="278" t="n">
        <v>0</v>
      </c>
      <c r="FO98" s="263" t="n"/>
      <c r="FP98" s="263" t="n"/>
      <c r="FQ98" s="263" t="n"/>
      <c r="FR98" s="263" t="n"/>
      <c r="FS98" s="264" t="n"/>
      <c r="FT98" s="278" t="n">
        <v>0</v>
      </c>
      <c r="FU98" s="263" t="n"/>
      <c r="FV98" s="263" t="n"/>
      <c r="FW98" s="263" t="n"/>
      <c r="FX98" s="263" t="n"/>
      <c r="FY98" s="264" t="n"/>
      <c r="FZ98" s="278" t="n">
        <v>0</v>
      </c>
      <c r="GA98" s="263" t="n"/>
      <c r="GB98" s="263" t="n"/>
      <c r="GC98" s="263" t="n"/>
      <c r="GD98" s="263" t="n"/>
      <c r="GE98" s="264" t="n"/>
      <c r="GF98" s="278" t="n">
        <v>0</v>
      </c>
      <c r="GG98" s="263" t="n"/>
      <c r="GH98" s="263" t="n"/>
      <c r="GI98" s="263" t="n"/>
      <c r="GJ98" s="263" t="n"/>
      <c r="GK98" s="264" t="n"/>
      <c r="GL98" s="278" t="n">
        <v>0</v>
      </c>
      <c r="GM98" s="263" t="n"/>
      <c r="GN98" s="263" t="n"/>
      <c r="GO98" s="263" t="n"/>
      <c r="GP98" s="263" t="n"/>
      <c r="GQ98" s="264" t="n"/>
      <c r="GR98" s="278" t="n">
        <v>0</v>
      </c>
      <c r="GS98" s="263" t="n"/>
      <c r="GT98" s="263" t="n"/>
      <c r="GU98" s="263" t="n"/>
      <c r="GV98" s="263" t="n"/>
      <c r="GW98" s="264" t="n"/>
      <c r="GX98" s="278" t="n">
        <v>0</v>
      </c>
      <c r="GY98" s="263" t="n"/>
      <c r="GZ98" s="263" t="n"/>
      <c r="HA98" s="263" t="n"/>
      <c r="HB98" s="263" t="n"/>
      <c r="HC98" s="264" t="n"/>
      <c r="HD98" s="278" t="n">
        <v>0</v>
      </c>
      <c r="HE98" s="263" t="n"/>
      <c r="HF98" s="263" t="n"/>
      <c r="HG98" s="263" t="n"/>
      <c r="HH98" s="263" t="n"/>
      <c r="HI98" s="264" t="n"/>
      <c r="HJ98" s="278" t="n">
        <v>0</v>
      </c>
      <c r="HK98" s="263" t="n"/>
      <c r="HL98" s="263" t="n"/>
      <c r="HM98" s="263" t="n"/>
      <c r="HN98" s="263" t="n"/>
      <c r="HO98" s="264" t="n"/>
      <c r="HP98" s="278" t="n">
        <v>0</v>
      </c>
      <c r="HQ98" s="263" t="n"/>
      <c r="HR98" s="263" t="n"/>
      <c r="HS98" s="263" t="n"/>
      <c r="HT98" s="263" t="n"/>
      <c r="HU98" s="264" t="n"/>
      <c r="HV98" s="278" t="n">
        <v>0</v>
      </c>
      <c r="HW98" s="263" t="n"/>
      <c r="HX98" s="263" t="n"/>
      <c r="HY98" s="263" t="n"/>
      <c r="HZ98" s="263" t="n"/>
      <c r="IA98" s="264" t="n"/>
      <c r="IB98" s="278" t="n">
        <v>0</v>
      </c>
      <c r="IC98" s="263" t="n"/>
      <c r="ID98" s="263" t="n"/>
      <c r="IE98" s="263" t="n"/>
      <c r="IF98" s="263" t="n"/>
      <c r="IG98" s="264" t="n"/>
      <c r="IH98" s="278" t="n">
        <v>0</v>
      </c>
      <c r="II98" s="263" t="n"/>
      <c r="IJ98" s="263" t="n"/>
      <c r="IK98" s="263" t="n"/>
      <c r="IL98" s="263" t="n"/>
      <c r="IM98" s="264" t="n"/>
      <c r="IN98" s="278" t="n">
        <v>0</v>
      </c>
      <c r="IO98" s="263" t="n"/>
      <c r="IP98" s="263" t="n"/>
      <c r="IQ98" s="263" t="n"/>
      <c r="IR98" s="263" t="n"/>
      <c r="IS98" s="264" t="n"/>
      <c r="IT98" s="278" t="n">
        <v>0</v>
      </c>
      <c r="IU98" s="263" t="n"/>
      <c r="IV98" s="263" t="n"/>
      <c r="IW98" s="263" t="n"/>
      <c r="IX98" s="263" t="n"/>
      <c r="IY98" s="264" t="n"/>
      <c r="IZ98" s="278" t="n">
        <v>0</v>
      </c>
      <c r="JA98" s="263" t="n"/>
      <c r="JB98" s="263" t="n"/>
      <c r="JC98" s="263" t="n"/>
      <c r="JD98" s="263" t="n"/>
      <c r="JE98" s="264" t="n"/>
      <c r="JF98" s="278" t="n">
        <v>0</v>
      </c>
      <c r="JG98" s="263" t="n"/>
      <c r="JH98" s="263" t="n"/>
      <c r="JI98" s="263" t="n"/>
      <c r="JJ98" s="263" t="n"/>
      <c r="JK98" s="264" t="n"/>
      <c r="JL98" s="278" t="n">
        <v>0</v>
      </c>
      <c r="JM98" s="263" t="n"/>
      <c r="JN98" s="263" t="n"/>
      <c r="JO98" s="263" t="n"/>
      <c r="JP98" s="263" t="n"/>
      <c r="JQ98" s="264" t="n"/>
      <c r="JR98" s="278" t="n">
        <v>0</v>
      </c>
      <c r="JS98" s="263" t="n"/>
      <c r="JT98" s="263" t="n"/>
      <c r="JU98" s="263" t="n"/>
      <c r="JV98" s="263" t="n"/>
      <c r="JW98" s="264" t="n"/>
      <c r="JX98" s="278" t="n">
        <v>0</v>
      </c>
      <c r="JY98" s="263" t="n"/>
      <c r="JZ98" s="263" t="n"/>
      <c r="KA98" s="263" t="n"/>
      <c r="KB98" s="263" t="n"/>
      <c r="KC98" s="264" t="n"/>
      <c r="KD98" s="278" t="n">
        <v>0</v>
      </c>
      <c r="KE98" s="263" t="n"/>
      <c r="KF98" s="263" t="n"/>
      <c r="KG98" s="263" t="n"/>
      <c r="KH98" s="263" t="n"/>
      <c r="KI98" s="264" t="n"/>
      <c r="KJ98" s="278" t="n">
        <v>0</v>
      </c>
      <c r="KK98" s="263" t="n"/>
      <c r="KL98" s="263" t="n"/>
      <c r="KM98" s="263" t="n"/>
      <c r="KN98" s="263" t="n"/>
      <c r="KO98" s="264" t="n"/>
      <c r="KP98" s="278" t="n">
        <v>0</v>
      </c>
      <c r="KQ98" s="263" t="n"/>
      <c r="KR98" s="263" t="n"/>
      <c r="KS98" s="263" t="n"/>
      <c r="KT98" s="263" t="n"/>
      <c r="KU98" s="264" t="n"/>
      <c r="KV98" s="278" t="n">
        <v>0</v>
      </c>
      <c r="KW98" s="263" t="n"/>
      <c r="KX98" s="263" t="n"/>
      <c r="KY98" s="263" t="n"/>
      <c r="KZ98" s="263" t="n"/>
      <c r="LA98" s="264" t="n"/>
      <c r="LB98" s="278" t="n">
        <v>0</v>
      </c>
      <c r="LC98" s="263" t="n"/>
      <c r="LD98" s="263" t="n"/>
      <c r="LE98" s="263" t="n"/>
      <c r="LF98" s="263" t="n"/>
      <c r="LG98" s="264" t="n"/>
      <c r="LH98" s="278" t="n">
        <v>0</v>
      </c>
      <c r="LI98" s="263" t="n"/>
      <c r="LJ98" s="263" t="n"/>
      <c r="LK98" s="263" t="n"/>
      <c r="LL98" s="263" t="n"/>
      <c r="LM98" s="264" t="n"/>
      <c r="LN98" s="278" t="n">
        <v>0</v>
      </c>
      <c r="LO98" s="263" t="n"/>
      <c r="LP98" s="263" t="n"/>
      <c r="LQ98" s="263" t="n"/>
      <c r="LR98" s="263" t="n"/>
      <c r="LS98" s="264" t="n"/>
      <c r="LT98" s="278" t="n">
        <v>0</v>
      </c>
      <c r="LU98" s="263" t="n"/>
      <c r="LV98" s="263" t="n"/>
      <c r="LW98" s="263" t="n"/>
      <c r="LX98" s="263" t="n"/>
      <c r="LY98" s="264" t="n"/>
      <c r="LZ98" s="278" t="n">
        <v>0</v>
      </c>
      <c r="MA98" s="263" t="n"/>
      <c r="MB98" s="263" t="n"/>
      <c r="MC98" s="263" t="n"/>
      <c r="MD98" s="263" t="n"/>
      <c r="ME98" s="264" t="n"/>
      <c r="MF98" s="278" t="n">
        <v>0</v>
      </c>
      <c r="MG98" s="263" t="n"/>
      <c r="MH98" s="263" t="n"/>
      <c r="MI98" s="263" t="n"/>
      <c r="MJ98" s="263" t="n"/>
      <c r="MK98" s="264" t="n"/>
      <c r="ML98" s="278" t="n">
        <v>0</v>
      </c>
      <c r="MM98" s="263" t="n"/>
      <c r="MN98" s="263" t="n"/>
      <c r="MO98" s="263" t="n"/>
      <c r="MP98" s="263" t="n"/>
      <c r="MQ98" s="264" t="n"/>
      <c r="MR98" s="278" t="n">
        <v>0</v>
      </c>
      <c r="MS98" s="263" t="n"/>
      <c r="MT98" s="263" t="n"/>
      <c r="MU98" s="263" t="n"/>
      <c r="MV98" s="263" t="n"/>
      <c r="MW98" s="264" t="n"/>
      <c r="MX98" s="278" t="n">
        <v>0</v>
      </c>
      <c r="MY98" s="263" t="n"/>
      <c r="MZ98" s="263" t="n"/>
      <c r="NA98" s="263" t="n"/>
      <c r="NB98" s="263" t="n"/>
      <c r="NC98" s="264" t="n"/>
      <c r="ND98" s="278" t="n">
        <v>0</v>
      </c>
      <c r="NE98" s="263" t="n"/>
      <c r="NF98" s="263" t="n"/>
      <c r="NG98" s="263" t="n"/>
      <c r="NH98" s="263" t="n"/>
      <c r="NI98" s="264" t="n"/>
      <c r="NJ98" s="278" t="n">
        <v>0</v>
      </c>
      <c r="NK98" s="263" t="n"/>
      <c r="NL98" s="263" t="n"/>
      <c r="NM98" s="263" t="n"/>
      <c r="NN98" s="263" t="n"/>
      <c r="NO98" s="264" t="n"/>
      <c r="NP98" s="278" t="n">
        <v>0</v>
      </c>
      <c r="NQ98" s="263" t="n"/>
      <c r="NR98" s="263" t="n"/>
      <c r="NS98" s="263" t="n"/>
      <c r="NT98" s="263" t="n"/>
      <c r="NU98" s="264" t="n"/>
      <c r="NV98" s="278" t="n">
        <v>0</v>
      </c>
      <c r="NW98" s="263" t="n"/>
      <c r="NX98" s="263" t="n"/>
      <c r="NY98" s="263" t="n"/>
      <c r="NZ98" s="263" t="n"/>
      <c r="OA98" s="264" t="n"/>
      <c r="OB98" s="278" t="n">
        <v>0</v>
      </c>
      <c r="OC98" s="263" t="n"/>
      <c r="OD98" s="263" t="n"/>
      <c r="OE98" s="263" t="n"/>
      <c r="OF98" s="263" t="n"/>
      <c r="OG98" s="264" t="n"/>
      <c r="OH98" s="278" t="n">
        <v>0</v>
      </c>
      <c r="OI98" s="263" t="n"/>
      <c r="OJ98" s="263" t="n"/>
      <c r="OK98" s="263" t="n"/>
      <c r="OL98" s="263" t="n"/>
      <c r="OM98" s="264" t="n"/>
      <c r="ON98" s="278" t="n">
        <v>0</v>
      </c>
      <c r="OO98" s="263" t="n"/>
      <c r="OP98" s="263" t="n"/>
      <c r="OQ98" s="263" t="n"/>
      <c r="OR98" s="263" t="n"/>
      <c r="OS98" s="264" t="n"/>
      <c r="OT98" s="278" t="n">
        <v>0</v>
      </c>
      <c r="OU98" s="263" t="n"/>
      <c r="OV98" s="263" t="n"/>
      <c r="OW98" s="263" t="n"/>
      <c r="OX98" s="263" t="n"/>
      <c r="OY98" s="264" t="n"/>
      <c r="OZ98" s="278" t="n">
        <v>0</v>
      </c>
      <c r="PA98" s="263" t="n"/>
      <c r="PB98" s="263" t="n"/>
      <c r="PC98" s="263" t="n"/>
      <c r="PD98" s="263" t="n"/>
      <c r="PE98" s="264" t="n"/>
      <c r="PF98" s="278" t="n">
        <v>0</v>
      </c>
      <c r="PG98" s="263" t="n"/>
      <c r="PH98" s="263" t="n"/>
      <c r="PI98" s="263" t="n"/>
      <c r="PJ98" s="263" t="n"/>
      <c r="PK98" s="264" t="n"/>
      <c r="PL98" s="278" t="n">
        <v>0</v>
      </c>
      <c r="PM98" s="263" t="n"/>
      <c r="PN98" s="263" t="n"/>
      <c r="PO98" s="263" t="n"/>
      <c r="PP98" s="263" t="n"/>
      <c r="PQ98" s="264" t="n"/>
      <c r="PR98" s="278" t="n">
        <v>0</v>
      </c>
      <c r="PS98" s="263" t="n"/>
      <c r="PT98" s="263" t="n"/>
      <c r="PU98" s="263" t="n"/>
      <c r="PV98" s="263" t="n"/>
      <c r="PW98" s="264" t="n"/>
      <c r="PX98" s="278" t="n">
        <v>0</v>
      </c>
      <c r="PY98" s="263" t="n"/>
      <c r="PZ98" s="263" t="n"/>
      <c r="QA98" s="263" t="n"/>
      <c r="QB98" s="263" t="n"/>
      <c r="QC98" s="264" t="n"/>
      <c r="QD98" s="278" t="n">
        <v>0</v>
      </c>
      <c r="QE98" s="263" t="n"/>
      <c r="QF98" s="263" t="n"/>
      <c r="QG98" s="263" t="n"/>
      <c r="QH98" s="263" t="n"/>
      <c r="QI98" s="264" t="n"/>
      <c r="QJ98" s="278" t="n">
        <v>0</v>
      </c>
      <c r="QK98" s="263" t="n"/>
      <c r="QL98" s="263" t="n"/>
      <c r="QM98" s="263" t="n"/>
      <c r="QN98" s="263" t="n"/>
      <c r="QO98" s="264" t="n"/>
      <c r="QP98" s="278" t="n">
        <v>0</v>
      </c>
      <c r="QQ98" s="263" t="n"/>
      <c r="QR98" s="263" t="n"/>
      <c r="QS98" s="263" t="n"/>
      <c r="QT98" s="263" t="n"/>
      <c r="QU98" s="264" t="n"/>
      <c r="QV98" s="278" t="n">
        <v>0</v>
      </c>
      <c r="QW98" s="263" t="n"/>
      <c r="QX98" s="263" t="n"/>
      <c r="QY98" s="263" t="n"/>
      <c r="QZ98" s="263" t="n"/>
      <c r="RA98" s="264" t="n"/>
      <c r="RB98" s="278" t="n">
        <v>0</v>
      </c>
      <c r="RC98" s="263" t="n"/>
      <c r="RD98" s="263" t="n"/>
      <c r="RE98" s="263" t="n"/>
      <c r="RF98" s="263" t="n"/>
      <c r="RG98" s="264" t="n"/>
      <c r="RH98" s="278" t="n">
        <v>0</v>
      </c>
      <c r="RI98" s="263" t="n"/>
      <c r="RJ98" s="263" t="n"/>
      <c r="RK98" s="263" t="n"/>
      <c r="RL98" s="263" t="n"/>
      <c r="RM98" s="264" t="n"/>
      <c r="RN98" s="278" t="n">
        <v>0</v>
      </c>
      <c r="RO98" s="263" t="n"/>
      <c r="RP98" s="263" t="n"/>
      <c r="RQ98" s="263" t="n"/>
      <c r="RR98" s="263" t="n"/>
      <c r="RS98" s="264" t="n"/>
      <c r="RT98" s="278" t="n">
        <v>0</v>
      </c>
      <c r="RU98" s="263" t="n"/>
      <c r="RV98" s="263" t="n"/>
      <c r="RW98" s="263" t="n"/>
      <c r="RX98" s="263" t="n"/>
      <c r="RY98" s="264" t="n"/>
      <c r="RZ98" s="278" t="n">
        <v>0</v>
      </c>
      <c r="SA98" s="263" t="n"/>
      <c r="SB98" s="263" t="n"/>
      <c r="SC98" s="263" t="n"/>
      <c r="SD98" s="263" t="n"/>
      <c r="SE98" s="264" t="n"/>
      <c r="SF98" s="278" t="n">
        <v>0</v>
      </c>
      <c r="SG98" s="263" t="n"/>
      <c r="SH98" s="263" t="n"/>
      <c r="SI98" s="263" t="n"/>
      <c r="SJ98" s="263" t="n"/>
      <c r="SK98" s="264" t="n"/>
      <c r="SL98" s="278" t="n">
        <v>0</v>
      </c>
      <c r="SM98" s="263" t="n"/>
      <c r="SN98" s="263" t="n"/>
      <c r="SO98" s="263" t="n"/>
      <c r="SP98" s="263" t="n"/>
      <c r="SQ98" s="264" t="n"/>
      <c r="SR98" s="278" t="n">
        <v>0</v>
      </c>
      <c r="SS98" s="263" t="n"/>
      <c r="ST98" s="263" t="n"/>
      <c r="SU98" s="263" t="n"/>
      <c r="SV98" s="263" t="n"/>
      <c r="SW98" s="264" t="n"/>
      <c r="SX98" s="278" t="n">
        <v>0</v>
      </c>
      <c r="SY98" s="263" t="n"/>
      <c r="SZ98" s="263" t="n"/>
      <c r="TA98" s="263" t="n"/>
      <c r="TB98" s="263" t="n"/>
      <c r="TC98" s="264" t="n"/>
      <c r="TD98" s="278" t="n">
        <v>0</v>
      </c>
      <c r="TE98" s="263" t="n"/>
      <c r="TF98" s="263" t="n"/>
      <c r="TG98" s="263" t="n"/>
      <c r="TH98" s="263" t="n"/>
      <c r="TI98" s="264" t="n"/>
      <c r="TJ98" s="278" t="n">
        <v>0</v>
      </c>
      <c r="TK98" s="263" t="n"/>
      <c r="TL98" s="263" t="n"/>
      <c r="TM98" s="263" t="n"/>
      <c r="TN98" s="263" t="n"/>
      <c r="TO98" s="264" t="n"/>
      <c r="TP98" s="278" t="n">
        <v>0</v>
      </c>
      <c r="TQ98" s="263" t="n"/>
      <c r="TR98" s="263" t="n"/>
      <c r="TS98" s="263" t="n"/>
      <c r="TT98" s="263" t="n"/>
      <c r="TU98" s="264" t="n"/>
      <c r="TV98" s="278" t="n">
        <v>0</v>
      </c>
      <c r="TW98" s="263" t="n"/>
      <c r="TX98" s="263" t="n"/>
      <c r="TY98" s="263" t="n"/>
      <c r="TZ98" s="263" t="n"/>
      <c r="UA98" s="264" t="n"/>
      <c r="UB98" s="278" t="n">
        <v>0</v>
      </c>
      <c r="UC98" s="263" t="n"/>
      <c r="UD98" s="263" t="n"/>
      <c r="UE98" s="263" t="n"/>
      <c r="UF98" s="263" t="n"/>
      <c r="UG98" s="264" t="n"/>
      <c r="UH98" s="278" t="n">
        <v>0</v>
      </c>
      <c r="UI98" s="263" t="n"/>
      <c r="UJ98" s="263" t="n"/>
      <c r="UK98" s="263" t="n"/>
      <c r="UL98" s="263" t="n"/>
      <c r="UM98" s="264" t="n"/>
      <c r="UN98" s="278" t="n">
        <v>0</v>
      </c>
      <c r="UO98" s="263" t="n"/>
      <c r="UP98" s="263" t="n"/>
      <c r="UQ98" s="263" t="n"/>
      <c r="UR98" s="263" t="n"/>
      <c r="US98" s="264" t="n"/>
      <c r="UT98" s="278" t="n">
        <v>0</v>
      </c>
      <c r="UU98" s="263" t="n"/>
      <c r="UV98" s="263" t="n"/>
      <c r="UW98" s="263" t="n"/>
      <c r="UX98" s="263" t="n"/>
      <c r="UY98" s="264" t="n"/>
      <c r="UZ98" s="278" t="n">
        <v>0</v>
      </c>
      <c r="VA98" s="263" t="n"/>
      <c r="VB98" s="263" t="n"/>
      <c r="VC98" s="263" t="n"/>
      <c r="VD98" s="263" t="n"/>
      <c r="VE98" s="264" t="n"/>
      <c r="VF98" s="278" t="n">
        <v>0</v>
      </c>
      <c r="VG98" s="263" t="n"/>
      <c r="VH98" s="263" t="n"/>
      <c r="VI98" s="263" t="n"/>
      <c r="VJ98" s="263" t="n"/>
      <c r="VK98" s="264" t="n"/>
      <c r="VL98" s="278" t="n">
        <v>0</v>
      </c>
      <c r="VM98" s="263" t="n"/>
      <c r="VN98" s="263" t="n"/>
      <c r="VO98" s="263" t="n"/>
      <c r="VP98" s="263" t="n"/>
      <c r="VQ98" s="264" t="n"/>
      <c r="VR98" s="278" t="n">
        <v>0</v>
      </c>
      <c r="VS98" s="263" t="n"/>
      <c r="VT98" s="263" t="n"/>
      <c r="VU98" s="263" t="n"/>
      <c r="VV98" s="263" t="n"/>
      <c r="VW98" s="264" t="n"/>
      <c r="VX98" s="278" t="n">
        <v>0</v>
      </c>
      <c r="VY98" s="263" t="n"/>
      <c r="VZ98" s="263" t="n"/>
      <c r="WA98" s="263" t="n"/>
      <c r="WB98" s="263" t="n"/>
      <c r="WC98" s="264" t="n"/>
      <c r="WD98" s="278" t="n">
        <v>0</v>
      </c>
      <c r="WE98" s="263" t="n"/>
      <c r="WF98" s="263" t="n"/>
      <c r="WG98" s="263" t="n"/>
      <c r="WH98" s="263" t="n"/>
      <c r="WI98" s="264" t="n"/>
      <c r="WJ98" s="278" t="n">
        <v>0</v>
      </c>
      <c r="WK98" s="263" t="n"/>
      <c r="WL98" s="263" t="n"/>
      <c r="WM98" s="263" t="n"/>
      <c r="WN98" s="263" t="n"/>
      <c r="WO98" s="264" t="n"/>
      <c r="WP98" s="278" t="n">
        <v>0</v>
      </c>
      <c r="WQ98" s="263" t="n"/>
      <c r="WR98" s="263" t="n"/>
      <c r="WS98" s="263" t="n"/>
      <c r="WT98" s="263" t="n"/>
      <c r="WU98" s="264" t="n"/>
      <c r="WV98" s="278" t="n">
        <v>0</v>
      </c>
      <c r="WW98" s="263" t="n"/>
      <c r="WX98" s="263" t="n"/>
      <c r="WY98" s="263" t="n"/>
      <c r="WZ98" s="263" t="n"/>
      <c r="XA98" s="264" t="n"/>
      <c r="XB98" s="278" t="n">
        <v>0</v>
      </c>
      <c r="XC98" s="263" t="n"/>
      <c r="XD98" s="263" t="n"/>
      <c r="XE98" s="263" t="n"/>
      <c r="XF98" s="263" t="n"/>
      <c r="XG98" s="264" t="n"/>
      <c r="XH98" s="278" t="n">
        <v>0</v>
      </c>
      <c r="XI98" s="263" t="n"/>
      <c r="XJ98" s="263" t="n"/>
      <c r="XK98" s="263" t="n"/>
      <c r="XL98" s="263" t="n"/>
      <c r="XM98" s="264" t="n"/>
      <c r="XN98" s="278" t="n">
        <v>0</v>
      </c>
      <c r="XO98" s="263" t="n"/>
      <c r="XP98" s="263" t="n"/>
      <c r="XQ98" s="263" t="n"/>
      <c r="XR98" s="263" t="n"/>
      <c r="XS98" s="264" t="n"/>
      <c r="XT98" s="278" t="n">
        <v>0</v>
      </c>
      <c r="XU98" s="263" t="n"/>
      <c r="XV98" s="263" t="n"/>
      <c r="XW98" s="263" t="n"/>
      <c r="XX98" s="263" t="n"/>
      <c r="XY98" s="264" t="n"/>
      <c r="XZ98" s="278" t="n">
        <v>0</v>
      </c>
      <c r="YA98" s="263" t="n"/>
      <c r="YB98" s="263" t="n"/>
      <c r="YC98" s="263" t="n"/>
      <c r="YD98" s="263" t="n"/>
      <c r="YE98" s="264" t="n"/>
      <c r="YF98" s="278" t="n">
        <v>0</v>
      </c>
      <c r="YG98" s="263" t="n"/>
      <c r="YH98" s="263" t="n"/>
      <c r="YI98" s="263" t="n"/>
      <c r="YJ98" s="263" t="n"/>
      <c r="YK98" s="264" t="n"/>
      <c r="YL98" s="278" t="n">
        <v>0</v>
      </c>
      <c r="YM98" s="263" t="n"/>
      <c r="YN98" s="263" t="n"/>
      <c r="YO98" s="263" t="n"/>
      <c r="YP98" s="263" t="n"/>
      <c r="YQ98" s="264" t="n"/>
      <c r="YR98" s="278" t="n">
        <v>0</v>
      </c>
      <c r="YS98" s="263" t="n"/>
      <c r="YT98" s="263" t="n"/>
      <c r="YU98" s="263" t="n"/>
      <c r="YV98" s="263" t="n"/>
      <c r="YW98" s="264" t="n"/>
      <c r="YX98" s="278" t="n">
        <v>0</v>
      </c>
      <c r="YY98" s="263" t="n"/>
      <c r="YZ98" s="263" t="n"/>
      <c r="ZA98" s="263" t="n"/>
      <c r="ZB98" s="263" t="n"/>
      <c r="ZC98" s="264" t="n"/>
      <c r="ZD98" s="278" t="n">
        <v>0</v>
      </c>
      <c r="ZE98" s="263" t="n"/>
      <c r="ZF98" s="263" t="n"/>
      <c r="ZG98" s="263" t="n"/>
      <c r="ZH98" s="263" t="n"/>
      <c r="ZI98" s="264" t="n"/>
      <c r="ZJ98" s="278" t="n">
        <v>0</v>
      </c>
      <c r="ZK98" s="263" t="n"/>
      <c r="ZL98" s="263" t="n"/>
      <c r="ZM98" s="263" t="n"/>
      <c r="ZN98" s="263" t="n"/>
      <c r="ZO98" s="264" t="n"/>
      <c r="ZP98" s="278" t="n">
        <v>0</v>
      </c>
      <c r="ZQ98" s="263" t="n"/>
      <c r="ZR98" s="263" t="n"/>
      <c r="ZS98" s="263" t="n"/>
      <c r="ZT98" s="263" t="n"/>
      <c r="ZU98" s="264" t="n"/>
      <c r="ZV98" s="278" t="n">
        <v>0</v>
      </c>
      <c r="ZW98" s="263" t="n"/>
      <c r="ZX98" s="263" t="n"/>
      <c r="ZY98" s="263" t="n"/>
      <c r="ZZ98" s="263" t="n"/>
      <c r="AAA98" s="264" t="n"/>
      <c r="AAB98" s="278" t="n">
        <v>0</v>
      </c>
      <c r="AAC98" s="263" t="n"/>
      <c r="AAD98" s="263" t="n"/>
      <c r="AAE98" s="263" t="n"/>
      <c r="AAF98" s="263" t="n"/>
      <c r="AAG98" s="264" t="n"/>
      <c r="AAH98" s="278" t="n">
        <v>0</v>
      </c>
      <c r="AAI98" s="263" t="n"/>
      <c r="AAJ98" s="263" t="n"/>
      <c r="AAK98" s="263" t="n"/>
      <c r="AAL98" s="263" t="n"/>
      <c r="AAM98" s="264" t="n"/>
      <c r="AAN98" s="278" t="n">
        <v>0</v>
      </c>
      <c r="AAO98" s="263" t="n"/>
      <c r="AAP98" s="263" t="n"/>
      <c r="AAQ98" s="263" t="n"/>
      <c r="AAR98" s="263" t="n"/>
      <c r="AAS98" s="264" t="n"/>
      <c r="AAT98" s="278" t="n">
        <v>0</v>
      </c>
      <c r="AAU98" s="263" t="n"/>
      <c r="AAV98" s="263" t="n"/>
      <c r="AAW98" s="263" t="n"/>
      <c r="AAX98" s="263" t="n"/>
      <c r="AAY98" s="264" t="n"/>
      <c r="AAZ98" s="278" t="n">
        <v>0</v>
      </c>
      <c r="ABA98" s="263" t="n"/>
      <c r="ABB98" s="263" t="n"/>
      <c r="ABC98" s="263" t="n"/>
      <c r="ABD98" s="263" t="n"/>
      <c r="ABE98" s="264" t="n"/>
      <c r="ABF98" s="278" t="n">
        <v>0</v>
      </c>
      <c r="ABG98" s="263" t="n"/>
      <c r="ABH98" s="263" t="n"/>
      <c r="ABI98" s="263" t="n"/>
      <c r="ABJ98" s="263" t="n"/>
      <c r="ABK98" s="264" t="n"/>
      <c r="ABL98" s="278" t="n">
        <v>0</v>
      </c>
      <c r="ABM98" s="263" t="n"/>
      <c r="ABN98" s="263" t="n"/>
      <c r="ABO98" s="263" t="n"/>
      <c r="ABP98" s="263" t="n"/>
      <c r="ABQ98" s="264" t="n"/>
      <c r="ABR98" s="278" t="n">
        <v>0</v>
      </c>
      <c r="ABS98" s="263" t="n"/>
      <c r="ABT98" s="263" t="n"/>
      <c r="ABU98" s="263" t="n"/>
      <c r="ABV98" s="263" t="n"/>
      <c r="ABW98" s="264" t="n"/>
      <c r="ABX98" s="278" t="n">
        <v>0</v>
      </c>
      <c r="ABY98" s="263" t="n"/>
      <c r="ABZ98" s="263" t="n"/>
      <c r="ACA98" s="263" t="n"/>
      <c r="ACB98" s="263" t="n"/>
      <c r="ACC98" s="264" t="n"/>
      <c r="ACD98" s="278" t="n">
        <v>0</v>
      </c>
      <c r="ACE98" s="263" t="n"/>
      <c r="ACF98" s="263" t="n"/>
      <c r="ACG98" s="263" t="n"/>
      <c r="ACH98" s="263" t="n"/>
      <c r="ACI98" s="264" t="n"/>
      <c r="ACJ98" s="278" t="n">
        <v>0</v>
      </c>
      <c r="ACK98" s="263" t="n"/>
      <c r="ACL98" s="263" t="n"/>
      <c r="ACM98" s="263" t="n"/>
      <c r="ACN98" s="263" t="n"/>
      <c r="ACO98" s="264" t="n"/>
      <c r="ACP98" s="278" t="n">
        <v>0</v>
      </c>
      <c r="ACQ98" s="263" t="n"/>
      <c r="ACR98" s="263" t="n"/>
      <c r="ACS98" s="263" t="n"/>
      <c r="ACT98" s="263" t="n"/>
      <c r="ACU98" s="264" t="n"/>
      <c r="ACV98" s="278" t="n">
        <v>0</v>
      </c>
      <c r="ACW98" s="263" t="n"/>
      <c r="ACX98" s="263" t="n"/>
      <c r="ACY98" s="263" t="n"/>
      <c r="ACZ98" s="263" t="n"/>
      <c r="ADA98" s="264" t="n"/>
      <c r="ADB98" s="278" t="n">
        <v>0</v>
      </c>
      <c r="ADC98" s="263" t="n"/>
      <c r="ADD98" s="263" t="n"/>
      <c r="ADE98" s="263" t="n"/>
      <c r="ADF98" s="263" t="n"/>
      <c r="ADG98" s="264" t="n"/>
      <c r="ADH98" s="278" t="n">
        <v>0</v>
      </c>
      <c r="ADI98" s="263" t="n"/>
      <c r="ADJ98" s="263" t="n"/>
      <c r="ADK98" s="263" t="n"/>
      <c r="ADL98" s="263" t="n"/>
      <c r="ADM98" s="264" t="n"/>
      <c r="ADN98" s="278" t="n">
        <v>0</v>
      </c>
      <c r="ADO98" s="263" t="n"/>
      <c r="ADP98" s="263" t="n"/>
      <c r="ADQ98" s="263" t="n"/>
      <c r="ADR98" s="263" t="n"/>
      <c r="ADS98" s="264" t="n"/>
      <c r="ADT98" s="278" t="n">
        <v>0</v>
      </c>
      <c r="ADU98" s="263" t="n"/>
      <c r="ADV98" s="263" t="n"/>
      <c r="ADW98" s="263" t="n"/>
      <c r="ADX98" s="263" t="n"/>
      <c r="ADY98" s="264" t="n"/>
      <c r="ADZ98" s="278" t="n">
        <v>0</v>
      </c>
      <c r="AEA98" s="263" t="n"/>
      <c r="AEB98" s="263" t="n"/>
      <c r="AEC98" s="263" t="n"/>
      <c r="AED98" s="263" t="n"/>
      <c r="AEE98" s="264" t="n"/>
      <c r="AEF98" s="278" t="n">
        <v>0</v>
      </c>
      <c r="AEG98" s="263" t="n"/>
      <c r="AEH98" s="263" t="n"/>
      <c r="AEI98" s="263" t="n"/>
      <c r="AEJ98" s="263" t="n"/>
      <c r="AEK98" s="264" t="n"/>
      <c r="AEL98" s="278" t="n">
        <v>0</v>
      </c>
      <c r="AEM98" s="263" t="n"/>
      <c r="AEN98" s="263" t="n"/>
      <c r="AEO98" s="263" t="n"/>
      <c r="AEP98" s="263" t="n"/>
      <c r="AEQ98" s="264" t="n"/>
      <c r="AER98" s="278" t="n">
        <v>0</v>
      </c>
      <c r="AES98" s="263" t="n"/>
      <c r="AET98" s="263" t="n"/>
      <c r="AEU98" s="263" t="n"/>
      <c r="AEV98" s="263" t="n"/>
      <c r="AEW98" s="264" t="n"/>
      <c r="AEX98" s="278" t="n">
        <v>0</v>
      </c>
      <c r="AEY98" s="263" t="n"/>
      <c r="AEZ98" s="263" t="n"/>
      <c r="AFA98" s="263" t="n"/>
      <c r="AFB98" s="263" t="n"/>
      <c r="AFC98" s="264" t="n"/>
      <c r="AFD98" s="278" t="n">
        <v>0</v>
      </c>
      <c r="AFE98" s="263" t="n"/>
      <c r="AFF98" s="263" t="n"/>
      <c r="AFG98" s="263" t="n"/>
      <c r="AFH98" s="263" t="n"/>
      <c r="AFI98" s="264" t="n"/>
      <c r="AFJ98" s="278" t="n">
        <v>0</v>
      </c>
      <c r="AFK98" s="263" t="n"/>
      <c r="AFL98" s="263" t="n"/>
      <c r="AFM98" s="263" t="n"/>
      <c r="AFN98" s="263" t="n"/>
      <c r="AFO98" s="264" t="n"/>
      <c r="AFP98" s="278" t="n">
        <v>0</v>
      </c>
      <c r="AFQ98" s="263" t="n"/>
      <c r="AFR98" s="263" t="n"/>
      <c r="AFS98" s="263" t="n"/>
      <c r="AFT98" s="263" t="n"/>
      <c r="AFU98" s="264" t="n"/>
      <c r="AFV98" s="278" t="n">
        <v>0</v>
      </c>
      <c r="AFW98" s="263" t="n"/>
      <c r="AFX98" s="263" t="n"/>
      <c r="AFY98" s="263" t="n"/>
      <c r="AFZ98" s="263" t="n"/>
      <c r="AGA98" s="264" t="n"/>
      <c r="AGB98" s="278" t="n">
        <v>0</v>
      </c>
      <c r="AGC98" s="263" t="n"/>
      <c r="AGD98" s="263" t="n"/>
      <c r="AGE98" s="263" t="n"/>
      <c r="AGF98" s="263" t="n"/>
      <c r="AGG98" s="264" t="n"/>
      <c r="AGH98" s="278" t="n">
        <v>0</v>
      </c>
      <c r="AGI98" s="263" t="n"/>
      <c r="AGJ98" s="263" t="n"/>
      <c r="AGK98" s="263" t="n"/>
      <c r="AGL98" s="263" t="n"/>
      <c r="AGM98" s="264" t="n"/>
      <c r="AGN98" s="278" t="n">
        <v>0</v>
      </c>
      <c r="AGO98" s="263" t="n"/>
      <c r="AGP98" s="263" t="n"/>
      <c r="AGQ98" s="263" t="n"/>
      <c r="AGR98" s="263" t="n"/>
      <c r="AGS98" s="264" t="n"/>
      <c r="AGT98" s="278" t="n">
        <v>0</v>
      </c>
      <c r="AGU98" s="263" t="n"/>
      <c r="AGV98" s="263" t="n"/>
      <c r="AGW98" s="263" t="n"/>
      <c r="AGX98" s="263" t="n"/>
      <c r="AGY98" s="264" t="n"/>
      <c r="AGZ98" s="278" t="n">
        <v>0</v>
      </c>
      <c r="AHA98" s="263" t="n"/>
      <c r="AHB98" s="263" t="n"/>
      <c r="AHC98" s="263" t="n"/>
      <c r="AHD98" s="263" t="n"/>
      <c r="AHE98" s="264" t="n"/>
      <c r="AHF98" s="278" t="n">
        <v>0</v>
      </c>
      <c r="AHG98" s="263" t="n"/>
      <c r="AHH98" s="263" t="n"/>
      <c r="AHI98" s="263" t="n"/>
      <c r="AHJ98" s="263" t="n"/>
      <c r="AHK98" s="264" t="n"/>
      <c r="AHL98" s="278" t="n">
        <v>0</v>
      </c>
      <c r="AHM98" s="263" t="n"/>
      <c r="AHN98" s="263" t="n"/>
      <c r="AHO98" s="263" t="n"/>
      <c r="AHP98" s="263" t="n"/>
      <c r="AHQ98" s="264" t="n"/>
      <c r="AHR98" s="278" t="n">
        <v>0</v>
      </c>
      <c r="AHS98" s="263" t="n"/>
      <c r="AHT98" s="263" t="n"/>
      <c r="AHU98" s="263" t="n"/>
      <c r="AHV98" s="263" t="n"/>
      <c r="AHW98" s="264" t="n"/>
      <c r="AHX98" s="278" t="n">
        <v>0</v>
      </c>
      <c r="AHY98" s="263" t="n"/>
      <c r="AHZ98" s="263" t="n"/>
      <c r="AIA98" s="263" t="n"/>
      <c r="AIB98" s="263" t="n"/>
      <c r="AIC98" s="264" t="n"/>
      <c r="AID98" s="278" t="n">
        <v>0</v>
      </c>
      <c r="AIE98" s="263" t="n"/>
      <c r="AIF98" s="263" t="n"/>
      <c r="AIG98" s="263" t="n"/>
      <c r="AIH98" s="263" t="n"/>
      <c r="AII98" s="264" t="n"/>
      <c r="AIJ98" s="278" t="n">
        <v>0</v>
      </c>
      <c r="AIK98" s="263" t="n"/>
      <c r="AIL98" s="263" t="n"/>
      <c r="AIM98" s="263" t="n"/>
      <c r="AIN98" s="263" t="n"/>
      <c r="AIO98" s="264" t="n"/>
      <c r="AIP98" s="278" t="n">
        <v>0</v>
      </c>
      <c r="AIQ98" s="263" t="n"/>
      <c r="AIR98" s="263" t="n"/>
      <c r="AIS98" s="263" t="n"/>
      <c r="AIT98" s="263" t="n"/>
      <c r="AIU98" s="264" t="n"/>
      <c r="AIV98" s="278" t="n">
        <v>0</v>
      </c>
      <c r="AIW98" s="263" t="n"/>
      <c r="AIX98" s="263" t="n"/>
      <c r="AIY98" s="263" t="n"/>
      <c r="AIZ98" s="263" t="n"/>
      <c r="AJA98" s="264" t="n"/>
      <c r="AJB98" s="278" t="n">
        <v>0</v>
      </c>
      <c r="AJC98" s="263" t="n"/>
      <c r="AJD98" s="263" t="n"/>
      <c r="AJE98" s="263" t="n"/>
      <c r="AJF98" s="263" t="n"/>
      <c r="AJG98" s="264" t="n"/>
      <c r="AJH98" s="278" t="n">
        <v>0</v>
      </c>
      <c r="AJI98" s="263" t="n"/>
      <c r="AJJ98" s="263" t="n"/>
      <c r="AJK98" s="263" t="n"/>
      <c r="AJL98" s="263" t="n"/>
      <c r="AJM98" s="264" t="n"/>
      <c r="AJN98" s="278" t="n">
        <v>0</v>
      </c>
      <c r="AJO98" s="263" t="n"/>
      <c r="AJP98" s="263" t="n"/>
      <c r="AJQ98" s="263" t="n"/>
      <c r="AJR98" s="263" t="n"/>
      <c r="AJS98" s="264" t="n"/>
      <c r="AJT98" s="278" t="n">
        <v>0</v>
      </c>
      <c r="AJU98" s="263" t="n"/>
      <c r="AJV98" s="263" t="n"/>
      <c r="AJW98" s="263" t="n"/>
      <c r="AJX98" s="263" t="n"/>
      <c r="AJY98" s="264" t="n"/>
      <c r="AJZ98" s="278" t="n">
        <v>0</v>
      </c>
      <c r="AKA98" s="263" t="n"/>
      <c r="AKB98" s="263" t="n"/>
      <c r="AKC98" s="263" t="n"/>
      <c r="AKD98" s="263" t="n"/>
      <c r="AKE98" s="264" t="n"/>
      <c r="AKF98" s="278" t="n">
        <v>0</v>
      </c>
      <c r="AKG98" s="263" t="n"/>
      <c r="AKH98" s="263" t="n"/>
      <c r="AKI98" s="263" t="n"/>
      <c r="AKJ98" s="263" t="n"/>
      <c r="AKK98" s="264" t="n"/>
      <c r="AKL98" s="278" t="n">
        <v>0</v>
      </c>
      <c r="AKM98" s="263" t="n"/>
      <c r="AKN98" s="263" t="n"/>
      <c r="AKO98" s="263" t="n"/>
      <c r="AKP98" s="263" t="n"/>
      <c r="AKQ98" s="264" t="n"/>
      <c r="AKR98" s="278" t="n">
        <v>0</v>
      </c>
      <c r="AKS98" s="263" t="n"/>
      <c r="AKT98" s="263" t="n"/>
      <c r="AKU98" s="263" t="n"/>
      <c r="AKV98" s="263" t="n"/>
      <c r="AKW98" s="264" t="n"/>
      <c r="AKX98" s="278" t="n">
        <v>0</v>
      </c>
      <c r="AKY98" s="263" t="n"/>
      <c r="AKZ98" s="263" t="n"/>
      <c r="ALA98" s="263" t="n"/>
      <c r="ALB98" s="263" t="n"/>
      <c r="ALC98" s="264" t="n"/>
      <c r="ALD98" s="278" t="n">
        <v>0</v>
      </c>
      <c r="ALE98" s="263" t="n"/>
      <c r="ALF98" s="263" t="n"/>
      <c r="ALG98" s="263" t="n"/>
      <c r="ALH98" s="263" t="n"/>
      <c r="ALI98" s="264" t="n"/>
      <c r="ALJ98" s="278" t="n">
        <v>0</v>
      </c>
      <c r="ALK98" s="263" t="n"/>
      <c r="ALL98" s="263" t="n"/>
      <c r="ALM98" s="263" t="n"/>
      <c r="ALN98" s="263" t="n"/>
      <c r="ALO98" s="264" t="n"/>
      <c r="ALP98" s="278" t="n">
        <v>0</v>
      </c>
      <c r="ALQ98" s="263" t="n"/>
      <c r="ALR98" s="263" t="n"/>
      <c r="ALS98" s="263" t="n"/>
      <c r="ALT98" s="263" t="n"/>
      <c r="ALU98" s="264" t="n"/>
      <c r="ALV98" s="278" t="n">
        <v>0</v>
      </c>
      <c r="ALW98" s="263" t="n"/>
      <c r="ALX98" s="263" t="n"/>
      <c r="ALY98" s="263" t="n"/>
      <c r="ALZ98" s="263" t="n"/>
      <c r="AMA98" s="264" t="n"/>
      <c r="AMB98" s="278" t="n">
        <v>0</v>
      </c>
      <c r="AMC98" s="263" t="n"/>
      <c r="AMD98" s="263" t="n"/>
      <c r="AME98" s="263" t="n"/>
      <c r="AMF98" s="263" t="n"/>
      <c r="AMG98" s="264" t="n"/>
      <c r="AMH98" s="278" t="n">
        <v>0</v>
      </c>
      <c r="AMI98" s="263" t="n"/>
      <c r="AMJ98" s="263" t="n"/>
      <c r="AMK98" s="263" t="n"/>
      <c r="AML98" s="263" t="n"/>
      <c r="AMM98" s="264" t="n"/>
      <c r="AMN98" s="278" t="n">
        <v>0</v>
      </c>
      <c r="AMO98" s="263" t="n"/>
      <c r="AMP98" s="263" t="n"/>
      <c r="AMQ98" s="263" t="n"/>
      <c r="AMR98" s="263" t="n"/>
      <c r="AMS98" s="264" t="n"/>
      <c r="AMT98" s="278" t="n">
        <v>0</v>
      </c>
      <c r="AMU98" s="263" t="n"/>
      <c r="AMV98" s="263" t="n"/>
      <c r="AMW98" s="263" t="n"/>
      <c r="AMX98" s="263" t="n"/>
      <c r="AMY98" s="264" t="n"/>
      <c r="AMZ98" s="278" t="n">
        <v>0</v>
      </c>
      <c r="ANA98" s="263" t="n"/>
      <c r="ANB98" s="263" t="n"/>
      <c r="ANC98" s="263" t="n"/>
      <c r="AND98" s="263" t="n"/>
      <c r="ANE98" s="264" t="n"/>
      <c r="ANF98" s="278" t="n">
        <v>0</v>
      </c>
      <c r="ANG98" s="263" t="n"/>
      <c r="ANH98" s="263" t="n"/>
      <c r="ANI98" s="263" t="n"/>
      <c r="ANJ98" s="263" t="n"/>
      <c r="ANK98" s="264" t="n"/>
      <c r="ANL98" s="278" t="n">
        <v>0</v>
      </c>
      <c r="ANM98" s="263" t="n"/>
      <c r="ANN98" s="263" t="n"/>
      <c r="ANO98" s="263" t="n"/>
      <c r="ANP98" s="263" t="n"/>
      <c r="ANQ98" s="264" t="n"/>
      <c r="ANR98" s="278" t="n">
        <v>0</v>
      </c>
      <c r="ANS98" s="263" t="n"/>
      <c r="ANT98" s="263" t="n"/>
      <c r="ANU98" s="263" t="n"/>
      <c r="ANV98" s="263" t="n"/>
      <c r="ANW98" s="264" t="n"/>
      <c r="ANX98" s="278" t="n">
        <v>0</v>
      </c>
      <c r="ANY98" s="263" t="n"/>
      <c r="ANZ98" s="263" t="n"/>
      <c r="AOA98" s="263" t="n"/>
      <c r="AOB98" s="263" t="n"/>
      <c r="AOC98" s="264" t="n"/>
      <c r="AOD98" s="278" t="n">
        <v>0</v>
      </c>
      <c r="AOE98" s="263" t="n"/>
      <c r="AOF98" s="263" t="n"/>
      <c r="AOG98" s="263" t="n"/>
      <c r="AOH98" s="263" t="n"/>
      <c r="AOI98" s="264" t="n"/>
      <c r="AOJ98" s="278" t="n">
        <v>0</v>
      </c>
      <c r="AOK98" s="263" t="n"/>
      <c r="AOL98" s="263" t="n"/>
      <c r="AOM98" s="263" t="n"/>
      <c r="AON98" s="263" t="n"/>
      <c r="AOO98" s="264" t="n"/>
      <c r="AOP98" s="278" t="n">
        <v>0</v>
      </c>
      <c r="AOQ98" s="263" t="n"/>
      <c r="AOR98" s="263" t="n"/>
      <c r="AOS98" s="263" t="n"/>
      <c r="AOT98" s="263" t="n"/>
      <c r="AOU98" s="264" t="n"/>
      <c r="AOV98" s="278" t="n">
        <v>0</v>
      </c>
      <c r="AOW98" s="263" t="n"/>
      <c r="AOX98" s="263" t="n"/>
      <c r="AOY98" s="263" t="n"/>
      <c r="AOZ98" s="263" t="n"/>
      <c r="APA98" s="264" t="n"/>
      <c r="APB98" s="278" t="n">
        <v>0</v>
      </c>
      <c r="APC98" s="263" t="n"/>
      <c r="APD98" s="263" t="n"/>
      <c r="APE98" s="263" t="n"/>
      <c r="APF98" s="263" t="n"/>
      <c r="APG98" s="264" t="n"/>
      <c r="APH98" s="278" t="n">
        <v>0</v>
      </c>
      <c r="API98" s="263" t="n"/>
      <c r="APJ98" s="263" t="n"/>
      <c r="APK98" s="263" t="n"/>
      <c r="APL98" s="263" t="n"/>
      <c r="APM98" s="264" t="n"/>
      <c r="APN98" s="278" t="n">
        <v>0</v>
      </c>
      <c r="APO98" s="263" t="n"/>
      <c r="APP98" s="263" t="n"/>
      <c r="APQ98" s="263" t="n"/>
      <c r="APR98" s="263" t="n"/>
      <c r="APS98" s="264" t="n"/>
      <c r="APT98" s="278" t="n">
        <v>0</v>
      </c>
      <c r="APU98" s="263" t="n"/>
      <c r="APV98" s="263" t="n"/>
      <c r="APW98" s="263" t="n"/>
      <c r="APX98" s="263" t="n"/>
      <c r="APY98" s="264" t="n"/>
      <c r="APZ98" s="278" t="n">
        <v>0</v>
      </c>
      <c r="AQA98" s="263" t="n"/>
      <c r="AQB98" s="263" t="n"/>
      <c r="AQC98" s="263" t="n"/>
      <c r="AQD98" s="263" t="n"/>
      <c r="AQE98" s="264" t="n"/>
      <c r="AQF98" s="278" t="n">
        <v>0</v>
      </c>
      <c r="AQG98" s="263" t="n"/>
      <c r="AQH98" s="263" t="n"/>
      <c r="AQI98" s="263" t="n"/>
      <c r="AQJ98" s="263" t="n"/>
      <c r="AQK98" s="264" t="n"/>
      <c r="AQL98" s="278" t="n">
        <v>0</v>
      </c>
      <c r="AQM98" s="263" t="n"/>
      <c r="AQN98" s="263" t="n"/>
      <c r="AQO98" s="263" t="n"/>
      <c r="AQP98" s="263" t="n"/>
      <c r="AQQ98" s="264" t="n"/>
      <c r="AQR98" s="278" t="n">
        <v>0</v>
      </c>
      <c r="AQS98" s="263" t="n"/>
      <c r="AQT98" s="263" t="n"/>
      <c r="AQU98" s="263" t="n"/>
      <c r="AQV98" s="263" t="n"/>
      <c r="AQW98" s="264" t="n"/>
      <c r="AQX98" s="278" t="n">
        <v>0</v>
      </c>
      <c r="AQY98" s="263" t="n"/>
      <c r="AQZ98" s="263" t="n"/>
      <c r="ARA98" s="263" t="n"/>
      <c r="ARB98" s="263" t="n"/>
      <c r="ARC98" s="264" t="n"/>
      <c r="ARD98" s="278" t="n">
        <v>0</v>
      </c>
      <c r="ARE98" s="263" t="n"/>
      <c r="ARF98" s="263" t="n"/>
      <c r="ARG98" s="263" t="n"/>
      <c r="ARH98" s="263" t="n"/>
      <c r="ARI98" s="264" t="n"/>
      <c r="ARJ98" s="278" t="n">
        <v>0</v>
      </c>
      <c r="ARK98" s="263" t="n"/>
      <c r="ARL98" s="263" t="n"/>
      <c r="ARM98" s="263" t="n"/>
      <c r="ARN98" s="263" t="n"/>
      <c r="ARO98" s="264" t="n"/>
      <c r="ARP98" s="278" t="n">
        <v>0</v>
      </c>
      <c r="ARQ98" s="263" t="n"/>
      <c r="ARR98" s="263" t="n"/>
      <c r="ARS98" s="263" t="n"/>
      <c r="ART98" s="263" t="n"/>
      <c r="ARU98" s="264" t="n"/>
      <c r="ARV98" s="278" t="n">
        <v>0</v>
      </c>
      <c r="ARW98" s="263" t="n"/>
      <c r="ARX98" s="263" t="n"/>
      <c r="ARY98" s="263" t="n"/>
      <c r="ARZ98" s="263" t="n"/>
      <c r="ASA98" s="264" t="n"/>
      <c r="ASB98" s="278" t="n">
        <v>0</v>
      </c>
      <c r="ASC98" s="263" t="n"/>
      <c r="ASD98" s="263" t="n"/>
      <c r="ASE98" s="263" t="n"/>
      <c r="ASF98" s="263" t="n"/>
      <c r="ASG98" s="264" t="n"/>
      <c r="ASH98" s="278" t="n">
        <v>0</v>
      </c>
      <c r="ASI98" s="263" t="n"/>
      <c r="ASJ98" s="263" t="n"/>
      <c r="ASK98" s="263" t="n"/>
      <c r="ASL98" s="263" t="n"/>
      <c r="ASM98" s="264" t="n"/>
      <c r="ASN98" s="278" t="n">
        <v>0</v>
      </c>
      <c r="ASO98" s="263" t="n"/>
      <c r="ASP98" s="263" t="n"/>
      <c r="ASQ98" s="263" t="n"/>
      <c r="ASR98" s="263" t="n"/>
      <c r="ASS98" s="264" t="n"/>
      <c r="AST98" s="278" t="n">
        <v>0</v>
      </c>
      <c r="ASU98" s="263" t="n"/>
      <c r="ASV98" s="263" t="n"/>
      <c r="ASW98" s="263" t="n"/>
      <c r="ASX98" s="263" t="n"/>
      <c r="ASY98" s="264" t="n"/>
      <c r="ASZ98" s="278" t="n">
        <v>0</v>
      </c>
      <c r="ATA98" s="263" t="n"/>
      <c r="ATB98" s="263" t="n"/>
      <c r="ATC98" s="263" t="n"/>
      <c r="ATD98" s="263" t="n"/>
      <c r="ATE98" s="264" t="n"/>
      <c r="ATF98" s="278" t="n">
        <v>0</v>
      </c>
      <c r="ATG98" s="263" t="n"/>
      <c r="ATH98" s="263" t="n"/>
      <c r="ATI98" s="263" t="n"/>
      <c r="ATJ98" s="263" t="n"/>
      <c r="ATK98" s="264" t="n"/>
      <c r="ATL98" s="278" t="n">
        <v>0</v>
      </c>
      <c r="ATM98" s="263" t="n"/>
      <c r="ATN98" s="263" t="n"/>
      <c r="ATO98" s="263" t="n"/>
      <c r="ATP98" s="263" t="n"/>
      <c r="ATQ98" s="264" t="n"/>
      <c r="ATR98" s="278" t="n">
        <v>0</v>
      </c>
      <c r="ATS98" s="263" t="n"/>
      <c r="ATT98" s="263" t="n"/>
      <c r="ATU98" s="263" t="n"/>
      <c r="ATV98" s="263" t="n"/>
      <c r="ATW98" s="264" t="n"/>
      <c r="ATX98" s="278" t="n">
        <v>0</v>
      </c>
      <c r="ATY98" s="263" t="n"/>
      <c r="ATZ98" s="263" t="n"/>
      <c r="AUA98" s="263" t="n"/>
      <c r="AUB98" s="263" t="n"/>
      <c r="AUC98" s="264" t="n"/>
      <c r="AUD98" s="278" t="n">
        <v>0</v>
      </c>
      <c r="AUE98" s="263" t="n"/>
      <c r="AUF98" s="263" t="n"/>
      <c r="AUG98" s="263" t="n"/>
      <c r="AUH98" s="263" t="n"/>
      <c r="AUI98" s="264" t="n"/>
      <c r="AUJ98" s="278" t="n">
        <v>0</v>
      </c>
      <c r="AUK98" s="263" t="n"/>
      <c r="AUL98" s="263" t="n"/>
      <c r="AUM98" s="263" t="n"/>
      <c r="AUN98" s="263" t="n"/>
      <c r="AUO98" s="264" t="n"/>
      <c r="AUP98" s="278" t="n">
        <v>0</v>
      </c>
      <c r="AUQ98" s="263" t="n"/>
      <c r="AUR98" s="263" t="n"/>
      <c r="AUS98" s="263" t="n"/>
      <c r="AUT98" s="263" t="n"/>
      <c r="AUU98" s="264" t="n"/>
      <c r="AUV98" s="278" t="n">
        <v>0</v>
      </c>
      <c r="AUW98" s="263" t="n"/>
      <c r="AUX98" s="263" t="n"/>
      <c r="AUY98" s="263" t="n"/>
      <c r="AUZ98" s="263" t="n"/>
      <c r="AVA98" s="264" t="n"/>
      <c r="AVB98" s="278" t="n">
        <v>0</v>
      </c>
      <c r="AVC98" s="263" t="n"/>
      <c r="AVD98" s="263" t="n"/>
      <c r="AVE98" s="263" t="n"/>
      <c r="AVF98" s="263" t="n"/>
      <c r="AVG98" s="264" t="n"/>
      <c r="AVH98" s="278" t="n">
        <v>0</v>
      </c>
      <c r="AVI98" s="263" t="n"/>
      <c r="AVJ98" s="263" t="n"/>
      <c r="AVK98" s="263" t="n"/>
      <c r="AVL98" s="263" t="n"/>
      <c r="AVM98" s="264" t="n"/>
      <c r="AVN98" s="278" t="n">
        <v>0</v>
      </c>
      <c r="AVO98" s="263" t="n"/>
      <c r="AVP98" s="263" t="n"/>
      <c r="AVQ98" s="263" t="n"/>
      <c r="AVR98" s="263" t="n"/>
      <c r="AVS98" s="264" t="n"/>
      <c r="AVT98" s="278" t="n">
        <v>0</v>
      </c>
      <c r="AVU98" s="263" t="n"/>
      <c r="AVV98" s="263" t="n"/>
      <c r="AVW98" s="263" t="n"/>
      <c r="AVX98" s="263" t="n"/>
      <c r="AVY98" s="264" t="n"/>
      <c r="AVZ98" s="278" t="n">
        <v>0</v>
      </c>
      <c r="AWA98" s="263" t="n"/>
      <c r="AWB98" s="263" t="n"/>
      <c r="AWC98" s="263" t="n"/>
      <c r="AWD98" s="263" t="n"/>
      <c r="AWE98" s="264" t="n"/>
      <c r="AWF98" s="278" t="n">
        <v>0</v>
      </c>
      <c r="AWG98" s="263" t="n"/>
      <c r="AWH98" s="263" t="n"/>
      <c r="AWI98" s="263" t="n"/>
      <c r="AWJ98" s="263" t="n"/>
      <c r="AWK98" s="264" t="n"/>
      <c r="AWL98" s="278" t="n">
        <v>0</v>
      </c>
      <c r="AWM98" s="263" t="n"/>
      <c r="AWN98" s="263" t="n"/>
      <c r="AWO98" s="263" t="n"/>
      <c r="AWP98" s="263" t="n"/>
      <c r="AWQ98" s="264" t="n"/>
      <c r="AWR98" s="278" t="n">
        <v>0</v>
      </c>
      <c r="AWS98" s="263" t="n"/>
      <c r="AWT98" s="263" t="n"/>
      <c r="AWU98" s="263" t="n"/>
      <c r="AWV98" s="263" t="n"/>
      <c r="AWW98" s="264" t="n"/>
      <c r="AWX98" s="278" t="n">
        <v>0</v>
      </c>
      <c r="AWY98" s="263" t="n"/>
      <c r="AWZ98" s="263" t="n"/>
      <c r="AXA98" s="263" t="n"/>
      <c r="AXB98" s="263" t="n"/>
      <c r="AXC98" s="264" t="n"/>
      <c r="AXD98" s="278" t="n">
        <v>0</v>
      </c>
      <c r="AXE98" s="263" t="n"/>
      <c r="AXF98" s="263" t="n"/>
      <c r="AXG98" s="263" t="n"/>
      <c r="AXH98" s="263" t="n"/>
      <c r="AXI98" s="264" t="n"/>
      <c r="AXJ98" s="278" t="n">
        <v>0</v>
      </c>
      <c r="AXK98" s="263" t="n"/>
      <c r="AXL98" s="263" t="n"/>
      <c r="AXM98" s="263" t="n"/>
      <c r="AXN98" s="263" t="n"/>
      <c r="AXO98" s="264" t="n"/>
      <c r="AXP98" s="278" t="n">
        <v>0</v>
      </c>
      <c r="AXQ98" s="263" t="n"/>
      <c r="AXR98" s="263" t="n"/>
      <c r="AXS98" s="263" t="n"/>
      <c r="AXT98" s="263" t="n"/>
      <c r="AXU98" s="264" t="n"/>
      <c r="AXV98" s="278" t="n">
        <v>0</v>
      </c>
      <c r="AXW98" s="263" t="n"/>
      <c r="AXX98" s="263" t="n"/>
      <c r="AXY98" s="263" t="n"/>
      <c r="AXZ98" s="263" t="n"/>
      <c r="AYA98" s="264" t="n"/>
      <c r="AYB98" s="278" t="n">
        <v>0</v>
      </c>
      <c r="AYC98" s="263" t="n"/>
      <c r="AYD98" s="263" t="n"/>
      <c r="AYE98" s="263" t="n"/>
      <c r="AYF98" s="263" t="n"/>
      <c r="AYG98" s="264" t="n"/>
      <c r="AYH98" s="278" t="n">
        <v>0</v>
      </c>
      <c r="AYI98" s="263" t="n"/>
      <c r="AYJ98" s="263" t="n"/>
      <c r="AYK98" s="263" t="n"/>
      <c r="AYL98" s="263" t="n"/>
      <c r="AYM98" s="264" t="n"/>
      <c r="AYN98" s="278" t="n">
        <v>0</v>
      </c>
      <c r="AYO98" s="263" t="n"/>
      <c r="AYP98" s="263" t="n"/>
      <c r="AYQ98" s="263" t="n"/>
      <c r="AYR98" s="263" t="n"/>
      <c r="AYS98" s="264" t="n"/>
      <c r="AYT98" s="278" t="n">
        <v>0</v>
      </c>
      <c r="AYU98" s="263" t="n"/>
      <c r="AYV98" s="263" t="n"/>
      <c r="AYW98" s="263" t="n"/>
      <c r="AYX98" s="263" t="n"/>
      <c r="AYY98" s="264" t="n"/>
      <c r="AYZ98" s="278" t="n">
        <v>0</v>
      </c>
      <c r="AZA98" s="263" t="n"/>
      <c r="AZB98" s="263" t="n"/>
      <c r="AZC98" s="263" t="n"/>
      <c r="AZD98" s="263" t="n"/>
      <c r="AZE98" s="264" t="n"/>
      <c r="AZF98" s="278" t="n">
        <v>0</v>
      </c>
      <c r="AZG98" s="263" t="n"/>
      <c r="AZH98" s="263" t="n"/>
      <c r="AZI98" s="263" t="n"/>
      <c r="AZJ98" s="263" t="n"/>
      <c r="AZK98" s="264" t="n"/>
      <c r="AZL98" s="278" t="n">
        <v>0</v>
      </c>
      <c r="AZM98" s="263" t="n"/>
      <c r="AZN98" s="263" t="n"/>
      <c r="AZO98" s="263" t="n"/>
      <c r="AZP98" s="263" t="n"/>
      <c r="AZQ98" s="264" t="n"/>
      <c r="AZR98" s="278" t="n">
        <v>0</v>
      </c>
      <c r="AZS98" s="263" t="n"/>
      <c r="AZT98" s="263" t="n"/>
      <c r="AZU98" s="263" t="n"/>
      <c r="AZV98" s="263" t="n"/>
      <c r="AZW98" s="264" t="n"/>
      <c r="AZX98" s="278" t="n">
        <v>0</v>
      </c>
      <c r="AZY98" s="263" t="n"/>
      <c r="AZZ98" s="263" t="n"/>
      <c r="BAA98" s="263" t="n"/>
      <c r="BAB98" s="263" t="n"/>
      <c r="BAC98" s="264" t="n"/>
      <c r="BAD98" s="278" t="n">
        <v>0</v>
      </c>
      <c r="BAE98" s="263" t="n"/>
      <c r="BAF98" s="263" t="n"/>
      <c r="BAG98" s="263" t="n"/>
      <c r="BAH98" s="263" t="n"/>
      <c r="BAI98" s="264" t="n"/>
      <c r="BAJ98" s="278" t="n">
        <v>0</v>
      </c>
      <c r="BAK98" s="263" t="n"/>
      <c r="BAL98" s="263" t="n"/>
      <c r="BAM98" s="263" t="n"/>
      <c r="BAN98" s="263" t="n"/>
      <c r="BAO98" s="264" t="n"/>
      <c r="BAP98" s="278" t="n">
        <v>0</v>
      </c>
      <c r="BAQ98" s="263" t="n"/>
      <c r="BAR98" s="263" t="n"/>
      <c r="BAS98" s="263" t="n"/>
      <c r="BAT98" s="263" t="n"/>
      <c r="BAU98" s="264" t="n"/>
      <c r="BAV98" s="278" t="n">
        <v>0</v>
      </c>
      <c r="BAW98" s="263" t="n"/>
      <c r="BAX98" s="263" t="n"/>
      <c r="BAY98" s="263" t="n"/>
      <c r="BAZ98" s="263" t="n"/>
      <c r="BBA98" s="264" t="n"/>
      <c r="BBB98" s="278" t="n">
        <v>0</v>
      </c>
      <c r="BBC98" s="263" t="n"/>
      <c r="BBD98" s="263" t="n"/>
      <c r="BBE98" s="263" t="n"/>
      <c r="BBF98" s="263" t="n"/>
      <c r="BBG98" s="264" t="n"/>
      <c r="BBH98" s="278" t="n">
        <v>0</v>
      </c>
      <c r="BBI98" s="263" t="n"/>
      <c r="BBJ98" s="263" t="n"/>
      <c r="BBK98" s="263" t="n"/>
      <c r="BBL98" s="263" t="n"/>
      <c r="BBM98" s="264" t="n"/>
      <c r="BBN98" s="278" t="n">
        <v>0</v>
      </c>
      <c r="BBO98" s="263" t="n"/>
      <c r="BBP98" s="263" t="n"/>
      <c r="BBQ98" s="263" t="n"/>
      <c r="BBR98" s="263" t="n"/>
      <c r="BBS98" s="264" t="n"/>
      <c r="BBT98" s="278" t="n">
        <v>0</v>
      </c>
      <c r="BBU98" s="263" t="n"/>
      <c r="BBV98" s="263" t="n"/>
      <c r="BBW98" s="263" t="n"/>
      <c r="BBX98" s="263" t="n"/>
      <c r="BBY98" s="264" t="n"/>
      <c r="BBZ98" s="278" t="n">
        <v>0</v>
      </c>
      <c r="BCA98" s="263" t="n"/>
      <c r="BCB98" s="263" t="n"/>
      <c r="BCC98" s="263" t="n"/>
      <c r="BCD98" s="263" t="n"/>
      <c r="BCE98" s="264" t="n"/>
      <c r="BCF98" s="278" t="n">
        <v>0</v>
      </c>
      <c r="BCG98" s="263" t="n"/>
      <c r="BCH98" s="263" t="n"/>
      <c r="BCI98" s="263" t="n"/>
      <c r="BCJ98" s="263" t="n"/>
      <c r="BCK98" s="264" t="n"/>
      <c r="BCL98" s="278" t="n">
        <v>0</v>
      </c>
      <c r="BCM98" s="263" t="n"/>
      <c r="BCN98" s="263" t="n"/>
      <c r="BCO98" s="263" t="n"/>
      <c r="BCP98" s="263" t="n"/>
      <c r="BCQ98" s="264" t="n"/>
      <c r="BCR98" s="278" t="n">
        <v>0</v>
      </c>
      <c r="BCS98" s="263" t="n"/>
      <c r="BCT98" s="263" t="n"/>
      <c r="BCU98" s="263" t="n"/>
      <c r="BCV98" s="263" t="n"/>
      <c r="BCW98" s="264" t="n"/>
      <c r="BCX98" s="278" t="n">
        <v>0</v>
      </c>
      <c r="BCY98" s="263" t="n"/>
      <c r="BCZ98" s="263" t="n"/>
      <c r="BDA98" s="263" t="n"/>
      <c r="BDB98" s="263" t="n"/>
      <c r="BDC98" s="264" t="n"/>
      <c r="BDD98" s="278" t="n">
        <v>0</v>
      </c>
      <c r="BDE98" s="263" t="n"/>
      <c r="BDF98" s="263" t="n"/>
      <c r="BDG98" s="263" t="n"/>
      <c r="BDH98" s="263" t="n"/>
      <c r="BDI98" s="264" t="n"/>
      <c r="BDJ98" s="278" t="n">
        <v>0</v>
      </c>
      <c r="BDK98" s="263" t="n"/>
      <c r="BDL98" s="263" t="n"/>
      <c r="BDM98" s="263" t="n"/>
      <c r="BDN98" s="263" t="n"/>
      <c r="BDO98" s="264" t="n"/>
      <c r="BDP98" s="278" t="n">
        <v>0</v>
      </c>
      <c r="BDQ98" s="263" t="n"/>
      <c r="BDR98" s="263" t="n"/>
      <c r="BDS98" s="263" t="n"/>
      <c r="BDT98" s="263" t="n"/>
      <c r="BDU98" s="264" t="n"/>
      <c r="BDV98" s="278" t="n">
        <v>0</v>
      </c>
      <c r="BDW98" s="263" t="n"/>
      <c r="BDX98" s="263" t="n"/>
      <c r="BDY98" s="263" t="n"/>
      <c r="BDZ98" s="263" t="n"/>
      <c r="BEA98" s="264" t="n"/>
      <c r="BEB98" s="278" t="n">
        <v>0</v>
      </c>
      <c r="BEC98" s="263" t="n"/>
      <c r="BED98" s="263" t="n"/>
      <c r="BEE98" s="263" t="n"/>
      <c r="BEF98" s="263" t="n"/>
      <c r="BEG98" s="264" t="n"/>
      <c r="BEH98" s="278" t="n">
        <v>0</v>
      </c>
      <c r="BEI98" s="263" t="n"/>
      <c r="BEJ98" s="263" t="n"/>
      <c r="BEK98" s="263" t="n"/>
      <c r="BEL98" s="263" t="n"/>
      <c r="BEM98" s="264" t="n"/>
      <c r="BEN98" s="278" t="n">
        <v>0</v>
      </c>
      <c r="BEO98" s="263" t="n"/>
      <c r="BEP98" s="263" t="n"/>
      <c r="BEQ98" s="263" t="n"/>
      <c r="BER98" s="263" t="n"/>
      <c r="BES98" s="264" t="n"/>
      <c r="BET98" s="278" t="n">
        <v>0</v>
      </c>
      <c r="BEU98" s="263" t="n"/>
      <c r="BEV98" s="263" t="n"/>
      <c r="BEW98" s="263" t="n"/>
      <c r="BEX98" s="263" t="n"/>
      <c r="BEY98" s="264" t="n"/>
      <c r="BEZ98" s="278" t="n">
        <v>0</v>
      </c>
      <c r="BFA98" s="263" t="n"/>
      <c r="BFB98" s="263" t="n"/>
      <c r="BFC98" s="263" t="n"/>
      <c r="BFD98" s="263" t="n"/>
      <c r="BFE98" s="264" t="n"/>
      <c r="BFF98" s="278" t="n">
        <v>0</v>
      </c>
      <c r="BFG98" s="263" t="n"/>
      <c r="BFH98" s="263" t="n"/>
      <c r="BFI98" s="263" t="n"/>
      <c r="BFJ98" s="263" t="n"/>
      <c r="BFK98" s="264" t="n"/>
      <c r="BFL98" s="278" t="n">
        <v>0</v>
      </c>
      <c r="BFM98" s="263" t="n"/>
      <c r="BFN98" s="263" t="n"/>
      <c r="BFO98" s="263" t="n"/>
      <c r="BFP98" s="263" t="n"/>
      <c r="BFQ98" s="264" t="n"/>
      <c r="BFR98" s="278" t="n">
        <v>0</v>
      </c>
      <c r="BFS98" s="263" t="n"/>
      <c r="BFT98" s="263" t="n"/>
      <c r="BFU98" s="263" t="n"/>
      <c r="BFV98" s="263" t="n"/>
      <c r="BFW98" s="264" t="n"/>
      <c r="BFX98" s="278" t="n">
        <v>0</v>
      </c>
      <c r="BFY98" s="263" t="n"/>
      <c r="BFZ98" s="263" t="n"/>
      <c r="BGA98" s="263" t="n"/>
      <c r="BGB98" s="263" t="n"/>
      <c r="BGC98" s="264" t="n"/>
      <c r="BGD98" s="278" t="n">
        <v>0</v>
      </c>
      <c r="BGE98" s="263" t="n"/>
      <c r="BGF98" s="263" t="n"/>
      <c r="BGG98" s="263" t="n"/>
      <c r="BGH98" s="263" t="n"/>
      <c r="BGI98" s="264" t="n"/>
      <c r="BGJ98" s="278" t="n">
        <v>0</v>
      </c>
      <c r="BGK98" s="263" t="n"/>
      <c r="BGL98" s="263" t="n"/>
      <c r="BGM98" s="263" t="n"/>
      <c r="BGN98" s="263" t="n"/>
      <c r="BGO98" s="264" t="n"/>
      <c r="BGP98" s="278" t="n">
        <v>0</v>
      </c>
      <c r="BGQ98" s="263" t="n"/>
      <c r="BGR98" s="263" t="n"/>
      <c r="BGS98" s="263" t="n"/>
      <c r="BGT98" s="263" t="n"/>
      <c r="BGU98" s="264" t="n"/>
      <c r="BGV98" s="278" t="n">
        <v>0</v>
      </c>
      <c r="BGW98" s="263" t="n"/>
      <c r="BGX98" s="263" t="n"/>
      <c r="BGY98" s="263" t="n"/>
      <c r="BGZ98" s="263" t="n"/>
      <c r="BHA98" s="264" t="n"/>
      <c r="BHB98" s="278" t="n">
        <v>0</v>
      </c>
      <c r="BHC98" s="263" t="n"/>
      <c r="BHD98" s="263" t="n"/>
      <c r="BHE98" s="263" t="n"/>
      <c r="BHF98" s="263" t="n"/>
      <c r="BHG98" s="264" t="n"/>
      <c r="BHH98" s="278" t="n">
        <v>0</v>
      </c>
      <c r="BHI98" s="263" t="n"/>
      <c r="BHJ98" s="263" t="n"/>
      <c r="BHK98" s="263" t="n"/>
      <c r="BHL98" s="263" t="n"/>
      <c r="BHM98" s="264" t="n"/>
      <c r="BHN98" s="278" t="n">
        <v>0</v>
      </c>
      <c r="BHO98" s="263" t="n"/>
      <c r="BHP98" s="263" t="n"/>
      <c r="BHQ98" s="263" t="n"/>
      <c r="BHR98" s="263" t="n"/>
      <c r="BHS98" s="264" t="n"/>
      <c r="BHT98" s="278" t="n">
        <v>0</v>
      </c>
      <c r="BHU98" s="263" t="n"/>
      <c r="BHV98" s="263" t="n"/>
      <c r="BHW98" s="263" t="n"/>
      <c r="BHX98" s="263" t="n"/>
      <c r="BHY98" s="264" t="n"/>
      <c r="BHZ98" s="278" t="n">
        <v>0</v>
      </c>
      <c r="BIA98" s="263" t="n"/>
      <c r="BIB98" s="263" t="n"/>
      <c r="BIC98" s="263" t="n"/>
      <c r="BID98" s="263" t="n"/>
      <c r="BIE98" s="264" t="n"/>
      <c r="BIF98" s="278" t="n">
        <v>0</v>
      </c>
      <c r="BIG98" s="263" t="n"/>
      <c r="BIH98" s="263" t="n"/>
      <c r="BII98" s="263" t="n"/>
      <c r="BIJ98" s="263" t="n"/>
      <c r="BIK98" s="264" t="n"/>
      <c r="BIL98" s="278" t="n">
        <v>0</v>
      </c>
      <c r="BIM98" s="263" t="n"/>
      <c r="BIN98" s="263" t="n"/>
      <c r="BIO98" s="263" t="n"/>
      <c r="BIP98" s="263" t="n"/>
      <c r="BIQ98" s="264" t="n"/>
      <c r="BIR98" s="278" t="n">
        <v>0</v>
      </c>
      <c r="BIS98" s="263" t="n"/>
      <c r="BIT98" s="263" t="n"/>
      <c r="BIU98" s="263" t="n"/>
      <c r="BIV98" s="263" t="n"/>
      <c r="BIW98" s="264" t="n"/>
      <c r="BIX98" s="278" t="n">
        <v>0</v>
      </c>
      <c r="BIY98" s="263" t="n"/>
      <c r="BIZ98" s="263" t="n"/>
      <c r="BJA98" s="263" t="n"/>
      <c r="BJB98" s="263" t="n"/>
      <c r="BJC98" s="264" t="n"/>
      <c r="BJD98" s="278" t="n">
        <v>0</v>
      </c>
      <c r="BJE98" s="263" t="n"/>
      <c r="BJF98" s="263" t="n"/>
      <c r="BJG98" s="263" t="n"/>
      <c r="BJH98" s="263" t="n"/>
      <c r="BJI98" s="264" t="n"/>
      <c r="BJJ98" s="278" t="n">
        <v>0</v>
      </c>
      <c r="BJK98" s="263" t="n"/>
      <c r="BJL98" s="263" t="n"/>
      <c r="BJM98" s="263" t="n"/>
      <c r="BJN98" s="263" t="n"/>
      <c r="BJO98" s="264" t="n"/>
      <c r="BJP98" s="278" t="n">
        <v>0</v>
      </c>
      <c r="BJQ98" s="263" t="n"/>
      <c r="BJR98" s="263" t="n"/>
      <c r="BJS98" s="263" t="n"/>
      <c r="BJT98" s="263" t="n"/>
      <c r="BJU98" s="264" t="n"/>
      <c r="BJV98" s="278" t="n">
        <v>0</v>
      </c>
      <c r="BJW98" s="263" t="n"/>
      <c r="BJX98" s="263" t="n"/>
      <c r="BJY98" s="263" t="n"/>
      <c r="BJZ98" s="263" t="n"/>
      <c r="BKA98" s="264" t="n"/>
      <c r="BKB98" s="278" t="n">
        <v>0</v>
      </c>
      <c r="BKC98" s="263" t="n"/>
      <c r="BKD98" s="263" t="n"/>
      <c r="BKE98" s="263" t="n"/>
      <c r="BKF98" s="263" t="n"/>
      <c r="BKG98" s="264" t="n"/>
      <c r="BKH98" s="278" t="n">
        <v>0</v>
      </c>
      <c r="BKI98" s="263" t="n"/>
      <c r="BKJ98" s="263" t="n"/>
      <c r="BKK98" s="263" t="n"/>
      <c r="BKL98" s="263" t="n"/>
      <c r="BKM98" s="264" t="n"/>
      <c r="BKN98" s="278" t="n">
        <v>0</v>
      </c>
      <c r="BKO98" s="263" t="n"/>
      <c r="BKP98" s="263" t="n"/>
      <c r="BKQ98" s="263" t="n"/>
      <c r="BKR98" s="263" t="n"/>
      <c r="BKS98" s="264" t="n"/>
      <c r="BKT98" s="278" t="n">
        <v>0</v>
      </c>
      <c r="BKU98" s="263" t="n"/>
      <c r="BKV98" s="263" t="n"/>
      <c r="BKW98" s="263" t="n"/>
      <c r="BKX98" s="263" t="n"/>
      <c r="BKY98" s="264" t="n"/>
      <c r="BKZ98" s="278" t="n">
        <v>0</v>
      </c>
      <c r="BLA98" s="263" t="n"/>
      <c r="BLB98" s="263" t="n"/>
      <c r="BLC98" s="263" t="n"/>
      <c r="BLD98" s="263" t="n"/>
      <c r="BLE98" s="264" t="n"/>
      <c r="BLF98" s="278" t="n">
        <v>0</v>
      </c>
      <c r="BLG98" s="263" t="n"/>
      <c r="BLH98" s="263" t="n"/>
      <c r="BLI98" s="263" t="n"/>
      <c r="BLJ98" s="263" t="n"/>
      <c r="BLK98" s="264" t="n"/>
      <c r="BLL98" s="278" t="n">
        <v>0</v>
      </c>
      <c r="BLM98" s="263" t="n"/>
      <c r="BLN98" s="263" t="n"/>
      <c r="BLO98" s="263" t="n"/>
      <c r="BLP98" s="263" t="n"/>
      <c r="BLQ98" s="264" t="n"/>
      <c r="BLR98" s="278" t="n">
        <v>0</v>
      </c>
      <c r="BLS98" s="263" t="n"/>
      <c r="BLT98" s="263" t="n"/>
      <c r="BLU98" s="263" t="n"/>
      <c r="BLV98" s="263" t="n"/>
      <c r="BLW98" s="264" t="n"/>
      <c r="BLX98" s="278" t="n">
        <v>0</v>
      </c>
      <c r="BLY98" s="263" t="n"/>
      <c r="BLZ98" s="263" t="n"/>
      <c r="BMA98" s="263" t="n"/>
      <c r="BMB98" s="263" t="n"/>
      <c r="BMC98" s="264" t="n"/>
      <c r="BMD98" s="278" t="n">
        <v>0</v>
      </c>
      <c r="BME98" s="263" t="n"/>
      <c r="BMF98" s="263" t="n"/>
      <c r="BMG98" s="263" t="n"/>
      <c r="BMH98" s="263" t="n"/>
      <c r="BMI98" s="264" t="n"/>
      <c r="BMJ98" s="278" t="n">
        <v>0</v>
      </c>
      <c r="BMK98" s="263" t="n"/>
      <c r="BML98" s="263" t="n"/>
      <c r="BMM98" s="263" t="n"/>
      <c r="BMN98" s="263" t="n"/>
      <c r="BMO98" s="264" t="n"/>
      <c r="BMP98" s="278" t="n">
        <v>0</v>
      </c>
      <c r="BMQ98" s="263" t="n"/>
      <c r="BMR98" s="263" t="n"/>
      <c r="BMS98" s="263" t="n"/>
      <c r="BMT98" s="263" t="n"/>
      <c r="BMU98" s="264" t="n"/>
      <c r="BMV98" s="278" t="n">
        <v>0</v>
      </c>
      <c r="BMW98" s="263" t="n"/>
      <c r="BMX98" s="263" t="n"/>
      <c r="BMY98" s="263" t="n"/>
      <c r="BMZ98" s="263" t="n"/>
      <c r="BNA98" s="264" t="n"/>
      <c r="BNB98" s="278" t="n">
        <v>0</v>
      </c>
      <c r="BNC98" s="263" t="n"/>
      <c r="BND98" s="263" t="n"/>
      <c r="BNE98" s="263" t="n"/>
      <c r="BNF98" s="263" t="n"/>
      <c r="BNG98" s="264" t="n"/>
      <c r="BNH98" s="278" t="n">
        <v>0</v>
      </c>
      <c r="BNI98" s="263" t="n"/>
      <c r="BNJ98" s="263" t="n"/>
      <c r="BNK98" s="263" t="n"/>
      <c r="BNL98" s="263" t="n"/>
      <c r="BNM98" s="264" t="n"/>
      <c r="BNN98" s="278" t="n">
        <v>0</v>
      </c>
      <c r="BNO98" s="263" t="n"/>
      <c r="BNP98" s="263" t="n"/>
      <c r="BNQ98" s="263" t="n"/>
      <c r="BNR98" s="263" t="n"/>
      <c r="BNS98" s="264" t="n"/>
      <c r="BNT98" s="278" t="n">
        <v>0</v>
      </c>
      <c r="BNU98" s="263" t="n"/>
      <c r="BNV98" s="263" t="n"/>
      <c r="BNW98" s="263" t="n"/>
      <c r="BNX98" s="263" t="n"/>
      <c r="BNY98" s="264" t="n"/>
      <c r="BNZ98" s="278" t="n">
        <v>0</v>
      </c>
      <c r="BOA98" s="263" t="n"/>
      <c r="BOB98" s="263" t="n"/>
      <c r="BOC98" s="263" t="n"/>
      <c r="BOD98" s="263" t="n"/>
      <c r="BOE98" s="264" t="n"/>
      <c r="BOF98" s="278" t="n">
        <v>0</v>
      </c>
      <c r="BOG98" s="263" t="n"/>
      <c r="BOH98" s="263" t="n"/>
      <c r="BOI98" s="263" t="n"/>
      <c r="BOJ98" s="263" t="n"/>
      <c r="BOK98" s="264" t="n"/>
      <c r="BOL98" s="278" t="n">
        <v>0</v>
      </c>
      <c r="BOM98" s="263" t="n"/>
      <c r="BON98" s="263" t="n"/>
      <c r="BOO98" s="263" t="n"/>
      <c r="BOP98" s="263" t="n"/>
      <c r="BOQ98" s="264" t="n"/>
    </row>
    <row r="99" ht="14.4" customHeight="1" s="273">
      <c r="A99" s="14" t="inlineStr">
        <is>
          <t xml:space="preserve">Max. H </t>
        </is>
      </c>
      <c r="B99" s="283">
        <f t="array" ref="B99">FIND_Ymax_SMOOTH(B126:B175,C126:C175)</f>
        <v/>
      </c>
      <c r="C99" s="263" t="n"/>
      <c r="D99" s="263" t="n"/>
      <c r="E99" s="263" t="n"/>
      <c r="F99" s="263" t="n"/>
      <c r="G99" s="264" t="n"/>
      <c r="H99" s="283">
        <f t="array" ref="H99">FIND_Ymax_SMOOTH(H126:H175,I126:I175)</f>
        <v/>
      </c>
      <c r="I99" s="263" t="n"/>
      <c r="J99" s="263" t="n"/>
      <c r="K99" s="263" t="n"/>
      <c r="L99" s="263" t="n"/>
      <c r="M99" s="264" t="n"/>
      <c r="N99" s="283">
        <f t="array" ref="N99">FIND_Ymax_SMOOTH(N126:N175,O126:O175)</f>
        <v/>
      </c>
      <c r="O99" s="263" t="n"/>
      <c r="P99" s="263" t="n"/>
      <c r="Q99" s="263" t="n"/>
      <c r="R99" s="263" t="n"/>
      <c r="S99" s="264" t="n"/>
      <c r="T99" s="283">
        <f t="array" ref="T99">FIND_Ymax_SMOOTH(T126:T175,U126:U175)</f>
        <v/>
      </c>
      <c r="U99" s="263" t="n"/>
      <c r="V99" s="263" t="n"/>
      <c r="W99" s="263" t="n"/>
      <c r="X99" s="263" t="n"/>
      <c r="Y99" s="264" t="n"/>
      <c r="Z99" s="283">
        <f t="array" ref="Z99">FIND_Ymax_SMOOTH(Z126:Z175,AA126:AA175)</f>
        <v/>
      </c>
      <c r="AA99" s="263" t="n"/>
      <c r="AB99" s="263" t="n"/>
      <c r="AC99" s="263" t="n"/>
      <c r="AD99" s="263" t="n"/>
      <c r="AE99" s="264" t="n"/>
      <c r="AF99" s="283">
        <f t="array" ref="AF99">FIND_Ymax_SMOOTH(AF126:AF175,AG126:AG175)</f>
        <v/>
      </c>
      <c r="AG99" s="263" t="n"/>
      <c r="AH99" s="263" t="n"/>
      <c r="AI99" s="263" t="n"/>
      <c r="AJ99" s="263" t="n"/>
      <c r="AK99" s="264" t="n"/>
      <c r="AL99" s="283">
        <f t="array" ref="AL99">FIND_Ymax_SMOOTH(AL126:AL175,AM126:AM175)</f>
        <v/>
      </c>
      <c r="AM99" s="263" t="n"/>
      <c r="AN99" s="263" t="n"/>
      <c r="AO99" s="263" t="n"/>
      <c r="AP99" s="263" t="n"/>
      <c r="AQ99" s="264" t="n"/>
      <c r="AR99" s="283">
        <f t="array" ref="AR99">FIND_Ymax_SMOOTH(AR126:AR175,AS126:AS175)</f>
        <v/>
      </c>
      <c r="AS99" s="263" t="n"/>
      <c r="AT99" s="263" t="n"/>
      <c r="AU99" s="263" t="n"/>
      <c r="AV99" s="263" t="n"/>
      <c r="AW99" s="264" t="n"/>
      <c r="AX99" s="283">
        <f t="array" ref="AX99">FIND_Ymax_SMOOTH(AX126:AX175,AY126:AY175)</f>
        <v/>
      </c>
      <c r="AY99" s="263" t="n"/>
      <c r="AZ99" s="263" t="n"/>
      <c r="BA99" s="263" t="n"/>
      <c r="BB99" s="263" t="n"/>
      <c r="BC99" s="264" t="n"/>
      <c r="BD99" s="283">
        <f t="array" ref="BD99">FIND_Ymax_SMOOTH(BD126:BD175,BE126:BE175)</f>
        <v/>
      </c>
      <c r="BE99" s="263" t="n"/>
      <c r="BF99" s="263" t="n"/>
      <c r="BG99" s="263" t="n"/>
      <c r="BH99" s="263" t="n"/>
      <c r="BI99" s="264" t="n"/>
      <c r="BJ99" s="283">
        <f t="array" ref="BJ99">FIND_Ymax_SMOOTH(BJ126:BJ175,BK126:BK175)</f>
        <v/>
      </c>
      <c r="BK99" s="263" t="n"/>
      <c r="BL99" s="263" t="n"/>
      <c r="BM99" s="263" t="n"/>
      <c r="BN99" s="263" t="n"/>
      <c r="BO99" s="264" t="n"/>
      <c r="BP99" s="283">
        <f t="array" ref="BP99">FIND_Ymax_SMOOTH(BP126:BP175,BQ126:BQ175)</f>
        <v/>
      </c>
      <c r="BQ99" s="263" t="n"/>
      <c r="BR99" s="263" t="n"/>
      <c r="BS99" s="263" t="n"/>
      <c r="BT99" s="263" t="n"/>
      <c r="BU99" s="264" t="n"/>
      <c r="BV99" s="283">
        <f t="array" ref="BV99">FIND_Ymax_SMOOTH(BV126:BV175,BW126:BW175)</f>
        <v/>
      </c>
      <c r="BW99" s="263" t="n"/>
      <c r="BX99" s="263" t="n"/>
      <c r="BY99" s="263" t="n"/>
      <c r="BZ99" s="263" t="n"/>
      <c r="CA99" s="264" t="n"/>
      <c r="CB99" s="283">
        <f t="array" ref="CB99">FIND_Ymax_SMOOTH(CB126:CB175,CC126:CC175)</f>
        <v/>
      </c>
      <c r="CC99" s="263" t="n"/>
      <c r="CD99" s="263" t="n"/>
      <c r="CE99" s="263" t="n"/>
      <c r="CF99" s="263" t="n"/>
      <c r="CG99" s="264" t="n"/>
      <c r="CH99" s="283">
        <f t="array" ref="CH99">FIND_Ymax_SMOOTH(CH126:CH175,CI126:CI175)</f>
        <v/>
      </c>
      <c r="CI99" s="263" t="n"/>
      <c r="CJ99" s="263" t="n"/>
      <c r="CK99" s="263" t="n"/>
      <c r="CL99" s="263" t="n"/>
      <c r="CM99" s="264" t="n"/>
      <c r="CN99" s="283">
        <f t="array" ref="CN99">FIND_Ymax_SMOOTH(CN126:CN175,CO126:CO175)</f>
        <v/>
      </c>
      <c r="CO99" s="263" t="n"/>
      <c r="CP99" s="263" t="n"/>
      <c r="CQ99" s="263" t="n"/>
      <c r="CR99" s="263" t="n"/>
      <c r="CS99" s="264" t="n"/>
      <c r="CT99" s="283">
        <f t="array" ref="CT99">FIND_Ymax_SMOOTH(CT126:CT175,CU126:CU175)</f>
        <v/>
      </c>
      <c r="CU99" s="263" t="n"/>
      <c r="CV99" s="263" t="n"/>
      <c r="CW99" s="263" t="n"/>
      <c r="CX99" s="263" t="n"/>
      <c r="CY99" s="264" t="n"/>
      <c r="CZ99" s="283">
        <f t="array" ref="CZ99">FIND_Ymax_SMOOTH(CZ126:CZ175,DA126:DA175)</f>
        <v/>
      </c>
      <c r="DA99" s="263" t="n"/>
      <c r="DB99" s="263" t="n"/>
      <c r="DC99" s="263" t="n"/>
      <c r="DD99" s="263" t="n"/>
      <c r="DE99" s="264" t="n"/>
      <c r="DF99" s="283">
        <f t="array" ref="DF99">FIND_Ymax_SMOOTH(DF126:DF175,DG126:DG175)</f>
        <v/>
      </c>
      <c r="DG99" s="263" t="n"/>
      <c r="DH99" s="263" t="n"/>
      <c r="DI99" s="263" t="n"/>
      <c r="DJ99" s="263" t="n"/>
      <c r="DK99" s="264" t="n"/>
      <c r="DL99" s="283">
        <f t="array" ref="DL99">FIND_Ymax_SMOOTH(DL126:DL175,DM126:DM175)</f>
        <v/>
      </c>
      <c r="DM99" s="263" t="n"/>
      <c r="DN99" s="263" t="n"/>
      <c r="DO99" s="263" t="n"/>
      <c r="DP99" s="263" t="n"/>
      <c r="DQ99" s="264" t="n"/>
      <c r="DR99" s="283">
        <f t="array" ref="DR99">FIND_Ymax_SMOOTH(DR126:DR175,DS126:DS175)</f>
        <v/>
      </c>
      <c r="DS99" s="263" t="n"/>
      <c r="DT99" s="263" t="n"/>
      <c r="DU99" s="263" t="n"/>
      <c r="DV99" s="263" t="n"/>
      <c r="DW99" s="264" t="n"/>
      <c r="DX99" s="283">
        <f t="array" ref="DX99">FIND_Ymax_SMOOTH(DX126:DX175,DY126:DY175)</f>
        <v/>
      </c>
      <c r="DY99" s="263" t="n"/>
      <c r="DZ99" s="263" t="n"/>
      <c r="EA99" s="263" t="n"/>
      <c r="EB99" s="263" t="n"/>
      <c r="EC99" s="264" t="n"/>
      <c r="ED99" s="283">
        <f t="array" ref="ED99">FIND_Ymax_SMOOTH(ED126:ED175,EE126:EE175)</f>
        <v/>
      </c>
      <c r="EE99" s="263" t="n"/>
      <c r="EF99" s="263" t="n"/>
      <c r="EG99" s="263" t="n"/>
      <c r="EH99" s="263" t="n"/>
      <c r="EI99" s="264" t="n"/>
      <c r="EJ99" s="283">
        <f t="array" ref="EJ99">FIND_Ymax_SMOOTH(EJ126:EJ175,EK126:EK175)</f>
        <v/>
      </c>
      <c r="EK99" s="263" t="n"/>
      <c r="EL99" s="263" t="n"/>
      <c r="EM99" s="263" t="n"/>
      <c r="EN99" s="263" t="n"/>
      <c r="EO99" s="264" t="n"/>
      <c r="EP99" s="283">
        <f t="array" ref="EP99">FIND_Ymax_SMOOTH(EP126:EP175,EQ126:EQ175)</f>
        <v/>
      </c>
      <c r="EQ99" s="263" t="n"/>
      <c r="ER99" s="263" t="n"/>
      <c r="ES99" s="263" t="n"/>
      <c r="ET99" s="263" t="n"/>
      <c r="EU99" s="264" t="n"/>
      <c r="EV99" s="283">
        <f t="array" ref="EV99">FIND_Ymax_SMOOTH(EV126:EV175,EW126:EW175)</f>
        <v/>
      </c>
      <c r="EW99" s="263" t="n"/>
      <c r="EX99" s="263" t="n"/>
      <c r="EY99" s="263" t="n"/>
      <c r="EZ99" s="263" t="n"/>
      <c r="FA99" s="264" t="n"/>
      <c r="FB99" s="283">
        <f t="array" ref="FB99">FIND_Ymax_SMOOTH(FB126:FB175,FC126:FC175)</f>
        <v/>
      </c>
      <c r="FC99" s="263" t="n"/>
      <c r="FD99" s="263" t="n"/>
      <c r="FE99" s="263" t="n"/>
      <c r="FF99" s="263" t="n"/>
      <c r="FG99" s="264" t="n"/>
      <c r="FH99" s="283">
        <f t="array" ref="FH99">FIND_Ymax_SMOOTH(FH126:FH175,FI126:FI175)</f>
        <v/>
      </c>
      <c r="FI99" s="263" t="n"/>
      <c r="FJ99" s="263" t="n"/>
      <c r="FK99" s="263" t="n"/>
      <c r="FL99" s="263" t="n"/>
      <c r="FM99" s="264" t="n"/>
      <c r="FN99" s="283">
        <f t="array" ref="FN99">FIND_Ymax_SMOOTH(FN126:FN175,FO126:FO175)</f>
        <v/>
      </c>
      <c r="FO99" s="263" t="n"/>
      <c r="FP99" s="263" t="n"/>
      <c r="FQ99" s="263" t="n"/>
      <c r="FR99" s="263" t="n"/>
      <c r="FS99" s="264" t="n"/>
      <c r="FT99" s="283">
        <f t="array" ref="FT99">FIND_Ymax_SMOOTH(FT126:FT175,FU126:FU175)</f>
        <v/>
      </c>
      <c r="FU99" s="263" t="n"/>
      <c r="FV99" s="263" t="n"/>
      <c r="FW99" s="263" t="n"/>
      <c r="FX99" s="263" t="n"/>
      <c r="FY99" s="264" t="n"/>
      <c r="FZ99" s="283">
        <f t="array" ref="FZ99">FIND_Ymax_SMOOTH(FZ126:FZ175,GA126:GA175)</f>
        <v/>
      </c>
      <c r="GA99" s="263" t="n"/>
      <c r="GB99" s="263" t="n"/>
      <c r="GC99" s="263" t="n"/>
      <c r="GD99" s="263" t="n"/>
      <c r="GE99" s="264" t="n"/>
      <c r="GF99" s="283">
        <f t="array" ref="GF99">FIND_Ymax_SMOOTH(GF126:GF175,GG126:GG175)</f>
        <v/>
      </c>
      <c r="GG99" s="263" t="n"/>
      <c r="GH99" s="263" t="n"/>
      <c r="GI99" s="263" t="n"/>
      <c r="GJ99" s="263" t="n"/>
      <c r="GK99" s="264" t="n"/>
      <c r="GL99" s="283">
        <f t="array" ref="GL99">FIND_Ymax_SMOOTH(GL126:GL175,GM126:GM175)</f>
        <v/>
      </c>
      <c r="GM99" s="263" t="n"/>
      <c r="GN99" s="263" t="n"/>
      <c r="GO99" s="263" t="n"/>
      <c r="GP99" s="263" t="n"/>
      <c r="GQ99" s="264" t="n"/>
      <c r="GR99" s="283">
        <f t="array" ref="GR99">FIND_Ymax_SMOOTH(GR126:GR175,GS126:GS175)</f>
        <v/>
      </c>
      <c r="GS99" s="263" t="n"/>
      <c r="GT99" s="263" t="n"/>
      <c r="GU99" s="263" t="n"/>
      <c r="GV99" s="263" t="n"/>
      <c r="GW99" s="264" t="n"/>
      <c r="GX99" s="283">
        <f t="array" ref="GX99">FIND_Ymax_SMOOTH(GX126:GX175,GY126:GY175)</f>
        <v/>
      </c>
      <c r="GY99" s="263" t="n"/>
      <c r="GZ99" s="263" t="n"/>
      <c r="HA99" s="263" t="n"/>
      <c r="HB99" s="263" t="n"/>
      <c r="HC99" s="264" t="n"/>
      <c r="HD99" s="283">
        <f t="array" ref="HD99">FIND_Ymax_SMOOTH(HD126:HD175,HE126:HE175)</f>
        <v/>
      </c>
      <c r="HE99" s="263" t="n"/>
      <c r="HF99" s="263" t="n"/>
      <c r="HG99" s="263" t="n"/>
      <c r="HH99" s="263" t="n"/>
      <c r="HI99" s="264" t="n"/>
      <c r="HJ99" s="283">
        <f t="array" ref="HJ99">FIND_Ymax_SMOOTH(HJ126:HJ175,HK126:HK175)</f>
        <v/>
      </c>
      <c r="HK99" s="263" t="n"/>
      <c r="HL99" s="263" t="n"/>
      <c r="HM99" s="263" t="n"/>
      <c r="HN99" s="263" t="n"/>
      <c r="HO99" s="264" t="n"/>
      <c r="HP99" s="283">
        <f t="array" ref="HP99">FIND_Ymax_SMOOTH(HP126:HP175,HQ126:HQ175)</f>
        <v/>
      </c>
      <c r="HQ99" s="263" t="n"/>
      <c r="HR99" s="263" t="n"/>
      <c r="HS99" s="263" t="n"/>
      <c r="HT99" s="263" t="n"/>
      <c r="HU99" s="264" t="n"/>
      <c r="HV99" s="283">
        <f t="array" ref="HV99">FIND_Ymax_SMOOTH(HV126:HV175,HW126:HW175)</f>
        <v/>
      </c>
      <c r="HW99" s="263" t="n"/>
      <c r="HX99" s="263" t="n"/>
      <c r="HY99" s="263" t="n"/>
      <c r="HZ99" s="263" t="n"/>
      <c r="IA99" s="264" t="n"/>
      <c r="IB99" s="283">
        <f t="array" ref="IB99">FIND_Ymax_SMOOTH(IB126:IB175,IC126:IC175)</f>
        <v/>
      </c>
      <c r="IC99" s="263" t="n"/>
      <c r="ID99" s="263" t="n"/>
      <c r="IE99" s="263" t="n"/>
      <c r="IF99" s="263" t="n"/>
      <c r="IG99" s="264" t="n"/>
      <c r="IH99" s="283">
        <f t="array" ref="IH99">FIND_Ymax_SMOOTH(IH126:IH175,II126:II175)</f>
        <v/>
      </c>
      <c r="II99" s="263" t="n"/>
      <c r="IJ99" s="263" t="n"/>
      <c r="IK99" s="263" t="n"/>
      <c r="IL99" s="263" t="n"/>
      <c r="IM99" s="264" t="n"/>
      <c r="IN99" s="283">
        <f t="array" ref="IN99">FIND_Ymax_SMOOTH(IN126:IN175,IO126:IO175)</f>
        <v/>
      </c>
      <c r="IO99" s="263" t="n"/>
      <c r="IP99" s="263" t="n"/>
      <c r="IQ99" s="263" t="n"/>
      <c r="IR99" s="263" t="n"/>
      <c r="IS99" s="264" t="n"/>
      <c r="IT99" s="283">
        <f t="array" ref="IT99">FIND_Ymax_SMOOTH(IT126:IT175,IU126:IU175)</f>
        <v/>
      </c>
      <c r="IU99" s="263" t="n"/>
      <c r="IV99" s="263" t="n"/>
      <c r="IW99" s="263" t="n"/>
      <c r="IX99" s="263" t="n"/>
      <c r="IY99" s="264" t="n"/>
      <c r="IZ99" s="283">
        <f t="array" ref="IZ99">FIND_Ymax_SMOOTH(IZ126:IZ175,JA126:JA175)</f>
        <v/>
      </c>
      <c r="JA99" s="263" t="n"/>
      <c r="JB99" s="263" t="n"/>
      <c r="JC99" s="263" t="n"/>
      <c r="JD99" s="263" t="n"/>
      <c r="JE99" s="264" t="n"/>
      <c r="JF99" s="283">
        <f t="array" ref="JF99">FIND_Ymax_SMOOTH(JF126:JF175,JG126:JG175)</f>
        <v/>
      </c>
      <c r="JG99" s="263" t="n"/>
      <c r="JH99" s="263" t="n"/>
      <c r="JI99" s="263" t="n"/>
      <c r="JJ99" s="263" t="n"/>
      <c r="JK99" s="264" t="n"/>
      <c r="JL99" s="283">
        <f t="array" ref="JL99">FIND_Ymax_SMOOTH(JL126:JL175,JM126:JM175)</f>
        <v/>
      </c>
      <c r="JM99" s="263" t="n"/>
      <c r="JN99" s="263" t="n"/>
      <c r="JO99" s="263" t="n"/>
      <c r="JP99" s="263" t="n"/>
      <c r="JQ99" s="264" t="n"/>
      <c r="JR99" s="283">
        <f t="array" ref="JR99">FIND_Ymax_SMOOTH(JR126:JR175,JS126:JS175)</f>
        <v/>
      </c>
      <c r="JS99" s="263" t="n"/>
      <c r="JT99" s="263" t="n"/>
      <c r="JU99" s="263" t="n"/>
      <c r="JV99" s="263" t="n"/>
      <c r="JW99" s="264" t="n"/>
      <c r="JX99" s="283">
        <f t="array" ref="JX99">FIND_Ymax_SMOOTH(JX126:JX175,JY126:JY175)</f>
        <v/>
      </c>
      <c r="JY99" s="263" t="n"/>
      <c r="JZ99" s="263" t="n"/>
      <c r="KA99" s="263" t="n"/>
      <c r="KB99" s="263" t="n"/>
      <c r="KC99" s="264" t="n"/>
      <c r="KD99" s="283">
        <f t="array" ref="KD99">FIND_Ymax_SMOOTH(KD126:KD175,KE126:KE175)</f>
        <v/>
      </c>
      <c r="KE99" s="263" t="n"/>
      <c r="KF99" s="263" t="n"/>
      <c r="KG99" s="263" t="n"/>
      <c r="KH99" s="263" t="n"/>
      <c r="KI99" s="264" t="n"/>
      <c r="KJ99" s="283">
        <f t="array" ref="KJ99">FIND_Ymax_SMOOTH(KJ126:KJ175,KK126:KK175)</f>
        <v/>
      </c>
      <c r="KK99" s="263" t="n"/>
      <c r="KL99" s="263" t="n"/>
      <c r="KM99" s="263" t="n"/>
      <c r="KN99" s="263" t="n"/>
      <c r="KO99" s="264" t="n"/>
      <c r="KP99" s="283">
        <f t="array" ref="KP99">FIND_Ymax_SMOOTH(KP126:KP175,KQ126:KQ175)</f>
        <v/>
      </c>
      <c r="KQ99" s="263" t="n"/>
      <c r="KR99" s="263" t="n"/>
      <c r="KS99" s="263" t="n"/>
      <c r="KT99" s="263" t="n"/>
      <c r="KU99" s="264" t="n"/>
      <c r="KV99" s="283">
        <f t="array" ref="KV99">FIND_Ymax_SMOOTH(KV126:KV175,KW126:KW175)</f>
        <v/>
      </c>
      <c r="KW99" s="263" t="n"/>
      <c r="KX99" s="263" t="n"/>
      <c r="KY99" s="263" t="n"/>
      <c r="KZ99" s="263" t="n"/>
      <c r="LA99" s="264" t="n"/>
      <c r="LB99" s="283">
        <f t="array" ref="LB99">FIND_Ymax_SMOOTH(LB126:LB175,LC126:LC175)</f>
        <v/>
      </c>
      <c r="LC99" s="263" t="n"/>
      <c r="LD99" s="263" t="n"/>
      <c r="LE99" s="263" t="n"/>
      <c r="LF99" s="263" t="n"/>
      <c r="LG99" s="264" t="n"/>
      <c r="LH99" s="283">
        <f t="array" ref="LH99">FIND_Ymax_SMOOTH(LH126:LH175,LI126:LI175)</f>
        <v/>
      </c>
      <c r="LI99" s="263" t="n"/>
      <c r="LJ99" s="263" t="n"/>
      <c r="LK99" s="263" t="n"/>
      <c r="LL99" s="263" t="n"/>
      <c r="LM99" s="264" t="n"/>
      <c r="LN99" s="283">
        <f t="array" ref="LN99">FIND_Ymax_SMOOTH(LN126:LN175,LO126:LO175)</f>
        <v/>
      </c>
      <c r="LO99" s="263" t="n"/>
      <c r="LP99" s="263" t="n"/>
      <c r="LQ99" s="263" t="n"/>
      <c r="LR99" s="263" t="n"/>
      <c r="LS99" s="264" t="n"/>
      <c r="LT99" s="283">
        <f t="array" ref="LT99">FIND_Ymax_SMOOTH(LT126:LT175,LU126:LU175)</f>
        <v/>
      </c>
      <c r="LU99" s="263" t="n"/>
      <c r="LV99" s="263" t="n"/>
      <c r="LW99" s="263" t="n"/>
      <c r="LX99" s="263" t="n"/>
      <c r="LY99" s="264" t="n"/>
      <c r="LZ99" s="283">
        <f t="array" ref="LZ99">FIND_Ymax_SMOOTH(LZ126:LZ175,MA126:MA175)</f>
        <v/>
      </c>
      <c r="MA99" s="263" t="n"/>
      <c r="MB99" s="263" t="n"/>
      <c r="MC99" s="263" t="n"/>
      <c r="MD99" s="263" t="n"/>
      <c r="ME99" s="264" t="n"/>
      <c r="MF99" s="283">
        <f t="array" ref="MF99">FIND_Ymax_SMOOTH(MF126:MF175,MG126:MG175)</f>
        <v/>
      </c>
      <c r="MG99" s="263" t="n"/>
      <c r="MH99" s="263" t="n"/>
      <c r="MI99" s="263" t="n"/>
      <c r="MJ99" s="263" t="n"/>
      <c r="MK99" s="264" t="n"/>
      <c r="ML99" s="283">
        <f t="array" ref="ML99">FIND_Ymax_SMOOTH(ML126:ML175,MM126:MM175)</f>
        <v/>
      </c>
      <c r="MM99" s="263" t="n"/>
      <c r="MN99" s="263" t="n"/>
      <c r="MO99" s="263" t="n"/>
      <c r="MP99" s="263" t="n"/>
      <c r="MQ99" s="264" t="n"/>
      <c r="MR99" s="283">
        <f t="array" ref="MR99">FIND_Ymax_SMOOTH(MR126:MR175,MS126:MS175)</f>
        <v/>
      </c>
      <c r="MS99" s="263" t="n"/>
      <c r="MT99" s="263" t="n"/>
      <c r="MU99" s="263" t="n"/>
      <c r="MV99" s="263" t="n"/>
      <c r="MW99" s="264" t="n"/>
      <c r="MX99" s="283">
        <f t="array" ref="MX99">FIND_Ymax_SMOOTH(MX126:MX175,MY126:MY175)</f>
        <v/>
      </c>
      <c r="MY99" s="263" t="n"/>
      <c r="MZ99" s="263" t="n"/>
      <c r="NA99" s="263" t="n"/>
      <c r="NB99" s="263" t="n"/>
      <c r="NC99" s="264" t="n"/>
      <c r="ND99" s="283">
        <f t="array" ref="ND99">FIND_Ymax_SMOOTH(ND126:ND175,NE126:NE175)</f>
        <v/>
      </c>
      <c r="NE99" s="263" t="n"/>
      <c r="NF99" s="263" t="n"/>
      <c r="NG99" s="263" t="n"/>
      <c r="NH99" s="263" t="n"/>
      <c r="NI99" s="264" t="n"/>
      <c r="NJ99" s="283">
        <f t="array" ref="NJ99">FIND_Ymax_SMOOTH(NJ126:NJ175,NK126:NK175)</f>
        <v/>
      </c>
      <c r="NK99" s="263" t="n"/>
      <c r="NL99" s="263" t="n"/>
      <c r="NM99" s="263" t="n"/>
      <c r="NN99" s="263" t="n"/>
      <c r="NO99" s="264" t="n"/>
      <c r="NP99" s="283">
        <f t="array" ref="NP99">FIND_Ymax_SMOOTH(NP126:NP175,NQ126:NQ175)</f>
        <v/>
      </c>
      <c r="NQ99" s="263" t="n"/>
      <c r="NR99" s="263" t="n"/>
      <c r="NS99" s="263" t="n"/>
      <c r="NT99" s="263" t="n"/>
      <c r="NU99" s="264" t="n"/>
      <c r="NV99" s="283">
        <f t="array" ref="NV99">FIND_Ymax_SMOOTH(NV126:NV175,NW126:NW175)</f>
        <v/>
      </c>
      <c r="NW99" s="263" t="n"/>
      <c r="NX99" s="263" t="n"/>
      <c r="NY99" s="263" t="n"/>
      <c r="NZ99" s="263" t="n"/>
      <c r="OA99" s="264" t="n"/>
      <c r="OB99" s="283">
        <f t="array" ref="OB99">FIND_Ymax_SMOOTH(OB126:OB175,OC126:OC175)</f>
        <v/>
      </c>
      <c r="OC99" s="263" t="n"/>
      <c r="OD99" s="263" t="n"/>
      <c r="OE99" s="263" t="n"/>
      <c r="OF99" s="263" t="n"/>
      <c r="OG99" s="264" t="n"/>
      <c r="OH99" s="283">
        <f t="array" ref="OH99">FIND_Ymax_SMOOTH(OH126:OH175,OI126:OI175)</f>
        <v/>
      </c>
      <c r="OI99" s="263" t="n"/>
      <c r="OJ99" s="263" t="n"/>
      <c r="OK99" s="263" t="n"/>
      <c r="OL99" s="263" t="n"/>
      <c r="OM99" s="264" t="n"/>
      <c r="ON99" s="283">
        <f t="array" ref="ON99">FIND_Ymax_SMOOTH(ON126:ON175,OO126:OO175)</f>
        <v/>
      </c>
      <c r="OO99" s="263" t="n"/>
      <c r="OP99" s="263" t="n"/>
      <c r="OQ99" s="263" t="n"/>
      <c r="OR99" s="263" t="n"/>
      <c r="OS99" s="264" t="n"/>
      <c r="OT99" s="283">
        <f t="array" ref="OT99">FIND_Ymax_SMOOTH(OT126:OT175,OU126:OU175)</f>
        <v/>
      </c>
      <c r="OU99" s="263" t="n"/>
      <c r="OV99" s="263" t="n"/>
      <c r="OW99" s="263" t="n"/>
      <c r="OX99" s="263" t="n"/>
      <c r="OY99" s="264" t="n"/>
      <c r="OZ99" s="283">
        <f t="array" ref="OZ99">FIND_Ymax_SMOOTH(OZ126:OZ175,PA126:PA175)</f>
        <v/>
      </c>
      <c r="PA99" s="263" t="n"/>
      <c r="PB99" s="263" t="n"/>
      <c r="PC99" s="263" t="n"/>
      <c r="PD99" s="263" t="n"/>
      <c r="PE99" s="264" t="n"/>
      <c r="PF99" s="283">
        <f t="array" ref="PF99">FIND_Ymax_SMOOTH(PF126:PF175,PG126:PG175)</f>
        <v/>
      </c>
      <c r="PG99" s="263" t="n"/>
      <c r="PH99" s="263" t="n"/>
      <c r="PI99" s="263" t="n"/>
      <c r="PJ99" s="263" t="n"/>
      <c r="PK99" s="264" t="n"/>
      <c r="PL99" s="283">
        <f t="array" ref="PL99">FIND_Ymax_SMOOTH(PL126:PL175,PM126:PM175)</f>
        <v/>
      </c>
      <c r="PM99" s="263" t="n"/>
      <c r="PN99" s="263" t="n"/>
      <c r="PO99" s="263" t="n"/>
      <c r="PP99" s="263" t="n"/>
      <c r="PQ99" s="264" t="n"/>
      <c r="PR99" s="283">
        <f t="array" ref="PR99">FIND_Ymax_SMOOTH(PR126:PR175,PS126:PS175)</f>
        <v/>
      </c>
      <c r="PS99" s="263" t="n"/>
      <c r="PT99" s="263" t="n"/>
      <c r="PU99" s="263" t="n"/>
      <c r="PV99" s="263" t="n"/>
      <c r="PW99" s="264" t="n"/>
      <c r="PX99" s="283">
        <f t="array" ref="PX99">FIND_Ymax_SMOOTH(PX126:PX175,PY126:PY175)</f>
        <v/>
      </c>
      <c r="PY99" s="263" t="n"/>
      <c r="PZ99" s="263" t="n"/>
      <c r="QA99" s="263" t="n"/>
      <c r="QB99" s="263" t="n"/>
      <c r="QC99" s="264" t="n"/>
      <c r="QD99" s="283">
        <f t="array" ref="QD99">FIND_Ymax_SMOOTH(QD126:QD175,QE126:QE175)</f>
        <v/>
      </c>
      <c r="QE99" s="263" t="n"/>
      <c r="QF99" s="263" t="n"/>
      <c r="QG99" s="263" t="n"/>
      <c r="QH99" s="263" t="n"/>
      <c r="QI99" s="264" t="n"/>
      <c r="QJ99" s="283">
        <f t="array" ref="QJ99">FIND_Ymax_SMOOTH(QJ126:QJ175,QK126:QK175)</f>
        <v/>
      </c>
      <c r="QK99" s="263" t="n"/>
      <c r="QL99" s="263" t="n"/>
      <c r="QM99" s="263" t="n"/>
      <c r="QN99" s="263" t="n"/>
      <c r="QO99" s="264" t="n"/>
      <c r="QP99" s="283">
        <f t="array" ref="QP99">FIND_Ymax_SMOOTH(QP126:QP175,QQ126:QQ175)</f>
        <v/>
      </c>
      <c r="QQ99" s="263" t="n"/>
      <c r="QR99" s="263" t="n"/>
      <c r="QS99" s="263" t="n"/>
      <c r="QT99" s="263" t="n"/>
      <c r="QU99" s="264" t="n"/>
      <c r="QV99" s="283">
        <f t="array" ref="QV99">FIND_Ymax_SMOOTH(QV126:QV175,QW126:QW175)</f>
        <v/>
      </c>
      <c r="QW99" s="263" t="n"/>
      <c r="QX99" s="263" t="n"/>
      <c r="QY99" s="263" t="n"/>
      <c r="QZ99" s="263" t="n"/>
      <c r="RA99" s="264" t="n"/>
      <c r="RB99" s="283">
        <f t="array" ref="RB99">FIND_Ymax_SMOOTH(RB126:RB175,RC126:RC175)</f>
        <v/>
      </c>
      <c r="RC99" s="263" t="n"/>
      <c r="RD99" s="263" t="n"/>
      <c r="RE99" s="263" t="n"/>
      <c r="RF99" s="263" t="n"/>
      <c r="RG99" s="264" t="n"/>
      <c r="RH99" s="283">
        <f t="array" ref="RH99">FIND_Ymax_SMOOTH(RH126:RH175,RI126:RI175)</f>
        <v/>
      </c>
      <c r="RI99" s="263" t="n"/>
      <c r="RJ99" s="263" t="n"/>
      <c r="RK99" s="263" t="n"/>
      <c r="RL99" s="263" t="n"/>
      <c r="RM99" s="264" t="n"/>
      <c r="RN99" s="283">
        <f t="array" ref="RN99">FIND_Ymax_SMOOTH(RN126:RN175,RO126:RO175)</f>
        <v/>
      </c>
      <c r="RO99" s="263" t="n"/>
      <c r="RP99" s="263" t="n"/>
      <c r="RQ99" s="263" t="n"/>
      <c r="RR99" s="263" t="n"/>
      <c r="RS99" s="264" t="n"/>
      <c r="RT99" s="283">
        <f t="array" ref="RT99">FIND_Ymax_SMOOTH(RT126:RT175,RU126:RU175)</f>
        <v/>
      </c>
      <c r="RU99" s="263" t="n"/>
      <c r="RV99" s="263" t="n"/>
      <c r="RW99" s="263" t="n"/>
      <c r="RX99" s="263" t="n"/>
      <c r="RY99" s="264" t="n"/>
      <c r="RZ99" s="283">
        <f t="array" ref="RZ99">FIND_Ymax_SMOOTH(RZ126:RZ175,SA126:SA175)</f>
        <v/>
      </c>
      <c r="SA99" s="263" t="n"/>
      <c r="SB99" s="263" t="n"/>
      <c r="SC99" s="263" t="n"/>
      <c r="SD99" s="263" t="n"/>
      <c r="SE99" s="264" t="n"/>
      <c r="SF99" s="283">
        <f t="array" ref="SF99">FIND_Ymax_SMOOTH(SF126:SF175,SG126:SG175)</f>
        <v/>
      </c>
      <c r="SG99" s="263" t="n"/>
      <c r="SH99" s="263" t="n"/>
      <c r="SI99" s="263" t="n"/>
      <c r="SJ99" s="263" t="n"/>
      <c r="SK99" s="264" t="n"/>
      <c r="SL99" s="283">
        <f t="array" ref="SL99">FIND_Ymax_SMOOTH(SL126:SL175,SM126:SM175)</f>
        <v/>
      </c>
      <c r="SM99" s="263" t="n"/>
      <c r="SN99" s="263" t="n"/>
      <c r="SO99" s="263" t="n"/>
      <c r="SP99" s="263" t="n"/>
      <c r="SQ99" s="264" t="n"/>
      <c r="SR99" s="283">
        <f t="array" ref="SR99">FIND_Ymax_SMOOTH(SR126:SR175,SS126:SS175)</f>
        <v/>
      </c>
      <c r="SS99" s="263" t="n"/>
      <c r="ST99" s="263" t="n"/>
      <c r="SU99" s="263" t="n"/>
      <c r="SV99" s="263" t="n"/>
      <c r="SW99" s="264" t="n"/>
      <c r="SX99" s="283">
        <f t="array" ref="SX99">FIND_Ymax_SMOOTH(SX126:SX175,SY126:SY175)</f>
        <v/>
      </c>
      <c r="SY99" s="263" t="n"/>
      <c r="SZ99" s="263" t="n"/>
      <c r="TA99" s="263" t="n"/>
      <c r="TB99" s="263" t="n"/>
      <c r="TC99" s="264" t="n"/>
      <c r="TD99" s="283">
        <f t="array" ref="TD99">FIND_Ymax_SMOOTH(TD126:TD175,TE126:TE175)</f>
        <v/>
      </c>
      <c r="TE99" s="263" t="n"/>
      <c r="TF99" s="263" t="n"/>
      <c r="TG99" s="263" t="n"/>
      <c r="TH99" s="263" t="n"/>
      <c r="TI99" s="264" t="n"/>
      <c r="TJ99" s="283">
        <f t="array" ref="TJ99">FIND_Ymax_SMOOTH(TJ126:TJ175,TK126:TK175)</f>
        <v/>
      </c>
      <c r="TK99" s="263" t="n"/>
      <c r="TL99" s="263" t="n"/>
      <c r="TM99" s="263" t="n"/>
      <c r="TN99" s="263" t="n"/>
      <c r="TO99" s="264" t="n"/>
      <c r="TP99" s="283">
        <f t="array" ref="TP99">FIND_Ymax_SMOOTH(TP126:TP175,TQ126:TQ175)</f>
        <v/>
      </c>
      <c r="TQ99" s="263" t="n"/>
      <c r="TR99" s="263" t="n"/>
      <c r="TS99" s="263" t="n"/>
      <c r="TT99" s="263" t="n"/>
      <c r="TU99" s="264" t="n"/>
      <c r="TV99" s="283">
        <f t="array" ref="TV99">FIND_Ymax_SMOOTH(TV126:TV175,TW126:TW175)</f>
        <v/>
      </c>
      <c r="TW99" s="263" t="n"/>
      <c r="TX99" s="263" t="n"/>
      <c r="TY99" s="263" t="n"/>
      <c r="TZ99" s="263" t="n"/>
      <c r="UA99" s="264" t="n"/>
      <c r="UB99" s="283">
        <f t="array" ref="UB99">FIND_Ymax_SMOOTH(UB126:UB175,UC126:UC175)</f>
        <v/>
      </c>
      <c r="UC99" s="263" t="n"/>
      <c r="UD99" s="263" t="n"/>
      <c r="UE99" s="263" t="n"/>
      <c r="UF99" s="263" t="n"/>
      <c r="UG99" s="264" t="n"/>
      <c r="UH99" s="283">
        <f t="array" ref="UH99">FIND_Ymax_SMOOTH(UH126:UH175,UI126:UI175)</f>
        <v/>
      </c>
      <c r="UI99" s="263" t="n"/>
      <c r="UJ99" s="263" t="n"/>
      <c r="UK99" s="263" t="n"/>
      <c r="UL99" s="263" t="n"/>
      <c r="UM99" s="264" t="n"/>
      <c r="UN99" s="283">
        <f t="array" ref="UN99">FIND_Ymax_SMOOTH(UN126:UN175,UO126:UO175)</f>
        <v/>
      </c>
      <c r="UO99" s="263" t="n"/>
      <c r="UP99" s="263" t="n"/>
      <c r="UQ99" s="263" t="n"/>
      <c r="UR99" s="263" t="n"/>
      <c r="US99" s="264" t="n"/>
      <c r="UT99" s="283">
        <f t="array" ref="UT99">FIND_Ymax_SMOOTH(UT126:UT175,UU126:UU175)</f>
        <v/>
      </c>
      <c r="UU99" s="263" t="n"/>
      <c r="UV99" s="263" t="n"/>
      <c r="UW99" s="263" t="n"/>
      <c r="UX99" s="263" t="n"/>
      <c r="UY99" s="264" t="n"/>
      <c r="UZ99" s="283">
        <f t="array" ref="UZ99">FIND_Ymax_SMOOTH(UZ126:UZ175,VA126:VA175)</f>
        <v/>
      </c>
      <c r="VA99" s="263" t="n"/>
      <c r="VB99" s="263" t="n"/>
      <c r="VC99" s="263" t="n"/>
      <c r="VD99" s="263" t="n"/>
      <c r="VE99" s="264" t="n"/>
      <c r="VF99" s="283">
        <f t="array" ref="VF99">FIND_Ymax_SMOOTH(VF126:VF175,VG126:VG175)</f>
        <v/>
      </c>
      <c r="VG99" s="263" t="n"/>
      <c r="VH99" s="263" t="n"/>
      <c r="VI99" s="263" t="n"/>
      <c r="VJ99" s="263" t="n"/>
      <c r="VK99" s="264" t="n"/>
      <c r="VL99" s="283">
        <f t="array" ref="VL99">FIND_Ymax_SMOOTH(VL126:VL175,VM126:VM175)</f>
        <v/>
      </c>
      <c r="VM99" s="263" t="n"/>
      <c r="VN99" s="263" t="n"/>
      <c r="VO99" s="263" t="n"/>
      <c r="VP99" s="263" t="n"/>
      <c r="VQ99" s="264" t="n"/>
      <c r="VR99" s="283">
        <f t="array" ref="VR99">FIND_Ymax_SMOOTH(VR126:VR175,VS126:VS175)</f>
        <v/>
      </c>
      <c r="VS99" s="263" t="n"/>
      <c r="VT99" s="263" t="n"/>
      <c r="VU99" s="263" t="n"/>
      <c r="VV99" s="263" t="n"/>
      <c r="VW99" s="264" t="n"/>
      <c r="VX99" s="283">
        <f t="array" ref="VX99">FIND_Ymax_SMOOTH(VX126:VX175,VY126:VY175)</f>
        <v/>
      </c>
      <c r="VY99" s="263" t="n"/>
      <c r="VZ99" s="263" t="n"/>
      <c r="WA99" s="263" t="n"/>
      <c r="WB99" s="263" t="n"/>
      <c r="WC99" s="264" t="n"/>
      <c r="WD99" s="283">
        <f t="array" ref="WD99">FIND_Ymax_SMOOTH(WD126:WD175,WE126:WE175)</f>
        <v/>
      </c>
      <c r="WE99" s="263" t="n"/>
      <c r="WF99" s="263" t="n"/>
      <c r="WG99" s="263" t="n"/>
      <c r="WH99" s="263" t="n"/>
      <c r="WI99" s="264" t="n"/>
      <c r="WJ99" s="283">
        <f t="array" ref="WJ99">FIND_Ymax_SMOOTH(WJ126:WJ175,WK126:WK175)</f>
        <v/>
      </c>
      <c r="WK99" s="263" t="n"/>
      <c r="WL99" s="263" t="n"/>
      <c r="WM99" s="263" t="n"/>
      <c r="WN99" s="263" t="n"/>
      <c r="WO99" s="264" t="n"/>
      <c r="WP99" s="283">
        <f t="array" ref="WP99">FIND_Ymax_SMOOTH(WP126:WP175,WQ126:WQ175)</f>
        <v/>
      </c>
      <c r="WQ99" s="263" t="n"/>
      <c r="WR99" s="263" t="n"/>
      <c r="WS99" s="263" t="n"/>
      <c r="WT99" s="263" t="n"/>
      <c r="WU99" s="264" t="n"/>
      <c r="WV99" s="283">
        <f t="array" ref="WV99">FIND_Ymax_SMOOTH(WV126:WV175,WW126:WW175)</f>
        <v/>
      </c>
      <c r="WW99" s="263" t="n"/>
      <c r="WX99" s="263" t="n"/>
      <c r="WY99" s="263" t="n"/>
      <c r="WZ99" s="263" t="n"/>
      <c r="XA99" s="264" t="n"/>
      <c r="XB99" s="283">
        <f t="array" ref="XB99">FIND_Ymax_SMOOTH(XB126:XB175,XC126:XC175)</f>
        <v/>
      </c>
      <c r="XC99" s="263" t="n"/>
      <c r="XD99" s="263" t="n"/>
      <c r="XE99" s="263" t="n"/>
      <c r="XF99" s="263" t="n"/>
      <c r="XG99" s="264" t="n"/>
      <c r="XH99" s="283">
        <f t="array" ref="XH99">FIND_Ymax_SMOOTH(XH126:XH175,XI126:XI175)</f>
        <v/>
      </c>
      <c r="XI99" s="263" t="n"/>
      <c r="XJ99" s="263" t="n"/>
      <c r="XK99" s="263" t="n"/>
      <c r="XL99" s="263" t="n"/>
      <c r="XM99" s="264" t="n"/>
      <c r="XN99" s="283">
        <f t="array" ref="XN99">FIND_Ymax_SMOOTH(XN126:XN175,XO126:XO175)</f>
        <v/>
      </c>
      <c r="XO99" s="263" t="n"/>
      <c r="XP99" s="263" t="n"/>
      <c r="XQ99" s="263" t="n"/>
      <c r="XR99" s="263" t="n"/>
      <c r="XS99" s="264" t="n"/>
      <c r="XT99" s="283">
        <f t="array" ref="XT99">FIND_Ymax_SMOOTH(XT126:XT175,XU126:XU175)</f>
        <v/>
      </c>
      <c r="XU99" s="263" t="n"/>
      <c r="XV99" s="263" t="n"/>
      <c r="XW99" s="263" t="n"/>
      <c r="XX99" s="263" t="n"/>
      <c r="XY99" s="264" t="n"/>
      <c r="XZ99" s="283">
        <f t="array" ref="XZ99">FIND_Ymax_SMOOTH(XZ126:XZ175,YA126:YA175)</f>
        <v/>
      </c>
      <c r="YA99" s="263" t="n"/>
      <c r="YB99" s="263" t="n"/>
      <c r="YC99" s="263" t="n"/>
      <c r="YD99" s="263" t="n"/>
      <c r="YE99" s="264" t="n"/>
      <c r="YF99" s="283">
        <f t="array" ref="YF99">FIND_Ymax_SMOOTH(YF126:YF175,YG126:YG175)</f>
        <v/>
      </c>
      <c r="YG99" s="263" t="n"/>
      <c r="YH99" s="263" t="n"/>
      <c r="YI99" s="263" t="n"/>
      <c r="YJ99" s="263" t="n"/>
      <c r="YK99" s="264" t="n"/>
      <c r="YL99" s="283">
        <f t="array" ref="YL99">FIND_Ymax_SMOOTH(YL126:YL175,YM126:YM175)</f>
        <v/>
      </c>
      <c r="YM99" s="263" t="n"/>
      <c r="YN99" s="263" t="n"/>
      <c r="YO99" s="263" t="n"/>
      <c r="YP99" s="263" t="n"/>
      <c r="YQ99" s="264" t="n"/>
      <c r="YR99" s="283">
        <f t="array" ref="YR99">FIND_Ymax_SMOOTH(YR126:YR175,YS126:YS175)</f>
        <v/>
      </c>
      <c r="YS99" s="263" t="n"/>
      <c r="YT99" s="263" t="n"/>
      <c r="YU99" s="263" t="n"/>
      <c r="YV99" s="263" t="n"/>
      <c r="YW99" s="264" t="n"/>
      <c r="YX99" s="283">
        <f t="array" ref="YX99">FIND_Ymax_SMOOTH(YX126:YX175,YY126:YY175)</f>
        <v/>
      </c>
      <c r="YY99" s="263" t="n"/>
      <c r="YZ99" s="263" t="n"/>
      <c r="ZA99" s="263" t="n"/>
      <c r="ZB99" s="263" t="n"/>
      <c r="ZC99" s="264" t="n"/>
      <c r="ZD99" s="283">
        <f t="array" ref="ZD99">FIND_Ymax_SMOOTH(ZD126:ZD175,ZE126:ZE175)</f>
        <v/>
      </c>
      <c r="ZE99" s="263" t="n"/>
      <c r="ZF99" s="263" t="n"/>
      <c r="ZG99" s="263" t="n"/>
      <c r="ZH99" s="263" t="n"/>
      <c r="ZI99" s="264" t="n"/>
      <c r="ZJ99" s="283">
        <f t="array" ref="ZJ99">FIND_Ymax_SMOOTH(ZJ126:ZJ175,ZK126:ZK175)</f>
        <v/>
      </c>
      <c r="ZK99" s="263" t="n"/>
      <c r="ZL99" s="263" t="n"/>
      <c r="ZM99" s="263" t="n"/>
      <c r="ZN99" s="263" t="n"/>
      <c r="ZO99" s="264" t="n"/>
      <c r="ZP99" s="283">
        <f t="array" ref="ZP99">FIND_Ymax_SMOOTH(ZP126:ZP175,ZQ126:ZQ175)</f>
        <v/>
      </c>
      <c r="ZQ99" s="263" t="n"/>
      <c r="ZR99" s="263" t="n"/>
      <c r="ZS99" s="263" t="n"/>
      <c r="ZT99" s="263" t="n"/>
      <c r="ZU99" s="264" t="n"/>
      <c r="ZV99" s="283">
        <f t="array" ref="ZV99">FIND_Ymax_SMOOTH(ZV126:ZV175,ZW126:ZW175)</f>
        <v/>
      </c>
      <c r="ZW99" s="263" t="n"/>
      <c r="ZX99" s="263" t="n"/>
      <c r="ZY99" s="263" t="n"/>
      <c r="ZZ99" s="263" t="n"/>
      <c r="AAA99" s="264" t="n"/>
      <c r="AAB99" s="283">
        <f t="array" ref="AAB99">FIND_Ymax_SMOOTH(AAB126:AAB175,AAC126:AAC175)</f>
        <v/>
      </c>
      <c r="AAC99" s="263" t="n"/>
      <c r="AAD99" s="263" t="n"/>
      <c r="AAE99" s="263" t="n"/>
      <c r="AAF99" s="263" t="n"/>
      <c r="AAG99" s="264" t="n"/>
      <c r="AAH99" s="283">
        <f t="array" ref="AAH99">FIND_Ymax_SMOOTH(AAH126:AAH175,AAI126:AAI175)</f>
        <v/>
      </c>
      <c r="AAI99" s="263" t="n"/>
      <c r="AAJ99" s="263" t="n"/>
      <c r="AAK99" s="263" t="n"/>
      <c r="AAL99" s="263" t="n"/>
      <c r="AAM99" s="264" t="n"/>
      <c r="AAN99" s="283">
        <f t="array" ref="AAN99">FIND_Ymax_SMOOTH(AAN126:AAN175,AAO126:AAO175)</f>
        <v/>
      </c>
      <c r="AAO99" s="263" t="n"/>
      <c r="AAP99" s="263" t="n"/>
      <c r="AAQ99" s="263" t="n"/>
      <c r="AAR99" s="263" t="n"/>
      <c r="AAS99" s="264" t="n"/>
      <c r="AAT99" s="283">
        <f t="array" ref="AAT99">FIND_Ymax_SMOOTH(AAT126:AAT175,AAU126:AAU175)</f>
        <v/>
      </c>
      <c r="AAU99" s="263" t="n"/>
      <c r="AAV99" s="263" t="n"/>
      <c r="AAW99" s="263" t="n"/>
      <c r="AAX99" s="263" t="n"/>
      <c r="AAY99" s="264" t="n"/>
      <c r="AAZ99" s="283">
        <f t="array" ref="AAZ99">FIND_Ymax_SMOOTH(AAZ126:AAZ175,ABA126:ABA175)</f>
        <v/>
      </c>
      <c r="ABA99" s="263" t="n"/>
      <c r="ABB99" s="263" t="n"/>
      <c r="ABC99" s="263" t="n"/>
      <c r="ABD99" s="263" t="n"/>
      <c r="ABE99" s="264" t="n"/>
      <c r="ABF99" s="283">
        <f t="array" ref="ABF99">FIND_Ymax_SMOOTH(ABF126:ABF175,ABG126:ABG175)</f>
        <v/>
      </c>
      <c r="ABG99" s="263" t="n"/>
      <c r="ABH99" s="263" t="n"/>
      <c r="ABI99" s="263" t="n"/>
      <c r="ABJ99" s="263" t="n"/>
      <c r="ABK99" s="264" t="n"/>
      <c r="ABL99" s="283">
        <f t="array" ref="ABL99">FIND_Ymax_SMOOTH(ABL126:ABL175,ABM126:ABM175)</f>
        <v/>
      </c>
      <c r="ABM99" s="263" t="n"/>
      <c r="ABN99" s="263" t="n"/>
      <c r="ABO99" s="263" t="n"/>
      <c r="ABP99" s="263" t="n"/>
      <c r="ABQ99" s="264" t="n"/>
      <c r="ABR99" s="283">
        <f t="array" ref="ABR99">FIND_Ymax_SMOOTH(ABR126:ABR175,ABS126:ABS175)</f>
        <v/>
      </c>
      <c r="ABS99" s="263" t="n"/>
      <c r="ABT99" s="263" t="n"/>
      <c r="ABU99" s="263" t="n"/>
      <c r="ABV99" s="263" t="n"/>
      <c r="ABW99" s="264" t="n"/>
      <c r="ABX99" s="283">
        <f t="array" ref="ABX99">FIND_Ymax_SMOOTH(ABX126:ABX175,ABY126:ABY175)</f>
        <v/>
      </c>
      <c r="ABY99" s="263" t="n"/>
      <c r="ABZ99" s="263" t="n"/>
      <c r="ACA99" s="263" t="n"/>
      <c r="ACB99" s="263" t="n"/>
      <c r="ACC99" s="264" t="n"/>
      <c r="ACD99" s="283">
        <f t="array" ref="ACD99">FIND_Ymax_SMOOTH(ACD126:ACD175,ACE126:ACE175)</f>
        <v/>
      </c>
      <c r="ACE99" s="263" t="n"/>
      <c r="ACF99" s="263" t="n"/>
      <c r="ACG99" s="263" t="n"/>
      <c r="ACH99" s="263" t="n"/>
      <c r="ACI99" s="264" t="n"/>
      <c r="ACJ99" s="283">
        <f t="array" ref="ACJ99">FIND_Ymax_SMOOTH(ACJ126:ACJ175,ACK126:ACK175)</f>
        <v/>
      </c>
      <c r="ACK99" s="263" t="n"/>
      <c r="ACL99" s="263" t="n"/>
      <c r="ACM99" s="263" t="n"/>
      <c r="ACN99" s="263" t="n"/>
      <c r="ACO99" s="264" t="n"/>
      <c r="ACP99" s="283">
        <f t="array" ref="ACP99">FIND_Ymax_SMOOTH(ACP126:ACP175,ACQ126:ACQ175)</f>
        <v/>
      </c>
      <c r="ACQ99" s="263" t="n"/>
      <c r="ACR99" s="263" t="n"/>
      <c r="ACS99" s="263" t="n"/>
      <c r="ACT99" s="263" t="n"/>
      <c r="ACU99" s="264" t="n"/>
      <c r="ACV99" s="283">
        <f t="array" ref="ACV99">FIND_Ymax_SMOOTH(ACV126:ACV175,ACW126:ACW175)</f>
        <v/>
      </c>
      <c r="ACW99" s="263" t="n"/>
      <c r="ACX99" s="263" t="n"/>
      <c r="ACY99" s="263" t="n"/>
      <c r="ACZ99" s="263" t="n"/>
      <c r="ADA99" s="264" t="n"/>
      <c r="ADB99" s="283">
        <f t="array" ref="ADB99">FIND_Ymax_SMOOTH(ADB126:ADB175,ADC126:ADC175)</f>
        <v/>
      </c>
      <c r="ADC99" s="263" t="n"/>
      <c r="ADD99" s="263" t="n"/>
      <c r="ADE99" s="263" t="n"/>
      <c r="ADF99" s="263" t="n"/>
      <c r="ADG99" s="264" t="n"/>
      <c r="ADH99" s="283">
        <f t="array" ref="ADH99">FIND_Ymax_SMOOTH(ADH126:ADH175,ADI126:ADI175)</f>
        <v/>
      </c>
      <c r="ADI99" s="263" t="n"/>
      <c r="ADJ99" s="263" t="n"/>
      <c r="ADK99" s="263" t="n"/>
      <c r="ADL99" s="263" t="n"/>
      <c r="ADM99" s="264" t="n"/>
      <c r="ADN99" s="283">
        <f t="array" ref="ADN99">FIND_Ymax_SMOOTH(ADN126:ADN175,ADO126:ADO175)</f>
        <v/>
      </c>
      <c r="ADO99" s="263" t="n"/>
      <c r="ADP99" s="263" t="n"/>
      <c r="ADQ99" s="263" t="n"/>
      <c r="ADR99" s="263" t="n"/>
      <c r="ADS99" s="264" t="n"/>
      <c r="ADT99" s="283">
        <f t="array" ref="ADT99">FIND_Ymax_SMOOTH(ADT126:ADT175,ADU126:ADU175)</f>
        <v/>
      </c>
      <c r="ADU99" s="263" t="n"/>
      <c r="ADV99" s="263" t="n"/>
      <c r="ADW99" s="263" t="n"/>
      <c r="ADX99" s="263" t="n"/>
      <c r="ADY99" s="264" t="n"/>
      <c r="ADZ99" s="283">
        <f t="array" ref="ADZ99">FIND_Ymax_SMOOTH(ADZ126:ADZ175,AEA126:AEA175)</f>
        <v/>
      </c>
      <c r="AEA99" s="263" t="n"/>
      <c r="AEB99" s="263" t="n"/>
      <c r="AEC99" s="263" t="n"/>
      <c r="AED99" s="263" t="n"/>
      <c r="AEE99" s="264" t="n"/>
      <c r="AEF99" s="283">
        <f t="array" ref="AEF99">FIND_Ymax_SMOOTH(AEF126:AEF175,AEG126:AEG175)</f>
        <v/>
      </c>
      <c r="AEG99" s="263" t="n"/>
      <c r="AEH99" s="263" t="n"/>
      <c r="AEI99" s="263" t="n"/>
      <c r="AEJ99" s="263" t="n"/>
      <c r="AEK99" s="264" t="n"/>
      <c r="AEL99" s="283">
        <f t="array" ref="AEL99">FIND_Ymax_SMOOTH(AEL126:AEL175,AEM126:AEM175)</f>
        <v/>
      </c>
      <c r="AEM99" s="263" t="n"/>
      <c r="AEN99" s="263" t="n"/>
      <c r="AEO99" s="263" t="n"/>
      <c r="AEP99" s="263" t="n"/>
      <c r="AEQ99" s="264" t="n"/>
      <c r="AER99" s="283">
        <f t="array" ref="AER99">FIND_Ymax_SMOOTH(AER126:AER175,AES126:AES175)</f>
        <v/>
      </c>
      <c r="AES99" s="263" t="n"/>
      <c r="AET99" s="263" t="n"/>
      <c r="AEU99" s="263" t="n"/>
      <c r="AEV99" s="263" t="n"/>
      <c r="AEW99" s="264" t="n"/>
      <c r="AEX99" s="283">
        <f t="array" ref="AEX99">FIND_Ymax_SMOOTH(AEX126:AEX175,AEY126:AEY175)</f>
        <v/>
      </c>
      <c r="AEY99" s="263" t="n"/>
      <c r="AEZ99" s="263" t="n"/>
      <c r="AFA99" s="263" t="n"/>
      <c r="AFB99" s="263" t="n"/>
      <c r="AFC99" s="264" t="n"/>
      <c r="AFD99" s="283">
        <f t="array" ref="AFD99">FIND_Ymax_SMOOTH(AFD126:AFD175,AFE126:AFE175)</f>
        <v/>
      </c>
      <c r="AFE99" s="263" t="n"/>
      <c r="AFF99" s="263" t="n"/>
      <c r="AFG99" s="263" t="n"/>
      <c r="AFH99" s="263" t="n"/>
      <c r="AFI99" s="264" t="n"/>
      <c r="AFJ99" s="283">
        <f t="array" ref="AFJ99">FIND_Ymax_SMOOTH(AFJ126:AFJ175,AFK126:AFK175)</f>
        <v/>
      </c>
      <c r="AFK99" s="263" t="n"/>
      <c r="AFL99" s="263" t="n"/>
      <c r="AFM99" s="263" t="n"/>
      <c r="AFN99" s="263" t="n"/>
      <c r="AFO99" s="264" t="n"/>
      <c r="AFP99" s="283">
        <f t="array" ref="AFP99">FIND_Ymax_SMOOTH(AFP126:AFP175,AFQ126:AFQ175)</f>
        <v/>
      </c>
      <c r="AFQ99" s="263" t="n"/>
      <c r="AFR99" s="263" t="n"/>
      <c r="AFS99" s="263" t="n"/>
      <c r="AFT99" s="263" t="n"/>
      <c r="AFU99" s="264" t="n"/>
      <c r="AFV99" s="283">
        <f t="array" ref="AFV99">FIND_Ymax_SMOOTH(AFV126:AFV175,AFW126:AFW175)</f>
        <v/>
      </c>
      <c r="AFW99" s="263" t="n"/>
      <c r="AFX99" s="263" t="n"/>
      <c r="AFY99" s="263" t="n"/>
      <c r="AFZ99" s="263" t="n"/>
      <c r="AGA99" s="264" t="n"/>
      <c r="AGB99" s="283">
        <f t="array" ref="AGB99">FIND_Ymax_SMOOTH(AGB126:AGB175,AGC126:AGC175)</f>
        <v/>
      </c>
      <c r="AGC99" s="263" t="n"/>
      <c r="AGD99" s="263" t="n"/>
      <c r="AGE99" s="263" t="n"/>
      <c r="AGF99" s="263" t="n"/>
      <c r="AGG99" s="264" t="n"/>
      <c r="AGH99" s="283">
        <f t="array" ref="AGH99">FIND_Ymax_SMOOTH(AGH126:AGH175,AGI126:AGI175)</f>
        <v/>
      </c>
      <c r="AGI99" s="263" t="n"/>
      <c r="AGJ99" s="263" t="n"/>
      <c r="AGK99" s="263" t="n"/>
      <c r="AGL99" s="263" t="n"/>
      <c r="AGM99" s="264" t="n"/>
      <c r="AGN99" s="283">
        <f t="array" ref="AGN99">FIND_Ymax_SMOOTH(AGN126:AGN175,AGO126:AGO175)</f>
        <v/>
      </c>
      <c r="AGO99" s="263" t="n"/>
      <c r="AGP99" s="263" t="n"/>
      <c r="AGQ99" s="263" t="n"/>
      <c r="AGR99" s="263" t="n"/>
      <c r="AGS99" s="264" t="n"/>
      <c r="AGT99" s="283">
        <f t="array" ref="AGT99">FIND_Ymax_SMOOTH(AGT126:AGT175,AGU126:AGU175)</f>
        <v/>
      </c>
      <c r="AGU99" s="263" t="n"/>
      <c r="AGV99" s="263" t="n"/>
      <c r="AGW99" s="263" t="n"/>
      <c r="AGX99" s="263" t="n"/>
      <c r="AGY99" s="264" t="n"/>
      <c r="AGZ99" s="283">
        <f t="array" ref="AGZ99">FIND_Ymax_SMOOTH(AGZ126:AGZ175,AHA126:AHA175)</f>
        <v/>
      </c>
      <c r="AHA99" s="263" t="n"/>
      <c r="AHB99" s="263" t="n"/>
      <c r="AHC99" s="263" t="n"/>
      <c r="AHD99" s="263" t="n"/>
      <c r="AHE99" s="264" t="n"/>
      <c r="AHF99" s="283">
        <f t="array" ref="AHF99">FIND_Ymax_SMOOTH(AHF126:AHF175,AHG126:AHG175)</f>
        <v/>
      </c>
      <c r="AHG99" s="263" t="n"/>
      <c r="AHH99" s="263" t="n"/>
      <c r="AHI99" s="263" t="n"/>
      <c r="AHJ99" s="263" t="n"/>
      <c r="AHK99" s="264" t="n"/>
      <c r="AHL99" s="283">
        <f t="array" ref="AHL99">FIND_Ymax_SMOOTH(AHL126:AHL175,AHM126:AHM175)</f>
        <v/>
      </c>
      <c r="AHM99" s="263" t="n"/>
      <c r="AHN99" s="263" t="n"/>
      <c r="AHO99" s="263" t="n"/>
      <c r="AHP99" s="263" t="n"/>
      <c r="AHQ99" s="264" t="n"/>
      <c r="AHR99" s="283">
        <f t="array" ref="AHR99">FIND_Ymax_SMOOTH(AHR126:AHR175,AHS126:AHS175)</f>
        <v/>
      </c>
      <c r="AHS99" s="263" t="n"/>
      <c r="AHT99" s="263" t="n"/>
      <c r="AHU99" s="263" t="n"/>
      <c r="AHV99" s="263" t="n"/>
      <c r="AHW99" s="264" t="n"/>
      <c r="AHX99" s="283">
        <f t="array" ref="AHX99">FIND_Ymax_SMOOTH(AHX126:AHX175,AHY126:AHY175)</f>
        <v/>
      </c>
      <c r="AHY99" s="263" t="n"/>
      <c r="AHZ99" s="263" t="n"/>
      <c r="AIA99" s="263" t="n"/>
      <c r="AIB99" s="263" t="n"/>
      <c r="AIC99" s="264" t="n"/>
      <c r="AID99" s="283">
        <f t="array" ref="AID99">FIND_Ymax_SMOOTH(AID126:AID175,AIE126:AIE175)</f>
        <v/>
      </c>
      <c r="AIE99" s="263" t="n"/>
      <c r="AIF99" s="263" t="n"/>
      <c r="AIG99" s="263" t="n"/>
      <c r="AIH99" s="263" t="n"/>
      <c r="AII99" s="264" t="n"/>
      <c r="AIJ99" s="283">
        <f t="array" ref="AIJ99">FIND_Ymax_SMOOTH(AIJ126:AIJ175,AIK126:AIK175)</f>
        <v/>
      </c>
      <c r="AIK99" s="263" t="n"/>
      <c r="AIL99" s="263" t="n"/>
      <c r="AIM99" s="263" t="n"/>
      <c r="AIN99" s="263" t="n"/>
      <c r="AIO99" s="264" t="n"/>
      <c r="AIP99" s="283">
        <f t="array" ref="AIP99">FIND_Ymax_SMOOTH(AIP126:AIP175,AIQ126:AIQ175)</f>
        <v/>
      </c>
      <c r="AIQ99" s="263" t="n"/>
      <c r="AIR99" s="263" t="n"/>
      <c r="AIS99" s="263" t="n"/>
      <c r="AIT99" s="263" t="n"/>
      <c r="AIU99" s="264" t="n"/>
      <c r="AIV99" s="283">
        <f t="array" ref="AIV99">FIND_Ymax_SMOOTH(AIV126:AIV175,AIW126:AIW175)</f>
        <v/>
      </c>
      <c r="AIW99" s="263" t="n"/>
      <c r="AIX99" s="263" t="n"/>
      <c r="AIY99" s="263" t="n"/>
      <c r="AIZ99" s="263" t="n"/>
      <c r="AJA99" s="264" t="n"/>
      <c r="AJB99" s="283">
        <f t="array" ref="AJB99">FIND_Ymax_SMOOTH(AJB126:AJB175,AJC126:AJC175)</f>
        <v/>
      </c>
      <c r="AJC99" s="263" t="n"/>
      <c r="AJD99" s="263" t="n"/>
      <c r="AJE99" s="263" t="n"/>
      <c r="AJF99" s="263" t="n"/>
      <c r="AJG99" s="264" t="n"/>
      <c r="AJH99" s="283">
        <f t="array" ref="AJH99">FIND_Ymax_SMOOTH(AJH126:AJH175,AJI126:AJI175)</f>
        <v/>
      </c>
      <c r="AJI99" s="263" t="n"/>
      <c r="AJJ99" s="263" t="n"/>
      <c r="AJK99" s="263" t="n"/>
      <c r="AJL99" s="263" t="n"/>
      <c r="AJM99" s="264" t="n"/>
      <c r="AJN99" s="283">
        <f t="array" ref="AJN99">FIND_Ymax_SMOOTH(AJN126:AJN175,AJO126:AJO175)</f>
        <v/>
      </c>
      <c r="AJO99" s="263" t="n"/>
      <c r="AJP99" s="263" t="n"/>
      <c r="AJQ99" s="263" t="n"/>
      <c r="AJR99" s="263" t="n"/>
      <c r="AJS99" s="264" t="n"/>
      <c r="AJT99" s="283">
        <f t="array" ref="AJT99">FIND_Ymax_SMOOTH(AJT126:AJT175,AJU126:AJU175)</f>
        <v/>
      </c>
      <c r="AJU99" s="263" t="n"/>
      <c r="AJV99" s="263" t="n"/>
      <c r="AJW99" s="263" t="n"/>
      <c r="AJX99" s="263" t="n"/>
      <c r="AJY99" s="264" t="n"/>
      <c r="AJZ99" s="283">
        <f t="array" ref="AJZ99">FIND_Ymax_SMOOTH(AJZ126:AJZ175,AKA126:AKA175)</f>
        <v/>
      </c>
      <c r="AKA99" s="263" t="n"/>
      <c r="AKB99" s="263" t="n"/>
      <c r="AKC99" s="263" t="n"/>
      <c r="AKD99" s="263" t="n"/>
      <c r="AKE99" s="264" t="n"/>
      <c r="AKF99" s="283">
        <f t="array" ref="AKF99">FIND_Ymax_SMOOTH(AKF126:AKF175,AKG126:AKG175)</f>
        <v/>
      </c>
      <c r="AKG99" s="263" t="n"/>
      <c r="AKH99" s="263" t="n"/>
      <c r="AKI99" s="263" t="n"/>
      <c r="AKJ99" s="263" t="n"/>
      <c r="AKK99" s="264" t="n"/>
      <c r="AKL99" s="283">
        <f t="array" ref="AKL99">FIND_Ymax_SMOOTH(AKL126:AKL175,AKM126:AKM175)</f>
        <v/>
      </c>
      <c r="AKM99" s="263" t="n"/>
      <c r="AKN99" s="263" t="n"/>
      <c r="AKO99" s="263" t="n"/>
      <c r="AKP99" s="263" t="n"/>
      <c r="AKQ99" s="264" t="n"/>
      <c r="AKR99" s="283">
        <f t="array" ref="AKR99">FIND_Ymax_SMOOTH(AKR126:AKR175,AKS126:AKS175)</f>
        <v/>
      </c>
      <c r="AKS99" s="263" t="n"/>
      <c r="AKT99" s="263" t="n"/>
      <c r="AKU99" s="263" t="n"/>
      <c r="AKV99" s="263" t="n"/>
      <c r="AKW99" s="264" t="n"/>
      <c r="AKX99" s="283">
        <f t="array" ref="AKX99">FIND_Ymax_SMOOTH(AKX126:AKX175,AKY126:AKY175)</f>
        <v/>
      </c>
      <c r="AKY99" s="263" t="n"/>
      <c r="AKZ99" s="263" t="n"/>
      <c r="ALA99" s="263" t="n"/>
      <c r="ALB99" s="263" t="n"/>
      <c r="ALC99" s="264" t="n"/>
      <c r="ALD99" s="283">
        <f t="array" ref="ALD99">FIND_Ymax_SMOOTH(ALD126:ALD175,ALE126:ALE175)</f>
        <v/>
      </c>
      <c r="ALE99" s="263" t="n"/>
      <c r="ALF99" s="263" t="n"/>
      <c r="ALG99" s="263" t="n"/>
      <c r="ALH99" s="263" t="n"/>
      <c r="ALI99" s="264" t="n"/>
      <c r="ALJ99" s="283">
        <f t="array" ref="ALJ99">FIND_Ymax_SMOOTH(ALJ126:ALJ175,ALK126:ALK175)</f>
        <v/>
      </c>
      <c r="ALK99" s="263" t="n"/>
      <c r="ALL99" s="263" t="n"/>
      <c r="ALM99" s="263" t="n"/>
      <c r="ALN99" s="263" t="n"/>
      <c r="ALO99" s="264" t="n"/>
      <c r="ALP99" s="283">
        <f t="array" ref="ALP99">FIND_Ymax_SMOOTH(ALP126:ALP175,ALQ126:ALQ175)</f>
        <v/>
      </c>
      <c r="ALQ99" s="263" t="n"/>
      <c r="ALR99" s="263" t="n"/>
      <c r="ALS99" s="263" t="n"/>
      <c r="ALT99" s="263" t="n"/>
      <c r="ALU99" s="264" t="n"/>
      <c r="ALV99" s="283">
        <f t="array" ref="ALV99">FIND_Ymax_SMOOTH(ALV126:ALV175,ALW126:ALW175)</f>
        <v/>
      </c>
      <c r="ALW99" s="263" t="n"/>
      <c r="ALX99" s="263" t="n"/>
      <c r="ALY99" s="263" t="n"/>
      <c r="ALZ99" s="263" t="n"/>
      <c r="AMA99" s="264" t="n"/>
      <c r="AMB99" s="283">
        <f t="array" ref="AMB99">FIND_Ymax_SMOOTH(AMB126:AMB175,AMC126:AMC175)</f>
        <v/>
      </c>
      <c r="AMC99" s="263" t="n"/>
      <c r="AMD99" s="263" t="n"/>
      <c r="AME99" s="263" t="n"/>
      <c r="AMF99" s="263" t="n"/>
      <c r="AMG99" s="264" t="n"/>
      <c r="AMH99" s="283">
        <f t="array" ref="AMH99">FIND_Ymax_SMOOTH(AMH126:AMH175,AMI126:AMI175)</f>
        <v/>
      </c>
      <c r="AMI99" s="263" t="n"/>
      <c r="AMJ99" s="263" t="n"/>
      <c r="AMK99" s="263" t="n"/>
      <c r="AML99" s="263" t="n"/>
      <c r="AMM99" s="264" t="n"/>
      <c r="AMN99" s="283">
        <f t="array" ref="AMN99">FIND_Ymax_SMOOTH(AMN126:AMN175,AMO126:AMO175)</f>
        <v/>
      </c>
      <c r="AMO99" s="263" t="n"/>
      <c r="AMP99" s="263" t="n"/>
      <c r="AMQ99" s="263" t="n"/>
      <c r="AMR99" s="263" t="n"/>
      <c r="AMS99" s="264" t="n"/>
      <c r="AMT99" s="283">
        <f t="array" ref="AMT99">FIND_Ymax_SMOOTH(AMT126:AMT175,AMU126:AMU175)</f>
        <v/>
      </c>
      <c r="AMU99" s="263" t="n"/>
      <c r="AMV99" s="263" t="n"/>
      <c r="AMW99" s="263" t="n"/>
      <c r="AMX99" s="263" t="n"/>
      <c r="AMY99" s="264" t="n"/>
      <c r="AMZ99" s="283">
        <f t="array" ref="AMZ99">FIND_Ymax_SMOOTH(AMZ126:AMZ175,ANA126:ANA175)</f>
        <v/>
      </c>
      <c r="ANA99" s="263" t="n"/>
      <c r="ANB99" s="263" t="n"/>
      <c r="ANC99" s="263" t="n"/>
      <c r="AND99" s="263" t="n"/>
      <c r="ANE99" s="264" t="n"/>
      <c r="ANF99" s="283">
        <f t="array" ref="ANF99">FIND_Ymax_SMOOTH(ANF126:ANF175,ANG126:ANG175)</f>
        <v/>
      </c>
      <c r="ANG99" s="263" t="n"/>
      <c r="ANH99" s="263" t="n"/>
      <c r="ANI99" s="263" t="n"/>
      <c r="ANJ99" s="263" t="n"/>
      <c r="ANK99" s="264" t="n"/>
      <c r="ANL99" s="283">
        <f t="array" ref="ANL99">FIND_Ymax_SMOOTH(ANL126:ANL175,ANM126:ANM175)</f>
        <v/>
      </c>
      <c r="ANM99" s="263" t="n"/>
      <c r="ANN99" s="263" t="n"/>
      <c r="ANO99" s="263" t="n"/>
      <c r="ANP99" s="263" t="n"/>
      <c r="ANQ99" s="264" t="n"/>
      <c r="ANR99" s="283">
        <f t="array" ref="ANR99">FIND_Ymax_SMOOTH(ANR126:ANR175,ANS126:ANS175)</f>
        <v/>
      </c>
      <c r="ANS99" s="263" t="n"/>
      <c r="ANT99" s="263" t="n"/>
      <c r="ANU99" s="263" t="n"/>
      <c r="ANV99" s="263" t="n"/>
      <c r="ANW99" s="264" t="n"/>
      <c r="ANX99" s="283">
        <f t="array" ref="ANX99">FIND_Ymax_SMOOTH(ANX126:ANX175,ANY126:ANY175)</f>
        <v/>
      </c>
      <c r="ANY99" s="263" t="n"/>
      <c r="ANZ99" s="263" t="n"/>
      <c r="AOA99" s="263" t="n"/>
      <c r="AOB99" s="263" t="n"/>
      <c r="AOC99" s="264" t="n"/>
      <c r="AOD99" s="283">
        <f t="array" ref="AOD99">FIND_Ymax_SMOOTH(AOD126:AOD175,AOE126:AOE175)</f>
        <v/>
      </c>
      <c r="AOE99" s="263" t="n"/>
      <c r="AOF99" s="263" t="n"/>
      <c r="AOG99" s="263" t="n"/>
      <c r="AOH99" s="263" t="n"/>
      <c r="AOI99" s="264" t="n"/>
      <c r="AOJ99" s="283">
        <f t="array" ref="AOJ99">FIND_Ymax_SMOOTH(AOJ126:AOJ175,AOK126:AOK175)</f>
        <v/>
      </c>
      <c r="AOK99" s="263" t="n"/>
      <c r="AOL99" s="263" t="n"/>
      <c r="AOM99" s="263" t="n"/>
      <c r="AON99" s="263" t="n"/>
      <c r="AOO99" s="264" t="n"/>
      <c r="AOP99" s="283">
        <f t="array" ref="AOP99">FIND_Ymax_SMOOTH(AOP126:AOP175,AOQ126:AOQ175)</f>
        <v/>
      </c>
      <c r="AOQ99" s="263" t="n"/>
      <c r="AOR99" s="263" t="n"/>
      <c r="AOS99" s="263" t="n"/>
      <c r="AOT99" s="263" t="n"/>
      <c r="AOU99" s="264" t="n"/>
      <c r="AOV99" s="283">
        <f t="array" ref="AOV99">FIND_Ymax_SMOOTH(AOV126:AOV175,AOW126:AOW175)</f>
        <v/>
      </c>
      <c r="AOW99" s="263" t="n"/>
      <c r="AOX99" s="263" t="n"/>
      <c r="AOY99" s="263" t="n"/>
      <c r="AOZ99" s="263" t="n"/>
      <c r="APA99" s="264" t="n"/>
      <c r="APB99" s="283">
        <f t="array" ref="APB99">FIND_Ymax_SMOOTH(APB126:APB175,APC126:APC175)</f>
        <v/>
      </c>
      <c r="APC99" s="263" t="n"/>
      <c r="APD99" s="263" t="n"/>
      <c r="APE99" s="263" t="n"/>
      <c r="APF99" s="263" t="n"/>
      <c r="APG99" s="264" t="n"/>
      <c r="APH99" s="283">
        <f t="array" ref="APH99">FIND_Ymax_SMOOTH(APH126:APH175,API126:API175)</f>
        <v/>
      </c>
      <c r="API99" s="263" t="n"/>
      <c r="APJ99" s="263" t="n"/>
      <c r="APK99" s="263" t="n"/>
      <c r="APL99" s="263" t="n"/>
      <c r="APM99" s="264" t="n"/>
      <c r="APN99" s="283">
        <f t="array" ref="APN99">FIND_Ymax_SMOOTH(APN126:APN175,APO126:APO175)</f>
        <v/>
      </c>
      <c r="APO99" s="263" t="n"/>
      <c r="APP99" s="263" t="n"/>
      <c r="APQ99" s="263" t="n"/>
      <c r="APR99" s="263" t="n"/>
      <c r="APS99" s="264" t="n"/>
      <c r="APT99" s="283">
        <f t="array" ref="APT99">FIND_Ymax_SMOOTH(APT126:APT175,APU126:APU175)</f>
        <v/>
      </c>
      <c r="APU99" s="263" t="n"/>
      <c r="APV99" s="263" t="n"/>
      <c r="APW99" s="263" t="n"/>
      <c r="APX99" s="263" t="n"/>
      <c r="APY99" s="264" t="n"/>
      <c r="APZ99" s="283">
        <f t="array" ref="APZ99">FIND_Ymax_SMOOTH(APZ126:APZ175,AQA126:AQA175)</f>
        <v/>
      </c>
      <c r="AQA99" s="263" t="n"/>
      <c r="AQB99" s="263" t="n"/>
      <c r="AQC99" s="263" t="n"/>
      <c r="AQD99" s="263" t="n"/>
      <c r="AQE99" s="264" t="n"/>
      <c r="AQF99" s="283">
        <f t="array" ref="AQF99">FIND_Ymax_SMOOTH(AQF126:AQF175,AQG126:AQG175)</f>
        <v/>
      </c>
      <c r="AQG99" s="263" t="n"/>
      <c r="AQH99" s="263" t="n"/>
      <c r="AQI99" s="263" t="n"/>
      <c r="AQJ99" s="263" t="n"/>
      <c r="AQK99" s="264" t="n"/>
      <c r="AQL99" s="283">
        <f t="array" ref="AQL99">FIND_Ymax_SMOOTH(AQL126:AQL175,AQM126:AQM175)</f>
        <v/>
      </c>
      <c r="AQM99" s="263" t="n"/>
      <c r="AQN99" s="263" t="n"/>
      <c r="AQO99" s="263" t="n"/>
      <c r="AQP99" s="263" t="n"/>
      <c r="AQQ99" s="264" t="n"/>
      <c r="AQR99" s="283">
        <f t="array" ref="AQR99">FIND_Ymax_SMOOTH(AQR126:AQR175,AQS126:AQS175)</f>
        <v/>
      </c>
      <c r="AQS99" s="263" t="n"/>
      <c r="AQT99" s="263" t="n"/>
      <c r="AQU99" s="263" t="n"/>
      <c r="AQV99" s="263" t="n"/>
      <c r="AQW99" s="264" t="n"/>
      <c r="AQX99" s="283">
        <f t="array" ref="AQX99">FIND_Ymax_SMOOTH(AQX126:AQX175,AQY126:AQY175)</f>
        <v/>
      </c>
      <c r="AQY99" s="263" t="n"/>
      <c r="AQZ99" s="263" t="n"/>
      <c r="ARA99" s="263" t="n"/>
      <c r="ARB99" s="263" t="n"/>
      <c r="ARC99" s="264" t="n"/>
      <c r="ARD99" s="283">
        <f t="array" ref="ARD99">FIND_Ymax_SMOOTH(ARD126:ARD175,ARE126:ARE175)</f>
        <v/>
      </c>
      <c r="ARE99" s="263" t="n"/>
      <c r="ARF99" s="263" t="n"/>
      <c r="ARG99" s="263" t="n"/>
      <c r="ARH99" s="263" t="n"/>
      <c r="ARI99" s="264" t="n"/>
      <c r="ARJ99" s="283">
        <f t="array" ref="ARJ99">FIND_Ymax_SMOOTH(ARJ126:ARJ175,ARK126:ARK175)</f>
        <v/>
      </c>
      <c r="ARK99" s="263" t="n"/>
      <c r="ARL99" s="263" t="n"/>
      <c r="ARM99" s="263" t="n"/>
      <c r="ARN99" s="263" t="n"/>
      <c r="ARO99" s="264" t="n"/>
      <c r="ARP99" s="283">
        <f t="array" ref="ARP99">FIND_Ymax_SMOOTH(ARP126:ARP175,ARQ126:ARQ175)</f>
        <v/>
      </c>
      <c r="ARQ99" s="263" t="n"/>
      <c r="ARR99" s="263" t="n"/>
      <c r="ARS99" s="263" t="n"/>
      <c r="ART99" s="263" t="n"/>
      <c r="ARU99" s="264" t="n"/>
      <c r="ARV99" s="283">
        <f t="array" ref="ARV99">FIND_Ymax_SMOOTH(ARV126:ARV175,ARW126:ARW175)</f>
        <v/>
      </c>
      <c r="ARW99" s="263" t="n"/>
      <c r="ARX99" s="263" t="n"/>
      <c r="ARY99" s="263" t="n"/>
      <c r="ARZ99" s="263" t="n"/>
      <c r="ASA99" s="264" t="n"/>
      <c r="ASB99" s="283">
        <f t="array" ref="ASB99">FIND_Ymax_SMOOTH(ASB126:ASB175,ASC126:ASC175)</f>
        <v/>
      </c>
      <c r="ASC99" s="263" t="n"/>
      <c r="ASD99" s="263" t="n"/>
      <c r="ASE99" s="263" t="n"/>
      <c r="ASF99" s="263" t="n"/>
      <c r="ASG99" s="264" t="n"/>
      <c r="ASH99" s="283">
        <f t="array" ref="ASH99">FIND_Ymax_SMOOTH(ASH126:ASH175,ASI126:ASI175)</f>
        <v/>
      </c>
      <c r="ASI99" s="263" t="n"/>
      <c r="ASJ99" s="263" t="n"/>
      <c r="ASK99" s="263" t="n"/>
      <c r="ASL99" s="263" t="n"/>
      <c r="ASM99" s="264" t="n"/>
      <c r="ASN99" s="283">
        <f t="array" ref="ASN99">FIND_Ymax_SMOOTH(ASN126:ASN175,ASO126:ASO175)</f>
        <v/>
      </c>
      <c r="ASO99" s="263" t="n"/>
      <c r="ASP99" s="263" t="n"/>
      <c r="ASQ99" s="263" t="n"/>
      <c r="ASR99" s="263" t="n"/>
      <c r="ASS99" s="264" t="n"/>
      <c r="AST99" s="283">
        <f t="array" ref="AST99">FIND_Ymax_SMOOTH(AST126:AST175,ASU126:ASU175)</f>
        <v/>
      </c>
      <c r="ASU99" s="263" t="n"/>
      <c r="ASV99" s="263" t="n"/>
      <c r="ASW99" s="263" t="n"/>
      <c r="ASX99" s="263" t="n"/>
      <c r="ASY99" s="264" t="n"/>
      <c r="ASZ99" s="283">
        <f t="array" ref="ASZ99">FIND_Ymax_SMOOTH(ASZ126:ASZ175,ATA126:ATA175)</f>
        <v/>
      </c>
      <c r="ATA99" s="263" t="n"/>
      <c r="ATB99" s="263" t="n"/>
      <c r="ATC99" s="263" t="n"/>
      <c r="ATD99" s="263" t="n"/>
      <c r="ATE99" s="264" t="n"/>
      <c r="ATF99" s="283">
        <f t="array" ref="ATF99">FIND_Ymax_SMOOTH(ATF126:ATF175,ATG126:ATG175)</f>
        <v/>
      </c>
      <c r="ATG99" s="263" t="n"/>
      <c r="ATH99" s="263" t="n"/>
      <c r="ATI99" s="263" t="n"/>
      <c r="ATJ99" s="263" t="n"/>
      <c r="ATK99" s="264" t="n"/>
      <c r="ATL99" s="283">
        <f t="array" ref="ATL99">FIND_Ymax_SMOOTH(ATL126:ATL175,ATM126:ATM175)</f>
        <v/>
      </c>
      <c r="ATM99" s="263" t="n"/>
      <c r="ATN99" s="263" t="n"/>
      <c r="ATO99" s="263" t="n"/>
      <c r="ATP99" s="263" t="n"/>
      <c r="ATQ99" s="264" t="n"/>
      <c r="ATR99" s="283">
        <f t="array" ref="ATR99">FIND_Ymax_SMOOTH(ATR126:ATR175,ATS126:ATS175)</f>
        <v/>
      </c>
      <c r="ATS99" s="263" t="n"/>
      <c r="ATT99" s="263" t="n"/>
      <c r="ATU99" s="263" t="n"/>
      <c r="ATV99" s="263" t="n"/>
      <c r="ATW99" s="264" t="n"/>
      <c r="ATX99" s="283">
        <f t="array" ref="ATX99">FIND_Ymax_SMOOTH(ATX126:ATX175,ATY126:ATY175)</f>
        <v/>
      </c>
      <c r="ATY99" s="263" t="n"/>
      <c r="ATZ99" s="263" t="n"/>
      <c r="AUA99" s="263" t="n"/>
      <c r="AUB99" s="263" t="n"/>
      <c r="AUC99" s="264" t="n"/>
      <c r="AUD99" s="283">
        <f t="array" ref="AUD99">FIND_Ymax_SMOOTH(AUD126:AUD175,AUE126:AUE175)</f>
        <v/>
      </c>
      <c r="AUE99" s="263" t="n"/>
      <c r="AUF99" s="263" t="n"/>
      <c r="AUG99" s="263" t="n"/>
      <c r="AUH99" s="263" t="n"/>
      <c r="AUI99" s="264" t="n"/>
      <c r="AUJ99" s="283">
        <f t="array" ref="AUJ99">FIND_Ymax_SMOOTH(AUJ126:AUJ175,AUK126:AUK175)</f>
        <v/>
      </c>
      <c r="AUK99" s="263" t="n"/>
      <c r="AUL99" s="263" t="n"/>
      <c r="AUM99" s="263" t="n"/>
      <c r="AUN99" s="263" t="n"/>
      <c r="AUO99" s="264" t="n"/>
      <c r="AUP99" s="283">
        <f t="array" ref="AUP99">FIND_Ymax_SMOOTH(AUP126:AUP175,AUQ126:AUQ175)</f>
        <v/>
      </c>
      <c r="AUQ99" s="263" t="n"/>
      <c r="AUR99" s="263" t="n"/>
      <c r="AUS99" s="263" t="n"/>
      <c r="AUT99" s="263" t="n"/>
      <c r="AUU99" s="264" t="n"/>
      <c r="AUV99" s="283">
        <f t="array" ref="AUV99">FIND_Ymax_SMOOTH(AUV126:AUV175,AUW126:AUW175)</f>
        <v/>
      </c>
      <c r="AUW99" s="263" t="n"/>
      <c r="AUX99" s="263" t="n"/>
      <c r="AUY99" s="263" t="n"/>
      <c r="AUZ99" s="263" t="n"/>
      <c r="AVA99" s="264" t="n"/>
      <c r="AVB99" s="283">
        <f t="array" ref="AVB99">FIND_Ymax_SMOOTH(AVB126:AVB175,AVC126:AVC175)</f>
        <v/>
      </c>
      <c r="AVC99" s="263" t="n"/>
      <c r="AVD99" s="263" t="n"/>
      <c r="AVE99" s="263" t="n"/>
      <c r="AVF99" s="263" t="n"/>
      <c r="AVG99" s="264" t="n"/>
      <c r="AVH99" s="283">
        <f t="array" ref="AVH99">FIND_Ymax_SMOOTH(AVH126:AVH175,AVI126:AVI175)</f>
        <v/>
      </c>
      <c r="AVI99" s="263" t="n"/>
      <c r="AVJ99" s="263" t="n"/>
      <c r="AVK99" s="263" t="n"/>
      <c r="AVL99" s="263" t="n"/>
      <c r="AVM99" s="264" t="n"/>
      <c r="AVN99" s="283">
        <f t="array" ref="AVN99">FIND_Ymax_SMOOTH(AVN126:AVN175,AVO126:AVO175)</f>
        <v/>
      </c>
      <c r="AVO99" s="263" t="n"/>
      <c r="AVP99" s="263" t="n"/>
      <c r="AVQ99" s="263" t="n"/>
      <c r="AVR99" s="263" t="n"/>
      <c r="AVS99" s="264" t="n"/>
      <c r="AVT99" s="283">
        <f t="array" ref="AVT99">FIND_Ymax_SMOOTH(AVT126:AVT175,AVU126:AVU175)</f>
        <v/>
      </c>
      <c r="AVU99" s="263" t="n"/>
      <c r="AVV99" s="263" t="n"/>
      <c r="AVW99" s="263" t="n"/>
      <c r="AVX99" s="263" t="n"/>
      <c r="AVY99" s="264" t="n"/>
      <c r="AVZ99" s="283">
        <f t="array" ref="AVZ99">FIND_Ymax_SMOOTH(AVZ126:AVZ175,AWA126:AWA175)</f>
        <v/>
      </c>
      <c r="AWA99" s="263" t="n"/>
      <c r="AWB99" s="263" t="n"/>
      <c r="AWC99" s="263" t="n"/>
      <c r="AWD99" s="263" t="n"/>
      <c r="AWE99" s="264" t="n"/>
      <c r="AWF99" s="283">
        <f t="array" ref="AWF99">FIND_Ymax_SMOOTH(AWF126:AWF175,AWG126:AWG175)</f>
        <v/>
      </c>
      <c r="AWG99" s="263" t="n"/>
      <c r="AWH99" s="263" t="n"/>
      <c r="AWI99" s="263" t="n"/>
      <c r="AWJ99" s="263" t="n"/>
      <c r="AWK99" s="264" t="n"/>
      <c r="AWL99" s="283">
        <f t="array" ref="AWL99">FIND_Ymax_SMOOTH(AWL126:AWL175,AWM126:AWM175)</f>
        <v/>
      </c>
      <c r="AWM99" s="263" t="n"/>
      <c r="AWN99" s="263" t="n"/>
      <c r="AWO99" s="263" t="n"/>
      <c r="AWP99" s="263" t="n"/>
      <c r="AWQ99" s="264" t="n"/>
      <c r="AWR99" s="283">
        <f t="array" ref="AWR99">FIND_Ymax_SMOOTH(AWR126:AWR175,AWS126:AWS175)</f>
        <v/>
      </c>
      <c r="AWS99" s="263" t="n"/>
      <c r="AWT99" s="263" t="n"/>
      <c r="AWU99" s="263" t="n"/>
      <c r="AWV99" s="263" t="n"/>
      <c r="AWW99" s="264" t="n"/>
      <c r="AWX99" s="283">
        <f t="array" ref="AWX99">FIND_Ymax_SMOOTH(AWX126:AWX175,AWY126:AWY175)</f>
        <v/>
      </c>
      <c r="AWY99" s="263" t="n"/>
      <c r="AWZ99" s="263" t="n"/>
      <c r="AXA99" s="263" t="n"/>
      <c r="AXB99" s="263" t="n"/>
      <c r="AXC99" s="264" t="n"/>
      <c r="AXD99" s="283">
        <f t="array" ref="AXD99">FIND_Ymax_SMOOTH(AXD126:AXD175,AXE126:AXE175)</f>
        <v/>
      </c>
      <c r="AXE99" s="263" t="n"/>
      <c r="AXF99" s="263" t="n"/>
      <c r="AXG99" s="263" t="n"/>
      <c r="AXH99" s="263" t="n"/>
      <c r="AXI99" s="264" t="n"/>
      <c r="AXJ99" s="283">
        <f t="array" ref="AXJ99">FIND_Ymax_SMOOTH(AXJ126:AXJ175,AXK126:AXK175)</f>
        <v/>
      </c>
      <c r="AXK99" s="263" t="n"/>
      <c r="AXL99" s="263" t="n"/>
      <c r="AXM99" s="263" t="n"/>
      <c r="AXN99" s="263" t="n"/>
      <c r="AXO99" s="264" t="n"/>
      <c r="AXP99" s="283">
        <f t="array" ref="AXP99">FIND_Ymax_SMOOTH(AXP126:AXP175,AXQ126:AXQ175)</f>
        <v/>
      </c>
      <c r="AXQ99" s="263" t="n"/>
      <c r="AXR99" s="263" t="n"/>
      <c r="AXS99" s="263" t="n"/>
      <c r="AXT99" s="263" t="n"/>
      <c r="AXU99" s="264" t="n"/>
      <c r="AXV99" s="283">
        <f t="array" ref="AXV99">FIND_Ymax_SMOOTH(AXV126:AXV175,AXW126:AXW175)</f>
        <v/>
      </c>
      <c r="AXW99" s="263" t="n"/>
      <c r="AXX99" s="263" t="n"/>
      <c r="AXY99" s="263" t="n"/>
      <c r="AXZ99" s="263" t="n"/>
      <c r="AYA99" s="264" t="n"/>
      <c r="AYB99" s="283">
        <f t="array" ref="AYB99">FIND_Ymax_SMOOTH(AYB126:AYB175,AYC126:AYC175)</f>
        <v/>
      </c>
      <c r="AYC99" s="263" t="n"/>
      <c r="AYD99" s="263" t="n"/>
      <c r="AYE99" s="263" t="n"/>
      <c r="AYF99" s="263" t="n"/>
      <c r="AYG99" s="264" t="n"/>
      <c r="AYH99" s="283">
        <f t="array" ref="AYH99">FIND_Ymax_SMOOTH(AYH126:AYH175,AYI126:AYI175)</f>
        <v/>
      </c>
      <c r="AYI99" s="263" t="n"/>
      <c r="AYJ99" s="263" t="n"/>
      <c r="AYK99" s="263" t="n"/>
      <c r="AYL99" s="263" t="n"/>
      <c r="AYM99" s="264" t="n"/>
      <c r="AYN99" s="283">
        <f t="array" ref="AYN99">FIND_Ymax_SMOOTH(AYN126:AYN175,AYO126:AYO175)</f>
        <v/>
      </c>
      <c r="AYO99" s="263" t="n"/>
      <c r="AYP99" s="263" t="n"/>
      <c r="AYQ99" s="263" t="n"/>
      <c r="AYR99" s="263" t="n"/>
      <c r="AYS99" s="264" t="n"/>
      <c r="AYT99" s="283">
        <f t="array" ref="AYT99">FIND_Ymax_SMOOTH(AYT126:AYT175,AYU126:AYU175)</f>
        <v/>
      </c>
      <c r="AYU99" s="263" t="n"/>
      <c r="AYV99" s="263" t="n"/>
      <c r="AYW99" s="263" t="n"/>
      <c r="AYX99" s="263" t="n"/>
      <c r="AYY99" s="264" t="n"/>
      <c r="AYZ99" s="283">
        <f t="array" ref="AYZ99">FIND_Ymax_SMOOTH(AYZ126:AYZ175,AZA126:AZA175)</f>
        <v/>
      </c>
      <c r="AZA99" s="263" t="n"/>
      <c r="AZB99" s="263" t="n"/>
      <c r="AZC99" s="263" t="n"/>
      <c r="AZD99" s="263" t="n"/>
      <c r="AZE99" s="264" t="n"/>
      <c r="AZF99" s="283">
        <f t="array" ref="AZF99">FIND_Ymax_SMOOTH(AZF126:AZF175,AZG126:AZG175)</f>
        <v/>
      </c>
      <c r="AZG99" s="263" t="n"/>
      <c r="AZH99" s="263" t="n"/>
      <c r="AZI99" s="263" t="n"/>
      <c r="AZJ99" s="263" t="n"/>
      <c r="AZK99" s="264" t="n"/>
      <c r="AZL99" s="283">
        <f t="array" ref="AZL99">FIND_Ymax_SMOOTH(AZL126:AZL175,AZM126:AZM175)</f>
        <v/>
      </c>
      <c r="AZM99" s="263" t="n"/>
      <c r="AZN99" s="263" t="n"/>
      <c r="AZO99" s="263" t="n"/>
      <c r="AZP99" s="263" t="n"/>
      <c r="AZQ99" s="264" t="n"/>
      <c r="AZR99" s="283">
        <f t="array" ref="AZR99">FIND_Ymax_SMOOTH(AZR126:AZR175,AZS126:AZS175)</f>
        <v/>
      </c>
      <c r="AZS99" s="263" t="n"/>
      <c r="AZT99" s="263" t="n"/>
      <c r="AZU99" s="263" t="n"/>
      <c r="AZV99" s="263" t="n"/>
      <c r="AZW99" s="264" t="n"/>
      <c r="AZX99" s="283">
        <f t="array" ref="AZX99">FIND_Ymax_SMOOTH(AZX126:AZX175,AZY126:AZY175)</f>
        <v/>
      </c>
      <c r="AZY99" s="263" t="n"/>
      <c r="AZZ99" s="263" t="n"/>
      <c r="BAA99" s="263" t="n"/>
      <c r="BAB99" s="263" t="n"/>
      <c r="BAC99" s="264" t="n"/>
      <c r="BAD99" s="283">
        <f t="array" ref="BAD99">FIND_Ymax_SMOOTH(BAD126:BAD175,BAE126:BAE175)</f>
        <v/>
      </c>
      <c r="BAE99" s="263" t="n"/>
      <c r="BAF99" s="263" t="n"/>
      <c r="BAG99" s="263" t="n"/>
      <c r="BAH99" s="263" t="n"/>
      <c r="BAI99" s="264" t="n"/>
      <c r="BAJ99" s="283">
        <f t="array" ref="BAJ99">FIND_Ymax_SMOOTH(BAJ126:BAJ175,BAK126:BAK175)</f>
        <v/>
      </c>
      <c r="BAK99" s="263" t="n"/>
      <c r="BAL99" s="263" t="n"/>
      <c r="BAM99" s="263" t="n"/>
      <c r="BAN99" s="263" t="n"/>
      <c r="BAO99" s="264" t="n"/>
      <c r="BAP99" s="283">
        <f t="array" ref="BAP99">FIND_Ymax_SMOOTH(BAP126:BAP175,BAQ126:BAQ175)</f>
        <v/>
      </c>
      <c r="BAQ99" s="263" t="n"/>
      <c r="BAR99" s="263" t="n"/>
      <c r="BAS99" s="263" t="n"/>
      <c r="BAT99" s="263" t="n"/>
      <c r="BAU99" s="264" t="n"/>
      <c r="BAV99" s="283">
        <f t="array" ref="BAV99">FIND_Ymax_SMOOTH(BAV126:BAV175,BAW126:BAW175)</f>
        <v/>
      </c>
      <c r="BAW99" s="263" t="n"/>
      <c r="BAX99" s="263" t="n"/>
      <c r="BAY99" s="263" t="n"/>
      <c r="BAZ99" s="263" t="n"/>
      <c r="BBA99" s="264" t="n"/>
      <c r="BBB99" s="283">
        <f t="array" ref="BBB99">FIND_Ymax_SMOOTH(BBB126:BBB175,BBC126:BBC175)</f>
        <v/>
      </c>
      <c r="BBC99" s="263" t="n"/>
      <c r="BBD99" s="263" t="n"/>
      <c r="BBE99" s="263" t="n"/>
      <c r="BBF99" s="263" t="n"/>
      <c r="BBG99" s="264" t="n"/>
      <c r="BBH99" s="283">
        <f t="array" ref="BBH99">FIND_Ymax_SMOOTH(BBH126:BBH175,BBI126:BBI175)</f>
        <v/>
      </c>
      <c r="BBI99" s="263" t="n"/>
      <c r="BBJ99" s="263" t="n"/>
      <c r="BBK99" s="263" t="n"/>
      <c r="BBL99" s="263" t="n"/>
      <c r="BBM99" s="264" t="n"/>
      <c r="BBN99" s="283">
        <f t="array" ref="BBN99">FIND_Ymax_SMOOTH(BBN126:BBN175,BBO126:BBO175)</f>
        <v/>
      </c>
      <c r="BBO99" s="263" t="n"/>
      <c r="BBP99" s="263" t="n"/>
      <c r="BBQ99" s="263" t="n"/>
      <c r="BBR99" s="263" t="n"/>
      <c r="BBS99" s="264" t="n"/>
      <c r="BBT99" s="283">
        <f t="array" ref="BBT99">FIND_Ymax_SMOOTH(BBT126:BBT175,BBU126:BBU175)</f>
        <v/>
      </c>
      <c r="BBU99" s="263" t="n"/>
      <c r="BBV99" s="263" t="n"/>
      <c r="BBW99" s="263" t="n"/>
      <c r="BBX99" s="263" t="n"/>
      <c r="BBY99" s="264" t="n"/>
      <c r="BBZ99" s="283">
        <f t="array" ref="BBZ99">FIND_Ymax_SMOOTH(BBZ126:BBZ175,BCA126:BCA175)</f>
        <v/>
      </c>
      <c r="BCA99" s="263" t="n"/>
      <c r="BCB99" s="263" t="n"/>
      <c r="BCC99" s="263" t="n"/>
      <c r="BCD99" s="263" t="n"/>
      <c r="BCE99" s="264" t="n"/>
      <c r="BCF99" s="283">
        <f t="array" ref="BCF99">FIND_Ymax_SMOOTH(BCF126:BCF175,BCG126:BCG175)</f>
        <v/>
      </c>
      <c r="BCG99" s="263" t="n"/>
      <c r="BCH99" s="263" t="n"/>
      <c r="BCI99" s="263" t="n"/>
      <c r="BCJ99" s="263" t="n"/>
      <c r="BCK99" s="264" t="n"/>
      <c r="BCL99" s="283">
        <f t="array" ref="BCL99">FIND_Ymax_SMOOTH(BCL126:BCL175,BCM126:BCM175)</f>
        <v/>
      </c>
      <c r="BCM99" s="263" t="n"/>
      <c r="BCN99" s="263" t="n"/>
      <c r="BCO99" s="263" t="n"/>
      <c r="BCP99" s="263" t="n"/>
      <c r="BCQ99" s="264" t="n"/>
      <c r="BCR99" s="283">
        <f t="array" ref="BCR99">FIND_Ymax_SMOOTH(BCR126:BCR175,BCS126:BCS175)</f>
        <v/>
      </c>
      <c r="BCS99" s="263" t="n"/>
      <c r="BCT99" s="263" t="n"/>
      <c r="BCU99" s="263" t="n"/>
      <c r="BCV99" s="263" t="n"/>
      <c r="BCW99" s="264" t="n"/>
      <c r="BCX99" s="283">
        <f t="array" ref="BCX99">FIND_Ymax_SMOOTH(BCX126:BCX175,BCY126:BCY175)</f>
        <v/>
      </c>
      <c r="BCY99" s="263" t="n"/>
      <c r="BCZ99" s="263" t="n"/>
      <c r="BDA99" s="263" t="n"/>
      <c r="BDB99" s="263" t="n"/>
      <c r="BDC99" s="264" t="n"/>
      <c r="BDD99" s="283">
        <f t="array" ref="BDD99">FIND_Ymax_SMOOTH(BDD126:BDD175,BDE126:BDE175)</f>
        <v/>
      </c>
      <c r="BDE99" s="263" t="n"/>
      <c r="BDF99" s="263" t="n"/>
      <c r="BDG99" s="263" t="n"/>
      <c r="BDH99" s="263" t="n"/>
      <c r="BDI99" s="264" t="n"/>
      <c r="BDJ99" s="283">
        <f t="array" ref="BDJ99">FIND_Ymax_SMOOTH(BDJ126:BDJ175,BDK126:BDK175)</f>
        <v/>
      </c>
      <c r="BDK99" s="263" t="n"/>
      <c r="BDL99" s="263" t="n"/>
      <c r="BDM99" s="263" t="n"/>
      <c r="BDN99" s="263" t="n"/>
      <c r="BDO99" s="264" t="n"/>
      <c r="BDP99" s="283">
        <f t="array" ref="BDP99">FIND_Ymax_SMOOTH(BDP126:BDP175,BDQ126:BDQ175)</f>
        <v/>
      </c>
      <c r="BDQ99" s="263" t="n"/>
      <c r="BDR99" s="263" t="n"/>
      <c r="BDS99" s="263" t="n"/>
      <c r="BDT99" s="263" t="n"/>
      <c r="BDU99" s="264" t="n"/>
      <c r="BDV99" s="283">
        <f t="array" ref="BDV99">FIND_Ymax_SMOOTH(BDV126:BDV175,BDW126:BDW175)</f>
        <v/>
      </c>
      <c r="BDW99" s="263" t="n"/>
      <c r="BDX99" s="263" t="n"/>
      <c r="BDY99" s="263" t="n"/>
      <c r="BDZ99" s="263" t="n"/>
      <c r="BEA99" s="264" t="n"/>
      <c r="BEB99" s="283">
        <f t="array" ref="BEB99">FIND_Ymax_SMOOTH(BEB126:BEB175,BEC126:BEC175)</f>
        <v/>
      </c>
      <c r="BEC99" s="263" t="n"/>
      <c r="BED99" s="263" t="n"/>
      <c r="BEE99" s="263" t="n"/>
      <c r="BEF99" s="263" t="n"/>
      <c r="BEG99" s="264" t="n"/>
      <c r="BEH99" s="283">
        <f t="array" ref="BEH99">FIND_Ymax_SMOOTH(BEH126:BEH175,BEI126:BEI175)</f>
        <v/>
      </c>
      <c r="BEI99" s="263" t="n"/>
      <c r="BEJ99" s="263" t="n"/>
      <c r="BEK99" s="263" t="n"/>
      <c r="BEL99" s="263" t="n"/>
      <c r="BEM99" s="264" t="n"/>
      <c r="BEN99" s="283">
        <f t="array" ref="BEN99">FIND_Ymax_SMOOTH(BEN126:BEN175,BEO126:BEO175)</f>
        <v/>
      </c>
      <c r="BEO99" s="263" t="n"/>
      <c r="BEP99" s="263" t="n"/>
      <c r="BEQ99" s="263" t="n"/>
      <c r="BER99" s="263" t="n"/>
      <c r="BES99" s="264" t="n"/>
      <c r="BET99" s="283">
        <f t="array" ref="BET99">FIND_Ymax_SMOOTH(BET126:BET175,BEU126:BEU175)</f>
        <v/>
      </c>
      <c r="BEU99" s="263" t="n"/>
      <c r="BEV99" s="263" t="n"/>
      <c r="BEW99" s="263" t="n"/>
      <c r="BEX99" s="263" t="n"/>
      <c r="BEY99" s="264" t="n"/>
      <c r="BEZ99" s="283">
        <f t="array" ref="BEZ99">FIND_Ymax_SMOOTH(BEZ126:BEZ175,BFA126:BFA175)</f>
        <v/>
      </c>
      <c r="BFA99" s="263" t="n"/>
      <c r="BFB99" s="263" t="n"/>
      <c r="BFC99" s="263" t="n"/>
      <c r="BFD99" s="263" t="n"/>
      <c r="BFE99" s="264" t="n"/>
      <c r="BFF99" s="283">
        <f t="array" ref="BFF99">FIND_Ymax_SMOOTH(BFF126:BFF175,BFG126:BFG175)</f>
        <v/>
      </c>
      <c r="BFG99" s="263" t="n"/>
      <c r="BFH99" s="263" t="n"/>
      <c r="BFI99" s="263" t="n"/>
      <c r="BFJ99" s="263" t="n"/>
      <c r="BFK99" s="264" t="n"/>
      <c r="BFL99" s="283">
        <f t="array" ref="BFL99">FIND_Ymax_SMOOTH(BFL126:BFL175,BFM126:BFM175)</f>
        <v/>
      </c>
      <c r="BFM99" s="263" t="n"/>
      <c r="BFN99" s="263" t="n"/>
      <c r="BFO99" s="263" t="n"/>
      <c r="BFP99" s="263" t="n"/>
      <c r="BFQ99" s="264" t="n"/>
      <c r="BFR99" s="283">
        <f t="array" ref="BFR99">FIND_Ymax_SMOOTH(BFR126:BFR175,BFS126:BFS175)</f>
        <v/>
      </c>
      <c r="BFS99" s="263" t="n"/>
      <c r="BFT99" s="263" t="n"/>
      <c r="BFU99" s="263" t="n"/>
      <c r="BFV99" s="263" t="n"/>
      <c r="BFW99" s="264" t="n"/>
      <c r="BFX99" s="283">
        <f t="array" ref="BFX99">FIND_Ymax_SMOOTH(BFX126:BFX175,BFY126:BFY175)</f>
        <v/>
      </c>
      <c r="BFY99" s="263" t="n"/>
      <c r="BFZ99" s="263" t="n"/>
      <c r="BGA99" s="263" t="n"/>
      <c r="BGB99" s="263" t="n"/>
      <c r="BGC99" s="264" t="n"/>
      <c r="BGD99" s="283">
        <f t="array" ref="BGD99">FIND_Ymax_SMOOTH(BGD126:BGD175,BGE126:BGE175)</f>
        <v/>
      </c>
      <c r="BGE99" s="263" t="n"/>
      <c r="BGF99" s="263" t="n"/>
      <c r="BGG99" s="263" t="n"/>
      <c r="BGH99" s="263" t="n"/>
      <c r="BGI99" s="264" t="n"/>
      <c r="BGJ99" s="283">
        <f t="array" ref="BGJ99">FIND_Ymax_SMOOTH(BGJ126:BGJ175,BGK126:BGK175)</f>
        <v/>
      </c>
      <c r="BGK99" s="263" t="n"/>
      <c r="BGL99" s="263" t="n"/>
      <c r="BGM99" s="263" t="n"/>
      <c r="BGN99" s="263" t="n"/>
      <c r="BGO99" s="264" t="n"/>
      <c r="BGP99" s="283">
        <f t="array" ref="BGP99">FIND_Ymax_SMOOTH(BGP126:BGP175,BGQ126:BGQ175)</f>
        <v/>
      </c>
      <c r="BGQ99" s="263" t="n"/>
      <c r="BGR99" s="263" t="n"/>
      <c r="BGS99" s="263" t="n"/>
      <c r="BGT99" s="263" t="n"/>
      <c r="BGU99" s="264" t="n"/>
      <c r="BGV99" s="283">
        <f t="array" ref="BGV99">FIND_Ymax_SMOOTH(BGV126:BGV175,BGW126:BGW175)</f>
        <v/>
      </c>
      <c r="BGW99" s="263" t="n"/>
      <c r="BGX99" s="263" t="n"/>
      <c r="BGY99" s="263" t="n"/>
      <c r="BGZ99" s="263" t="n"/>
      <c r="BHA99" s="264" t="n"/>
      <c r="BHB99" s="283">
        <f t="array" ref="BHB99">FIND_Ymax_SMOOTH(BHB126:BHB175,BHC126:BHC175)</f>
        <v/>
      </c>
      <c r="BHC99" s="263" t="n"/>
      <c r="BHD99" s="263" t="n"/>
      <c r="BHE99" s="263" t="n"/>
      <c r="BHF99" s="263" t="n"/>
      <c r="BHG99" s="264" t="n"/>
      <c r="BHH99" s="283">
        <f t="array" ref="BHH99">FIND_Ymax_SMOOTH(BHH126:BHH175,BHI126:BHI175)</f>
        <v/>
      </c>
      <c r="BHI99" s="263" t="n"/>
      <c r="BHJ99" s="263" t="n"/>
      <c r="BHK99" s="263" t="n"/>
      <c r="BHL99" s="263" t="n"/>
      <c r="BHM99" s="264" t="n"/>
      <c r="BHN99" s="283">
        <f t="array" ref="BHN99">FIND_Ymax_SMOOTH(BHN126:BHN175,BHO126:BHO175)</f>
        <v/>
      </c>
      <c r="BHO99" s="263" t="n"/>
      <c r="BHP99" s="263" t="n"/>
      <c r="BHQ99" s="263" t="n"/>
      <c r="BHR99" s="263" t="n"/>
      <c r="BHS99" s="264" t="n"/>
      <c r="BHT99" s="283">
        <f t="array" ref="BHT99">FIND_Ymax_SMOOTH(BHT126:BHT175,BHU126:BHU175)</f>
        <v/>
      </c>
      <c r="BHU99" s="263" t="n"/>
      <c r="BHV99" s="263" t="n"/>
      <c r="BHW99" s="263" t="n"/>
      <c r="BHX99" s="263" t="n"/>
      <c r="BHY99" s="264" t="n"/>
      <c r="BHZ99" s="283">
        <f t="array" ref="BHZ99">FIND_Ymax_SMOOTH(BHZ126:BHZ175,BIA126:BIA175)</f>
        <v/>
      </c>
      <c r="BIA99" s="263" t="n"/>
      <c r="BIB99" s="263" t="n"/>
      <c r="BIC99" s="263" t="n"/>
      <c r="BID99" s="263" t="n"/>
      <c r="BIE99" s="264" t="n"/>
      <c r="BIF99" s="283">
        <f t="array" ref="BIF99">FIND_Ymax_SMOOTH(BIF126:BIF175,BIG126:BIG175)</f>
        <v/>
      </c>
      <c r="BIG99" s="263" t="n"/>
      <c r="BIH99" s="263" t="n"/>
      <c r="BII99" s="263" t="n"/>
      <c r="BIJ99" s="263" t="n"/>
      <c r="BIK99" s="264" t="n"/>
      <c r="BIL99" s="283">
        <f t="array" ref="BIL99">FIND_Ymax_SMOOTH(BIL126:BIL175,BIM126:BIM175)</f>
        <v/>
      </c>
      <c r="BIM99" s="263" t="n"/>
      <c r="BIN99" s="263" t="n"/>
      <c r="BIO99" s="263" t="n"/>
      <c r="BIP99" s="263" t="n"/>
      <c r="BIQ99" s="264" t="n"/>
      <c r="BIR99" s="283">
        <f t="array" ref="BIR99">FIND_Ymax_SMOOTH(BIR126:BIR175,BIS126:BIS175)</f>
        <v/>
      </c>
      <c r="BIS99" s="263" t="n"/>
      <c r="BIT99" s="263" t="n"/>
      <c r="BIU99" s="263" t="n"/>
      <c r="BIV99" s="263" t="n"/>
      <c r="BIW99" s="264" t="n"/>
      <c r="BIX99" s="283">
        <f t="array" ref="BIX99">FIND_Ymax_SMOOTH(BIX126:BIX175,BIY126:BIY175)</f>
        <v/>
      </c>
      <c r="BIY99" s="263" t="n"/>
      <c r="BIZ99" s="263" t="n"/>
      <c r="BJA99" s="263" t="n"/>
      <c r="BJB99" s="263" t="n"/>
      <c r="BJC99" s="264" t="n"/>
      <c r="BJD99" s="283">
        <f t="array" ref="BJD99">FIND_Ymax_SMOOTH(BJD126:BJD175,BJE126:BJE175)</f>
        <v/>
      </c>
      <c r="BJE99" s="263" t="n"/>
      <c r="BJF99" s="263" t="n"/>
      <c r="BJG99" s="263" t="n"/>
      <c r="BJH99" s="263" t="n"/>
      <c r="BJI99" s="264" t="n"/>
      <c r="BJJ99" s="283">
        <f t="array" ref="BJJ99">FIND_Ymax_SMOOTH(BJJ126:BJJ175,BJK126:BJK175)</f>
        <v/>
      </c>
      <c r="BJK99" s="263" t="n"/>
      <c r="BJL99" s="263" t="n"/>
      <c r="BJM99" s="263" t="n"/>
      <c r="BJN99" s="263" t="n"/>
      <c r="BJO99" s="264" t="n"/>
      <c r="BJP99" s="283">
        <f t="array" ref="BJP99">FIND_Ymax_SMOOTH(BJP126:BJP175,BJQ126:BJQ175)</f>
        <v/>
      </c>
      <c r="BJQ99" s="263" t="n"/>
      <c r="BJR99" s="263" t="n"/>
      <c r="BJS99" s="263" t="n"/>
      <c r="BJT99" s="263" t="n"/>
      <c r="BJU99" s="264" t="n"/>
      <c r="BJV99" s="283">
        <f t="array" ref="BJV99">FIND_Ymax_SMOOTH(BJV126:BJV175,BJW126:BJW175)</f>
        <v/>
      </c>
      <c r="BJW99" s="263" t="n"/>
      <c r="BJX99" s="263" t="n"/>
      <c r="BJY99" s="263" t="n"/>
      <c r="BJZ99" s="263" t="n"/>
      <c r="BKA99" s="264" t="n"/>
      <c r="BKB99" s="283">
        <f t="array" ref="BKB99">FIND_Ymax_SMOOTH(BKB126:BKB175,BKC126:BKC175)</f>
        <v/>
      </c>
      <c r="BKC99" s="263" t="n"/>
      <c r="BKD99" s="263" t="n"/>
      <c r="BKE99" s="263" t="n"/>
      <c r="BKF99" s="263" t="n"/>
      <c r="BKG99" s="264" t="n"/>
      <c r="BKH99" s="283">
        <f t="array" ref="BKH99">FIND_Ymax_SMOOTH(BKH126:BKH175,BKI126:BKI175)</f>
        <v/>
      </c>
      <c r="BKI99" s="263" t="n"/>
      <c r="BKJ99" s="263" t="n"/>
      <c r="BKK99" s="263" t="n"/>
      <c r="BKL99" s="263" t="n"/>
      <c r="BKM99" s="264" t="n"/>
      <c r="BKN99" s="283">
        <f t="array" ref="BKN99">FIND_Ymax_SMOOTH(BKN126:BKN175,BKO126:BKO175)</f>
        <v/>
      </c>
      <c r="BKO99" s="263" t="n"/>
      <c r="BKP99" s="263" t="n"/>
      <c r="BKQ99" s="263" t="n"/>
      <c r="BKR99" s="263" t="n"/>
      <c r="BKS99" s="264" t="n"/>
      <c r="BKT99" s="283">
        <f t="array" ref="BKT99">FIND_Ymax_SMOOTH(BKT126:BKT175,BKU126:BKU175)</f>
        <v/>
      </c>
      <c r="BKU99" s="263" t="n"/>
      <c r="BKV99" s="263" t="n"/>
      <c r="BKW99" s="263" t="n"/>
      <c r="BKX99" s="263" t="n"/>
      <c r="BKY99" s="264" t="n"/>
      <c r="BKZ99" s="283">
        <f t="array" ref="BKZ99">FIND_Ymax_SMOOTH(BKZ126:BKZ175,BLA126:BLA175)</f>
        <v/>
      </c>
      <c r="BLA99" s="263" t="n"/>
      <c r="BLB99" s="263" t="n"/>
      <c r="BLC99" s="263" t="n"/>
      <c r="BLD99" s="263" t="n"/>
      <c r="BLE99" s="264" t="n"/>
      <c r="BLF99" s="283">
        <f t="array" ref="BLF99">FIND_Ymax_SMOOTH(BLF126:BLF175,BLG126:BLG175)</f>
        <v/>
      </c>
      <c r="BLG99" s="263" t="n"/>
      <c r="BLH99" s="263" t="n"/>
      <c r="BLI99" s="263" t="n"/>
      <c r="BLJ99" s="263" t="n"/>
      <c r="BLK99" s="264" t="n"/>
      <c r="BLL99" s="283">
        <f t="array" ref="BLL99">FIND_Ymax_SMOOTH(BLL126:BLL175,BLM126:BLM175)</f>
        <v/>
      </c>
      <c r="BLM99" s="263" t="n"/>
      <c r="BLN99" s="263" t="n"/>
      <c r="BLO99" s="263" t="n"/>
      <c r="BLP99" s="263" t="n"/>
      <c r="BLQ99" s="264" t="n"/>
      <c r="BLR99" s="283">
        <f t="array" ref="BLR99">FIND_Ymax_SMOOTH(BLR126:BLR175,BLS126:BLS175)</f>
        <v/>
      </c>
      <c r="BLS99" s="263" t="n"/>
      <c r="BLT99" s="263" t="n"/>
      <c r="BLU99" s="263" t="n"/>
      <c r="BLV99" s="263" t="n"/>
      <c r="BLW99" s="264" t="n"/>
      <c r="BLX99" s="283">
        <f t="array" ref="BLX99">FIND_Ymax_SMOOTH(BLX126:BLX175,BLY126:BLY175)</f>
        <v/>
      </c>
      <c r="BLY99" s="263" t="n"/>
      <c r="BLZ99" s="263" t="n"/>
      <c r="BMA99" s="263" t="n"/>
      <c r="BMB99" s="263" t="n"/>
      <c r="BMC99" s="264" t="n"/>
      <c r="BMD99" s="283">
        <f t="array" ref="BMD99">FIND_Ymax_SMOOTH(BMD126:BMD175,BME126:BME175)</f>
        <v/>
      </c>
      <c r="BME99" s="263" t="n"/>
      <c r="BMF99" s="263" t="n"/>
      <c r="BMG99" s="263" t="n"/>
      <c r="BMH99" s="263" t="n"/>
      <c r="BMI99" s="264" t="n"/>
      <c r="BMJ99" s="283">
        <f t="array" ref="BMJ99">FIND_Ymax_SMOOTH(BMJ126:BMJ175,BMK126:BMK175)</f>
        <v/>
      </c>
      <c r="BMK99" s="263" t="n"/>
      <c r="BML99" s="263" t="n"/>
      <c r="BMM99" s="263" t="n"/>
      <c r="BMN99" s="263" t="n"/>
      <c r="BMO99" s="264" t="n"/>
      <c r="BMP99" s="283">
        <f t="array" ref="BMP99">FIND_Ymax_SMOOTH(BMP126:BMP175,BMQ126:BMQ175)</f>
        <v/>
      </c>
      <c r="BMQ99" s="263" t="n"/>
      <c r="BMR99" s="263" t="n"/>
      <c r="BMS99" s="263" t="n"/>
      <c r="BMT99" s="263" t="n"/>
      <c r="BMU99" s="264" t="n"/>
      <c r="BMV99" s="283">
        <f t="array" ref="BMV99">FIND_Ymax_SMOOTH(BMV126:BMV175,BMW126:BMW175)</f>
        <v/>
      </c>
      <c r="BMW99" s="263" t="n"/>
      <c r="BMX99" s="263" t="n"/>
      <c r="BMY99" s="263" t="n"/>
      <c r="BMZ99" s="263" t="n"/>
      <c r="BNA99" s="264" t="n"/>
      <c r="BNB99" s="283">
        <f t="array" ref="BNB99">FIND_Ymax_SMOOTH(BNB126:BNB175,BNC126:BNC175)</f>
        <v/>
      </c>
      <c r="BNC99" s="263" t="n"/>
      <c r="BND99" s="263" t="n"/>
      <c r="BNE99" s="263" t="n"/>
      <c r="BNF99" s="263" t="n"/>
      <c r="BNG99" s="264" t="n"/>
      <c r="BNH99" s="283">
        <f t="array" ref="BNH99">FIND_Ymax_SMOOTH(BNH126:BNH175,BNI126:BNI175)</f>
        <v/>
      </c>
      <c r="BNI99" s="263" t="n"/>
      <c r="BNJ99" s="263" t="n"/>
      <c r="BNK99" s="263" t="n"/>
      <c r="BNL99" s="263" t="n"/>
      <c r="BNM99" s="264" t="n"/>
      <c r="BNN99" s="283">
        <f t="array" ref="BNN99">FIND_Ymax_SMOOTH(BNN126:BNN175,BNO126:BNO175)</f>
        <v/>
      </c>
      <c r="BNO99" s="263" t="n"/>
      <c r="BNP99" s="263" t="n"/>
      <c r="BNQ99" s="263" t="n"/>
      <c r="BNR99" s="263" t="n"/>
      <c r="BNS99" s="264" t="n"/>
      <c r="BNT99" s="283">
        <f t="array" ref="BNT99">FIND_Ymax_SMOOTH(BNT126:BNT175,BNU126:BNU175)</f>
        <v/>
      </c>
      <c r="BNU99" s="263" t="n"/>
      <c r="BNV99" s="263" t="n"/>
      <c r="BNW99" s="263" t="n"/>
      <c r="BNX99" s="263" t="n"/>
      <c r="BNY99" s="264" t="n"/>
      <c r="BNZ99" s="283">
        <f t="array" ref="BNZ99">FIND_Ymax_SMOOTH(BNZ126:BNZ175,BOA126:BOA175)</f>
        <v/>
      </c>
      <c r="BOA99" s="263" t="n"/>
      <c r="BOB99" s="263" t="n"/>
      <c r="BOC99" s="263" t="n"/>
      <c r="BOD99" s="263" t="n"/>
      <c r="BOE99" s="264" t="n"/>
      <c r="BOF99" s="283">
        <f t="array" ref="BOF99">FIND_Ymax_SMOOTH(BOF126:BOF175,BOG126:BOG175)</f>
        <v/>
      </c>
      <c r="BOG99" s="263" t="n"/>
      <c r="BOH99" s="263" t="n"/>
      <c r="BOI99" s="263" t="n"/>
      <c r="BOJ99" s="263" t="n"/>
      <c r="BOK99" s="264" t="n"/>
      <c r="BOL99" s="283">
        <f t="array" ref="BOL99">FIND_Ymax_SMOOTH(BOL126:BOL175,BOM126:BOM175)</f>
        <v/>
      </c>
      <c r="BOM99" s="263" t="n"/>
      <c r="BON99" s="263" t="n"/>
      <c r="BOO99" s="263" t="n"/>
      <c r="BOP99" s="263" t="n"/>
      <c r="BOQ99" s="264" t="n"/>
    </row>
    <row r="100" ht="14.4" customHeight="1" s="273">
      <c r="A100" s="14" t="inlineStr">
        <is>
          <t>Max. ETA</t>
        </is>
      </c>
      <c r="B100" s="282">
        <f t="array" ref="B100">FIND_Ymax_SMOOTH(D126:D175,E126:E175)/100</f>
        <v/>
      </c>
      <c r="C100" s="263" t="n"/>
      <c r="D100" s="263" t="n"/>
      <c r="E100" s="263" t="n"/>
      <c r="F100" s="263" t="n"/>
      <c r="G100" s="264" t="n"/>
      <c r="H100" s="282">
        <f t="array" ref="H100">FIND_Ymax_SMOOTH(J126:J175,K126:K175)/100</f>
        <v/>
      </c>
      <c r="I100" s="263" t="n"/>
      <c r="J100" s="263" t="n"/>
      <c r="K100" s="263" t="n"/>
      <c r="L100" s="263" t="n"/>
      <c r="M100" s="264" t="n"/>
      <c r="N100" s="282">
        <f t="array" ref="N100">FIND_Ymax_SMOOTH(P126:P175,Q126:Q175)/100</f>
        <v/>
      </c>
      <c r="O100" s="263" t="n"/>
      <c r="P100" s="263" t="n"/>
      <c r="Q100" s="263" t="n"/>
      <c r="R100" s="263" t="n"/>
      <c r="S100" s="264" t="n"/>
      <c r="T100" s="282">
        <f t="array" ref="T100">FIND_Ymax_SMOOTH(V126:V175,W126:W175)/100</f>
        <v/>
      </c>
      <c r="U100" s="263" t="n"/>
      <c r="V100" s="263" t="n"/>
      <c r="W100" s="263" t="n"/>
      <c r="X100" s="263" t="n"/>
      <c r="Y100" s="264" t="n"/>
      <c r="Z100" s="282">
        <f t="array" ref="Z100">FIND_Ymax_SMOOTH(AB126:AB175,AC126:AC175)/100</f>
        <v/>
      </c>
      <c r="AA100" s="263" t="n"/>
      <c r="AB100" s="263" t="n"/>
      <c r="AC100" s="263" t="n"/>
      <c r="AD100" s="263" t="n"/>
      <c r="AE100" s="264" t="n"/>
      <c r="AF100" s="282">
        <f t="array" ref="AF100">FIND_Ymax_SMOOTH(AH126:AH175,AI126:AI175)/100</f>
        <v/>
      </c>
      <c r="AG100" s="263" t="n"/>
      <c r="AH100" s="263" t="n"/>
      <c r="AI100" s="263" t="n"/>
      <c r="AJ100" s="263" t="n"/>
      <c r="AK100" s="264" t="n"/>
      <c r="AL100" s="282">
        <f t="array" ref="AL100">FIND_Ymax_SMOOTH(AN126:AN175,AO126:AO175)/100</f>
        <v/>
      </c>
      <c r="AM100" s="263" t="n"/>
      <c r="AN100" s="263" t="n"/>
      <c r="AO100" s="263" t="n"/>
      <c r="AP100" s="263" t="n"/>
      <c r="AQ100" s="264" t="n"/>
      <c r="AR100" s="282">
        <f t="array" ref="AR100">FIND_Ymax_SMOOTH(AT126:AT175,AU126:AU175)/100</f>
        <v/>
      </c>
      <c r="AS100" s="263" t="n"/>
      <c r="AT100" s="263" t="n"/>
      <c r="AU100" s="263" t="n"/>
      <c r="AV100" s="263" t="n"/>
      <c r="AW100" s="264" t="n"/>
      <c r="AX100" s="282">
        <f t="array" ref="AX100">FIND_Ymax_SMOOTH(AZ126:AZ175,BA126:BA175)/100</f>
        <v/>
      </c>
      <c r="AY100" s="263" t="n"/>
      <c r="AZ100" s="263" t="n"/>
      <c r="BA100" s="263" t="n"/>
      <c r="BB100" s="263" t="n"/>
      <c r="BC100" s="264" t="n"/>
      <c r="BD100" s="282">
        <f t="array" ref="BD100">FIND_Ymax_SMOOTH(BF126:BF175,BG126:BG175)/100</f>
        <v/>
      </c>
      <c r="BE100" s="263" t="n"/>
      <c r="BF100" s="263" t="n"/>
      <c r="BG100" s="263" t="n"/>
      <c r="BH100" s="263" t="n"/>
      <c r="BI100" s="264" t="n"/>
      <c r="BJ100" s="282">
        <f t="array" ref="BJ100">FIND_Ymax_SMOOTH(BL126:BL175,BM126:BM175)/100</f>
        <v/>
      </c>
      <c r="BK100" s="263" t="n"/>
      <c r="BL100" s="263" t="n"/>
      <c r="BM100" s="263" t="n"/>
      <c r="BN100" s="263" t="n"/>
      <c r="BO100" s="264" t="n"/>
      <c r="BP100" s="282">
        <f t="array" ref="BP100">FIND_Ymax_SMOOTH(BR126:BR175,BS126:BS175)/100</f>
        <v/>
      </c>
      <c r="BQ100" s="263" t="n"/>
      <c r="BR100" s="263" t="n"/>
      <c r="BS100" s="263" t="n"/>
      <c r="BT100" s="263" t="n"/>
      <c r="BU100" s="264" t="n"/>
      <c r="BV100" s="282">
        <f t="array" ref="BV100">FIND_Ymax_SMOOTH(BX126:BX175,BY126:BY175)/100</f>
        <v/>
      </c>
      <c r="BW100" s="263" t="n"/>
      <c r="BX100" s="263" t="n"/>
      <c r="BY100" s="263" t="n"/>
      <c r="BZ100" s="263" t="n"/>
      <c r="CA100" s="264" t="n"/>
      <c r="CB100" s="282">
        <f t="array" ref="CB100">FIND_Ymax_SMOOTH(CD126:CD175,CE126:CE175)/100</f>
        <v/>
      </c>
      <c r="CC100" s="263" t="n"/>
      <c r="CD100" s="263" t="n"/>
      <c r="CE100" s="263" t="n"/>
      <c r="CF100" s="263" t="n"/>
      <c r="CG100" s="264" t="n"/>
      <c r="CH100" s="282">
        <f t="array" ref="CH100">FIND_Ymax_SMOOTH(CJ126:CJ175,CK126:CK175)/100</f>
        <v/>
      </c>
      <c r="CI100" s="263" t="n"/>
      <c r="CJ100" s="263" t="n"/>
      <c r="CK100" s="263" t="n"/>
      <c r="CL100" s="263" t="n"/>
      <c r="CM100" s="264" t="n"/>
      <c r="CN100" s="282">
        <f t="array" ref="CN100">FIND_Ymax_SMOOTH(CP126:CP175,CQ126:CQ175)/100</f>
        <v/>
      </c>
      <c r="CO100" s="263" t="n"/>
      <c r="CP100" s="263" t="n"/>
      <c r="CQ100" s="263" t="n"/>
      <c r="CR100" s="263" t="n"/>
      <c r="CS100" s="264" t="n"/>
      <c r="CT100" s="282">
        <f t="array" ref="CT100">FIND_Ymax_SMOOTH(CV126:CV175,CW126:CW175)/100</f>
        <v/>
      </c>
      <c r="CU100" s="263" t="n"/>
      <c r="CV100" s="263" t="n"/>
      <c r="CW100" s="263" t="n"/>
      <c r="CX100" s="263" t="n"/>
      <c r="CY100" s="264" t="n"/>
      <c r="CZ100" s="282">
        <f t="array" ref="CZ100">FIND_Ymax_SMOOTH(DB126:DB175,DC126:DC175)/100</f>
        <v/>
      </c>
      <c r="DA100" s="263" t="n"/>
      <c r="DB100" s="263" t="n"/>
      <c r="DC100" s="263" t="n"/>
      <c r="DD100" s="263" t="n"/>
      <c r="DE100" s="264" t="n"/>
      <c r="DF100" s="282">
        <f t="array" ref="DF100">FIND_Ymax_SMOOTH(DH126:DH175,DI126:DI175)/100</f>
        <v/>
      </c>
      <c r="DG100" s="263" t="n"/>
      <c r="DH100" s="263" t="n"/>
      <c r="DI100" s="263" t="n"/>
      <c r="DJ100" s="263" t="n"/>
      <c r="DK100" s="264" t="n"/>
      <c r="DL100" s="282">
        <f t="array" ref="DL100">FIND_Ymax_SMOOTH(DN126:DN175,DO126:DO175)/100</f>
        <v/>
      </c>
      <c r="DM100" s="263" t="n"/>
      <c r="DN100" s="263" t="n"/>
      <c r="DO100" s="263" t="n"/>
      <c r="DP100" s="263" t="n"/>
      <c r="DQ100" s="264" t="n"/>
      <c r="DR100" s="282">
        <f t="array" ref="DR100">FIND_Ymax_SMOOTH(DT126:DT175,DU126:DU175)/100</f>
        <v/>
      </c>
      <c r="DS100" s="263" t="n"/>
      <c r="DT100" s="263" t="n"/>
      <c r="DU100" s="263" t="n"/>
      <c r="DV100" s="263" t="n"/>
      <c r="DW100" s="264" t="n"/>
      <c r="DX100" s="282">
        <f t="array" ref="DX100">FIND_Ymax_SMOOTH(DZ126:DZ175,EA126:EA175)/100</f>
        <v/>
      </c>
      <c r="DY100" s="263" t="n"/>
      <c r="DZ100" s="263" t="n"/>
      <c r="EA100" s="263" t="n"/>
      <c r="EB100" s="263" t="n"/>
      <c r="EC100" s="264" t="n"/>
      <c r="ED100" s="282">
        <f t="array" ref="ED100">FIND_Ymax_SMOOTH(EF126:EF175,EG126:EG175)/100</f>
        <v/>
      </c>
      <c r="EE100" s="263" t="n"/>
      <c r="EF100" s="263" t="n"/>
      <c r="EG100" s="263" t="n"/>
      <c r="EH100" s="263" t="n"/>
      <c r="EI100" s="264" t="n"/>
      <c r="EJ100" s="282">
        <f t="array" ref="EJ100">FIND_Ymax_SMOOTH(EL126:EL175,EM126:EM175)/100</f>
        <v/>
      </c>
      <c r="EK100" s="263" t="n"/>
      <c r="EL100" s="263" t="n"/>
      <c r="EM100" s="263" t="n"/>
      <c r="EN100" s="263" t="n"/>
      <c r="EO100" s="264" t="n"/>
      <c r="EP100" s="282">
        <f t="array" ref="EP100">FIND_Ymax_SMOOTH(ER126:ER175,ES126:ES175)/100</f>
        <v/>
      </c>
      <c r="EQ100" s="263" t="n"/>
      <c r="ER100" s="263" t="n"/>
      <c r="ES100" s="263" t="n"/>
      <c r="ET100" s="263" t="n"/>
      <c r="EU100" s="264" t="n"/>
      <c r="EV100" s="282">
        <f t="array" ref="EV100">FIND_Ymax_SMOOTH(EX126:EX175,EY126:EY175)/100</f>
        <v/>
      </c>
      <c r="EW100" s="263" t="n"/>
      <c r="EX100" s="263" t="n"/>
      <c r="EY100" s="263" t="n"/>
      <c r="EZ100" s="263" t="n"/>
      <c r="FA100" s="264" t="n"/>
      <c r="FB100" s="282">
        <f t="array" ref="FB100">FIND_Ymax_SMOOTH(FD126:FD175,FE126:FE175)/100</f>
        <v/>
      </c>
      <c r="FC100" s="263" t="n"/>
      <c r="FD100" s="263" t="n"/>
      <c r="FE100" s="263" t="n"/>
      <c r="FF100" s="263" t="n"/>
      <c r="FG100" s="264" t="n"/>
      <c r="FH100" s="282">
        <f t="array" ref="FH100">FIND_Ymax_SMOOTH(FJ126:FJ175,FK126:FK175)/100</f>
        <v/>
      </c>
      <c r="FI100" s="263" t="n"/>
      <c r="FJ100" s="263" t="n"/>
      <c r="FK100" s="263" t="n"/>
      <c r="FL100" s="263" t="n"/>
      <c r="FM100" s="264" t="n"/>
      <c r="FN100" s="282">
        <f t="array" ref="FN100">FIND_Ymax_SMOOTH(FP126:FP175,FQ126:FQ175)/100</f>
        <v/>
      </c>
      <c r="FO100" s="263" t="n"/>
      <c r="FP100" s="263" t="n"/>
      <c r="FQ100" s="263" t="n"/>
      <c r="FR100" s="263" t="n"/>
      <c r="FS100" s="264" t="n"/>
      <c r="FT100" s="282">
        <f t="array" ref="FT100">FIND_Ymax_SMOOTH(FV126:FV175,FW126:FW175)/100</f>
        <v/>
      </c>
      <c r="FU100" s="263" t="n"/>
      <c r="FV100" s="263" t="n"/>
      <c r="FW100" s="263" t="n"/>
      <c r="FX100" s="263" t="n"/>
      <c r="FY100" s="264" t="n"/>
      <c r="FZ100" s="282">
        <f t="array" ref="FZ100">FIND_Ymax_SMOOTH(GB126:GB175,GC126:GC175)/100</f>
        <v/>
      </c>
      <c r="GA100" s="263" t="n"/>
      <c r="GB100" s="263" t="n"/>
      <c r="GC100" s="263" t="n"/>
      <c r="GD100" s="263" t="n"/>
      <c r="GE100" s="264" t="n"/>
      <c r="GF100" s="282">
        <f t="array" ref="GF100">FIND_Ymax_SMOOTH(GH126:GH175,GI126:GI175)/100</f>
        <v/>
      </c>
      <c r="GG100" s="263" t="n"/>
      <c r="GH100" s="263" t="n"/>
      <c r="GI100" s="263" t="n"/>
      <c r="GJ100" s="263" t="n"/>
      <c r="GK100" s="264" t="n"/>
      <c r="GL100" s="282">
        <f t="array" ref="GL100">FIND_Ymax_SMOOTH(GN126:GN175,GO126:GO175)/100</f>
        <v/>
      </c>
      <c r="GM100" s="263" t="n"/>
      <c r="GN100" s="263" t="n"/>
      <c r="GO100" s="263" t="n"/>
      <c r="GP100" s="263" t="n"/>
      <c r="GQ100" s="264" t="n"/>
      <c r="GR100" s="282">
        <f t="array" ref="GR100">FIND_Ymax_SMOOTH(GT126:GT175,GU126:GU175)/100</f>
        <v/>
      </c>
      <c r="GS100" s="263" t="n"/>
      <c r="GT100" s="263" t="n"/>
      <c r="GU100" s="263" t="n"/>
      <c r="GV100" s="263" t="n"/>
      <c r="GW100" s="264" t="n"/>
      <c r="GX100" s="282">
        <f t="array" ref="GX100">FIND_Ymax_SMOOTH(GZ126:GZ175,HA126:HA175)/100</f>
        <v/>
      </c>
      <c r="GY100" s="263" t="n"/>
      <c r="GZ100" s="263" t="n"/>
      <c r="HA100" s="263" t="n"/>
      <c r="HB100" s="263" t="n"/>
      <c r="HC100" s="264" t="n"/>
      <c r="HD100" s="282">
        <f t="array" ref="HD100">FIND_Ymax_SMOOTH(HF126:HF175,HG126:HG175)/100</f>
        <v/>
      </c>
      <c r="HE100" s="263" t="n"/>
      <c r="HF100" s="263" t="n"/>
      <c r="HG100" s="263" t="n"/>
      <c r="HH100" s="263" t="n"/>
      <c r="HI100" s="264" t="n"/>
      <c r="HJ100" s="282">
        <f t="array" ref="HJ100">FIND_Ymax_SMOOTH(HL126:HL175,HM126:HM175)/100</f>
        <v/>
      </c>
      <c r="HK100" s="263" t="n"/>
      <c r="HL100" s="263" t="n"/>
      <c r="HM100" s="263" t="n"/>
      <c r="HN100" s="263" t="n"/>
      <c r="HO100" s="264" t="n"/>
      <c r="HP100" s="282">
        <f t="array" ref="HP100">FIND_Ymax_SMOOTH(HR126:HR175,HS126:HS175)/100</f>
        <v/>
      </c>
      <c r="HQ100" s="263" t="n"/>
      <c r="HR100" s="263" t="n"/>
      <c r="HS100" s="263" t="n"/>
      <c r="HT100" s="263" t="n"/>
      <c r="HU100" s="264" t="n"/>
      <c r="HV100" s="282">
        <f t="array" ref="HV100">FIND_Ymax_SMOOTH(HX126:HX175,HY126:HY175)/100</f>
        <v/>
      </c>
      <c r="HW100" s="263" t="n"/>
      <c r="HX100" s="263" t="n"/>
      <c r="HY100" s="263" t="n"/>
      <c r="HZ100" s="263" t="n"/>
      <c r="IA100" s="264" t="n"/>
      <c r="IB100" s="282">
        <f t="array" ref="IB100">FIND_Ymax_SMOOTH(ID126:ID175,IE126:IE175)/100</f>
        <v/>
      </c>
      <c r="IC100" s="263" t="n"/>
      <c r="ID100" s="263" t="n"/>
      <c r="IE100" s="263" t="n"/>
      <c r="IF100" s="263" t="n"/>
      <c r="IG100" s="264" t="n"/>
      <c r="IH100" s="282">
        <f t="array" ref="IH100">FIND_Ymax_SMOOTH(IJ126:IJ175,IK126:IK175)/100</f>
        <v/>
      </c>
      <c r="II100" s="263" t="n"/>
      <c r="IJ100" s="263" t="n"/>
      <c r="IK100" s="263" t="n"/>
      <c r="IL100" s="263" t="n"/>
      <c r="IM100" s="264" t="n"/>
      <c r="IN100" s="282">
        <f t="array" ref="IN100">FIND_Ymax_SMOOTH(IP126:IP175,IQ126:IQ175)/100</f>
        <v/>
      </c>
      <c r="IO100" s="263" t="n"/>
      <c r="IP100" s="263" t="n"/>
      <c r="IQ100" s="263" t="n"/>
      <c r="IR100" s="263" t="n"/>
      <c r="IS100" s="264" t="n"/>
      <c r="IT100" s="282">
        <f t="array" ref="IT100">FIND_Ymax_SMOOTH(IV126:IV175,IW126:IW175)/100</f>
        <v/>
      </c>
      <c r="IU100" s="263" t="n"/>
      <c r="IV100" s="263" t="n"/>
      <c r="IW100" s="263" t="n"/>
      <c r="IX100" s="263" t="n"/>
      <c r="IY100" s="264" t="n"/>
      <c r="IZ100" s="282">
        <f t="array" ref="IZ100">FIND_Ymax_SMOOTH(JB126:JB175,JC126:JC175)/100</f>
        <v/>
      </c>
      <c r="JA100" s="263" t="n"/>
      <c r="JB100" s="263" t="n"/>
      <c r="JC100" s="263" t="n"/>
      <c r="JD100" s="263" t="n"/>
      <c r="JE100" s="264" t="n"/>
      <c r="JF100" s="282">
        <f t="array" ref="JF100">FIND_Ymax_SMOOTH(JH126:JH175,JI126:JI175)/100</f>
        <v/>
      </c>
      <c r="JG100" s="263" t="n"/>
      <c r="JH100" s="263" t="n"/>
      <c r="JI100" s="263" t="n"/>
      <c r="JJ100" s="263" t="n"/>
      <c r="JK100" s="264" t="n"/>
      <c r="JL100" s="282">
        <f t="array" ref="JL100">FIND_Ymax_SMOOTH(JN126:JN175,JO126:JO175)/100</f>
        <v/>
      </c>
      <c r="JM100" s="263" t="n"/>
      <c r="JN100" s="263" t="n"/>
      <c r="JO100" s="263" t="n"/>
      <c r="JP100" s="263" t="n"/>
      <c r="JQ100" s="264" t="n"/>
      <c r="JR100" s="282">
        <f t="array" ref="JR100">FIND_Ymax_SMOOTH(JT126:JT175,JU126:JU175)/100</f>
        <v/>
      </c>
      <c r="JS100" s="263" t="n"/>
      <c r="JT100" s="263" t="n"/>
      <c r="JU100" s="263" t="n"/>
      <c r="JV100" s="263" t="n"/>
      <c r="JW100" s="264" t="n"/>
      <c r="JX100" s="282">
        <f t="array" ref="JX100">FIND_Ymax_SMOOTH(JZ126:JZ175,KA126:KA175)/100</f>
        <v/>
      </c>
      <c r="JY100" s="263" t="n"/>
      <c r="JZ100" s="263" t="n"/>
      <c r="KA100" s="263" t="n"/>
      <c r="KB100" s="263" t="n"/>
      <c r="KC100" s="264" t="n"/>
      <c r="KD100" s="282">
        <f t="array" ref="KD100">FIND_Ymax_SMOOTH(KF126:KF175,KG126:KG175)/100</f>
        <v/>
      </c>
      <c r="KE100" s="263" t="n"/>
      <c r="KF100" s="263" t="n"/>
      <c r="KG100" s="263" t="n"/>
      <c r="KH100" s="263" t="n"/>
      <c r="KI100" s="264" t="n"/>
      <c r="KJ100" s="282">
        <f t="array" ref="KJ100">FIND_Ymax_SMOOTH(KL126:KL175,KM126:KM175)/100</f>
        <v/>
      </c>
      <c r="KK100" s="263" t="n"/>
      <c r="KL100" s="263" t="n"/>
      <c r="KM100" s="263" t="n"/>
      <c r="KN100" s="263" t="n"/>
      <c r="KO100" s="264" t="n"/>
      <c r="KP100" s="282">
        <f t="array" ref="KP100">FIND_Ymax_SMOOTH(KR126:KR175,KS126:KS175)/100</f>
        <v/>
      </c>
      <c r="KQ100" s="263" t="n"/>
      <c r="KR100" s="263" t="n"/>
      <c r="KS100" s="263" t="n"/>
      <c r="KT100" s="263" t="n"/>
      <c r="KU100" s="264" t="n"/>
      <c r="KV100" s="282">
        <f t="array" ref="KV100">FIND_Ymax_SMOOTH(KX126:KX175,KY126:KY175)/100</f>
        <v/>
      </c>
      <c r="KW100" s="263" t="n"/>
      <c r="KX100" s="263" t="n"/>
      <c r="KY100" s="263" t="n"/>
      <c r="KZ100" s="263" t="n"/>
      <c r="LA100" s="264" t="n"/>
      <c r="LB100" s="282">
        <f t="array" ref="LB100">FIND_Ymax_SMOOTH(LD126:LD175,LE126:LE175)/100</f>
        <v/>
      </c>
      <c r="LC100" s="263" t="n"/>
      <c r="LD100" s="263" t="n"/>
      <c r="LE100" s="263" t="n"/>
      <c r="LF100" s="263" t="n"/>
      <c r="LG100" s="264" t="n"/>
      <c r="LH100" s="282">
        <f t="array" ref="LH100">FIND_Ymax_SMOOTH(LJ126:LJ175,LK126:LK175)/100</f>
        <v/>
      </c>
      <c r="LI100" s="263" t="n"/>
      <c r="LJ100" s="263" t="n"/>
      <c r="LK100" s="263" t="n"/>
      <c r="LL100" s="263" t="n"/>
      <c r="LM100" s="264" t="n"/>
      <c r="LN100" s="282">
        <f t="array" ref="LN100">FIND_Ymax_SMOOTH(LP126:LP175,LQ126:LQ175)/100</f>
        <v/>
      </c>
      <c r="LO100" s="263" t="n"/>
      <c r="LP100" s="263" t="n"/>
      <c r="LQ100" s="263" t="n"/>
      <c r="LR100" s="263" t="n"/>
      <c r="LS100" s="264" t="n"/>
      <c r="LT100" s="282">
        <f t="array" ref="LT100">FIND_Ymax_SMOOTH(LV126:LV175,LW126:LW175)/100</f>
        <v/>
      </c>
      <c r="LU100" s="263" t="n"/>
      <c r="LV100" s="263" t="n"/>
      <c r="LW100" s="263" t="n"/>
      <c r="LX100" s="263" t="n"/>
      <c r="LY100" s="264" t="n"/>
      <c r="LZ100" s="282">
        <f t="array" ref="LZ100">FIND_Ymax_SMOOTH(MB126:MB175,MC126:MC175)/100</f>
        <v/>
      </c>
      <c r="MA100" s="263" t="n"/>
      <c r="MB100" s="263" t="n"/>
      <c r="MC100" s="263" t="n"/>
      <c r="MD100" s="263" t="n"/>
      <c r="ME100" s="264" t="n"/>
      <c r="MF100" s="282">
        <f t="array" ref="MF100">FIND_Ymax_SMOOTH(MH126:MH175,MI126:MI175)/100</f>
        <v/>
      </c>
      <c r="MG100" s="263" t="n"/>
      <c r="MH100" s="263" t="n"/>
      <c r="MI100" s="263" t="n"/>
      <c r="MJ100" s="263" t="n"/>
      <c r="MK100" s="264" t="n"/>
      <c r="ML100" s="282">
        <f t="array" ref="ML100">FIND_Ymax_SMOOTH(MN126:MN175,MO126:MO175)/100</f>
        <v/>
      </c>
      <c r="MM100" s="263" t="n"/>
      <c r="MN100" s="263" t="n"/>
      <c r="MO100" s="263" t="n"/>
      <c r="MP100" s="263" t="n"/>
      <c r="MQ100" s="264" t="n"/>
      <c r="MR100" s="282">
        <f t="array" ref="MR100">FIND_Ymax_SMOOTH(MT126:MT175,MU126:MU175)/100</f>
        <v/>
      </c>
      <c r="MS100" s="263" t="n"/>
      <c r="MT100" s="263" t="n"/>
      <c r="MU100" s="263" t="n"/>
      <c r="MV100" s="263" t="n"/>
      <c r="MW100" s="264" t="n"/>
      <c r="MX100" s="282">
        <f t="array" ref="MX100">FIND_Ymax_SMOOTH(MZ126:MZ175,NA126:NA175)/100</f>
        <v/>
      </c>
      <c r="MY100" s="263" t="n"/>
      <c r="MZ100" s="263" t="n"/>
      <c r="NA100" s="263" t="n"/>
      <c r="NB100" s="263" t="n"/>
      <c r="NC100" s="264" t="n"/>
      <c r="ND100" s="282">
        <f t="array" ref="ND100">FIND_Ymax_SMOOTH(NF126:NF175,NG126:NG175)/100</f>
        <v/>
      </c>
      <c r="NE100" s="263" t="n"/>
      <c r="NF100" s="263" t="n"/>
      <c r="NG100" s="263" t="n"/>
      <c r="NH100" s="263" t="n"/>
      <c r="NI100" s="264" t="n"/>
      <c r="NJ100" s="282">
        <f t="array" ref="NJ100">FIND_Ymax_SMOOTH(NL126:NL175,NM126:NM175)/100</f>
        <v/>
      </c>
      <c r="NK100" s="263" t="n"/>
      <c r="NL100" s="263" t="n"/>
      <c r="NM100" s="263" t="n"/>
      <c r="NN100" s="263" t="n"/>
      <c r="NO100" s="264" t="n"/>
      <c r="NP100" s="282">
        <f t="array" ref="NP100">FIND_Ymax_SMOOTH(NR126:NR175,NS126:NS175)/100</f>
        <v/>
      </c>
      <c r="NQ100" s="263" t="n"/>
      <c r="NR100" s="263" t="n"/>
      <c r="NS100" s="263" t="n"/>
      <c r="NT100" s="263" t="n"/>
      <c r="NU100" s="264" t="n"/>
      <c r="NV100" s="282">
        <f t="array" ref="NV100">FIND_Ymax_SMOOTH(NX126:NX175,NY126:NY175)/100</f>
        <v/>
      </c>
      <c r="NW100" s="263" t="n"/>
      <c r="NX100" s="263" t="n"/>
      <c r="NY100" s="263" t="n"/>
      <c r="NZ100" s="263" t="n"/>
      <c r="OA100" s="264" t="n"/>
      <c r="OB100" s="282">
        <f t="array" ref="OB100">FIND_Ymax_SMOOTH(OD126:OD175,OE126:OE175)/100</f>
        <v/>
      </c>
      <c r="OC100" s="263" t="n"/>
      <c r="OD100" s="263" t="n"/>
      <c r="OE100" s="263" t="n"/>
      <c r="OF100" s="263" t="n"/>
      <c r="OG100" s="264" t="n"/>
      <c r="OH100" s="282">
        <f t="array" ref="OH100">FIND_Ymax_SMOOTH(OJ126:OJ175,OK126:OK175)/100</f>
        <v/>
      </c>
      <c r="OI100" s="263" t="n"/>
      <c r="OJ100" s="263" t="n"/>
      <c r="OK100" s="263" t="n"/>
      <c r="OL100" s="263" t="n"/>
      <c r="OM100" s="264" t="n"/>
      <c r="ON100" s="282">
        <f t="array" ref="ON100">FIND_Ymax_SMOOTH(OP126:OP175,OQ126:OQ175)/100</f>
        <v/>
      </c>
      <c r="OO100" s="263" t="n"/>
      <c r="OP100" s="263" t="n"/>
      <c r="OQ100" s="263" t="n"/>
      <c r="OR100" s="263" t="n"/>
      <c r="OS100" s="264" t="n"/>
      <c r="OT100" s="282">
        <f t="array" ref="OT100">FIND_Ymax_SMOOTH(OV126:OV175,OW126:OW175)/100</f>
        <v/>
      </c>
      <c r="OU100" s="263" t="n"/>
      <c r="OV100" s="263" t="n"/>
      <c r="OW100" s="263" t="n"/>
      <c r="OX100" s="263" t="n"/>
      <c r="OY100" s="264" t="n"/>
      <c r="OZ100" s="282">
        <f t="array" ref="OZ100">FIND_Ymax_SMOOTH(PB126:PB175,PC126:PC175)/100</f>
        <v/>
      </c>
      <c r="PA100" s="263" t="n"/>
      <c r="PB100" s="263" t="n"/>
      <c r="PC100" s="263" t="n"/>
      <c r="PD100" s="263" t="n"/>
      <c r="PE100" s="264" t="n"/>
      <c r="PF100" s="282">
        <f t="array" ref="PF100">FIND_Ymax_SMOOTH(PH126:PH175,PI126:PI175)/100</f>
        <v/>
      </c>
      <c r="PG100" s="263" t="n"/>
      <c r="PH100" s="263" t="n"/>
      <c r="PI100" s="263" t="n"/>
      <c r="PJ100" s="263" t="n"/>
      <c r="PK100" s="264" t="n"/>
      <c r="PL100" s="282">
        <f t="array" ref="PL100">FIND_Ymax_SMOOTH(PN126:PN175,PO126:PO175)/100</f>
        <v/>
      </c>
      <c r="PM100" s="263" t="n"/>
      <c r="PN100" s="263" t="n"/>
      <c r="PO100" s="263" t="n"/>
      <c r="PP100" s="263" t="n"/>
      <c r="PQ100" s="264" t="n"/>
      <c r="PR100" s="282">
        <f t="array" ref="PR100">FIND_Ymax_SMOOTH(PT126:PT175,PU126:PU175)/100</f>
        <v/>
      </c>
      <c r="PS100" s="263" t="n"/>
      <c r="PT100" s="263" t="n"/>
      <c r="PU100" s="263" t="n"/>
      <c r="PV100" s="263" t="n"/>
      <c r="PW100" s="264" t="n"/>
      <c r="PX100" s="282">
        <f t="array" ref="PX100">FIND_Ymax_SMOOTH(PZ126:PZ175,QA126:QA175)/100</f>
        <v/>
      </c>
      <c r="PY100" s="263" t="n"/>
      <c r="PZ100" s="263" t="n"/>
      <c r="QA100" s="263" t="n"/>
      <c r="QB100" s="263" t="n"/>
      <c r="QC100" s="264" t="n"/>
      <c r="QD100" s="282">
        <f t="array" ref="QD100">FIND_Ymax_SMOOTH(QF126:QF175,QG126:QG175)/100</f>
        <v/>
      </c>
      <c r="QE100" s="263" t="n"/>
      <c r="QF100" s="263" t="n"/>
      <c r="QG100" s="263" t="n"/>
      <c r="QH100" s="263" t="n"/>
      <c r="QI100" s="264" t="n"/>
      <c r="QJ100" s="282">
        <f t="array" ref="QJ100">FIND_Ymax_SMOOTH(QL126:QL175,QM126:QM175)/100</f>
        <v/>
      </c>
      <c r="QK100" s="263" t="n"/>
      <c r="QL100" s="263" t="n"/>
      <c r="QM100" s="263" t="n"/>
      <c r="QN100" s="263" t="n"/>
      <c r="QO100" s="264" t="n"/>
      <c r="QP100" s="282">
        <f t="array" ref="QP100">FIND_Ymax_SMOOTH(QR126:QR175,QS126:QS175)/100</f>
        <v/>
      </c>
      <c r="QQ100" s="263" t="n"/>
      <c r="QR100" s="263" t="n"/>
      <c r="QS100" s="263" t="n"/>
      <c r="QT100" s="263" t="n"/>
      <c r="QU100" s="264" t="n"/>
      <c r="QV100" s="282">
        <f t="array" ref="QV100">FIND_Ymax_SMOOTH(QX126:QX175,QY126:QY175)/100</f>
        <v/>
      </c>
      <c r="QW100" s="263" t="n"/>
      <c r="QX100" s="263" t="n"/>
      <c r="QY100" s="263" t="n"/>
      <c r="QZ100" s="263" t="n"/>
      <c r="RA100" s="264" t="n"/>
      <c r="RB100" s="282">
        <f t="array" ref="RB100">FIND_Ymax_SMOOTH(RD126:RD175,RE126:RE175)/100</f>
        <v/>
      </c>
      <c r="RC100" s="263" t="n"/>
      <c r="RD100" s="263" t="n"/>
      <c r="RE100" s="263" t="n"/>
      <c r="RF100" s="263" t="n"/>
      <c r="RG100" s="264" t="n"/>
      <c r="RH100" s="282">
        <f t="array" ref="RH100">FIND_Ymax_SMOOTH(RJ126:RJ175,RK126:RK175)/100</f>
        <v/>
      </c>
      <c r="RI100" s="263" t="n"/>
      <c r="RJ100" s="263" t="n"/>
      <c r="RK100" s="263" t="n"/>
      <c r="RL100" s="263" t="n"/>
      <c r="RM100" s="264" t="n"/>
      <c r="RN100" s="282">
        <f t="array" ref="RN100">FIND_Ymax_SMOOTH(RP126:RP175,RQ126:RQ175)/100</f>
        <v/>
      </c>
      <c r="RO100" s="263" t="n"/>
      <c r="RP100" s="263" t="n"/>
      <c r="RQ100" s="263" t="n"/>
      <c r="RR100" s="263" t="n"/>
      <c r="RS100" s="264" t="n"/>
      <c r="RT100" s="282">
        <f t="array" ref="RT100">FIND_Ymax_SMOOTH(RV126:RV175,RW126:RW175)/100</f>
        <v/>
      </c>
      <c r="RU100" s="263" t="n"/>
      <c r="RV100" s="263" t="n"/>
      <c r="RW100" s="263" t="n"/>
      <c r="RX100" s="263" t="n"/>
      <c r="RY100" s="264" t="n"/>
      <c r="RZ100" s="282">
        <f t="array" ref="RZ100">FIND_Ymax_SMOOTH(SB126:SB175,SC126:SC175)/100</f>
        <v/>
      </c>
      <c r="SA100" s="263" t="n"/>
      <c r="SB100" s="263" t="n"/>
      <c r="SC100" s="263" t="n"/>
      <c r="SD100" s="263" t="n"/>
      <c r="SE100" s="264" t="n"/>
      <c r="SF100" s="282">
        <f t="array" ref="SF100">FIND_Ymax_SMOOTH(SH126:SH175,SI126:SI175)/100</f>
        <v/>
      </c>
      <c r="SG100" s="263" t="n"/>
      <c r="SH100" s="263" t="n"/>
      <c r="SI100" s="263" t="n"/>
      <c r="SJ100" s="263" t="n"/>
      <c r="SK100" s="264" t="n"/>
      <c r="SL100" s="282">
        <f t="array" ref="SL100">FIND_Ymax_SMOOTH(SN126:SN175,SO126:SO175)/100</f>
        <v/>
      </c>
      <c r="SM100" s="263" t="n"/>
      <c r="SN100" s="263" t="n"/>
      <c r="SO100" s="263" t="n"/>
      <c r="SP100" s="263" t="n"/>
      <c r="SQ100" s="264" t="n"/>
      <c r="SR100" s="282">
        <f t="array" ref="SR100">FIND_Ymax_SMOOTH(ST126:ST175,SU126:SU175)/100</f>
        <v/>
      </c>
      <c r="SS100" s="263" t="n"/>
      <c r="ST100" s="263" t="n"/>
      <c r="SU100" s="263" t="n"/>
      <c r="SV100" s="263" t="n"/>
      <c r="SW100" s="264" t="n"/>
      <c r="SX100" s="282">
        <f t="array" ref="SX100">FIND_Ymax_SMOOTH(SZ126:SZ175,TA126:TA175)/100</f>
        <v/>
      </c>
      <c r="SY100" s="263" t="n"/>
      <c r="SZ100" s="263" t="n"/>
      <c r="TA100" s="263" t="n"/>
      <c r="TB100" s="263" t="n"/>
      <c r="TC100" s="264" t="n"/>
      <c r="TD100" s="282">
        <f t="array" ref="TD100">FIND_Ymax_SMOOTH(TF126:TF175,TG126:TG175)/100</f>
        <v/>
      </c>
      <c r="TE100" s="263" t="n"/>
      <c r="TF100" s="263" t="n"/>
      <c r="TG100" s="263" t="n"/>
      <c r="TH100" s="263" t="n"/>
      <c r="TI100" s="264" t="n"/>
      <c r="TJ100" s="282">
        <f t="array" ref="TJ100">FIND_Ymax_SMOOTH(TL126:TL175,TM126:TM175)/100</f>
        <v/>
      </c>
      <c r="TK100" s="263" t="n"/>
      <c r="TL100" s="263" t="n"/>
      <c r="TM100" s="263" t="n"/>
      <c r="TN100" s="263" t="n"/>
      <c r="TO100" s="264" t="n"/>
      <c r="TP100" s="282">
        <f t="array" ref="TP100">FIND_Ymax_SMOOTH(TR126:TR175,TS126:TS175)/100</f>
        <v/>
      </c>
      <c r="TQ100" s="263" t="n"/>
      <c r="TR100" s="263" t="n"/>
      <c r="TS100" s="263" t="n"/>
      <c r="TT100" s="263" t="n"/>
      <c r="TU100" s="264" t="n"/>
      <c r="TV100" s="282">
        <f t="array" ref="TV100">FIND_Ymax_SMOOTH(TX126:TX175,TY126:TY175)/100</f>
        <v/>
      </c>
      <c r="TW100" s="263" t="n"/>
      <c r="TX100" s="263" t="n"/>
      <c r="TY100" s="263" t="n"/>
      <c r="TZ100" s="263" t="n"/>
      <c r="UA100" s="264" t="n"/>
      <c r="UB100" s="282">
        <f t="array" ref="UB100">FIND_Ymax_SMOOTH(UD126:UD175,UE126:UE175)/100</f>
        <v/>
      </c>
      <c r="UC100" s="263" t="n"/>
      <c r="UD100" s="263" t="n"/>
      <c r="UE100" s="263" t="n"/>
      <c r="UF100" s="263" t="n"/>
      <c r="UG100" s="264" t="n"/>
      <c r="UH100" s="282">
        <f t="array" ref="UH100">FIND_Ymax_SMOOTH(UJ126:UJ175,UK126:UK175)/100</f>
        <v/>
      </c>
      <c r="UI100" s="263" t="n"/>
      <c r="UJ100" s="263" t="n"/>
      <c r="UK100" s="263" t="n"/>
      <c r="UL100" s="263" t="n"/>
      <c r="UM100" s="264" t="n"/>
      <c r="UN100" s="282">
        <f t="array" ref="UN100">FIND_Ymax_SMOOTH(UP126:UP175,UQ126:UQ175)/100</f>
        <v/>
      </c>
      <c r="UO100" s="263" t="n"/>
      <c r="UP100" s="263" t="n"/>
      <c r="UQ100" s="263" t="n"/>
      <c r="UR100" s="263" t="n"/>
      <c r="US100" s="264" t="n"/>
      <c r="UT100" s="282">
        <f t="array" ref="UT100">FIND_Ymax_SMOOTH(UV126:UV175,UW126:UW175)/100</f>
        <v/>
      </c>
      <c r="UU100" s="263" t="n"/>
      <c r="UV100" s="263" t="n"/>
      <c r="UW100" s="263" t="n"/>
      <c r="UX100" s="263" t="n"/>
      <c r="UY100" s="264" t="n"/>
      <c r="UZ100" s="282">
        <f t="array" ref="UZ100">FIND_Ymax_SMOOTH(VB126:VB175,VC126:VC175)/100</f>
        <v/>
      </c>
      <c r="VA100" s="263" t="n"/>
      <c r="VB100" s="263" t="n"/>
      <c r="VC100" s="263" t="n"/>
      <c r="VD100" s="263" t="n"/>
      <c r="VE100" s="264" t="n"/>
      <c r="VF100" s="282">
        <f t="array" ref="VF100">FIND_Ymax_SMOOTH(VH126:VH175,VI126:VI175)/100</f>
        <v/>
      </c>
      <c r="VG100" s="263" t="n"/>
      <c r="VH100" s="263" t="n"/>
      <c r="VI100" s="263" t="n"/>
      <c r="VJ100" s="263" t="n"/>
      <c r="VK100" s="264" t="n"/>
      <c r="VL100" s="282">
        <f t="array" ref="VL100">FIND_Ymax_SMOOTH(VN126:VN175,VO126:VO175)/100</f>
        <v/>
      </c>
      <c r="VM100" s="263" t="n"/>
      <c r="VN100" s="263" t="n"/>
      <c r="VO100" s="263" t="n"/>
      <c r="VP100" s="263" t="n"/>
      <c r="VQ100" s="264" t="n"/>
      <c r="VR100" s="282">
        <f t="array" ref="VR100">FIND_Ymax_SMOOTH(VT126:VT175,VU126:VU175)/100</f>
        <v/>
      </c>
      <c r="VS100" s="263" t="n"/>
      <c r="VT100" s="263" t="n"/>
      <c r="VU100" s="263" t="n"/>
      <c r="VV100" s="263" t="n"/>
      <c r="VW100" s="264" t="n"/>
      <c r="VX100" s="282">
        <f t="array" ref="VX100">FIND_Ymax_SMOOTH(VZ126:VZ175,WA126:WA175)/100</f>
        <v/>
      </c>
      <c r="VY100" s="263" t="n"/>
      <c r="VZ100" s="263" t="n"/>
      <c r="WA100" s="263" t="n"/>
      <c r="WB100" s="263" t="n"/>
      <c r="WC100" s="264" t="n"/>
      <c r="WD100" s="282">
        <f t="array" ref="WD100">FIND_Ymax_SMOOTH(WF126:WF175,WG126:WG175)/100</f>
        <v/>
      </c>
      <c r="WE100" s="263" t="n"/>
      <c r="WF100" s="263" t="n"/>
      <c r="WG100" s="263" t="n"/>
      <c r="WH100" s="263" t="n"/>
      <c r="WI100" s="264" t="n"/>
      <c r="WJ100" s="282">
        <f t="array" ref="WJ100">FIND_Ymax_SMOOTH(WL126:WL175,WM126:WM175)/100</f>
        <v/>
      </c>
      <c r="WK100" s="263" t="n"/>
      <c r="WL100" s="263" t="n"/>
      <c r="WM100" s="263" t="n"/>
      <c r="WN100" s="263" t="n"/>
      <c r="WO100" s="264" t="n"/>
      <c r="WP100" s="282">
        <f t="array" ref="WP100">FIND_Ymax_SMOOTH(WR126:WR175,WS126:WS175)/100</f>
        <v/>
      </c>
      <c r="WQ100" s="263" t="n"/>
      <c r="WR100" s="263" t="n"/>
      <c r="WS100" s="263" t="n"/>
      <c r="WT100" s="263" t="n"/>
      <c r="WU100" s="264" t="n"/>
      <c r="WV100" s="282">
        <f t="array" ref="WV100">FIND_Ymax_SMOOTH(WX126:WX175,WY126:WY175)/100</f>
        <v/>
      </c>
      <c r="WW100" s="263" t="n"/>
      <c r="WX100" s="263" t="n"/>
      <c r="WY100" s="263" t="n"/>
      <c r="WZ100" s="263" t="n"/>
      <c r="XA100" s="264" t="n"/>
      <c r="XB100" s="282">
        <f t="array" ref="XB100">FIND_Ymax_SMOOTH(XD126:XD175,XE126:XE175)/100</f>
        <v/>
      </c>
      <c r="XC100" s="263" t="n"/>
      <c r="XD100" s="263" t="n"/>
      <c r="XE100" s="263" t="n"/>
      <c r="XF100" s="263" t="n"/>
      <c r="XG100" s="264" t="n"/>
      <c r="XH100" s="282">
        <f t="array" ref="XH100">FIND_Ymax_SMOOTH(XJ126:XJ175,XK126:XK175)/100</f>
        <v/>
      </c>
      <c r="XI100" s="263" t="n"/>
      <c r="XJ100" s="263" t="n"/>
      <c r="XK100" s="263" t="n"/>
      <c r="XL100" s="263" t="n"/>
      <c r="XM100" s="264" t="n"/>
      <c r="XN100" s="282">
        <f t="array" ref="XN100">FIND_Ymax_SMOOTH(XP126:XP175,XQ126:XQ175)/100</f>
        <v/>
      </c>
      <c r="XO100" s="263" t="n"/>
      <c r="XP100" s="263" t="n"/>
      <c r="XQ100" s="263" t="n"/>
      <c r="XR100" s="263" t="n"/>
      <c r="XS100" s="264" t="n"/>
      <c r="XT100" s="282">
        <f t="array" ref="XT100">FIND_Ymax_SMOOTH(XV126:XV175,XW126:XW175)/100</f>
        <v/>
      </c>
      <c r="XU100" s="263" t="n"/>
      <c r="XV100" s="263" t="n"/>
      <c r="XW100" s="263" t="n"/>
      <c r="XX100" s="263" t="n"/>
      <c r="XY100" s="264" t="n"/>
      <c r="XZ100" s="282">
        <f t="array" ref="XZ100">FIND_Ymax_SMOOTH(YB126:YB175,YC126:YC175)/100</f>
        <v/>
      </c>
      <c r="YA100" s="263" t="n"/>
      <c r="YB100" s="263" t="n"/>
      <c r="YC100" s="263" t="n"/>
      <c r="YD100" s="263" t="n"/>
      <c r="YE100" s="264" t="n"/>
      <c r="YF100" s="282">
        <f t="array" ref="YF100">FIND_Ymax_SMOOTH(YH126:YH175,YI126:YI175)/100</f>
        <v/>
      </c>
      <c r="YG100" s="263" t="n"/>
      <c r="YH100" s="263" t="n"/>
      <c r="YI100" s="263" t="n"/>
      <c r="YJ100" s="263" t="n"/>
      <c r="YK100" s="264" t="n"/>
      <c r="YL100" s="282">
        <f t="array" ref="YL100">FIND_Ymax_SMOOTH(YN126:YN175,YO126:YO175)/100</f>
        <v/>
      </c>
      <c r="YM100" s="263" t="n"/>
      <c r="YN100" s="263" t="n"/>
      <c r="YO100" s="263" t="n"/>
      <c r="YP100" s="263" t="n"/>
      <c r="YQ100" s="264" t="n"/>
      <c r="YR100" s="282">
        <f t="array" ref="YR100">FIND_Ymax_SMOOTH(YT126:YT175,YU126:YU175)/100</f>
        <v/>
      </c>
      <c r="YS100" s="263" t="n"/>
      <c r="YT100" s="263" t="n"/>
      <c r="YU100" s="263" t="n"/>
      <c r="YV100" s="263" t="n"/>
      <c r="YW100" s="264" t="n"/>
      <c r="YX100" s="282">
        <f t="array" ref="YX100">FIND_Ymax_SMOOTH(YZ126:YZ175,ZA126:ZA175)/100</f>
        <v/>
      </c>
      <c r="YY100" s="263" t="n"/>
      <c r="YZ100" s="263" t="n"/>
      <c r="ZA100" s="263" t="n"/>
      <c r="ZB100" s="263" t="n"/>
      <c r="ZC100" s="264" t="n"/>
      <c r="ZD100" s="282">
        <f t="array" ref="ZD100">FIND_Ymax_SMOOTH(ZF126:ZF175,ZG126:ZG175)/100</f>
        <v/>
      </c>
      <c r="ZE100" s="263" t="n"/>
      <c r="ZF100" s="263" t="n"/>
      <c r="ZG100" s="263" t="n"/>
      <c r="ZH100" s="263" t="n"/>
      <c r="ZI100" s="264" t="n"/>
      <c r="ZJ100" s="282">
        <f t="array" ref="ZJ100">FIND_Ymax_SMOOTH(ZL126:ZL175,ZM126:ZM175)/100</f>
        <v/>
      </c>
      <c r="ZK100" s="263" t="n"/>
      <c r="ZL100" s="263" t="n"/>
      <c r="ZM100" s="263" t="n"/>
      <c r="ZN100" s="263" t="n"/>
      <c r="ZO100" s="264" t="n"/>
      <c r="ZP100" s="282">
        <f t="array" ref="ZP100">FIND_Ymax_SMOOTH(ZR126:ZR175,ZS126:ZS175)/100</f>
        <v/>
      </c>
      <c r="ZQ100" s="263" t="n"/>
      <c r="ZR100" s="263" t="n"/>
      <c r="ZS100" s="263" t="n"/>
      <c r="ZT100" s="263" t="n"/>
      <c r="ZU100" s="264" t="n"/>
      <c r="ZV100" s="282">
        <f t="array" ref="ZV100">FIND_Ymax_SMOOTH(ZX126:ZX175,ZY126:ZY175)/100</f>
        <v/>
      </c>
      <c r="ZW100" s="263" t="n"/>
      <c r="ZX100" s="263" t="n"/>
      <c r="ZY100" s="263" t="n"/>
      <c r="ZZ100" s="263" t="n"/>
      <c r="AAA100" s="264" t="n"/>
      <c r="AAB100" s="282">
        <f t="array" ref="AAB100">FIND_Ymax_SMOOTH(AAD126:AAD175,AAE126:AAE175)/100</f>
        <v/>
      </c>
      <c r="AAC100" s="263" t="n"/>
      <c r="AAD100" s="263" t="n"/>
      <c r="AAE100" s="263" t="n"/>
      <c r="AAF100" s="263" t="n"/>
      <c r="AAG100" s="264" t="n"/>
      <c r="AAH100" s="282">
        <f t="array" ref="AAH100">FIND_Ymax_SMOOTH(AAJ126:AAJ175,AAK126:AAK175)/100</f>
        <v/>
      </c>
      <c r="AAI100" s="263" t="n"/>
      <c r="AAJ100" s="263" t="n"/>
      <c r="AAK100" s="263" t="n"/>
      <c r="AAL100" s="263" t="n"/>
      <c r="AAM100" s="264" t="n"/>
      <c r="AAN100" s="282">
        <f t="array" ref="AAN100">FIND_Ymax_SMOOTH(AAP126:AAP175,AAQ126:AAQ175)/100</f>
        <v/>
      </c>
      <c r="AAO100" s="263" t="n"/>
      <c r="AAP100" s="263" t="n"/>
      <c r="AAQ100" s="263" t="n"/>
      <c r="AAR100" s="263" t="n"/>
      <c r="AAS100" s="264" t="n"/>
      <c r="AAT100" s="282">
        <f t="array" ref="AAT100">FIND_Ymax_SMOOTH(AAV126:AAV175,AAW126:AAW175)/100</f>
        <v/>
      </c>
      <c r="AAU100" s="263" t="n"/>
      <c r="AAV100" s="263" t="n"/>
      <c r="AAW100" s="263" t="n"/>
      <c r="AAX100" s="263" t="n"/>
      <c r="AAY100" s="264" t="n"/>
      <c r="AAZ100" s="282">
        <f t="array" ref="AAZ100">FIND_Ymax_SMOOTH(ABB126:ABB175,ABC126:ABC175)/100</f>
        <v/>
      </c>
      <c r="ABA100" s="263" t="n"/>
      <c r="ABB100" s="263" t="n"/>
      <c r="ABC100" s="263" t="n"/>
      <c r="ABD100" s="263" t="n"/>
      <c r="ABE100" s="264" t="n"/>
      <c r="ABF100" s="282">
        <f t="array" ref="ABF100">FIND_Ymax_SMOOTH(ABH126:ABH175,ABI126:ABI175)/100</f>
        <v/>
      </c>
      <c r="ABG100" s="263" t="n"/>
      <c r="ABH100" s="263" t="n"/>
      <c r="ABI100" s="263" t="n"/>
      <c r="ABJ100" s="263" t="n"/>
      <c r="ABK100" s="264" t="n"/>
      <c r="ABL100" s="282">
        <f t="array" ref="ABL100">FIND_Ymax_SMOOTH(ABN126:ABN175,ABO126:ABO175)/100</f>
        <v/>
      </c>
      <c r="ABM100" s="263" t="n"/>
      <c r="ABN100" s="263" t="n"/>
      <c r="ABO100" s="263" t="n"/>
      <c r="ABP100" s="263" t="n"/>
      <c r="ABQ100" s="264" t="n"/>
      <c r="ABR100" s="282">
        <f t="array" ref="ABR100">FIND_Ymax_SMOOTH(ABT126:ABT175,ABU126:ABU175)/100</f>
        <v/>
      </c>
      <c r="ABS100" s="263" t="n"/>
      <c r="ABT100" s="263" t="n"/>
      <c r="ABU100" s="263" t="n"/>
      <c r="ABV100" s="263" t="n"/>
      <c r="ABW100" s="264" t="n"/>
      <c r="ABX100" s="282">
        <f t="array" ref="ABX100">FIND_Ymax_SMOOTH(ABZ126:ABZ175,ACA126:ACA175)/100</f>
        <v/>
      </c>
      <c r="ABY100" s="263" t="n"/>
      <c r="ABZ100" s="263" t="n"/>
      <c r="ACA100" s="263" t="n"/>
      <c r="ACB100" s="263" t="n"/>
      <c r="ACC100" s="264" t="n"/>
      <c r="ACD100" s="282">
        <f t="array" ref="ACD100">FIND_Ymax_SMOOTH(ACF126:ACF175,ACG126:ACG175)/100</f>
        <v/>
      </c>
      <c r="ACE100" s="263" t="n"/>
      <c r="ACF100" s="263" t="n"/>
      <c r="ACG100" s="263" t="n"/>
      <c r="ACH100" s="263" t="n"/>
      <c r="ACI100" s="264" t="n"/>
      <c r="ACJ100" s="282">
        <f t="array" ref="ACJ100">FIND_Ymax_SMOOTH(ACL126:ACL175,ACM126:ACM175)/100</f>
        <v/>
      </c>
      <c r="ACK100" s="263" t="n"/>
      <c r="ACL100" s="263" t="n"/>
      <c r="ACM100" s="263" t="n"/>
      <c r="ACN100" s="263" t="n"/>
      <c r="ACO100" s="264" t="n"/>
      <c r="ACP100" s="282">
        <f t="array" ref="ACP100">FIND_Ymax_SMOOTH(ACR126:ACR175,ACS126:ACS175)/100</f>
        <v/>
      </c>
      <c r="ACQ100" s="263" t="n"/>
      <c r="ACR100" s="263" t="n"/>
      <c r="ACS100" s="263" t="n"/>
      <c r="ACT100" s="263" t="n"/>
      <c r="ACU100" s="264" t="n"/>
      <c r="ACV100" s="282">
        <f t="array" ref="ACV100">FIND_Ymax_SMOOTH(ACX126:ACX175,ACY126:ACY175)/100</f>
        <v/>
      </c>
      <c r="ACW100" s="263" t="n"/>
      <c r="ACX100" s="263" t="n"/>
      <c r="ACY100" s="263" t="n"/>
      <c r="ACZ100" s="263" t="n"/>
      <c r="ADA100" s="264" t="n"/>
      <c r="ADB100" s="282">
        <f t="array" ref="ADB100">FIND_Ymax_SMOOTH(ADD126:ADD175,ADE126:ADE175)/100</f>
        <v/>
      </c>
      <c r="ADC100" s="263" t="n"/>
      <c r="ADD100" s="263" t="n"/>
      <c r="ADE100" s="263" t="n"/>
      <c r="ADF100" s="263" t="n"/>
      <c r="ADG100" s="264" t="n"/>
      <c r="ADH100" s="282">
        <f t="array" ref="ADH100">FIND_Ymax_SMOOTH(ADJ126:ADJ175,ADK126:ADK175)/100</f>
        <v/>
      </c>
      <c r="ADI100" s="263" t="n"/>
      <c r="ADJ100" s="263" t="n"/>
      <c r="ADK100" s="263" t="n"/>
      <c r="ADL100" s="263" t="n"/>
      <c r="ADM100" s="264" t="n"/>
      <c r="ADN100" s="282">
        <f t="array" ref="ADN100">FIND_Ymax_SMOOTH(ADP126:ADP175,ADQ126:ADQ175)/100</f>
        <v/>
      </c>
      <c r="ADO100" s="263" t="n"/>
      <c r="ADP100" s="263" t="n"/>
      <c r="ADQ100" s="263" t="n"/>
      <c r="ADR100" s="263" t="n"/>
      <c r="ADS100" s="264" t="n"/>
      <c r="ADT100" s="282">
        <f t="array" ref="ADT100">FIND_Ymax_SMOOTH(ADV126:ADV175,ADW126:ADW175)/100</f>
        <v/>
      </c>
      <c r="ADU100" s="263" t="n"/>
      <c r="ADV100" s="263" t="n"/>
      <c r="ADW100" s="263" t="n"/>
      <c r="ADX100" s="263" t="n"/>
      <c r="ADY100" s="264" t="n"/>
      <c r="ADZ100" s="282">
        <f t="array" ref="ADZ100">FIND_Ymax_SMOOTH(AEB126:AEB175,AEC126:AEC175)/100</f>
        <v/>
      </c>
      <c r="AEA100" s="263" t="n"/>
      <c r="AEB100" s="263" t="n"/>
      <c r="AEC100" s="263" t="n"/>
      <c r="AED100" s="263" t="n"/>
      <c r="AEE100" s="264" t="n"/>
      <c r="AEF100" s="282">
        <f t="array" ref="AEF100">FIND_Ymax_SMOOTH(AEH126:AEH175,AEI126:AEI175)/100</f>
        <v/>
      </c>
      <c r="AEG100" s="263" t="n"/>
      <c r="AEH100" s="263" t="n"/>
      <c r="AEI100" s="263" t="n"/>
      <c r="AEJ100" s="263" t="n"/>
      <c r="AEK100" s="264" t="n"/>
      <c r="AEL100" s="282">
        <f t="array" ref="AEL100">FIND_Ymax_SMOOTH(AEN126:AEN175,AEO126:AEO175)/100</f>
        <v/>
      </c>
      <c r="AEM100" s="263" t="n"/>
      <c r="AEN100" s="263" t="n"/>
      <c r="AEO100" s="263" t="n"/>
      <c r="AEP100" s="263" t="n"/>
      <c r="AEQ100" s="264" t="n"/>
      <c r="AER100" s="282">
        <f t="array" ref="AER100">FIND_Ymax_SMOOTH(AET126:AET175,AEU126:AEU175)/100</f>
        <v/>
      </c>
      <c r="AES100" s="263" t="n"/>
      <c r="AET100" s="263" t="n"/>
      <c r="AEU100" s="263" t="n"/>
      <c r="AEV100" s="263" t="n"/>
      <c r="AEW100" s="264" t="n"/>
      <c r="AEX100" s="282">
        <f t="array" ref="AEX100">FIND_Ymax_SMOOTH(AEZ126:AEZ175,AFA126:AFA175)/100</f>
        <v/>
      </c>
      <c r="AEY100" s="263" t="n"/>
      <c r="AEZ100" s="263" t="n"/>
      <c r="AFA100" s="263" t="n"/>
      <c r="AFB100" s="263" t="n"/>
      <c r="AFC100" s="264" t="n"/>
      <c r="AFD100" s="282">
        <f t="array" ref="AFD100">FIND_Ymax_SMOOTH(AFF126:AFF175,AFG126:AFG175)/100</f>
        <v/>
      </c>
      <c r="AFE100" s="263" t="n"/>
      <c r="AFF100" s="263" t="n"/>
      <c r="AFG100" s="263" t="n"/>
      <c r="AFH100" s="263" t="n"/>
      <c r="AFI100" s="264" t="n"/>
      <c r="AFJ100" s="282">
        <f t="array" ref="AFJ100">FIND_Ymax_SMOOTH(AFL126:AFL175,AFM126:AFM175)/100</f>
        <v/>
      </c>
      <c r="AFK100" s="263" t="n"/>
      <c r="AFL100" s="263" t="n"/>
      <c r="AFM100" s="263" t="n"/>
      <c r="AFN100" s="263" t="n"/>
      <c r="AFO100" s="264" t="n"/>
      <c r="AFP100" s="282">
        <f t="array" ref="AFP100">FIND_Ymax_SMOOTH(AFR126:AFR175,AFS126:AFS175)/100</f>
        <v/>
      </c>
      <c r="AFQ100" s="263" t="n"/>
      <c r="AFR100" s="263" t="n"/>
      <c r="AFS100" s="263" t="n"/>
      <c r="AFT100" s="263" t="n"/>
      <c r="AFU100" s="264" t="n"/>
      <c r="AFV100" s="282">
        <f t="array" ref="AFV100">FIND_Ymax_SMOOTH(AFX126:AFX175,AFY126:AFY175)/100</f>
        <v/>
      </c>
      <c r="AFW100" s="263" t="n"/>
      <c r="AFX100" s="263" t="n"/>
      <c r="AFY100" s="263" t="n"/>
      <c r="AFZ100" s="263" t="n"/>
      <c r="AGA100" s="264" t="n"/>
      <c r="AGB100" s="282">
        <f t="array" ref="AGB100">FIND_Ymax_SMOOTH(AGD126:AGD175,AGE126:AGE175)/100</f>
        <v/>
      </c>
      <c r="AGC100" s="263" t="n"/>
      <c r="AGD100" s="263" t="n"/>
      <c r="AGE100" s="263" t="n"/>
      <c r="AGF100" s="263" t="n"/>
      <c r="AGG100" s="264" t="n"/>
      <c r="AGH100" s="282">
        <f t="array" ref="AGH100">FIND_Ymax_SMOOTH(AGJ126:AGJ175,AGK126:AGK175)/100</f>
        <v/>
      </c>
      <c r="AGI100" s="263" t="n"/>
      <c r="AGJ100" s="263" t="n"/>
      <c r="AGK100" s="263" t="n"/>
      <c r="AGL100" s="263" t="n"/>
      <c r="AGM100" s="264" t="n"/>
      <c r="AGN100" s="282">
        <f t="array" ref="AGN100">FIND_Ymax_SMOOTH(AGP126:AGP175,AGQ126:AGQ175)/100</f>
        <v/>
      </c>
      <c r="AGO100" s="263" t="n"/>
      <c r="AGP100" s="263" t="n"/>
      <c r="AGQ100" s="263" t="n"/>
      <c r="AGR100" s="263" t="n"/>
      <c r="AGS100" s="264" t="n"/>
      <c r="AGT100" s="282">
        <f t="array" ref="AGT100">FIND_Ymax_SMOOTH(AGV126:AGV175,AGW126:AGW175)/100</f>
        <v/>
      </c>
      <c r="AGU100" s="263" t="n"/>
      <c r="AGV100" s="263" t="n"/>
      <c r="AGW100" s="263" t="n"/>
      <c r="AGX100" s="263" t="n"/>
      <c r="AGY100" s="264" t="n"/>
      <c r="AGZ100" s="282">
        <f t="array" ref="AGZ100">FIND_Ymax_SMOOTH(AHB126:AHB175,AHC126:AHC175)/100</f>
        <v/>
      </c>
      <c r="AHA100" s="263" t="n"/>
      <c r="AHB100" s="263" t="n"/>
      <c r="AHC100" s="263" t="n"/>
      <c r="AHD100" s="263" t="n"/>
      <c r="AHE100" s="264" t="n"/>
      <c r="AHF100" s="282">
        <f t="array" ref="AHF100">FIND_Ymax_SMOOTH(AHH126:AHH175,AHI126:AHI175)/100</f>
        <v/>
      </c>
      <c r="AHG100" s="263" t="n"/>
      <c r="AHH100" s="263" t="n"/>
      <c r="AHI100" s="263" t="n"/>
      <c r="AHJ100" s="263" t="n"/>
      <c r="AHK100" s="264" t="n"/>
      <c r="AHL100" s="282">
        <f t="array" ref="AHL100">FIND_Ymax_SMOOTH(AHN126:AHN175,AHO126:AHO175)/100</f>
        <v/>
      </c>
      <c r="AHM100" s="263" t="n"/>
      <c r="AHN100" s="263" t="n"/>
      <c r="AHO100" s="263" t="n"/>
      <c r="AHP100" s="263" t="n"/>
      <c r="AHQ100" s="264" t="n"/>
      <c r="AHR100" s="282">
        <f t="array" ref="AHR100">FIND_Ymax_SMOOTH(AHT126:AHT175,AHU126:AHU175)/100</f>
        <v/>
      </c>
      <c r="AHS100" s="263" t="n"/>
      <c r="AHT100" s="263" t="n"/>
      <c r="AHU100" s="263" t="n"/>
      <c r="AHV100" s="263" t="n"/>
      <c r="AHW100" s="264" t="n"/>
      <c r="AHX100" s="282">
        <f t="array" ref="AHX100">FIND_Ymax_SMOOTH(AHZ126:AHZ175,AIA126:AIA175)/100</f>
        <v/>
      </c>
      <c r="AHY100" s="263" t="n"/>
      <c r="AHZ100" s="263" t="n"/>
      <c r="AIA100" s="263" t="n"/>
      <c r="AIB100" s="263" t="n"/>
      <c r="AIC100" s="264" t="n"/>
      <c r="AID100" s="282">
        <f t="array" ref="AID100">FIND_Ymax_SMOOTH(AIF126:AIF175,AIG126:AIG175)/100</f>
        <v/>
      </c>
      <c r="AIE100" s="263" t="n"/>
      <c r="AIF100" s="263" t="n"/>
      <c r="AIG100" s="263" t="n"/>
      <c r="AIH100" s="263" t="n"/>
      <c r="AII100" s="264" t="n"/>
      <c r="AIJ100" s="282">
        <f t="array" ref="AIJ100">FIND_Ymax_SMOOTH(AIL126:AIL175,AIM126:AIM175)/100</f>
        <v/>
      </c>
      <c r="AIK100" s="263" t="n"/>
      <c r="AIL100" s="263" t="n"/>
      <c r="AIM100" s="263" t="n"/>
      <c r="AIN100" s="263" t="n"/>
      <c r="AIO100" s="264" t="n"/>
      <c r="AIP100" s="282">
        <f t="array" ref="AIP100">FIND_Ymax_SMOOTH(AIR126:AIR175,AIS126:AIS175)/100</f>
        <v/>
      </c>
      <c r="AIQ100" s="263" t="n"/>
      <c r="AIR100" s="263" t="n"/>
      <c r="AIS100" s="263" t="n"/>
      <c r="AIT100" s="263" t="n"/>
      <c r="AIU100" s="264" t="n"/>
      <c r="AIV100" s="282">
        <f t="array" ref="AIV100">FIND_Ymax_SMOOTH(AIX126:AIX175,AIY126:AIY175)/100</f>
        <v/>
      </c>
      <c r="AIW100" s="263" t="n"/>
      <c r="AIX100" s="263" t="n"/>
      <c r="AIY100" s="263" t="n"/>
      <c r="AIZ100" s="263" t="n"/>
      <c r="AJA100" s="264" t="n"/>
      <c r="AJB100" s="282">
        <f t="array" ref="AJB100">FIND_Ymax_SMOOTH(AJD126:AJD175,AJE126:AJE175)/100</f>
        <v/>
      </c>
      <c r="AJC100" s="263" t="n"/>
      <c r="AJD100" s="263" t="n"/>
      <c r="AJE100" s="263" t="n"/>
      <c r="AJF100" s="263" t="n"/>
      <c r="AJG100" s="264" t="n"/>
      <c r="AJH100" s="282">
        <f t="array" ref="AJH100">FIND_Ymax_SMOOTH(AJJ126:AJJ175,AJK126:AJK175)/100</f>
        <v/>
      </c>
      <c r="AJI100" s="263" t="n"/>
      <c r="AJJ100" s="263" t="n"/>
      <c r="AJK100" s="263" t="n"/>
      <c r="AJL100" s="263" t="n"/>
      <c r="AJM100" s="264" t="n"/>
      <c r="AJN100" s="282">
        <f t="array" ref="AJN100">FIND_Ymax_SMOOTH(AJP126:AJP175,AJQ126:AJQ175)/100</f>
        <v/>
      </c>
      <c r="AJO100" s="263" t="n"/>
      <c r="AJP100" s="263" t="n"/>
      <c r="AJQ100" s="263" t="n"/>
      <c r="AJR100" s="263" t="n"/>
      <c r="AJS100" s="264" t="n"/>
      <c r="AJT100" s="282">
        <f t="array" ref="AJT100">FIND_Ymax_SMOOTH(AJV126:AJV175,AJW126:AJW175)/100</f>
        <v/>
      </c>
      <c r="AJU100" s="263" t="n"/>
      <c r="AJV100" s="263" t="n"/>
      <c r="AJW100" s="263" t="n"/>
      <c r="AJX100" s="263" t="n"/>
      <c r="AJY100" s="264" t="n"/>
      <c r="AJZ100" s="282">
        <f t="array" ref="AJZ100">FIND_Ymax_SMOOTH(AKB126:AKB175,AKC126:AKC175)/100</f>
        <v/>
      </c>
      <c r="AKA100" s="263" t="n"/>
      <c r="AKB100" s="263" t="n"/>
      <c r="AKC100" s="263" t="n"/>
      <c r="AKD100" s="263" t="n"/>
      <c r="AKE100" s="264" t="n"/>
      <c r="AKF100" s="282">
        <f t="array" ref="AKF100">FIND_Ymax_SMOOTH(AKH126:AKH175,AKI126:AKI175)/100</f>
        <v/>
      </c>
      <c r="AKG100" s="263" t="n"/>
      <c r="AKH100" s="263" t="n"/>
      <c r="AKI100" s="263" t="n"/>
      <c r="AKJ100" s="263" t="n"/>
      <c r="AKK100" s="264" t="n"/>
      <c r="AKL100" s="282">
        <f t="array" ref="AKL100">FIND_Ymax_SMOOTH(AKN126:AKN175,AKO126:AKO175)/100</f>
        <v/>
      </c>
      <c r="AKM100" s="263" t="n"/>
      <c r="AKN100" s="263" t="n"/>
      <c r="AKO100" s="263" t="n"/>
      <c r="AKP100" s="263" t="n"/>
      <c r="AKQ100" s="264" t="n"/>
      <c r="AKR100" s="282">
        <f t="array" ref="AKR100">FIND_Ymax_SMOOTH(AKT126:AKT175,AKU126:AKU175)/100</f>
        <v/>
      </c>
      <c r="AKS100" s="263" t="n"/>
      <c r="AKT100" s="263" t="n"/>
      <c r="AKU100" s="263" t="n"/>
      <c r="AKV100" s="263" t="n"/>
      <c r="AKW100" s="264" t="n"/>
      <c r="AKX100" s="282">
        <f t="array" ref="AKX100">FIND_Ymax_SMOOTH(AKZ126:AKZ175,ALA126:ALA175)/100</f>
        <v/>
      </c>
      <c r="AKY100" s="263" t="n"/>
      <c r="AKZ100" s="263" t="n"/>
      <c r="ALA100" s="263" t="n"/>
      <c r="ALB100" s="263" t="n"/>
      <c r="ALC100" s="264" t="n"/>
      <c r="ALD100" s="282">
        <f t="array" ref="ALD100">FIND_Ymax_SMOOTH(ALF126:ALF175,ALG126:ALG175)/100</f>
        <v/>
      </c>
      <c r="ALE100" s="263" t="n"/>
      <c r="ALF100" s="263" t="n"/>
      <c r="ALG100" s="263" t="n"/>
      <c r="ALH100" s="263" t="n"/>
      <c r="ALI100" s="264" t="n"/>
      <c r="ALJ100" s="282">
        <f t="array" ref="ALJ100">FIND_Ymax_SMOOTH(ALL126:ALL175,ALM126:ALM175)/100</f>
        <v/>
      </c>
      <c r="ALK100" s="263" t="n"/>
      <c r="ALL100" s="263" t="n"/>
      <c r="ALM100" s="263" t="n"/>
      <c r="ALN100" s="263" t="n"/>
      <c r="ALO100" s="264" t="n"/>
      <c r="ALP100" s="282">
        <f t="array" ref="ALP100">FIND_Ymax_SMOOTH(ALR126:ALR175,ALS126:ALS175)/100</f>
        <v/>
      </c>
      <c r="ALQ100" s="263" t="n"/>
      <c r="ALR100" s="263" t="n"/>
      <c r="ALS100" s="263" t="n"/>
      <c r="ALT100" s="263" t="n"/>
      <c r="ALU100" s="264" t="n"/>
      <c r="ALV100" s="282">
        <f t="array" ref="ALV100">FIND_Ymax_SMOOTH(ALX126:ALX175,ALY126:ALY175)/100</f>
        <v/>
      </c>
      <c r="ALW100" s="263" t="n"/>
      <c r="ALX100" s="263" t="n"/>
      <c r="ALY100" s="263" t="n"/>
      <c r="ALZ100" s="263" t="n"/>
      <c r="AMA100" s="264" t="n"/>
      <c r="AMB100" s="282">
        <f t="array" ref="AMB100">FIND_Ymax_SMOOTH(AMD126:AMD175,AME126:AME175)/100</f>
        <v/>
      </c>
      <c r="AMC100" s="263" t="n"/>
      <c r="AMD100" s="263" t="n"/>
      <c r="AME100" s="263" t="n"/>
      <c r="AMF100" s="263" t="n"/>
      <c r="AMG100" s="264" t="n"/>
      <c r="AMH100" s="282">
        <f t="array" ref="AMH100">FIND_Ymax_SMOOTH(AMJ126:AMJ175,AMK126:AMK175)/100</f>
        <v/>
      </c>
      <c r="AMI100" s="263" t="n"/>
      <c r="AMJ100" s="263" t="n"/>
      <c r="AMK100" s="263" t="n"/>
      <c r="AML100" s="263" t="n"/>
      <c r="AMM100" s="264" t="n"/>
      <c r="AMN100" s="282">
        <f t="array" ref="AMN100">FIND_Ymax_SMOOTH(AMP126:AMP175,AMQ126:AMQ175)/100</f>
        <v/>
      </c>
      <c r="AMO100" s="263" t="n"/>
      <c r="AMP100" s="263" t="n"/>
      <c r="AMQ100" s="263" t="n"/>
      <c r="AMR100" s="263" t="n"/>
      <c r="AMS100" s="264" t="n"/>
      <c r="AMT100" s="282">
        <f t="array" ref="AMT100">FIND_Ymax_SMOOTH(AMV126:AMV175,AMW126:AMW175)/100</f>
        <v/>
      </c>
      <c r="AMU100" s="263" t="n"/>
      <c r="AMV100" s="263" t="n"/>
      <c r="AMW100" s="263" t="n"/>
      <c r="AMX100" s="263" t="n"/>
      <c r="AMY100" s="264" t="n"/>
      <c r="AMZ100" s="282">
        <f t="array" ref="AMZ100">FIND_Ymax_SMOOTH(ANB126:ANB175,ANC126:ANC175)/100</f>
        <v/>
      </c>
      <c r="ANA100" s="263" t="n"/>
      <c r="ANB100" s="263" t="n"/>
      <c r="ANC100" s="263" t="n"/>
      <c r="AND100" s="263" t="n"/>
      <c r="ANE100" s="264" t="n"/>
      <c r="ANF100" s="282">
        <f t="array" ref="ANF100">FIND_Ymax_SMOOTH(ANH126:ANH175,ANI126:ANI175)/100</f>
        <v/>
      </c>
      <c r="ANG100" s="263" t="n"/>
      <c r="ANH100" s="263" t="n"/>
      <c r="ANI100" s="263" t="n"/>
      <c r="ANJ100" s="263" t="n"/>
      <c r="ANK100" s="264" t="n"/>
      <c r="ANL100" s="282">
        <f t="array" ref="ANL100">FIND_Ymax_SMOOTH(ANN126:ANN175,ANO126:ANO175)/100</f>
        <v/>
      </c>
      <c r="ANM100" s="263" t="n"/>
      <c r="ANN100" s="263" t="n"/>
      <c r="ANO100" s="263" t="n"/>
      <c r="ANP100" s="263" t="n"/>
      <c r="ANQ100" s="264" t="n"/>
      <c r="ANR100" s="282">
        <f t="array" ref="ANR100">FIND_Ymax_SMOOTH(ANT126:ANT175,ANU126:ANU175)/100</f>
        <v/>
      </c>
      <c r="ANS100" s="263" t="n"/>
      <c r="ANT100" s="263" t="n"/>
      <c r="ANU100" s="263" t="n"/>
      <c r="ANV100" s="263" t="n"/>
      <c r="ANW100" s="264" t="n"/>
      <c r="ANX100" s="282">
        <f t="array" ref="ANX100">FIND_Ymax_SMOOTH(ANZ126:ANZ175,AOA126:AOA175)/100</f>
        <v/>
      </c>
      <c r="ANY100" s="263" t="n"/>
      <c r="ANZ100" s="263" t="n"/>
      <c r="AOA100" s="263" t="n"/>
      <c r="AOB100" s="263" t="n"/>
      <c r="AOC100" s="264" t="n"/>
      <c r="AOD100" s="282">
        <f t="array" ref="AOD100">FIND_Ymax_SMOOTH(AOF126:AOF175,AOG126:AOG175)/100</f>
        <v/>
      </c>
      <c r="AOE100" s="263" t="n"/>
      <c r="AOF100" s="263" t="n"/>
      <c r="AOG100" s="263" t="n"/>
      <c r="AOH100" s="263" t="n"/>
      <c r="AOI100" s="264" t="n"/>
      <c r="AOJ100" s="282">
        <f t="array" ref="AOJ100">FIND_Ymax_SMOOTH(AOL126:AOL175,AOM126:AOM175)/100</f>
        <v/>
      </c>
      <c r="AOK100" s="263" t="n"/>
      <c r="AOL100" s="263" t="n"/>
      <c r="AOM100" s="263" t="n"/>
      <c r="AON100" s="263" t="n"/>
      <c r="AOO100" s="264" t="n"/>
      <c r="AOP100" s="282">
        <f t="array" ref="AOP100">FIND_Ymax_SMOOTH(AOR126:AOR175,AOS126:AOS175)/100</f>
        <v/>
      </c>
      <c r="AOQ100" s="263" t="n"/>
      <c r="AOR100" s="263" t="n"/>
      <c r="AOS100" s="263" t="n"/>
      <c r="AOT100" s="263" t="n"/>
      <c r="AOU100" s="264" t="n"/>
      <c r="AOV100" s="282">
        <f t="array" ref="AOV100">FIND_Ymax_SMOOTH(AOX126:AOX175,AOY126:AOY175)/100</f>
        <v/>
      </c>
      <c r="AOW100" s="263" t="n"/>
      <c r="AOX100" s="263" t="n"/>
      <c r="AOY100" s="263" t="n"/>
      <c r="AOZ100" s="263" t="n"/>
      <c r="APA100" s="264" t="n"/>
      <c r="APB100" s="282">
        <f t="array" ref="APB100">FIND_Ymax_SMOOTH(APD126:APD175,APE126:APE175)/100</f>
        <v/>
      </c>
      <c r="APC100" s="263" t="n"/>
      <c r="APD100" s="263" t="n"/>
      <c r="APE100" s="263" t="n"/>
      <c r="APF100" s="263" t="n"/>
      <c r="APG100" s="264" t="n"/>
      <c r="APH100" s="282">
        <f t="array" ref="APH100">FIND_Ymax_SMOOTH(APJ126:APJ175,APK126:APK175)/100</f>
        <v/>
      </c>
      <c r="API100" s="263" t="n"/>
      <c r="APJ100" s="263" t="n"/>
      <c r="APK100" s="263" t="n"/>
      <c r="APL100" s="263" t="n"/>
      <c r="APM100" s="264" t="n"/>
      <c r="APN100" s="282">
        <f t="array" ref="APN100">FIND_Ymax_SMOOTH(APP126:APP175,APQ126:APQ175)/100</f>
        <v/>
      </c>
      <c r="APO100" s="263" t="n"/>
      <c r="APP100" s="263" t="n"/>
      <c r="APQ100" s="263" t="n"/>
      <c r="APR100" s="263" t="n"/>
      <c r="APS100" s="264" t="n"/>
      <c r="APT100" s="282">
        <f t="array" ref="APT100">FIND_Ymax_SMOOTH(APV126:APV175,APW126:APW175)/100</f>
        <v/>
      </c>
      <c r="APU100" s="263" t="n"/>
      <c r="APV100" s="263" t="n"/>
      <c r="APW100" s="263" t="n"/>
      <c r="APX100" s="263" t="n"/>
      <c r="APY100" s="264" t="n"/>
      <c r="APZ100" s="282">
        <f t="array" ref="APZ100">FIND_Ymax_SMOOTH(AQB126:AQB175,AQC126:AQC175)/100</f>
        <v/>
      </c>
      <c r="AQA100" s="263" t="n"/>
      <c r="AQB100" s="263" t="n"/>
      <c r="AQC100" s="263" t="n"/>
      <c r="AQD100" s="263" t="n"/>
      <c r="AQE100" s="264" t="n"/>
      <c r="AQF100" s="282">
        <f t="array" ref="AQF100">FIND_Ymax_SMOOTH(AQH126:AQH175,AQI126:AQI175)/100</f>
        <v/>
      </c>
      <c r="AQG100" s="263" t="n"/>
      <c r="AQH100" s="263" t="n"/>
      <c r="AQI100" s="263" t="n"/>
      <c r="AQJ100" s="263" t="n"/>
      <c r="AQK100" s="264" t="n"/>
      <c r="AQL100" s="282">
        <f t="array" ref="AQL100">FIND_Ymax_SMOOTH(AQN126:AQN175,AQO126:AQO175)/100</f>
        <v/>
      </c>
      <c r="AQM100" s="263" t="n"/>
      <c r="AQN100" s="263" t="n"/>
      <c r="AQO100" s="263" t="n"/>
      <c r="AQP100" s="263" t="n"/>
      <c r="AQQ100" s="264" t="n"/>
      <c r="AQR100" s="282">
        <f t="array" ref="AQR100">FIND_Ymax_SMOOTH(AQT126:AQT175,AQU126:AQU175)/100</f>
        <v/>
      </c>
      <c r="AQS100" s="263" t="n"/>
      <c r="AQT100" s="263" t="n"/>
      <c r="AQU100" s="263" t="n"/>
      <c r="AQV100" s="263" t="n"/>
      <c r="AQW100" s="264" t="n"/>
      <c r="AQX100" s="282">
        <f t="array" ref="AQX100">FIND_Ymax_SMOOTH(AQZ126:AQZ175,ARA126:ARA175)/100</f>
        <v/>
      </c>
      <c r="AQY100" s="263" t="n"/>
      <c r="AQZ100" s="263" t="n"/>
      <c r="ARA100" s="263" t="n"/>
      <c r="ARB100" s="263" t="n"/>
      <c r="ARC100" s="264" t="n"/>
      <c r="ARD100" s="282">
        <f t="array" ref="ARD100">FIND_Ymax_SMOOTH(ARF126:ARF175,ARG126:ARG175)/100</f>
        <v/>
      </c>
      <c r="ARE100" s="263" t="n"/>
      <c r="ARF100" s="263" t="n"/>
      <c r="ARG100" s="263" t="n"/>
      <c r="ARH100" s="263" t="n"/>
      <c r="ARI100" s="264" t="n"/>
      <c r="ARJ100" s="282">
        <f t="array" ref="ARJ100">FIND_Ymax_SMOOTH(ARL126:ARL175,ARM126:ARM175)/100</f>
        <v/>
      </c>
      <c r="ARK100" s="263" t="n"/>
      <c r="ARL100" s="263" t="n"/>
      <c r="ARM100" s="263" t="n"/>
      <c r="ARN100" s="263" t="n"/>
      <c r="ARO100" s="264" t="n"/>
      <c r="ARP100" s="282">
        <f t="array" ref="ARP100">FIND_Ymax_SMOOTH(ARR126:ARR175,ARS126:ARS175)/100</f>
        <v/>
      </c>
      <c r="ARQ100" s="263" t="n"/>
      <c r="ARR100" s="263" t="n"/>
      <c r="ARS100" s="263" t="n"/>
      <c r="ART100" s="263" t="n"/>
      <c r="ARU100" s="264" t="n"/>
      <c r="ARV100" s="282">
        <f t="array" ref="ARV100">FIND_Ymax_SMOOTH(ARX126:ARX175,ARY126:ARY175)/100</f>
        <v/>
      </c>
      <c r="ARW100" s="263" t="n"/>
      <c r="ARX100" s="263" t="n"/>
      <c r="ARY100" s="263" t="n"/>
      <c r="ARZ100" s="263" t="n"/>
      <c r="ASA100" s="264" t="n"/>
      <c r="ASB100" s="282">
        <f t="array" ref="ASB100">FIND_Ymax_SMOOTH(ASD126:ASD175,ASE126:ASE175)/100</f>
        <v/>
      </c>
      <c r="ASC100" s="263" t="n"/>
      <c r="ASD100" s="263" t="n"/>
      <c r="ASE100" s="263" t="n"/>
      <c r="ASF100" s="263" t="n"/>
      <c r="ASG100" s="264" t="n"/>
      <c r="ASH100" s="282">
        <f t="array" ref="ASH100">FIND_Ymax_SMOOTH(ASJ126:ASJ175,ASK126:ASK175)/100</f>
        <v/>
      </c>
      <c r="ASI100" s="263" t="n"/>
      <c r="ASJ100" s="263" t="n"/>
      <c r="ASK100" s="263" t="n"/>
      <c r="ASL100" s="263" t="n"/>
      <c r="ASM100" s="264" t="n"/>
      <c r="ASN100" s="282">
        <f t="array" ref="ASN100">FIND_Ymax_SMOOTH(ASP126:ASP175,ASQ126:ASQ175)/100</f>
        <v/>
      </c>
      <c r="ASO100" s="263" t="n"/>
      <c r="ASP100" s="263" t="n"/>
      <c r="ASQ100" s="263" t="n"/>
      <c r="ASR100" s="263" t="n"/>
      <c r="ASS100" s="264" t="n"/>
      <c r="AST100" s="282">
        <f t="array" ref="AST100">FIND_Ymax_SMOOTH(ASV126:ASV175,ASW126:ASW175)/100</f>
        <v/>
      </c>
      <c r="ASU100" s="263" t="n"/>
      <c r="ASV100" s="263" t="n"/>
      <c r="ASW100" s="263" t="n"/>
      <c r="ASX100" s="263" t="n"/>
      <c r="ASY100" s="264" t="n"/>
      <c r="ASZ100" s="282">
        <f t="array" ref="ASZ100">FIND_Ymax_SMOOTH(ATB126:ATB175,ATC126:ATC175)/100</f>
        <v/>
      </c>
      <c r="ATA100" s="263" t="n"/>
      <c r="ATB100" s="263" t="n"/>
      <c r="ATC100" s="263" t="n"/>
      <c r="ATD100" s="263" t="n"/>
      <c r="ATE100" s="264" t="n"/>
      <c r="ATF100" s="282">
        <f t="array" ref="ATF100">FIND_Ymax_SMOOTH(ATH126:ATH175,ATI126:ATI175)/100</f>
        <v/>
      </c>
      <c r="ATG100" s="263" t="n"/>
      <c r="ATH100" s="263" t="n"/>
      <c r="ATI100" s="263" t="n"/>
      <c r="ATJ100" s="263" t="n"/>
      <c r="ATK100" s="264" t="n"/>
      <c r="ATL100" s="282">
        <f t="array" ref="ATL100">FIND_Ymax_SMOOTH(ATN126:ATN175,ATO126:ATO175)/100</f>
        <v/>
      </c>
      <c r="ATM100" s="263" t="n"/>
      <c r="ATN100" s="263" t="n"/>
      <c r="ATO100" s="263" t="n"/>
      <c r="ATP100" s="263" t="n"/>
      <c r="ATQ100" s="264" t="n"/>
      <c r="ATR100" s="282">
        <f t="array" ref="ATR100">FIND_Ymax_SMOOTH(ATT126:ATT175,ATU126:ATU175)/100</f>
        <v/>
      </c>
      <c r="ATS100" s="263" t="n"/>
      <c r="ATT100" s="263" t="n"/>
      <c r="ATU100" s="263" t="n"/>
      <c r="ATV100" s="263" t="n"/>
      <c r="ATW100" s="264" t="n"/>
      <c r="ATX100" s="282">
        <f t="array" ref="ATX100">FIND_Ymax_SMOOTH(ATZ126:ATZ175,AUA126:AUA175)/100</f>
        <v/>
      </c>
      <c r="ATY100" s="263" t="n"/>
      <c r="ATZ100" s="263" t="n"/>
      <c r="AUA100" s="263" t="n"/>
      <c r="AUB100" s="263" t="n"/>
      <c r="AUC100" s="264" t="n"/>
      <c r="AUD100" s="282">
        <f t="array" ref="AUD100">FIND_Ymax_SMOOTH(AUF126:AUF175,AUG126:AUG175)/100</f>
        <v/>
      </c>
      <c r="AUE100" s="263" t="n"/>
      <c r="AUF100" s="263" t="n"/>
      <c r="AUG100" s="263" t="n"/>
      <c r="AUH100" s="263" t="n"/>
      <c r="AUI100" s="264" t="n"/>
      <c r="AUJ100" s="282">
        <f t="array" ref="AUJ100">FIND_Ymax_SMOOTH(AUL126:AUL175,AUM126:AUM175)/100</f>
        <v/>
      </c>
      <c r="AUK100" s="263" t="n"/>
      <c r="AUL100" s="263" t="n"/>
      <c r="AUM100" s="263" t="n"/>
      <c r="AUN100" s="263" t="n"/>
      <c r="AUO100" s="264" t="n"/>
      <c r="AUP100" s="282">
        <f t="array" ref="AUP100">FIND_Ymax_SMOOTH(AUR126:AUR175,AUS126:AUS175)/100</f>
        <v/>
      </c>
      <c r="AUQ100" s="263" t="n"/>
      <c r="AUR100" s="263" t="n"/>
      <c r="AUS100" s="263" t="n"/>
      <c r="AUT100" s="263" t="n"/>
      <c r="AUU100" s="264" t="n"/>
      <c r="AUV100" s="282">
        <f t="array" ref="AUV100">FIND_Ymax_SMOOTH(AUX126:AUX175,AUY126:AUY175)/100</f>
        <v/>
      </c>
      <c r="AUW100" s="263" t="n"/>
      <c r="AUX100" s="263" t="n"/>
      <c r="AUY100" s="263" t="n"/>
      <c r="AUZ100" s="263" t="n"/>
      <c r="AVA100" s="264" t="n"/>
      <c r="AVB100" s="282">
        <f t="array" ref="AVB100">FIND_Ymax_SMOOTH(AVD126:AVD175,AVE126:AVE175)/100</f>
        <v/>
      </c>
      <c r="AVC100" s="263" t="n"/>
      <c r="AVD100" s="263" t="n"/>
      <c r="AVE100" s="263" t="n"/>
      <c r="AVF100" s="263" t="n"/>
      <c r="AVG100" s="264" t="n"/>
      <c r="AVH100" s="282">
        <f t="array" ref="AVH100">FIND_Ymax_SMOOTH(AVJ126:AVJ175,AVK126:AVK175)/100</f>
        <v/>
      </c>
      <c r="AVI100" s="263" t="n"/>
      <c r="AVJ100" s="263" t="n"/>
      <c r="AVK100" s="263" t="n"/>
      <c r="AVL100" s="263" t="n"/>
      <c r="AVM100" s="264" t="n"/>
      <c r="AVN100" s="282">
        <f t="array" ref="AVN100">FIND_Ymax_SMOOTH(AVP126:AVP175,AVQ126:AVQ175)/100</f>
        <v/>
      </c>
      <c r="AVO100" s="263" t="n"/>
      <c r="AVP100" s="263" t="n"/>
      <c r="AVQ100" s="263" t="n"/>
      <c r="AVR100" s="263" t="n"/>
      <c r="AVS100" s="264" t="n"/>
      <c r="AVT100" s="282">
        <f t="array" ref="AVT100">FIND_Ymax_SMOOTH(AVV126:AVV175,AVW126:AVW175)/100</f>
        <v/>
      </c>
      <c r="AVU100" s="263" t="n"/>
      <c r="AVV100" s="263" t="n"/>
      <c r="AVW100" s="263" t="n"/>
      <c r="AVX100" s="263" t="n"/>
      <c r="AVY100" s="264" t="n"/>
      <c r="AVZ100" s="282">
        <f t="array" ref="AVZ100">FIND_Ymax_SMOOTH(AWB126:AWB175,AWC126:AWC175)/100</f>
        <v/>
      </c>
      <c r="AWA100" s="263" t="n"/>
      <c r="AWB100" s="263" t="n"/>
      <c r="AWC100" s="263" t="n"/>
      <c r="AWD100" s="263" t="n"/>
      <c r="AWE100" s="264" t="n"/>
      <c r="AWF100" s="282">
        <f t="array" ref="AWF100">FIND_Ymax_SMOOTH(AWH126:AWH175,AWI126:AWI175)/100</f>
        <v/>
      </c>
      <c r="AWG100" s="263" t="n"/>
      <c r="AWH100" s="263" t="n"/>
      <c r="AWI100" s="263" t="n"/>
      <c r="AWJ100" s="263" t="n"/>
      <c r="AWK100" s="264" t="n"/>
      <c r="AWL100" s="282">
        <f t="array" ref="AWL100">FIND_Ymax_SMOOTH(AWN126:AWN175,AWO126:AWO175)/100</f>
        <v/>
      </c>
      <c r="AWM100" s="263" t="n"/>
      <c r="AWN100" s="263" t="n"/>
      <c r="AWO100" s="263" t="n"/>
      <c r="AWP100" s="263" t="n"/>
      <c r="AWQ100" s="264" t="n"/>
      <c r="AWR100" s="282">
        <f t="array" ref="AWR100">FIND_Ymax_SMOOTH(AWT126:AWT175,AWU126:AWU175)/100</f>
        <v/>
      </c>
      <c r="AWS100" s="263" t="n"/>
      <c r="AWT100" s="263" t="n"/>
      <c r="AWU100" s="263" t="n"/>
      <c r="AWV100" s="263" t="n"/>
      <c r="AWW100" s="264" t="n"/>
      <c r="AWX100" s="282">
        <f t="array" ref="AWX100">FIND_Ymax_SMOOTH(AWZ126:AWZ175,AXA126:AXA175)/100</f>
        <v/>
      </c>
      <c r="AWY100" s="263" t="n"/>
      <c r="AWZ100" s="263" t="n"/>
      <c r="AXA100" s="263" t="n"/>
      <c r="AXB100" s="263" t="n"/>
      <c r="AXC100" s="264" t="n"/>
      <c r="AXD100" s="282">
        <f t="array" ref="AXD100">FIND_Ymax_SMOOTH(AXF126:AXF175,AXG126:AXG175)/100</f>
        <v/>
      </c>
      <c r="AXE100" s="263" t="n"/>
      <c r="AXF100" s="263" t="n"/>
      <c r="AXG100" s="263" t="n"/>
      <c r="AXH100" s="263" t="n"/>
      <c r="AXI100" s="264" t="n"/>
      <c r="AXJ100" s="282">
        <f t="array" ref="AXJ100">FIND_Ymax_SMOOTH(AXL126:AXL175,AXM126:AXM175)/100</f>
        <v/>
      </c>
      <c r="AXK100" s="263" t="n"/>
      <c r="AXL100" s="263" t="n"/>
      <c r="AXM100" s="263" t="n"/>
      <c r="AXN100" s="263" t="n"/>
      <c r="AXO100" s="264" t="n"/>
      <c r="AXP100" s="282">
        <f t="array" ref="AXP100">FIND_Ymax_SMOOTH(AXR126:AXR175,AXS126:AXS175)/100</f>
        <v/>
      </c>
      <c r="AXQ100" s="263" t="n"/>
      <c r="AXR100" s="263" t="n"/>
      <c r="AXS100" s="263" t="n"/>
      <c r="AXT100" s="263" t="n"/>
      <c r="AXU100" s="264" t="n"/>
      <c r="AXV100" s="282">
        <f t="array" ref="AXV100">FIND_Ymax_SMOOTH(AXX126:AXX175,AXY126:AXY175)/100</f>
        <v/>
      </c>
      <c r="AXW100" s="263" t="n"/>
      <c r="AXX100" s="263" t="n"/>
      <c r="AXY100" s="263" t="n"/>
      <c r="AXZ100" s="263" t="n"/>
      <c r="AYA100" s="264" t="n"/>
      <c r="AYB100" s="282">
        <f t="array" ref="AYB100">FIND_Ymax_SMOOTH(AYD126:AYD175,AYE126:AYE175)/100</f>
        <v/>
      </c>
      <c r="AYC100" s="263" t="n"/>
      <c r="AYD100" s="263" t="n"/>
      <c r="AYE100" s="263" t="n"/>
      <c r="AYF100" s="263" t="n"/>
      <c r="AYG100" s="264" t="n"/>
      <c r="AYH100" s="282">
        <f t="array" ref="AYH100">FIND_Ymax_SMOOTH(AYJ126:AYJ175,AYK126:AYK175)/100</f>
        <v/>
      </c>
      <c r="AYI100" s="263" t="n"/>
      <c r="AYJ100" s="263" t="n"/>
      <c r="AYK100" s="263" t="n"/>
      <c r="AYL100" s="263" t="n"/>
      <c r="AYM100" s="264" t="n"/>
      <c r="AYN100" s="282">
        <f t="array" ref="AYN100">FIND_Ymax_SMOOTH(AYP126:AYP175,AYQ126:AYQ175)/100</f>
        <v/>
      </c>
      <c r="AYO100" s="263" t="n"/>
      <c r="AYP100" s="263" t="n"/>
      <c r="AYQ100" s="263" t="n"/>
      <c r="AYR100" s="263" t="n"/>
      <c r="AYS100" s="264" t="n"/>
      <c r="AYT100" s="282">
        <f t="array" ref="AYT100">FIND_Ymax_SMOOTH(AYV126:AYV175,AYW126:AYW175)/100</f>
        <v/>
      </c>
      <c r="AYU100" s="263" t="n"/>
      <c r="AYV100" s="263" t="n"/>
      <c r="AYW100" s="263" t="n"/>
      <c r="AYX100" s="263" t="n"/>
      <c r="AYY100" s="264" t="n"/>
      <c r="AYZ100" s="282">
        <f t="array" ref="AYZ100">FIND_Ymax_SMOOTH(AZB126:AZB175,AZC126:AZC175)/100</f>
        <v/>
      </c>
      <c r="AZA100" s="263" t="n"/>
      <c r="AZB100" s="263" t="n"/>
      <c r="AZC100" s="263" t="n"/>
      <c r="AZD100" s="263" t="n"/>
      <c r="AZE100" s="264" t="n"/>
      <c r="AZF100" s="282">
        <f t="array" ref="AZF100">FIND_Ymax_SMOOTH(AZH126:AZH175,AZI126:AZI175)/100</f>
        <v/>
      </c>
      <c r="AZG100" s="263" t="n"/>
      <c r="AZH100" s="263" t="n"/>
      <c r="AZI100" s="263" t="n"/>
      <c r="AZJ100" s="263" t="n"/>
      <c r="AZK100" s="264" t="n"/>
      <c r="AZL100" s="282">
        <f t="array" ref="AZL100">FIND_Ymax_SMOOTH(AZN126:AZN175,AZO126:AZO175)/100</f>
        <v/>
      </c>
      <c r="AZM100" s="263" t="n"/>
      <c r="AZN100" s="263" t="n"/>
      <c r="AZO100" s="263" t="n"/>
      <c r="AZP100" s="263" t="n"/>
      <c r="AZQ100" s="264" t="n"/>
      <c r="AZR100" s="282">
        <f t="array" ref="AZR100">FIND_Ymax_SMOOTH(AZT126:AZT175,AZU126:AZU175)/100</f>
        <v/>
      </c>
      <c r="AZS100" s="263" t="n"/>
      <c r="AZT100" s="263" t="n"/>
      <c r="AZU100" s="263" t="n"/>
      <c r="AZV100" s="263" t="n"/>
      <c r="AZW100" s="264" t="n"/>
      <c r="AZX100" s="282">
        <f t="array" ref="AZX100">FIND_Ymax_SMOOTH(AZZ126:AZZ175,BAA126:BAA175)/100</f>
        <v/>
      </c>
      <c r="AZY100" s="263" t="n"/>
      <c r="AZZ100" s="263" t="n"/>
      <c r="BAA100" s="263" t="n"/>
      <c r="BAB100" s="263" t="n"/>
      <c r="BAC100" s="264" t="n"/>
      <c r="BAD100" s="282">
        <f t="array" ref="BAD100">FIND_Ymax_SMOOTH(BAF126:BAF175,BAG126:BAG175)/100</f>
        <v/>
      </c>
      <c r="BAE100" s="263" t="n"/>
      <c r="BAF100" s="263" t="n"/>
      <c r="BAG100" s="263" t="n"/>
      <c r="BAH100" s="263" t="n"/>
      <c r="BAI100" s="264" t="n"/>
      <c r="BAJ100" s="282">
        <f t="array" ref="BAJ100">FIND_Ymax_SMOOTH(BAL126:BAL175,BAM126:BAM175)/100</f>
        <v/>
      </c>
      <c r="BAK100" s="263" t="n"/>
      <c r="BAL100" s="263" t="n"/>
      <c r="BAM100" s="263" t="n"/>
      <c r="BAN100" s="263" t="n"/>
      <c r="BAO100" s="264" t="n"/>
      <c r="BAP100" s="282">
        <f t="array" ref="BAP100">FIND_Ymax_SMOOTH(BAR126:BAR175,BAS126:BAS175)/100</f>
        <v/>
      </c>
      <c r="BAQ100" s="263" t="n"/>
      <c r="BAR100" s="263" t="n"/>
      <c r="BAS100" s="263" t="n"/>
      <c r="BAT100" s="263" t="n"/>
      <c r="BAU100" s="264" t="n"/>
      <c r="BAV100" s="282">
        <f t="array" ref="BAV100">FIND_Ymax_SMOOTH(BAX126:BAX175,BAY126:BAY175)/100</f>
        <v/>
      </c>
      <c r="BAW100" s="263" t="n"/>
      <c r="BAX100" s="263" t="n"/>
      <c r="BAY100" s="263" t="n"/>
      <c r="BAZ100" s="263" t="n"/>
      <c r="BBA100" s="264" t="n"/>
      <c r="BBB100" s="282">
        <f t="array" ref="BBB100">FIND_Ymax_SMOOTH(BBD126:BBD175,BBE126:BBE175)/100</f>
        <v/>
      </c>
      <c r="BBC100" s="263" t="n"/>
      <c r="BBD100" s="263" t="n"/>
      <c r="BBE100" s="263" t="n"/>
      <c r="BBF100" s="263" t="n"/>
      <c r="BBG100" s="264" t="n"/>
      <c r="BBH100" s="282">
        <f t="array" ref="BBH100">FIND_Ymax_SMOOTH(BBJ126:BBJ175,BBK126:BBK175)/100</f>
        <v/>
      </c>
      <c r="BBI100" s="263" t="n"/>
      <c r="BBJ100" s="263" t="n"/>
      <c r="BBK100" s="263" t="n"/>
      <c r="BBL100" s="263" t="n"/>
      <c r="BBM100" s="264" t="n"/>
      <c r="BBN100" s="282">
        <f t="array" ref="BBN100">FIND_Ymax_SMOOTH(BBP126:BBP175,BBQ126:BBQ175)/100</f>
        <v/>
      </c>
      <c r="BBO100" s="263" t="n"/>
      <c r="BBP100" s="263" t="n"/>
      <c r="BBQ100" s="263" t="n"/>
      <c r="BBR100" s="263" t="n"/>
      <c r="BBS100" s="264" t="n"/>
      <c r="BBT100" s="282">
        <f t="array" ref="BBT100">FIND_Ymax_SMOOTH(BBV126:BBV175,BBW126:BBW175)/100</f>
        <v/>
      </c>
      <c r="BBU100" s="263" t="n"/>
      <c r="BBV100" s="263" t="n"/>
      <c r="BBW100" s="263" t="n"/>
      <c r="BBX100" s="263" t="n"/>
      <c r="BBY100" s="264" t="n"/>
      <c r="BBZ100" s="282">
        <f t="array" ref="BBZ100">FIND_Ymax_SMOOTH(BCB126:BCB175,BCC126:BCC175)/100</f>
        <v/>
      </c>
      <c r="BCA100" s="263" t="n"/>
      <c r="BCB100" s="263" t="n"/>
      <c r="BCC100" s="263" t="n"/>
      <c r="BCD100" s="263" t="n"/>
      <c r="BCE100" s="264" t="n"/>
      <c r="BCF100" s="282">
        <f t="array" ref="BCF100">FIND_Ymax_SMOOTH(BCH126:BCH175,BCI126:BCI175)/100</f>
        <v/>
      </c>
      <c r="BCG100" s="263" t="n"/>
      <c r="BCH100" s="263" t="n"/>
      <c r="BCI100" s="263" t="n"/>
      <c r="BCJ100" s="263" t="n"/>
      <c r="BCK100" s="264" t="n"/>
      <c r="BCL100" s="282">
        <f t="array" ref="BCL100">FIND_Ymax_SMOOTH(BCN126:BCN175,BCO126:BCO175)/100</f>
        <v/>
      </c>
      <c r="BCM100" s="263" t="n"/>
      <c r="BCN100" s="263" t="n"/>
      <c r="BCO100" s="263" t="n"/>
      <c r="BCP100" s="263" t="n"/>
      <c r="BCQ100" s="264" t="n"/>
      <c r="BCR100" s="282">
        <f t="array" ref="BCR100">FIND_Ymax_SMOOTH(BCT126:BCT175,BCU126:BCU175)/100</f>
        <v/>
      </c>
      <c r="BCS100" s="263" t="n"/>
      <c r="BCT100" s="263" t="n"/>
      <c r="BCU100" s="263" t="n"/>
      <c r="BCV100" s="263" t="n"/>
      <c r="BCW100" s="264" t="n"/>
      <c r="BCX100" s="282">
        <f t="array" ref="BCX100">FIND_Ymax_SMOOTH(BCZ126:BCZ175,BDA126:BDA175)/100</f>
        <v/>
      </c>
      <c r="BCY100" s="263" t="n"/>
      <c r="BCZ100" s="263" t="n"/>
      <c r="BDA100" s="263" t="n"/>
      <c r="BDB100" s="263" t="n"/>
      <c r="BDC100" s="264" t="n"/>
      <c r="BDD100" s="282">
        <f t="array" ref="BDD100">FIND_Ymax_SMOOTH(BDF126:BDF175,BDG126:BDG175)/100</f>
        <v/>
      </c>
      <c r="BDE100" s="263" t="n"/>
      <c r="BDF100" s="263" t="n"/>
      <c r="BDG100" s="263" t="n"/>
      <c r="BDH100" s="263" t="n"/>
      <c r="BDI100" s="264" t="n"/>
      <c r="BDJ100" s="282">
        <f t="array" ref="BDJ100">FIND_Ymax_SMOOTH(BDL126:BDL175,BDM126:BDM175)/100</f>
        <v/>
      </c>
      <c r="BDK100" s="263" t="n"/>
      <c r="BDL100" s="263" t="n"/>
      <c r="BDM100" s="263" t="n"/>
      <c r="BDN100" s="263" t="n"/>
      <c r="BDO100" s="264" t="n"/>
      <c r="BDP100" s="282">
        <f t="array" ref="BDP100">FIND_Ymax_SMOOTH(BDR126:BDR175,BDS126:BDS175)/100</f>
        <v/>
      </c>
      <c r="BDQ100" s="263" t="n"/>
      <c r="BDR100" s="263" t="n"/>
      <c r="BDS100" s="263" t="n"/>
      <c r="BDT100" s="263" t="n"/>
      <c r="BDU100" s="264" t="n"/>
      <c r="BDV100" s="282">
        <f t="array" ref="BDV100">FIND_Ymax_SMOOTH(BDX126:BDX175,BDY126:BDY175)/100</f>
        <v/>
      </c>
      <c r="BDW100" s="263" t="n"/>
      <c r="BDX100" s="263" t="n"/>
      <c r="BDY100" s="263" t="n"/>
      <c r="BDZ100" s="263" t="n"/>
      <c r="BEA100" s="264" t="n"/>
      <c r="BEB100" s="282">
        <f t="array" ref="BEB100">FIND_Ymax_SMOOTH(BED126:BED175,BEE126:BEE175)/100</f>
        <v/>
      </c>
      <c r="BEC100" s="263" t="n"/>
      <c r="BED100" s="263" t="n"/>
      <c r="BEE100" s="263" t="n"/>
      <c r="BEF100" s="263" t="n"/>
      <c r="BEG100" s="264" t="n"/>
      <c r="BEH100" s="282">
        <f t="array" ref="BEH100">FIND_Ymax_SMOOTH(BEJ126:BEJ175,BEK126:BEK175)/100</f>
        <v/>
      </c>
      <c r="BEI100" s="263" t="n"/>
      <c r="BEJ100" s="263" t="n"/>
      <c r="BEK100" s="263" t="n"/>
      <c r="BEL100" s="263" t="n"/>
      <c r="BEM100" s="264" t="n"/>
      <c r="BEN100" s="282">
        <f t="array" ref="BEN100">FIND_Ymax_SMOOTH(BEP126:BEP175,BEQ126:BEQ175)/100</f>
        <v/>
      </c>
      <c r="BEO100" s="263" t="n"/>
      <c r="BEP100" s="263" t="n"/>
      <c r="BEQ100" s="263" t="n"/>
      <c r="BER100" s="263" t="n"/>
      <c r="BES100" s="264" t="n"/>
      <c r="BET100" s="282">
        <f t="array" ref="BET100">FIND_Ymax_SMOOTH(BEV126:BEV175,BEW126:BEW175)/100</f>
        <v/>
      </c>
      <c r="BEU100" s="263" t="n"/>
      <c r="BEV100" s="263" t="n"/>
      <c r="BEW100" s="263" t="n"/>
      <c r="BEX100" s="263" t="n"/>
      <c r="BEY100" s="264" t="n"/>
      <c r="BEZ100" s="282">
        <f t="array" ref="BEZ100">FIND_Ymax_SMOOTH(BFB126:BFB175,BFC126:BFC175)/100</f>
        <v/>
      </c>
      <c r="BFA100" s="263" t="n"/>
      <c r="BFB100" s="263" t="n"/>
      <c r="BFC100" s="263" t="n"/>
      <c r="BFD100" s="263" t="n"/>
      <c r="BFE100" s="264" t="n"/>
      <c r="BFF100" s="282">
        <f t="array" ref="BFF100">FIND_Ymax_SMOOTH(BFH126:BFH175,BFI126:BFI175)/100</f>
        <v/>
      </c>
      <c r="BFG100" s="263" t="n"/>
      <c r="BFH100" s="263" t="n"/>
      <c r="BFI100" s="263" t="n"/>
      <c r="BFJ100" s="263" t="n"/>
      <c r="BFK100" s="264" t="n"/>
      <c r="BFL100" s="282">
        <f t="array" ref="BFL100">FIND_Ymax_SMOOTH(BFN126:BFN175,BFO126:BFO175)/100</f>
        <v/>
      </c>
      <c r="BFM100" s="263" t="n"/>
      <c r="BFN100" s="263" t="n"/>
      <c r="BFO100" s="263" t="n"/>
      <c r="BFP100" s="263" t="n"/>
      <c r="BFQ100" s="264" t="n"/>
      <c r="BFR100" s="282">
        <f t="array" ref="BFR100">FIND_Ymax_SMOOTH(BFT126:BFT175,BFU126:BFU175)/100</f>
        <v/>
      </c>
      <c r="BFS100" s="263" t="n"/>
      <c r="BFT100" s="263" t="n"/>
      <c r="BFU100" s="263" t="n"/>
      <c r="BFV100" s="263" t="n"/>
      <c r="BFW100" s="264" t="n"/>
      <c r="BFX100" s="282">
        <f t="array" ref="BFX100">FIND_Ymax_SMOOTH(BFZ126:BFZ175,BGA126:BGA175)/100</f>
        <v/>
      </c>
      <c r="BFY100" s="263" t="n"/>
      <c r="BFZ100" s="263" t="n"/>
      <c r="BGA100" s="263" t="n"/>
      <c r="BGB100" s="263" t="n"/>
      <c r="BGC100" s="264" t="n"/>
      <c r="BGD100" s="282">
        <f t="array" ref="BGD100">FIND_Ymax_SMOOTH(BGF126:BGF175,BGG126:BGG175)/100</f>
        <v/>
      </c>
      <c r="BGE100" s="263" t="n"/>
      <c r="BGF100" s="263" t="n"/>
      <c r="BGG100" s="263" t="n"/>
      <c r="BGH100" s="263" t="n"/>
      <c r="BGI100" s="264" t="n"/>
      <c r="BGJ100" s="282">
        <f t="array" ref="BGJ100">FIND_Ymax_SMOOTH(BGL126:BGL175,BGM126:BGM175)/100</f>
        <v/>
      </c>
      <c r="BGK100" s="263" t="n"/>
      <c r="BGL100" s="263" t="n"/>
      <c r="BGM100" s="263" t="n"/>
      <c r="BGN100" s="263" t="n"/>
      <c r="BGO100" s="264" t="n"/>
      <c r="BGP100" s="282">
        <f t="array" ref="BGP100">FIND_Ymax_SMOOTH(BGR126:BGR175,BGS126:BGS175)/100</f>
        <v/>
      </c>
      <c r="BGQ100" s="263" t="n"/>
      <c r="BGR100" s="263" t="n"/>
      <c r="BGS100" s="263" t="n"/>
      <c r="BGT100" s="263" t="n"/>
      <c r="BGU100" s="264" t="n"/>
      <c r="BGV100" s="282">
        <f t="array" ref="BGV100">FIND_Ymax_SMOOTH(BGX126:BGX175,BGY126:BGY175)/100</f>
        <v/>
      </c>
      <c r="BGW100" s="263" t="n"/>
      <c r="BGX100" s="263" t="n"/>
      <c r="BGY100" s="263" t="n"/>
      <c r="BGZ100" s="263" t="n"/>
      <c r="BHA100" s="264" t="n"/>
      <c r="BHB100" s="282">
        <f t="array" ref="BHB100">FIND_Ymax_SMOOTH(BHD126:BHD175,BHE126:BHE175)/100</f>
        <v/>
      </c>
      <c r="BHC100" s="263" t="n"/>
      <c r="BHD100" s="263" t="n"/>
      <c r="BHE100" s="263" t="n"/>
      <c r="BHF100" s="263" t="n"/>
      <c r="BHG100" s="264" t="n"/>
      <c r="BHH100" s="282">
        <f t="array" ref="BHH100">FIND_Ymax_SMOOTH(BHJ126:BHJ175,BHK126:BHK175)/100</f>
        <v/>
      </c>
      <c r="BHI100" s="263" t="n"/>
      <c r="BHJ100" s="263" t="n"/>
      <c r="BHK100" s="263" t="n"/>
      <c r="BHL100" s="263" t="n"/>
      <c r="BHM100" s="264" t="n"/>
      <c r="BHN100" s="282">
        <f t="array" ref="BHN100">FIND_Ymax_SMOOTH(BHP126:BHP175,BHQ126:BHQ175)/100</f>
        <v/>
      </c>
      <c r="BHO100" s="263" t="n"/>
      <c r="BHP100" s="263" t="n"/>
      <c r="BHQ100" s="263" t="n"/>
      <c r="BHR100" s="263" t="n"/>
      <c r="BHS100" s="264" t="n"/>
      <c r="BHT100" s="282">
        <f t="array" ref="BHT100">FIND_Ymax_SMOOTH(BHV126:BHV175,BHW126:BHW175)/100</f>
        <v/>
      </c>
      <c r="BHU100" s="263" t="n"/>
      <c r="BHV100" s="263" t="n"/>
      <c r="BHW100" s="263" t="n"/>
      <c r="BHX100" s="263" t="n"/>
      <c r="BHY100" s="264" t="n"/>
      <c r="BHZ100" s="282">
        <f t="array" ref="BHZ100">FIND_Ymax_SMOOTH(BIB126:BIB175,BIC126:BIC175)/100</f>
        <v/>
      </c>
      <c r="BIA100" s="263" t="n"/>
      <c r="BIB100" s="263" t="n"/>
      <c r="BIC100" s="263" t="n"/>
      <c r="BID100" s="263" t="n"/>
      <c r="BIE100" s="264" t="n"/>
      <c r="BIF100" s="282">
        <f t="array" ref="BIF100">FIND_Ymax_SMOOTH(BIH126:BIH175,BII126:BII175)/100</f>
        <v/>
      </c>
      <c r="BIG100" s="263" t="n"/>
      <c r="BIH100" s="263" t="n"/>
      <c r="BII100" s="263" t="n"/>
      <c r="BIJ100" s="263" t="n"/>
      <c r="BIK100" s="264" t="n"/>
      <c r="BIL100" s="282">
        <f t="array" ref="BIL100">FIND_Ymax_SMOOTH(BIN126:BIN175,BIO126:BIO175)/100</f>
        <v/>
      </c>
      <c r="BIM100" s="263" t="n"/>
      <c r="BIN100" s="263" t="n"/>
      <c r="BIO100" s="263" t="n"/>
      <c r="BIP100" s="263" t="n"/>
      <c r="BIQ100" s="264" t="n"/>
      <c r="BIR100" s="282">
        <f t="array" ref="BIR100">FIND_Ymax_SMOOTH(BIT126:BIT175,BIU126:BIU175)/100</f>
        <v/>
      </c>
      <c r="BIS100" s="263" t="n"/>
      <c r="BIT100" s="263" t="n"/>
      <c r="BIU100" s="263" t="n"/>
      <c r="BIV100" s="263" t="n"/>
      <c r="BIW100" s="264" t="n"/>
      <c r="BIX100" s="282">
        <f t="array" ref="BIX100">FIND_Ymax_SMOOTH(BIZ126:BIZ175,BJA126:BJA175)/100</f>
        <v/>
      </c>
      <c r="BIY100" s="263" t="n"/>
      <c r="BIZ100" s="263" t="n"/>
      <c r="BJA100" s="263" t="n"/>
      <c r="BJB100" s="263" t="n"/>
      <c r="BJC100" s="264" t="n"/>
      <c r="BJD100" s="282">
        <f t="array" ref="BJD100">FIND_Ymax_SMOOTH(BJF126:BJF175,BJG126:BJG175)/100</f>
        <v/>
      </c>
      <c r="BJE100" s="263" t="n"/>
      <c r="BJF100" s="263" t="n"/>
      <c r="BJG100" s="263" t="n"/>
      <c r="BJH100" s="263" t="n"/>
      <c r="BJI100" s="264" t="n"/>
      <c r="BJJ100" s="282">
        <f t="array" ref="BJJ100">FIND_Ymax_SMOOTH(BJL126:BJL175,BJM126:BJM175)/100</f>
        <v/>
      </c>
      <c r="BJK100" s="263" t="n"/>
      <c r="BJL100" s="263" t="n"/>
      <c r="BJM100" s="263" t="n"/>
      <c r="BJN100" s="263" t="n"/>
      <c r="BJO100" s="264" t="n"/>
      <c r="BJP100" s="282">
        <f t="array" ref="BJP100">FIND_Ymax_SMOOTH(BJR126:BJR175,BJS126:BJS175)/100</f>
        <v/>
      </c>
      <c r="BJQ100" s="263" t="n"/>
      <c r="BJR100" s="263" t="n"/>
      <c r="BJS100" s="263" t="n"/>
      <c r="BJT100" s="263" t="n"/>
      <c r="BJU100" s="264" t="n"/>
      <c r="BJV100" s="282">
        <f t="array" ref="BJV100">FIND_Ymax_SMOOTH(BJX126:BJX175,BJY126:BJY175)/100</f>
        <v/>
      </c>
      <c r="BJW100" s="263" t="n"/>
      <c r="BJX100" s="263" t="n"/>
      <c r="BJY100" s="263" t="n"/>
      <c r="BJZ100" s="263" t="n"/>
      <c r="BKA100" s="264" t="n"/>
      <c r="BKB100" s="282">
        <f t="array" ref="BKB100">FIND_Ymax_SMOOTH(BKD126:BKD175,BKE126:BKE175)/100</f>
        <v/>
      </c>
      <c r="BKC100" s="263" t="n"/>
      <c r="BKD100" s="263" t="n"/>
      <c r="BKE100" s="263" t="n"/>
      <c r="BKF100" s="263" t="n"/>
      <c r="BKG100" s="264" t="n"/>
      <c r="BKH100" s="282">
        <f t="array" ref="BKH100">FIND_Ymax_SMOOTH(BKJ126:BKJ175,BKK126:BKK175)/100</f>
        <v/>
      </c>
      <c r="BKI100" s="263" t="n"/>
      <c r="BKJ100" s="263" t="n"/>
      <c r="BKK100" s="263" t="n"/>
      <c r="BKL100" s="263" t="n"/>
      <c r="BKM100" s="264" t="n"/>
      <c r="BKN100" s="282">
        <f t="array" ref="BKN100">FIND_Ymax_SMOOTH(BKP126:BKP175,BKQ126:BKQ175)/100</f>
        <v/>
      </c>
      <c r="BKO100" s="263" t="n"/>
      <c r="BKP100" s="263" t="n"/>
      <c r="BKQ100" s="263" t="n"/>
      <c r="BKR100" s="263" t="n"/>
      <c r="BKS100" s="264" t="n"/>
      <c r="BKT100" s="282">
        <f t="array" ref="BKT100">FIND_Ymax_SMOOTH(BKV126:BKV175,BKW126:BKW175)/100</f>
        <v/>
      </c>
      <c r="BKU100" s="263" t="n"/>
      <c r="BKV100" s="263" t="n"/>
      <c r="BKW100" s="263" t="n"/>
      <c r="BKX100" s="263" t="n"/>
      <c r="BKY100" s="264" t="n"/>
      <c r="BKZ100" s="282">
        <f t="array" ref="BKZ100">FIND_Ymax_SMOOTH(BLB126:BLB175,BLC126:BLC175)/100</f>
        <v/>
      </c>
      <c r="BLA100" s="263" t="n"/>
      <c r="BLB100" s="263" t="n"/>
      <c r="BLC100" s="263" t="n"/>
      <c r="BLD100" s="263" t="n"/>
      <c r="BLE100" s="264" t="n"/>
      <c r="BLF100" s="282">
        <f t="array" ref="BLF100">FIND_Ymax_SMOOTH(BLH126:BLH175,BLI126:BLI175)/100</f>
        <v/>
      </c>
      <c r="BLG100" s="263" t="n"/>
      <c r="BLH100" s="263" t="n"/>
      <c r="BLI100" s="263" t="n"/>
      <c r="BLJ100" s="263" t="n"/>
      <c r="BLK100" s="264" t="n"/>
      <c r="BLL100" s="282">
        <f t="array" ref="BLL100">FIND_Ymax_SMOOTH(BLN126:BLN175,BLO126:BLO175)/100</f>
        <v/>
      </c>
      <c r="BLM100" s="263" t="n"/>
      <c r="BLN100" s="263" t="n"/>
      <c r="BLO100" s="263" t="n"/>
      <c r="BLP100" s="263" t="n"/>
      <c r="BLQ100" s="264" t="n"/>
      <c r="BLR100" s="282">
        <f t="array" ref="BLR100">FIND_Ymax_SMOOTH(BLT126:BLT175,BLU126:BLU175)/100</f>
        <v/>
      </c>
      <c r="BLS100" s="263" t="n"/>
      <c r="BLT100" s="263" t="n"/>
      <c r="BLU100" s="263" t="n"/>
      <c r="BLV100" s="263" t="n"/>
      <c r="BLW100" s="264" t="n"/>
      <c r="BLX100" s="282">
        <f t="array" ref="BLX100">FIND_Ymax_SMOOTH(BLZ126:BLZ175,BMA126:BMA175)/100</f>
        <v/>
      </c>
      <c r="BLY100" s="263" t="n"/>
      <c r="BLZ100" s="263" t="n"/>
      <c r="BMA100" s="263" t="n"/>
      <c r="BMB100" s="263" t="n"/>
      <c r="BMC100" s="264" t="n"/>
      <c r="BMD100" s="282">
        <f t="array" ref="BMD100">FIND_Ymax_SMOOTH(BMF126:BMF175,BMG126:BMG175)/100</f>
        <v/>
      </c>
      <c r="BME100" s="263" t="n"/>
      <c r="BMF100" s="263" t="n"/>
      <c r="BMG100" s="263" t="n"/>
      <c r="BMH100" s="263" t="n"/>
      <c r="BMI100" s="264" t="n"/>
      <c r="BMJ100" s="282">
        <f t="array" ref="BMJ100">FIND_Ymax_SMOOTH(BML126:BML175,BMM126:BMM175)/100</f>
        <v/>
      </c>
      <c r="BMK100" s="263" t="n"/>
      <c r="BML100" s="263" t="n"/>
      <c r="BMM100" s="263" t="n"/>
      <c r="BMN100" s="263" t="n"/>
      <c r="BMO100" s="264" t="n"/>
      <c r="BMP100" s="282">
        <f t="array" ref="BMP100">FIND_Ymax_SMOOTH(BMR126:BMR175,BMS126:BMS175)/100</f>
        <v/>
      </c>
      <c r="BMQ100" s="263" t="n"/>
      <c r="BMR100" s="263" t="n"/>
      <c r="BMS100" s="263" t="n"/>
      <c r="BMT100" s="263" t="n"/>
      <c r="BMU100" s="264" t="n"/>
      <c r="BMV100" s="282">
        <f t="array" ref="BMV100">FIND_Ymax_SMOOTH(BMX126:BMX175,BMY126:BMY175)/100</f>
        <v/>
      </c>
      <c r="BMW100" s="263" t="n"/>
      <c r="BMX100" s="263" t="n"/>
      <c r="BMY100" s="263" t="n"/>
      <c r="BMZ100" s="263" t="n"/>
      <c r="BNA100" s="264" t="n"/>
      <c r="BNB100" s="282">
        <f t="array" ref="BNB100">FIND_Ymax_SMOOTH(BND126:BND175,BNE126:BNE175)/100</f>
        <v/>
      </c>
      <c r="BNC100" s="263" t="n"/>
      <c r="BND100" s="263" t="n"/>
      <c r="BNE100" s="263" t="n"/>
      <c r="BNF100" s="263" t="n"/>
      <c r="BNG100" s="264" t="n"/>
      <c r="BNH100" s="282">
        <f t="array" ref="BNH100">FIND_Ymax_SMOOTH(BNJ126:BNJ175,BNK126:BNK175)/100</f>
        <v/>
      </c>
      <c r="BNI100" s="263" t="n"/>
      <c r="BNJ100" s="263" t="n"/>
      <c r="BNK100" s="263" t="n"/>
      <c r="BNL100" s="263" t="n"/>
      <c r="BNM100" s="264" t="n"/>
      <c r="BNN100" s="282">
        <f t="array" ref="BNN100">FIND_Ymax_SMOOTH(BNP126:BNP175,BNQ126:BNQ175)/100</f>
        <v/>
      </c>
      <c r="BNO100" s="263" t="n"/>
      <c r="BNP100" s="263" t="n"/>
      <c r="BNQ100" s="263" t="n"/>
      <c r="BNR100" s="263" t="n"/>
      <c r="BNS100" s="264" t="n"/>
      <c r="BNT100" s="282">
        <f t="array" ref="BNT100">FIND_Ymax_SMOOTH(BNV126:BNV175,BNW126:BNW175)/100</f>
        <v/>
      </c>
      <c r="BNU100" s="263" t="n"/>
      <c r="BNV100" s="263" t="n"/>
      <c r="BNW100" s="263" t="n"/>
      <c r="BNX100" s="263" t="n"/>
      <c r="BNY100" s="264" t="n"/>
      <c r="BNZ100" s="282">
        <f t="array" ref="BNZ100">FIND_Ymax_SMOOTH(BOB126:BOB175,BOC126:BOC175)/100</f>
        <v/>
      </c>
      <c r="BOA100" s="263" t="n"/>
      <c r="BOB100" s="263" t="n"/>
      <c r="BOC100" s="263" t="n"/>
      <c r="BOD100" s="263" t="n"/>
      <c r="BOE100" s="264" t="n"/>
      <c r="BOF100" s="282">
        <f t="array" ref="BOF100">FIND_Ymax_SMOOTH(BOH126:BOH175,BOI126:BOI175)/100</f>
        <v/>
      </c>
      <c r="BOG100" s="263" t="n"/>
      <c r="BOH100" s="263" t="n"/>
      <c r="BOI100" s="263" t="n"/>
      <c r="BOJ100" s="263" t="n"/>
      <c r="BOK100" s="264" t="n"/>
      <c r="BOL100" s="282">
        <f t="array" ref="BOL100">FIND_Ymax_SMOOTH(BON126:BON175,BOO126:BOO175)/100</f>
        <v/>
      </c>
      <c r="BOM100" s="263" t="n"/>
      <c r="BON100" s="263" t="n"/>
      <c r="BOO100" s="263" t="n"/>
      <c r="BOP100" s="263" t="n"/>
      <c r="BOQ100" s="264" t="n"/>
    </row>
    <row r="101">
      <c r="A101" s="20" t="inlineStr">
        <is>
          <t xml:space="preserve">Selected H Data </t>
        </is>
      </c>
      <c r="B101" s="287">
        <f t="array" ref="B101">CUBIC_SPLINE_INTERPOLATE_INSIDE(B126:B175,C126:C175,'DATA ENGINE'!$B$14)</f>
        <v/>
      </c>
      <c r="C101" s="263" t="n"/>
      <c r="D101" s="263" t="n"/>
      <c r="E101" s="263" t="n"/>
      <c r="F101" s="263" t="n"/>
      <c r="G101" s="264" t="n"/>
      <c r="H101" s="287">
        <f t="array" ref="H101">CUBIC_SPLINE_INTERPOLATE_INSIDE(H126:H175,I126:I175,'DATA ENGINE'!$B$14)</f>
        <v/>
      </c>
      <c r="I101" s="263" t="n"/>
      <c r="J101" s="263" t="n"/>
      <c r="K101" s="263" t="n"/>
      <c r="L101" s="263" t="n"/>
      <c r="M101" s="264" t="n"/>
      <c r="N101" s="287">
        <f t="array" ref="N101">CUBIC_SPLINE_INTERPOLATE_INSIDE(N126:N175,O126:O175,'DATA ENGINE'!$B$14)</f>
        <v/>
      </c>
      <c r="O101" s="263" t="n"/>
      <c r="P101" s="263" t="n"/>
      <c r="Q101" s="263" t="n"/>
      <c r="R101" s="263" t="n"/>
      <c r="S101" s="264" t="n"/>
      <c r="T101" s="287">
        <f t="array" ref="T101">CUBIC_SPLINE_INTERPOLATE_INSIDE(T126:T175,U126:U175,'DATA ENGINE'!$B$14)</f>
        <v/>
      </c>
      <c r="U101" s="263" t="n"/>
      <c r="V101" s="263" t="n"/>
      <c r="W101" s="263" t="n"/>
      <c r="X101" s="263" t="n"/>
      <c r="Y101" s="264" t="n"/>
      <c r="Z101" s="287">
        <f t="array" ref="Z101">CUBIC_SPLINE_INTERPOLATE_INSIDE(Z126:Z175,AA126:AA175,'DATA ENGINE'!$B$14)</f>
        <v/>
      </c>
      <c r="AA101" s="263" t="n"/>
      <c r="AB101" s="263" t="n"/>
      <c r="AC101" s="263" t="n"/>
      <c r="AD101" s="263" t="n"/>
      <c r="AE101" s="264" t="n"/>
      <c r="AF101" s="287">
        <f t="array" ref="AF101">CUBIC_SPLINE_INTERPOLATE_INSIDE(AF126:AF175,AG126:AG175,'DATA ENGINE'!$B$14)</f>
        <v/>
      </c>
      <c r="AG101" s="263" t="n"/>
      <c r="AH101" s="263" t="n"/>
      <c r="AI101" s="263" t="n"/>
      <c r="AJ101" s="263" t="n"/>
      <c r="AK101" s="264" t="n"/>
      <c r="AL101" s="287">
        <f t="array" ref="AL101">CUBIC_SPLINE_INTERPOLATE_INSIDE(AL126:AL175,AM126:AM175,'DATA ENGINE'!$B$14)</f>
        <v/>
      </c>
      <c r="AM101" s="263" t="n"/>
      <c r="AN101" s="263" t="n"/>
      <c r="AO101" s="263" t="n"/>
      <c r="AP101" s="263" t="n"/>
      <c r="AQ101" s="264" t="n"/>
      <c r="AR101" s="287">
        <f t="array" ref="AR101">CUBIC_SPLINE_INTERPOLATE_INSIDE(AR126:AR175,AS126:AS175,'DATA ENGINE'!$B$14)</f>
        <v/>
      </c>
      <c r="AS101" s="263" t="n"/>
      <c r="AT101" s="263" t="n"/>
      <c r="AU101" s="263" t="n"/>
      <c r="AV101" s="263" t="n"/>
      <c r="AW101" s="264" t="n"/>
      <c r="AX101" s="287">
        <f t="array" ref="AX101">CUBIC_SPLINE_INTERPOLATE_INSIDE(AX126:AX175,AY126:AY175,'DATA ENGINE'!$B$14)</f>
        <v/>
      </c>
      <c r="AY101" s="263" t="n"/>
      <c r="AZ101" s="263" t="n"/>
      <c r="BA101" s="263" t="n"/>
      <c r="BB101" s="263" t="n"/>
      <c r="BC101" s="264" t="n"/>
      <c r="BD101" s="287">
        <f t="array" ref="BD101">CUBIC_SPLINE_INTERPOLATE_INSIDE(BD126:BD175,BE126:BE175,'DATA ENGINE'!$B$14)</f>
        <v/>
      </c>
      <c r="BE101" s="263" t="n"/>
      <c r="BF101" s="263" t="n"/>
      <c r="BG101" s="263" t="n"/>
      <c r="BH101" s="263" t="n"/>
      <c r="BI101" s="264" t="n"/>
      <c r="BJ101" s="287">
        <f t="array" ref="BJ101">CUBIC_SPLINE_INTERPOLATE_INSIDE(BJ126:BJ175,BK126:BK175,'DATA ENGINE'!$B$14)</f>
        <v/>
      </c>
      <c r="BK101" s="263" t="n"/>
      <c r="BL101" s="263" t="n"/>
      <c r="BM101" s="263" t="n"/>
      <c r="BN101" s="263" t="n"/>
      <c r="BO101" s="264" t="n"/>
      <c r="BP101" s="287">
        <f t="array" ref="BP101">CUBIC_SPLINE_INTERPOLATE_INSIDE(BP126:BP175,BQ126:BQ175,'DATA ENGINE'!$B$14)</f>
        <v/>
      </c>
      <c r="BQ101" s="263" t="n"/>
      <c r="BR101" s="263" t="n"/>
      <c r="BS101" s="263" t="n"/>
      <c r="BT101" s="263" t="n"/>
      <c r="BU101" s="264" t="n"/>
      <c r="BV101" s="287">
        <f t="array" ref="BV101">CUBIC_SPLINE_INTERPOLATE_INSIDE(BV126:BV175,BW126:BW175,'DATA ENGINE'!$B$14)</f>
        <v/>
      </c>
      <c r="BW101" s="263" t="n"/>
      <c r="BX101" s="263" t="n"/>
      <c r="BY101" s="263" t="n"/>
      <c r="BZ101" s="263" t="n"/>
      <c r="CA101" s="264" t="n"/>
      <c r="CB101" s="287">
        <f t="array" ref="CB101">CUBIC_SPLINE_INTERPOLATE_INSIDE(CB126:CB175,CC126:CC175,'DATA ENGINE'!$B$14)</f>
        <v/>
      </c>
      <c r="CC101" s="263" t="n"/>
      <c r="CD101" s="263" t="n"/>
      <c r="CE101" s="263" t="n"/>
      <c r="CF101" s="263" t="n"/>
      <c r="CG101" s="264" t="n"/>
      <c r="CH101" s="287">
        <f t="array" ref="CH101">CUBIC_SPLINE_INTERPOLATE_INSIDE(CH126:CH175,CI126:CI175,'DATA ENGINE'!$B$14)</f>
        <v/>
      </c>
      <c r="CI101" s="263" t="n"/>
      <c r="CJ101" s="263" t="n"/>
      <c r="CK101" s="263" t="n"/>
      <c r="CL101" s="263" t="n"/>
      <c r="CM101" s="264" t="n"/>
      <c r="CN101" s="287">
        <f t="array" ref="CN101">CUBIC_SPLINE_INTERPOLATE_INSIDE(CN126:CN175,CO126:CO175,'DATA ENGINE'!$B$14)</f>
        <v/>
      </c>
      <c r="CO101" s="263" t="n"/>
      <c r="CP101" s="263" t="n"/>
      <c r="CQ101" s="263" t="n"/>
      <c r="CR101" s="263" t="n"/>
      <c r="CS101" s="264" t="n"/>
      <c r="CT101" s="287">
        <f t="array" ref="CT101">CUBIC_SPLINE_INTERPOLATE_INSIDE(CT126:CT175,CU126:CU175,'DATA ENGINE'!$B$14)</f>
        <v/>
      </c>
      <c r="CU101" s="263" t="n"/>
      <c r="CV101" s="263" t="n"/>
      <c r="CW101" s="263" t="n"/>
      <c r="CX101" s="263" t="n"/>
      <c r="CY101" s="264" t="n"/>
      <c r="CZ101" s="287">
        <f t="array" ref="CZ101">CUBIC_SPLINE_INTERPOLATE_INSIDE(CZ126:CZ175,DA126:DA175,'DATA ENGINE'!$B$14)</f>
        <v/>
      </c>
      <c r="DA101" s="263" t="n"/>
      <c r="DB101" s="263" t="n"/>
      <c r="DC101" s="263" t="n"/>
      <c r="DD101" s="263" t="n"/>
      <c r="DE101" s="264" t="n"/>
      <c r="DF101" s="287">
        <f t="array" ref="DF101">CUBIC_SPLINE_INTERPOLATE_INSIDE(DF126:DF175,DG126:DG175,'DATA ENGINE'!$B$14)</f>
        <v/>
      </c>
      <c r="DG101" s="263" t="n"/>
      <c r="DH101" s="263" t="n"/>
      <c r="DI101" s="263" t="n"/>
      <c r="DJ101" s="263" t="n"/>
      <c r="DK101" s="264" t="n"/>
      <c r="DL101" s="287">
        <f t="array" ref="DL101">CUBIC_SPLINE_INTERPOLATE_INSIDE(DL126:DL175,DM126:DM175,'DATA ENGINE'!$B$14)</f>
        <v/>
      </c>
      <c r="DM101" s="263" t="n"/>
      <c r="DN101" s="263" t="n"/>
      <c r="DO101" s="263" t="n"/>
      <c r="DP101" s="263" t="n"/>
      <c r="DQ101" s="264" t="n"/>
      <c r="DR101" s="287">
        <f t="array" ref="DR101">CUBIC_SPLINE_INTERPOLATE_INSIDE(DR126:DR175,DS126:DS175,'DATA ENGINE'!$B$14)</f>
        <v/>
      </c>
      <c r="DS101" s="263" t="n"/>
      <c r="DT101" s="263" t="n"/>
      <c r="DU101" s="263" t="n"/>
      <c r="DV101" s="263" t="n"/>
      <c r="DW101" s="264" t="n"/>
      <c r="DX101" s="287">
        <f t="array" ref="DX101">CUBIC_SPLINE_INTERPOLATE_INSIDE(DX126:DX175,DY126:DY175,'DATA ENGINE'!$B$14)</f>
        <v/>
      </c>
      <c r="DY101" s="263" t="n"/>
      <c r="DZ101" s="263" t="n"/>
      <c r="EA101" s="263" t="n"/>
      <c r="EB101" s="263" t="n"/>
      <c r="EC101" s="264" t="n"/>
      <c r="ED101" s="287">
        <f t="array" ref="ED101">CUBIC_SPLINE_INTERPOLATE_INSIDE(ED126:ED175,EE126:EE175,'DATA ENGINE'!$B$14)</f>
        <v/>
      </c>
      <c r="EE101" s="263" t="n"/>
      <c r="EF101" s="263" t="n"/>
      <c r="EG101" s="263" t="n"/>
      <c r="EH101" s="263" t="n"/>
      <c r="EI101" s="264" t="n"/>
      <c r="EJ101" s="287">
        <f t="array" ref="EJ101">CUBIC_SPLINE_INTERPOLATE_INSIDE(EJ126:EJ175,EK126:EK175,'DATA ENGINE'!$B$14)</f>
        <v/>
      </c>
      <c r="EK101" s="263" t="n"/>
      <c r="EL101" s="263" t="n"/>
      <c r="EM101" s="263" t="n"/>
      <c r="EN101" s="263" t="n"/>
      <c r="EO101" s="264" t="n"/>
      <c r="EP101" s="287">
        <f t="array" ref="EP101">CUBIC_SPLINE_INTERPOLATE_INSIDE(EP126:EP175,EQ126:EQ175,'DATA ENGINE'!$B$14)</f>
        <v/>
      </c>
      <c r="EQ101" s="263" t="n"/>
      <c r="ER101" s="263" t="n"/>
      <c r="ES101" s="263" t="n"/>
      <c r="ET101" s="263" t="n"/>
      <c r="EU101" s="264" t="n"/>
      <c r="EV101" s="287">
        <f t="array" ref="EV101">CUBIC_SPLINE_INTERPOLATE_INSIDE(EV126:EV175,EW126:EW175,'DATA ENGINE'!$B$14)</f>
        <v/>
      </c>
      <c r="EW101" s="263" t="n"/>
      <c r="EX101" s="263" t="n"/>
      <c r="EY101" s="263" t="n"/>
      <c r="EZ101" s="263" t="n"/>
      <c r="FA101" s="264" t="n"/>
      <c r="FB101" s="287">
        <f t="array" ref="FB101">CUBIC_SPLINE_INTERPOLATE_INSIDE(FB126:FB175,FC126:FC175,'DATA ENGINE'!$B$14)</f>
        <v/>
      </c>
      <c r="FC101" s="263" t="n"/>
      <c r="FD101" s="263" t="n"/>
      <c r="FE101" s="263" t="n"/>
      <c r="FF101" s="263" t="n"/>
      <c r="FG101" s="264" t="n"/>
      <c r="FH101" s="287">
        <f t="array" ref="FH101">CUBIC_SPLINE_INTERPOLATE_INSIDE(FH126:FH175,FI126:FI175,'DATA ENGINE'!$B$14)</f>
        <v/>
      </c>
      <c r="FI101" s="263" t="n"/>
      <c r="FJ101" s="263" t="n"/>
      <c r="FK101" s="263" t="n"/>
      <c r="FL101" s="263" t="n"/>
      <c r="FM101" s="264" t="n"/>
      <c r="FN101" s="287">
        <f t="array" ref="FN101">CUBIC_SPLINE_INTERPOLATE_INSIDE(FN126:FN175,FO126:FO175,'DATA ENGINE'!$B$14)</f>
        <v/>
      </c>
      <c r="FO101" s="263" t="n"/>
      <c r="FP101" s="263" t="n"/>
      <c r="FQ101" s="263" t="n"/>
      <c r="FR101" s="263" t="n"/>
      <c r="FS101" s="264" t="n"/>
      <c r="FT101" s="287">
        <f t="array" ref="FT101">CUBIC_SPLINE_INTERPOLATE_INSIDE(FT126:FT175,FU126:FU175,'DATA ENGINE'!$B$14)</f>
        <v/>
      </c>
      <c r="FU101" s="263" t="n"/>
      <c r="FV101" s="263" t="n"/>
      <c r="FW101" s="263" t="n"/>
      <c r="FX101" s="263" t="n"/>
      <c r="FY101" s="264" t="n"/>
      <c r="FZ101" s="287">
        <f t="array" ref="FZ101">CUBIC_SPLINE_INTERPOLATE_INSIDE(FZ126:FZ175,GA126:GA175,'DATA ENGINE'!$B$14)</f>
        <v/>
      </c>
      <c r="GA101" s="263" t="n"/>
      <c r="GB101" s="263" t="n"/>
      <c r="GC101" s="263" t="n"/>
      <c r="GD101" s="263" t="n"/>
      <c r="GE101" s="264" t="n"/>
      <c r="GF101" s="287">
        <f t="array" ref="GF101">CUBIC_SPLINE_INTERPOLATE_INSIDE(GF126:GF175,GG126:GG175,'DATA ENGINE'!$B$14)</f>
        <v/>
      </c>
      <c r="GG101" s="263" t="n"/>
      <c r="GH101" s="263" t="n"/>
      <c r="GI101" s="263" t="n"/>
      <c r="GJ101" s="263" t="n"/>
      <c r="GK101" s="264" t="n"/>
      <c r="GL101" s="287">
        <f t="array" ref="GL101">CUBIC_SPLINE_INTERPOLATE_INSIDE(GL126:GL175,GM126:GM175,'DATA ENGINE'!$B$14)</f>
        <v/>
      </c>
      <c r="GM101" s="263" t="n"/>
      <c r="GN101" s="263" t="n"/>
      <c r="GO101" s="263" t="n"/>
      <c r="GP101" s="263" t="n"/>
      <c r="GQ101" s="264" t="n"/>
      <c r="GR101" s="287">
        <f t="array" ref="GR101">CUBIC_SPLINE_INTERPOLATE_INSIDE(GR126:GR175,GS126:GS175,'DATA ENGINE'!$B$14)</f>
        <v/>
      </c>
      <c r="GS101" s="263" t="n"/>
      <c r="GT101" s="263" t="n"/>
      <c r="GU101" s="263" t="n"/>
      <c r="GV101" s="263" t="n"/>
      <c r="GW101" s="264" t="n"/>
      <c r="GX101" s="287">
        <f t="array" ref="GX101">CUBIC_SPLINE_INTERPOLATE_INSIDE(GX126:GX175,GY126:GY175,'DATA ENGINE'!$B$14)</f>
        <v/>
      </c>
      <c r="GY101" s="263" t="n"/>
      <c r="GZ101" s="263" t="n"/>
      <c r="HA101" s="263" t="n"/>
      <c r="HB101" s="263" t="n"/>
      <c r="HC101" s="264" t="n"/>
      <c r="HD101" s="287">
        <f t="array" ref="HD101">CUBIC_SPLINE_INTERPOLATE_INSIDE(HD126:HD175,HE126:HE175,'DATA ENGINE'!$B$14)</f>
        <v/>
      </c>
      <c r="HE101" s="263" t="n"/>
      <c r="HF101" s="263" t="n"/>
      <c r="HG101" s="263" t="n"/>
      <c r="HH101" s="263" t="n"/>
      <c r="HI101" s="264" t="n"/>
      <c r="HJ101" s="287">
        <f t="array" ref="HJ101">CUBIC_SPLINE_INTERPOLATE_INSIDE(HJ126:HJ175,HK126:HK175,'DATA ENGINE'!$B$14)</f>
        <v/>
      </c>
      <c r="HK101" s="263" t="n"/>
      <c r="HL101" s="263" t="n"/>
      <c r="HM101" s="263" t="n"/>
      <c r="HN101" s="263" t="n"/>
      <c r="HO101" s="264" t="n"/>
      <c r="HP101" s="287">
        <f t="array" ref="HP101">CUBIC_SPLINE_INTERPOLATE_INSIDE(HP126:HP175,HQ126:HQ175,'DATA ENGINE'!$B$14)</f>
        <v/>
      </c>
      <c r="HQ101" s="263" t="n"/>
      <c r="HR101" s="263" t="n"/>
      <c r="HS101" s="263" t="n"/>
      <c r="HT101" s="263" t="n"/>
      <c r="HU101" s="264" t="n"/>
      <c r="HV101" s="287">
        <f t="array" ref="HV101">CUBIC_SPLINE_INTERPOLATE_INSIDE(HV126:HV175,HW126:HW175,'DATA ENGINE'!$B$14)</f>
        <v/>
      </c>
      <c r="HW101" s="263" t="n"/>
      <c r="HX101" s="263" t="n"/>
      <c r="HY101" s="263" t="n"/>
      <c r="HZ101" s="263" t="n"/>
      <c r="IA101" s="264" t="n"/>
      <c r="IB101" s="287">
        <f t="array" ref="IB101">CUBIC_SPLINE_INTERPOLATE_INSIDE(IB126:IB175,IC126:IC175,'DATA ENGINE'!$B$14)</f>
        <v/>
      </c>
      <c r="IC101" s="263" t="n"/>
      <c r="ID101" s="263" t="n"/>
      <c r="IE101" s="263" t="n"/>
      <c r="IF101" s="263" t="n"/>
      <c r="IG101" s="264" t="n"/>
      <c r="IH101" s="287">
        <f t="array" ref="IH101">CUBIC_SPLINE_INTERPOLATE_INSIDE(IH126:IH175,II126:II175,'DATA ENGINE'!$B$14)</f>
        <v/>
      </c>
      <c r="II101" s="263" t="n"/>
      <c r="IJ101" s="263" t="n"/>
      <c r="IK101" s="263" t="n"/>
      <c r="IL101" s="263" t="n"/>
      <c r="IM101" s="264" t="n"/>
      <c r="IN101" s="287">
        <f t="array" ref="IN101">CUBIC_SPLINE_INTERPOLATE_INSIDE(IN126:IN175,IO126:IO175,'DATA ENGINE'!$B$14)</f>
        <v/>
      </c>
      <c r="IO101" s="263" t="n"/>
      <c r="IP101" s="263" t="n"/>
      <c r="IQ101" s="263" t="n"/>
      <c r="IR101" s="263" t="n"/>
      <c r="IS101" s="264" t="n"/>
      <c r="IT101" s="287">
        <f t="array" ref="IT101">CUBIC_SPLINE_INTERPOLATE_INSIDE(IT126:IT175,IU126:IU175,'DATA ENGINE'!$B$14)</f>
        <v/>
      </c>
      <c r="IU101" s="263" t="n"/>
      <c r="IV101" s="263" t="n"/>
      <c r="IW101" s="263" t="n"/>
      <c r="IX101" s="263" t="n"/>
      <c r="IY101" s="264" t="n"/>
      <c r="IZ101" s="287">
        <f t="array" ref="IZ101">CUBIC_SPLINE_INTERPOLATE_INSIDE(IZ126:IZ175,JA126:JA175,'DATA ENGINE'!$B$14)</f>
        <v/>
      </c>
      <c r="JA101" s="263" t="n"/>
      <c r="JB101" s="263" t="n"/>
      <c r="JC101" s="263" t="n"/>
      <c r="JD101" s="263" t="n"/>
      <c r="JE101" s="264" t="n"/>
      <c r="JF101" s="287">
        <f t="array" ref="JF101">CUBIC_SPLINE_INTERPOLATE_INSIDE(JF126:JF175,JG126:JG175,'DATA ENGINE'!$B$14)</f>
        <v/>
      </c>
      <c r="JG101" s="263" t="n"/>
      <c r="JH101" s="263" t="n"/>
      <c r="JI101" s="263" t="n"/>
      <c r="JJ101" s="263" t="n"/>
      <c r="JK101" s="264" t="n"/>
      <c r="JL101" s="287">
        <f t="array" ref="JL101">CUBIC_SPLINE_INTERPOLATE_INSIDE(JL126:JL175,JM126:JM175,'DATA ENGINE'!$B$14)</f>
        <v/>
      </c>
      <c r="JM101" s="263" t="n"/>
      <c r="JN101" s="263" t="n"/>
      <c r="JO101" s="263" t="n"/>
      <c r="JP101" s="263" t="n"/>
      <c r="JQ101" s="264" t="n"/>
      <c r="JR101" s="287">
        <f t="array" ref="JR101">CUBIC_SPLINE_INTERPOLATE_INSIDE(JR126:JR175,JS126:JS175,'DATA ENGINE'!$B$14)</f>
        <v/>
      </c>
      <c r="JS101" s="263" t="n"/>
      <c r="JT101" s="263" t="n"/>
      <c r="JU101" s="263" t="n"/>
      <c r="JV101" s="263" t="n"/>
      <c r="JW101" s="264" t="n"/>
      <c r="JX101" s="287">
        <f t="array" ref="JX101">CUBIC_SPLINE_INTERPOLATE_INSIDE(JX126:JX175,JY126:JY175,'DATA ENGINE'!$B$14)</f>
        <v/>
      </c>
      <c r="JY101" s="263" t="n"/>
      <c r="JZ101" s="263" t="n"/>
      <c r="KA101" s="263" t="n"/>
      <c r="KB101" s="263" t="n"/>
      <c r="KC101" s="264" t="n"/>
      <c r="KD101" s="287">
        <f t="array" ref="KD101">CUBIC_SPLINE_INTERPOLATE_INSIDE(KD126:KD175,KE126:KE175,'DATA ENGINE'!$B$14)</f>
        <v/>
      </c>
      <c r="KE101" s="263" t="n"/>
      <c r="KF101" s="263" t="n"/>
      <c r="KG101" s="263" t="n"/>
      <c r="KH101" s="263" t="n"/>
      <c r="KI101" s="264" t="n"/>
      <c r="KJ101" s="287">
        <f t="array" ref="KJ101">CUBIC_SPLINE_INTERPOLATE_INSIDE(KJ126:KJ175,KK126:KK175,'DATA ENGINE'!$B$14)</f>
        <v/>
      </c>
      <c r="KK101" s="263" t="n"/>
      <c r="KL101" s="263" t="n"/>
      <c r="KM101" s="263" t="n"/>
      <c r="KN101" s="263" t="n"/>
      <c r="KO101" s="264" t="n"/>
      <c r="KP101" s="287">
        <f t="array" ref="KP101">CUBIC_SPLINE_INTERPOLATE_INSIDE(KP126:KP175,KQ126:KQ175,'DATA ENGINE'!$B$14)</f>
        <v/>
      </c>
      <c r="KQ101" s="263" t="n"/>
      <c r="KR101" s="263" t="n"/>
      <c r="KS101" s="263" t="n"/>
      <c r="KT101" s="263" t="n"/>
      <c r="KU101" s="264" t="n"/>
      <c r="KV101" s="287">
        <f t="array" ref="KV101">CUBIC_SPLINE_INTERPOLATE_INSIDE(KV126:KV175,KW126:KW175,'DATA ENGINE'!$B$14)</f>
        <v/>
      </c>
      <c r="KW101" s="263" t="n"/>
      <c r="KX101" s="263" t="n"/>
      <c r="KY101" s="263" t="n"/>
      <c r="KZ101" s="263" t="n"/>
      <c r="LA101" s="264" t="n"/>
      <c r="LB101" s="287">
        <f t="array" ref="LB101">CUBIC_SPLINE_INTERPOLATE_INSIDE(LB126:LB175,LC126:LC175,'DATA ENGINE'!$B$14)</f>
        <v/>
      </c>
      <c r="LC101" s="263" t="n"/>
      <c r="LD101" s="263" t="n"/>
      <c r="LE101" s="263" t="n"/>
      <c r="LF101" s="263" t="n"/>
      <c r="LG101" s="264" t="n"/>
      <c r="LH101" s="287">
        <f t="array" ref="LH101">CUBIC_SPLINE_INTERPOLATE_INSIDE(LH126:LH175,LI126:LI175,'DATA ENGINE'!$B$14)</f>
        <v/>
      </c>
      <c r="LI101" s="263" t="n"/>
      <c r="LJ101" s="263" t="n"/>
      <c r="LK101" s="263" t="n"/>
      <c r="LL101" s="263" t="n"/>
      <c r="LM101" s="264" t="n"/>
      <c r="LN101" s="287">
        <f t="array" ref="LN101">CUBIC_SPLINE_INTERPOLATE_INSIDE(LN126:LN175,LO126:LO175,'DATA ENGINE'!$B$14)</f>
        <v/>
      </c>
      <c r="LO101" s="263" t="n"/>
      <c r="LP101" s="263" t="n"/>
      <c r="LQ101" s="263" t="n"/>
      <c r="LR101" s="263" t="n"/>
      <c r="LS101" s="264" t="n"/>
      <c r="LT101" s="287">
        <f t="array" ref="LT101">CUBIC_SPLINE_INTERPOLATE_INSIDE(LT126:LT175,LU126:LU175,'DATA ENGINE'!$B$14)</f>
        <v/>
      </c>
      <c r="LU101" s="263" t="n"/>
      <c r="LV101" s="263" t="n"/>
      <c r="LW101" s="263" t="n"/>
      <c r="LX101" s="263" t="n"/>
      <c r="LY101" s="264" t="n"/>
      <c r="LZ101" s="287">
        <f t="array" ref="LZ101">CUBIC_SPLINE_INTERPOLATE_INSIDE(LZ126:LZ175,MA126:MA175,'DATA ENGINE'!$B$14)</f>
        <v/>
      </c>
      <c r="MA101" s="263" t="n"/>
      <c r="MB101" s="263" t="n"/>
      <c r="MC101" s="263" t="n"/>
      <c r="MD101" s="263" t="n"/>
      <c r="ME101" s="264" t="n"/>
      <c r="MF101" s="287">
        <f t="array" ref="MF101">CUBIC_SPLINE_INTERPOLATE_INSIDE(MF126:MF175,MG126:MG175,'DATA ENGINE'!$B$14)</f>
        <v/>
      </c>
      <c r="MG101" s="263" t="n"/>
      <c r="MH101" s="263" t="n"/>
      <c r="MI101" s="263" t="n"/>
      <c r="MJ101" s="263" t="n"/>
      <c r="MK101" s="264" t="n"/>
      <c r="ML101" s="287">
        <f t="array" ref="ML101">CUBIC_SPLINE_INTERPOLATE_INSIDE(ML126:ML175,MM126:MM175,'DATA ENGINE'!$B$14)</f>
        <v/>
      </c>
      <c r="MM101" s="263" t="n"/>
      <c r="MN101" s="263" t="n"/>
      <c r="MO101" s="263" t="n"/>
      <c r="MP101" s="263" t="n"/>
      <c r="MQ101" s="264" t="n"/>
      <c r="MR101" s="287">
        <f t="array" ref="MR101">CUBIC_SPLINE_INTERPOLATE_INSIDE(MR126:MR175,MS126:MS175,'DATA ENGINE'!$B$14)</f>
        <v/>
      </c>
      <c r="MS101" s="263" t="n"/>
      <c r="MT101" s="263" t="n"/>
      <c r="MU101" s="263" t="n"/>
      <c r="MV101" s="263" t="n"/>
      <c r="MW101" s="264" t="n"/>
      <c r="MX101" s="287">
        <f t="array" ref="MX101">CUBIC_SPLINE_INTERPOLATE_INSIDE(MX126:MX175,MY126:MY175,'DATA ENGINE'!$B$14)</f>
        <v/>
      </c>
      <c r="MY101" s="263" t="n"/>
      <c r="MZ101" s="263" t="n"/>
      <c r="NA101" s="263" t="n"/>
      <c r="NB101" s="263" t="n"/>
      <c r="NC101" s="264" t="n"/>
      <c r="ND101" s="287">
        <f t="array" ref="ND101">CUBIC_SPLINE_INTERPOLATE_INSIDE(ND126:ND175,NE126:NE175,'DATA ENGINE'!$B$14)</f>
        <v/>
      </c>
      <c r="NE101" s="263" t="n"/>
      <c r="NF101" s="263" t="n"/>
      <c r="NG101" s="263" t="n"/>
      <c r="NH101" s="263" t="n"/>
      <c r="NI101" s="264" t="n"/>
      <c r="NJ101" s="287">
        <f t="array" ref="NJ101">CUBIC_SPLINE_INTERPOLATE_INSIDE(NJ126:NJ175,NK126:NK175,'DATA ENGINE'!$B$14)</f>
        <v/>
      </c>
      <c r="NK101" s="263" t="n"/>
      <c r="NL101" s="263" t="n"/>
      <c r="NM101" s="263" t="n"/>
      <c r="NN101" s="263" t="n"/>
      <c r="NO101" s="264" t="n"/>
      <c r="NP101" s="287">
        <f t="array" ref="NP101">CUBIC_SPLINE_INTERPOLATE_INSIDE(NP126:NP175,NQ126:NQ175,'DATA ENGINE'!$B$14)</f>
        <v/>
      </c>
      <c r="NQ101" s="263" t="n"/>
      <c r="NR101" s="263" t="n"/>
      <c r="NS101" s="263" t="n"/>
      <c r="NT101" s="263" t="n"/>
      <c r="NU101" s="264" t="n"/>
      <c r="NV101" s="287">
        <f t="array" ref="NV101">CUBIC_SPLINE_INTERPOLATE_INSIDE(NV126:NV175,NW126:NW175,'DATA ENGINE'!$B$14)</f>
        <v/>
      </c>
      <c r="NW101" s="263" t="n"/>
      <c r="NX101" s="263" t="n"/>
      <c r="NY101" s="263" t="n"/>
      <c r="NZ101" s="263" t="n"/>
      <c r="OA101" s="264" t="n"/>
      <c r="OB101" s="287">
        <f t="array" ref="OB101">CUBIC_SPLINE_INTERPOLATE_INSIDE(OB126:OB175,OC126:OC175,'DATA ENGINE'!$B$14)</f>
        <v/>
      </c>
      <c r="OC101" s="263" t="n"/>
      <c r="OD101" s="263" t="n"/>
      <c r="OE101" s="263" t="n"/>
      <c r="OF101" s="263" t="n"/>
      <c r="OG101" s="264" t="n"/>
      <c r="OH101" s="287">
        <f t="array" ref="OH101">CUBIC_SPLINE_INTERPOLATE_INSIDE(OH126:OH175,OI126:OI175,'DATA ENGINE'!$B$14)</f>
        <v/>
      </c>
      <c r="OI101" s="263" t="n"/>
      <c r="OJ101" s="263" t="n"/>
      <c r="OK101" s="263" t="n"/>
      <c r="OL101" s="263" t="n"/>
      <c r="OM101" s="264" t="n"/>
      <c r="ON101" s="287">
        <f t="array" ref="ON101">CUBIC_SPLINE_INTERPOLATE_INSIDE(ON126:ON175,OO126:OO175,'DATA ENGINE'!$B$14)</f>
        <v/>
      </c>
      <c r="OO101" s="263" t="n"/>
      <c r="OP101" s="263" t="n"/>
      <c r="OQ101" s="263" t="n"/>
      <c r="OR101" s="263" t="n"/>
      <c r="OS101" s="264" t="n"/>
      <c r="OT101" s="287">
        <f t="array" ref="OT101">CUBIC_SPLINE_INTERPOLATE_INSIDE(OT126:OT175,OU126:OU175,'DATA ENGINE'!$B$14)</f>
        <v/>
      </c>
      <c r="OU101" s="263" t="n"/>
      <c r="OV101" s="263" t="n"/>
      <c r="OW101" s="263" t="n"/>
      <c r="OX101" s="263" t="n"/>
      <c r="OY101" s="264" t="n"/>
      <c r="OZ101" s="287">
        <f t="array" ref="OZ101">CUBIC_SPLINE_INTERPOLATE_INSIDE(OZ126:OZ175,PA126:PA175,'DATA ENGINE'!$B$14)</f>
        <v/>
      </c>
      <c r="PA101" s="263" t="n"/>
      <c r="PB101" s="263" t="n"/>
      <c r="PC101" s="263" t="n"/>
      <c r="PD101" s="263" t="n"/>
      <c r="PE101" s="264" t="n"/>
      <c r="PF101" s="287">
        <f t="array" ref="PF101">CUBIC_SPLINE_INTERPOLATE_INSIDE(PF126:PF175,PG126:PG175,'DATA ENGINE'!$B$14)</f>
        <v/>
      </c>
      <c r="PG101" s="263" t="n"/>
      <c r="PH101" s="263" t="n"/>
      <c r="PI101" s="263" t="n"/>
      <c r="PJ101" s="263" t="n"/>
      <c r="PK101" s="264" t="n"/>
      <c r="PL101" s="287">
        <f t="array" ref="PL101">CUBIC_SPLINE_INTERPOLATE_INSIDE(PL126:PL175,PM126:PM175,'DATA ENGINE'!$B$14)</f>
        <v/>
      </c>
      <c r="PM101" s="263" t="n"/>
      <c r="PN101" s="263" t="n"/>
      <c r="PO101" s="263" t="n"/>
      <c r="PP101" s="263" t="n"/>
      <c r="PQ101" s="264" t="n"/>
      <c r="PR101" s="287">
        <f t="array" ref="PR101">CUBIC_SPLINE_INTERPOLATE_INSIDE(PR126:PR175,PS126:PS175,'DATA ENGINE'!$B$14)</f>
        <v/>
      </c>
      <c r="PS101" s="263" t="n"/>
      <c r="PT101" s="263" t="n"/>
      <c r="PU101" s="263" t="n"/>
      <c r="PV101" s="263" t="n"/>
      <c r="PW101" s="264" t="n"/>
      <c r="PX101" s="287">
        <f t="array" ref="PX101">CUBIC_SPLINE_INTERPOLATE_INSIDE(PX126:PX175,PY126:PY175,'DATA ENGINE'!$B$14)</f>
        <v/>
      </c>
      <c r="PY101" s="263" t="n"/>
      <c r="PZ101" s="263" t="n"/>
      <c r="QA101" s="263" t="n"/>
      <c r="QB101" s="263" t="n"/>
      <c r="QC101" s="264" t="n"/>
      <c r="QD101" s="287">
        <f t="array" ref="QD101">CUBIC_SPLINE_INTERPOLATE_INSIDE(QD126:QD175,QE126:QE175,'DATA ENGINE'!$B$14)</f>
        <v/>
      </c>
      <c r="QE101" s="263" t="n"/>
      <c r="QF101" s="263" t="n"/>
      <c r="QG101" s="263" t="n"/>
      <c r="QH101" s="263" t="n"/>
      <c r="QI101" s="264" t="n"/>
      <c r="QJ101" s="287">
        <f t="array" ref="QJ101">CUBIC_SPLINE_INTERPOLATE_INSIDE(QJ126:QJ175,QK126:QK175,'DATA ENGINE'!$B$14)</f>
        <v/>
      </c>
      <c r="QK101" s="263" t="n"/>
      <c r="QL101" s="263" t="n"/>
      <c r="QM101" s="263" t="n"/>
      <c r="QN101" s="263" t="n"/>
      <c r="QO101" s="264" t="n"/>
      <c r="QP101" s="287">
        <f t="array" ref="QP101">CUBIC_SPLINE_INTERPOLATE_INSIDE(QP126:QP175,QQ126:QQ175,'DATA ENGINE'!$B$14)</f>
        <v/>
      </c>
      <c r="QQ101" s="263" t="n"/>
      <c r="QR101" s="263" t="n"/>
      <c r="QS101" s="263" t="n"/>
      <c r="QT101" s="263" t="n"/>
      <c r="QU101" s="264" t="n"/>
      <c r="QV101" s="287">
        <f t="array" ref="QV101">CUBIC_SPLINE_INTERPOLATE_INSIDE(QV126:QV175,QW126:QW175,'DATA ENGINE'!$B$14)</f>
        <v/>
      </c>
      <c r="QW101" s="263" t="n"/>
      <c r="QX101" s="263" t="n"/>
      <c r="QY101" s="263" t="n"/>
      <c r="QZ101" s="263" t="n"/>
      <c r="RA101" s="264" t="n"/>
      <c r="RB101" s="287">
        <f t="array" ref="RB101">CUBIC_SPLINE_INTERPOLATE_INSIDE(RB126:RB175,RC126:RC175,'DATA ENGINE'!$B$14)</f>
        <v/>
      </c>
      <c r="RC101" s="263" t="n"/>
      <c r="RD101" s="263" t="n"/>
      <c r="RE101" s="263" t="n"/>
      <c r="RF101" s="263" t="n"/>
      <c r="RG101" s="264" t="n"/>
      <c r="RH101" s="287">
        <f t="array" ref="RH101">CUBIC_SPLINE_INTERPOLATE_INSIDE(RH126:RH175,RI126:RI175,'DATA ENGINE'!$B$14)</f>
        <v/>
      </c>
      <c r="RI101" s="263" t="n"/>
      <c r="RJ101" s="263" t="n"/>
      <c r="RK101" s="263" t="n"/>
      <c r="RL101" s="263" t="n"/>
      <c r="RM101" s="264" t="n"/>
      <c r="RN101" s="287">
        <f t="array" ref="RN101">CUBIC_SPLINE_INTERPOLATE_INSIDE(RN126:RN175,RO126:RO175,'DATA ENGINE'!$B$14)</f>
        <v/>
      </c>
      <c r="RO101" s="263" t="n"/>
      <c r="RP101" s="263" t="n"/>
      <c r="RQ101" s="263" t="n"/>
      <c r="RR101" s="263" t="n"/>
      <c r="RS101" s="264" t="n"/>
      <c r="RT101" s="287">
        <f t="array" ref="RT101">CUBIC_SPLINE_INTERPOLATE_INSIDE(RT126:RT175,RU126:RU175,'DATA ENGINE'!$B$14)</f>
        <v/>
      </c>
      <c r="RU101" s="263" t="n"/>
      <c r="RV101" s="263" t="n"/>
      <c r="RW101" s="263" t="n"/>
      <c r="RX101" s="263" t="n"/>
      <c r="RY101" s="264" t="n"/>
      <c r="RZ101" s="287">
        <f t="array" ref="RZ101">CUBIC_SPLINE_INTERPOLATE_INSIDE(RZ126:RZ175,SA126:SA175,'DATA ENGINE'!$B$14)</f>
        <v/>
      </c>
      <c r="SA101" s="263" t="n"/>
      <c r="SB101" s="263" t="n"/>
      <c r="SC101" s="263" t="n"/>
      <c r="SD101" s="263" t="n"/>
      <c r="SE101" s="264" t="n"/>
      <c r="SF101" s="287">
        <f t="array" ref="SF101">CUBIC_SPLINE_INTERPOLATE_INSIDE(SF126:SF175,SG126:SG175,'DATA ENGINE'!$B$14)</f>
        <v/>
      </c>
      <c r="SG101" s="263" t="n"/>
      <c r="SH101" s="263" t="n"/>
      <c r="SI101" s="263" t="n"/>
      <c r="SJ101" s="263" t="n"/>
      <c r="SK101" s="264" t="n"/>
      <c r="SL101" s="287">
        <f t="array" ref="SL101">CUBIC_SPLINE_INTERPOLATE_INSIDE(SL126:SL175,SM126:SM175,'DATA ENGINE'!$B$14)</f>
        <v/>
      </c>
      <c r="SM101" s="263" t="n"/>
      <c r="SN101" s="263" t="n"/>
      <c r="SO101" s="263" t="n"/>
      <c r="SP101" s="263" t="n"/>
      <c r="SQ101" s="264" t="n"/>
      <c r="SR101" s="287">
        <f t="array" ref="SR101">CUBIC_SPLINE_INTERPOLATE_INSIDE(SR126:SR175,SS126:SS175,'DATA ENGINE'!$B$14)</f>
        <v/>
      </c>
      <c r="SS101" s="263" t="n"/>
      <c r="ST101" s="263" t="n"/>
      <c r="SU101" s="263" t="n"/>
      <c r="SV101" s="263" t="n"/>
      <c r="SW101" s="264" t="n"/>
      <c r="SX101" s="287">
        <f t="array" ref="SX101">CUBIC_SPLINE_INTERPOLATE_INSIDE(SX126:SX175,SY126:SY175,'DATA ENGINE'!$B$14)</f>
        <v/>
      </c>
      <c r="SY101" s="263" t="n"/>
      <c r="SZ101" s="263" t="n"/>
      <c r="TA101" s="263" t="n"/>
      <c r="TB101" s="263" t="n"/>
      <c r="TC101" s="264" t="n"/>
      <c r="TD101" s="287">
        <f t="array" ref="TD101">CUBIC_SPLINE_INTERPOLATE_INSIDE(TD126:TD175,TE126:TE175,'DATA ENGINE'!$B$14)</f>
        <v/>
      </c>
      <c r="TE101" s="263" t="n"/>
      <c r="TF101" s="263" t="n"/>
      <c r="TG101" s="263" t="n"/>
      <c r="TH101" s="263" t="n"/>
      <c r="TI101" s="264" t="n"/>
      <c r="TJ101" s="287">
        <f t="array" ref="TJ101">CUBIC_SPLINE_INTERPOLATE_INSIDE(TJ126:TJ175,TK126:TK175,'DATA ENGINE'!$B$14)</f>
        <v/>
      </c>
      <c r="TK101" s="263" t="n"/>
      <c r="TL101" s="263" t="n"/>
      <c r="TM101" s="263" t="n"/>
      <c r="TN101" s="263" t="n"/>
      <c r="TO101" s="264" t="n"/>
      <c r="TP101" s="287">
        <f t="array" ref="TP101">CUBIC_SPLINE_INTERPOLATE_INSIDE(TP126:TP175,TQ126:TQ175,'DATA ENGINE'!$B$14)</f>
        <v/>
      </c>
      <c r="TQ101" s="263" t="n"/>
      <c r="TR101" s="263" t="n"/>
      <c r="TS101" s="263" t="n"/>
      <c r="TT101" s="263" t="n"/>
      <c r="TU101" s="264" t="n"/>
      <c r="TV101" s="287">
        <f t="array" ref="TV101">CUBIC_SPLINE_INTERPOLATE_INSIDE(TV126:TV175,TW126:TW175,'DATA ENGINE'!$B$14)</f>
        <v/>
      </c>
      <c r="TW101" s="263" t="n"/>
      <c r="TX101" s="263" t="n"/>
      <c r="TY101" s="263" t="n"/>
      <c r="TZ101" s="263" t="n"/>
      <c r="UA101" s="264" t="n"/>
      <c r="UB101" s="287">
        <f t="array" ref="UB101">CUBIC_SPLINE_INTERPOLATE_INSIDE(UB126:UB175,UC126:UC175,'DATA ENGINE'!$B$14)</f>
        <v/>
      </c>
      <c r="UC101" s="263" t="n"/>
      <c r="UD101" s="263" t="n"/>
      <c r="UE101" s="263" t="n"/>
      <c r="UF101" s="263" t="n"/>
      <c r="UG101" s="264" t="n"/>
      <c r="UH101" s="287">
        <f t="array" ref="UH101">CUBIC_SPLINE_INTERPOLATE_INSIDE(UH126:UH175,UI126:UI175,'DATA ENGINE'!$B$14)</f>
        <v/>
      </c>
      <c r="UI101" s="263" t="n"/>
      <c r="UJ101" s="263" t="n"/>
      <c r="UK101" s="263" t="n"/>
      <c r="UL101" s="263" t="n"/>
      <c r="UM101" s="264" t="n"/>
      <c r="UN101" s="287">
        <f t="array" ref="UN101">CUBIC_SPLINE_INTERPOLATE_INSIDE(UN126:UN175,UO126:UO175,'DATA ENGINE'!$B$14)</f>
        <v/>
      </c>
      <c r="UO101" s="263" t="n"/>
      <c r="UP101" s="263" t="n"/>
      <c r="UQ101" s="263" t="n"/>
      <c r="UR101" s="263" t="n"/>
      <c r="US101" s="264" t="n"/>
      <c r="UT101" s="287">
        <f t="array" ref="UT101">CUBIC_SPLINE_INTERPOLATE_INSIDE(UT126:UT175,UU126:UU175,'DATA ENGINE'!$B$14)</f>
        <v/>
      </c>
      <c r="UU101" s="263" t="n"/>
      <c r="UV101" s="263" t="n"/>
      <c r="UW101" s="263" t="n"/>
      <c r="UX101" s="263" t="n"/>
      <c r="UY101" s="264" t="n"/>
      <c r="UZ101" s="287">
        <f t="array" ref="UZ101">CUBIC_SPLINE_INTERPOLATE_INSIDE(UZ126:UZ175,VA126:VA175,'DATA ENGINE'!$B$14)</f>
        <v/>
      </c>
      <c r="VA101" s="263" t="n"/>
      <c r="VB101" s="263" t="n"/>
      <c r="VC101" s="263" t="n"/>
      <c r="VD101" s="263" t="n"/>
      <c r="VE101" s="264" t="n"/>
      <c r="VF101" s="287">
        <f t="array" ref="VF101">CUBIC_SPLINE_INTERPOLATE_INSIDE(VF126:VF175,VG126:VG175,'DATA ENGINE'!$B$14)</f>
        <v/>
      </c>
      <c r="VG101" s="263" t="n"/>
      <c r="VH101" s="263" t="n"/>
      <c r="VI101" s="263" t="n"/>
      <c r="VJ101" s="263" t="n"/>
      <c r="VK101" s="264" t="n"/>
      <c r="VL101" s="287">
        <f t="array" ref="VL101">CUBIC_SPLINE_INTERPOLATE_INSIDE(VL126:VL175,VM126:VM175,'DATA ENGINE'!$B$14)</f>
        <v/>
      </c>
      <c r="VM101" s="263" t="n"/>
      <c r="VN101" s="263" t="n"/>
      <c r="VO101" s="263" t="n"/>
      <c r="VP101" s="263" t="n"/>
      <c r="VQ101" s="264" t="n"/>
      <c r="VR101" s="287">
        <f t="array" ref="VR101">CUBIC_SPLINE_INTERPOLATE_INSIDE(VR126:VR175,VS126:VS175,'DATA ENGINE'!$B$14)</f>
        <v/>
      </c>
      <c r="VS101" s="263" t="n"/>
      <c r="VT101" s="263" t="n"/>
      <c r="VU101" s="263" t="n"/>
      <c r="VV101" s="263" t="n"/>
      <c r="VW101" s="264" t="n"/>
      <c r="VX101" s="287">
        <f t="array" ref="VX101">CUBIC_SPLINE_INTERPOLATE_INSIDE(VX126:VX175,VY126:VY175,'DATA ENGINE'!$B$14)</f>
        <v/>
      </c>
      <c r="VY101" s="263" t="n"/>
      <c r="VZ101" s="263" t="n"/>
      <c r="WA101" s="263" t="n"/>
      <c r="WB101" s="263" t="n"/>
      <c r="WC101" s="264" t="n"/>
      <c r="WD101" s="287">
        <f t="array" ref="WD101">CUBIC_SPLINE_INTERPOLATE_INSIDE(WD126:WD175,WE126:WE175,'DATA ENGINE'!$B$14)</f>
        <v/>
      </c>
      <c r="WE101" s="263" t="n"/>
      <c r="WF101" s="263" t="n"/>
      <c r="WG101" s="263" t="n"/>
      <c r="WH101" s="263" t="n"/>
      <c r="WI101" s="264" t="n"/>
      <c r="WJ101" s="287">
        <f t="array" ref="WJ101">CUBIC_SPLINE_INTERPOLATE_INSIDE(WJ126:WJ175,WK126:WK175,'DATA ENGINE'!$B$14)</f>
        <v/>
      </c>
      <c r="WK101" s="263" t="n"/>
      <c r="WL101" s="263" t="n"/>
      <c r="WM101" s="263" t="n"/>
      <c r="WN101" s="263" t="n"/>
      <c r="WO101" s="264" t="n"/>
      <c r="WP101" s="287">
        <f t="array" ref="WP101">CUBIC_SPLINE_INTERPOLATE_INSIDE(WP126:WP175,WQ126:WQ175,'DATA ENGINE'!$B$14)</f>
        <v/>
      </c>
      <c r="WQ101" s="263" t="n"/>
      <c r="WR101" s="263" t="n"/>
      <c r="WS101" s="263" t="n"/>
      <c r="WT101" s="263" t="n"/>
      <c r="WU101" s="264" t="n"/>
      <c r="WV101" s="287">
        <f t="array" ref="WV101">CUBIC_SPLINE_INTERPOLATE_INSIDE(WV126:WV175,WW126:WW175,'DATA ENGINE'!$B$14)</f>
        <v/>
      </c>
      <c r="WW101" s="263" t="n"/>
      <c r="WX101" s="263" t="n"/>
      <c r="WY101" s="263" t="n"/>
      <c r="WZ101" s="263" t="n"/>
      <c r="XA101" s="264" t="n"/>
      <c r="XB101" s="287">
        <f t="array" ref="XB101">CUBIC_SPLINE_INTERPOLATE_INSIDE(XB126:XB175,XC126:XC175,'DATA ENGINE'!$B$14)</f>
        <v/>
      </c>
      <c r="XC101" s="263" t="n"/>
      <c r="XD101" s="263" t="n"/>
      <c r="XE101" s="263" t="n"/>
      <c r="XF101" s="263" t="n"/>
      <c r="XG101" s="264" t="n"/>
      <c r="XH101" s="287">
        <f t="array" ref="XH101">CUBIC_SPLINE_INTERPOLATE_INSIDE(XH126:XH175,XI126:XI175,'DATA ENGINE'!$B$14)</f>
        <v/>
      </c>
      <c r="XI101" s="263" t="n"/>
      <c r="XJ101" s="263" t="n"/>
      <c r="XK101" s="263" t="n"/>
      <c r="XL101" s="263" t="n"/>
      <c r="XM101" s="264" t="n"/>
      <c r="XN101" s="287">
        <f t="array" ref="XN101">CUBIC_SPLINE_INTERPOLATE_INSIDE(XN126:XN175,XO126:XO175,'DATA ENGINE'!$B$14)</f>
        <v/>
      </c>
      <c r="XO101" s="263" t="n"/>
      <c r="XP101" s="263" t="n"/>
      <c r="XQ101" s="263" t="n"/>
      <c r="XR101" s="263" t="n"/>
      <c r="XS101" s="264" t="n"/>
      <c r="XT101" s="287">
        <f t="array" ref="XT101">CUBIC_SPLINE_INTERPOLATE_INSIDE(XT126:XT175,XU126:XU175,'DATA ENGINE'!$B$14)</f>
        <v/>
      </c>
      <c r="XU101" s="263" t="n"/>
      <c r="XV101" s="263" t="n"/>
      <c r="XW101" s="263" t="n"/>
      <c r="XX101" s="263" t="n"/>
      <c r="XY101" s="264" t="n"/>
      <c r="XZ101" s="287">
        <f t="array" ref="XZ101">CUBIC_SPLINE_INTERPOLATE_INSIDE(XZ126:XZ175,YA126:YA175,'DATA ENGINE'!$B$14)</f>
        <v/>
      </c>
      <c r="YA101" s="263" t="n"/>
      <c r="YB101" s="263" t="n"/>
      <c r="YC101" s="263" t="n"/>
      <c r="YD101" s="263" t="n"/>
      <c r="YE101" s="264" t="n"/>
      <c r="YF101" s="287">
        <f t="array" ref="YF101">CUBIC_SPLINE_INTERPOLATE_INSIDE(YF126:YF175,YG126:YG175,'DATA ENGINE'!$B$14)</f>
        <v/>
      </c>
      <c r="YG101" s="263" t="n"/>
      <c r="YH101" s="263" t="n"/>
      <c r="YI101" s="263" t="n"/>
      <c r="YJ101" s="263" t="n"/>
      <c r="YK101" s="264" t="n"/>
      <c r="YL101" s="287">
        <f t="array" ref="YL101">CUBIC_SPLINE_INTERPOLATE_INSIDE(YL126:YL175,YM126:YM175,'DATA ENGINE'!$B$14)</f>
        <v/>
      </c>
      <c r="YM101" s="263" t="n"/>
      <c r="YN101" s="263" t="n"/>
      <c r="YO101" s="263" t="n"/>
      <c r="YP101" s="263" t="n"/>
      <c r="YQ101" s="264" t="n"/>
      <c r="YR101" s="287">
        <f t="array" ref="YR101">CUBIC_SPLINE_INTERPOLATE_INSIDE(YR126:YR175,YS126:YS175,'DATA ENGINE'!$B$14)</f>
        <v/>
      </c>
      <c r="YS101" s="263" t="n"/>
      <c r="YT101" s="263" t="n"/>
      <c r="YU101" s="263" t="n"/>
      <c r="YV101" s="263" t="n"/>
      <c r="YW101" s="264" t="n"/>
      <c r="YX101" s="287">
        <f t="array" ref="YX101">CUBIC_SPLINE_INTERPOLATE_INSIDE(YX126:YX175,YY126:YY175,'DATA ENGINE'!$B$14)</f>
        <v/>
      </c>
      <c r="YY101" s="263" t="n"/>
      <c r="YZ101" s="263" t="n"/>
      <c r="ZA101" s="263" t="n"/>
      <c r="ZB101" s="263" t="n"/>
      <c r="ZC101" s="264" t="n"/>
      <c r="ZD101" s="287">
        <f t="array" ref="ZD101">CUBIC_SPLINE_INTERPOLATE_INSIDE(ZD126:ZD175,ZE126:ZE175,'DATA ENGINE'!$B$14)</f>
        <v/>
      </c>
      <c r="ZE101" s="263" t="n"/>
      <c r="ZF101" s="263" t="n"/>
      <c r="ZG101" s="263" t="n"/>
      <c r="ZH101" s="263" t="n"/>
      <c r="ZI101" s="264" t="n"/>
      <c r="ZJ101" s="287">
        <f t="array" ref="ZJ101">CUBIC_SPLINE_INTERPOLATE_INSIDE(ZJ126:ZJ175,ZK126:ZK175,'DATA ENGINE'!$B$14)</f>
        <v/>
      </c>
      <c r="ZK101" s="263" t="n"/>
      <c r="ZL101" s="263" t="n"/>
      <c r="ZM101" s="263" t="n"/>
      <c r="ZN101" s="263" t="n"/>
      <c r="ZO101" s="264" t="n"/>
      <c r="ZP101" s="287">
        <f t="array" ref="ZP101">CUBIC_SPLINE_INTERPOLATE_INSIDE(ZP126:ZP175,ZQ126:ZQ175,'DATA ENGINE'!$B$14)</f>
        <v/>
      </c>
      <c r="ZQ101" s="263" t="n"/>
      <c r="ZR101" s="263" t="n"/>
      <c r="ZS101" s="263" t="n"/>
      <c r="ZT101" s="263" t="n"/>
      <c r="ZU101" s="264" t="n"/>
      <c r="ZV101" s="287">
        <f t="array" ref="ZV101">CUBIC_SPLINE_INTERPOLATE_INSIDE(ZV126:ZV175,ZW126:ZW175,'DATA ENGINE'!$B$14)</f>
        <v/>
      </c>
      <c r="ZW101" s="263" t="n"/>
      <c r="ZX101" s="263" t="n"/>
      <c r="ZY101" s="263" t="n"/>
      <c r="ZZ101" s="263" t="n"/>
      <c r="AAA101" s="264" t="n"/>
      <c r="AAB101" s="287">
        <f t="array" ref="AAB101">CUBIC_SPLINE_INTERPOLATE_INSIDE(AAB126:AAB175,AAC126:AAC175,'DATA ENGINE'!$B$14)</f>
        <v/>
      </c>
      <c r="AAC101" s="263" t="n"/>
      <c r="AAD101" s="263" t="n"/>
      <c r="AAE101" s="263" t="n"/>
      <c r="AAF101" s="263" t="n"/>
      <c r="AAG101" s="264" t="n"/>
      <c r="AAH101" s="287">
        <f t="array" ref="AAH101">CUBIC_SPLINE_INTERPOLATE_INSIDE(AAH126:AAH175,AAI126:AAI175,'DATA ENGINE'!$B$14)</f>
        <v/>
      </c>
      <c r="AAI101" s="263" t="n"/>
      <c r="AAJ101" s="263" t="n"/>
      <c r="AAK101" s="263" t="n"/>
      <c r="AAL101" s="263" t="n"/>
      <c r="AAM101" s="264" t="n"/>
      <c r="AAN101" s="287">
        <f t="array" ref="AAN101">CUBIC_SPLINE_INTERPOLATE_INSIDE(AAN126:AAN175,AAO126:AAO175,'DATA ENGINE'!$B$14)</f>
        <v/>
      </c>
      <c r="AAO101" s="263" t="n"/>
      <c r="AAP101" s="263" t="n"/>
      <c r="AAQ101" s="263" t="n"/>
      <c r="AAR101" s="263" t="n"/>
      <c r="AAS101" s="264" t="n"/>
      <c r="AAT101" s="287">
        <f t="array" ref="AAT101">CUBIC_SPLINE_INTERPOLATE_INSIDE(AAT126:AAT175,AAU126:AAU175,'DATA ENGINE'!$B$14)</f>
        <v/>
      </c>
      <c r="AAU101" s="263" t="n"/>
      <c r="AAV101" s="263" t="n"/>
      <c r="AAW101" s="263" t="n"/>
      <c r="AAX101" s="263" t="n"/>
      <c r="AAY101" s="264" t="n"/>
      <c r="AAZ101" s="287">
        <f t="array" ref="AAZ101">CUBIC_SPLINE_INTERPOLATE_INSIDE(AAZ126:AAZ175,ABA126:ABA175,'DATA ENGINE'!$B$14)</f>
        <v/>
      </c>
      <c r="ABA101" s="263" t="n"/>
      <c r="ABB101" s="263" t="n"/>
      <c r="ABC101" s="263" t="n"/>
      <c r="ABD101" s="263" t="n"/>
      <c r="ABE101" s="264" t="n"/>
      <c r="ABF101" s="287">
        <f t="array" ref="ABF101">CUBIC_SPLINE_INTERPOLATE_INSIDE(ABF126:ABF175,ABG126:ABG175,'DATA ENGINE'!$B$14)</f>
        <v/>
      </c>
      <c r="ABG101" s="263" t="n"/>
      <c r="ABH101" s="263" t="n"/>
      <c r="ABI101" s="263" t="n"/>
      <c r="ABJ101" s="263" t="n"/>
      <c r="ABK101" s="264" t="n"/>
      <c r="ABL101" s="287">
        <f t="array" ref="ABL101">CUBIC_SPLINE_INTERPOLATE_INSIDE(ABL126:ABL175,ABM126:ABM175,'DATA ENGINE'!$B$14)</f>
        <v/>
      </c>
      <c r="ABM101" s="263" t="n"/>
      <c r="ABN101" s="263" t="n"/>
      <c r="ABO101" s="263" t="n"/>
      <c r="ABP101" s="263" t="n"/>
      <c r="ABQ101" s="264" t="n"/>
      <c r="ABR101" s="287">
        <f t="array" ref="ABR101">CUBIC_SPLINE_INTERPOLATE_INSIDE(ABR126:ABR175,ABS126:ABS175,'DATA ENGINE'!$B$14)</f>
        <v/>
      </c>
      <c r="ABS101" s="263" t="n"/>
      <c r="ABT101" s="263" t="n"/>
      <c r="ABU101" s="263" t="n"/>
      <c r="ABV101" s="263" t="n"/>
      <c r="ABW101" s="264" t="n"/>
      <c r="ABX101" s="287">
        <f t="array" ref="ABX101">CUBIC_SPLINE_INTERPOLATE_INSIDE(ABX126:ABX175,ABY126:ABY175,'DATA ENGINE'!$B$14)</f>
        <v/>
      </c>
      <c r="ABY101" s="263" t="n"/>
      <c r="ABZ101" s="263" t="n"/>
      <c r="ACA101" s="263" t="n"/>
      <c r="ACB101" s="263" t="n"/>
      <c r="ACC101" s="264" t="n"/>
      <c r="ACD101" s="287">
        <f t="array" ref="ACD101">CUBIC_SPLINE_INTERPOLATE_INSIDE(ACD126:ACD175,ACE126:ACE175,'DATA ENGINE'!$B$14)</f>
        <v/>
      </c>
      <c r="ACE101" s="263" t="n"/>
      <c r="ACF101" s="263" t="n"/>
      <c r="ACG101" s="263" t="n"/>
      <c r="ACH101" s="263" t="n"/>
      <c r="ACI101" s="264" t="n"/>
      <c r="ACJ101" s="287">
        <f t="array" ref="ACJ101">CUBIC_SPLINE_INTERPOLATE_INSIDE(ACJ126:ACJ175,ACK126:ACK175,'DATA ENGINE'!$B$14)</f>
        <v/>
      </c>
      <c r="ACK101" s="263" t="n"/>
      <c r="ACL101" s="263" t="n"/>
      <c r="ACM101" s="263" t="n"/>
      <c r="ACN101" s="263" t="n"/>
      <c r="ACO101" s="264" t="n"/>
      <c r="ACP101" s="287">
        <f t="array" ref="ACP101">CUBIC_SPLINE_INTERPOLATE_INSIDE(ACP126:ACP175,ACQ126:ACQ175,'DATA ENGINE'!$B$14)</f>
        <v/>
      </c>
      <c r="ACQ101" s="263" t="n"/>
      <c r="ACR101" s="263" t="n"/>
      <c r="ACS101" s="263" t="n"/>
      <c r="ACT101" s="263" t="n"/>
      <c r="ACU101" s="264" t="n"/>
      <c r="ACV101" s="287">
        <f t="array" ref="ACV101">CUBIC_SPLINE_INTERPOLATE_INSIDE(ACV126:ACV175,ACW126:ACW175,'DATA ENGINE'!$B$14)</f>
        <v/>
      </c>
      <c r="ACW101" s="263" t="n"/>
      <c r="ACX101" s="263" t="n"/>
      <c r="ACY101" s="263" t="n"/>
      <c r="ACZ101" s="263" t="n"/>
      <c r="ADA101" s="264" t="n"/>
      <c r="ADB101" s="287">
        <f t="array" ref="ADB101">CUBIC_SPLINE_INTERPOLATE_INSIDE(ADB126:ADB175,ADC126:ADC175,'DATA ENGINE'!$B$14)</f>
        <v/>
      </c>
      <c r="ADC101" s="263" t="n"/>
      <c r="ADD101" s="263" t="n"/>
      <c r="ADE101" s="263" t="n"/>
      <c r="ADF101" s="263" t="n"/>
      <c r="ADG101" s="264" t="n"/>
      <c r="ADH101" s="287">
        <f t="array" ref="ADH101">CUBIC_SPLINE_INTERPOLATE_INSIDE(ADH126:ADH175,ADI126:ADI175,'DATA ENGINE'!$B$14)</f>
        <v/>
      </c>
      <c r="ADI101" s="263" t="n"/>
      <c r="ADJ101" s="263" t="n"/>
      <c r="ADK101" s="263" t="n"/>
      <c r="ADL101" s="263" t="n"/>
      <c r="ADM101" s="264" t="n"/>
      <c r="ADN101" s="287">
        <f t="array" ref="ADN101">CUBIC_SPLINE_INTERPOLATE_INSIDE(ADN126:ADN175,ADO126:ADO175,'DATA ENGINE'!$B$14)</f>
        <v/>
      </c>
      <c r="ADO101" s="263" t="n"/>
      <c r="ADP101" s="263" t="n"/>
      <c r="ADQ101" s="263" t="n"/>
      <c r="ADR101" s="263" t="n"/>
      <c r="ADS101" s="264" t="n"/>
      <c r="ADT101" s="287">
        <f t="array" ref="ADT101">CUBIC_SPLINE_INTERPOLATE_INSIDE(ADT126:ADT175,ADU126:ADU175,'DATA ENGINE'!$B$14)</f>
        <v/>
      </c>
      <c r="ADU101" s="263" t="n"/>
      <c r="ADV101" s="263" t="n"/>
      <c r="ADW101" s="263" t="n"/>
      <c r="ADX101" s="263" t="n"/>
      <c r="ADY101" s="264" t="n"/>
      <c r="ADZ101" s="287">
        <f t="array" ref="ADZ101">CUBIC_SPLINE_INTERPOLATE_INSIDE(ADZ126:ADZ175,AEA126:AEA175,'DATA ENGINE'!$B$14)</f>
        <v/>
      </c>
      <c r="AEA101" s="263" t="n"/>
      <c r="AEB101" s="263" t="n"/>
      <c r="AEC101" s="263" t="n"/>
      <c r="AED101" s="263" t="n"/>
      <c r="AEE101" s="264" t="n"/>
      <c r="AEF101" s="287">
        <f t="array" ref="AEF101">CUBIC_SPLINE_INTERPOLATE_INSIDE(AEF126:AEF175,AEG126:AEG175,'DATA ENGINE'!$B$14)</f>
        <v/>
      </c>
      <c r="AEG101" s="263" t="n"/>
      <c r="AEH101" s="263" t="n"/>
      <c r="AEI101" s="263" t="n"/>
      <c r="AEJ101" s="263" t="n"/>
      <c r="AEK101" s="264" t="n"/>
      <c r="AEL101" s="287">
        <f t="array" ref="AEL101">CUBIC_SPLINE_INTERPOLATE_INSIDE(AEL126:AEL175,AEM126:AEM175,'DATA ENGINE'!$B$14)</f>
        <v/>
      </c>
      <c r="AEM101" s="263" t="n"/>
      <c r="AEN101" s="263" t="n"/>
      <c r="AEO101" s="263" t="n"/>
      <c r="AEP101" s="263" t="n"/>
      <c r="AEQ101" s="264" t="n"/>
      <c r="AER101" s="287">
        <f t="array" ref="AER101">CUBIC_SPLINE_INTERPOLATE_INSIDE(AER126:AER175,AES126:AES175,'DATA ENGINE'!$B$14)</f>
        <v/>
      </c>
      <c r="AES101" s="263" t="n"/>
      <c r="AET101" s="263" t="n"/>
      <c r="AEU101" s="263" t="n"/>
      <c r="AEV101" s="263" t="n"/>
      <c r="AEW101" s="264" t="n"/>
      <c r="AEX101" s="287">
        <f t="array" ref="AEX101">CUBIC_SPLINE_INTERPOLATE_INSIDE(AEX126:AEX175,AEY126:AEY175,'DATA ENGINE'!$B$14)</f>
        <v/>
      </c>
      <c r="AEY101" s="263" t="n"/>
      <c r="AEZ101" s="263" t="n"/>
      <c r="AFA101" s="263" t="n"/>
      <c r="AFB101" s="263" t="n"/>
      <c r="AFC101" s="264" t="n"/>
      <c r="AFD101" s="287">
        <f t="array" ref="AFD101">CUBIC_SPLINE_INTERPOLATE_INSIDE(AFD126:AFD175,AFE126:AFE175,'DATA ENGINE'!$B$14)</f>
        <v/>
      </c>
      <c r="AFE101" s="263" t="n"/>
      <c r="AFF101" s="263" t="n"/>
      <c r="AFG101" s="263" t="n"/>
      <c r="AFH101" s="263" t="n"/>
      <c r="AFI101" s="264" t="n"/>
      <c r="AFJ101" s="287">
        <f t="array" ref="AFJ101">CUBIC_SPLINE_INTERPOLATE_INSIDE(AFJ126:AFJ175,AFK126:AFK175,'DATA ENGINE'!$B$14)</f>
        <v/>
      </c>
      <c r="AFK101" s="263" t="n"/>
      <c r="AFL101" s="263" t="n"/>
      <c r="AFM101" s="263" t="n"/>
      <c r="AFN101" s="263" t="n"/>
      <c r="AFO101" s="264" t="n"/>
      <c r="AFP101" s="287">
        <f t="array" ref="AFP101">CUBIC_SPLINE_INTERPOLATE_INSIDE(AFP126:AFP175,AFQ126:AFQ175,'DATA ENGINE'!$B$14)</f>
        <v/>
      </c>
      <c r="AFQ101" s="263" t="n"/>
      <c r="AFR101" s="263" t="n"/>
      <c r="AFS101" s="263" t="n"/>
      <c r="AFT101" s="263" t="n"/>
      <c r="AFU101" s="264" t="n"/>
      <c r="AFV101" s="287">
        <f t="array" ref="AFV101">CUBIC_SPLINE_INTERPOLATE_INSIDE(AFV126:AFV175,AFW126:AFW175,'DATA ENGINE'!$B$14)</f>
        <v/>
      </c>
      <c r="AFW101" s="263" t="n"/>
      <c r="AFX101" s="263" t="n"/>
      <c r="AFY101" s="263" t="n"/>
      <c r="AFZ101" s="263" t="n"/>
      <c r="AGA101" s="264" t="n"/>
      <c r="AGB101" s="287">
        <f t="array" ref="AGB101">CUBIC_SPLINE_INTERPOLATE_INSIDE(AGB126:AGB175,AGC126:AGC175,'DATA ENGINE'!$B$14)</f>
        <v/>
      </c>
      <c r="AGC101" s="263" t="n"/>
      <c r="AGD101" s="263" t="n"/>
      <c r="AGE101" s="263" t="n"/>
      <c r="AGF101" s="263" t="n"/>
      <c r="AGG101" s="264" t="n"/>
      <c r="AGH101" s="287">
        <f t="array" ref="AGH101">CUBIC_SPLINE_INTERPOLATE_INSIDE(AGH126:AGH175,AGI126:AGI175,'DATA ENGINE'!$B$14)</f>
        <v/>
      </c>
      <c r="AGI101" s="263" t="n"/>
      <c r="AGJ101" s="263" t="n"/>
      <c r="AGK101" s="263" t="n"/>
      <c r="AGL101" s="263" t="n"/>
      <c r="AGM101" s="264" t="n"/>
      <c r="AGN101" s="287">
        <f t="array" ref="AGN101">CUBIC_SPLINE_INTERPOLATE_INSIDE(AGN126:AGN175,AGO126:AGO175,'DATA ENGINE'!$B$14)</f>
        <v/>
      </c>
      <c r="AGO101" s="263" t="n"/>
      <c r="AGP101" s="263" t="n"/>
      <c r="AGQ101" s="263" t="n"/>
      <c r="AGR101" s="263" t="n"/>
      <c r="AGS101" s="264" t="n"/>
      <c r="AGT101" s="287">
        <f t="array" ref="AGT101">CUBIC_SPLINE_INTERPOLATE_INSIDE(AGT126:AGT175,AGU126:AGU175,'DATA ENGINE'!$B$14)</f>
        <v/>
      </c>
      <c r="AGU101" s="263" t="n"/>
      <c r="AGV101" s="263" t="n"/>
      <c r="AGW101" s="263" t="n"/>
      <c r="AGX101" s="263" t="n"/>
      <c r="AGY101" s="264" t="n"/>
      <c r="AGZ101" s="287">
        <f t="array" ref="AGZ101">CUBIC_SPLINE_INTERPOLATE_INSIDE(AGZ126:AGZ175,AHA126:AHA175,'DATA ENGINE'!$B$14)</f>
        <v/>
      </c>
      <c r="AHA101" s="263" t="n"/>
      <c r="AHB101" s="263" t="n"/>
      <c r="AHC101" s="263" t="n"/>
      <c r="AHD101" s="263" t="n"/>
      <c r="AHE101" s="264" t="n"/>
      <c r="AHF101" s="287">
        <f t="array" ref="AHF101">CUBIC_SPLINE_INTERPOLATE_INSIDE(AHF126:AHF175,AHG126:AHG175,'DATA ENGINE'!$B$14)</f>
        <v/>
      </c>
      <c r="AHG101" s="263" t="n"/>
      <c r="AHH101" s="263" t="n"/>
      <c r="AHI101" s="263" t="n"/>
      <c r="AHJ101" s="263" t="n"/>
      <c r="AHK101" s="264" t="n"/>
      <c r="AHL101" s="287">
        <f t="array" ref="AHL101">CUBIC_SPLINE_INTERPOLATE_INSIDE(AHL126:AHL175,AHM126:AHM175,'DATA ENGINE'!$B$14)</f>
        <v/>
      </c>
      <c r="AHM101" s="263" t="n"/>
      <c r="AHN101" s="263" t="n"/>
      <c r="AHO101" s="263" t="n"/>
      <c r="AHP101" s="263" t="n"/>
      <c r="AHQ101" s="264" t="n"/>
      <c r="AHR101" s="287">
        <f t="array" ref="AHR101">CUBIC_SPLINE_INTERPOLATE_INSIDE(AHR126:AHR175,AHS126:AHS175,'DATA ENGINE'!$B$14)</f>
        <v/>
      </c>
      <c r="AHS101" s="263" t="n"/>
      <c r="AHT101" s="263" t="n"/>
      <c r="AHU101" s="263" t="n"/>
      <c r="AHV101" s="263" t="n"/>
      <c r="AHW101" s="264" t="n"/>
      <c r="AHX101" s="287">
        <f t="array" ref="AHX101">CUBIC_SPLINE_INTERPOLATE_INSIDE(AHX126:AHX175,AHY126:AHY175,'DATA ENGINE'!$B$14)</f>
        <v/>
      </c>
      <c r="AHY101" s="263" t="n"/>
      <c r="AHZ101" s="263" t="n"/>
      <c r="AIA101" s="263" t="n"/>
      <c r="AIB101" s="263" t="n"/>
      <c r="AIC101" s="264" t="n"/>
      <c r="AID101" s="287">
        <f t="array" ref="AID101">CUBIC_SPLINE_INTERPOLATE_INSIDE(AID126:AID175,AIE126:AIE175,'DATA ENGINE'!$B$14)</f>
        <v/>
      </c>
      <c r="AIE101" s="263" t="n"/>
      <c r="AIF101" s="263" t="n"/>
      <c r="AIG101" s="263" t="n"/>
      <c r="AIH101" s="263" t="n"/>
      <c r="AII101" s="264" t="n"/>
      <c r="AIJ101" s="287">
        <f t="array" ref="AIJ101">CUBIC_SPLINE_INTERPOLATE_INSIDE(AIJ126:AIJ175,AIK126:AIK175,'DATA ENGINE'!$B$14)</f>
        <v/>
      </c>
      <c r="AIK101" s="263" t="n"/>
      <c r="AIL101" s="263" t="n"/>
      <c r="AIM101" s="263" t="n"/>
      <c r="AIN101" s="263" t="n"/>
      <c r="AIO101" s="264" t="n"/>
      <c r="AIP101" s="287">
        <f t="array" ref="AIP101">CUBIC_SPLINE_INTERPOLATE_INSIDE(AIP126:AIP175,AIQ126:AIQ175,'DATA ENGINE'!$B$14)</f>
        <v/>
      </c>
      <c r="AIQ101" s="263" t="n"/>
      <c r="AIR101" s="263" t="n"/>
      <c r="AIS101" s="263" t="n"/>
      <c r="AIT101" s="263" t="n"/>
      <c r="AIU101" s="264" t="n"/>
      <c r="AIV101" s="287">
        <f t="array" ref="AIV101">CUBIC_SPLINE_INTERPOLATE_INSIDE(AIV126:AIV175,AIW126:AIW175,'DATA ENGINE'!$B$14)</f>
        <v/>
      </c>
      <c r="AIW101" s="263" t="n"/>
      <c r="AIX101" s="263" t="n"/>
      <c r="AIY101" s="263" t="n"/>
      <c r="AIZ101" s="263" t="n"/>
      <c r="AJA101" s="264" t="n"/>
      <c r="AJB101" s="287">
        <f t="array" ref="AJB101">CUBIC_SPLINE_INTERPOLATE_INSIDE(AJB126:AJB175,AJC126:AJC175,'DATA ENGINE'!$B$14)</f>
        <v/>
      </c>
      <c r="AJC101" s="263" t="n"/>
      <c r="AJD101" s="263" t="n"/>
      <c r="AJE101" s="263" t="n"/>
      <c r="AJF101" s="263" t="n"/>
      <c r="AJG101" s="264" t="n"/>
      <c r="AJH101" s="287">
        <f t="array" ref="AJH101">CUBIC_SPLINE_INTERPOLATE_INSIDE(AJH126:AJH175,AJI126:AJI175,'DATA ENGINE'!$B$14)</f>
        <v/>
      </c>
      <c r="AJI101" s="263" t="n"/>
      <c r="AJJ101" s="263" t="n"/>
      <c r="AJK101" s="263" t="n"/>
      <c r="AJL101" s="263" t="n"/>
      <c r="AJM101" s="264" t="n"/>
      <c r="AJN101" s="287">
        <f t="array" ref="AJN101">CUBIC_SPLINE_INTERPOLATE_INSIDE(AJN126:AJN175,AJO126:AJO175,'DATA ENGINE'!$B$14)</f>
        <v/>
      </c>
      <c r="AJO101" s="263" t="n"/>
      <c r="AJP101" s="263" t="n"/>
      <c r="AJQ101" s="263" t="n"/>
      <c r="AJR101" s="263" t="n"/>
      <c r="AJS101" s="264" t="n"/>
      <c r="AJT101" s="287">
        <f t="array" ref="AJT101">CUBIC_SPLINE_INTERPOLATE_INSIDE(AJT126:AJT175,AJU126:AJU175,'DATA ENGINE'!$B$14)</f>
        <v/>
      </c>
      <c r="AJU101" s="263" t="n"/>
      <c r="AJV101" s="263" t="n"/>
      <c r="AJW101" s="263" t="n"/>
      <c r="AJX101" s="263" t="n"/>
      <c r="AJY101" s="264" t="n"/>
      <c r="AJZ101" s="287">
        <f t="array" ref="AJZ101">CUBIC_SPLINE_INTERPOLATE_INSIDE(AJZ126:AJZ175,AKA126:AKA175,'DATA ENGINE'!$B$14)</f>
        <v/>
      </c>
      <c r="AKA101" s="263" t="n"/>
      <c r="AKB101" s="263" t="n"/>
      <c r="AKC101" s="263" t="n"/>
      <c r="AKD101" s="263" t="n"/>
      <c r="AKE101" s="264" t="n"/>
      <c r="AKF101" s="287">
        <f t="array" ref="AKF101">CUBIC_SPLINE_INTERPOLATE_INSIDE(AKF126:AKF175,AKG126:AKG175,'DATA ENGINE'!$B$14)</f>
        <v/>
      </c>
      <c r="AKG101" s="263" t="n"/>
      <c r="AKH101" s="263" t="n"/>
      <c r="AKI101" s="263" t="n"/>
      <c r="AKJ101" s="263" t="n"/>
      <c r="AKK101" s="264" t="n"/>
      <c r="AKL101" s="287">
        <f t="array" ref="AKL101">CUBIC_SPLINE_INTERPOLATE_INSIDE(AKL126:AKL175,AKM126:AKM175,'DATA ENGINE'!$B$14)</f>
        <v/>
      </c>
      <c r="AKM101" s="263" t="n"/>
      <c r="AKN101" s="263" t="n"/>
      <c r="AKO101" s="263" t="n"/>
      <c r="AKP101" s="263" t="n"/>
      <c r="AKQ101" s="264" t="n"/>
      <c r="AKR101" s="287">
        <f t="array" ref="AKR101">CUBIC_SPLINE_INTERPOLATE_INSIDE(AKR126:AKR175,AKS126:AKS175,'DATA ENGINE'!$B$14)</f>
        <v/>
      </c>
      <c r="AKS101" s="263" t="n"/>
      <c r="AKT101" s="263" t="n"/>
      <c r="AKU101" s="263" t="n"/>
      <c r="AKV101" s="263" t="n"/>
      <c r="AKW101" s="264" t="n"/>
      <c r="AKX101" s="287">
        <f t="array" ref="AKX101">CUBIC_SPLINE_INTERPOLATE_INSIDE(AKX126:AKX175,AKY126:AKY175,'DATA ENGINE'!$B$14)</f>
        <v/>
      </c>
      <c r="AKY101" s="263" t="n"/>
      <c r="AKZ101" s="263" t="n"/>
      <c r="ALA101" s="263" t="n"/>
      <c r="ALB101" s="263" t="n"/>
      <c r="ALC101" s="264" t="n"/>
      <c r="ALD101" s="287">
        <f t="array" ref="ALD101">CUBIC_SPLINE_INTERPOLATE_INSIDE(ALD126:ALD175,ALE126:ALE175,'DATA ENGINE'!$B$14)</f>
        <v/>
      </c>
      <c r="ALE101" s="263" t="n"/>
      <c r="ALF101" s="263" t="n"/>
      <c r="ALG101" s="263" t="n"/>
      <c r="ALH101" s="263" t="n"/>
      <c r="ALI101" s="264" t="n"/>
      <c r="ALJ101" s="287">
        <f t="array" ref="ALJ101">CUBIC_SPLINE_INTERPOLATE_INSIDE(ALJ126:ALJ175,ALK126:ALK175,'DATA ENGINE'!$B$14)</f>
        <v/>
      </c>
      <c r="ALK101" s="263" t="n"/>
      <c r="ALL101" s="263" t="n"/>
      <c r="ALM101" s="263" t="n"/>
      <c r="ALN101" s="263" t="n"/>
      <c r="ALO101" s="264" t="n"/>
      <c r="ALP101" s="287">
        <f t="array" ref="ALP101">CUBIC_SPLINE_INTERPOLATE_INSIDE(ALP126:ALP175,ALQ126:ALQ175,'DATA ENGINE'!$B$14)</f>
        <v/>
      </c>
      <c r="ALQ101" s="263" t="n"/>
      <c r="ALR101" s="263" t="n"/>
      <c r="ALS101" s="263" t="n"/>
      <c r="ALT101" s="263" t="n"/>
      <c r="ALU101" s="264" t="n"/>
      <c r="ALV101" s="287">
        <f t="array" ref="ALV101">CUBIC_SPLINE_INTERPOLATE_INSIDE(ALV126:ALV175,ALW126:ALW175,'DATA ENGINE'!$B$14)</f>
        <v/>
      </c>
      <c r="ALW101" s="263" t="n"/>
      <c r="ALX101" s="263" t="n"/>
      <c r="ALY101" s="263" t="n"/>
      <c r="ALZ101" s="263" t="n"/>
      <c r="AMA101" s="264" t="n"/>
      <c r="AMB101" s="287">
        <f t="array" ref="AMB101">CUBIC_SPLINE_INTERPOLATE_INSIDE(AMB126:AMB175,AMC126:AMC175,'DATA ENGINE'!$B$14)</f>
        <v/>
      </c>
      <c r="AMC101" s="263" t="n"/>
      <c r="AMD101" s="263" t="n"/>
      <c r="AME101" s="263" t="n"/>
      <c r="AMF101" s="263" t="n"/>
      <c r="AMG101" s="264" t="n"/>
      <c r="AMH101" s="287">
        <f t="array" ref="AMH101">CUBIC_SPLINE_INTERPOLATE_INSIDE(AMH126:AMH175,AMI126:AMI175,'DATA ENGINE'!$B$14)</f>
        <v/>
      </c>
      <c r="AMI101" s="263" t="n"/>
      <c r="AMJ101" s="263" t="n"/>
      <c r="AMK101" s="263" t="n"/>
      <c r="AML101" s="263" t="n"/>
      <c r="AMM101" s="264" t="n"/>
      <c r="AMN101" s="287">
        <f t="array" ref="AMN101">CUBIC_SPLINE_INTERPOLATE_INSIDE(AMN126:AMN175,AMO126:AMO175,'DATA ENGINE'!$B$14)</f>
        <v/>
      </c>
      <c r="AMO101" s="263" t="n"/>
      <c r="AMP101" s="263" t="n"/>
      <c r="AMQ101" s="263" t="n"/>
      <c r="AMR101" s="263" t="n"/>
      <c r="AMS101" s="264" t="n"/>
      <c r="AMT101" s="287">
        <f t="array" ref="AMT101">CUBIC_SPLINE_INTERPOLATE_INSIDE(AMT126:AMT175,AMU126:AMU175,'DATA ENGINE'!$B$14)</f>
        <v/>
      </c>
      <c r="AMU101" s="263" t="n"/>
      <c r="AMV101" s="263" t="n"/>
      <c r="AMW101" s="263" t="n"/>
      <c r="AMX101" s="263" t="n"/>
      <c r="AMY101" s="264" t="n"/>
      <c r="AMZ101" s="287">
        <f t="array" ref="AMZ101">CUBIC_SPLINE_INTERPOLATE_INSIDE(AMZ126:AMZ175,ANA126:ANA175,'DATA ENGINE'!$B$14)</f>
        <v/>
      </c>
      <c r="ANA101" s="263" t="n"/>
      <c r="ANB101" s="263" t="n"/>
      <c r="ANC101" s="263" t="n"/>
      <c r="AND101" s="263" t="n"/>
      <c r="ANE101" s="264" t="n"/>
      <c r="ANF101" s="287">
        <f t="array" ref="ANF101">CUBIC_SPLINE_INTERPOLATE_INSIDE(ANF126:ANF175,ANG126:ANG175,'DATA ENGINE'!$B$14)</f>
        <v/>
      </c>
      <c r="ANG101" s="263" t="n"/>
      <c r="ANH101" s="263" t="n"/>
      <c r="ANI101" s="263" t="n"/>
      <c r="ANJ101" s="263" t="n"/>
      <c r="ANK101" s="264" t="n"/>
      <c r="ANL101" s="287">
        <f t="array" ref="ANL101">CUBIC_SPLINE_INTERPOLATE_INSIDE(ANL126:ANL175,ANM126:ANM175,'DATA ENGINE'!$B$14)</f>
        <v/>
      </c>
      <c r="ANM101" s="263" t="n"/>
      <c r="ANN101" s="263" t="n"/>
      <c r="ANO101" s="263" t="n"/>
      <c r="ANP101" s="263" t="n"/>
      <c r="ANQ101" s="264" t="n"/>
      <c r="ANR101" s="287">
        <f t="array" ref="ANR101">CUBIC_SPLINE_INTERPOLATE_INSIDE(ANR126:ANR175,ANS126:ANS175,'DATA ENGINE'!$B$14)</f>
        <v/>
      </c>
      <c r="ANS101" s="263" t="n"/>
      <c r="ANT101" s="263" t="n"/>
      <c r="ANU101" s="263" t="n"/>
      <c r="ANV101" s="263" t="n"/>
      <c r="ANW101" s="264" t="n"/>
      <c r="ANX101" s="287">
        <f t="array" ref="ANX101">CUBIC_SPLINE_INTERPOLATE_INSIDE(ANX126:ANX175,ANY126:ANY175,'DATA ENGINE'!$B$14)</f>
        <v/>
      </c>
      <c r="ANY101" s="263" t="n"/>
      <c r="ANZ101" s="263" t="n"/>
      <c r="AOA101" s="263" t="n"/>
      <c r="AOB101" s="263" t="n"/>
      <c r="AOC101" s="264" t="n"/>
      <c r="AOD101" s="287">
        <f t="array" ref="AOD101">CUBIC_SPLINE_INTERPOLATE_INSIDE(AOD126:AOD175,AOE126:AOE175,'DATA ENGINE'!$B$14)</f>
        <v/>
      </c>
      <c r="AOE101" s="263" t="n"/>
      <c r="AOF101" s="263" t="n"/>
      <c r="AOG101" s="263" t="n"/>
      <c r="AOH101" s="263" t="n"/>
      <c r="AOI101" s="264" t="n"/>
      <c r="AOJ101" s="287">
        <f t="array" ref="AOJ101">CUBIC_SPLINE_INTERPOLATE_INSIDE(AOJ126:AOJ175,AOK126:AOK175,'DATA ENGINE'!$B$14)</f>
        <v/>
      </c>
      <c r="AOK101" s="263" t="n"/>
      <c r="AOL101" s="263" t="n"/>
      <c r="AOM101" s="263" t="n"/>
      <c r="AON101" s="263" t="n"/>
      <c r="AOO101" s="264" t="n"/>
      <c r="AOP101" s="287">
        <f t="array" ref="AOP101">CUBIC_SPLINE_INTERPOLATE_INSIDE(AOP126:AOP175,AOQ126:AOQ175,'DATA ENGINE'!$B$14)</f>
        <v/>
      </c>
      <c r="AOQ101" s="263" t="n"/>
      <c r="AOR101" s="263" t="n"/>
      <c r="AOS101" s="263" t="n"/>
      <c r="AOT101" s="263" t="n"/>
      <c r="AOU101" s="264" t="n"/>
      <c r="AOV101" s="287">
        <f t="array" ref="AOV101">CUBIC_SPLINE_INTERPOLATE_INSIDE(AOV126:AOV175,AOW126:AOW175,'DATA ENGINE'!$B$14)</f>
        <v/>
      </c>
      <c r="AOW101" s="263" t="n"/>
      <c r="AOX101" s="263" t="n"/>
      <c r="AOY101" s="263" t="n"/>
      <c r="AOZ101" s="263" t="n"/>
      <c r="APA101" s="264" t="n"/>
      <c r="APB101" s="287">
        <f t="array" ref="APB101">CUBIC_SPLINE_INTERPOLATE_INSIDE(APB126:APB175,APC126:APC175,'DATA ENGINE'!$B$14)</f>
        <v/>
      </c>
      <c r="APC101" s="263" t="n"/>
      <c r="APD101" s="263" t="n"/>
      <c r="APE101" s="263" t="n"/>
      <c r="APF101" s="263" t="n"/>
      <c r="APG101" s="264" t="n"/>
      <c r="APH101" s="287">
        <f t="array" ref="APH101">CUBIC_SPLINE_INTERPOLATE_INSIDE(APH126:APH175,API126:API175,'DATA ENGINE'!$B$14)</f>
        <v/>
      </c>
      <c r="API101" s="263" t="n"/>
      <c r="APJ101" s="263" t="n"/>
      <c r="APK101" s="263" t="n"/>
      <c r="APL101" s="263" t="n"/>
      <c r="APM101" s="264" t="n"/>
      <c r="APN101" s="287">
        <f t="array" ref="APN101">CUBIC_SPLINE_INTERPOLATE_INSIDE(APN126:APN175,APO126:APO175,'DATA ENGINE'!$B$14)</f>
        <v/>
      </c>
      <c r="APO101" s="263" t="n"/>
      <c r="APP101" s="263" t="n"/>
      <c r="APQ101" s="263" t="n"/>
      <c r="APR101" s="263" t="n"/>
      <c r="APS101" s="264" t="n"/>
      <c r="APT101" s="287">
        <f t="array" ref="APT101">CUBIC_SPLINE_INTERPOLATE_INSIDE(APT126:APT175,APU126:APU175,'DATA ENGINE'!$B$14)</f>
        <v/>
      </c>
      <c r="APU101" s="263" t="n"/>
      <c r="APV101" s="263" t="n"/>
      <c r="APW101" s="263" t="n"/>
      <c r="APX101" s="263" t="n"/>
      <c r="APY101" s="264" t="n"/>
      <c r="APZ101" s="287">
        <f t="array" ref="APZ101">CUBIC_SPLINE_INTERPOLATE_INSIDE(APZ126:APZ175,AQA126:AQA175,'DATA ENGINE'!$B$14)</f>
        <v/>
      </c>
      <c r="AQA101" s="263" t="n"/>
      <c r="AQB101" s="263" t="n"/>
      <c r="AQC101" s="263" t="n"/>
      <c r="AQD101" s="263" t="n"/>
      <c r="AQE101" s="264" t="n"/>
      <c r="AQF101" s="287">
        <f t="array" ref="AQF101">CUBIC_SPLINE_INTERPOLATE_INSIDE(AQF126:AQF175,AQG126:AQG175,'DATA ENGINE'!$B$14)</f>
        <v/>
      </c>
      <c r="AQG101" s="263" t="n"/>
      <c r="AQH101" s="263" t="n"/>
      <c r="AQI101" s="263" t="n"/>
      <c r="AQJ101" s="263" t="n"/>
      <c r="AQK101" s="264" t="n"/>
      <c r="AQL101" s="287">
        <f t="array" ref="AQL101">CUBIC_SPLINE_INTERPOLATE_INSIDE(AQL126:AQL175,AQM126:AQM175,'DATA ENGINE'!$B$14)</f>
        <v/>
      </c>
      <c r="AQM101" s="263" t="n"/>
      <c r="AQN101" s="263" t="n"/>
      <c r="AQO101" s="263" t="n"/>
      <c r="AQP101" s="263" t="n"/>
      <c r="AQQ101" s="264" t="n"/>
      <c r="AQR101" s="287">
        <f t="array" ref="AQR101">CUBIC_SPLINE_INTERPOLATE_INSIDE(AQR126:AQR175,AQS126:AQS175,'DATA ENGINE'!$B$14)</f>
        <v/>
      </c>
      <c r="AQS101" s="263" t="n"/>
      <c r="AQT101" s="263" t="n"/>
      <c r="AQU101" s="263" t="n"/>
      <c r="AQV101" s="263" t="n"/>
      <c r="AQW101" s="264" t="n"/>
      <c r="AQX101" s="287">
        <f t="array" ref="AQX101">CUBIC_SPLINE_INTERPOLATE_INSIDE(AQX126:AQX175,AQY126:AQY175,'DATA ENGINE'!$B$14)</f>
        <v/>
      </c>
      <c r="AQY101" s="263" t="n"/>
      <c r="AQZ101" s="263" t="n"/>
      <c r="ARA101" s="263" t="n"/>
      <c r="ARB101" s="263" t="n"/>
      <c r="ARC101" s="264" t="n"/>
      <c r="ARD101" s="287">
        <f t="array" ref="ARD101">CUBIC_SPLINE_INTERPOLATE_INSIDE(ARD126:ARD175,ARE126:ARE175,'DATA ENGINE'!$B$14)</f>
        <v/>
      </c>
      <c r="ARE101" s="263" t="n"/>
      <c r="ARF101" s="263" t="n"/>
      <c r="ARG101" s="263" t="n"/>
      <c r="ARH101" s="263" t="n"/>
      <c r="ARI101" s="264" t="n"/>
      <c r="ARJ101" s="287">
        <f t="array" ref="ARJ101">CUBIC_SPLINE_INTERPOLATE_INSIDE(ARJ126:ARJ175,ARK126:ARK175,'DATA ENGINE'!$B$14)</f>
        <v/>
      </c>
      <c r="ARK101" s="263" t="n"/>
      <c r="ARL101" s="263" t="n"/>
      <c r="ARM101" s="263" t="n"/>
      <c r="ARN101" s="263" t="n"/>
      <c r="ARO101" s="264" t="n"/>
      <c r="ARP101" s="287">
        <f t="array" ref="ARP101">CUBIC_SPLINE_INTERPOLATE_INSIDE(ARP126:ARP175,ARQ126:ARQ175,'DATA ENGINE'!$B$14)</f>
        <v/>
      </c>
      <c r="ARQ101" s="263" t="n"/>
      <c r="ARR101" s="263" t="n"/>
      <c r="ARS101" s="263" t="n"/>
      <c r="ART101" s="263" t="n"/>
      <c r="ARU101" s="264" t="n"/>
      <c r="ARV101" s="287">
        <f t="array" ref="ARV101">CUBIC_SPLINE_INTERPOLATE_INSIDE(ARV126:ARV175,ARW126:ARW175,'DATA ENGINE'!$B$14)</f>
        <v/>
      </c>
      <c r="ARW101" s="263" t="n"/>
      <c r="ARX101" s="263" t="n"/>
      <c r="ARY101" s="263" t="n"/>
      <c r="ARZ101" s="263" t="n"/>
      <c r="ASA101" s="264" t="n"/>
      <c r="ASB101" s="287">
        <f t="array" ref="ASB101">CUBIC_SPLINE_INTERPOLATE_INSIDE(ASB126:ASB175,ASC126:ASC175,'DATA ENGINE'!$B$14)</f>
        <v/>
      </c>
      <c r="ASC101" s="263" t="n"/>
      <c r="ASD101" s="263" t="n"/>
      <c r="ASE101" s="263" t="n"/>
      <c r="ASF101" s="263" t="n"/>
      <c r="ASG101" s="264" t="n"/>
      <c r="ASH101" s="287">
        <f t="array" ref="ASH101">CUBIC_SPLINE_INTERPOLATE_INSIDE(ASH126:ASH175,ASI126:ASI175,'DATA ENGINE'!$B$14)</f>
        <v/>
      </c>
      <c r="ASI101" s="263" t="n"/>
      <c r="ASJ101" s="263" t="n"/>
      <c r="ASK101" s="263" t="n"/>
      <c r="ASL101" s="263" t="n"/>
      <c r="ASM101" s="264" t="n"/>
      <c r="ASN101" s="287">
        <f t="array" ref="ASN101">CUBIC_SPLINE_INTERPOLATE_INSIDE(ASN126:ASN175,ASO126:ASO175,'DATA ENGINE'!$B$14)</f>
        <v/>
      </c>
      <c r="ASO101" s="263" t="n"/>
      <c r="ASP101" s="263" t="n"/>
      <c r="ASQ101" s="263" t="n"/>
      <c r="ASR101" s="263" t="n"/>
      <c r="ASS101" s="264" t="n"/>
      <c r="AST101" s="287">
        <f t="array" ref="AST101">CUBIC_SPLINE_INTERPOLATE_INSIDE(AST126:AST175,ASU126:ASU175,'DATA ENGINE'!$B$14)</f>
        <v/>
      </c>
      <c r="ASU101" s="263" t="n"/>
      <c r="ASV101" s="263" t="n"/>
      <c r="ASW101" s="263" t="n"/>
      <c r="ASX101" s="263" t="n"/>
      <c r="ASY101" s="264" t="n"/>
      <c r="ASZ101" s="287">
        <f t="array" ref="ASZ101">CUBIC_SPLINE_INTERPOLATE_INSIDE(ASZ126:ASZ175,ATA126:ATA175,'DATA ENGINE'!$B$14)</f>
        <v/>
      </c>
      <c r="ATA101" s="263" t="n"/>
      <c r="ATB101" s="263" t="n"/>
      <c r="ATC101" s="263" t="n"/>
      <c r="ATD101" s="263" t="n"/>
      <c r="ATE101" s="264" t="n"/>
      <c r="ATF101" s="287">
        <f t="array" ref="ATF101">CUBIC_SPLINE_INTERPOLATE_INSIDE(ATF126:ATF175,ATG126:ATG175,'DATA ENGINE'!$B$14)</f>
        <v/>
      </c>
      <c r="ATG101" s="263" t="n"/>
      <c r="ATH101" s="263" t="n"/>
      <c r="ATI101" s="263" t="n"/>
      <c r="ATJ101" s="263" t="n"/>
      <c r="ATK101" s="264" t="n"/>
      <c r="ATL101" s="287">
        <f t="array" ref="ATL101">CUBIC_SPLINE_INTERPOLATE_INSIDE(ATL126:ATL175,ATM126:ATM175,'DATA ENGINE'!$B$14)</f>
        <v/>
      </c>
      <c r="ATM101" s="263" t="n"/>
      <c r="ATN101" s="263" t="n"/>
      <c r="ATO101" s="263" t="n"/>
      <c r="ATP101" s="263" t="n"/>
      <c r="ATQ101" s="264" t="n"/>
      <c r="ATR101" s="287">
        <f t="array" ref="ATR101">CUBIC_SPLINE_INTERPOLATE_INSIDE(ATR126:ATR175,ATS126:ATS175,'DATA ENGINE'!$B$14)</f>
        <v/>
      </c>
      <c r="ATS101" s="263" t="n"/>
      <c r="ATT101" s="263" t="n"/>
      <c r="ATU101" s="263" t="n"/>
      <c r="ATV101" s="263" t="n"/>
      <c r="ATW101" s="264" t="n"/>
      <c r="ATX101" s="287">
        <f t="array" ref="ATX101">CUBIC_SPLINE_INTERPOLATE_INSIDE(ATX126:ATX175,ATY126:ATY175,'DATA ENGINE'!$B$14)</f>
        <v/>
      </c>
      <c r="ATY101" s="263" t="n"/>
      <c r="ATZ101" s="263" t="n"/>
      <c r="AUA101" s="263" t="n"/>
      <c r="AUB101" s="263" t="n"/>
      <c r="AUC101" s="264" t="n"/>
      <c r="AUD101" s="287">
        <f t="array" ref="AUD101">CUBIC_SPLINE_INTERPOLATE_INSIDE(AUD126:AUD175,AUE126:AUE175,'DATA ENGINE'!$B$14)</f>
        <v/>
      </c>
      <c r="AUE101" s="263" t="n"/>
      <c r="AUF101" s="263" t="n"/>
      <c r="AUG101" s="263" t="n"/>
      <c r="AUH101" s="263" t="n"/>
      <c r="AUI101" s="264" t="n"/>
      <c r="AUJ101" s="287">
        <f t="array" ref="AUJ101">CUBIC_SPLINE_INTERPOLATE_INSIDE(AUJ126:AUJ175,AUK126:AUK175,'DATA ENGINE'!$B$14)</f>
        <v/>
      </c>
      <c r="AUK101" s="263" t="n"/>
      <c r="AUL101" s="263" t="n"/>
      <c r="AUM101" s="263" t="n"/>
      <c r="AUN101" s="263" t="n"/>
      <c r="AUO101" s="264" t="n"/>
      <c r="AUP101" s="287">
        <f t="array" ref="AUP101">CUBIC_SPLINE_INTERPOLATE_INSIDE(AUP126:AUP175,AUQ126:AUQ175,'DATA ENGINE'!$B$14)</f>
        <v/>
      </c>
      <c r="AUQ101" s="263" t="n"/>
      <c r="AUR101" s="263" t="n"/>
      <c r="AUS101" s="263" t="n"/>
      <c r="AUT101" s="263" t="n"/>
      <c r="AUU101" s="264" t="n"/>
      <c r="AUV101" s="287">
        <f t="array" ref="AUV101">CUBIC_SPLINE_INTERPOLATE_INSIDE(AUV126:AUV175,AUW126:AUW175,'DATA ENGINE'!$B$14)</f>
        <v/>
      </c>
      <c r="AUW101" s="263" t="n"/>
      <c r="AUX101" s="263" t="n"/>
      <c r="AUY101" s="263" t="n"/>
      <c r="AUZ101" s="263" t="n"/>
      <c r="AVA101" s="264" t="n"/>
      <c r="AVB101" s="287">
        <f t="array" ref="AVB101">CUBIC_SPLINE_INTERPOLATE_INSIDE(AVB126:AVB175,AVC126:AVC175,'DATA ENGINE'!$B$14)</f>
        <v/>
      </c>
      <c r="AVC101" s="263" t="n"/>
      <c r="AVD101" s="263" t="n"/>
      <c r="AVE101" s="263" t="n"/>
      <c r="AVF101" s="263" t="n"/>
      <c r="AVG101" s="264" t="n"/>
      <c r="AVH101" s="287">
        <f t="array" ref="AVH101">CUBIC_SPLINE_INTERPOLATE_INSIDE(AVH126:AVH175,AVI126:AVI175,'DATA ENGINE'!$B$14)</f>
        <v/>
      </c>
      <c r="AVI101" s="263" t="n"/>
      <c r="AVJ101" s="263" t="n"/>
      <c r="AVK101" s="263" t="n"/>
      <c r="AVL101" s="263" t="n"/>
      <c r="AVM101" s="264" t="n"/>
      <c r="AVN101" s="287">
        <f t="array" ref="AVN101">CUBIC_SPLINE_INTERPOLATE_INSIDE(AVN126:AVN175,AVO126:AVO175,'DATA ENGINE'!$B$14)</f>
        <v/>
      </c>
      <c r="AVO101" s="263" t="n"/>
      <c r="AVP101" s="263" t="n"/>
      <c r="AVQ101" s="263" t="n"/>
      <c r="AVR101" s="263" t="n"/>
      <c r="AVS101" s="264" t="n"/>
      <c r="AVT101" s="287">
        <f t="array" ref="AVT101">CUBIC_SPLINE_INTERPOLATE_INSIDE(AVT126:AVT175,AVU126:AVU175,'DATA ENGINE'!$B$14)</f>
        <v/>
      </c>
      <c r="AVU101" s="263" t="n"/>
      <c r="AVV101" s="263" t="n"/>
      <c r="AVW101" s="263" t="n"/>
      <c r="AVX101" s="263" t="n"/>
      <c r="AVY101" s="264" t="n"/>
      <c r="AVZ101" s="287">
        <f t="array" ref="AVZ101">CUBIC_SPLINE_INTERPOLATE_INSIDE(AVZ126:AVZ175,AWA126:AWA175,'DATA ENGINE'!$B$14)</f>
        <v/>
      </c>
      <c r="AWA101" s="263" t="n"/>
      <c r="AWB101" s="263" t="n"/>
      <c r="AWC101" s="263" t="n"/>
      <c r="AWD101" s="263" t="n"/>
      <c r="AWE101" s="264" t="n"/>
      <c r="AWF101" s="287">
        <f t="array" ref="AWF101">CUBIC_SPLINE_INTERPOLATE_INSIDE(AWF126:AWF175,AWG126:AWG175,'DATA ENGINE'!$B$14)</f>
        <v/>
      </c>
      <c r="AWG101" s="263" t="n"/>
      <c r="AWH101" s="263" t="n"/>
      <c r="AWI101" s="263" t="n"/>
      <c r="AWJ101" s="263" t="n"/>
      <c r="AWK101" s="264" t="n"/>
      <c r="AWL101" s="287">
        <f t="array" ref="AWL101">CUBIC_SPLINE_INTERPOLATE_INSIDE(AWL126:AWL175,AWM126:AWM175,'DATA ENGINE'!$B$14)</f>
        <v/>
      </c>
      <c r="AWM101" s="263" t="n"/>
      <c r="AWN101" s="263" t="n"/>
      <c r="AWO101" s="263" t="n"/>
      <c r="AWP101" s="263" t="n"/>
      <c r="AWQ101" s="264" t="n"/>
      <c r="AWR101" s="287">
        <f t="array" ref="AWR101">CUBIC_SPLINE_INTERPOLATE_INSIDE(AWR126:AWR175,AWS126:AWS175,'DATA ENGINE'!$B$14)</f>
        <v/>
      </c>
      <c r="AWS101" s="263" t="n"/>
      <c r="AWT101" s="263" t="n"/>
      <c r="AWU101" s="263" t="n"/>
      <c r="AWV101" s="263" t="n"/>
      <c r="AWW101" s="264" t="n"/>
      <c r="AWX101" s="287">
        <f t="array" ref="AWX101">CUBIC_SPLINE_INTERPOLATE_INSIDE(AWX126:AWX175,AWY126:AWY175,'DATA ENGINE'!$B$14)</f>
        <v/>
      </c>
      <c r="AWY101" s="263" t="n"/>
      <c r="AWZ101" s="263" t="n"/>
      <c r="AXA101" s="263" t="n"/>
      <c r="AXB101" s="263" t="n"/>
      <c r="AXC101" s="264" t="n"/>
      <c r="AXD101" s="287">
        <f t="array" ref="AXD101">CUBIC_SPLINE_INTERPOLATE_INSIDE(AXD126:AXD175,AXE126:AXE175,'DATA ENGINE'!$B$14)</f>
        <v/>
      </c>
      <c r="AXE101" s="263" t="n"/>
      <c r="AXF101" s="263" t="n"/>
      <c r="AXG101" s="263" t="n"/>
      <c r="AXH101" s="263" t="n"/>
      <c r="AXI101" s="264" t="n"/>
      <c r="AXJ101" s="287">
        <f t="array" ref="AXJ101">CUBIC_SPLINE_INTERPOLATE_INSIDE(AXJ126:AXJ175,AXK126:AXK175,'DATA ENGINE'!$B$14)</f>
        <v/>
      </c>
      <c r="AXK101" s="263" t="n"/>
      <c r="AXL101" s="263" t="n"/>
      <c r="AXM101" s="263" t="n"/>
      <c r="AXN101" s="263" t="n"/>
      <c r="AXO101" s="264" t="n"/>
      <c r="AXP101" s="287">
        <f t="array" ref="AXP101">CUBIC_SPLINE_INTERPOLATE_INSIDE(AXP126:AXP175,AXQ126:AXQ175,'DATA ENGINE'!$B$14)</f>
        <v/>
      </c>
      <c r="AXQ101" s="263" t="n"/>
      <c r="AXR101" s="263" t="n"/>
      <c r="AXS101" s="263" t="n"/>
      <c r="AXT101" s="263" t="n"/>
      <c r="AXU101" s="264" t="n"/>
      <c r="AXV101" s="287">
        <f t="array" ref="AXV101">CUBIC_SPLINE_INTERPOLATE_INSIDE(AXV126:AXV175,AXW126:AXW175,'DATA ENGINE'!$B$14)</f>
        <v/>
      </c>
      <c r="AXW101" s="263" t="n"/>
      <c r="AXX101" s="263" t="n"/>
      <c r="AXY101" s="263" t="n"/>
      <c r="AXZ101" s="263" t="n"/>
      <c r="AYA101" s="264" t="n"/>
      <c r="AYB101" s="287">
        <f t="array" ref="AYB101">CUBIC_SPLINE_INTERPOLATE_INSIDE(AYB126:AYB175,AYC126:AYC175,'DATA ENGINE'!$B$14)</f>
        <v/>
      </c>
      <c r="AYC101" s="263" t="n"/>
      <c r="AYD101" s="263" t="n"/>
      <c r="AYE101" s="263" t="n"/>
      <c r="AYF101" s="263" t="n"/>
      <c r="AYG101" s="264" t="n"/>
      <c r="AYH101" s="287">
        <f t="array" ref="AYH101">CUBIC_SPLINE_INTERPOLATE_INSIDE(AYH126:AYH175,AYI126:AYI175,'DATA ENGINE'!$B$14)</f>
        <v/>
      </c>
      <c r="AYI101" s="263" t="n"/>
      <c r="AYJ101" s="263" t="n"/>
      <c r="AYK101" s="263" t="n"/>
      <c r="AYL101" s="263" t="n"/>
      <c r="AYM101" s="264" t="n"/>
      <c r="AYN101" s="287">
        <f t="array" ref="AYN101">CUBIC_SPLINE_INTERPOLATE_INSIDE(AYN126:AYN175,AYO126:AYO175,'DATA ENGINE'!$B$14)</f>
        <v/>
      </c>
      <c r="AYO101" s="263" t="n"/>
      <c r="AYP101" s="263" t="n"/>
      <c r="AYQ101" s="263" t="n"/>
      <c r="AYR101" s="263" t="n"/>
      <c r="AYS101" s="264" t="n"/>
      <c r="AYT101" s="287">
        <f t="array" ref="AYT101">CUBIC_SPLINE_INTERPOLATE_INSIDE(AYT126:AYT175,AYU126:AYU175,'DATA ENGINE'!$B$14)</f>
        <v/>
      </c>
      <c r="AYU101" s="263" t="n"/>
      <c r="AYV101" s="263" t="n"/>
      <c r="AYW101" s="263" t="n"/>
      <c r="AYX101" s="263" t="n"/>
      <c r="AYY101" s="264" t="n"/>
      <c r="AYZ101" s="287">
        <f t="array" ref="AYZ101">CUBIC_SPLINE_INTERPOLATE_INSIDE(AYZ126:AYZ175,AZA126:AZA175,'DATA ENGINE'!$B$14)</f>
        <v/>
      </c>
      <c r="AZA101" s="263" t="n"/>
      <c r="AZB101" s="263" t="n"/>
      <c r="AZC101" s="263" t="n"/>
      <c r="AZD101" s="263" t="n"/>
      <c r="AZE101" s="264" t="n"/>
      <c r="AZF101" s="287">
        <f t="array" ref="AZF101">CUBIC_SPLINE_INTERPOLATE_INSIDE(AZF126:AZF175,AZG126:AZG175,'DATA ENGINE'!$B$14)</f>
        <v/>
      </c>
      <c r="AZG101" s="263" t="n"/>
      <c r="AZH101" s="263" t="n"/>
      <c r="AZI101" s="263" t="n"/>
      <c r="AZJ101" s="263" t="n"/>
      <c r="AZK101" s="264" t="n"/>
      <c r="AZL101" s="287">
        <f t="array" ref="AZL101">CUBIC_SPLINE_INTERPOLATE_INSIDE(AZL126:AZL175,AZM126:AZM175,'DATA ENGINE'!$B$14)</f>
        <v/>
      </c>
      <c r="AZM101" s="263" t="n"/>
      <c r="AZN101" s="263" t="n"/>
      <c r="AZO101" s="263" t="n"/>
      <c r="AZP101" s="263" t="n"/>
      <c r="AZQ101" s="264" t="n"/>
      <c r="AZR101" s="287">
        <f t="array" ref="AZR101">CUBIC_SPLINE_INTERPOLATE_INSIDE(AZR126:AZR175,AZS126:AZS175,'DATA ENGINE'!$B$14)</f>
        <v/>
      </c>
      <c r="AZS101" s="263" t="n"/>
      <c r="AZT101" s="263" t="n"/>
      <c r="AZU101" s="263" t="n"/>
      <c r="AZV101" s="263" t="n"/>
      <c r="AZW101" s="264" t="n"/>
      <c r="AZX101" s="287">
        <f t="array" ref="AZX101">CUBIC_SPLINE_INTERPOLATE_INSIDE(AZX126:AZX175,AZY126:AZY175,'DATA ENGINE'!$B$14)</f>
        <v/>
      </c>
      <c r="AZY101" s="263" t="n"/>
      <c r="AZZ101" s="263" t="n"/>
      <c r="BAA101" s="263" t="n"/>
      <c r="BAB101" s="263" t="n"/>
      <c r="BAC101" s="264" t="n"/>
      <c r="BAD101" s="287">
        <f t="array" ref="BAD101">CUBIC_SPLINE_INTERPOLATE_INSIDE(BAD126:BAD175,BAE126:BAE175,'DATA ENGINE'!$B$14)</f>
        <v/>
      </c>
      <c r="BAE101" s="263" t="n"/>
      <c r="BAF101" s="263" t="n"/>
      <c r="BAG101" s="263" t="n"/>
      <c r="BAH101" s="263" t="n"/>
      <c r="BAI101" s="264" t="n"/>
      <c r="BAJ101" s="287">
        <f t="array" ref="BAJ101">CUBIC_SPLINE_INTERPOLATE_INSIDE(BAJ126:BAJ175,BAK126:BAK175,'DATA ENGINE'!$B$14)</f>
        <v/>
      </c>
      <c r="BAK101" s="263" t="n"/>
      <c r="BAL101" s="263" t="n"/>
      <c r="BAM101" s="263" t="n"/>
      <c r="BAN101" s="263" t="n"/>
      <c r="BAO101" s="264" t="n"/>
      <c r="BAP101" s="287">
        <f t="array" ref="BAP101">CUBIC_SPLINE_INTERPOLATE_INSIDE(BAP126:BAP175,BAQ126:BAQ175,'DATA ENGINE'!$B$14)</f>
        <v/>
      </c>
      <c r="BAQ101" s="263" t="n"/>
      <c r="BAR101" s="263" t="n"/>
      <c r="BAS101" s="263" t="n"/>
      <c r="BAT101" s="263" t="n"/>
      <c r="BAU101" s="264" t="n"/>
      <c r="BAV101" s="287">
        <f t="array" ref="BAV101">CUBIC_SPLINE_INTERPOLATE_INSIDE(BAV126:BAV175,BAW126:BAW175,'DATA ENGINE'!$B$14)</f>
        <v/>
      </c>
      <c r="BAW101" s="263" t="n"/>
      <c r="BAX101" s="263" t="n"/>
      <c r="BAY101" s="263" t="n"/>
      <c r="BAZ101" s="263" t="n"/>
      <c r="BBA101" s="264" t="n"/>
      <c r="BBB101" s="287">
        <f t="array" ref="BBB101">CUBIC_SPLINE_INTERPOLATE_INSIDE(BBB126:BBB175,BBC126:BBC175,'DATA ENGINE'!$B$14)</f>
        <v/>
      </c>
      <c r="BBC101" s="263" t="n"/>
      <c r="BBD101" s="263" t="n"/>
      <c r="BBE101" s="263" t="n"/>
      <c r="BBF101" s="263" t="n"/>
      <c r="BBG101" s="264" t="n"/>
      <c r="BBH101" s="287">
        <f t="array" ref="BBH101">CUBIC_SPLINE_INTERPOLATE_INSIDE(BBH126:BBH175,BBI126:BBI175,'DATA ENGINE'!$B$14)</f>
        <v/>
      </c>
      <c r="BBI101" s="263" t="n"/>
      <c r="BBJ101" s="263" t="n"/>
      <c r="BBK101" s="263" t="n"/>
      <c r="BBL101" s="263" t="n"/>
      <c r="BBM101" s="264" t="n"/>
      <c r="BBN101" s="287">
        <f t="array" ref="BBN101">CUBIC_SPLINE_INTERPOLATE_INSIDE(BBN126:BBN175,BBO126:BBO175,'DATA ENGINE'!$B$14)</f>
        <v/>
      </c>
      <c r="BBO101" s="263" t="n"/>
      <c r="BBP101" s="263" t="n"/>
      <c r="BBQ101" s="263" t="n"/>
      <c r="BBR101" s="263" t="n"/>
      <c r="BBS101" s="264" t="n"/>
      <c r="BBT101" s="287">
        <f t="array" ref="BBT101">CUBIC_SPLINE_INTERPOLATE_INSIDE(BBT126:BBT175,BBU126:BBU175,'DATA ENGINE'!$B$14)</f>
        <v/>
      </c>
      <c r="BBU101" s="263" t="n"/>
      <c r="BBV101" s="263" t="n"/>
      <c r="BBW101" s="263" t="n"/>
      <c r="BBX101" s="263" t="n"/>
      <c r="BBY101" s="264" t="n"/>
      <c r="BBZ101" s="287">
        <f t="array" ref="BBZ101">CUBIC_SPLINE_INTERPOLATE_INSIDE(BBZ126:BBZ175,BCA126:BCA175,'DATA ENGINE'!$B$14)</f>
        <v/>
      </c>
      <c r="BCA101" s="263" t="n"/>
      <c r="BCB101" s="263" t="n"/>
      <c r="BCC101" s="263" t="n"/>
      <c r="BCD101" s="263" t="n"/>
      <c r="BCE101" s="264" t="n"/>
      <c r="BCF101" s="287">
        <f t="array" ref="BCF101">CUBIC_SPLINE_INTERPOLATE_INSIDE(BCF126:BCF175,BCG126:BCG175,'DATA ENGINE'!$B$14)</f>
        <v/>
      </c>
      <c r="BCG101" s="263" t="n"/>
      <c r="BCH101" s="263" t="n"/>
      <c r="BCI101" s="263" t="n"/>
      <c r="BCJ101" s="263" t="n"/>
      <c r="BCK101" s="264" t="n"/>
      <c r="BCL101" s="287">
        <f t="array" ref="BCL101">CUBIC_SPLINE_INTERPOLATE_INSIDE(BCL126:BCL175,BCM126:BCM175,'DATA ENGINE'!$B$14)</f>
        <v/>
      </c>
      <c r="BCM101" s="263" t="n"/>
      <c r="BCN101" s="263" t="n"/>
      <c r="BCO101" s="263" t="n"/>
      <c r="BCP101" s="263" t="n"/>
      <c r="BCQ101" s="264" t="n"/>
      <c r="BCR101" s="287">
        <f t="array" ref="BCR101">CUBIC_SPLINE_INTERPOLATE_INSIDE(BCR126:BCR175,BCS126:BCS175,'DATA ENGINE'!$B$14)</f>
        <v/>
      </c>
      <c r="BCS101" s="263" t="n"/>
      <c r="BCT101" s="263" t="n"/>
      <c r="BCU101" s="263" t="n"/>
      <c r="BCV101" s="263" t="n"/>
      <c r="BCW101" s="264" t="n"/>
      <c r="BCX101" s="287">
        <f t="array" ref="BCX101">CUBIC_SPLINE_INTERPOLATE_INSIDE(BCX126:BCX175,BCY126:BCY175,'DATA ENGINE'!$B$14)</f>
        <v/>
      </c>
      <c r="BCY101" s="263" t="n"/>
      <c r="BCZ101" s="263" t="n"/>
      <c r="BDA101" s="263" t="n"/>
      <c r="BDB101" s="263" t="n"/>
      <c r="BDC101" s="264" t="n"/>
      <c r="BDD101" s="287">
        <f t="array" ref="BDD101">CUBIC_SPLINE_INTERPOLATE_INSIDE(BDD126:BDD175,BDE126:BDE175,'DATA ENGINE'!$B$14)</f>
        <v/>
      </c>
      <c r="BDE101" s="263" t="n"/>
      <c r="BDF101" s="263" t="n"/>
      <c r="BDG101" s="263" t="n"/>
      <c r="BDH101" s="263" t="n"/>
      <c r="BDI101" s="264" t="n"/>
      <c r="BDJ101" s="287">
        <f t="array" ref="BDJ101">CUBIC_SPLINE_INTERPOLATE_INSIDE(BDJ126:BDJ175,BDK126:BDK175,'DATA ENGINE'!$B$14)</f>
        <v/>
      </c>
      <c r="BDK101" s="263" t="n"/>
      <c r="BDL101" s="263" t="n"/>
      <c r="BDM101" s="263" t="n"/>
      <c r="BDN101" s="263" t="n"/>
      <c r="BDO101" s="264" t="n"/>
      <c r="BDP101" s="287">
        <f t="array" ref="BDP101">CUBIC_SPLINE_INTERPOLATE_INSIDE(BDP126:BDP175,BDQ126:BDQ175,'DATA ENGINE'!$B$14)</f>
        <v/>
      </c>
      <c r="BDQ101" s="263" t="n"/>
      <c r="BDR101" s="263" t="n"/>
      <c r="BDS101" s="263" t="n"/>
      <c r="BDT101" s="263" t="n"/>
      <c r="BDU101" s="264" t="n"/>
      <c r="BDV101" s="287">
        <f t="array" ref="BDV101">CUBIC_SPLINE_INTERPOLATE_INSIDE(BDV126:BDV175,BDW126:BDW175,'DATA ENGINE'!$B$14)</f>
        <v/>
      </c>
      <c r="BDW101" s="263" t="n"/>
      <c r="BDX101" s="263" t="n"/>
      <c r="BDY101" s="263" t="n"/>
      <c r="BDZ101" s="263" t="n"/>
      <c r="BEA101" s="264" t="n"/>
      <c r="BEB101" s="287">
        <f t="array" ref="BEB101">CUBIC_SPLINE_INTERPOLATE_INSIDE(BEB126:BEB175,BEC126:BEC175,'DATA ENGINE'!$B$14)</f>
        <v/>
      </c>
      <c r="BEC101" s="263" t="n"/>
      <c r="BED101" s="263" t="n"/>
      <c r="BEE101" s="263" t="n"/>
      <c r="BEF101" s="263" t="n"/>
      <c r="BEG101" s="264" t="n"/>
      <c r="BEH101" s="287">
        <f t="array" ref="BEH101">CUBIC_SPLINE_INTERPOLATE_INSIDE(BEH126:BEH175,BEI126:BEI175,'DATA ENGINE'!$B$14)</f>
        <v/>
      </c>
      <c r="BEI101" s="263" t="n"/>
      <c r="BEJ101" s="263" t="n"/>
      <c r="BEK101" s="263" t="n"/>
      <c r="BEL101" s="263" t="n"/>
      <c r="BEM101" s="264" t="n"/>
      <c r="BEN101" s="287">
        <f t="array" ref="BEN101">CUBIC_SPLINE_INTERPOLATE_INSIDE(BEN126:BEN175,BEO126:BEO175,'DATA ENGINE'!$B$14)</f>
        <v/>
      </c>
      <c r="BEO101" s="263" t="n"/>
      <c r="BEP101" s="263" t="n"/>
      <c r="BEQ101" s="263" t="n"/>
      <c r="BER101" s="263" t="n"/>
      <c r="BES101" s="264" t="n"/>
      <c r="BET101" s="287">
        <f t="array" ref="BET101">CUBIC_SPLINE_INTERPOLATE_INSIDE(BET126:BET175,BEU126:BEU175,'DATA ENGINE'!$B$14)</f>
        <v/>
      </c>
      <c r="BEU101" s="263" t="n"/>
      <c r="BEV101" s="263" t="n"/>
      <c r="BEW101" s="263" t="n"/>
      <c r="BEX101" s="263" t="n"/>
      <c r="BEY101" s="264" t="n"/>
      <c r="BEZ101" s="287">
        <f t="array" ref="BEZ101">CUBIC_SPLINE_INTERPOLATE_INSIDE(BEZ126:BEZ175,BFA126:BFA175,'DATA ENGINE'!$B$14)</f>
        <v/>
      </c>
      <c r="BFA101" s="263" t="n"/>
      <c r="BFB101" s="263" t="n"/>
      <c r="BFC101" s="263" t="n"/>
      <c r="BFD101" s="263" t="n"/>
      <c r="BFE101" s="264" t="n"/>
      <c r="BFF101" s="287">
        <f t="array" ref="BFF101">CUBIC_SPLINE_INTERPOLATE_INSIDE(BFF126:BFF175,BFG126:BFG175,'DATA ENGINE'!$B$14)</f>
        <v/>
      </c>
      <c r="BFG101" s="263" t="n"/>
      <c r="BFH101" s="263" t="n"/>
      <c r="BFI101" s="263" t="n"/>
      <c r="BFJ101" s="263" t="n"/>
      <c r="BFK101" s="264" t="n"/>
      <c r="BFL101" s="287">
        <f t="array" ref="BFL101">CUBIC_SPLINE_INTERPOLATE_INSIDE(BFL126:BFL175,BFM126:BFM175,'DATA ENGINE'!$B$14)</f>
        <v/>
      </c>
      <c r="BFM101" s="263" t="n"/>
      <c r="BFN101" s="263" t="n"/>
      <c r="BFO101" s="263" t="n"/>
      <c r="BFP101" s="263" t="n"/>
      <c r="BFQ101" s="264" t="n"/>
      <c r="BFR101" s="287">
        <f t="array" ref="BFR101">CUBIC_SPLINE_INTERPOLATE_INSIDE(BFR126:BFR175,BFS126:BFS175,'DATA ENGINE'!$B$14)</f>
        <v/>
      </c>
      <c r="BFS101" s="263" t="n"/>
      <c r="BFT101" s="263" t="n"/>
      <c r="BFU101" s="263" t="n"/>
      <c r="BFV101" s="263" t="n"/>
      <c r="BFW101" s="264" t="n"/>
      <c r="BFX101" s="287">
        <f t="array" ref="BFX101">CUBIC_SPLINE_INTERPOLATE_INSIDE(BFX126:BFX175,BFY126:BFY175,'DATA ENGINE'!$B$14)</f>
        <v/>
      </c>
      <c r="BFY101" s="263" t="n"/>
      <c r="BFZ101" s="263" t="n"/>
      <c r="BGA101" s="263" t="n"/>
      <c r="BGB101" s="263" t="n"/>
      <c r="BGC101" s="264" t="n"/>
      <c r="BGD101" s="287">
        <f t="array" ref="BGD101">CUBIC_SPLINE_INTERPOLATE_INSIDE(BGD126:BGD175,BGE126:BGE175,'DATA ENGINE'!$B$14)</f>
        <v/>
      </c>
      <c r="BGE101" s="263" t="n"/>
      <c r="BGF101" s="263" t="n"/>
      <c r="BGG101" s="263" t="n"/>
      <c r="BGH101" s="263" t="n"/>
      <c r="BGI101" s="264" t="n"/>
      <c r="BGJ101" s="287">
        <f t="array" ref="BGJ101">CUBIC_SPLINE_INTERPOLATE_INSIDE(BGJ126:BGJ175,BGK126:BGK175,'DATA ENGINE'!$B$14)</f>
        <v/>
      </c>
      <c r="BGK101" s="263" t="n"/>
      <c r="BGL101" s="263" t="n"/>
      <c r="BGM101" s="263" t="n"/>
      <c r="BGN101" s="263" t="n"/>
      <c r="BGO101" s="264" t="n"/>
      <c r="BGP101" s="287">
        <f t="array" ref="BGP101">CUBIC_SPLINE_INTERPOLATE_INSIDE(BGP126:BGP175,BGQ126:BGQ175,'DATA ENGINE'!$B$14)</f>
        <v/>
      </c>
      <c r="BGQ101" s="263" t="n"/>
      <c r="BGR101" s="263" t="n"/>
      <c r="BGS101" s="263" t="n"/>
      <c r="BGT101" s="263" t="n"/>
      <c r="BGU101" s="264" t="n"/>
      <c r="BGV101" s="287">
        <f t="array" ref="BGV101">CUBIC_SPLINE_INTERPOLATE_INSIDE(BGV126:BGV175,BGW126:BGW175,'DATA ENGINE'!$B$14)</f>
        <v/>
      </c>
      <c r="BGW101" s="263" t="n"/>
      <c r="BGX101" s="263" t="n"/>
      <c r="BGY101" s="263" t="n"/>
      <c r="BGZ101" s="263" t="n"/>
      <c r="BHA101" s="264" t="n"/>
      <c r="BHB101" s="287">
        <f t="array" ref="BHB101">CUBIC_SPLINE_INTERPOLATE_INSIDE(BHB126:BHB175,BHC126:BHC175,'DATA ENGINE'!$B$14)</f>
        <v/>
      </c>
      <c r="BHC101" s="263" t="n"/>
      <c r="BHD101" s="263" t="n"/>
      <c r="BHE101" s="263" t="n"/>
      <c r="BHF101" s="263" t="n"/>
      <c r="BHG101" s="264" t="n"/>
      <c r="BHH101" s="287">
        <f t="array" ref="BHH101">CUBIC_SPLINE_INTERPOLATE_INSIDE(BHH126:BHH175,BHI126:BHI175,'DATA ENGINE'!$B$14)</f>
        <v/>
      </c>
      <c r="BHI101" s="263" t="n"/>
      <c r="BHJ101" s="263" t="n"/>
      <c r="BHK101" s="263" t="n"/>
      <c r="BHL101" s="263" t="n"/>
      <c r="BHM101" s="264" t="n"/>
      <c r="BHN101" s="287">
        <f t="array" ref="BHN101">CUBIC_SPLINE_INTERPOLATE_INSIDE(BHN126:BHN175,BHO126:BHO175,'DATA ENGINE'!$B$14)</f>
        <v/>
      </c>
      <c r="BHO101" s="263" t="n"/>
      <c r="BHP101" s="263" t="n"/>
      <c r="BHQ101" s="263" t="n"/>
      <c r="BHR101" s="263" t="n"/>
      <c r="BHS101" s="264" t="n"/>
      <c r="BHT101" s="287">
        <f t="array" ref="BHT101">CUBIC_SPLINE_INTERPOLATE_INSIDE(BHT126:BHT175,BHU126:BHU175,'DATA ENGINE'!$B$14)</f>
        <v/>
      </c>
      <c r="BHU101" s="263" t="n"/>
      <c r="BHV101" s="263" t="n"/>
      <c r="BHW101" s="263" t="n"/>
      <c r="BHX101" s="263" t="n"/>
      <c r="BHY101" s="264" t="n"/>
      <c r="BHZ101" s="287">
        <f t="array" ref="BHZ101">CUBIC_SPLINE_INTERPOLATE_INSIDE(BHZ126:BHZ175,BIA126:BIA175,'DATA ENGINE'!$B$14)</f>
        <v/>
      </c>
      <c r="BIA101" s="263" t="n"/>
      <c r="BIB101" s="263" t="n"/>
      <c r="BIC101" s="263" t="n"/>
      <c r="BID101" s="263" t="n"/>
      <c r="BIE101" s="264" t="n"/>
      <c r="BIF101" s="287">
        <f t="array" ref="BIF101">CUBIC_SPLINE_INTERPOLATE_INSIDE(BIF126:BIF175,BIG126:BIG175,'DATA ENGINE'!$B$14)</f>
        <v/>
      </c>
      <c r="BIG101" s="263" t="n"/>
      <c r="BIH101" s="263" t="n"/>
      <c r="BII101" s="263" t="n"/>
      <c r="BIJ101" s="263" t="n"/>
      <c r="BIK101" s="264" t="n"/>
      <c r="BIL101" s="287">
        <f t="array" ref="BIL101">CUBIC_SPLINE_INTERPOLATE_INSIDE(BIL126:BIL175,BIM126:BIM175,'DATA ENGINE'!$B$14)</f>
        <v/>
      </c>
      <c r="BIM101" s="263" t="n"/>
      <c r="BIN101" s="263" t="n"/>
      <c r="BIO101" s="263" t="n"/>
      <c r="BIP101" s="263" t="n"/>
      <c r="BIQ101" s="264" t="n"/>
      <c r="BIR101" s="287">
        <f t="array" ref="BIR101">CUBIC_SPLINE_INTERPOLATE_INSIDE(BIR126:BIR175,BIS126:BIS175,'DATA ENGINE'!$B$14)</f>
        <v/>
      </c>
      <c r="BIS101" s="263" t="n"/>
      <c r="BIT101" s="263" t="n"/>
      <c r="BIU101" s="263" t="n"/>
      <c r="BIV101" s="263" t="n"/>
      <c r="BIW101" s="264" t="n"/>
      <c r="BIX101" s="287">
        <f t="array" ref="BIX101">CUBIC_SPLINE_INTERPOLATE_INSIDE(BIX126:BIX175,BIY126:BIY175,'DATA ENGINE'!$B$14)</f>
        <v/>
      </c>
      <c r="BIY101" s="263" t="n"/>
      <c r="BIZ101" s="263" t="n"/>
      <c r="BJA101" s="263" t="n"/>
      <c r="BJB101" s="263" t="n"/>
      <c r="BJC101" s="264" t="n"/>
      <c r="BJD101" s="287">
        <f t="array" ref="BJD101">CUBIC_SPLINE_INTERPOLATE_INSIDE(BJD126:BJD175,BJE126:BJE175,'DATA ENGINE'!$B$14)</f>
        <v/>
      </c>
      <c r="BJE101" s="263" t="n"/>
      <c r="BJF101" s="263" t="n"/>
      <c r="BJG101" s="263" t="n"/>
      <c r="BJH101" s="263" t="n"/>
      <c r="BJI101" s="264" t="n"/>
      <c r="BJJ101" s="287">
        <f t="array" ref="BJJ101">CUBIC_SPLINE_INTERPOLATE_INSIDE(BJJ126:BJJ175,BJK126:BJK175,'DATA ENGINE'!$B$14)</f>
        <v/>
      </c>
      <c r="BJK101" s="263" t="n"/>
      <c r="BJL101" s="263" t="n"/>
      <c r="BJM101" s="263" t="n"/>
      <c r="BJN101" s="263" t="n"/>
      <c r="BJO101" s="264" t="n"/>
      <c r="BJP101" s="287">
        <f t="array" ref="BJP101">CUBIC_SPLINE_INTERPOLATE_INSIDE(BJP126:BJP175,BJQ126:BJQ175,'DATA ENGINE'!$B$14)</f>
        <v/>
      </c>
      <c r="BJQ101" s="263" t="n"/>
      <c r="BJR101" s="263" t="n"/>
      <c r="BJS101" s="263" t="n"/>
      <c r="BJT101" s="263" t="n"/>
      <c r="BJU101" s="264" t="n"/>
      <c r="BJV101" s="287">
        <f t="array" ref="BJV101">CUBIC_SPLINE_INTERPOLATE_INSIDE(BJV126:BJV175,BJW126:BJW175,'DATA ENGINE'!$B$14)</f>
        <v/>
      </c>
      <c r="BJW101" s="263" t="n"/>
      <c r="BJX101" s="263" t="n"/>
      <c r="BJY101" s="263" t="n"/>
      <c r="BJZ101" s="263" t="n"/>
      <c r="BKA101" s="264" t="n"/>
      <c r="BKB101" s="287">
        <f t="array" ref="BKB101">CUBIC_SPLINE_INTERPOLATE_INSIDE(BKB126:BKB175,BKC126:BKC175,'DATA ENGINE'!$B$14)</f>
        <v/>
      </c>
      <c r="BKC101" s="263" t="n"/>
      <c r="BKD101" s="263" t="n"/>
      <c r="BKE101" s="263" t="n"/>
      <c r="BKF101" s="263" t="n"/>
      <c r="BKG101" s="264" t="n"/>
      <c r="BKH101" s="287">
        <f t="array" ref="BKH101">CUBIC_SPLINE_INTERPOLATE_INSIDE(BKH126:BKH175,BKI126:BKI175,'DATA ENGINE'!$B$14)</f>
        <v/>
      </c>
      <c r="BKI101" s="263" t="n"/>
      <c r="BKJ101" s="263" t="n"/>
      <c r="BKK101" s="263" t="n"/>
      <c r="BKL101" s="263" t="n"/>
      <c r="BKM101" s="264" t="n"/>
      <c r="BKN101" s="287">
        <f t="array" ref="BKN101">CUBIC_SPLINE_INTERPOLATE_INSIDE(BKN126:BKN175,BKO126:BKO175,'DATA ENGINE'!$B$14)</f>
        <v/>
      </c>
      <c r="BKO101" s="263" t="n"/>
      <c r="BKP101" s="263" t="n"/>
      <c r="BKQ101" s="263" t="n"/>
      <c r="BKR101" s="263" t="n"/>
      <c r="BKS101" s="264" t="n"/>
      <c r="BKT101" s="287">
        <f t="array" ref="BKT101">CUBIC_SPLINE_INTERPOLATE_INSIDE(BKT126:BKT175,BKU126:BKU175,'DATA ENGINE'!$B$14)</f>
        <v/>
      </c>
      <c r="BKU101" s="263" t="n"/>
      <c r="BKV101" s="263" t="n"/>
      <c r="BKW101" s="263" t="n"/>
      <c r="BKX101" s="263" t="n"/>
      <c r="BKY101" s="264" t="n"/>
      <c r="BKZ101" s="287">
        <f t="array" ref="BKZ101">CUBIC_SPLINE_INTERPOLATE_INSIDE(BKZ126:BKZ175,BLA126:BLA175,'DATA ENGINE'!$B$14)</f>
        <v/>
      </c>
      <c r="BLA101" s="263" t="n"/>
      <c r="BLB101" s="263" t="n"/>
      <c r="BLC101" s="263" t="n"/>
      <c r="BLD101" s="263" t="n"/>
      <c r="BLE101" s="264" t="n"/>
      <c r="BLF101" s="287">
        <f t="array" ref="BLF101">CUBIC_SPLINE_INTERPOLATE_INSIDE(BLF126:BLF175,BLG126:BLG175,'DATA ENGINE'!$B$14)</f>
        <v/>
      </c>
      <c r="BLG101" s="263" t="n"/>
      <c r="BLH101" s="263" t="n"/>
      <c r="BLI101" s="263" t="n"/>
      <c r="BLJ101" s="263" t="n"/>
      <c r="BLK101" s="264" t="n"/>
      <c r="BLL101" s="287">
        <f t="array" ref="BLL101">CUBIC_SPLINE_INTERPOLATE_INSIDE(BLL126:BLL175,BLM126:BLM175,'DATA ENGINE'!$B$14)</f>
        <v/>
      </c>
      <c r="BLM101" s="263" t="n"/>
      <c r="BLN101" s="263" t="n"/>
      <c r="BLO101" s="263" t="n"/>
      <c r="BLP101" s="263" t="n"/>
      <c r="BLQ101" s="264" t="n"/>
      <c r="BLR101" s="287">
        <f t="array" ref="BLR101">CUBIC_SPLINE_INTERPOLATE_INSIDE(BLR126:BLR175,BLS126:BLS175,'DATA ENGINE'!$B$14)</f>
        <v/>
      </c>
      <c r="BLS101" s="263" t="n"/>
      <c r="BLT101" s="263" t="n"/>
      <c r="BLU101" s="263" t="n"/>
      <c r="BLV101" s="263" t="n"/>
      <c r="BLW101" s="264" t="n"/>
      <c r="BLX101" s="287">
        <f t="array" ref="BLX101">CUBIC_SPLINE_INTERPOLATE_INSIDE(BLX126:BLX175,BLY126:BLY175,'DATA ENGINE'!$B$14)</f>
        <v/>
      </c>
      <c r="BLY101" s="263" t="n"/>
      <c r="BLZ101" s="263" t="n"/>
      <c r="BMA101" s="263" t="n"/>
      <c r="BMB101" s="263" t="n"/>
      <c r="BMC101" s="264" t="n"/>
      <c r="BMD101" s="287">
        <f t="array" ref="BMD101">CUBIC_SPLINE_INTERPOLATE_INSIDE(BMD126:BMD175,BME126:BME175,'DATA ENGINE'!$B$14)</f>
        <v/>
      </c>
      <c r="BME101" s="263" t="n"/>
      <c r="BMF101" s="263" t="n"/>
      <c r="BMG101" s="263" t="n"/>
      <c r="BMH101" s="263" t="n"/>
      <c r="BMI101" s="264" t="n"/>
      <c r="BMJ101" s="287">
        <f t="array" ref="BMJ101">CUBIC_SPLINE_INTERPOLATE_INSIDE(BMJ126:BMJ175,BMK126:BMK175,'DATA ENGINE'!$B$14)</f>
        <v/>
      </c>
      <c r="BMK101" s="263" t="n"/>
      <c r="BML101" s="263" t="n"/>
      <c r="BMM101" s="263" t="n"/>
      <c r="BMN101" s="263" t="n"/>
      <c r="BMO101" s="264" t="n"/>
      <c r="BMP101" s="287">
        <f t="array" ref="BMP101">CUBIC_SPLINE_INTERPOLATE_INSIDE(BMP126:BMP175,BMQ126:BMQ175,'DATA ENGINE'!$B$14)</f>
        <v/>
      </c>
      <c r="BMQ101" s="263" t="n"/>
      <c r="BMR101" s="263" t="n"/>
      <c r="BMS101" s="263" t="n"/>
      <c r="BMT101" s="263" t="n"/>
      <c r="BMU101" s="264" t="n"/>
      <c r="BMV101" s="287">
        <f t="array" ref="BMV101">CUBIC_SPLINE_INTERPOLATE_INSIDE(BMV126:BMV175,BMW126:BMW175,'DATA ENGINE'!$B$14)</f>
        <v/>
      </c>
      <c r="BMW101" s="263" t="n"/>
      <c r="BMX101" s="263" t="n"/>
      <c r="BMY101" s="263" t="n"/>
      <c r="BMZ101" s="263" t="n"/>
      <c r="BNA101" s="264" t="n"/>
      <c r="BNB101" s="287">
        <f t="array" ref="BNB101">CUBIC_SPLINE_INTERPOLATE_INSIDE(BNB126:BNB175,BNC126:BNC175,'DATA ENGINE'!$B$14)</f>
        <v/>
      </c>
      <c r="BNC101" s="263" t="n"/>
      <c r="BND101" s="263" t="n"/>
      <c r="BNE101" s="263" t="n"/>
      <c r="BNF101" s="263" t="n"/>
      <c r="BNG101" s="264" t="n"/>
      <c r="BNH101" s="287">
        <f t="array" ref="BNH101">CUBIC_SPLINE_INTERPOLATE_INSIDE(BNH126:BNH175,BNI126:BNI175,'DATA ENGINE'!$B$14)</f>
        <v/>
      </c>
      <c r="BNI101" s="263" t="n"/>
      <c r="BNJ101" s="263" t="n"/>
      <c r="BNK101" s="263" t="n"/>
      <c r="BNL101" s="263" t="n"/>
      <c r="BNM101" s="264" t="n"/>
      <c r="BNN101" s="287">
        <f t="array" ref="BNN101">CUBIC_SPLINE_INTERPOLATE_INSIDE(BNN126:BNN175,BNO126:BNO175,'DATA ENGINE'!$B$14)</f>
        <v/>
      </c>
      <c r="BNO101" s="263" t="n"/>
      <c r="BNP101" s="263" t="n"/>
      <c r="BNQ101" s="263" t="n"/>
      <c r="BNR101" s="263" t="n"/>
      <c r="BNS101" s="264" t="n"/>
      <c r="BNT101" s="287">
        <f t="array" ref="BNT101">CUBIC_SPLINE_INTERPOLATE_INSIDE(BNT126:BNT175,BNU126:BNU175,'DATA ENGINE'!$B$14)</f>
        <v/>
      </c>
      <c r="BNU101" s="263" t="n"/>
      <c r="BNV101" s="263" t="n"/>
      <c r="BNW101" s="263" t="n"/>
      <c r="BNX101" s="263" t="n"/>
      <c r="BNY101" s="264" t="n"/>
      <c r="BNZ101" s="287">
        <f t="array" ref="BNZ101">CUBIC_SPLINE_INTERPOLATE_INSIDE(BNZ126:BNZ175,BOA126:BOA175,'DATA ENGINE'!$B$14)</f>
        <v/>
      </c>
      <c r="BOA101" s="263" t="n"/>
      <c r="BOB101" s="263" t="n"/>
      <c r="BOC101" s="263" t="n"/>
      <c r="BOD101" s="263" t="n"/>
      <c r="BOE101" s="264" t="n"/>
      <c r="BOF101" s="287">
        <f t="array" ref="BOF101">CUBIC_SPLINE_INTERPOLATE_INSIDE(BOF126:BOF175,BOG126:BOG175,'DATA ENGINE'!$B$14)</f>
        <v/>
      </c>
      <c r="BOG101" s="263" t="n"/>
      <c r="BOH101" s="263" t="n"/>
      <c r="BOI101" s="263" t="n"/>
      <c r="BOJ101" s="263" t="n"/>
      <c r="BOK101" s="264" t="n"/>
      <c r="BOL101" s="287">
        <f t="array" ref="BOL101">CUBIC_SPLINE_INTERPOLATE_INSIDE(BOL126:BOL175,BOM126:BOM175,'DATA ENGINE'!$B$14)</f>
        <v/>
      </c>
      <c r="BOM101" s="263" t="n"/>
      <c r="BON101" s="263" t="n"/>
      <c r="BOO101" s="263" t="n"/>
      <c r="BOP101" s="263" t="n"/>
      <c r="BOQ101" s="264" t="n"/>
    </row>
    <row r="102">
      <c r="A102" s="20" t="inlineStr">
        <is>
          <t xml:space="preserve">Selected ETA Data </t>
        </is>
      </c>
      <c r="B102" s="287">
        <f t="array" ref="B102">CUBIC_SPLINE_INTERPOLATE(D126:D175,E126:E175,'DATA ENGINE'!$B$14)</f>
        <v/>
      </c>
      <c r="C102" s="263" t="n"/>
      <c r="D102" s="263" t="n"/>
      <c r="E102" s="263" t="n"/>
      <c r="F102" s="263" t="n"/>
      <c r="G102" s="264" t="n"/>
      <c r="H102" s="287">
        <f t="array" ref="H102">CUBIC_SPLINE_INTERPOLATE(J126:J175,K126:K175,'DATA ENGINE'!$B$14)</f>
        <v/>
      </c>
      <c r="I102" s="263" t="n"/>
      <c r="J102" s="263" t="n"/>
      <c r="K102" s="263" t="n"/>
      <c r="L102" s="263" t="n"/>
      <c r="M102" s="264" t="n"/>
      <c r="N102" s="287">
        <f t="array" ref="N102">CUBIC_SPLINE_INTERPOLATE(P126:P175,Q126:Q175,'DATA ENGINE'!$B$14)</f>
        <v/>
      </c>
      <c r="O102" s="263" t="n"/>
      <c r="P102" s="263" t="n"/>
      <c r="Q102" s="263" t="n"/>
      <c r="R102" s="263" t="n"/>
      <c r="S102" s="264" t="n"/>
      <c r="T102" s="287">
        <f t="array" ref="T102">CUBIC_SPLINE_INTERPOLATE(V126:V175,W126:W175,'DATA ENGINE'!$B$14)</f>
        <v/>
      </c>
      <c r="U102" s="263" t="n"/>
      <c r="V102" s="263" t="n"/>
      <c r="W102" s="263" t="n"/>
      <c r="X102" s="263" t="n"/>
      <c r="Y102" s="264" t="n"/>
      <c r="Z102" s="287">
        <f t="array" ref="Z102">CUBIC_SPLINE_INTERPOLATE(AB126:AB175,AC126:AC175,'DATA ENGINE'!$B$14)</f>
        <v/>
      </c>
      <c r="AA102" s="263" t="n"/>
      <c r="AB102" s="263" t="n"/>
      <c r="AC102" s="263" t="n"/>
      <c r="AD102" s="263" t="n"/>
      <c r="AE102" s="264" t="n"/>
      <c r="AF102" s="287">
        <f t="array" ref="AF102">CUBIC_SPLINE_INTERPOLATE(AH126:AH175,AI126:AI175,'DATA ENGINE'!$B$14)</f>
        <v/>
      </c>
      <c r="AG102" s="263" t="n"/>
      <c r="AH102" s="263" t="n"/>
      <c r="AI102" s="263" t="n"/>
      <c r="AJ102" s="263" t="n"/>
      <c r="AK102" s="264" t="n"/>
      <c r="AL102" s="287">
        <f t="array" ref="AL102">CUBIC_SPLINE_INTERPOLATE(AN126:AN175,AO126:AO175,'DATA ENGINE'!$B$14)</f>
        <v/>
      </c>
      <c r="AM102" s="263" t="n"/>
      <c r="AN102" s="263" t="n"/>
      <c r="AO102" s="263" t="n"/>
      <c r="AP102" s="263" t="n"/>
      <c r="AQ102" s="264" t="n"/>
      <c r="AR102" s="287">
        <f t="array" ref="AR102">CUBIC_SPLINE_INTERPOLATE(AT126:AT175,AU126:AU175,'DATA ENGINE'!$B$14)</f>
        <v/>
      </c>
      <c r="AS102" s="263" t="n"/>
      <c r="AT102" s="263" t="n"/>
      <c r="AU102" s="263" t="n"/>
      <c r="AV102" s="263" t="n"/>
      <c r="AW102" s="264" t="n"/>
      <c r="AX102" s="287">
        <f t="array" ref="AX102">CUBIC_SPLINE_INTERPOLATE(AZ126:AZ175,BA126:BA175,'DATA ENGINE'!$B$14)</f>
        <v/>
      </c>
      <c r="AY102" s="263" t="n"/>
      <c r="AZ102" s="263" t="n"/>
      <c r="BA102" s="263" t="n"/>
      <c r="BB102" s="263" t="n"/>
      <c r="BC102" s="264" t="n"/>
      <c r="BD102" s="287">
        <f t="array" ref="BD102">CUBIC_SPLINE_INTERPOLATE(BF126:BF175,BG126:BG175,'DATA ENGINE'!$B$14)</f>
        <v/>
      </c>
      <c r="BE102" s="263" t="n"/>
      <c r="BF102" s="263" t="n"/>
      <c r="BG102" s="263" t="n"/>
      <c r="BH102" s="263" t="n"/>
      <c r="BI102" s="264" t="n"/>
      <c r="BJ102" s="287">
        <f t="array" ref="BJ102">CUBIC_SPLINE_INTERPOLATE(BL126:BL175,BM126:BM175,'DATA ENGINE'!$B$14)</f>
        <v/>
      </c>
      <c r="BK102" s="263" t="n"/>
      <c r="BL102" s="263" t="n"/>
      <c r="BM102" s="263" t="n"/>
      <c r="BN102" s="263" t="n"/>
      <c r="BO102" s="264" t="n"/>
      <c r="BP102" s="287">
        <f t="array" ref="BP102">CUBIC_SPLINE_INTERPOLATE(BR126:BR175,BS126:BS175,'DATA ENGINE'!$B$14)</f>
        <v/>
      </c>
      <c r="BQ102" s="263" t="n"/>
      <c r="BR102" s="263" t="n"/>
      <c r="BS102" s="263" t="n"/>
      <c r="BT102" s="263" t="n"/>
      <c r="BU102" s="264" t="n"/>
      <c r="BV102" s="287">
        <f t="array" ref="BV102">CUBIC_SPLINE_INTERPOLATE(BX126:BX175,BY126:BY175,'DATA ENGINE'!$B$14)</f>
        <v/>
      </c>
      <c r="BW102" s="263" t="n"/>
      <c r="BX102" s="263" t="n"/>
      <c r="BY102" s="263" t="n"/>
      <c r="BZ102" s="263" t="n"/>
      <c r="CA102" s="264" t="n"/>
      <c r="CB102" s="287">
        <f t="array" ref="CB102">CUBIC_SPLINE_INTERPOLATE(CD126:CD175,CE126:CE175,'DATA ENGINE'!$B$14)</f>
        <v/>
      </c>
      <c r="CC102" s="263" t="n"/>
      <c r="CD102" s="263" t="n"/>
      <c r="CE102" s="263" t="n"/>
      <c r="CF102" s="263" t="n"/>
      <c r="CG102" s="264" t="n"/>
      <c r="CH102" s="287">
        <f t="array" ref="CH102">CUBIC_SPLINE_INTERPOLATE(CJ126:CJ175,CK126:CK175,'DATA ENGINE'!$B$14)</f>
        <v/>
      </c>
      <c r="CI102" s="263" t="n"/>
      <c r="CJ102" s="263" t="n"/>
      <c r="CK102" s="263" t="n"/>
      <c r="CL102" s="263" t="n"/>
      <c r="CM102" s="264" t="n"/>
      <c r="CN102" s="287">
        <f t="array" ref="CN102">CUBIC_SPLINE_INTERPOLATE(CP126:CP175,CQ126:CQ175,'DATA ENGINE'!$B$14)</f>
        <v/>
      </c>
      <c r="CO102" s="263" t="n"/>
      <c r="CP102" s="263" t="n"/>
      <c r="CQ102" s="263" t="n"/>
      <c r="CR102" s="263" t="n"/>
      <c r="CS102" s="264" t="n"/>
      <c r="CT102" s="287">
        <f t="array" ref="CT102">CUBIC_SPLINE_INTERPOLATE(CV126:CV175,CW126:CW175,'DATA ENGINE'!$B$14)</f>
        <v/>
      </c>
      <c r="CU102" s="263" t="n"/>
      <c r="CV102" s="263" t="n"/>
      <c r="CW102" s="263" t="n"/>
      <c r="CX102" s="263" t="n"/>
      <c r="CY102" s="264" t="n"/>
      <c r="CZ102" s="287">
        <f t="array" ref="CZ102">CUBIC_SPLINE_INTERPOLATE(DB126:DB175,DC126:DC175,'DATA ENGINE'!$B$14)</f>
        <v/>
      </c>
      <c r="DA102" s="263" t="n"/>
      <c r="DB102" s="263" t="n"/>
      <c r="DC102" s="263" t="n"/>
      <c r="DD102" s="263" t="n"/>
      <c r="DE102" s="264" t="n"/>
      <c r="DF102" s="287">
        <f t="array" ref="DF102">CUBIC_SPLINE_INTERPOLATE(DH126:DH175,DI126:DI175,'DATA ENGINE'!$B$14)</f>
        <v/>
      </c>
      <c r="DG102" s="263" t="n"/>
      <c r="DH102" s="263" t="n"/>
      <c r="DI102" s="263" t="n"/>
      <c r="DJ102" s="263" t="n"/>
      <c r="DK102" s="264" t="n"/>
      <c r="DL102" s="287">
        <f t="array" ref="DL102">CUBIC_SPLINE_INTERPOLATE(DN126:DN175,DO126:DO175,'DATA ENGINE'!$B$14)</f>
        <v/>
      </c>
      <c r="DM102" s="263" t="n"/>
      <c r="DN102" s="263" t="n"/>
      <c r="DO102" s="263" t="n"/>
      <c r="DP102" s="263" t="n"/>
      <c r="DQ102" s="264" t="n"/>
      <c r="DR102" s="287">
        <f t="array" ref="DR102">CUBIC_SPLINE_INTERPOLATE(DT126:DT175,DU126:DU175,'DATA ENGINE'!$B$14)</f>
        <v/>
      </c>
      <c r="DS102" s="263" t="n"/>
      <c r="DT102" s="263" t="n"/>
      <c r="DU102" s="263" t="n"/>
      <c r="DV102" s="263" t="n"/>
      <c r="DW102" s="264" t="n"/>
      <c r="DX102" s="287">
        <f t="array" ref="DX102">CUBIC_SPLINE_INTERPOLATE(DZ126:DZ175,EA126:EA175,'DATA ENGINE'!$B$14)</f>
        <v/>
      </c>
      <c r="DY102" s="263" t="n"/>
      <c r="DZ102" s="263" t="n"/>
      <c r="EA102" s="263" t="n"/>
      <c r="EB102" s="263" t="n"/>
      <c r="EC102" s="264" t="n"/>
      <c r="ED102" s="287">
        <f t="array" ref="ED102">CUBIC_SPLINE_INTERPOLATE(EF126:EF175,EG126:EG175,'DATA ENGINE'!$B$14)</f>
        <v/>
      </c>
      <c r="EE102" s="263" t="n"/>
      <c r="EF102" s="263" t="n"/>
      <c r="EG102" s="263" t="n"/>
      <c r="EH102" s="263" t="n"/>
      <c r="EI102" s="264" t="n"/>
      <c r="EJ102" s="287">
        <f t="array" ref="EJ102">CUBIC_SPLINE_INTERPOLATE(EL126:EL175,EM126:EM175,'DATA ENGINE'!$B$14)</f>
        <v/>
      </c>
      <c r="EK102" s="263" t="n"/>
      <c r="EL102" s="263" t="n"/>
      <c r="EM102" s="263" t="n"/>
      <c r="EN102" s="263" t="n"/>
      <c r="EO102" s="264" t="n"/>
      <c r="EP102" s="287">
        <f t="array" ref="EP102">CUBIC_SPLINE_INTERPOLATE(ER126:ER175,ES126:ES175,'DATA ENGINE'!$B$14)</f>
        <v/>
      </c>
      <c r="EQ102" s="263" t="n"/>
      <c r="ER102" s="263" t="n"/>
      <c r="ES102" s="263" t="n"/>
      <c r="ET102" s="263" t="n"/>
      <c r="EU102" s="264" t="n"/>
      <c r="EV102" s="287">
        <f t="array" ref="EV102">CUBIC_SPLINE_INTERPOLATE(EX126:EX175,EY126:EY175,'DATA ENGINE'!$B$14)</f>
        <v/>
      </c>
      <c r="EW102" s="263" t="n"/>
      <c r="EX102" s="263" t="n"/>
      <c r="EY102" s="263" t="n"/>
      <c r="EZ102" s="263" t="n"/>
      <c r="FA102" s="264" t="n"/>
      <c r="FB102" s="287">
        <f t="array" ref="FB102">CUBIC_SPLINE_INTERPOLATE(FD126:FD175,FE126:FE175,'DATA ENGINE'!$B$14)</f>
        <v/>
      </c>
      <c r="FC102" s="263" t="n"/>
      <c r="FD102" s="263" t="n"/>
      <c r="FE102" s="263" t="n"/>
      <c r="FF102" s="263" t="n"/>
      <c r="FG102" s="264" t="n"/>
      <c r="FH102" s="287">
        <f t="array" ref="FH102">CUBIC_SPLINE_INTERPOLATE(FJ126:FJ175,FK126:FK175,'DATA ENGINE'!$B$14)</f>
        <v/>
      </c>
      <c r="FI102" s="263" t="n"/>
      <c r="FJ102" s="263" t="n"/>
      <c r="FK102" s="263" t="n"/>
      <c r="FL102" s="263" t="n"/>
      <c r="FM102" s="264" t="n"/>
      <c r="FN102" s="287">
        <f t="array" ref="FN102">CUBIC_SPLINE_INTERPOLATE(FP126:FP175,FQ126:FQ175,'DATA ENGINE'!$B$14)</f>
        <v/>
      </c>
      <c r="FO102" s="263" t="n"/>
      <c r="FP102" s="263" t="n"/>
      <c r="FQ102" s="263" t="n"/>
      <c r="FR102" s="263" t="n"/>
      <c r="FS102" s="264" t="n"/>
      <c r="FT102" s="287">
        <f t="array" ref="FT102">CUBIC_SPLINE_INTERPOLATE(FV126:FV175,FW126:FW175,'DATA ENGINE'!$B$14)</f>
        <v/>
      </c>
      <c r="FU102" s="263" t="n"/>
      <c r="FV102" s="263" t="n"/>
      <c r="FW102" s="263" t="n"/>
      <c r="FX102" s="263" t="n"/>
      <c r="FY102" s="264" t="n"/>
      <c r="FZ102" s="287">
        <f t="array" ref="FZ102">CUBIC_SPLINE_INTERPOLATE(GB126:GB175,GC126:GC175,'DATA ENGINE'!$B$14)</f>
        <v/>
      </c>
      <c r="GA102" s="263" t="n"/>
      <c r="GB102" s="263" t="n"/>
      <c r="GC102" s="263" t="n"/>
      <c r="GD102" s="263" t="n"/>
      <c r="GE102" s="264" t="n"/>
      <c r="GF102" s="287">
        <f t="array" ref="GF102">CUBIC_SPLINE_INTERPOLATE(GH126:GH175,GI126:GI175,'DATA ENGINE'!$B$14)</f>
        <v/>
      </c>
      <c r="GG102" s="263" t="n"/>
      <c r="GH102" s="263" t="n"/>
      <c r="GI102" s="263" t="n"/>
      <c r="GJ102" s="263" t="n"/>
      <c r="GK102" s="264" t="n"/>
      <c r="GL102" s="287">
        <f t="array" ref="GL102">CUBIC_SPLINE_INTERPOLATE(GN126:GN175,GO126:GO175,'DATA ENGINE'!$B$14)</f>
        <v/>
      </c>
      <c r="GM102" s="263" t="n"/>
      <c r="GN102" s="263" t="n"/>
      <c r="GO102" s="263" t="n"/>
      <c r="GP102" s="263" t="n"/>
      <c r="GQ102" s="264" t="n"/>
      <c r="GR102" s="287">
        <f t="array" ref="GR102">CUBIC_SPLINE_INTERPOLATE(GT126:GT175,GU126:GU175,'DATA ENGINE'!$B$14)</f>
        <v/>
      </c>
      <c r="GS102" s="263" t="n"/>
      <c r="GT102" s="263" t="n"/>
      <c r="GU102" s="263" t="n"/>
      <c r="GV102" s="263" t="n"/>
      <c r="GW102" s="264" t="n"/>
      <c r="GX102" s="287">
        <f t="array" ref="GX102">CUBIC_SPLINE_INTERPOLATE(GZ126:GZ175,HA126:HA175,'DATA ENGINE'!$B$14)</f>
        <v/>
      </c>
      <c r="GY102" s="263" t="n"/>
      <c r="GZ102" s="263" t="n"/>
      <c r="HA102" s="263" t="n"/>
      <c r="HB102" s="263" t="n"/>
      <c r="HC102" s="264" t="n"/>
      <c r="HD102" s="287">
        <f t="array" ref="HD102">CUBIC_SPLINE_INTERPOLATE(HF126:HF175,HG126:HG175,'DATA ENGINE'!$B$14)</f>
        <v/>
      </c>
      <c r="HE102" s="263" t="n"/>
      <c r="HF102" s="263" t="n"/>
      <c r="HG102" s="263" t="n"/>
      <c r="HH102" s="263" t="n"/>
      <c r="HI102" s="264" t="n"/>
      <c r="HJ102" s="287">
        <f t="array" ref="HJ102">CUBIC_SPLINE_INTERPOLATE(HL126:HL175,HM126:HM175,'DATA ENGINE'!$B$14)</f>
        <v/>
      </c>
      <c r="HK102" s="263" t="n"/>
      <c r="HL102" s="263" t="n"/>
      <c r="HM102" s="263" t="n"/>
      <c r="HN102" s="263" t="n"/>
      <c r="HO102" s="264" t="n"/>
      <c r="HP102" s="287">
        <f t="array" ref="HP102">CUBIC_SPLINE_INTERPOLATE(HR126:HR175,HS126:HS175,'DATA ENGINE'!$B$14)</f>
        <v/>
      </c>
      <c r="HQ102" s="263" t="n"/>
      <c r="HR102" s="263" t="n"/>
      <c r="HS102" s="263" t="n"/>
      <c r="HT102" s="263" t="n"/>
      <c r="HU102" s="264" t="n"/>
      <c r="HV102" s="287">
        <f t="array" ref="HV102">CUBIC_SPLINE_INTERPOLATE(HX126:HX175,HY126:HY175,'DATA ENGINE'!$B$14)</f>
        <v/>
      </c>
      <c r="HW102" s="263" t="n"/>
      <c r="HX102" s="263" t="n"/>
      <c r="HY102" s="263" t="n"/>
      <c r="HZ102" s="263" t="n"/>
      <c r="IA102" s="264" t="n"/>
      <c r="IB102" s="287">
        <f t="array" ref="IB102">CUBIC_SPLINE_INTERPOLATE(ID126:ID175,IE126:IE175,'DATA ENGINE'!$B$14)</f>
        <v/>
      </c>
      <c r="IC102" s="263" t="n"/>
      <c r="ID102" s="263" t="n"/>
      <c r="IE102" s="263" t="n"/>
      <c r="IF102" s="263" t="n"/>
      <c r="IG102" s="264" t="n"/>
      <c r="IH102" s="287">
        <f t="array" ref="IH102">CUBIC_SPLINE_INTERPOLATE(IJ126:IJ175,IK126:IK175,'DATA ENGINE'!$B$14)</f>
        <v/>
      </c>
      <c r="II102" s="263" t="n"/>
      <c r="IJ102" s="263" t="n"/>
      <c r="IK102" s="263" t="n"/>
      <c r="IL102" s="263" t="n"/>
      <c r="IM102" s="264" t="n"/>
      <c r="IN102" s="287">
        <f t="array" ref="IN102">CUBIC_SPLINE_INTERPOLATE(IP126:IP175,IQ126:IQ175,'DATA ENGINE'!$B$14)</f>
        <v/>
      </c>
      <c r="IO102" s="263" t="n"/>
      <c r="IP102" s="263" t="n"/>
      <c r="IQ102" s="263" t="n"/>
      <c r="IR102" s="263" t="n"/>
      <c r="IS102" s="264" t="n"/>
      <c r="IT102" s="287">
        <f t="array" ref="IT102">CUBIC_SPLINE_INTERPOLATE(IV126:IV175,IW126:IW175,'DATA ENGINE'!$B$14)</f>
        <v/>
      </c>
      <c r="IU102" s="263" t="n"/>
      <c r="IV102" s="263" t="n"/>
      <c r="IW102" s="263" t="n"/>
      <c r="IX102" s="263" t="n"/>
      <c r="IY102" s="264" t="n"/>
      <c r="IZ102" s="287">
        <f t="array" ref="IZ102">CUBIC_SPLINE_INTERPOLATE(JB126:JB175,JC126:JC175,'DATA ENGINE'!$B$14)</f>
        <v/>
      </c>
      <c r="JA102" s="263" t="n"/>
      <c r="JB102" s="263" t="n"/>
      <c r="JC102" s="263" t="n"/>
      <c r="JD102" s="263" t="n"/>
      <c r="JE102" s="264" t="n"/>
      <c r="JF102" s="287">
        <f t="array" ref="JF102">CUBIC_SPLINE_INTERPOLATE(JH126:JH175,JI126:JI175,'DATA ENGINE'!$B$14)</f>
        <v/>
      </c>
      <c r="JG102" s="263" t="n"/>
      <c r="JH102" s="263" t="n"/>
      <c r="JI102" s="263" t="n"/>
      <c r="JJ102" s="263" t="n"/>
      <c r="JK102" s="264" t="n"/>
      <c r="JL102" s="287">
        <f t="array" ref="JL102">CUBIC_SPLINE_INTERPOLATE(JN126:JN175,JO126:JO175,'DATA ENGINE'!$B$14)</f>
        <v/>
      </c>
      <c r="JM102" s="263" t="n"/>
      <c r="JN102" s="263" t="n"/>
      <c r="JO102" s="263" t="n"/>
      <c r="JP102" s="263" t="n"/>
      <c r="JQ102" s="264" t="n"/>
      <c r="JR102" s="287">
        <f t="array" ref="JR102">CUBIC_SPLINE_INTERPOLATE(JT126:JT175,JU126:JU175,'DATA ENGINE'!$B$14)</f>
        <v/>
      </c>
      <c r="JS102" s="263" t="n"/>
      <c r="JT102" s="263" t="n"/>
      <c r="JU102" s="263" t="n"/>
      <c r="JV102" s="263" t="n"/>
      <c r="JW102" s="264" t="n"/>
      <c r="JX102" s="287">
        <f t="array" ref="JX102">CUBIC_SPLINE_INTERPOLATE(JZ126:JZ175,KA126:KA175,'DATA ENGINE'!$B$14)</f>
        <v/>
      </c>
      <c r="JY102" s="263" t="n"/>
      <c r="JZ102" s="263" t="n"/>
      <c r="KA102" s="263" t="n"/>
      <c r="KB102" s="263" t="n"/>
      <c r="KC102" s="264" t="n"/>
      <c r="KD102" s="287">
        <f t="array" ref="KD102">CUBIC_SPLINE_INTERPOLATE(KF126:KF175,KG126:KG175,'DATA ENGINE'!$B$14)</f>
        <v/>
      </c>
      <c r="KE102" s="263" t="n"/>
      <c r="KF102" s="263" t="n"/>
      <c r="KG102" s="263" t="n"/>
      <c r="KH102" s="263" t="n"/>
      <c r="KI102" s="264" t="n"/>
      <c r="KJ102" s="287">
        <f t="array" ref="KJ102">CUBIC_SPLINE_INTERPOLATE(KL126:KL175,KM126:KM175,'DATA ENGINE'!$B$14)</f>
        <v/>
      </c>
      <c r="KK102" s="263" t="n"/>
      <c r="KL102" s="263" t="n"/>
      <c r="KM102" s="263" t="n"/>
      <c r="KN102" s="263" t="n"/>
      <c r="KO102" s="264" t="n"/>
      <c r="KP102" s="287">
        <f t="array" ref="KP102">CUBIC_SPLINE_INTERPOLATE(KR126:KR175,KS126:KS175,'DATA ENGINE'!$B$14)</f>
        <v/>
      </c>
      <c r="KQ102" s="263" t="n"/>
      <c r="KR102" s="263" t="n"/>
      <c r="KS102" s="263" t="n"/>
      <c r="KT102" s="263" t="n"/>
      <c r="KU102" s="264" t="n"/>
      <c r="KV102" s="287">
        <f t="array" ref="KV102">CUBIC_SPLINE_INTERPOLATE(KX126:KX175,KY126:KY175,'DATA ENGINE'!$B$14)</f>
        <v/>
      </c>
      <c r="KW102" s="263" t="n"/>
      <c r="KX102" s="263" t="n"/>
      <c r="KY102" s="263" t="n"/>
      <c r="KZ102" s="263" t="n"/>
      <c r="LA102" s="264" t="n"/>
      <c r="LB102" s="287">
        <f t="array" ref="LB102">CUBIC_SPLINE_INTERPOLATE(LD126:LD175,LE126:LE175,'DATA ENGINE'!$B$14)</f>
        <v/>
      </c>
      <c r="LC102" s="263" t="n"/>
      <c r="LD102" s="263" t="n"/>
      <c r="LE102" s="263" t="n"/>
      <c r="LF102" s="263" t="n"/>
      <c r="LG102" s="264" t="n"/>
      <c r="LH102" s="287">
        <f t="array" ref="LH102">CUBIC_SPLINE_INTERPOLATE(LJ126:LJ175,LK126:LK175,'DATA ENGINE'!$B$14)</f>
        <v/>
      </c>
      <c r="LI102" s="263" t="n"/>
      <c r="LJ102" s="263" t="n"/>
      <c r="LK102" s="263" t="n"/>
      <c r="LL102" s="263" t="n"/>
      <c r="LM102" s="264" t="n"/>
      <c r="LN102" s="287">
        <f t="array" ref="LN102">CUBIC_SPLINE_INTERPOLATE(LP126:LP175,LQ126:LQ175,'DATA ENGINE'!$B$14)</f>
        <v/>
      </c>
      <c r="LO102" s="263" t="n"/>
      <c r="LP102" s="263" t="n"/>
      <c r="LQ102" s="263" t="n"/>
      <c r="LR102" s="263" t="n"/>
      <c r="LS102" s="264" t="n"/>
      <c r="LT102" s="287">
        <f t="array" ref="LT102">CUBIC_SPLINE_INTERPOLATE(LV126:LV175,LW126:LW175,'DATA ENGINE'!$B$14)</f>
        <v/>
      </c>
      <c r="LU102" s="263" t="n"/>
      <c r="LV102" s="263" t="n"/>
      <c r="LW102" s="263" t="n"/>
      <c r="LX102" s="263" t="n"/>
      <c r="LY102" s="264" t="n"/>
      <c r="LZ102" s="287">
        <f t="array" ref="LZ102">CUBIC_SPLINE_INTERPOLATE(MB126:MB175,MC126:MC175,'DATA ENGINE'!$B$14)</f>
        <v/>
      </c>
      <c r="MA102" s="263" t="n"/>
      <c r="MB102" s="263" t="n"/>
      <c r="MC102" s="263" t="n"/>
      <c r="MD102" s="263" t="n"/>
      <c r="ME102" s="264" t="n"/>
      <c r="MF102" s="287">
        <f t="array" ref="MF102">CUBIC_SPLINE_INTERPOLATE(MH126:MH175,MI126:MI175,'DATA ENGINE'!$B$14)</f>
        <v/>
      </c>
      <c r="MG102" s="263" t="n"/>
      <c r="MH102" s="263" t="n"/>
      <c r="MI102" s="263" t="n"/>
      <c r="MJ102" s="263" t="n"/>
      <c r="MK102" s="264" t="n"/>
      <c r="ML102" s="287">
        <f t="array" ref="ML102">CUBIC_SPLINE_INTERPOLATE(MN126:MN175,MO126:MO175,'DATA ENGINE'!$B$14)</f>
        <v/>
      </c>
      <c r="MM102" s="263" t="n"/>
      <c r="MN102" s="263" t="n"/>
      <c r="MO102" s="263" t="n"/>
      <c r="MP102" s="263" t="n"/>
      <c r="MQ102" s="264" t="n"/>
      <c r="MR102" s="287">
        <f t="array" ref="MR102">CUBIC_SPLINE_INTERPOLATE(MT126:MT175,MU126:MU175,'DATA ENGINE'!$B$14)</f>
        <v/>
      </c>
      <c r="MS102" s="263" t="n"/>
      <c r="MT102" s="263" t="n"/>
      <c r="MU102" s="263" t="n"/>
      <c r="MV102" s="263" t="n"/>
      <c r="MW102" s="264" t="n"/>
      <c r="MX102" s="287">
        <f t="array" ref="MX102">CUBIC_SPLINE_INTERPOLATE(MZ126:MZ175,NA126:NA175,'DATA ENGINE'!$B$14)</f>
        <v/>
      </c>
      <c r="MY102" s="263" t="n"/>
      <c r="MZ102" s="263" t="n"/>
      <c r="NA102" s="263" t="n"/>
      <c r="NB102" s="263" t="n"/>
      <c r="NC102" s="264" t="n"/>
      <c r="ND102" s="287">
        <f t="array" ref="ND102">CUBIC_SPLINE_INTERPOLATE(NF126:NF175,NG126:NG175,'DATA ENGINE'!$B$14)</f>
        <v/>
      </c>
      <c r="NE102" s="263" t="n"/>
      <c r="NF102" s="263" t="n"/>
      <c r="NG102" s="263" t="n"/>
      <c r="NH102" s="263" t="n"/>
      <c r="NI102" s="264" t="n"/>
      <c r="NJ102" s="287">
        <f t="array" ref="NJ102">CUBIC_SPLINE_INTERPOLATE(NL126:NL175,NM126:NM175,'DATA ENGINE'!$B$14)</f>
        <v/>
      </c>
      <c r="NK102" s="263" t="n"/>
      <c r="NL102" s="263" t="n"/>
      <c r="NM102" s="263" t="n"/>
      <c r="NN102" s="263" t="n"/>
      <c r="NO102" s="264" t="n"/>
      <c r="NP102" s="287">
        <f t="array" ref="NP102">CUBIC_SPLINE_INTERPOLATE(NR126:NR175,NS126:NS175,'DATA ENGINE'!$B$14)</f>
        <v/>
      </c>
      <c r="NQ102" s="263" t="n"/>
      <c r="NR102" s="263" t="n"/>
      <c r="NS102" s="263" t="n"/>
      <c r="NT102" s="263" t="n"/>
      <c r="NU102" s="264" t="n"/>
      <c r="NV102" s="287">
        <f t="array" ref="NV102">CUBIC_SPLINE_INTERPOLATE(NX126:NX175,NY126:NY175,'DATA ENGINE'!$B$14)</f>
        <v/>
      </c>
      <c r="NW102" s="263" t="n"/>
      <c r="NX102" s="263" t="n"/>
      <c r="NY102" s="263" t="n"/>
      <c r="NZ102" s="263" t="n"/>
      <c r="OA102" s="264" t="n"/>
      <c r="OB102" s="287">
        <f t="array" ref="OB102">CUBIC_SPLINE_INTERPOLATE(OD126:OD175,OE126:OE175,'DATA ENGINE'!$B$14)</f>
        <v/>
      </c>
      <c r="OC102" s="263" t="n"/>
      <c r="OD102" s="263" t="n"/>
      <c r="OE102" s="263" t="n"/>
      <c r="OF102" s="263" t="n"/>
      <c r="OG102" s="264" t="n"/>
      <c r="OH102" s="287">
        <f t="array" ref="OH102">CUBIC_SPLINE_INTERPOLATE(OJ126:OJ175,OK126:OK175,'DATA ENGINE'!$B$14)</f>
        <v/>
      </c>
      <c r="OI102" s="263" t="n"/>
      <c r="OJ102" s="263" t="n"/>
      <c r="OK102" s="263" t="n"/>
      <c r="OL102" s="263" t="n"/>
      <c r="OM102" s="264" t="n"/>
      <c r="ON102" s="287">
        <f t="array" ref="ON102">CUBIC_SPLINE_INTERPOLATE(OP126:OP175,OQ126:OQ175,'DATA ENGINE'!$B$14)</f>
        <v/>
      </c>
      <c r="OO102" s="263" t="n"/>
      <c r="OP102" s="263" t="n"/>
      <c r="OQ102" s="263" t="n"/>
      <c r="OR102" s="263" t="n"/>
      <c r="OS102" s="264" t="n"/>
      <c r="OT102" s="287">
        <f t="array" ref="OT102">CUBIC_SPLINE_INTERPOLATE(OV126:OV175,OW126:OW175,'DATA ENGINE'!$B$14)</f>
        <v/>
      </c>
      <c r="OU102" s="263" t="n"/>
      <c r="OV102" s="263" t="n"/>
      <c r="OW102" s="263" t="n"/>
      <c r="OX102" s="263" t="n"/>
      <c r="OY102" s="264" t="n"/>
      <c r="OZ102" s="287">
        <f t="array" ref="OZ102">CUBIC_SPLINE_INTERPOLATE(PB126:PB175,PC126:PC175,'DATA ENGINE'!$B$14)</f>
        <v/>
      </c>
      <c r="PA102" s="263" t="n"/>
      <c r="PB102" s="263" t="n"/>
      <c r="PC102" s="263" t="n"/>
      <c r="PD102" s="263" t="n"/>
      <c r="PE102" s="264" t="n"/>
      <c r="PF102" s="287">
        <f t="array" ref="PF102">CUBIC_SPLINE_INTERPOLATE(PH126:PH175,PI126:PI175,'DATA ENGINE'!$B$14)</f>
        <v/>
      </c>
      <c r="PG102" s="263" t="n"/>
      <c r="PH102" s="263" t="n"/>
      <c r="PI102" s="263" t="n"/>
      <c r="PJ102" s="263" t="n"/>
      <c r="PK102" s="264" t="n"/>
      <c r="PL102" s="287">
        <f t="array" ref="PL102">CUBIC_SPLINE_INTERPOLATE(PN126:PN175,PO126:PO175,'DATA ENGINE'!$B$14)</f>
        <v/>
      </c>
      <c r="PM102" s="263" t="n"/>
      <c r="PN102" s="263" t="n"/>
      <c r="PO102" s="263" t="n"/>
      <c r="PP102" s="263" t="n"/>
      <c r="PQ102" s="264" t="n"/>
      <c r="PR102" s="287">
        <f t="array" ref="PR102">CUBIC_SPLINE_INTERPOLATE(PT126:PT175,PU126:PU175,'DATA ENGINE'!$B$14)</f>
        <v/>
      </c>
      <c r="PS102" s="263" t="n"/>
      <c r="PT102" s="263" t="n"/>
      <c r="PU102" s="263" t="n"/>
      <c r="PV102" s="263" t="n"/>
      <c r="PW102" s="264" t="n"/>
      <c r="PX102" s="287">
        <f t="array" ref="PX102">CUBIC_SPLINE_INTERPOLATE(PZ126:PZ175,QA126:QA175,'DATA ENGINE'!$B$14)</f>
        <v/>
      </c>
      <c r="PY102" s="263" t="n"/>
      <c r="PZ102" s="263" t="n"/>
      <c r="QA102" s="263" t="n"/>
      <c r="QB102" s="263" t="n"/>
      <c r="QC102" s="264" t="n"/>
      <c r="QD102" s="287">
        <f t="array" ref="QD102">CUBIC_SPLINE_INTERPOLATE(QF126:QF175,QG126:QG175,'DATA ENGINE'!$B$14)</f>
        <v/>
      </c>
      <c r="QE102" s="263" t="n"/>
      <c r="QF102" s="263" t="n"/>
      <c r="QG102" s="263" t="n"/>
      <c r="QH102" s="263" t="n"/>
      <c r="QI102" s="264" t="n"/>
      <c r="QJ102" s="287">
        <f t="array" ref="QJ102">CUBIC_SPLINE_INTERPOLATE(QL126:QL175,QM126:QM175,'DATA ENGINE'!$B$14)</f>
        <v/>
      </c>
      <c r="QK102" s="263" t="n"/>
      <c r="QL102" s="263" t="n"/>
      <c r="QM102" s="263" t="n"/>
      <c r="QN102" s="263" t="n"/>
      <c r="QO102" s="264" t="n"/>
      <c r="QP102" s="287">
        <f t="array" ref="QP102">CUBIC_SPLINE_INTERPOLATE(QR126:QR175,QS126:QS175,'DATA ENGINE'!$B$14)</f>
        <v/>
      </c>
      <c r="QQ102" s="263" t="n"/>
      <c r="QR102" s="263" t="n"/>
      <c r="QS102" s="263" t="n"/>
      <c r="QT102" s="263" t="n"/>
      <c r="QU102" s="264" t="n"/>
      <c r="QV102" s="287">
        <f t="array" ref="QV102">CUBIC_SPLINE_INTERPOLATE(QX126:QX175,QY126:QY175,'DATA ENGINE'!$B$14)</f>
        <v/>
      </c>
      <c r="QW102" s="263" t="n"/>
      <c r="QX102" s="263" t="n"/>
      <c r="QY102" s="263" t="n"/>
      <c r="QZ102" s="263" t="n"/>
      <c r="RA102" s="264" t="n"/>
      <c r="RB102" s="287">
        <f t="array" ref="RB102">CUBIC_SPLINE_INTERPOLATE(RD126:RD175,RE126:RE175,'DATA ENGINE'!$B$14)</f>
        <v/>
      </c>
      <c r="RC102" s="263" t="n"/>
      <c r="RD102" s="263" t="n"/>
      <c r="RE102" s="263" t="n"/>
      <c r="RF102" s="263" t="n"/>
      <c r="RG102" s="264" t="n"/>
      <c r="RH102" s="287">
        <f t="array" ref="RH102">CUBIC_SPLINE_INTERPOLATE(RJ126:RJ175,RK126:RK175,'DATA ENGINE'!$B$14)</f>
        <v/>
      </c>
      <c r="RI102" s="263" t="n"/>
      <c r="RJ102" s="263" t="n"/>
      <c r="RK102" s="263" t="n"/>
      <c r="RL102" s="263" t="n"/>
      <c r="RM102" s="264" t="n"/>
      <c r="RN102" s="287">
        <f t="array" ref="RN102">CUBIC_SPLINE_INTERPOLATE(RP126:RP175,RQ126:RQ175,'DATA ENGINE'!$B$14)</f>
        <v/>
      </c>
      <c r="RO102" s="263" t="n"/>
      <c r="RP102" s="263" t="n"/>
      <c r="RQ102" s="263" t="n"/>
      <c r="RR102" s="263" t="n"/>
      <c r="RS102" s="264" t="n"/>
      <c r="RT102" s="287">
        <f t="array" ref="RT102">CUBIC_SPLINE_INTERPOLATE(RV126:RV175,RW126:RW175,'DATA ENGINE'!$B$14)</f>
        <v/>
      </c>
      <c r="RU102" s="263" t="n"/>
      <c r="RV102" s="263" t="n"/>
      <c r="RW102" s="263" t="n"/>
      <c r="RX102" s="263" t="n"/>
      <c r="RY102" s="264" t="n"/>
      <c r="RZ102" s="287">
        <f t="array" ref="RZ102">CUBIC_SPLINE_INTERPOLATE(SB126:SB175,SC126:SC175,'DATA ENGINE'!$B$14)</f>
        <v/>
      </c>
      <c r="SA102" s="263" t="n"/>
      <c r="SB102" s="263" t="n"/>
      <c r="SC102" s="263" t="n"/>
      <c r="SD102" s="263" t="n"/>
      <c r="SE102" s="264" t="n"/>
      <c r="SF102" s="287">
        <f t="array" ref="SF102">CUBIC_SPLINE_INTERPOLATE(SH126:SH175,SI126:SI175,'DATA ENGINE'!$B$14)</f>
        <v/>
      </c>
      <c r="SG102" s="263" t="n"/>
      <c r="SH102" s="263" t="n"/>
      <c r="SI102" s="263" t="n"/>
      <c r="SJ102" s="263" t="n"/>
      <c r="SK102" s="264" t="n"/>
      <c r="SL102" s="287">
        <f t="array" ref="SL102">CUBIC_SPLINE_INTERPOLATE(SN126:SN175,SO126:SO175,'DATA ENGINE'!$B$14)</f>
        <v/>
      </c>
      <c r="SM102" s="263" t="n"/>
      <c r="SN102" s="263" t="n"/>
      <c r="SO102" s="263" t="n"/>
      <c r="SP102" s="263" t="n"/>
      <c r="SQ102" s="264" t="n"/>
      <c r="SR102" s="287">
        <f t="array" ref="SR102">CUBIC_SPLINE_INTERPOLATE(ST126:ST175,SU126:SU175,'DATA ENGINE'!$B$14)</f>
        <v/>
      </c>
      <c r="SS102" s="263" t="n"/>
      <c r="ST102" s="263" t="n"/>
      <c r="SU102" s="263" t="n"/>
      <c r="SV102" s="263" t="n"/>
      <c r="SW102" s="264" t="n"/>
      <c r="SX102" s="287">
        <f t="array" ref="SX102">CUBIC_SPLINE_INTERPOLATE(SZ126:SZ175,TA126:TA175,'DATA ENGINE'!$B$14)</f>
        <v/>
      </c>
      <c r="SY102" s="263" t="n"/>
      <c r="SZ102" s="263" t="n"/>
      <c r="TA102" s="263" t="n"/>
      <c r="TB102" s="263" t="n"/>
      <c r="TC102" s="264" t="n"/>
      <c r="TD102" s="287">
        <f t="array" ref="TD102">CUBIC_SPLINE_INTERPOLATE(TF126:TF175,TG126:TG175,'DATA ENGINE'!$B$14)</f>
        <v/>
      </c>
      <c r="TE102" s="263" t="n"/>
      <c r="TF102" s="263" t="n"/>
      <c r="TG102" s="263" t="n"/>
      <c r="TH102" s="263" t="n"/>
      <c r="TI102" s="264" t="n"/>
      <c r="TJ102" s="287">
        <f t="array" ref="TJ102">CUBIC_SPLINE_INTERPOLATE(TL126:TL175,TM126:TM175,'DATA ENGINE'!$B$14)</f>
        <v/>
      </c>
      <c r="TK102" s="263" t="n"/>
      <c r="TL102" s="263" t="n"/>
      <c r="TM102" s="263" t="n"/>
      <c r="TN102" s="263" t="n"/>
      <c r="TO102" s="264" t="n"/>
      <c r="TP102" s="287">
        <f t="array" ref="TP102">CUBIC_SPLINE_INTERPOLATE(TR126:TR175,TS126:TS175,'DATA ENGINE'!$B$14)</f>
        <v/>
      </c>
      <c r="TQ102" s="263" t="n"/>
      <c r="TR102" s="263" t="n"/>
      <c r="TS102" s="263" t="n"/>
      <c r="TT102" s="263" t="n"/>
      <c r="TU102" s="264" t="n"/>
      <c r="TV102" s="287">
        <f t="array" ref="TV102">CUBIC_SPLINE_INTERPOLATE(TX126:TX175,TY126:TY175,'DATA ENGINE'!$B$14)</f>
        <v/>
      </c>
      <c r="TW102" s="263" t="n"/>
      <c r="TX102" s="263" t="n"/>
      <c r="TY102" s="263" t="n"/>
      <c r="TZ102" s="263" t="n"/>
      <c r="UA102" s="264" t="n"/>
      <c r="UB102" s="287">
        <f t="array" ref="UB102">CUBIC_SPLINE_INTERPOLATE(UD126:UD175,UE126:UE175,'DATA ENGINE'!$B$14)</f>
        <v/>
      </c>
      <c r="UC102" s="263" t="n"/>
      <c r="UD102" s="263" t="n"/>
      <c r="UE102" s="263" t="n"/>
      <c r="UF102" s="263" t="n"/>
      <c r="UG102" s="264" t="n"/>
      <c r="UH102" s="287">
        <f t="array" ref="UH102">CUBIC_SPLINE_INTERPOLATE(UJ126:UJ175,UK126:UK175,'DATA ENGINE'!$B$14)</f>
        <v/>
      </c>
      <c r="UI102" s="263" t="n"/>
      <c r="UJ102" s="263" t="n"/>
      <c r="UK102" s="263" t="n"/>
      <c r="UL102" s="263" t="n"/>
      <c r="UM102" s="264" t="n"/>
      <c r="UN102" s="287">
        <f t="array" ref="UN102">CUBIC_SPLINE_INTERPOLATE(UP126:UP175,UQ126:UQ175,'DATA ENGINE'!$B$14)</f>
        <v/>
      </c>
      <c r="UO102" s="263" t="n"/>
      <c r="UP102" s="263" t="n"/>
      <c r="UQ102" s="263" t="n"/>
      <c r="UR102" s="263" t="n"/>
      <c r="US102" s="264" t="n"/>
      <c r="UT102" s="287">
        <f t="array" ref="UT102">CUBIC_SPLINE_INTERPOLATE(UV126:UV175,UW126:UW175,'DATA ENGINE'!$B$14)</f>
        <v/>
      </c>
      <c r="UU102" s="263" t="n"/>
      <c r="UV102" s="263" t="n"/>
      <c r="UW102" s="263" t="n"/>
      <c r="UX102" s="263" t="n"/>
      <c r="UY102" s="264" t="n"/>
      <c r="UZ102" s="287">
        <f t="array" ref="UZ102">CUBIC_SPLINE_INTERPOLATE(VB126:VB175,VC126:VC175,'DATA ENGINE'!$B$14)</f>
        <v/>
      </c>
      <c r="VA102" s="263" t="n"/>
      <c r="VB102" s="263" t="n"/>
      <c r="VC102" s="263" t="n"/>
      <c r="VD102" s="263" t="n"/>
      <c r="VE102" s="264" t="n"/>
      <c r="VF102" s="287">
        <f t="array" ref="VF102">CUBIC_SPLINE_INTERPOLATE(VH126:VH175,VI126:VI175,'DATA ENGINE'!$B$14)</f>
        <v/>
      </c>
      <c r="VG102" s="263" t="n"/>
      <c r="VH102" s="263" t="n"/>
      <c r="VI102" s="263" t="n"/>
      <c r="VJ102" s="263" t="n"/>
      <c r="VK102" s="264" t="n"/>
      <c r="VL102" s="287">
        <f t="array" ref="VL102">CUBIC_SPLINE_INTERPOLATE(VN126:VN175,VO126:VO175,'DATA ENGINE'!$B$14)</f>
        <v/>
      </c>
      <c r="VM102" s="263" t="n"/>
      <c r="VN102" s="263" t="n"/>
      <c r="VO102" s="263" t="n"/>
      <c r="VP102" s="263" t="n"/>
      <c r="VQ102" s="264" t="n"/>
      <c r="VR102" s="287">
        <f t="array" ref="VR102">CUBIC_SPLINE_INTERPOLATE(VT126:VT175,VU126:VU175,'DATA ENGINE'!$B$14)</f>
        <v/>
      </c>
      <c r="VS102" s="263" t="n"/>
      <c r="VT102" s="263" t="n"/>
      <c r="VU102" s="263" t="n"/>
      <c r="VV102" s="263" t="n"/>
      <c r="VW102" s="264" t="n"/>
      <c r="VX102" s="287">
        <f t="array" ref="VX102">CUBIC_SPLINE_INTERPOLATE(VZ126:VZ175,WA126:WA175,'DATA ENGINE'!$B$14)</f>
        <v/>
      </c>
      <c r="VY102" s="263" t="n"/>
      <c r="VZ102" s="263" t="n"/>
      <c r="WA102" s="263" t="n"/>
      <c r="WB102" s="263" t="n"/>
      <c r="WC102" s="264" t="n"/>
      <c r="WD102" s="287">
        <f t="array" ref="WD102">CUBIC_SPLINE_INTERPOLATE(WF126:WF175,WG126:WG175,'DATA ENGINE'!$B$14)</f>
        <v/>
      </c>
      <c r="WE102" s="263" t="n"/>
      <c r="WF102" s="263" t="n"/>
      <c r="WG102" s="263" t="n"/>
      <c r="WH102" s="263" t="n"/>
      <c r="WI102" s="264" t="n"/>
      <c r="WJ102" s="287">
        <f t="array" ref="WJ102">CUBIC_SPLINE_INTERPOLATE(WL126:WL175,WM126:WM175,'DATA ENGINE'!$B$14)</f>
        <v/>
      </c>
      <c r="WK102" s="263" t="n"/>
      <c r="WL102" s="263" t="n"/>
      <c r="WM102" s="263" t="n"/>
      <c r="WN102" s="263" t="n"/>
      <c r="WO102" s="264" t="n"/>
      <c r="WP102" s="287">
        <f t="array" ref="WP102">CUBIC_SPLINE_INTERPOLATE(WR126:WR175,WS126:WS175,'DATA ENGINE'!$B$14)</f>
        <v/>
      </c>
      <c r="WQ102" s="263" t="n"/>
      <c r="WR102" s="263" t="n"/>
      <c r="WS102" s="263" t="n"/>
      <c r="WT102" s="263" t="n"/>
      <c r="WU102" s="264" t="n"/>
      <c r="WV102" s="287">
        <f t="array" ref="WV102">CUBIC_SPLINE_INTERPOLATE(WX126:WX175,WY126:WY175,'DATA ENGINE'!$B$14)</f>
        <v/>
      </c>
      <c r="WW102" s="263" t="n"/>
      <c r="WX102" s="263" t="n"/>
      <c r="WY102" s="263" t="n"/>
      <c r="WZ102" s="263" t="n"/>
      <c r="XA102" s="264" t="n"/>
      <c r="XB102" s="287">
        <f t="array" ref="XB102">CUBIC_SPLINE_INTERPOLATE(XD126:XD175,XE126:XE175,'DATA ENGINE'!$B$14)</f>
        <v/>
      </c>
      <c r="XC102" s="263" t="n"/>
      <c r="XD102" s="263" t="n"/>
      <c r="XE102" s="263" t="n"/>
      <c r="XF102" s="263" t="n"/>
      <c r="XG102" s="264" t="n"/>
      <c r="XH102" s="287">
        <f t="array" ref="XH102">CUBIC_SPLINE_INTERPOLATE(XJ126:XJ175,XK126:XK175,'DATA ENGINE'!$B$14)</f>
        <v/>
      </c>
      <c r="XI102" s="263" t="n"/>
      <c r="XJ102" s="263" t="n"/>
      <c r="XK102" s="263" t="n"/>
      <c r="XL102" s="263" t="n"/>
      <c r="XM102" s="264" t="n"/>
      <c r="XN102" s="287">
        <f t="array" ref="XN102">CUBIC_SPLINE_INTERPOLATE(XP126:XP175,XQ126:XQ175,'DATA ENGINE'!$B$14)</f>
        <v/>
      </c>
      <c r="XO102" s="263" t="n"/>
      <c r="XP102" s="263" t="n"/>
      <c r="XQ102" s="263" t="n"/>
      <c r="XR102" s="263" t="n"/>
      <c r="XS102" s="264" t="n"/>
      <c r="XT102" s="287">
        <f t="array" ref="XT102">CUBIC_SPLINE_INTERPOLATE(XV126:XV175,XW126:XW175,'DATA ENGINE'!$B$14)</f>
        <v/>
      </c>
      <c r="XU102" s="263" t="n"/>
      <c r="XV102" s="263" t="n"/>
      <c r="XW102" s="263" t="n"/>
      <c r="XX102" s="263" t="n"/>
      <c r="XY102" s="264" t="n"/>
      <c r="XZ102" s="287">
        <f t="array" ref="XZ102">CUBIC_SPLINE_INTERPOLATE(YB126:YB175,YC126:YC175,'DATA ENGINE'!$B$14)</f>
        <v/>
      </c>
      <c r="YA102" s="263" t="n"/>
      <c r="YB102" s="263" t="n"/>
      <c r="YC102" s="263" t="n"/>
      <c r="YD102" s="263" t="n"/>
      <c r="YE102" s="264" t="n"/>
      <c r="YF102" s="287">
        <f t="array" ref="YF102">CUBIC_SPLINE_INTERPOLATE(YH126:YH175,YI126:YI175,'DATA ENGINE'!$B$14)</f>
        <v/>
      </c>
      <c r="YG102" s="263" t="n"/>
      <c r="YH102" s="263" t="n"/>
      <c r="YI102" s="263" t="n"/>
      <c r="YJ102" s="263" t="n"/>
      <c r="YK102" s="264" t="n"/>
      <c r="YL102" s="287">
        <f t="array" ref="YL102">CUBIC_SPLINE_INTERPOLATE(YN126:YN175,YO126:YO175,'DATA ENGINE'!$B$14)</f>
        <v/>
      </c>
      <c r="YM102" s="263" t="n"/>
      <c r="YN102" s="263" t="n"/>
      <c r="YO102" s="263" t="n"/>
      <c r="YP102" s="263" t="n"/>
      <c r="YQ102" s="264" t="n"/>
      <c r="YR102" s="287">
        <f t="array" ref="YR102">CUBIC_SPLINE_INTERPOLATE(YT126:YT175,YU126:YU175,'DATA ENGINE'!$B$14)</f>
        <v/>
      </c>
      <c r="YS102" s="263" t="n"/>
      <c r="YT102" s="263" t="n"/>
      <c r="YU102" s="263" t="n"/>
      <c r="YV102" s="263" t="n"/>
      <c r="YW102" s="264" t="n"/>
      <c r="YX102" s="287">
        <f t="array" ref="YX102">CUBIC_SPLINE_INTERPOLATE(YZ126:YZ175,ZA126:ZA175,'DATA ENGINE'!$B$14)</f>
        <v/>
      </c>
      <c r="YY102" s="263" t="n"/>
      <c r="YZ102" s="263" t="n"/>
      <c r="ZA102" s="263" t="n"/>
      <c r="ZB102" s="263" t="n"/>
      <c r="ZC102" s="264" t="n"/>
      <c r="ZD102" s="287">
        <f t="array" ref="ZD102">CUBIC_SPLINE_INTERPOLATE(ZF126:ZF175,ZG126:ZG175,'DATA ENGINE'!$B$14)</f>
        <v/>
      </c>
      <c r="ZE102" s="263" t="n"/>
      <c r="ZF102" s="263" t="n"/>
      <c r="ZG102" s="263" t="n"/>
      <c r="ZH102" s="263" t="n"/>
      <c r="ZI102" s="264" t="n"/>
      <c r="ZJ102" s="287">
        <f t="array" ref="ZJ102">CUBIC_SPLINE_INTERPOLATE(ZL126:ZL175,ZM126:ZM175,'DATA ENGINE'!$B$14)</f>
        <v/>
      </c>
      <c r="ZK102" s="263" t="n"/>
      <c r="ZL102" s="263" t="n"/>
      <c r="ZM102" s="263" t="n"/>
      <c r="ZN102" s="263" t="n"/>
      <c r="ZO102" s="264" t="n"/>
      <c r="ZP102" s="287">
        <f t="array" ref="ZP102">CUBIC_SPLINE_INTERPOLATE(ZR126:ZR175,ZS126:ZS175,'DATA ENGINE'!$B$14)</f>
        <v/>
      </c>
      <c r="ZQ102" s="263" t="n"/>
      <c r="ZR102" s="263" t="n"/>
      <c r="ZS102" s="263" t="n"/>
      <c r="ZT102" s="263" t="n"/>
      <c r="ZU102" s="264" t="n"/>
      <c r="ZV102" s="287">
        <f t="array" ref="ZV102">CUBIC_SPLINE_INTERPOLATE(ZX126:ZX175,ZY126:ZY175,'DATA ENGINE'!$B$14)</f>
        <v/>
      </c>
      <c r="ZW102" s="263" t="n"/>
      <c r="ZX102" s="263" t="n"/>
      <c r="ZY102" s="263" t="n"/>
      <c r="ZZ102" s="263" t="n"/>
      <c r="AAA102" s="264" t="n"/>
      <c r="AAB102" s="287">
        <f t="array" ref="AAB102">CUBIC_SPLINE_INTERPOLATE(AAD126:AAD175,AAE126:AAE175,'DATA ENGINE'!$B$14)</f>
        <v/>
      </c>
      <c r="AAC102" s="263" t="n"/>
      <c r="AAD102" s="263" t="n"/>
      <c r="AAE102" s="263" t="n"/>
      <c r="AAF102" s="263" t="n"/>
      <c r="AAG102" s="264" t="n"/>
      <c r="AAH102" s="287">
        <f t="array" ref="AAH102">CUBIC_SPLINE_INTERPOLATE(AAJ126:AAJ175,AAK126:AAK175,'DATA ENGINE'!$B$14)</f>
        <v/>
      </c>
      <c r="AAI102" s="263" t="n"/>
      <c r="AAJ102" s="263" t="n"/>
      <c r="AAK102" s="263" t="n"/>
      <c r="AAL102" s="263" t="n"/>
      <c r="AAM102" s="264" t="n"/>
      <c r="AAN102" s="287">
        <f t="array" ref="AAN102">CUBIC_SPLINE_INTERPOLATE(AAP126:AAP175,AAQ126:AAQ175,'DATA ENGINE'!$B$14)</f>
        <v/>
      </c>
      <c r="AAO102" s="263" t="n"/>
      <c r="AAP102" s="263" t="n"/>
      <c r="AAQ102" s="263" t="n"/>
      <c r="AAR102" s="263" t="n"/>
      <c r="AAS102" s="264" t="n"/>
      <c r="AAT102" s="287">
        <f t="array" ref="AAT102">CUBIC_SPLINE_INTERPOLATE(AAV126:AAV175,AAW126:AAW175,'DATA ENGINE'!$B$14)</f>
        <v/>
      </c>
      <c r="AAU102" s="263" t="n"/>
      <c r="AAV102" s="263" t="n"/>
      <c r="AAW102" s="263" t="n"/>
      <c r="AAX102" s="263" t="n"/>
      <c r="AAY102" s="264" t="n"/>
      <c r="AAZ102" s="287">
        <f t="array" ref="AAZ102">CUBIC_SPLINE_INTERPOLATE(ABB126:ABB175,ABC126:ABC175,'DATA ENGINE'!$B$14)</f>
        <v/>
      </c>
      <c r="ABA102" s="263" t="n"/>
      <c r="ABB102" s="263" t="n"/>
      <c r="ABC102" s="263" t="n"/>
      <c r="ABD102" s="263" t="n"/>
      <c r="ABE102" s="264" t="n"/>
      <c r="ABF102" s="287">
        <f t="array" ref="ABF102">CUBIC_SPLINE_INTERPOLATE(ABH126:ABH175,ABI126:ABI175,'DATA ENGINE'!$B$14)</f>
        <v/>
      </c>
      <c r="ABG102" s="263" t="n"/>
      <c r="ABH102" s="263" t="n"/>
      <c r="ABI102" s="263" t="n"/>
      <c r="ABJ102" s="263" t="n"/>
      <c r="ABK102" s="264" t="n"/>
      <c r="ABL102" s="287">
        <f t="array" ref="ABL102">CUBIC_SPLINE_INTERPOLATE(ABN126:ABN175,ABO126:ABO175,'DATA ENGINE'!$B$14)</f>
        <v/>
      </c>
      <c r="ABM102" s="263" t="n"/>
      <c r="ABN102" s="263" t="n"/>
      <c r="ABO102" s="263" t="n"/>
      <c r="ABP102" s="263" t="n"/>
      <c r="ABQ102" s="264" t="n"/>
      <c r="ABR102" s="287">
        <f t="array" ref="ABR102">CUBIC_SPLINE_INTERPOLATE(ABT126:ABT175,ABU126:ABU175,'DATA ENGINE'!$B$14)</f>
        <v/>
      </c>
      <c r="ABS102" s="263" t="n"/>
      <c r="ABT102" s="263" t="n"/>
      <c r="ABU102" s="263" t="n"/>
      <c r="ABV102" s="263" t="n"/>
      <c r="ABW102" s="264" t="n"/>
      <c r="ABX102" s="287">
        <f t="array" ref="ABX102">CUBIC_SPLINE_INTERPOLATE(ABZ126:ABZ175,ACA126:ACA175,'DATA ENGINE'!$B$14)</f>
        <v/>
      </c>
      <c r="ABY102" s="263" t="n"/>
      <c r="ABZ102" s="263" t="n"/>
      <c r="ACA102" s="263" t="n"/>
      <c r="ACB102" s="263" t="n"/>
      <c r="ACC102" s="264" t="n"/>
      <c r="ACD102" s="287">
        <f t="array" ref="ACD102">CUBIC_SPLINE_INTERPOLATE(ACF126:ACF175,ACG126:ACG175,'DATA ENGINE'!$B$14)</f>
        <v/>
      </c>
      <c r="ACE102" s="263" t="n"/>
      <c r="ACF102" s="263" t="n"/>
      <c r="ACG102" s="263" t="n"/>
      <c r="ACH102" s="263" t="n"/>
      <c r="ACI102" s="264" t="n"/>
      <c r="ACJ102" s="287">
        <f t="array" ref="ACJ102">CUBIC_SPLINE_INTERPOLATE(ACL126:ACL175,ACM126:ACM175,'DATA ENGINE'!$B$14)</f>
        <v/>
      </c>
      <c r="ACK102" s="263" t="n"/>
      <c r="ACL102" s="263" t="n"/>
      <c r="ACM102" s="263" t="n"/>
      <c r="ACN102" s="263" t="n"/>
      <c r="ACO102" s="264" t="n"/>
      <c r="ACP102" s="287">
        <f t="array" ref="ACP102">CUBIC_SPLINE_INTERPOLATE(ACR126:ACR175,ACS126:ACS175,'DATA ENGINE'!$B$14)</f>
        <v/>
      </c>
      <c r="ACQ102" s="263" t="n"/>
      <c r="ACR102" s="263" t="n"/>
      <c r="ACS102" s="263" t="n"/>
      <c r="ACT102" s="263" t="n"/>
      <c r="ACU102" s="264" t="n"/>
      <c r="ACV102" s="287">
        <f t="array" ref="ACV102">CUBIC_SPLINE_INTERPOLATE(ACX126:ACX175,ACY126:ACY175,'DATA ENGINE'!$B$14)</f>
        <v/>
      </c>
      <c r="ACW102" s="263" t="n"/>
      <c r="ACX102" s="263" t="n"/>
      <c r="ACY102" s="263" t="n"/>
      <c r="ACZ102" s="263" t="n"/>
      <c r="ADA102" s="264" t="n"/>
      <c r="ADB102" s="287">
        <f t="array" ref="ADB102">CUBIC_SPLINE_INTERPOLATE(ADD126:ADD175,ADE126:ADE175,'DATA ENGINE'!$B$14)</f>
        <v/>
      </c>
      <c r="ADC102" s="263" t="n"/>
      <c r="ADD102" s="263" t="n"/>
      <c r="ADE102" s="263" t="n"/>
      <c r="ADF102" s="263" t="n"/>
      <c r="ADG102" s="264" t="n"/>
      <c r="ADH102" s="287">
        <f t="array" ref="ADH102">CUBIC_SPLINE_INTERPOLATE(ADJ126:ADJ175,ADK126:ADK175,'DATA ENGINE'!$B$14)</f>
        <v/>
      </c>
      <c r="ADI102" s="263" t="n"/>
      <c r="ADJ102" s="263" t="n"/>
      <c r="ADK102" s="263" t="n"/>
      <c r="ADL102" s="263" t="n"/>
      <c r="ADM102" s="264" t="n"/>
      <c r="ADN102" s="287">
        <f t="array" ref="ADN102">CUBIC_SPLINE_INTERPOLATE(ADP126:ADP175,ADQ126:ADQ175,'DATA ENGINE'!$B$14)</f>
        <v/>
      </c>
      <c r="ADO102" s="263" t="n"/>
      <c r="ADP102" s="263" t="n"/>
      <c r="ADQ102" s="263" t="n"/>
      <c r="ADR102" s="263" t="n"/>
      <c r="ADS102" s="264" t="n"/>
      <c r="ADT102" s="287">
        <f t="array" ref="ADT102">CUBIC_SPLINE_INTERPOLATE(ADV126:ADV175,ADW126:ADW175,'DATA ENGINE'!$B$14)</f>
        <v/>
      </c>
      <c r="ADU102" s="263" t="n"/>
      <c r="ADV102" s="263" t="n"/>
      <c r="ADW102" s="263" t="n"/>
      <c r="ADX102" s="263" t="n"/>
      <c r="ADY102" s="264" t="n"/>
      <c r="ADZ102" s="287">
        <f t="array" ref="ADZ102">CUBIC_SPLINE_INTERPOLATE(AEB126:AEB175,AEC126:AEC175,'DATA ENGINE'!$B$14)</f>
        <v/>
      </c>
      <c r="AEA102" s="263" t="n"/>
      <c r="AEB102" s="263" t="n"/>
      <c r="AEC102" s="263" t="n"/>
      <c r="AED102" s="263" t="n"/>
      <c r="AEE102" s="264" t="n"/>
      <c r="AEF102" s="287">
        <f t="array" ref="AEF102">CUBIC_SPLINE_INTERPOLATE(AEH126:AEH175,AEI126:AEI175,'DATA ENGINE'!$B$14)</f>
        <v/>
      </c>
      <c r="AEG102" s="263" t="n"/>
      <c r="AEH102" s="263" t="n"/>
      <c r="AEI102" s="263" t="n"/>
      <c r="AEJ102" s="263" t="n"/>
      <c r="AEK102" s="264" t="n"/>
      <c r="AEL102" s="287">
        <f t="array" ref="AEL102">CUBIC_SPLINE_INTERPOLATE(AEN126:AEN175,AEO126:AEO175,'DATA ENGINE'!$B$14)</f>
        <v/>
      </c>
      <c r="AEM102" s="263" t="n"/>
      <c r="AEN102" s="263" t="n"/>
      <c r="AEO102" s="263" t="n"/>
      <c r="AEP102" s="263" t="n"/>
      <c r="AEQ102" s="264" t="n"/>
      <c r="AER102" s="287">
        <f t="array" ref="AER102">CUBIC_SPLINE_INTERPOLATE(AET126:AET175,AEU126:AEU175,'DATA ENGINE'!$B$14)</f>
        <v/>
      </c>
      <c r="AES102" s="263" t="n"/>
      <c r="AET102" s="263" t="n"/>
      <c r="AEU102" s="263" t="n"/>
      <c r="AEV102" s="263" t="n"/>
      <c r="AEW102" s="264" t="n"/>
      <c r="AEX102" s="287">
        <f t="array" ref="AEX102">CUBIC_SPLINE_INTERPOLATE(AEZ126:AEZ175,AFA126:AFA175,'DATA ENGINE'!$B$14)</f>
        <v/>
      </c>
      <c r="AEY102" s="263" t="n"/>
      <c r="AEZ102" s="263" t="n"/>
      <c r="AFA102" s="263" t="n"/>
      <c r="AFB102" s="263" t="n"/>
      <c r="AFC102" s="264" t="n"/>
      <c r="AFD102" s="287">
        <f t="array" ref="AFD102">CUBIC_SPLINE_INTERPOLATE(AFF126:AFF175,AFG126:AFG175,'DATA ENGINE'!$B$14)</f>
        <v/>
      </c>
      <c r="AFE102" s="263" t="n"/>
      <c r="AFF102" s="263" t="n"/>
      <c r="AFG102" s="263" t="n"/>
      <c r="AFH102" s="263" t="n"/>
      <c r="AFI102" s="264" t="n"/>
      <c r="AFJ102" s="287">
        <f t="array" ref="AFJ102">CUBIC_SPLINE_INTERPOLATE(AFL126:AFL175,AFM126:AFM175,'DATA ENGINE'!$B$14)</f>
        <v/>
      </c>
      <c r="AFK102" s="263" t="n"/>
      <c r="AFL102" s="263" t="n"/>
      <c r="AFM102" s="263" t="n"/>
      <c r="AFN102" s="263" t="n"/>
      <c r="AFO102" s="264" t="n"/>
      <c r="AFP102" s="287">
        <f t="array" ref="AFP102">CUBIC_SPLINE_INTERPOLATE(AFR126:AFR175,AFS126:AFS175,'DATA ENGINE'!$B$14)</f>
        <v/>
      </c>
      <c r="AFQ102" s="263" t="n"/>
      <c r="AFR102" s="263" t="n"/>
      <c r="AFS102" s="263" t="n"/>
      <c r="AFT102" s="263" t="n"/>
      <c r="AFU102" s="264" t="n"/>
      <c r="AFV102" s="287">
        <f t="array" ref="AFV102">CUBIC_SPLINE_INTERPOLATE(AFX126:AFX175,AFY126:AFY175,'DATA ENGINE'!$B$14)</f>
        <v/>
      </c>
      <c r="AFW102" s="263" t="n"/>
      <c r="AFX102" s="263" t="n"/>
      <c r="AFY102" s="263" t="n"/>
      <c r="AFZ102" s="263" t="n"/>
      <c r="AGA102" s="264" t="n"/>
      <c r="AGB102" s="287">
        <f t="array" ref="AGB102">CUBIC_SPLINE_INTERPOLATE(AGD126:AGD175,AGE126:AGE175,'DATA ENGINE'!$B$14)</f>
        <v/>
      </c>
      <c r="AGC102" s="263" t="n"/>
      <c r="AGD102" s="263" t="n"/>
      <c r="AGE102" s="263" t="n"/>
      <c r="AGF102" s="263" t="n"/>
      <c r="AGG102" s="264" t="n"/>
      <c r="AGH102" s="287">
        <f t="array" ref="AGH102">CUBIC_SPLINE_INTERPOLATE(AGJ126:AGJ175,AGK126:AGK175,'DATA ENGINE'!$B$14)</f>
        <v/>
      </c>
      <c r="AGI102" s="263" t="n"/>
      <c r="AGJ102" s="263" t="n"/>
      <c r="AGK102" s="263" t="n"/>
      <c r="AGL102" s="263" t="n"/>
      <c r="AGM102" s="264" t="n"/>
      <c r="AGN102" s="287">
        <f t="array" ref="AGN102">CUBIC_SPLINE_INTERPOLATE(AGP126:AGP175,AGQ126:AGQ175,'DATA ENGINE'!$B$14)</f>
        <v/>
      </c>
      <c r="AGO102" s="263" t="n"/>
      <c r="AGP102" s="263" t="n"/>
      <c r="AGQ102" s="263" t="n"/>
      <c r="AGR102" s="263" t="n"/>
      <c r="AGS102" s="264" t="n"/>
      <c r="AGT102" s="287">
        <f t="array" ref="AGT102">CUBIC_SPLINE_INTERPOLATE(AGV126:AGV175,AGW126:AGW175,'DATA ENGINE'!$B$14)</f>
        <v/>
      </c>
      <c r="AGU102" s="263" t="n"/>
      <c r="AGV102" s="263" t="n"/>
      <c r="AGW102" s="263" t="n"/>
      <c r="AGX102" s="263" t="n"/>
      <c r="AGY102" s="264" t="n"/>
      <c r="AGZ102" s="287">
        <f t="array" ref="AGZ102">CUBIC_SPLINE_INTERPOLATE(AHB126:AHB175,AHC126:AHC175,'DATA ENGINE'!$B$14)</f>
        <v/>
      </c>
      <c r="AHA102" s="263" t="n"/>
      <c r="AHB102" s="263" t="n"/>
      <c r="AHC102" s="263" t="n"/>
      <c r="AHD102" s="263" t="n"/>
      <c r="AHE102" s="264" t="n"/>
      <c r="AHF102" s="287">
        <f t="array" ref="AHF102">CUBIC_SPLINE_INTERPOLATE(AHH126:AHH175,AHI126:AHI175,'DATA ENGINE'!$B$14)</f>
        <v/>
      </c>
      <c r="AHG102" s="263" t="n"/>
      <c r="AHH102" s="263" t="n"/>
      <c r="AHI102" s="263" t="n"/>
      <c r="AHJ102" s="263" t="n"/>
      <c r="AHK102" s="264" t="n"/>
      <c r="AHL102" s="287">
        <f t="array" ref="AHL102">CUBIC_SPLINE_INTERPOLATE(AHN126:AHN175,AHO126:AHO175,'DATA ENGINE'!$B$14)</f>
        <v/>
      </c>
      <c r="AHM102" s="263" t="n"/>
      <c r="AHN102" s="263" t="n"/>
      <c r="AHO102" s="263" t="n"/>
      <c r="AHP102" s="263" t="n"/>
      <c r="AHQ102" s="264" t="n"/>
      <c r="AHR102" s="287">
        <f t="array" ref="AHR102">CUBIC_SPLINE_INTERPOLATE(AHT126:AHT175,AHU126:AHU175,'DATA ENGINE'!$B$14)</f>
        <v/>
      </c>
      <c r="AHS102" s="263" t="n"/>
      <c r="AHT102" s="263" t="n"/>
      <c r="AHU102" s="263" t="n"/>
      <c r="AHV102" s="263" t="n"/>
      <c r="AHW102" s="264" t="n"/>
      <c r="AHX102" s="287">
        <f t="array" ref="AHX102">CUBIC_SPLINE_INTERPOLATE(AHZ126:AHZ175,AIA126:AIA175,'DATA ENGINE'!$B$14)</f>
        <v/>
      </c>
      <c r="AHY102" s="263" t="n"/>
      <c r="AHZ102" s="263" t="n"/>
      <c r="AIA102" s="263" t="n"/>
      <c r="AIB102" s="263" t="n"/>
      <c r="AIC102" s="264" t="n"/>
      <c r="AID102" s="287">
        <f t="array" ref="AID102">CUBIC_SPLINE_INTERPOLATE(AIF126:AIF175,AIG126:AIG175,'DATA ENGINE'!$B$14)</f>
        <v/>
      </c>
      <c r="AIE102" s="263" t="n"/>
      <c r="AIF102" s="263" t="n"/>
      <c r="AIG102" s="263" t="n"/>
      <c r="AIH102" s="263" t="n"/>
      <c r="AII102" s="264" t="n"/>
      <c r="AIJ102" s="287">
        <f t="array" ref="AIJ102">CUBIC_SPLINE_INTERPOLATE(AIL126:AIL175,AIM126:AIM175,'DATA ENGINE'!$B$14)</f>
        <v/>
      </c>
      <c r="AIK102" s="263" t="n"/>
      <c r="AIL102" s="263" t="n"/>
      <c r="AIM102" s="263" t="n"/>
      <c r="AIN102" s="263" t="n"/>
      <c r="AIO102" s="264" t="n"/>
      <c r="AIP102" s="287">
        <f t="array" ref="AIP102">CUBIC_SPLINE_INTERPOLATE(AIR126:AIR175,AIS126:AIS175,'DATA ENGINE'!$B$14)</f>
        <v/>
      </c>
      <c r="AIQ102" s="263" t="n"/>
      <c r="AIR102" s="263" t="n"/>
      <c r="AIS102" s="263" t="n"/>
      <c r="AIT102" s="263" t="n"/>
      <c r="AIU102" s="264" t="n"/>
      <c r="AIV102" s="287">
        <f t="array" ref="AIV102">CUBIC_SPLINE_INTERPOLATE(AIX126:AIX175,AIY126:AIY175,'DATA ENGINE'!$B$14)</f>
        <v/>
      </c>
      <c r="AIW102" s="263" t="n"/>
      <c r="AIX102" s="263" t="n"/>
      <c r="AIY102" s="263" t="n"/>
      <c r="AIZ102" s="263" t="n"/>
      <c r="AJA102" s="264" t="n"/>
      <c r="AJB102" s="287">
        <f t="array" ref="AJB102">CUBIC_SPLINE_INTERPOLATE(AJD126:AJD175,AJE126:AJE175,'DATA ENGINE'!$B$14)</f>
        <v/>
      </c>
      <c r="AJC102" s="263" t="n"/>
      <c r="AJD102" s="263" t="n"/>
      <c r="AJE102" s="263" t="n"/>
      <c r="AJF102" s="263" t="n"/>
      <c r="AJG102" s="264" t="n"/>
      <c r="AJH102" s="287">
        <f t="array" ref="AJH102">CUBIC_SPLINE_INTERPOLATE(AJJ126:AJJ175,AJK126:AJK175,'DATA ENGINE'!$B$14)</f>
        <v/>
      </c>
      <c r="AJI102" s="263" t="n"/>
      <c r="AJJ102" s="263" t="n"/>
      <c r="AJK102" s="263" t="n"/>
      <c r="AJL102" s="263" t="n"/>
      <c r="AJM102" s="264" t="n"/>
      <c r="AJN102" s="287">
        <f t="array" ref="AJN102">CUBIC_SPLINE_INTERPOLATE(AJP126:AJP175,AJQ126:AJQ175,'DATA ENGINE'!$B$14)</f>
        <v/>
      </c>
      <c r="AJO102" s="263" t="n"/>
      <c r="AJP102" s="263" t="n"/>
      <c r="AJQ102" s="263" t="n"/>
      <c r="AJR102" s="263" t="n"/>
      <c r="AJS102" s="264" t="n"/>
      <c r="AJT102" s="287">
        <f t="array" ref="AJT102">CUBIC_SPLINE_INTERPOLATE(AJV126:AJV175,AJW126:AJW175,'DATA ENGINE'!$B$14)</f>
        <v/>
      </c>
      <c r="AJU102" s="263" t="n"/>
      <c r="AJV102" s="263" t="n"/>
      <c r="AJW102" s="263" t="n"/>
      <c r="AJX102" s="263" t="n"/>
      <c r="AJY102" s="264" t="n"/>
      <c r="AJZ102" s="287">
        <f t="array" ref="AJZ102">CUBIC_SPLINE_INTERPOLATE(AKB126:AKB175,AKC126:AKC175,'DATA ENGINE'!$B$14)</f>
        <v/>
      </c>
      <c r="AKA102" s="263" t="n"/>
      <c r="AKB102" s="263" t="n"/>
      <c r="AKC102" s="263" t="n"/>
      <c r="AKD102" s="263" t="n"/>
      <c r="AKE102" s="264" t="n"/>
      <c r="AKF102" s="287">
        <f t="array" ref="AKF102">CUBIC_SPLINE_INTERPOLATE(AKH126:AKH175,AKI126:AKI175,'DATA ENGINE'!$B$14)</f>
        <v/>
      </c>
      <c r="AKG102" s="263" t="n"/>
      <c r="AKH102" s="263" t="n"/>
      <c r="AKI102" s="263" t="n"/>
      <c r="AKJ102" s="263" t="n"/>
      <c r="AKK102" s="264" t="n"/>
      <c r="AKL102" s="287">
        <f t="array" ref="AKL102">CUBIC_SPLINE_INTERPOLATE(AKN126:AKN175,AKO126:AKO175,'DATA ENGINE'!$B$14)</f>
        <v/>
      </c>
      <c r="AKM102" s="263" t="n"/>
      <c r="AKN102" s="263" t="n"/>
      <c r="AKO102" s="263" t="n"/>
      <c r="AKP102" s="263" t="n"/>
      <c r="AKQ102" s="264" t="n"/>
      <c r="AKR102" s="287">
        <f t="array" ref="AKR102">CUBIC_SPLINE_INTERPOLATE(AKT126:AKT175,AKU126:AKU175,'DATA ENGINE'!$B$14)</f>
        <v/>
      </c>
      <c r="AKS102" s="263" t="n"/>
      <c r="AKT102" s="263" t="n"/>
      <c r="AKU102" s="263" t="n"/>
      <c r="AKV102" s="263" t="n"/>
      <c r="AKW102" s="264" t="n"/>
      <c r="AKX102" s="287">
        <f t="array" ref="AKX102">CUBIC_SPLINE_INTERPOLATE(AKZ126:AKZ175,ALA126:ALA175,'DATA ENGINE'!$B$14)</f>
        <v/>
      </c>
      <c r="AKY102" s="263" t="n"/>
      <c r="AKZ102" s="263" t="n"/>
      <c r="ALA102" s="263" t="n"/>
      <c r="ALB102" s="263" t="n"/>
      <c r="ALC102" s="264" t="n"/>
      <c r="ALD102" s="287">
        <f t="array" ref="ALD102">CUBIC_SPLINE_INTERPOLATE(ALF126:ALF175,ALG126:ALG175,'DATA ENGINE'!$B$14)</f>
        <v/>
      </c>
      <c r="ALE102" s="263" t="n"/>
      <c r="ALF102" s="263" t="n"/>
      <c r="ALG102" s="263" t="n"/>
      <c r="ALH102" s="263" t="n"/>
      <c r="ALI102" s="264" t="n"/>
      <c r="ALJ102" s="287">
        <f t="array" ref="ALJ102">CUBIC_SPLINE_INTERPOLATE(ALL126:ALL175,ALM126:ALM175,'DATA ENGINE'!$B$14)</f>
        <v/>
      </c>
      <c r="ALK102" s="263" t="n"/>
      <c r="ALL102" s="263" t="n"/>
      <c r="ALM102" s="263" t="n"/>
      <c r="ALN102" s="263" t="n"/>
      <c r="ALO102" s="264" t="n"/>
      <c r="ALP102" s="287">
        <f t="array" ref="ALP102">CUBIC_SPLINE_INTERPOLATE(ALR126:ALR175,ALS126:ALS175,'DATA ENGINE'!$B$14)</f>
        <v/>
      </c>
      <c r="ALQ102" s="263" t="n"/>
      <c r="ALR102" s="263" t="n"/>
      <c r="ALS102" s="263" t="n"/>
      <c r="ALT102" s="263" t="n"/>
      <c r="ALU102" s="264" t="n"/>
      <c r="ALV102" s="287">
        <f t="array" ref="ALV102">CUBIC_SPLINE_INTERPOLATE(ALX126:ALX175,ALY126:ALY175,'DATA ENGINE'!$B$14)</f>
        <v/>
      </c>
      <c r="ALW102" s="263" t="n"/>
      <c r="ALX102" s="263" t="n"/>
      <c r="ALY102" s="263" t="n"/>
      <c r="ALZ102" s="263" t="n"/>
      <c r="AMA102" s="264" t="n"/>
      <c r="AMB102" s="287">
        <f t="array" ref="AMB102">CUBIC_SPLINE_INTERPOLATE(AMD126:AMD175,AME126:AME175,'DATA ENGINE'!$B$14)</f>
        <v/>
      </c>
      <c r="AMC102" s="263" t="n"/>
      <c r="AMD102" s="263" t="n"/>
      <c r="AME102" s="263" t="n"/>
      <c r="AMF102" s="263" t="n"/>
      <c r="AMG102" s="264" t="n"/>
      <c r="AMH102" s="287">
        <f t="array" ref="AMH102">CUBIC_SPLINE_INTERPOLATE(AMJ126:AMJ175,AMK126:AMK175,'DATA ENGINE'!$B$14)</f>
        <v/>
      </c>
      <c r="AMI102" s="263" t="n"/>
      <c r="AMJ102" s="263" t="n"/>
      <c r="AMK102" s="263" t="n"/>
      <c r="AML102" s="263" t="n"/>
      <c r="AMM102" s="264" t="n"/>
      <c r="AMN102" s="287">
        <f t="array" ref="AMN102">CUBIC_SPLINE_INTERPOLATE(AMP126:AMP175,AMQ126:AMQ175,'DATA ENGINE'!$B$14)</f>
        <v/>
      </c>
      <c r="AMO102" s="263" t="n"/>
      <c r="AMP102" s="263" t="n"/>
      <c r="AMQ102" s="263" t="n"/>
      <c r="AMR102" s="263" t="n"/>
      <c r="AMS102" s="264" t="n"/>
      <c r="AMT102" s="287">
        <f t="array" ref="AMT102">CUBIC_SPLINE_INTERPOLATE(AMV126:AMV175,AMW126:AMW175,'DATA ENGINE'!$B$14)</f>
        <v/>
      </c>
      <c r="AMU102" s="263" t="n"/>
      <c r="AMV102" s="263" t="n"/>
      <c r="AMW102" s="263" t="n"/>
      <c r="AMX102" s="263" t="n"/>
      <c r="AMY102" s="264" t="n"/>
      <c r="AMZ102" s="287">
        <f t="array" ref="AMZ102">CUBIC_SPLINE_INTERPOLATE(ANB126:ANB175,ANC126:ANC175,'DATA ENGINE'!$B$14)</f>
        <v/>
      </c>
      <c r="ANA102" s="263" t="n"/>
      <c r="ANB102" s="263" t="n"/>
      <c r="ANC102" s="263" t="n"/>
      <c r="AND102" s="263" t="n"/>
      <c r="ANE102" s="264" t="n"/>
      <c r="ANF102" s="287">
        <f t="array" ref="ANF102">CUBIC_SPLINE_INTERPOLATE(ANH126:ANH175,ANI126:ANI175,'DATA ENGINE'!$B$14)</f>
        <v/>
      </c>
      <c r="ANG102" s="263" t="n"/>
      <c r="ANH102" s="263" t="n"/>
      <c r="ANI102" s="263" t="n"/>
      <c r="ANJ102" s="263" t="n"/>
      <c r="ANK102" s="264" t="n"/>
      <c r="ANL102" s="287">
        <f t="array" ref="ANL102">CUBIC_SPLINE_INTERPOLATE(ANN126:ANN175,ANO126:ANO175,'DATA ENGINE'!$B$14)</f>
        <v/>
      </c>
      <c r="ANM102" s="263" t="n"/>
      <c r="ANN102" s="263" t="n"/>
      <c r="ANO102" s="263" t="n"/>
      <c r="ANP102" s="263" t="n"/>
      <c r="ANQ102" s="264" t="n"/>
      <c r="ANR102" s="287">
        <f t="array" ref="ANR102">CUBIC_SPLINE_INTERPOLATE(ANT126:ANT175,ANU126:ANU175,'DATA ENGINE'!$B$14)</f>
        <v/>
      </c>
      <c r="ANS102" s="263" t="n"/>
      <c r="ANT102" s="263" t="n"/>
      <c r="ANU102" s="263" t="n"/>
      <c r="ANV102" s="263" t="n"/>
      <c r="ANW102" s="264" t="n"/>
      <c r="ANX102" s="287">
        <f t="array" ref="ANX102">CUBIC_SPLINE_INTERPOLATE(ANZ126:ANZ175,AOA126:AOA175,'DATA ENGINE'!$B$14)</f>
        <v/>
      </c>
      <c r="ANY102" s="263" t="n"/>
      <c r="ANZ102" s="263" t="n"/>
      <c r="AOA102" s="263" t="n"/>
      <c r="AOB102" s="263" t="n"/>
      <c r="AOC102" s="264" t="n"/>
      <c r="AOD102" s="287">
        <f t="array" ref="AOD102">CUBIC_SPLINE_INTERPOLATE(AOF126:AOF175,AOG126:AOG175,'DATA ENGINE'!$B$14)</f>
        <v/>
      </c>
      <c r="AOE102" s="263" t="n"/>
      <c r="AOF102" s="263" t="n"/>
      <c r="AOG102" s="263" t="n"/>
      <c r="AOH102" s="263" t="n"/>
      <c r="AOI102" s="264" t="n"/>
      <c r="AOJ102" s="287">
        <f t="array" ref="AOJ102">CUBIC_SPLINE_INTERPOLATE(AOL126:AOL175,AOM126:AOM175,'DATA ENGINE'!$B$14)</f>
        <v/>
      </c>
      <c r="AOK102" s="263" t="n"/>
      <c r="AOL102" s="263" t="n"/>
      <c r="AOM102" s="263" t="n"/>
      <c r="AON102" s="263" t="n"/>
      <c r="AOO102" s="264" t="n"/>
      <c r="AOP102" s="287">
        <f t="array" ref="AOP102">CUBIC_SPLINE_INTERPOLATE(AOR126:AOR175,AOS126:AOS175,'DATA ENGINE'!$B$14)</f>
        <v/>
      </c>
      <c r="AOQ102" s="263" t="n"/>
      <c r="AOR102" s="263" t="n"/>
      <c r="AOS102" s="263" t="n"/>
      <c r="AOT102" s="263" t="n"/>
      <c r="AOU102" s="264" t="n"/>
      <c r="AOV102" s="287">
        <f t="array" ref="AOV102">CUBIC_SPLINE_INTERPOLATE(AOX126:AOX175,AOY126:AOY175,'DATA ENGINE'!$B$14)</f>
        <v/>
      </c>
      <c r="AOW102" s="263" t="n"/>
      <c r="AOX102" s="263" t="n"/>
      <c r="AOY102" s="263" t="n"/>
      <c r="AOZ102" s="263" t="n"/>
      <c r="APA102" s="264" t="n"/>
      <c r="APB102" s="287">
        <f t="array" ref="APB102">CUBIC_SPLINE_INTERPOLATE(APD126:APD175,APE126:APE175,'DATA ENGINE'!$B$14)</f>
        <v/>
      </c>
      <c r="APC102" s="263" t="n"/>
      <c r="APD102" s="263" t="n"/>
      <c r="APE102" s="263" t="n"/>
      <c r="APF102" s="263" t="n"/>
      <c r="APG102" s="264" t="n"/>
      <c r="APH102" s="287">
        <f t="array" ref="APH102">CUBIC_SPLINE_INTERPOLATE(APJ126:APJ175,APK126:APK175,'DATA ENGINE'!$B$14)</f>
        <v/>
      </c>
      <c r="API102" s="263" t="n"/>
      <c r="APJ102" s="263" t="n"/>
      <c r="APK102" s="263" t="n"/>
      <c r="APL102" s="263" t="n"/>
      <c r="APM102" s="264" t="n"/>
      <c r="APN102" s="287">
        <f t="array" ref="APN102">CUBIC_SPLINE_INTERPOLATE(APP126:APP175,APQ126:APQ175,'DATA ENGINE'!$B$14)</f>
        <v/>
      </c>
      <c r="APO102" s="263" t="n"/>
      <c r="APP102" s="263" t="n"/>
      <c r="APQ102" s="263" t="n"/>
      <c r="APR102" s="263" t="n"/>
      <c r="APS102" s="264" t="n"/>
      <c r="APT102" s="287">
        <f t="array" ref="APT102">CUBIC_SPLINE_INTERPOLATE(APV126:APV175,APW126:APW175,'DATA ENGINE'!$B$14)</f>
        <v/>
      </c>
      <c r="APU102" s="263" t="n"/>
      <c r="APV102" s="263" t="n"/>
      <c r="APW102" s="263" t="n"/>
      <c r="APX102" s="263" t="n"/>
      <c r="APY102" s="264" t="n"/>
      <c r="APZ102" s="287">
        <f t="array" ref="APZ102">CUBIC_SPLINE_INTERPOLATE(AQB126:AQB175,AQC126:AQC175,'DATA ENGINE'!$B$14)</f>
        <v/>
      </c>
      <c r="AQA102" s="263" t="n"/>
      <c r="AQB102" s="263" t="n"/>
      <c r="AQC102" s="263" t="n"/>
      <c r="AQD102" s="263" t="n"/>
      <c r="AQE102" s="264" t="n"/>
      <c r="AQF102" s="287">
        <f t="array" ref="AQF102">CUBIC_SPLINE_INTERPOLATE(AQH126:AQH175,AQI126:AQI175,'DATA ENGINE'!$B$14)</f>
        <v/>
      </c>
      <c r="AQG102" s="263" t="n"/>
      <c r="AQH102" s="263" t="n"/>
      <c r="AQI102" s="263" t="n"/>
      <c r="AQJ102" s="263" t="n"/>
      <c r="AQK102" s="264" t="n"/>
      <c r="AQL102" s="287">
        <f t="array" ref="AQL102">CUBIC_SPLINE_INTERPOLATE(AQN126:AQN175,AQO126:AQO175,'DATA ENGINE'!$B$14)</f>
        <v/>
      </c>
      <c r="AQM102" s="263" t="n"/>
      <c r="AQN102" s="263" t="n"/>
      <c r="AQO102" s="263" t="n"/>
      <c r="AQP102" s="263" t="n"/>
      <c r="AQQ102" s="264" t="n"/>
      <c r="AQR102" s="287">
        <f t="array" ref="AQR102">CUBIC_SPLINE_INTERPOLATE(AQT126:AQT175,AQU126:AQU175,'DATA ENGINE'!$B$14)</f>
        <v/>
      </c>
      <c r="AQS102" s="263" t="n"/>
      <c r="AQT102" s="263" t="n"/>
      <c r="AQU102" s="263" t="n"/>
      <c r="AQV102" s="263" t="n"/>
      <c r="AQW102" s="264" t="n"/>
      <c r="AQX102" s="287">
        <f t="array" ref="AQX102">CUBIC_SPLINE_INTERPOLATE(AQZ126:AQZ175,ARA126:ARA175,'DATA ENGINE'!$B$14)</f>
        <v/>
      </c>
      <c r="AQY102" s="263" t="n"/>
      <c r="AQZ102" s="263" t="n"/>
      <c r="ARA102" s="263" t="n"/>
      <c r="ARB102" s="263" t="n"/>
      <c r="ARC102" s="264" t="n"/>
      <c r="ARD102" s="287">
        <f t="array" ref="ARD102">CUBIC_SPLINE_INTERPOLATE(ARF126:ARF175,ARG126:ARG175,'DATA ENGINE'!$B$14)</f>
        <v/>
      </c>
      <c r="ARE102" s="263" t="n"/>
      <c r="ARF102" s="263" t="n"/>
      <c r="ARG102" s="263" t="n"/>
      <c r="ARH102" s="263" t="n"/>
      <c r="ARI102" s="264" t="n"/>
      <c r="ARJ102" s="287">
        <f t="array" ref="ARJ102">CUBIC_SPLINE_INTERPOLATE(ARL126:ARL175,ARM126:ARM175,'DATA ENGINE'!$B$14)</f>
        <v/>
      </c>
      <c r="ARK102" s="263" t="n"/>
      <c r="ARL102" s="263" t="n"/>
      <c r="ARM102" s="263" t="n"/>
      <c r="ARN102" s="263" t="n"/>
      <c r="ARO102" s="264" t="n"/>
      <c r="ARP102" s="287">
        <f t="array" ref="ARP102">CUBIC_SPLINE_INTERPOLATE(ARR126:ARR175,ARS126:ARS175,'DATA ENGINE'!$B$14)</f>
        <v/>
      </c>
      <c r="ARQ102" s="263" t="n"/>
      <c r="ARR102" s="263" t="n"/>
      <c r="ARS102" s="263" t="n"/>
      <c r="ART102" s="263" t="n"/>
      <c r="ARU102" s="264" t="n"/>
      <c r="ARV102" s="287">
        <f t="array" ref="ARV102">CUBIC_SPLINE_INTERPOLATE(ARX126:ARX175,ARY126:ARY175,'DATA ENGINE'!$B$14)</f>
        <v/>
      </c>
      <c r="ARW102" s="263" t="n"/>
      <c r="ARX102" s="263" t="n"/>
      <c r="ARY102" s="263" t="n"/>
      <c r="ARZ102" s="263" t="n"/>
      <c r="ASA102" s="264" t="n"/>
      <c r="ASB102" s="287">
        <f t="array" ref="ASB102">CUBIC_SPLINE_INTERPOLATE(ASD126:ASD175,ASE126:ASE175,'DATA ENGINE'!$B$14)</f>
        <v/>
      </c>
      <c r="ASC102" s="263" t="n"/>
      <c r="ASD102" s="263" t="n"/>
      <c r="ASE102" s="263" t="n"/>
      <c r="ASF102" s="263" t="n"/>
      <c r="ASG102" s="264" t="n"/>
      <c r="ASH102" s="287">
        <f t="array" ref="ASH102">CUBIC_SPLINE_INTERPOLATE(ASJ126:ASJ175,ASK126:ASK175,'DATA ENGINE'!$B$14)</f>
        <v/>
      </c>
      <c r="ASI102" s="263" t="n"/>
      <c r="ASJ102" s="263" t="n"/>
      <c r="ASK102" s="263" t="n"/>
      <c r="ASL102" s="263" t="n"/>
      <c r="ASM102" s="264" t="n"/>
      <c r="ASN102" s="287">
        <f t="array" ref="ASN102">CUBIC_SPLINE_INTERPOLATE(ASP126:ASP175,ASQ126:ASQ175,'DATA ENGINE'!$B$14)</f>
        <v/>
      </c>
      <c r="ASO102" s="263" t="n"/>
      <c r="ASP102" s="263" t="n"/>
      <c r="ASQ102" s="263" t="n"/>
      <c r="ASR102" s="263" t="n"/>
      <c r="ASS102" s="264" t="n"/>
      <c r="AST102" s="287">
        <f t="array" ref="AST102">CUBIC_SPLINE_INTERPOLATE(ASV126:ASV175,ASW126:ASW175,'DATA ENGINE'!$B$14)</f>
        <v/>
      </c>
      <c r="ASU102" s="263" t="n"/>
      <c r="ASV102" s="263" t="n"/>
      <c r="ASW102" s="263" t="n"/>
      <c r="ASX102" s="263" t="n"/>
      <c r="ASY102" s="264" t="n"/>
      <c r="ASZ102" s="287">
        <f t="array" ref="ASZ102">CUBIC_SPLINE_INTERPOLATE(ATB126:ATB175,ATC126:ATC175,'DATA ENGINE'!$B$14)</f>
        <v/>
      </c>
      <c r="ATA102" s="263" t="n"/>
      <c r="ATB102" s="263" t="n"/>
      <c r="ATC102" s="263" t="n"/>
      <c r="ATD102" s="263" t="n"/>
      <c r="ATE102" s="264" t="n"/>
      <c r="ATF102" s="287">
        <f t="array" ref="ATF102">CUBIC_SPLINE_INTERPOLATE(ATH126:ATH175,ATI126:ATI175,'DATA ENGINE'!$B$14)</f>
        <v/>
      </c>
      <c r="ATG102" s="263" t="n"/>
      <c r="ATH102" s="263" t="n"/>
      <c r="ATI102" s="263" t="n"/>
      <c r="ATJ102" s="263" t="n"/>
      <c r="ATK102" s="264" t="n"/>
      <c r="ATL102" s="287">
        <f t="array" ref="ATL102">CUBIC_SPLINE_INTERPOLATE(ATN126:ATN175,ATO126:ATO175,'DATA ENGINE'!$B$14)</f>
        <v/>
      </c>
      <c r="ATM102" s="263" t="n"/>
      <c r="ATN102" s="263" t="n"/>
      <c r="ATO102" s="263" t="n"/>
      <c r="ATP102" s="263" t="n"/>
      <c r="ATQ102" s="264" t="n"/>
      <c r="ATR102" s="287">
        <f t="array" ref="ATR102">CUBIC_SPLINE_INTERPOLATE(ATT126:ATT175,ATU126:ATU175,'DATA ENGINE'!$B$14)</f>
        <v/>
      </c>
      <c r="ATS102" s="263" t="n"/>
      <c r="ATT102" s="263" t="n"/>
      <c r="ATU102" s="263" t="n"/>
      <c r="ATV102" s="263" t="n"/>
      <c r="ATW102" s="264" t="n"/>
      <c r="ATX102" s="287">
        <f t="array" ref="ATX102">CUBIC_SPLINE_INTERPOLATE(ATZ126:ATZ175,AUA126:AUA175,'DATA ENGINE'!$B$14)</f>
        <v/>
      </c>
      <c r="ATY102" s="263" t="n"/>
      <c r="ATZ102" s="263" t="n"/>
      <c r="AUA102" s="263" t="n"/>
      <c r="AUB102" s="263" t="n"/>
      <c r="AUC102" s="264" t="n"/>
      <c r="AUD102" s="287">
        <f t="array" ref="AUD102">CUBIC_SPLINE_INTERPOLATE(AUF126:AUF175,AUG126:AUG175,'DATA ENGINE'!$B$14)</f>
        <v/>
      </c>
      <c r="AUE102" s="263" t="n"/>
      <c r="AUF102" s="263" t="n"/>
      <c r="AUG102" s="263" t="n"/>
      <c r="AUH102" s="263" t="n"/>
      <c r="AUI102" s="264" t="n"/>
      <c r="AUJ102" s="287">
        <f t="array" ref="AUJ102">CUBIC_SPLINE_INTERPOLATE(AUL126:AUL175,AUM126:AUM175,'DATA ENGINE'!$B$14)</f>
        <v/>
      </c>
      <c r="AUK102" s="263" t="n"/>
      <c r="AUL102" s="263" t="n"/>
      <c r="AUM102" s="263" t="n"/>
      <c r="AUN102" s="263" t="n"/>
      <c r="AUO102" s="264" t="n"/>
      <c r="AUP102" s="287">
        <f t="array" ref="AUP102">CUBIC_SPLINE_INTERPOLATE(AUR126:AUR175,AUS126:AUS175,'DATA ENGINE'!$B$14)</f>
        <v/>
      </c>
      <c r="AUQ102" s="263" t="n"/>
      <c r="AUR102" s="263" t="n"/>
      <c r="AUS102" s="263" t="n"/>
      <c r="AUT102" s="263" t="n"/>
      <c r="AUU102" s="264" t="n"/>
      <c r="AUV102" s="287">
        <f t="array" ref="AUV102">CUBIC_SPLINE_INTERPOLATE(AUX126:AUX175,AUY126:AUY175,'DATA ENGINE'!$B$14)</f>
        <v/>
      </c>
      <c r="AUW102" s="263" t="n"/>
      <c r="AUX102" s="263" t="n"/>
      <c r="AUY102" s="263" t="n"/>
      <c r="AUZ102" s="263" t="n"/>
      <c r="AVA102" s="264" t="n"/>
      <c r="AVB102" s="287">
        <f t="array" ref="AVB102">CUBIC_SPLINE_INTERPOLATE(AVD126:AVD175,AVE126:AVE175,'DATA ENGINE'!$B$14)</f>
        <v/>
      </c>
      <c r="AVC102" s="263" t="n"/>
      <c r="AVD102" s="263" t="n"/>
      <c r="AVE102" s="263" t="n"/>
      <c r="AVF102" s="263" t="n"/>
      <c r="AVG102" s="264" t="n"/>
      <c r="AVH102" s="287">
        <f t="array" ref="AVH102">CUBIC_SPLINE_INTERPOLATE(AVJ126:AVJ175,AVK126:AVK175,'DATA ENGINE'!$B$14)</f>
        <v/>
      </c>
      <c r="AVI102" s="263" t="n"/>
      <c r="AVJ102" s="263" t="n"/>
      <c r="AVK102" s="263" t="n"/>
      <c r="AVL102" s="263" t="n"/>
      <c r="AVM102" s="264" t="n"/>
      <c r="AVN102" s="287">
        <f t="array" ref="AVN102">CUBIC_SPLINE_INTERPOLATE(AVP126:AVP175,AVQ126:AVQ175,'DATA ENGINE'!$B$14)</f>
        <v/>
      </c>
      <c r="AVO102" s="263" t="n"/>
      <c r="AVP102" s="263" t="n"/>
      <c r="AVQ102" s="263" t="n"/>
      <c r="AVR102" s="263" t="n"/>
      <c r="AVS102" s="264" t="n"/>
      <c r="AVT102" s="287">
        <f t="array" ref="AVT102">CUBIC_SPLINE_INTERPOLATE(AVV126:AVV175,AVW126:AVW175,'DATA ENGINE'!$B$14)</f>
        <v/>
      </c>
      <c r="AVU102" s="263" t="n"/>
      <c r="AVV102" s="263" t="n"/>
      <c r="AVW102" s="263" t="n"/>
      <c r="AVX102" s="263" t="n"/>
      <c r="AVY102" s="264" t="n"/>
      <c r="AVZ102" s="287">
        <f t="array" ref="AVZ102">CUBIC_SPLINE_INTERPOLATE(AWB126:AWB175,AWC126:AWC175,'DATA ENGINE'!$B$14)</f>
        <v/>
      </c>
      <c r="AWA102" s="263" t="n"/>
      <c r="AWB102" s="263" t="n"/>
      <c r="AWC102" s="263" t="n"/>
      <c r="AWD102" s="263" t="n"/>
      <c r="AWE102" s="264" t="n"/>
      <c r="AWF102" s="287">
        <f t="array" ref="AWF102">CUBIC_SPLINE_INTERPOLATE(AWH126:AWH175,AWI126:AWI175,'DATA ENGINE'!$B$14)</f>
        <v/>
      </c>
      <c r="AWG102" s="263" t="n"/>
      <c r="AWH102" s="263" t="n"/>
      <c r="AWI102" s="263" t="n"/>
      <c r="AWJ102" s="263" t="n"/>
      <c r="AWK102" s="264" t="n"/>
      <c r="AWL102" s="287">
        <f t="array" ref="AWL102">CUBIC_SPLINE_INTERPOLATE(AWN126:AWN175,AWO126:AWO175,'DATA ENGINE'!$B$14)</f>
        <v/>
      </c>
      <c r="AWM102" s="263" t="n"/>
      <c r="AWN102" s="263" t="n"/>
      <c r="AWO102" s="263" t="n"/>
      <c r="AWP102" s="263" t="n"/>
      <c r="AWQ102" s="264" t="n"/>
      <c r="AWR102" s="287">
        <f t="array" ref="AWR102">CUBIC_SPLINE_INTERPOLATE(AWT126:AWT175,AWU126:AWU175,'DATA ENGINE'!$B$14)</f>
        <v/>
      </c>
      <c r="AWS102" s="263" t="n"/>
      <c r="AWT102" s="263" t="n"/>
      <c r="AWU102" s="263" t="n"/>
      <c r="AWV102" s="263" t="n"/>
      <c r="AWW102" s="264" t="n"/>
      <c r="AWX102" s="287">
        <f t="array" ref="AWX102">CUBIC_SPLINE_INTERPOLATE(AWZ126:AWZ175,AXA126:AXA175,'DATA ENGINE'!$B$14)</f>
        <v/>
      </c>
      <c r="AWY102" s="263" t="n"/>
      <c r="AWZ102" s="263" t="n"/>
      <c r="AXA102" s="263" t="n"/>
      <c r="AXB102" s="263" t="n"/>
      <c r="AXC102" s="264" t="n"/>
      <c r="AXD102" s="287">
        <f t="array" ref="AXD102">CUBIC_SPLINE_INTERPOLATE(AXF126:AXF175,AXG126:AXG175,'DATA ENGINE'!$B$14)</f>
        <v/>
      </c>
      <c r="AXE102" s="263" t="n"/>
      <c r="AXF102" s="263" t="n"/>
      <c r="AXG102" s="263" t="n"/>
      <c r="AXH102" s="263" t="n"/>
      <c r="AXI102" s="264" t="n"/>
      <c r="AXJ102" s="287">
        <f t="array" ref="AXJ102">CUBIC_SPLINE_INTERPOLATE(AXL126:AXL175,AXM126:AXM175,'DATA ENGINE'!$B$14)</f>
        <v/>
      </c>
      <c r="AXK102" s="263" t="n"/>
      <c r="AXL102" s="263" t="n"/>
      <c r="AXM102" s="263" t="n"/>
      <c r="AXN102" s="263" t="n"/>
      <c r="AXO102" s="264" t="n"/>
      <c r="AXP102" s="287">
        <f t="array" ref="AXP102">CUBIC_SPLINE_INTERPOLATE(AXR126:AXR175,AXS126:AXS175,'DATA ENGINE'!$B$14)</f>
        <v/>
      </c>
      <c r="AXQ102" s="263" t="n"/>
      <c r="AXR102" s="263" t="n"/>
      <c r="AXS102" s="263" t="n"/>
      <c r="AXT102" s="263" t="n"/>
      <c r="AXU102" s="264" t="n"/>
      <c r="AXV102" s="287">
        <f t="array" ref="AXV102">CUBIC_SPLINE_INTERPOLATE(AXX126:AXX175,AXY126:AXY175,'DATA ENGINE'!$B$14)</f>
        <v/>
      </c>
      <c r="AXW102" s="263" t="n"/>
      <c r="AXX102" s="263" t="n"/>
      <c r="AXY102" s="263" t="n"/>
      <c r="AXZ102" s="263" t="n"/>
      <c r="AYA102" s="264" t="n"/>
      <c r="AYB102" s="287">
        <f t="array" ref="AYB102">CUBIC_SPLINE_INTERPOLATE(AYD126:AYD175,AYE126:AYE175,'DATA ENGINE'!$B$14)</f>
        <v/>
      </c>
      <c r="AYC102" s="263" t="n"/>
      <c r="AYD102" s="263" t="n"/>
      <c r="AYE102" s="263" t="n"/>
      <c r="AYF102" s="263" t="n"/>
      <c r="AYG102" s="264" t="n"/>
      <c r="AYH102" s="287">
        <f t="array" ref="AYH102">CUBIC_SPLINE_INTERPOLATE(AYJ126:AYJ175,AYK126:AYK175,'DATA ENGINE'!$B$14)</f>
        <v/>
      </c>
      <c r="AYI102" s="263" t="n"/>
      <c r="AYJ102" s="263" t="n"/>
      <c r="AYK102" s="263" t="n"/>
      <c r="AYL102" s="263" t="n"/>
      <c r="AYM102" s="264" t="n"/>
      <c r="AYN102" s="287">
        <f t="array" ref="AYN102">CUBIC_SPLINE_INTERPOLATE(AYP126:AYP175,AYQ126:AYQ175,'DATA ENGINE'!$B$14)</f>
        <v/>
      </c>
      <c r="AYO102" s="263" t="n"/>
      <c r="AYP102" s="263" t="n"/>
      <c r="AYQ102" s="263" t="n"/>
      <c r="AYR102" s="263" t="n"/>
      <c r="AYS102" s="264" t="n"/>
      <c r="AYT102" s="287">
        <f t="array" ref="AYT102">CUBIC_SPLINE_INTERPOLATE(AYV126:AYV175,AYW126:AYW175,'DATA ENGINE'!$B$14)</f>
        <v/>
      </c>
      <c r="AYU102" s="263" t="n"/>
      <c r="AYV102" s="263" t="n"/>
      <c r="AYW102" s="263" t="n"/>
      <c r="AYX102" s="263" t="n"/>
      <c r="AYY102" s="264" t="n"/>
      <c r="AYZ102" s="287">
        <f t="array" ref="AYZ102">CUBIC_SPLINE_INTERPOLATE(AZB126:AZB175,AZC126:AZC175,'DATA ENGINE'!$B$14)</f>
        <v/>
      </c>
      <c r="AZA102" s="263" t="n"/>
      <c r="AZB102" s="263" t="n"/>
      <c r="AZC102" s="263" t="n"/>
      <c r="AZD102" s="263" t="n"/>
      <c r="AZE102" s="264" t="n"/>
      <c r="AZF102" s="287">
        <f t="array" ref="AZF102">CUBIC_SPLINE_INTERPOLATE(AZH126:AZH175,AZI126:AZI175,'DATA ENGINE'!$B$14)</f>
        <v/>
      </c>
      <c r="AZG102" s="263" t="n"/>
      <c r="AZH102" s="263" t="n"/>
      <c r="AZI102" s="263" t="n"/>
      <c r="AZJ102" s="263" t="n"/>
      <c r="AZK102" s="264" t="n"/>
      <c r="AZL102" s="287">
        <f t="array" ref="AZL102">CUBIC_SPLINE_INTERPOLATE(AZN126:AZN175,AZO126:AZO175,'DATA ENGINE'!$B$14)</f>
        <v/>
      </c>
      <c r="AZM102" s="263" t="n"/>
      <c r="AZN102" s="263" t="n"/>
      <c r="AZO102" s="263" t="n"/>
      <c r="AZP102" s="263" t="n"/>
      <c r="AZQ102" s="264" t="n"/>
      <c r="AZR102" s="287">
        <f t="array" ref="AZR102">CUBIC_SPLINE_INTERPOLATE(AZT126:AZT175,AZU126:AZU175,'DATA ENGINE'!$B$14)</f>
        <v/>
      </c>
      <c r="AZS102" s="263" t="n"/>
      <c r="AZT102" s="263" t="n"/>
      <c r="AZU102" s="263" t="n"/>
      <c r="AZV102" s="263" t="n"/>
      <c r="AZW102" s="264" t="n"/>
      <c r="AZX102" s="287">
        <f t="array" ref="AZX102">CUBIC_SPLINE_INTERPOLATE(AZZ126:AZZ175,BAA126:BAA175,'DATA ENGINE'!$B$14)</f>
        <v/>
      </c>
      <c r="AZY102" s="263" t="n"/>
      <c r="AZZ102" s="263" t="n"/>
      <c r="BAA102" s="263" t="n"/>
      <c r="BAB102" s="263" t="n"/>
      <c r="BAC102" s="264" t="n"/>
      <c r="BAD102" s="287">
        <f t="array" ref="BAD102">CUBIC_SPLINE_INTERPOLATE(BAF126:BAF175,BAG126:BAG175,'DATA ENGINE'!$B$14)</f>
        <v/>
      </c>
      <c r="BAE102" s="263" t="n"/>
      <c r="BAF102" s="263" t="n"/>
      <c r="BAG102" s="263" t="n"/>
      <c r="BAH102" s="263" t="n"/>
      <c r="BAI102" s="264" t="n"/>
      <c r="BAJ102" s="287">
        <f t="array" ref="BAJ102">CUBIC_SPLINE_INTERPOLATE(BAL126:BAL175,BAM126:BAM175,'DATA ENGINE'!$B$14)</f>
        <v/>
      </c>
      <c r="BAK102" s="263" t="n"/>
      <c r="BAL102" s="263" t="n"/>
      <c r="BAM102" s="263" t="n"/>
      <c r="BAN102" s="263" t="n"/>
      <c r="BAO102" s="264" t="n"/>
      <c r="BAP102" s="287">
        <f t="array" ref="BAP102">CUBIC_SPLINE_INTERPOLATE(BAR126:BAR175,BAS126:BAS175,'DATA ENGINE'!$B$14)</f>
        <v/>
      </c>
      <c r="BAQ102" s="263" t="n"/>
      <c r="BAR102" s="263" t="n"/>
      <c r="BAS102" s="263" t="n"/>
      <c r="BAT102" s="263" t="n"/>
      <c r="BAU102" s="264" t="n"/>
      <c r="BAV102" s="287">
        <f t="array" ref="BAV102">CUBIC_SPLINE_INTERPOLATE(BAX126:BAX175,BAY126:BAY175,'DATA ENGINE'!$B$14)</f>
        <v/>
      </c>
      <c r="BAW102" s="263" t="n"/>
      <c r="BAX102" s="263" t="n"/>
      <c r="BAY102" s="263" t="n"/>
      <c r="BAZ102" s="263" t="n"/>
      <c r="BBA102" s="264" t="n"/>
      <c r="BBB102" s="287">
        <f t="array" ref="BBB102">CUBIC_SPLINE_INTERPOLATE(BBD126:BBD175,BBE126:BBE175,'DATA ENGINE'!$B$14)</f>
        <v/>
      </c>
      <c r="BBC102" s="263" t="n"/>
      <c r="BBD102" s="263" t="n"/>
      <c r="BBE102" s="263" t="n"/>
      <c r="BBF102" s="263" t="n"/>
      <c r="BBG102" s="264" t="n"/>
      <c r="BBH102" s="287">
        <f t="array" ref="BBH102">CUBIC_SPLINE_INTERPOLATE(BBJ126:BBJ175,BBK126:BBK175,'DATA ENGINE'!$B$14)</f>
        <v/>
      </c>
      <c r="BBI102" s="263" t="n"/>
      <c r="BBJ102" s="263" t="n"/>
      <c r="BBK102" s="263" t="n"/>
      <c r="BBL102" s="263" t="n"/>
      <c r="BBM102" s="264" t="n"/>
      <c r="BBN102" s="287">
        <f t="array" ref="BBN102">CUBIC_SPLINE_INTERPOLATE(BBP126:BBP175,BBQ126:BBQ175,'DATA ENGINE'!$B$14)</f>
        <v/>
      </c>
      <c r="BBO102" s="263" t="n"/>
      <c r="BBP102" s="263" t="n"/>
      <c r="BBQ102" s="263" t="n"/>
      <c r="BBR102" s="263" t="n"/>
      <c r="BBS102" s="264" t="n"/>
      <c r="BBT102" s="287">
        <f t="array" ref="BBT102">CUBIC_SPLINE_INTERPOLATE(BBV126:BBV175,BBW126:BBW175,'DATA ENGINE'!$B$14)</f>
        <v/>
      </c>
      <c r="BBU102" s="263" t="n"/>
      <c r="BBV102" s="263" t="n"/>
      <c r="BBW102" s="263" t="n"/>
      <c r="BBX102" s="263" t="n"/>
      <c r="BBY102" s="264" t="n"/>
      <c r="BBZ102" s="287">
        <f t="array" ref="BBZ102">CUBIC_SPLINE_INTERPOLATE(BCB126:BCB175,BCC126:BCC175,'DATA ENGINE'!$B$14)</f>
        <v/>
      </c>
      <c r="BCA102" s="263" t="n"/>
      <c r="BCB102" s="263" t="n"/>
      <c r="BCC102" s="263" t="n"/>
      <c r="BCD102" s="263" t="n"/>
      <c r="BCE102" s="264" t="n"/>
      <c r="BCF102" s="287">
        <f t="array" ref="BCF102">CUBIC_SPLINE_INTERPOLATE(BCH126:BCH175,BCI126:BCI175,'DATA ENGINE'!$B$14)</f>
        <v/>
      </c>
      <c r="BCG102" s="263" t="n"/>
      <c r="BCH102" s="263" t="n"/>
      <c r="BCI102" s="263" t="n"/>
      <c r="BCJ102" s="263" t="n"/>
      <c r="BCK102" s="264" t="n"/>
      <c r="BCL102" s="287">
        <f t="array" ref="BCL102">CUBIC_SPLINE_INTERPOLATE(BCN126:BCN175,BCO126:BCO175,'DATA ENGINE'!$B$14)</f>
        <v/>
      </c>
      <c r="BCM102" s="263" t="n"/>
      <c r="BCN102" s="263" t="n"/>
      <c r="BCO102" s="263" t="n"/>
      <c r="BCP102" s="263" t="n"/>
      <c r="BCQ102" s="264" t="n"/>
      <c r="BCR102" s="287">
        <f t="array" ref="BCR102">CUBIC_SPLINE_INTERPOLATE(BCT126:BCT175,BCU126:BCU175,'DATA ENGINE'!$B$14)</f>
        <v/>
      </c>
      <c r="BCS102" s="263" t="n"/>
      <c r="BCT102" s="263" t="n"/>
      <c r="BCU102" s="263" t="n"/>
      <c r="BCV102" s="263" t="n"/>
      <c r="BCW102" s="264" t="n"/>
      <c r="BCX102" s="287">
        <f t="array" ref="BCX102">CUBIC_SPLINE_INTERPOLATE(BCZ126:BCZ175,BDA126:BDA175,'DATA ENGINE'!$B$14)</f>
        <v/>
      </c>
      <c r="BCY102" s="263" t="n"/>
      <c r="BCZ102" s="263" t="n"/>
      <c r="BDA102" s="263" t="n"/>
      <c r="BDB102" s="263" t="n"/>
      <c r="BDC102" s="264" t="n"/>
      <c r="BDD102" s="287">
        <f t="array" ref="BDD102">CUBIC_SPLINE_INTERPOLATE(BDF126:BDF175,BDG126:BDG175,'DATA ENGINE'!$B$14)</f>
        <v/>
      </c>
      <c r="BDE102" s="263" t="n"/>
      <c r="BDF102" s="263" t="n"/>
      <c r="BDG102" s="263" t="n"/>
      <c r="BDH102" s="263" t="n"/>
      <c r="BDI102" s="264" t="n"/>
      <c r="BDJ102" s="287">
        <f t="array" ref="BDJ102">CUBIC_SPLINE_INTERPOLATE(BDL126:BDL175,BDM126:BDM175,'DATA ENGINE'!$B$14)</f>
        <v/>
      </c>
      <c r="BDK102" s="263" t="n"/>
      <c r="BDL102" s="263" t="n"/>
      <c r="BDM102" s="263" t="n"/>
      <c r="BDN102" s="263" t="n"/>
      <c r="BDO102" s="264" t="n"/>
      <c r="BDP102" s="287">
        <f t="array" ref="BDP102">CUBIC_SPLINE_INTERPOLATE(BDR126:BDR175,BDS126:BDS175,'DATA ENGINE'!$B$14)</f>
        <v/>
      </c>
      <c r="BDQ102" s="263" t="n"/>
      <c r="BDR102" s="263" t="n"/>
      <c r="BDS102" s="263" t="n"/>
      <c r="BDT102" s="263" t="n"/>
      <c r="BDU102" s="264" t="n"/>
      <c r="BDV102" s="287">
        <f t="array" ref="BDV102">CUBIC_SPLINE_INTERPOLATE(BDX126:BDX175,BDY126:BDY175,'DATA ENGINE'!$B$14)</f>
        <v/>
      </c>
      <c r="BDW102" s="263" t="n"/>
      <c r="BDX102" s="263" t="n"/>
      <c r="BDY102" s="263" t="n"/>
      <c r="BDZ102" s="263" t="n"/>
      <c r="BEA102" s="264" t="n"/>
      <c r="BEB102" s="287">
        <f t="array" ref="BEB102">CUBIC_SPLINE_INTERPOLATE(BED126:BED175,BEE126:BEE175,'DATA ENGINE'!$B$14)</f>
        <v/>
      </c>
      <c r="BEC102" s="263" t="n"/>
      <c r="BED102" s="263" t="n"/>
      <c r="BEE102" s="263" t="n"/>
      <c r="BEF102" s="263" t="n"/>
      <c r="BEG102" s="264" t="n"/>
      <c r="BEH102" s="287">
        <f t="array" ref="BEH102">CUBIC_SPLINE_INTERPOLATE(BEJ126:BEJ175,BEK126:BEK175,'DATA ENGINE'!$B$14)</f>
        <v/>
      </c>
      <c r="BEI102" s="263" t="n"/>
      <c r="BEJ102" s="263" t="n"/>
      <c r="BEK102" s="263" t="n"/>
      <c r="BEL102" s="263" t="n"/>
      <c r="BEM102" s="264" t="n"/>
      <c r="BEN102" s="287">
        <f t="array" ref="BEN102">CUBIC_SPLINE_INTERPOLATE(BEP126:BEP175,BEQ126:BEQ175,'DATA ENGINE'!$B$14)</f>
        <v/>
      </c>
      <c r="BEO102" s="263" t="n"/>
      <c r="BEP102" s="263" t="n"/>
      <c r="BEQ102" s="263" t="n"/>
      <c r="BER102" s="263" t="n"/>
      <c r="BES102" s="264" t="n"/>
      <c r="BET102" s="287">
        <f t="array" ref="BET102">CUBIC_SPLINE_INTERPOLATE(BEV126:BEV175,BEW126:BEW175,'DATA ENGINE'!$B$14)</f>
        <v/>
      </c>
      <c r="BEU102" s="263" t="n"/>
      <c r="BEV102" s="263" t="n"/>
      <c r="BEW102" s="263" t="n"/>
      <c r="BEX102" s="263" t="n"/>
      <c r="BEY102" s="264" t="n"/>
      <c r="BEZ102" s="287">
        <f t="array" ref="BEZ102">CUBIC_SPLINE_INTERPOLATE(BFB126:BFB175,BFC126:BFC175,'DATA ENGINE'!$B$14)</f>
        <v/>
      </c>
      <c r="BFA102" s="263" t="n"/>
      <c r="BFB102" s="263" t="n"/>
      <c r="BFC102" s="263" t="n"/>
      <c r="BFD102" s="263" t="n"/>
      <c r="BFE102" s="264" t="n"/>
      <c r="BFF102" s="287">
        <f t="array" ref="BFF102">CUBIC_SPLINE_INTERPOLATE(BFH126:BFH175,BFI126:BFI175,'DATA ENGINE'!$B$14)</f>
        <v/>
      </c>
      <c r="BFG102" s="263" t="n"/>
      <c r="BFH102" s="263" t="n"/>
      <c r="BFI102" s="263" t="n"/>
      <c r="BFJ102" s="263" t="n"/>
      <c r="BFK102" s="264" t="n"/>
      <c r="BFL102" s="287">
        <f t="array" ref="BFL102">CUBIC_SPLINE_INTERPOLATE(BFN126:BFN175,BFO126:BFO175,'DATA ENGINE'!$B$14)</f>
        <v/>
      </c>
      <c r="BFM102" s="263" t="n"/>
      <c r="BFN102" s="263" t="n"/>
      <c r="BFO102" s="263" t="n"/>
      <c r="BFP102" s="263" t="n"/>
      <c r="BFQ102" s="264" t="n"/>
      <c r="BFR102" s="287">
        <f t="array" ref="BFR102">CUBIC_SPLINE_INTERPOLATE(BFT126:BFT175,BFU126:BFU175,'DATA ENGINE'!$B$14)</f>
        <v/>
      </c>
      <c r="BFS102" s="263" t="n"/>
      <c r="BFT102" s="263" t="n"/>
      <c r="BFU102" s="263" t="n"/>
      <c r="BFV102" s="263" t="n"/>
      <c r="BFW102" s="264" t="n"/>
      <c r="BFX102" s="287">
        <f t="array" ref="BFX102">CUBIC_SPLINE_INTERPOLATE(BFZ126:BFZ175,BGA126:BGA175,'DATA ENGINE'!$B$14)</f>
        <v/>
      </c>
      <c r="BFY102" s="263" t="n"/>
      <c r="BFZ102" s="263" t="n"/>
      <c r="BGA102" s="263" t="n"/>
      <c r="BGB102" s="263" t="n"/>
      <c r="BGC102" s="264" t="n"/>
      <c r="BGD102" s="287">
        <f t="array" ref="BGD102">CUBIC_SPLINE_INTERPOLATE(BGF126:BGF175,BGG126:BGG175,'DATA ENGINE'!$B$14)</f>
        <v/>
      </c>
      <c r="BGE102" s="263" t="n"/>
      <c r="BGF102" s="263" t="n"/>
      <c r="BGG102" s="263" t="n"/>
      <c r="BGH102" s="263" t="n"/>
      <c r="BGI102" s="264" t="n"/>
      <c r="BGJ102" s="287">
        <f t="array" ref="BGJ102">CUBIC_SPLINE_INTERPOLATE(BGL126:BGL175,BGM126:BGM175,'DATA ENGINE'!$B$14)</f>
        <v/>
      </c>
      <c r="BGK102" s="263" t="n"/>
      <c r="BGL102" s="263" t="n"/>
      <c r="BGM102" s="263" t="n"/>
      <c r="BGN102" s="263" t="n"/>
      <c r="BGO102" s="264" t="n"/>
      <c r="BGP102" s="287">
        <f t="array" ref="BGP102">CUBIC_SPLINE_INTERPOLATE(BGR126:BGR175,BGS126:BGS175,'DATA ENGINE'!$B$14)</f>
        <v/>
      </c>
      <c r="BGQ102" s="263" t="n"/>
      <c r="BGR102" s="263" t="n"/>
      <c r="BGS102" s="263" t="n"/>
      <c r="BGT102" s="263" t="n"/>
      <c r="BGU102" s="264" t="n"/>
      <c r="BGV102" s="287">
        <f t="array" ref="BGV102">CUBIC_SPLINE_INTERPOLATE(BGX126:BGX175,BGY126:BGY175,'DATA ENGINE'!$B$14)</f>
        <v/>
      </c>
      <c r="BGW102" s="263" t="n"/>
      <c r="BGX102" s="263" t="n"/>
      <c r="BGY102" s="263" t="n"/>
      <c r="BGZ102" s="263" t="n"/>
      <c r="BHA102" s="264" t="n"/>
      <c r="BHB102" s="287">
        <f t="array" ref="BHB102">CUBIC_SPLINE_INTERPOLATE(BHD126:BHD175,BHE126:BHE175,'DATA ENGINE'!$B$14)</f>
        <v/>
      </c>
      <c r="BHC102" s="263" t="n"/>
      <c r="BHD102" s="263" t="n"/>
      <c r="BHE102" s="263" t="n"/>
      <c r="BHF102" s="263" t="n"/>
      <c r="BHG102" s="264" t="n"/>
      <c r="BHH102" s="287">
        <f t="array" ref="BHH102">CUBIC_SPLINE_INTERPOLATE(BHJ126:BHJ175,BHK126:BHK175,'DATA ENGINE'!$B$14)</f>
        <v/>
      </c>
      <c r="BHI102" s="263" t="n"/>
      <c r="BHJ102" s="263" t="n"/>
      <c r="BHK102" s="263" t="n"/>
      <c r="BHL102" s="263" t="n"/>
      <c r="BHM102" s="264" t="n"/>
      <c r="BHN102" s="287">
        <f t="array" ref="BHN102">CUBIC_SPLINE_INTERPOLATE(BHP126:BHP175,BHQ126:BHQ175,'DATA ENGINE'!$B$14)</f>
        <v/>
      </c>
      <c r="BHO102" s="263" t="n"/>
      <c r="BHP102" s="263" t="n"/>
      <c r="BHQ102" s="263" t="n"/>
      <c r="BHR102" s="263" t="n"/>
      <c r="BHS102" s="264" t="n"/>
      <c r="BHT102" s="287">
        <f t="array" ref="BHT102">CUBIC_SPLINE_INTERPOLATE(BHV126:BHV175,BHW126:BHW175,'DATA ENGINE'!$B$14)</f>
        <v/>
      </c>
      <c r="BHU102" s="263" t="n"/>
      <c r="BHV102" s="263" t="n"/>
      <c r="BHW102" s="263" t="n"/>
      <c r="BHX102" s="263" t="n"/>
      <c r="BHY102" s="264" t="n"/>
      <c r="BHZ102" s="287">
        <f t="array" ref="BHZ102">CUBIC_SPLINE_INTERPOLATE(BIB126:BIB175,BIC126:BIC175,'DATA ENGINE'!$B$14)</f>
        <v/>
      </c>
      <c r="BIA102" s="263" t="n"/>
      <c r="BIB102" s="263" t="n"/>
      <c r="BIC102" s="263" t="n"/>
      <c r="BID102" s="263" t="n"/>
      <c r="BIE102" s="264" t="n"/>
      <c r="BIF102" s="287">
        <f t="array" ref="BIF102">CUBIC_SPLINE_INTERPOLATE(BIH126:BIH175,BII126:BII175,'DATA ENGINE'!$B$14)</f>
        <v/>
      </c>
      <c r="BIG102" s="263" t="n"/>
      <c r="BIH102" s="263" t="n"/>
      <c r="BII102" s="263" t="n"/>
      <c r="BIJ102" s="263" t="n"/>
      <c r="BIK102" s="264" t="n"/>
      <c r="BIL102" s="287">
        <f t="array" ref="BIL102">CUBIC_SPLINE_INTERPOLATE(BIN126:BIN175,BIO126:BIO175,'DATA ENGINE'!$B$14)</f>
        <v/>
      </c>
      <c r="BIM102" s="263" t="n"/>
      <c r="BIN102" s="263" t="n"/>
      <c r="BIO102" s="263" t="n"/>
      <c r="BIP102" s="263" t="n"/>
      <c r="BIQ102" s="264" t="n"/>
      <c r="BIR102" s="287">
        <f t="array" ref="BIR102">CUBIC_SPLINE_INTERPOLATE(BIT126:BIT175,BIU126:BIU175,'DATA ENGINE'!$B$14)</f>
        <v/>
      </c>
      <c r="BIS102" s="263" t="n"/>
      <c r="BIT102" s="263" t="n"/>
      <c r="BIU102" s="263" t="n"/>
      <c r="BIV102" s="263" t="n"/>
      <c r="BIW102" s="264" t="n"/>
      <c r="BIX102" s="287">
        <f t="array" ref="BIX102">CUBIC_SPLINE_INTERPOLATE(BIZ126:BIZ175,BJA126:BJA175,'DATA ENGINE'!$B$14)</f>
        <v/>
      </c>
      <c r="BIY102" s="263" t="n"/>
      <c r="BIZ102" s="263" t="n"/>
      <c r="BJA102" s="263" t="n"/>
      <c r="BJB102" s="263" t="n"/>
      <c r="BJC102" s="264" t="n"/>
      <c r="BJD102" s="287">
        <f t="array" ref="BJD102">CUBIC_SPLINE_INTERPOLATE(BJF126:BJF175,BJG126:BJG175,'DATA ENGINE'!$B$14)</f>
        <v/>
      </c>
      <c r="BJE102" s="263" t="n"/>
      <c r="BJF102" s="263" t="n"/>
      <c r="BJG102" s="263" t="n"/>
      <c r="BJH102" s="263" t="n"/>
      <c r="BJI102" s="264" t="n"/>
      <c r="BJJ102" s="287">
        <f t="array" ref="BJJ102">CUBIC_SPLINE_INTERPOLATE(BJL126:BJL175,BJM126:BJM175,'DATA ENGINE'!$B$14)</f>
        <v/>
      </c>
      <c r="BJK102" s="263" t="n"/>
      <c r="BJL102" s="263" t="n"/>
      <c r="BJM102" s="263" t="n"/>
      <c r="BJN102" s="263" t="n"/>
      <c r="BJO102" s="264" t="n"/>
      <c r="BJP102" s="287">
        <f t="array" ref="BJP102">CUBIC_SPLINE_INTERPOLATE(BJR126:BJR175,BJS126:BJS175,'DATA ENGINE'!$B$14)</f>
        <v/>
      </c>
      <c r="BJQ102" s="263" t="n"/>
      <c r="BJR102" s="263" t="n"/>
      <c r="BJS102" s="263" t="n"/>
      <c r="BJT102" s="263" t="n"/>
      <c r="BJU102" s="264" t="n"/>
      <c r="BJV102" s="287">
        <f t="array" ref="BJV102">CUBIC_SPLINE_INTERPOLATE(BJX126:BJX175,BJY126:BJY175,'DATA ENGINE'!$B$14)</f>
        <v/>
      </c>
      <c r="BJW102" s="263" t="n"/>
      <c r="BJX102" s="263" t="n"/>
      <c r="BJY102" s="263" t="n"/>
      <c r="BJZ102" s="263" t="n"/>
      <c r="BKA102" s="264" t="n"/>
      <c r="BKB102" s="287">
        <f t="array" ref="BKB102">CUBIC_SPLINE_INTERPOLATE(BKD126:BKD175,BKE126:BKE175,'DATA ENGINE'!$B$14)</f>
        <v/>
      </c>
      <c r="BKC102" s="263" t="n"/>
      <c r="BKD102" s="263" t="n"/>
      <c r="BKE102" s="263" t="n"/>
      <c r="BKF102" s="263" t="n"/>
      <c r="BKG102" s="264" t="n"/>
      <c r="BKH102" s="287">
        <f t="array" ref="BKH102">CUBIC_SPLINE_INTERPOLATE(BKJ126:BKJ175,BKK126:BKK175,'DATA ENGINE'!$B$14)</f>
        <v/>
      </c>
      <c r="BKI102" s="263" t="n"/>
      <c r="BKJ102" s="263" t="n"/>
      <c r="BKK102" s="263" t="n"/>
      <c r="BKL102" s="263" t="n"/>
      <c r="BKM102" s="264" t="n"/>
      <c r="BKN102" s="287">
        <f t="array" ref="BKN102">CUBIC_SPLINE_INTERPOLATE(BKP126:BKP175,BKQ126:BKQ175,'DATA ENGINE'!$B$14)</f>
        <v/>
      </c>
      <c r="BKO102" s="263" t="n"/>
      <c r="BKP102" s="263" t="n"/>
      <c r="BKQ102" s="263" t="n"/>
      <c r="BKR102" s="263" t="n"/>
      <c r="BKS102" s="264" t="n"/>
      <c r="BKT102" s="287">
        <f t="array" ref="BKT102">CUBIC_SPLINE_INTERPOLATE(BKV126:BKV175,BKW126:BKW175,'DATA ENGINE'!$B$14)</f>
        <v/>
      </c>
      <c r="BKU102" s="263" t="n"/>
      <c r="BKV102" s="263" t="n"/>
      <c r="BKW102" s="263" t="n"/>
      <c r="BKX102" s="263" t="n"/>
      <c r="BKY102" s="264" t="n"/>
      <c r="BKZ102" s="287">
        <f t="array" ref="BKZ102">CUBIC_SPLINE_INTERPOLATE(BLB126:BLB175,BLC126:BLC175,'DATA ENGINE'!$B$14)</f>
        <v/>
      </c>
      <c r="BLA102" s="263" t="n"/>
      <c r="BLB102" s="263" t="n"/>
      <c r="BLC102" s="263" t="n"/>
      <c r="BLD102" s="263" t="n"/>
      <c r="BLE102" s="264" t="n"/>
      <c r="BLF102" s="287">
        <f t="array" ref="BLF102">CUBIC_SPLINE_INTERPOLATE(BLH126:BLH175,BLI126:BLI175,'DATA ENGINE'!$B$14)</f>
        <v/>
      </c>
      <c r="BLG102" s="263" t="n"/>
      <c r="BLH102" s="263" t="n"/>
      <c r="BLI102" s="263" t="n"/>
      <c r="BLJ102" s="263" t="n"/>
      <c r="BLK102" s="264" t="n"/>
      <c r="BLL102" s="287">
        <f t="array" ref="BLL102">CUBIC_SPLINE_INTERPOLATE(BLN126:BLN175,BLO126:BLO175,'DATA ENGINE'!$B$14)</f>
        <v/>
      </c>
      <c r="BLM102" s="263" t="n"/>
      <c r="BLN102" s="263" t="n"/>
      <c r="BLO102" s="263" t="n"/>
      <c r="BLP102" s="263" t="n"/>
      <c r="BLQ102" s="264" t="n"/>
      <c r="BLR102" s="287">
        <f t="array" ref="BLR102">CUBIC_SPLINE_INTERPOLATE(BLT126:BLT175,BLU126:BLU175,'DATA ENGINE'!$B$14)</f>
        <v/>
      </c>
      <c r="BLS102" s="263" t="n"/>
      <c r="BLT102" s="263" t="n"/>
      <c r="BLU102" s="263" t="n"/>
      <c r="BLV102" s="263" t="n"/>
      <c r="BLW102" s="264" t="n"/>
      <c r="BLX102" s="287">
        <f t="array" ref="BLX102">CUBIC_SPLINE_INTERPOLATE(BLZ126:BLZ175,BMA126:BMA175,'DATA ENGINE'!$B$14)</f>
        <v/>
      </c>
      <c r="BLY102" s="263" t="n"/>
      <c r="BLZ102" s="263" t="n"/>
      <c r="BMA102" s="263" t="n"/>
      <c r="BMB102" s="263" t="n"/>
      <c r="BMC102" s="264" t="n"/>
      <c r="BMD102" s="287">
        <f t="array" ref="BMD102">CUBIC_SPLINE_INTERPOLATE(BMF126:BMF175,BMG126:BMG175,'DATA ENGINE'!$B$14)</f>
        <v/>
      </c>
      <c r="BME102" s="263" t="n"/>
      <c r="BMF102" s="263" t="n"/>
      <c r="BMG102" s="263" t="n"/>
      <c r="BMH102" s="263" t="n"/>
      <c r="BMI102" s="264" t="n"/>
      <c r="BMJ102" s="287">
        <f t="array" ref="BMJ102">CUBIC_SPLINE_INTERPOLATE(BML126:BML175,BMM126:BMM175,'DATA ENGINE'!$B$14)</f>
        <v/>
      </c>
      <c r="BMK102" s="263" t="n"/>
      <c r="BML102" s="263" t="n"/>
      <c r="BMM102" s="263" t="n"/>
      <c r="BMN102" s="263" t="n"/>
      <c r="BMO102" s="264" t="n"/>
      <c r="BMP102" s="287">
        <f t="array" ref="BMP102">CUBIC_SPLINE_INTERPOLATE(BMR126:BMR175,BMS126:BMS175,'DATA ENGINE'!$B$14)</f>
        <v/>
      </c>
      <c r="BMQ102" s="263" t="n"/>
      <c r="BMR102" s="263" t="n"/>
      <c r="BMS102" s="263" t="n"/>
      <c r="BMT102" s="263" t="n"/>
      <c r="BMU102" s="264" t="n"/>
      <c r="BMV102" s="287">
        <f t="array" ref="BMV102">CUBIC_SPLINE_INTERPOLATE(BMX126:BMX175,BMY126:BMY175,'DATA ENGINE'!$B$14)</f>
        <v/>
      </c>
      <c r="BMW102" s="263" t="n"/>
      <c r="BMX102" s="263" t="n"/>
      <c r="BMY102" s="263" t="n"/>
      <c r="BMZ102" s="263" t="n"/>
      <c r="BNA102" s="264" t="n"/>
      <c r="BNB102" s="287">
        <f t="array" ref="BNB102">CUBIC_SPLINE_INTERPOLATE(BND126:BND175,BNE126:BNE175,'DATA ENGINE'!$B$14)</f>
        <v/>
      </c>
      <c r="BNC102" s="263" t="n"/>
      <c r="BND102" s="263" t="n"/>
      <c r="BNE102" s="263" t="n"/>
      <c r="BNF102" s="263" t="n"/>
      <c r="BNG102" s="264" t="n"/>
      <c r="BNH102" s="287">
        <f t="array" ref="BNH102">CUBIC_SPLINE_INTERPOLATE(BNJ126:BNJ175,BNK126:BNK175,'DATA ENGINE'!$B$14)</f>
        <v/>
      </c>
      <c r="BNI102" s="263" t="n"/>
      <c r="BNJ102" s="263" t="n"/>
      <c r="BNK102" s="263" t="n"/>
      <c r="BNL102" s="263" t="n"/>
      <c r="BNM102" s="264" t="n"/>
      <c r="BNN102" s="287">
        <f t="array" ref="BNN102">CUBIC_SPLINE_INTERPOLATE(BNP126:BNP175,BNQ126:BNQ175,'DATA ENGINE'!$B$14)</f>
        <v/>
      </c>
      <c r="BNO102" s="263" t="n"/>
      <c r="BNP102" s="263" t="n"/>
      <c r="BNQ102" s="263" t="n"/>
      <c r="BNR102" s="263" t="n"/>
      <c r="BNS102" s="264" t="n"/>
      <c r="BNT102" s="287">
        <f t="array" ref="BNT102">CUBIC_SPLINE_INTERPOLATE(BNV126:BNV175,BNW126:BNW175,'DATA ENGINE'!$B$14)</f>
        <v/>
      </c>
      <c r="BNU102" s="263" t="n"/>
      <c r="BNV102" s="263" t="n"/>
      <c r="BNW102" s="263" t="n"/>
      <c r="BNX102" s="263" t="n"/>
      <c r="BNY102" s="264" t="n"/>
      <c r="BNZ102" s="287">
        <f t="array" ref="BNZ102">CUBIC_SPLINE_INTERPOLATE(BOB126:BOB175,BOC126:BOC175,'DATA ENGINE'!$B$14)</f>
        <v/>
      </c>
      <c r="BOA102" s="263" t="n"/>
      <c r="BOB102" s="263" t="n"/>
      <c r="BOC102" s="263" t="n"/>
      <c r="BOD102" s="263" t="n"/>
      <c r="BOE102" s="264" t="n"/>
      <c r="BOF102" s="287">
        <f t="array" ref="BOF102">CUBIC_SPLINE_INTERPOLATE(BOH126:BOH175,BOI126:BOI175,'DATA ENGINE'!$B$14)</f>
        <v/>
      </c>
      <c r="BOG102" s="263" t="n"/>
      <c r="BOH102" s="263" t="n"/>
      <c r="BOI102" s="263" t="n"/>
      <c r="BOJ102" s="263" t="n"/>
      <c r="BOK102" s="264" t="n"/>
      <c r="BOL102" s="287">
        <f t="array" ref="BOL102">CUBIC_SPLINE_INTERPOLATE(BON126:BON175,BOO126:BOO175,'DATA ENGINE'!$B$14)</f>
        <v/>
      </c>
      <c r="BOM102" s="263" t="n"/>
      <c r="BON102" s="263" t="n"/>
      <c r="BOO102" s="263" t="n"/>
      <c r="BOP102" s="263" t="n"/>
      <c r="BOQ102" s="264" t="n"/>
    </row>
    <row r="103">
      <c r="A103" s="20" t="inlineStr">
        <is>
          <t xml:space="preserve">Selected NPSH Data </t>
        </is>
      </c>
      <c r="B103" s="287">
        <f t="array" ref="B103">CUBIC_SPLINE_INTERPOLATE_INSIDE(F126:F175,G126:G175,'DATA ENGINE'!$B$14)</f>
        <v/>
      </c>
      <c r="C103" s="263" t="n"/>
      <c r="D103" s="263" t="n"/>
      <c r="E103" s="263" t="n"/>
      <c r="F103" s="263" t="n"/>
      <c r="G103" s="264" t="n"/>
      <c r="H103" s="318">
        <f t="array" ref="H103">CUBIC_SPLINE_INTERPOLATE_INSIDE(L126:L175,M126:M175,'DATA ENGINE'!$B$14)</f>
        <v/>
      </c>
      <c r="I103" s="263" t="n"/>
      <c r="J103" s="263" t="n"/>
      <c r="K103" s="263" t="n"/>
      <c r="L103" s="263" t="n"/>
      <c r="M103" s="263" t="n"/>
      <c r="N103" s="287">
        <f t="array" ref="N103">CUBIC_SPLINE_INTERPOLATE_INSIDE(R126:R175,S126:S175,'DATA ENGINE'!$B$14)</f>
        <v/>
      </c>
      <c r="O103" s="263" t="n"/>
      <c r="P103" s="263" t="n"/>
      <c r="Q103" s="263" t="n"/>
      <c r="R103" s="263" t="n"/>
      <c r="S103" s="264" t="n"/>
      <c r="T103" s="287">
        <f t="array" ref="T103">CUBIC_SPLINE_INTERPOLATE_INSIDE(X126:X175,Y126:Y175,'DATA ENGINE'!$B$14)</f>
        <v/>
      </c>
      <c r="U103" s="263" t="n"/>
      <c r="V103" s="263" t="n"/>
      <c r="W103" s="263" t="n"/>
      <c r="X103" s="263" t="n"/>
      <c r="Y103" s="264" t="n"/>
      <c r="Z103" s="287">
        <f t="array" ref="Z103">CUBIC_SPLINE_INTERPOLATE_INSIDE(AD126:AD175,AE126:AE175,'DATA ENGINE'!$B$14)</f>
        <v/>
      </c>
      <c r="AA103" s="263" t="n"/>
      <c r="AB103" s="263" t="n"/>
      <c r="AC103" s="263" t="n"/>
      <c r="AD103" s="263" t="n"/>
      <c r="AE103" s="264" t="n"/>
      <c r="AF103" s="287">
        <f t="array" ref="AF103">CUBIC_SPLINE_INTERPOLATE_INSIDE(AJ126:AJ175,AK126:AK175,'DATA ENGINE'!$B$14)</f>
        <v/>
      </c>
      <c r="AG103" s="263" t="n"/>
      <c r="AH103" s="263" t="n"/>
      <c r="AI103" s="263" t="n"/>
      <c r="AJ103" s="263" t="n"/>
      <c r="AK103" s="264" t="n"/>
      <c r="AL103" s="287">
        <f t="array" ref="AL103">CUBIC_SPLINE_INTERPOLATE_INSIDE(AP126:AP175,AQ126:AQ175,'DATA ENGINE'!$B$14)</f>
        <v/>
      </c>
      <c r="AM103" s="263" t="n"/>
      <c r="AN103" s="263" t="n"/>
      <c r="AO103" s="263" t="n"/>
      <c r="AP103" s="263" t="n"/>
      <c r="AQ103" s="264" t="n"/>
      <c r="AR103" s="287">
        <f t="array" ref="AR103">CUBIC_SPLINE_INTERPOLATE_INSIDE(AV126:AV175,AW126:AW175,'DATA ENGINE'!$B$14)</f>
        <v/>
      </c>
      <c r="AS103" s="263" t="n"/>
      <c r="AT103" s="263" t="n"/>
      <c r="AU103" s="263" t="n"/>
      <c r="AV103" s="263" t="n"/>
      <c r="AW103" s="264" t="n"/>
      <c r="AX103" s="287">
        <f t="array" ref="AX103">CUBIC_SPLINE_INTERPOLATE_INSIDE(BB126:BB175,BC126:BC175,'DATA ENGINE'!$B$14)</f>
        <v/>
      </c>
      <c r="AY103" s="263" t="n"/>
      <c r="AZ103" s="263" t="n"/>
      <c r="BA103" s="263" t="n"/>
      <c r="BB103" s="263" t="n"/>
      <c r="BC103" s="264" t="n"/>
      <c r="BD103" s="287">
        <f t="array" ref="BD103">CUBIC_SPLINE_INTERPOLATE_INSIDE(BH126:BH175,BI126:BI175,'DATA ENGINE'!$B$14)</f>
        <v/>
      </c>
      <c r="BE103" s="263" t="n"/>
      <c r="BF103" s="263" t="n"/>
      <c r="BG103" s="263" t="n"/>
      <c r="BH103" s="263" t="n"/>
      <c r="BI103" s="264" t="n"/>
      <c r="BJ103" s="287">
        <f t="array" ref="BJ103">CUBIC_SPLINE_INTERPOLATE_INSIDE(BN126:BN175,BO126:BO175,'DATA ENGINE'!$B$14)</f>
        <v/>
      </c>
      <c r="BK103" s="263" t="n"/>
      <c r="BL103" s="263" t="n"/>
      <c r="BM103" s="263" t="n"/>
      <c r="BN103" s="263" t="n"/>
      <c r="BO103" s="264" t="n"/>
      <c r="BP103" s="287">
        <f t="array" ref="BP103">CUBIC_SPLINE_INTERPOLATE_INSIDE(BT126:BT175,BU126:BU175,'DATA ENGINE'!$B$14)</f>
        <v/>
      </c>
      <c r="BQ103" s="263" t="n"/>
      <c r="BR103" s="263" t="n"/>
      <c r="BS103" s="263" t="n"/>
      <c r="BT103" s="263" t="n"/>
      <c r="BU103" s="264" t="n"/>
      <c r="BV103" s="287">
        <f t="array" ref="BV103">CUBIC_SPLINE_INTERPOLATE_INSIDE(BZ126:BZ175,CA126:CA175,'DATA ENGINE'!$B$14)</f>
        <v/>
      </c>
      <c r="BW103" s="263" t="n"/>
      <c r="BX103" s="263" t="n"/>
      <c r="BY103" s="263" t="n"/>
      <c r="BZ103" s="263" t="n"/>
      <c r="CA103" s="264" t="n"/>
      <c r="CB103" s="287">
        <f t="array" ref="CB103">CUBIC_SPLINE_INTERPOLATE_INSIDE(CF126:CF175,CG126:CG175,'DATA ENGINE'!$B$14)</f>
        <v/>
      </c>
      <c r="CC103" s="263" t="n"/>
      <c r="CD103" s="263" t="n"/>
      <c r="CE103" s="263" t="n"/>
      <c r="CF103" s="263" t="n"/>
      <c r="CG103" s="264" t="n"/>
      <c r="CH103" s="287">
        <f t="array" ref="CH103">CUBIC_SPLINE_INTERPOLATE_INSIDE(CL126:CL175,CM126:CM175,'DATA ENGINE'!$B$14)</f>
        <v/>
      </c>
      <c r="CI103" s="263" t="n"/>
      <c r="CJ103" s="263" t="n"/>
      <c r="CK103" s="263" t="n"/>
      <c r="CL103" s="263" t="n"/>
      <c r="CM103" s="264" t="n"/>
      <c r="CN103" s="287">
        <f t="array" ref="CN103">CUBIC_SPLINE_INTERPOLATE_INSIDE(CR126:CR175,CS126:CS175,'DATA ENGINE'!$B$14)</f>
        <v/>
      </c>
      <c r="CO103" s="263" t="n"/>
      <c r="CP103" s="263" t="n"/>
      <c r="CQ103" s="263" t="n"/>
      <c r="CR103" s="263" t="n"/>
      <c r="CS103" s="264" t="n"/>
      <c r="CT103" s="287">
        <f t="array" ref="CT103">CUBIC_SPLINE_INTERPOLATE_INSIDE(CX126:CX175,CY126:CY175,'DATA ENGINE'!$B$14)</f>
        <v/>
      </c>
      <c r="CU103" s="263" t="n"/>
      <c r="CV103" s="263" t="n"/>
      <c r="CW103" s="263" t="n"/>
      <c r="CX103" s="263" t="n"/>
      <c r="CY103" s="264" t="n"/>
      <c r="CZ103" s="287">
        <f t="array" ref="CZ103">CUBIC_SPLINE_INTERPOLATE_INSIDE(DD126:DD175,DE126:DE175,'DATA ENGINE'!$B$14)</f>
        <v/>
      </c>
      <c r="DA103" s="263" t="n"/>
      <c r="DB103" s="263" t="n"/>
      <c r="DC103" s="263" t="n"/>
      <c r="DD103" s="263" t="n"/>
      <c r="DE103" s="264" t="n"/>
      <c r="DF103" s="287">
        <f t="array" ref="DF103">CUBIC_SPLINE_INTERPOLATE_INSIDE(DJ126:DJ175,DK126:DK175,'DATA ENGINE'!$B$14)</f>
        <v/>
      </c>
      <c r="DG103" s="263" t="n"/>
      <c r="DH103" s="263" t="n"/>
      <c r="DI103" s="263" t="n"/>
      <c r="DJ103" s="263" t="n"/>
      <c r="DK103" s="264" t="n"/>
      <c r="DL103" s="287">
        <f t="array" ref="DL103">CUBIC_SPLINE_INTERPOLATE_INSIDE(DP126:DP175,DQ126:DQ175,'DATA ENGINE'!$B$14)</f>
        <v/>
      </c>
      <c r="DM103" s="263" t="n"/>
      <c r="DN103" s="263" t="n"/>
      <c r="DO103" s="263" t="n"/>
      <c r="DP103" s="263" t="n"/>
      <c r="DQ103" s="264" t="n"/>
      <c r="DR103" s="287">
        <f t="array" ref="DR103">CUBIC_SPLINE_INTERPOLATE_INSIDE(DV126:DV175,DW126:DW175,'DATA ENGINE'!$B$14)</f>
        <v/>
      </c>
      <c r="DS103" s="263" t="n"/>
      <c r="DT103" s="263" t="n"/>
      <c r="DU103" s="263" t="n"/>
      <c r="DV103" s="263" t="n"/>
      <c r="DW103" s="264" t="n"/>
      <c r="DX103" s="287">
        <f t="array" ref="DX103">CUBIC_SPLINE_INTERPOLATE_INSIDE(EB126:EB175,EC126:EC175,'DATA ENGINE'!$B$14)</f>
        <v/>
      </c>
      <c r="DY103" s="263" t="n"/>
      <c r="DZ103" s="263" t="n"/>
      <c r="EA103" s="263" t="n"/>
      <c r="EB103" s="263" t="n"/>
      <c r="EC103" s="264" t="n"/>
      <c r="ED103" s="287">
        <f t="array" ref="ED103">CUBIC_SPLINE_INTERPOLATE_INSIDE(EH126:EH175,EI126:EI175,'DATA ENGINE'!$B$14)</f>
        <v/>
      </c>
      <c r="EE103" s="263" t="n"/>
      <c r="EF103" s="263" t="n"/>
      <c r="EG103" s="263" t="n"/>
      <c r="EH103" s="263" t="n"/>
      <c r="EI103" s="264" t="n"/>
      <c r="EJ103" s="287">
        <f t="array" ref="EJ103">CUBIC_SPLINE_INTERPOLATE_INSIDE(EN126:EN175,EO126:EO175,'DATA ENGINE'!$B$14)</f>
        <v/>
      </c>
      <c r="EK103" s="263" t="n"/>
      <c r="EL103" s="263" t="n"/>
      <c r="EM103" s="263" t="n"/>
      <c r="EN103" s="263" t="n"/>
      <c r="EO103" s="264" t="n"/>
      <c r="EP103" s="287">
        <f t="array" ref="EP103">CUBIC_SPLINE_INTERPOLATE_INSIDE(ET126:ET175,EU126:EU175,'DATA ENGINE'!$B$14)</f>
        <v/>
      </c>
      <c r="EQ103" s="263" t="n"/>
      <c r="ER103" s="263" t="n"/>
      <c r="ES103" s="263" t="n"/>
      <c r="ET103" s="263" t="n"/>
      <c r="EU103" s="264" t="n"/>
      <c r="EV103" s="287">
        <f t="array" ref="EV103">CUBIC_SPLINE_INTERPOLATE_INSIDE(EZ126:EZ175,FA126:FA175,'DATA ENGINE'!$B$14)</f>
        <v/>
      </c>
      <c r="EW103" s="263" t="n"/>
      <c r="EX103" s="263" t="n"/>
      <c r="EY103" s="263" t="n"/>
      <c r="EZ103" s="263" t="n"/>
      <c r="FA103" s="264" t="n"/>
      <c r="FB103" s="287">
        <f t="array" ref="FB103">CUBIC_SPLINE_INTERPOLATE_INSIDE(FF126:FF175,FG126:FG175,'DATA ENGINE'!$B$14)</f>
        <v/>
      </c>
      <c r="FC103" s="263" t="n"/>
      <c r="FD103" s="263" t="n"/>
      <c r="FE103" s="263" t="n"/>
      <c r="FF103" s="263" t="n"/>
      <c r="FG103" s="264" t="n"/>
      <c r="FH103" s="287">
        <f t="array" ref="FH103">CUBIC_SPLINE_INTERPOLATE_INSIDE(FL126:FL175,FM126:FM175,'DATA ENGINE'!$B$14)</f>
        <v/>
      </c>
      <c r="FI103" s="263" t="n"/>
      <c r="FJ103" s="263" t="n"/>
      <c r="FK103" s="263" t="n"/>
      <c r="FL103" s="263" t="n"/>
      <c r="FM103" s="264" t="n"/>
      <c r="FN103" s="287">
        <f t="array" ref="FN103">CUBIC_SPLINE_INTERPOLATE_INSIDE(FR126:FR175,FS126:FS175,'DATA ENGINE'!$B$14)</f>
        <v/>
      </c>
      <c r="FO103" s="263" t="n"/>
      <c r="FP103" s="263" t="n"/>
      <c r="FQ103" s="263" t="n"/>
      <c r="FR103" s="263" t="n"/>
      <c r="FS103" s="264" t="n"/>
      <c r="FT103" s="287">
        <f t="array" ref="FT103">CUBIC_SPLINE_INTERPOLATE_INSIDE(FX126:FX175,FY126:FY175,'DATA ENGINE'!$B$14)</f>
        <v/>
      </c>
      <c r="FU103" s="263" t="n"/>
      <c r="FV103" s="263" t="n"/>
      <c r="FW103" s="263" t="n"/>
      <c r="FX103" s="263" t="n"/>
      <c r="FY103" s="264" t="n"/>
      <c r="FZ103" s="287">
        <f t="array" ref="FZ103">CUBIC_SPLINE_INTERPOLATE_INSIDE(GD126:GD175,GE126:GE175,'DATA ENGINE'!$B$14)</f>
        <v/>
      </c>
      <c r="GA103" s="263" t="n"/>
      <c r="GB103" s="263" t="n"/>
      <c r="GC103" s="263" t="n"/>
      <c r="GD103" s="263" t="n"/>
      <c r="GE103" s="264" t="n"/>
      <c r="GF103" s="287">
        <f t="array" ref="GF103">CUBIC_SPLINE_INTERPOLATE_INSIDE(GJ126:GJ175,GK126:GK175,'DATA ENGINE'!$B$14)</f>
        <v/>
      </c>
      <c r="GG103" s="263" t="n"/>
      <c r="GH103" s="263" t="n"/>
      <c r="GI103" s="263" t="n"/>
      <c r="GJ103" s="263" t="n"/>
      <c r="GK103" s="264" t="n"/>
      <c r="GL103" s="287">
        <f t="array" ref="GL103">CUBIC_SPLINE_INTERPOLATE_INSIDE(GP126:GP175,GQ126:GQ175,'DATA ENGINE'!$B$14)</f>
        <v/>
      </c>
      <c r="GM103" s="263" t="n"/>
      <c r="GN103" s="263" t="n"/>
      <c r="GO103" s="263" t="n"/>
      <c r="GP103" s="263" t="n"/>
      <c r="GQ103" s="264" t="n"/>
      <c r="GR103" s="287">
        <f t="array" ref="GR103">CUBIC_SPLINE_INTERPOLATE_INSIDE(GV126:GV175,GW126:GW175,'DATA ENGINE'!$B$14)</f>
        <v/>
      </c>
      <c r="GS103" s="263" t="n"/>
      <c r="GT103" s="263" t="n"/>
      <c r="GU103" s="263" t="n"/>
      <c r="GV103" s="263" t="n"/>
      <c r="GW103" s="264" t="n"/>
      <c r="GX103" s="287">
        <f t="array" ref="GX103">CUBIC_SPLINE_INTERPOLATE_INSIDE(HB126:HB175,HC126:HC175,'DATA ENGINE'!$B$14)</f>
        <v/>
      </c>
      <c r="GY103" s="263" t="n"/>
      <c r="GZ103" s="263" t="n"/>
      <c r="HA103" s="263" t="n"/>
      <c r="HB103" s="263" t="n"/>
      <c r="HC103" s="264" t="n"/>
      <c r="HD103" s="287">
        <f t="array" ref="HD103">CUBIC_SPLINE_INTERPOLATE_INSIDE(HH126:HH175,HI126:HI175,'DATA ENGINE'!$B$14)</f>
        <v/>
      </c>
      <c r="HE103" s="263" t="n"/>
      <c r="HF103" s="263" t="n"/>
      <c r="HG103" s="263" t="n"/>
      <c r="HH103" s="263" t="n"/>
      <c r="HI103" s="264" t="n"/>
      <c r="HJ103" s="287">
        <f t="array" ref="HJ103">CUBIC_SPLINE_INTERPOLATE_INSIDE(HN126:HN175,HO126:HO175,'DATA ENGINE'!$B$14)</f>
        <v/>
      </c>
      <c r="HK103" s="263" t="n"/>
      <c r="HL103" s="263" t="n"/>
      <c r="HM103" s="263" t="n"/>
      <c r="HN103" s="263" t="n"/>
      <c r="HO103" s="264" t="n"/>
      <c r="HP103" s="287">
        <f t="array" ref="HP103">CUBIC_SPLINE_INTERPOLATE_INSIDE(HT126:HT175,HU126:HU175,'DATA ENGINE'!$B$14)</f>
        <v/>
      </c>
      <c r="HQ103" s="263" t="n"/>
      <c r="HR103" s="263" t="n"/>
      <c r="HS103" s="263" t="n"/>
      <c r="HT103" s="263" t="n"/>
      <c r="HU103" s="264" t="n"/>
      <c r="HV103" s="287">
        <f t="array" ref="HV103">CUBIC_SPLINE_INTERPOLATE_INSIDE(HZ126:HZ175,IA126:IA175,'DATA ENGINE'!$B$14)</f>
        <v/>
      </c>
      <c r="HW103" s="263" t="n"/>
      <c r="HX103" s="263" t="n"/>
      <c r="HY103" s="263" t="n"/>
      <c r="HZ103" s="263" t="n"/>
      <c r="IA103" s="264" t="n"/>
      <c r="IB103" s="287">
        <f t="array" ref="IB103">CUBIC_SPLINE_INTERPOLATE_INSIDE(IF126:IF175,IG126:IG175,'DATA ENGINE'!$B$14)</f>
        <v/>
      </c>
      <c r="IC103" s="263" t="n"/>
      <c r="ID103" s="263" t="n"/>
      <c r="IE103" s="263" t="n"/>
      <c r="IF103" s="263" t="n"/>
      <c r="IG103" s="264" t="n"/>
      <c r="IH103" s="287">
        <f t="array" ref="IH103">CUBIC_SPLINE_INTERPOLATE_INSIDE(IL126:IL175,IM126:IM175,'DATA ENGINE'!$B$14)</f>
        <v/>
      </c>
      <c r="II103" s="263" t="n"/>
      <c r="IJ103" s="263" t="n"/>
      <c r="IK103" s="263" t="n"/>
      <c r="IL103" s="263" t="n"/>
      <c r="IM103" s="264" t="n"/>
      <c r="IN103" s="287">
        <f t="array" ref="IN103">CUBIC_SPLINE_INTERPOLATE_INSIDE(IR126:IR175,IS126:IS175,'DATA ENGINE'!$B$14)</f>
        <v/>
      </c>
      <c r="IO103" s="263" t="n"/>
      <c r="IP103" s="263" t="n"/>
      <c r="IQ103" s="263" t="n"/>
      <c r="IR103" s="263" t="n"/>
      <c r="IS103" s="264" t="n"/>
      <c r="IT103" s="287">
        <f t="array" ref="IT103">CUBIC_SPLINE_INTERPOLATE_INSIDE(IX126:IX175,IY126:IY175,'DATA ENGINE'!$B$14)</f>
        <v/>
      </c>
      <c r="IU103" s="263" t="n"/>
      <c r="IV103" s="263" t="n"/>
      <c r="IW103" s="263" t="n"/>
      <c r="IX103" s="263" t="n"/>
      <c r="IY103" s="264" t="n"/>
      <c r="IZ103" s="287">
        <f t="array" ref="IZ103">CUBIC_SPLINE_INTERPOLATE_INSIDE(JD126:JD175,JE126:JE175,'DATA ENGINE'!$B$14)</f>
        <v/>
      </c>
      <c r="JA103" s="263" t="n"/>
      <c r="JB103" s="263" t="n"/>
      <c r="JC103" s="263" t="n"/>
      <c r="JD103" s="263" t="n"/>
      <c r="JE103" s="264" t="n"/>
      <c r="JF103" s="287">
        <f t="array" ref="JF103">CUBIC_SPLINE_INTERPOLATE_INSIDE(JJ126:JJ175,JK126:JK175,'DATA ENGINE'!$B$14)</f>
        <v/>
      </c>
      <c r="JG103" s="263" t="n"/>
      <c r="JH103" s="263" t="n"/>
      <c r="JI103" s="263" t="n"/>
      <c r="JJ103" s="263" t="n"/>
      <c r="JK103" s="264" t="n"/>
      <c r="JL103" s="287">
        <f t="array" ref="JL103">CUBIC_SPLINE_INTERPOLATE_INSIDE(JP126:JP175,JQ126:JQ175,'DATA ENGINE'!$B$14)</f>
        <v/>
      </c>
      <c r="JM103" s="263" t="n"/>
      <c r="JN103" s="263" t="n"/>
      <c r="JO103" s="263" t="n"/>
      <c r="JP103" s="263" t="n"/>
      <c r="JQ103" s="264" t="n"/>
      <c r="JR103" s="287">
        <f t="array" ref="JR103">CUBIC_SPLINE_INTERPOLATE_INSIDE(JV126:JV175,JW126:JW175,'DATA ENGINE'!$B$14)</f>
        <v/>
      </c>
      <c r="JS103" s="263" t="n"/>
      <c r="JT103" s="263" t="n"/>
      <c r="JU103" s="263" t="n"/>
      <c r="JV103" s="263" t="n"/>
      <c r="JW103" s="264" t="n"/>
      <c r="JX103" s="287">
        <f t="array" ref="JX103">CUBIC_SPLINE_INTERPOLATE_INSIDE(KB126:KB175,KC126:KC175,'DATA ENGINE'!$B$14)</f>
        <v/>
      </c>
      <c r="JY103" s="263" t="n"/>
      <c r="JZ103" s="263" t="n"/>
      <c r="KA103" s="263" t="n"/>
      <c r="KB103" s="263" t="n"/>
      <c r="KC103" s="264" t="n"/>
      <c r="KD103" s="287">
        <f t="array" ref="KD103">CUBIC_SPLINE_INTERPOLATE_INSIDE(KH126:KH175,KI126:KI175,'DATA ENGINE'!$B$14)</f>
        <v/>
      </c>
      <c r="KE103" s="263" t="n"/>
      <c r="KF103" s="263" t="n"/>
      <c r="KG103" s="263" t="n"/>
      <c r="KH103" s="263" t="n"/>
      <c r="KI103" s="264" t="n"/>
      <c r="KJ103" s="287">
        <f t="array" ref="KJ103">CUBIC_SPLINE_INTERPOLATE_INSIDE(KN126:KN175,KO126:KO175,'DATA ENGINE'!$B$14)</f>
        <v/>
      </c>
      <c r="KK103" s="263" t="n"/>
      <c r="KL103" s="263" t="n"/>
      <c r="KM103" s="263" t="n"/>
      <c r="KN103" s="263" t="n"/>
      <c r="KO103" s="264" t="n"/>
      <c r="KP103" s="287">
        <f t="array" ref="KP103">CUBIC_SPLINE_INTERPOLATE_INSIDE(KT126:KT175,KU126:KU175,'DATA ENGINE'!$B$14)</f>
        <v/>
      </c>
      <c r="KQ103" s="263" t="n"/>
      <c r="KR103" s="263" t="n"/>
      <c r="KS103" s="263" t="n"/>
      <c r="KT103" s="263" t="n"/>
      <c r="KU103" s="264" t="n"/>
      <c r="KV103" s="287">
        <f t="array" ref="KV103">CUBIC_SPLINE_INTERPOLATE_INSIDE(KZ126:KZ175,LA126:LA175,'DATA ENGINE'!$B$14)</f>
        <v/>
      </c>
      <c r="KW103" s="263" t="n"/>
      <c r="KX103" s="263" t="n"/>
      <c r="KY103" s="263" t="n"/>
      <c r="KZ103" s="263" t="n"/>
      <c r="LA103" s="264" t="n"/>
      <c r="LB103" s="287">
        <f t="array" ref="LB103">CUBIC_SPLINE_INTERPOLATE_INSIDE(LF126:LF175,LG126:LG175,'DATA ENGINE'!$B$14)</f>
        <v/>
      </c>
      <c r="LC103" s="263" t="n"/>
      <c r="LD103" s="263" t="n"/>
      <c r="LE103" s="263" t="n"/>
      <c r="LF103" s="263" t="n"/>
      <c r="LG103" s="264" t="n"/>
      <c r="LH103" s="287">
        <f t="array" ref="LH103">CUBIC_SPLINE_INTERPOLATE_INSIDE(LL126:LL175,LM126:LM175,'DATA ENGINE'!$B$14)</f>
        <v/>
      </c>
      <c r="LI103" s="263" t="n"/>
      <c r="LJ103" s="263" t="n"/>
      <c r="LK103" s="263" t="n"/>
      <c r="LL103" s="263" t="n"/>
      <c r="LM103" s="264" t="n"/>
      <c r="LN103" s="287">
        <f t="array" ref="LN103">CUBIC_SPLINE_INTERPOLATE_INSIDE(LR126:LR175,LS126:LS175,'DATA ENGINE'!$B$14)</f>
        <v/>
      </c>
      <c r="LO103" s="263" t="n"/>
      <c r="LP103" s="263" t="n"/>
      <c r="LQ103" s="263" t="n"/>
      <c r="LR103" s="263" t="n"/>
      <c r="LS103" s="264" t="n"/>
      <c r="LT103" s="287">
        <f t="array" ref="LT103">CUBIC_SPLINE_INTERPOLATE_INSIDE(LX126:LX175,LY126:LY175,'DATA ENGINE'!$B$14)</f>
        <v/>
      </c>
      <c r="LU103" s="263" t="n"/>
      <c r="LV103" s="263" t="n"/>
      <c r="LW103" s="263" t="n"/>
      <c r="LX103" s="263" t="n"/>
      <c r="LY103" s="264" t="n"/>
      <c r="LZ103" s="287">
        <f t="array" ref="LZ103">CUBIC_SPLINE_INTERPOLATE_INSIDE(MD126:MD175,ME126:ME175,'DATA ENGINE'!$B$14)</f>
        <v/>
      </c>
      <c r="MA103" s="263" t="n"/>
      <c r="MB103" s="263" t="n"/>
      <c r="MC103" s="263" t="n"/>
      <c r="MD103" s="263" t="n"/>
      <c r="ME103" s="264" t="n"/>
      <c r="MF103" s="287">
        <f t="array" ref="MF103">CUBIC_SPLINE_INTERPOLATE_INSIDE(MJ126:MJ175,MK126:MK175,'DATA ENGINE'!$B$14)</f>
        <v/>
      </c>
      <c r="MG103" s="263" t="n"/>
      <c r="MH103" s="263" t="n"/>
      <c r="MI103" s="263" t="n"/>
      <c r="MJ103" s="263" t="n"/>
      <c r="MK103" s="264" t="n"/>
      <c r="ML103" s="287">
        <f t="array" ref="ML103">CUBIC_SPLINE_INTERPOLATE_INSIDE(MP126:MP175,MQ126:MQ175,'DATA ENGINE'!$B$14)</f>
        <v/>
      </c>
      <c r="MM103" s="263" t="n"/>
      <c r="MN103" s="263" t="n"/>
      <c r="MO103" s="263" t="n"/>
      <c r="MP103" s="263" t="n"/>
      <c r="MQ103" s="264" t="n"/>
      <c r="MR103" s="287">
        <f t="array" ref="MR103">CUBIC_SPLINE_INTERPOLATE_INSIDE(MV126:MV175,MW126:MW175,'DATA ENGINE'!$B$14)</f>
        <v/>
      </c>
      <c r="MS103" s="263" t="n"/>
      <c r="MT103" s="263" t="n"/>
      <c r="MU103" s="263" t="n"/>
      <c r="MV103" s="263" t="n"/>
      <c r="MW103" s="264" t="n"/>
      <c r="MX103" s="287">
        <f t="array" ref="MX103">CUBIC_SPLINE_INTERPOLATE_INSIDE(NB126:NB175,NC126:NC175,'DATA ENGINE'!$B$14)</f>
        <v/>
      </c>
      <c r="MY103" s="263" t="n"/>
      <c r="MZ103" s="263" t="n"/>
      <c r="NA103" s="263" t="n"/>
      <c r="NB103" s="263" t="n"/>
      <c r="NC103" s="264" t="n"/>
      <c r="ND103" s="287">
        <f t="array" ref="ND103">CUBIC_SPLINE_INTERPOLATE_INSIDE(NH126:NH175,NI126:NI175,'DATA ENGINE'!$B$14)</f>
        <v/>
      </c>
      <c r="NE103" s="263" t="n"/>
      <c r="NF103" s="263" t="n"/>
      <c r="NG103" s="263" t="n"/>
      <c r="NH103" s="263" t="n"/>
      <c r="NI103" s="264" t="n"/>
      <c r="NJ103" s="287">
        <f t="array" ref="NJ103">CUBIC_SPLINE_INTERPOLATE_INSIDE(NN126:NN175,NO126:NO175,'DATA ENGINE'!$B$14)</f>
        <v/>
      </c>
      <c r="NK103" s="263" t="n"/>
      <c r="NL103" s="263" t="n"/>
      <c r="NM103" s="263" t="n"/>
      <c r="NN103" s="263" t="n"/>
      <c r="NO103" s="264" t="n"/>
      <c r="NP103" s="287">
        <f t="array" ref="NP103">CUBIC_SPLINE_INTERPOLATE_INSIDE(NT126:NT175,NU126:NU175,'DATA ENGINE'!$B$14)</f>
        <v/>
      </c>
      <c r="NQ103" s="263" t="n"/>
      <c r="NR103" s="263" t="n"/>
      <c r="NS103" s="263" t="n"/>
      <c r="NT103" s="263" t="n"/>
      <c r="NU103" s="264" t="n"/>
      <c r="NV103" s="287">
        <f t="array" ref="NV103">CUBIC_SPLINE_INTERPOLATE_INSIDE(NZ126:NZ175,OA126:OA175,'DATA ENGINE'!$B$14)</f>
        <v/>
      </c>
      <c r="NW103" s="263" t="n"/>
      <c r="NX103" s="263" t="n"/>
      <c r="NY103" s="263" t="n"/>
      <c r="NZ103" s="263" t="n"/>
      <c r="OA103" s="264" t="n"/>
      <c r="OB103" s="287">
        <f t="array" ref="OB103">CUBIC_SPLINE_INTERPOLATE_INSIDE(OF126:OF175,OG126:OG175,'DATA ENGINE'!$B$14)</f>
        <v/>
      </c>
      <c r="OC103" s="263" t="n"/>
      <c r="OD103" s="263" t="n"/>
      <c r="OE103" s="263" t="n"/>
      <c r="OF103" s="263" t="n"/>
      <c r="OG103" s="264" t="n"/>
      <c r="OH103" s="287">
        <f t="array" ref="OH103">CUBIC_SPLINE_INTERPOLATE_INSIDE(OL126:OL175,OM126:OM175,'DATA ENGINE'!$B$14)</f>
        <v/>
      </c>
      <c r="OI103" s="263" t="n"/>
      <c r="OJ103" s="263" t="n"/>
      <c r="OK103" s="263" t="n"/>
      <c r="OL103" s="263" t="n"/>
      <c r="OM103" s="264" t="n"/>
      <c r="ON103" s="287">
        <f t="array" ref="ON103">CUBIC_SPLINE_INTERPOLATE_INSIDE(OR126:OR175,OS126:OS175,'DATA ENGINE'!$B$14)</f>
        <v/>
      </c>
      <c r="OO103" s="263" t="n"/>
      <c r="OP103" s="263" t="n"/>
      <c r="OQ103" s="263" t="n"/>
      <c r="OR103" s="263" t="n"/>
      <c r="OS103" s="264" t="n"/>
      <c r="OT103" s="287">
        <f t="array" ref="OT103">CUBIC_SPLINE_INTERPOLATE_INSIDE(OX126:OX175,OY126:OY175,'DATA ENGINE'!$B$14)</f>
        <v/>
      </c>
      <c r="OU103" s="263" t="n"/>
      <c r="OV103" s="263" t="n"/>
      <c r="OW103" s="263" t="n"/>
      <c r="OX103" s="263" t="n"/>
      <c r="OY103" s="264" t="n"/>
      <c r="OZ103" s="287">
        <f t="array" ref="OZ103">CUBIC_SPLINE_INTERPOLATE_INSIDE(PD126:PD175,PE126:PE175,'DATA ENGINE'!$B$14)</f>
        <v/>
      </c>
      <c r="PA103" s="263" t="n"/>
      <c r="PB103" s="263" t="n"/>
      <c r="PC103" s="263" t="n"/>
      <c r="PD103" s="263" t="n"/>
      <c r="PE103" s="264" t="n"/>
      <c r="PF103" s="287">
        <f t="array" ref="PF103">CUBIC_SPLINE_INTERPOLATE_INSIDE(PJ126:PJ175,PK126:PK175,'DATA ENGINE'!$B$14)</f>
        <v/>
      </c>
      <c r="PG103" s="263" t="n"/>
      <c r="PH103" s="263" t="n"/>
      <c r="PI103" s="263" t="n"/>
      <c r="PJ103" s="263" t="n"/>
      <c r="PK103" s="264" t="n"/>
      <c r="PL103" s="287">
        <f t="array" ref="PL103">CUBIC_SPLINE_INTERPOLATE_INSIDE(PP126:PP175,PQ126:PQ175,'DATA ENGINE'!$B$14)</f>
        <v/>
      </c>
      <c r="PM103" s="263" t="n"/>
      <c r="PN103" s="263" t="n"/>
      <c r="PO103" s="263" t="n"/>
      <c r="PP103" s="263" t="n"/>
      <c r="PQ103" s="264" t="n"/>
      <c r="PR103" s="287">
        <f t="array" ref="PR103">CUBIC_SPLINE_INTERPOLATE_INSIDE(PV126:PV175,PW126:PW175,'DATA ENGINE'!$B$14)</f>
        <v/>
      </c>
      <c r="PS103" s="263" t="n"/>
      <c r="PT103" s="263" t="n"/>
      <c r="PU103" s="263" t="n"/>
      <c r="PV103" s="263" t="n"/>
      <c r="PW103" s="264" t="n"/>
      <c r="PX103" s="287">
        <f t="array" ref="PX103">CUBIC_SPLINE_INTERPOLATE_INSIDE(QB126:QB175,QC126:QC175,'DATA ENGINE'!$B$14)</f>
        <v/>
      </c>
      <c r="PY103" s="263" t="n"/>
      <c r="PZ103" s="263" t="n"/>
      <c r="QA103" s="263" t="n"/>
      <c r="QB103" s="263" t="n"/>
      <c r="QC103" s="264" t="n"/>
      <c r="QD103" s="287">
        <f t="array" ref="QD103">CUBIC_SPLINE_INTERPOLATE_INSIDE(QH126:QH175,QI126:QI175,'DATA ENGINE'!$B$14)</f>
        <v/>
      </c>
      <c r="QE103" s="263" t="n"/>
      <c r="QF103" s="263" t="n"/>
      <c r="QG103" s="263" t="n"/>
      <c r="QH103" s="263" t="n"/>
      <c r="QI103" s="264" t="n"/>
      <c r="QJ103" s="287">
        <f t="array" ref="QJ103">CUBIC_SPLINE_INTERPOLATE_INSIDE(QN126:QN175,QO126:QO175,'DATA ENGINE'!$B$14)</f>
        <v/>
      </c>
      <c r="QK103" s="263" t="n"/>
      <c r="QL103" s="263" t="n"/>
      <c r="QM103" s="263" t="n"/>
      <c r="QN103" s="263" t="n"/>
      <c r="QO103" s="264" t="n"/>
      <c r="QP103" s="287">
        <f t="array" ref="QP103">CUBIC_SPLINE_INTERPOLATE_INSIDE(QT126:QT175,QU126:QU175,'DATA ENGINE'!$B$14)</f>
        <v/>
      </c>
      <c r="QQ103" s="263" t="n"/>
      <c r="QR103" s="263" t="n"/>
      <c r="QS103" s="263" t="n"/>
      <c r="QT103" s="263" t="n"/>
      <c r="QU103" s="264" t="n"/>
      <c r="QV103" s="287">
        <f t="array" ref="QV103">CUBIC_SPLINE_INTERPOLATE_INSIDE(QZ126:QZ175,RA126:RA175,'DATA ENGINE'!$B$14)</f>
        <v/>
      </c>
      <c r="QW103" s="263" t="n"/>
      <c r="QX103" s="263" t="n"/>
      <c r="QY103" s="263" t="n"/>
      <c r="QZ103" s="263" t="n"/>
      <c r="RA103" s="264" t="n"/>
      <c r="RB103" s="287">
        <f t="array" ref="RB103">CUBIC_SPLINE_INTERPOLATE_INSIDE(RF126:RF175,RG126:RG175,'DATA ENGINE'!$B$14)</f>
        <v/>
      </c>
      <c r="RC103" s="263" t="n"/>
      <c r="RD103" s="263" t="n"/>
      <c r="RE103" s="263" t="n"/>
      <c r="RF103" s="263" t="n"/>
      <c r="RG103" s="264" t="n"/>
      <c r="RH103" s="287">
        <f t="array" ref="RH103">CUBIC_SPLINE_INTERPOLATE_INSIDE(RL126:RL175,RM126:RM175,'DATA ENGINE'!$B$14)</f>
        <v/>
      </c>
      <c r="RI103" s="263" t="n"/>
      <c r="RJ103" s="263" t="n"/>
      <c r="RK103" s="263" t="n"/>
      <c r="RL103" s="263" t="n"/>
      <c r="RM103" s="264" t="n"/>
      <c r="RN103" s="287">
        <f t="array" ref="RN103">CUBIC_SPLINE_INTERPOLATE_INSIDE(RR126:RR175,RS126:RS175,'DATA ENGINE'!$B$14)</f>
        <v/>
      </c>
      <c r="RO103" s="263" t="n"/>
      <c r="RP103" s="263" t="n"/>
      <c r="RQ103" s="263" t="n"/>
      <c r="RR103" s="263" t="n"/>
      <c r="RS103" s="264" t="n"/>
      <c r="RT103" s="287">
        <f t="array" ref="RT103">CUBIC_SPLINE_INTERPOLATE_INSIDE(RX126:RX175,RY126:RY175,'DATA ENGINE'!$B$14)</f>
        <v/>
      </c>
      <c r="RU103" s="263" t="n"/>
      <c r="RV103" s="263" t="n"/>
      <c r="RW103" s="263" t="n"/>
      <c r="RX103" s="263" t="n"/>
      <c r="RY103" s="264" t="n"/>
      <c r="RZ103" s="287">
        <f t="array" ref="RZ103">CUBIC_SPLINE_INTERPOLATE_INSIDE(SD126:SD175,SE126:SE175,'DATA ENGINE'!$B$14)</f>
        <v/>
      </c>
      <c r="SA103" s="263" t="n"/>
      <c r="SB103" s="263" t="n"/>
      <c r="SC103" s="263" t="n"/>
      <c r="SD103" s="263" t="n"/>
      <c r="SE103" s="264" t="n"/>
      <c r="SF103" s="287">
        <f t="array" ref="SF103">CUBIC_SPLINE_INTERPOLATE_INSIDE(SJ126:SJ175,SK126:SK175,'DATA ENGINE'!$B$14)</f>
        <v/>
      </c>
      <c r="SG103" s="263" t="n"/>
      <c r="SH103" s="263" t="n"/>
      <c r="SI103" s="263" t="n"/>
      <c r="SJ103" s="263" t="n"/>
      <c r="SK103" s="264" t="n"/>
      <c r="SL103" s="287">
        <f t="array" ref="SL103">CUBIC_SPLINE_INTERPOLATE_INSIDE(SP126:SP175,SQ126:SQ175,'DATA ENGINE'!$B$14)</f>
        <v/>
      </c>
      <c r="SM103" s="263" t="n"/>
      <c r="SN103" s="263" t="n"/>
      <c r="SO103" s="263" t="n"/>
      <c r="SP103" s="263" t="n"/>
      <c r="SQ103" s="264" t="n"/>
      <c r="SR103" s="287">
        <f t="array" ref="SR103">CUBIC_SPLINE_INTERPOLATE_INSIDE(SV126:SV175,SW126:SW175,'DATA ENGINE'!$B$14)</f>
        <v/>
      </c>
      <c r="SS103" s="263" t="n"/>
      <c r="ST103" s="263" t="n"/>
      <c r="SU103" s="263" t="n"/>
      <c r="SV103" s="263" t="n"/>
      <c r="SW103" s="264" t="n"/>
      <c r="SX103" s="287">
        <f t="array" ref="SX103">CUBIC_SPLINE_INTERPOLATE_INSIDE(TB126:TB175,TC126:TC175,'DATA ENGINE'!$B$14)</f>
        <v/>
      </c>
      <c r="SY103" s="263" t="n"/>
      <c r="SZ103" s="263" t="n"/>
      <c r="TA103" s="263" t="n"/>
      <c r="TB103" s="263" t="n"/>
      <c r="TC103" s="264" t="n"/>
      <c r="TD103" s="287">
        <f t="array" ref="TD103">CUBIC_SPLINE_INTERPOLATE_INSIDE(TH126:TH175,TI126:TI175,'DATA ENGINE'!$B$14)</f>
        <v/>
      </c>
      <c r="TE103" s="263" t="n"/>
      <c r="TF103" s="263" t="n"/>
      <c r="TG103" s="263" t="n"/>
      <c r="TH103" s="263" t="n"/>
      <c r="TI103" s="264" t="n"/>
      <c r="TJ103" s="287">
        <f t="array" ref="TJ103">CUBIC_SPLINE_INTERPOLATE_INSIDE(TN126:TN175,TO126:TO175,'DATA ENGINE'!$B$14)</f>
        <v/>
      </c>
      <c r="TK103" s="263" t="n"/>
      <c r="TL103" s="263" t="n"/>
      <c r="TM103" s="263" t="n"/>
      <c r="TN103" s="263" t="n"/>
      <c r="TO103" s="264" t="n"/>
      <c r="TP103" s="287">
        <f t="array" ref="TP103">CUBIC_SPLINE_INTERPOLATE_INSIDE(TT126:TT175,TU126:TU175,'DATA ENGINE'!$B$14)</f>
        <v/>
      </c>
      <c r="TQ103" s="263" t="n"/>
      <c r="TR103" s="263" t="n"/>
      <c r="TS103" s="263" t="n"/>
      <c r="TT103" s="263" t="n"/>
      <c r="TU103" s="264" t="n"/>
      <c r="TV103" s="287">
        <f t="array" ref="TV103">CUBIC_SPLINE_INTERPOLATE_INSIDE(TZ126:TZ175,UA126:UA175,'DATA ENGINE'!$B$14)</f>
        <v/>
      </c>
      <c r="TW103" s="263" t="n"/>
      <c r="TX103" s="263" t="n"/>
      <c r="TY103" s="263" t="n"/>
      <c r="TZ103" s="263" t="n"/>
      <c r="UA103" s="264" t="n"/>
      <c r="UB103" s="287">
        <f t="array" ref="UB103">CUBIC_SPLINE_INTERPOLATE_INSIDE(UF126:UF175,UG126:UG175,'DATA ENGINE'!$B$14)</f>
        <v/>
      </c>
      <c r="UC103" s="263" t="n"/>
      <c r="UD103" s="263" t="n"/>
      <c r="UE103" s="263" t="n"/>
      <c r="UF103" s="263" t="n"/>
      <c r="UG103" s="264" t="n"/>
      <c r="UH103" s="287">
        <f t="array" ref="UH103">CUBIC_SPLINE_INTERPOLATE_INSIDE(UL126:UL175,UM126:UM175,'DATA ENGINE'!$B$14)</f>
        <v/>
      </c>
      <c r="UI103" s="263" t="n"/>
      <c r="UJ103" s="263" t="n"/>
      <c r="UK103" s="263" t="n"/>
      <c r="UL103" s="263" t="n"/>
      <c r="UM103" s="264" t="n"/>
      <c r="UN103" s="287">
        <f t="array" ref="UN103">CUBIC_SPLINE_INTERPOLATE_INSIDE(UR126:UR175,US126:US175,'DATA ENGINE'!$B$14)</f>
        <v/>
      </c>
      <c r="UO103" s="263" t="n"/>
      <c r="UP103" s="263" t="n"/>
      <c r="UQ103" s="263" t="n"/>
      <c r="UR103" s="263" t="n"/>
      <c r="US103" s="264" t="n"/>
      <c r="UT103" s="287">
        <f t="array" ref="UT103">CUBIC_SPLINE_INTERPOLATE_INSIDE(UX126:UX175,UY126:UY175,'DATA ENGINE'!$B$14)</f>
        <v/>
      </c>
      <c r="UU103" s="263" t="n"/>
      <c r="UV103" s="263" t="n"/>
      <c r="UW103" s="263" t="n"/>
      <c r="UX103" s="263" t="n"/>
      <c r="UY103" s="264" t="n"/>
      <c r="UZ103" s="287">
        <f t="array" ref="UZ103">CUBIC_SPLINE_INTERPOLATE_INSIDE(VD126:VD175,VE126:VE175,'DATA ENGINE'!$B$14)</f>
        <v/>
      </c>
      <c r="VA103" s="263" t="n"/>
      <c r="VB103" s="263" t="n"/>
      <c r="VC103" s="263" t="n"/>
      <c r="VD103" s="263" t="n"/>
      <c r="VE103" s="264" t="n"/>
      <c r="VF103" s="287">
        <f t="array" ref="VF103">CUBIC_SPLINE_INTERPOLATE_INSIDE(VJ126:VJ175,VK126:VK175,'DATA ENGINE'!$B$14)</f>
        <v/>
      </c>
      <c r="VG103" s="263" t="n"/>
      <c r="VH103" s="263" t="n"/>
      <c r="VI103" s="263" t="n"/>
      <c r="VJ103" s="263" t="n"/>
      <c r="VK103" s="264" t="n"/>
      <c r="VL103" s="287">
        <f t="array" ref="VL103">CUBIC_SPLINE_INTERPOLATE_INSIDE(VP126:VP175,VQ126:VQ175,'DATA ENGINE'!$B$14)</f>
        <v/>
      </c>
      <c r="VM103" s="263" t="n"/>
      <c r="VN103" s="263" t="n"/>
      <c r="VO103" s="263" t="n"/>
      <c r="VP103" s="263" t="n"/>
      <c r="VQ103" s="264" t="n"/>
      <c r="VR103" s="287">
        <f t="array" ref="VR103">CUBIC_SPLINE_INTERPOLATE_INSIDE(VV126:VV175,VW126:VW175,'DATA ENGINE'!$B$14)</f>
        <v/>
      </c>
      <c r="VS103" s="263" t="n"/>
      <c r="VT103" s="263" t="n"/>
      <c r="VU103" s="263" t="n"/>
      <c r="VV103" s="263" t="n"/>
      <c r="VW103" s="264" t="n"/>
      <c r="VX103" s="287">
        <f t="array" ref="VX103">CUBIC_SPLINE_INTERPOLATE_INSIDE(WB126:WB175,WC126:WC175,'DATA ENGINE'!$B$14)</f>
        <v/>
      </c>
      <c r="VY103" s="263" t="n"/>
      <c r="VZ103" s="263" t="n"/>
      <c r="WA103" s="263" t="n"/>
      <c r="WB103" s="263" t="n"/>
      <c r="WC103" s="264" t="n"/>
      <c r="WD103" s="287">
        <f t="array" ref="WD103">CUBIC_SPLINE_INTERPOLATE_INSIDE(WH126:WH175,WI126:WI175,'DATA ENGINE'!$B$14)</f>
        <v/>
      </c>
      <c r="WE103" s="263" t="n"/>
      <c r="WF103" s="263" t="n"/>
      <c r="WG103" s="263" t="n"/>
      <c r="WH103" s="263" t="n"/>
      <c r="WI103" s="264" t="n"/>
      <c r="WJ103" s="287">
        <f t="array" ref="WJ103">CUBIC_SPLINE_INTERPOLATE_INSIDE(WN126:WN175,WO126:WO175,'DATA ENGINE'!$B$14)</f>
        <v/>
      </c>
      <c r="WK103" s="263" t="n"/>
      <c r="WL103" s="263" t="n"/>
      <c r="WM103" s="263" t="n"/>
      <c r="WN103" s="263" t="n"/>
      <c r="WO103" s="264" t="n"/>
      <c r="WP103" s="287">
        <f t="array" ref="WP103">CUBIC_SPLINE_INTERPOLATE_INSIDE(WT126:WT175,WU126:WU175,'DATA ENGINE'!$B$14)</f>
        <v/>
      </c>
      <c r="WQ103" s="263" t="n"/>
      <c r="WR103" s="263" t="n"/>
      <c r="WS103" s="263" t="n"/>
      <c r="WT103" s="263" t="n"/>
      <c r="WU103" s="264" t="n"/>
      <c r="WV103" s="287">
        <f t="array" ref="WV103">CUBIC_SPLINE_INTERPOLATE_INSIDE(WZ126:WZ175,XA126:XA175,'DATA ENGINE'!$B$14)</f>
        <v/>
      </c>
      <c r="WW103" s="263" t="n"/>
      <c r="WX103" s="263" t="n"/>
      <c r="WY103" s="263" t="n"/>
      <c r="WZ103" s="263" t="n"/>
      <c r="XA103" s="264" t="n"/>
      <c r="XB103" s="287">
        <f t="array" ref="XB103">CUBIC_SPLINE_INTERPOLATE_INSIDE(XF126:XF175,XG126:XG175,'DATA ENGINE'!$B$14)</f>
        <v/>
      </c>
      <c r="XC103" s="263" t="n"/>
      <c r="XD103" s="263" t="n"/>
      <c r="XE103" s="263" t="n"/>
      <c r="XF103" s="263" t="n"/>
      <c r="XG103" s="264" t="n"/>
      <c r="XH103" s="287">
        <f t="array" ref="XH103">CUBIC_SPLINE_INTERPOLATE_INSIDE(XL126:XL175,XM126:XM175,'DATA ENGINE'!$B$14)</f>
        <v/>
      </c>
      <c r="XI103" s="263" t="n"/>
      <c r="XJ103" s="263" t="n"/>
      <c r="XK103" s="263" t="n"/>
      <c r="XL103" s="263" t="n"/>
      <c r="XM103" s="264" t="n"/>
      <c r="XN103" s="287">
        <f t="array" ref="XN103">CUBIC_SPLINE_INTERPOLATE_INSIDE(XR126:XR175,XS126:XS175,'DATA ENGINE'!$B$14)</f>
        <v/>
      </c>
      <c r="XO103" s="263" t="n"/>
      <c r="XP103" s="263" t="n"/>
      <c r="XQ103" s="263" t="n"/>
      <c r="XR103" s="263" t="n"/>
      <c r="XS103" s="264" t="n"/>
      <c r="XT103" s="287">
        <f t="array" ref="XT103">CUBIC_SPLINE_INTERPOLATE_INSIDE(XX126:XX175,XY126:XY175,'DATA ENGINE'!$B$14)</f>
        <v/>
      </c>
      <c r="XU103" s="263" t="n"/>
      <c r="XV103" s="263" t="n"/>
      <c r="XW103" s="263" t="n"/>
      <c r="XX103" s="263" t="n"/>
      <c r="XY103" s="264" t="n"/>
      <c r="XZ103" s="287">
        <f t="array" ref="XZ103">CUBIC_SPLINE_INTERPOLATE_INSIDE(YD126:YD175,YE126:YE175,'DATA ENGINE'!$B$14)</f>
        <v/>
      </c>
      <c r="YA103" s="263" t="n"/>
      <c r="YB103" s="263" t="n"/>
      <c r="YC103" s="263" t="n"/>
      <c r="YD103" s="263" t="n"/>
      <c r="YE103" s="264" t="n"/>
      <c r="YF103" s="287">
        <f t="array" ref="YF103">CUBIC_SPLINE_INTERPOLATE_INSIDE(YJ126:YJ175,YK126:YK175,'DATA ENGINE'!$B$14)</f>
        <v/>
      </c>
      <c r="YG103" s="263" t="n"/>
      <c r="YH103" s="263" t="n"/>
      <c r="YI103" s="263" t="n"/>
      <c r="YJ103" s="263" t="n"/>
      <c r="YK103" s="264" t="n"/>
      <c r="YL103" s="287">
        <f t="array" ref="YL103">CUBIC_SPLINE_INTERPOLATE_INSIDE(YP126:YP175,YQ126:YQ175,'DATA ENGINE'!$B$14)</f>
        <v/>
      </c>
      <c r="YM103" s="263" t="n"/>
      <c r="YN103" s="263" t="n"/>
      <c r="YO103" s="263" t="n"/>
      <c r="YP103" s="263" t="n"/>
      <c r="YQ103" s="264" t="n"/>
      <c r="YR103" s="287">
        <f t="array" ref="YR103">CUBIC_SPLINE_INTERPOLATE_INSIDE(YV126:YV175,YW126:YW175,'DATA ENGINE'!$B$14)</f>
        <v/>
      </c>
      <c r="YS103" s="263" t="n"/>
      <c r="YT103" s="263" t="n"/>
      <c r="YU103" s="263" t="n"/>
      <c r="YV103" s="263" t="n"/>
      <c r="YW103" s="264" t="n"/>
      <c r="YX103" s="287">
        <f t="array" ref="YX103">CUBIC_SPLINE_INTERPOLATE_INSIDE(ZB126:ZB175,ZC126:ZC175,'DATA ENGINE'!$B$14)</f>
        <v/>
      </c>
      <c r="YY103" s="263" t="n"/>
      <c r="YZ103" s="263" t="n"/>
      <c r="ZA103" s="263" t="n"/>
      <c r="ZB103" s="263" t="n"/>
      <c r="ZC103" s="264" t="n"/>
      <c r="ZD103" s="287">
        <f t="array" ref="ZD103">CUBIC_SPLINE_INTERPOLATE_INSIDE(ZH126:ZH175,ZI126:ZI175,'DATA ENGINE'!$B$14)</f>
        <v/>
      </c>
      <c r="ZE103" s="263" t="n"/>
      <c r="ZF103" s="263" t="n"/>
      <c r="ZG103" s="263" t="n"/>
      <c r="ZH103" s="263" t="n"/>
      <c r="ZI103" s="264" t="n"/>
      <c r="ZJ103" s="287">
        <f t="array" ref="ZJ103">CUBIC_SPLINE_INTERPOLATE_INSIDE(ZN126:ZN175,ZO126:ZO175,'DATA ENGINE'!$B$14)</f>
        <v/>
      </c>
      <c r="ZK103" s="263" t="n"/>
      <c r="ZL103" s="263" t="n"/>
      <c r="ZM103" s="263" t="n"/>
      <c r="ZN103" s="263" t="n"/>
      <c r="ZO103" s="264" t="n"/>
      <c r="ZP103" s="287">
        <f t="array" ref="ZP103">CUBIC_SPLINE_INTERPOLATE_INSIDE(ZT126:ZT175,ZU126:ZU175,'DATA ENGINE'!$B$14)</f>
        <v/>
      </c>
      <c r="ZQ103" s="263" t="n"/>
      <c r="ZR103" s="263" t="n"/>
      <c r="ZS103" s="263" t="n"/>
      <c r="ZT103" s="263" t="n"/>
      <c r="ZU103" s="264" t="n"/>
      <c r="ZV103" s="287">
        <f t="array" ref="ZV103">CUBIC_SPLINE_INTERPOLATE_INSIDE(ZZ126:ZZ175,AAA126:AAA175,'DATA ENGINE'!$B$14)</f>
        <v/>
      </c>
      <c r="ZW103" s="263" t="n"/>
      <c r="ZX103" s="263" t="n"/>
      <c r="ZY103" s="263" t="n"/>
      <c r="ZZ103" s="263" t="n"/>
      <c r="AAA103" s="264" t="n"/>
      <c r="AAB103" s="287">
        <f t="array" ref="AAB103">CUBIC_SPLINE_INTERPOLATE_INSIDE(AAF126:AAF175,AAG126:AAG175,'DATA ENGINE'!$B$14)</f>
        <v/>
      </c>
      <c r="AAC103" s="263" t="n"/>
      <c r="AAD103" s="263" t="n"/>
      <c r="AAE103" s="263" t="n"/>
      <c r="AAF103" s="263" t="n"/>
      <c r="AAG103" s="264" t="n"/>
      <c r="AAH103" s="287">
        <f t="array" ref="AAH103">CUBIC_SPLINE_INTERPOLATE_INSIDE(AAL126:AAL175,AAM126:AAM175,'DATA ENGINE'!$B$14)</f>
        <v/>
      </c>
      <c r="AAI103" s="263" t="n"/>
      <c r="AAJ103" s="263" t="n"/>
      <c r="AAK103" s="263" t="n"/>
      <c r="AAL103" s="263" t="n"/>
      <c r="AAM103" s="264" t="n"/>
      <c r="AAN103" s="287">
        <f t="array" ref="AAN103">CUBIC_SPLINE_INTERPOLATE_INSIDE(AAR126:AAR175,AAS126:AAS175,'DATA ENGINE'!$B$14)</f>
        <v/>
      </c>
      <c r="AAO103" s="263" t="n"/>
      <c r="AAP103" s="263" t="n"/>
      <c r="AAQ103" s="263" t="n"/>
      <c r="AAR103" s="263" t="n"/>
      <c r="AAS103" s="264" t="n"/>
      <c r="AAT103" s="287">
        <f t="array" ref="AAT103">CUBIC_SPLINE_INTERPOLATE_INSIDE(AAX126:AAX175,AAY126:AAY175,'DATA ENGINE'!$B$14)</f>
        <v/>
      </c>
      <c r="AAU103" s="263" t="n"/>
      <c r="AAV103" s="263" t="n"/>
      <c r="AAW103" s="263" t="n"/>
      <c r="AAX103" s="263" t="n"/>
      <c r="AAY103" s="264" t="n"/>
      <c r="AAZ103" s="287">
        <f t="array" ref="AAZ103">CUBIC_SPLINE_INTERPOLATE_INSIDE(ABD126:ABD175,ABE126:ABE175,'DATA ENGINE'!$B$14)</f>
        <v/>
      </c>
      <c r="ABA103" s="263" t="n"/>
      <c r="ABB103" s="263" t="n"/>
      <c r="ABC103" s="263" t="n"/>
      <c r="ABD103" s="263" t="n"/>
      <c r="ABE103" s="264" t="n"/>
      <c r="ABF103" s="287">
        <f t="array" ref="ABF103">CUBIC_SPLINE_INTERPOLATE_INSIDE(ABJ126:ABJ175,ABK126:ABK175,'DATA ENGINE'!$B$14)</f>
        <v/>
      </c>
      <c r="ABG103" s="263" t="n"/>
      <c r="ABH103" s="263" t="n"/>
      <c r="ABI103" s="263" t="n"/>
      <c r="ABJ103" s="263" t="n"/>
      <c r="ABK103" s="264" t="n"/>
      <c r="ABL103" s="287">
        <f t="array" ref="ABL103">CUBIC_SPLINE_INTERPOLATE_INSIDE(ABP126:ABP175,ABQ126:ABQ175,'DATA ENGINE'!$B$14)</f>
        <v/>
      </c>
      <c r="ABM103" s="263" t="n"/>
      <c r="ABN103" s="263" t="n"/>
      <c r="ABO103" s="263" t="n"/>
      <c r="ABP103" s="263" t="n"/>
      <c r="ABQ103" s="264" t="n"/>
      <c r="ABR103" s="287">
        <f t="array" ref="ABR103">CUBIC_SPLINE_INTERPOLATE_INSIDE(ABV126:ABV175,ABW126:ABW175,'DATA ENGINE'!$B$14)</f>
        <v/>
      </c>
      <c r="ABS103" s="263" t="n"/>
      <c r="ABT103" s="263" t="n"/>
      <c r="ABU103" s="263" t="n"/>
      <c r="ABV103" s="263" t="n"/>
      <c r="ABW103" s="264" t="n"/>
      <c r="ABX103" s="287">
        <f t="array" ref="ABX103">CUBIC_SPLINE_INTERPOLATE_INSIDE(ACB126:ACB175,ACC126:ACC175,'DATA ENGINE'!$B$14)</f>
        <v/>
      </c>
      <c r="ABY103" s="263" t="n"/>
      <c r="ABZ103" s="263" t="n"/>
      <c r="ACA103" s="263" t="n"/>
      <c r="ACB103" s="263" t="n"/>
      <c r="ACC103" s="264" t="n"/>
      <c r="ACD103" s="287">
        <f t="array" ref="ACD103">CUBIC_SPLINE_INTERPOLATE_INSIDE(ACH126:ACH175,ACI126:ACI175,'DATA ENGINE'!$B$14)</f>
        <v/>
      </c>
      <c r="ACE103" s="263" t="n"/>
      <c r="ACF103" s="263" t="n"/>
      <c r="ACG103" s="263" t="n"/>
      <c r="ACH103" s="263" t="n"/>
      <c r="ACI103" s="264" t="n"/>
      <c r="ACJ103" s="287">
        <f t="array" ref="ACJ103">CUBIC_SPLINE_INTERPOLATE_INSIDE(ACN126:ACN175,ACO126:ACO175,'DATA ENGINE'!$B$14)</f>
        <v/>
      </c>
      <c r="ACK103" s="263" t="n"/>
      <c r="ACL103" s="263" t="n"/>
      <c r="ACM103" s="263" t="n"/>
      <c r="ACN103" s="263" t="n"/>
      <c r="ACO103" s="264" t="n"/>
      <c r="ACP103" s="287">
        <f t="array" ref="ACP103">CUBIC_SPLINE_INTERPOLATE_INSIDE(ACT126:ACT175,ACU126:ACU175,'DATA ENGINE'!$B$14)</f>
        <v/>
      </c>
      <c r="ACQ103" s="263" t="n"/>
      <c r="ACR103" s="263" t="n"/>
      <c r="ACS103" s="263" t="n"/>
      <c r="ACT103" s="263" t="n"/>
      <c r="ACU103" s="264" t="n"/>
      <c r="ACV103" s="287">
        <f t="array" ref="ACV103">CUBIC_SPLINE_INTERPOLATE_INSIDE(ACZ126:ACZ175,ADA126:ADA175,'DATA ENGINE'!$B$14)</f>
        <v/>
      </c>
      <c r="ACW103" s="263" t="n"/>
      <c r="ACX103" s="263" t="n"/>
      <c r="ACY103" s="263" t="n"/>
      <c r="ACZ103" s="263" t="n"/>
      <c r="ADA103" s="264" t="n"/>
      <c r="ADB103" s="287">
        <f t="array" ref="ADB103">CUBIC_SPLINE_INTERPOLATE_INSIDE(ADF126:ADF175,ADG126:ADG175,'DATA ENGINE'!$B$14)</f>
        <v/>
      </c>
      <c r="ADC103" s="263" t="n"/>
      <c r="ADD103" s="263" t="n"/>
      <c r="ADE103" s="263" t="n"/>
      <c r="ADF103" s="263" t="n"/>
      <c r="ADG103" s="264" t="n"/>
      <c r="ADH103" s="287">
        <f t="array" ref="ADH103">CUBIC_SPLINE_INTERPOLATE_INSIDE(ADL126:ADL175,ADM126:ADM175,'DATA ENGINE'!$B$14)</f>
        <v/>
      </c>
      <c r="ADI103" s="263" t="n"/>
      <c r="ADJ103" s="263" t="n"/>
      <c r="ADK103" s="263" t="n"/>
      <c r="ADL103" s="263" t="n"/>
      <c r="ADM103" s="264" t="n"/>
      <c r="ADN103" s="287">
        <f t="array" ref="ADN103">CUBIC_SPLINE_INTERPOLATE_INSIDE(ADR126:ADR175,ADS126:ADS175,'DATA ENGINE'!$B$14)</f>
        <v/>
      </c>
      <c r="ADO103" s="263" t="n"/>
      <c r="ADP103" s="263" t="n"/>
      <c r="ADQ103" s="263" t="n"/>
      <c r="ADR103" s="263" t="n"/>
      <c r="ADS103" s="264" t="n"/>
      <c r="ADT103" s="287">
        <f t="array" ref="ADT103">CUBIC_SPLINE_INTERPOLATE_INSIDE(ADX126:ADX175,ADY126:ADY175,'DATA ENGINE'!$B$14)</f>
        <v/>
      </c>
      <c r="ADU103" s="263" t="n"/>
      <c r="ADV103" s="263" t="n"/>
      <c r="ADW103" s="263" t="n"/>
      <c r="ADX103" s="263" t="n"/>
      <c r="ADY103" s="264" t="n"/>
      <c r="ADZ103" s="287">
        <f t="array" ref="ADZ103">CUBIC_SPLINE_INTERPOLATE_INSIDE(AED126:AED175,AEE126:AEE175,'DATA ENGINE'!$B$14)</f>
        <v/>
      </c>
      <c r="AEA103" s="263" t="n"/>
      <c r="AEB103" s="263" t="n"/>
      <c r="AEC103" s="263" t="n"/>
      <c r="AED103" s="263" t="n"/>
      <c r="AEE103" s="264" t="n"/>
      <c r="AEF103" s="287">
        <f t="array" ref="AEF103">CUBIC_SPLINE_INTERPOLATE_INSIDE(AEJ126:AEJ175,AEK126:AEK175,'DATA ENGINE'!$B$14)</f>
        <v/>
      </c>
      <c r="AEG103" s="263" t="n"/>
      <c r="AEH103" s="263" t="n"/>
      <c r="AEI103" s="263" t="n"/>
      <c r="AEJ103" s="263" t="n"/>
      <c r="AEK103" s="264" t="n"/>
      <c r="AEL103" s="287">
        <f t="array" ref="AEL103">CUBIC_SPLINE_INTERPOLATE_INSIDE(AEP126:AEP175,AEQ126:AEQ175,'DATA ENGINE'!$B$14)</f>
        <v/>
      </c>
      <c r="AEM103" s="263" t="n"/>
      <c r="AEN103" s="263" t="n"/>
      <c r="AEO103" s="263" t="n"/>
      <c r="AEP103" s="263" t="n"/>
      <c r="AEQ103" s="264" t="n"/>
      <c r="AER103" s="287">
        <f t="array" ref="AER103">CUBIC_SPLINE_INTERPOLATE_INSIDE(AEV126:AEV175,AEW126:AEW175,'DATA ENGINE'!$B$14)</f>
        <v/>
      </c>
      <c r="AES103" s="263" t="n"/>
      <c r="AET103" s="263" t="n"/>
      <c r="AEU103" s="263" t="n"/>
      <c r="AEV103" s="263" t="n"/>
      <c r="AEW103" s="264" t="n"/>
      <c r="AEX103" s="287">
        <f t="array" ref="AEX103">CUBIC_SPLINE_INTERPOLATE_INSIDE(AFB126:AFB175,AFC126:AFC175,'DATA ENGINE'!$B$14)</f>
        <v/>
      </c>
      <c r="AEY103" s="263" t="n"/>
      <c r="AEZ103" s="263" t="n"/>
      <c r="AFA103" s="263" t="n"/>
      <c r="AFB103" s="263" t="n"/>
      <c r="AFC103" s="264" t="n"/>
      <c r="AFD103" s="287">
        <f t="array" ref="AFD103">CUBIC_SPLINE_INTERPOLATE_INSIDE(AFH126:AFH175,AFI126:AFI175,'DATA ENGINE'!$B$14)</f>
        <v/>
      </c>
      <c r="AFE103" s="263" t="n"/>
      <c r="AFF103" s="263" t="n"/>
      <c r="AFG103" s="263" t="n"/>
      <c r="AFH103" s="263" t="n"/>
      <c r="AFI103" s="264" t="n"/>
      <c r="AFJ103" s="287">
        <f t="array" ref="AFJ103">CUBIC_SPLINE_INTERPOLATE_INSIDE(AFN126:AFN175,AFO126:AFO175,'DATA ENGINE'!$B$14)</f>
        <v/>
      </c>
      <c r="AFK103" s="263" t="n"/>
      <c r="AFL103" s="263" t="n"/>
      <c r="AFM103" s="263" t="n"/>
      <c r="AFN103" s="263" t="n"/>
      <c r="AFO103" s="264" t="n"/>
      <c r="AFP103" s="287">
        <f t="array" ref="AFP103">CUBIC_SPLINE_INTERPOLATE_INSIDE(AFT126:AFT175,AFU126:AFU175,'DATA ENGINE'!$B$14)</f>
        <v/>
      </c>
      <c r="AFQ103" s="263" t="n"/>
      <c r="AFR103" s="263" t="n"/>
      <c r="AFS103" s="263" t="n"/>
      <c r="AFT103" s="263" t="n"/>
      <c r="AFU103" s="264" t="n"/>
      <c r="AFV103" s="287">
        <f t="array" ref="AFV103">CUBIC_SPLINE_INTERPOLATE_INSIDE(AFZ126:AFZ175,AGA126:AGA175,'DATA ENGINE'!$B$14)</f>
        <v/>
      </c>
      <c r="AFW103" s="263" t="n"/>
      <c r="AFX103" s="263" t="n"/>
      <c r="AFY103" s="263" t="n"/>
      <c r="AFZ103" s="263" t="n"/>
      <c r="AGA103" s="264" t="n"/>
      <c r="AGB103" s="287">
        <f t="array" ref="AGB103">CUBIC_SPLINE_INTERPOLATE_INSIDE(AGF126:AGF175,AGG126:AGG175,'DATA ENGINE'!$B$14)</f>
        <v/>
      </c>
      <c r="AGC103" s="263" t="n"/>
      <c r="AGD103" s="263" t="n"/>
      <c r="AGE103" s="263" t="n"/>
      <c r="AGF103" s="263" t="n"/>
      <c r="AGG103" s="264" t="n"/>
      <c r="AGH103" s="287">
        <f t="array" ref="AGH103">CUBIC_SPLINE_INTERPOLATE_INSIDE(AGL126:AGL175,AGM126:AGM175,'DATA ENGINE'!$B$14)</f>
        <v/>
      </c>
      <c r="AGI103" s="263" t="n"/>
      <c r="AGJ103" s="263" t="n"/>
      <c r="AGK103" s="263" t="n"/>
      <c r="AGL103" s="263" t="n"/>
      <c r="AGM103" s="264" t="n"/>
      <c r="AGN103" s="287">
        <f t="array" ref="AGN103">CUBIC_SPLINE_INTERPOLATE_INSIDE(AGR126:AGR175,AGS126:AGS175,'DATA ENGINE'!$B$14)</f>
        <v/>
      </c>
      <c r="AGO103" s="263" t="n"/>
      <c r="AGP103" s="263" t="n"/>
      <c r="AGQ103" s="263" t="n"/>
      <c r="AGR103" s="263" t="n"/>
      <c r="AGS103" s="264" t="n"/>
      <c r="AGT103" s="287">
        <f t="array" ref="AGT103">CUBIC_SPLINE_INTERPOLATE_INSIDE(AGX126:AGX175,AGY126:AGY175,'DATA ENGINE'!$B$14)</f>
        <v/>
      </c>
      <c r="AGU103" s="263" t="n"/>
      <c r="AGV103" s="263" t="n"/>
      <c r="AGW103" s="263" t="n"/>
      <c r="AGX103" s="263" t="n"/>
      <c r="AGY103" s="264" t="n"/>
      <c r="AGZ103" s="287">
        <f t="array" ref="AGZ103">CUBIC_SPLINE_INTERPOLATE_INSIDE(AHD126:AHD175,AHE126:AHE175,'DATA ENGINE'!$B$14)</f>
        <v/>
      </c>
      <c r="AHA103" s="263" t="n"/>
      <c r="AHB103" s="263" t="n"/>
      <c r="AHC103" s="263" t="n"/>
      <c r="AHD103" s="263" t="n"/>
      <c r="AHE103" s="264" t="n"/>
      <c r="AHF103" s="287">
        <f t="array" ref="AHF103">CUBIC_SPLINE_INTERPOLATE_INSIDE(AHJ126:AHJ175,AHK126:AHK175,'DATA ENGINE'!$B$14)</f>
        <v/>
      </c>
      <c r="AHG103" s="263" t="n"/>
      <c r="AHH103" s="263" t="n"/>
      <c r="AHI103" s="263" t="n"/>
      <c r="AHJ103" s="263" t="n"/>
      <c r="AHK103" s="264" t="n"/>
      <c r="AHL103" s="287">
        <f t="array" ref="AHL103">CUBIC_SPLINE_INTERPOLATE_INSIDE(AHP126:AHP175,AHQ126:AHQ175,'DATA ENGINE'!$B$14)</f>
        <v/>
      </c>
      <c r="AHM103" s="263" t="n"/>
      <c r="AHN103" s="263" t="n"/>
      <c r="AHO103" s="263" t="n"/>
      <c r="AHP103" s="263" t="n"/>
      <c r="AHQ103" s="264" t="n"/>
      <c r="AHR103" s="287">
        <f t="array" ref="AHR103">CUBIC_SPLINE_INTERPOLATE_INSIDE(AHV126:AHV175,AHW126:AHW175,'DATA ENGINE'!$B$14)</f>
        <v/>
      </c>
      <c r="AHS103" s="263" t="n"/>
      <c r="AHT103" s="263" t="n"/>
      <c r="AHU103" s="263" t="n"/>
      <c r="AHV103" s="263" t="n"/>
      <c r="AHW103" s="264" t="n"/>
      <c r="AHX103" s="287">
        <f t="array" ref="AHX103">CUBIC_SPLINE_INTERPOLATE_INSIDE(AIB126:AIB175,AIC126:AIC175,'DATA ENGINE'!$B$14)</f>
        <v/>
      </c>
      <c r="AHY103" s="263" t="n"/>
      <c r="AHZ103" s="263" t="n"/>
      <c r="AIA103" s="263" t="n"/>
      <c r="AIB103" s="263" t="n"/>
      <c r="AIC103" s="264" t="n"/>
      <c r="AID103" s="287">
        <f t="array" ref="AID103">CUBIC_SPLINE_INTERPOLATE_INSIDE(AIH126:AIH175,AII126:AII175,'DATA ENGINE'!$B$14)</f>
        <v/>
      </c>
      <c r="AIE103" s="263" t="n"/>
      <c r="AIF103" s="263" t="n"/>
      <c r="AIG103" s="263" t="n"/>
      <c r="AIH103" s="263" t="n"/>
      <c r="AII103" s="264" t="n"/>
      <c r="AIJ103" s="287">
        <f t="array" ref="AIJ103">CUBIC_SPLINE_INTERPOLATE_INSIDE(AIN126:AIN175,AIO126:AIO175,'DATA ENGINE'!$B$14)</f>
        <v/>
      </c>
      <c r="AIK103" s="263" t="n"/>
      <c r="AIL103" s="263" t="n"/>
      <c r="AIM103" s="263" t="n"/>
      <c r="AIN103" s="263" t="n"/>
      <c r="AIO103" s="264" t="n"/>
      <c r="AIP103" s="287">
        <f t="array" ref="AIP103">CUBIC_SPLINE_INTERPOLATE_INSIDE(AIT126:AIT175,AIU126:AIU175,'DATA ENGINE'!$B$14)</f>
        <v/>
      </c>
      <c r="AIQ103" s="263" t="n"/>
      <c r="AIR103" s="263" t="n"/>
      <c r="AIS103" s="263" t="n"/>
      <c r="AIT103" s="263" t="n"/>
      <c r="AIU103" s="264" t="n"/>
      <c r="AIV103" s="287">
        <f t="array" ref="AIV103">CUBIC_SPLINE_INTERPOLATE_INSIDE(AIZ126:AIZ175,AJA126:AJA175,'DATA ENGINE'!$B$14)</f>
        <v/>
      </c>
      <c r="AIW103" s="263" t="n"/>
      <c r="AIX103" s="263" t="n"/>
      <c r="AIY103" s="263" t="n"/>
      <c r="AIZ103" s="263" t="n"/>
      <c r="AJA103" s="264" t="n"/>
      <c r="AJB103" s="287">
        <f t="array" ref="AJB103">CUBIC_SPLINE_INTERPOLATE_INSIDE(AJF126:AJF175,AJG126:AJG175,'DATA ENGINE'!$B$14)</f>
        <v/>
      </c>
      <c r="AJC103" s="263" t="n"/>
      <c r="AJD103" s="263" t="n"/>
      <c r="AJE103" s="263" t="n"/>
      <c r="AJF103" s="263" t="n"/>
      <c r="AJG103" s="264" t="n"/>
      <c r="AJH103" s="287">
        <f t="array" ref="AJH103">CUBIC_SPLINE_INTERPOLATE_INSIDE(AJL126:AJL175,AJM126:AJM175,'DATA ENGINE'!$B$14)</f>
        <v/>
      </c>
      <c r="AJI103" s="263" t="n"/>
      <c r="AJJ103" s="263" t="n"/>
      <c r="AJK103" s="263" t="n"/>
      <c r="AJL103" s="263" t="n"/>
      <c r="AJM103" s="264" t="n"/>
      <c r="AJN103" s="287">
        <f t="array" ref="AJN103">CUBIC_SPLINE_INTERPOLATE_INSIDE(AJR126:AJR175,AJS126:AJS175,'DATA ENGINE'!$B$14)</f>
        <v/>
      </c>
      <c r="AJO103" s="263" t="n"/>
      <c r="AJP103" s="263" t="n"/>
      <c r="AJQ103" s="263" t="n"/>
      <c r="AJR103" s="263" t="n"/>
      <c r="AJS103" s="264" t="n"/>
      <c r="AJT103" s="287">
        <f t="array" ref="AJT103">CUBIC_SPLINE_INTERPOLATE_INSIDE(AJX126:AJX175,AJY126:AJY175,'DATA ENGINE'!$B$14)</f>
        <v/>
      </c>
      <c r="AJU103" s="263" t="n"/>
      <c r="AJV103" s="263" t="n"/>
      <c r="AJW103" s="263" t="n"/>
      <c r="AJX103" s="263" t="n"/>
      <c r="AJY103" s="264" t="n"/>
      <c r="AJZ103" s="287">
        <f t="array" ref="AJZ103">CUBIC_SPLINE_INTERPOLATE_INSIDE(AKD126:AKD175,AKE126:AKE175,'DATA ENGINE'!$B$14)</f>
        <v/>
      </c>
      <c r="AKA103" s="263" t="n"/>
      <c r="AKB103" s="263" t="n"/>
      <c r="AKC103" s="263" t="n"/>
      <c r="AKD103" s="263" t="n"/>
      <c r="AKE103" s="264" t="n"/>
      <c r="AKF103" s="287">
        <f t="array" ref="AKF103">CUBIC_SPLINE_INTERPOLATE_INSIDE(AKJ126:AKJ175,AKK126:AKK175,'DATA ENGINE'!$B$14)</f>
        <v/>
      </c>
      <c r="AKG103" s="263" t="n"/>
      <c r="AKH103" s="263" t="n"/>
      <c r="AKI103" s="263" t="n"/>
      <c r="AKJ103" s="263" t="n"/>
      <c r="AKK103" s="264" t="n"/>
      <c r="AKL103" s="287">
        <f t="array" ref="AKL103">CUBIC_SPLINE_INTERPOLATE_INSIDE(AKP126:AKP175,AKQ126:AKQ175,'DATA ENGINE'!$B$14)</f>
        <v/>
      </c>
      <c r="AKM103" s="263" t="n"/>
      <c r="AKN103" s="263" t="n"/>
      <c r="AKO103" s="263" t="n"/>
      <c r="AKP103" s="263" t="n"/>
      <c r="AKQ103" s="264" t="n"/>
      <c r="AKR103" s="287">
        <f t="array" ref="AKR103">CUBIC_SPLINE_INTERPOLATE_INSIDE(AKV126:AKV175,AKW126:AKW175,'DATA ENGINE'!$B$14)</f>
        <v/>
      </c>
      <c r="AKS103" s="263" t="n"/>
      <c r="AKT103" s="263" t="n"/>
      <c r="AKU103" s="263" t="n"/>
      <c r="AKV103" s="263" t="n"/>
      <c r="AKW103" s="264" t="n"/>
      <c r="AKX103" s="287">
        <f t="array" ref="AKX103">CUBIC_SPLINE_INTERPOLATE_INSIDE(ALB126:ALB175,ALC126:ALC175,'DATA ENGINE'!$B$14)</f>
        <v/>
      </c>
      <c r="AKY103" s="263" t="n"/>
      <c r="AKZ103" s="263" t="n"/>
      <c r="ALA103" s="263" t="n"/>
      <c r="ALB103" s="263" t="n"/>
      <c r="ALC103" s="264" t="n"/>
      <c r="ALD103" s="287">
        <f t="array" ref="ALD103">CUBIC_SPLINE_INTERPOLATE_INSIDE(ALH126:ALH175,ALI126:ALI175,'DATA ENGINE'!$B$14)</f>
        <v/>
      </c>
      <c r="ALE103" s="263" t="n"/>
      <c r="ALF103" s="263" t="n"/>
      <c r="ALG103" s="263" t="n"/>
      <c r="ALH103" s="263" t="n"/>
      <c r="ALI103" s="264" t="n"/>
      <c r="ALJ103" s="287">
        <f t="array" ref="ALJ103">CUBIC_SPLINE_INTERPOLATE_INSIDE(ALN126:ALN175,ALO126:ALO175,'DATA ENGINE'!$B$14)</f>
        <v/>
      </c>
      <c r="ALK103" s="263" t="n"/>
      <c r="ALL103" s="263" t="n"/>
      <c r="ALM103" s="263" t="n"/>
      <c r="ALN103" s="263" t="n"/>
      <c r="ALO103" s="264" t="n"/>
      <c r="ALP103" s="287">
        <f t="array" ref="ALP103">CUBIC_SPLINE_INTERPOLATE_INSIDE(ALT126:ALT175,ALU126:ALU175,'DATA ENGINE'!$B$14)</f>
        <v/>
      </c>
      <c r="ALQ103" s="263" t="n"/>
      <c r="ALR103" s="263" t="n"/>
      <c r="ALS103" s="263" t="n"/>
      <c r="ALT103" s="263" t="n"/>
      <c r="ALU103" s="264" t="n"/>
      <c r="ALV103" s="287">
        <f t="array" ref="ALV103">CUBIC_SPLINE_INTERPOLATE_INSIDE(ALZ126:ALZ175,AMA126:AMA175,'DATA ENGINE'!$B$14)</f>
        <v/>
      </c>
      <c r="ALW103" s="263" t="n"/>
      <c r="ALX103" s="263" t="n"/>
      <c r="ALY103" s="263" t="n"/>
      <c r="ALZ103" s="263" t="n"/>
      <c r="AMA103" s="264" t="n"/>
      <c r="AMB103" s="287">
        <f t="array" ref="AMB103">CUBIC_SPLINE_INTERPOLATE_INSIDE(AMF126:AMF175,AMG126:AMG175,'DATA ENGINE'!$B$14)</f>
        <v/>
      </c>
      <c r="AMC103" s="263" t="n"/>
      <c r="AMD103" s="263" t="n"/>
      <c r="AME103" s="263" t="n"/>
      <c r="AMF103" s="263" t="n"/>
      <c r="AMG103" s="264" t="n"/>
      <c r="AMH103" s="287">
        <f t="array" ref="AMH103">CUBIC_SPLINE_INTERPOLATE_INSIDE(AML126:AML175,AMM126:AMM175,'DATA ENGINE'!$B$14)</f>
        <v/>
      </c>
      <c r="AMI103" s="263" t="n"/>
      <c r="AMJ103" s="263" t="n"/>
      <c r="AMK103" s="263" t="n"/>
      <c r="AML103" s="263" t="n"/>
      <c r="AMM103" s="264" t="n"/>
      <c r="AMN103" s="287">
        <f t="array" ref="AMN103">CUBIC_SPLINE_INTERPOLATE_INSIDE(AMR126:AMR175,AMS126:AMS175,'DATA ENGINE'!$B$14)</f>
        <v/>
      </c>
      <c r="AMO103" s="263" t="n"/>
      <c r="AMP103" s="263" t="n"/>
      <c r="AMQ103" s="263" t="n"/>
      <c r="AMR103" s="263" t="n"/>
      <c r="AMS103" s="264" t="n"/>
      <c r="AMT103" s="287">
        <f t="array" ref="AMT103">CUBIC_SPLINE_INTERPOLATE_INSIDE(AMX126:AMX175,AMY126:AMY175,'DATA ENGINE'!$B$14)</f>
        <v/>
      </c>
      <c r="AMU103" s="263" t="n"/>
      <c r="AMV103" s="263" t="n"/>
      <c r="AMW103" s="263" t="n"/>
      <c r="AMX103" s="263" t="n"/>
      <c r="AMY103" s="264" t="n"/>
      <c r="AMZ103" s="287">
        <f t="array" ref="AMZ103">CUBIC_SPLINE_INTERPOLATE_INSIDE(AND126:AND175,ANE126:ANE175,'DATA ENGINE'!$B$14)</f>
        <v/>
      </c>
      <c r="ANA103" s="263" t="n"/>
      <c r="ANB103" s="263" t="n"/>
      <c r="ANC103" s="263" t="n"/>
      <c r="AND103" s="263" t="n"/>
      <c r="ANE103" s="264" t="n"/>
      <c r="ANF103" s="287">
        <f t="array" ref="ANF103">CUBIC_SPLINE_INTERPOLATE_INSIDE(ANJ126:ANJ175,ANK126:ANK175,'DATA ENGINE'!$B$14)</f>
        <v/>
      </c>
      <c r="ANG103" s="263" t="n"/>
      <c r="ANH103" s="263" t="n"/>
      <c r="ANI103" s="263" t="n"/>
      <c r="ANJ103" s="263" t="n"/>
      <c r="ANK103" s="264" t="n"/>
      <c r="ANL103" s="287">
        <f t="array" ref="ANL103">CUBIC_SPLINE_INTERPOLATE_INSIDE(ANP126:ANP175,ANQ126:ANQ175,'DATA ENGINE'!$B$14)</f>
        <v/>
      </c>
      <c r="ANM103" s="263" t="n"/>
      <c r="ANN103" s="263" t="n"/>
      <c r="ANO103" s="263" t="n"/>
      <c r="ANP103" s="263" t="n"/>
      <c r="ANQ103" s="264" t="n"/>
      <c r="ANR103" s="287">
        <f t="array" ref="ANR103">CUBIC_SPLINE_INTERPOLATE_INSIDE(ANV126:ANV175,ANW126:ANW175,'DATA ENGINE'!$B$14)</f>
        <v/>
      </c>
      <c r="ANS103" s="263" t="n"/>
      <c r="ANT103" s="263" t="n"/>
      <c r="ANU103" s="263" t="n"/>
      <c r="ANV103" s="263" t="n"/>
      <c r="ANW103" s="264" t="n"/>
      <c r="ANX103" s="287">
        <f t="array" ref="ANX103">CUBIC_SPLINE_INTERPOLATE_INSIDE(AOB126:AOB175,AOC126:AOC175,'DATA ENGINE'!$B$14)</f>
        <v/>
      </c>
      <c r="ANY103" s="263" t="n"/>
      <c r="ANZ103" s="263" t="n"/>
      <c r="AOA103" s="263" t="n"/>
      <c r="AOB103" s="263" t="n"/>
      <c r="AOC103" s="264" t="n"/>
      <c r="AOD103" s="287">
        <f t="array" ref="AOD103">CUBIC_SPLINE_INTERPOLATE_INSIDE(AOH126:AOH175,AOI126:AOI175,'DATA ENGINE'!$B$14)</f>
        <v/>
      </c>
      <c r="AOE103" s="263" t="n"/>
      <c r="AOF103" s="263" t="n"/>
      <c r="AOG103" s="263" t="n"/>
      <c r="AOH103" s="263" t="n"/>
      <c r="AOI103" s="264" t="n"/>
      <c r="AOJ103" s="287">
        <f t="array" ref="AOJ103">CUBIC_SPLINE_INTERPOLATE_INSIDE(AON126:AON175,AOO126:AOO175,'DATA ENGINE'!$B$14)</f>
        <v/>
      </c>
      <c r="AOK103" s="263" t="n"/>
      <c r="AOL103" s="263" t="n"/>
      <c r="AOM103" s="263" t="n"/>
      <c r="AON103" s="263" t="n"/>
      <c r="AOO103" s="264" t="n"/>
      <c r="AOP103" s="287">
        <f t="array" ref="AOP103">CUBIC_SPLINE_INTERPOLATE_INSIDE(AOT126:AOT175,AOU126:AOU175,'DATA ENGINE'!$B$14)</f>
        <v/>
      </c>
      <c r="AOQ103" s="263" t="n"/>
      <c r="AOR103" s="263" t="n"/>
      <c r="AOS103" s="263" t="n"/>
      <c r="AOT103" s="263" t="n"/>
      <c r="AOU103" s="264" t="n"/>
      <c r="AOV103" s="287">
        <f t="array" ref="AOV103">CUBIC_SPLINE_INTERPOLATE_INSIDE(AOZ126:AOZ175,APA126:APA175,'DATA ENGINE'!$B$14)</f>
        <v/>
      </c>
      <c r="AOW103" s="263" t="n"/>
      <c r="AOX103" s="263" t="n"/>
      <c r="AOY103" s="263" t="n"/>
      <c r="AOZ103" s="263" t="n"/>
      <c r="APA103" s="264" t="n"/>
      <c r="APB103" s="287">
        <f t="array" ref="APB103">CUBIC_SPLINE_INTERPOLATE_INSIDE(APF126:APF175,APG126:APG175,'DATA ENGINE'!$B$14)</f>
        <v/>
      </c>
      <c r="APC103" s="263" t="n"/>
      <c r="APD103" s="263" t="n"/>
      <c r="APE103" s="263" t="n"/>
      <c r="APF103" s="263" t="n"/>
      <c r="APG103" s="264" t="n"/>
      <c r="APH103" s="287">
        <f t="array" ref="APH103">CUBIC_SPLINE_INTERPOLATE_INSIDE(APL126:APL175,APM126:APM175,'DATA ENGINE'!$B$14)</f>
        <v/>
      </c>
      <c r="API103" s="263" t="n"/>
      <c r="APJ103" s="263" t="n"/>
      <c r="APK103" s="263" t="n"/>
      <c r="APL103" s="263" t="n"/>
      <c r="APM103" s="264" t="n"/>
      <c r="APN103" s="287">
        <f t="array" ref="APN103">CUBIC_SPLINE_INTERPOLATE_INSIDE(APR126:APR175,APS126:APS175,'DATA ENGINE'!$B$14)</f>
        <v/>
      </c>
      <c r="APO103" s="263" t="n"/>
      <c r="APP103" s="263" t="n"/>
      <c r="APQ103" s="263" t="n"/>
      <c r="APR103" s="263" t="n"/>
      <c r="APS103" s="264" t="n"/>
      <c r="APT103" s="287">
        <f t="array" ref="APT103">CUBIC_SPLINE_INTERPOLATE_INSIDE(APX126:APX175,APY126:APY175,'DATA ENGINE'!$B$14)</f>
        <v/>
      </c>
      <c r="APU103" s="263" t="n"/>
      <c r="APV103" s="263" t="n"/>
      <c r="APW103" s="263" t="n"/>
      <c r="APX103" s="263" t="n"/>
      <c r="APY103" s="264" t="n"/>
      <c r="APZ103" s="287">
        <f t="array" ref="APZ103">CUBIC_SPLINE_INTERPOLATE_INSIDE(AQD126:AQD175,AQE126:AQE175,'DATA ENGINE'!$B$14)</f>
        <v/>
      </c>
      <c r="AQA103" s="263" t="n"/>
      <c r="AQB103" s="263" t="n"/>
      <c r="AQC103" s="263" t="n"/>
      <c r="AQD103" s="263" t="n"/>
      <c r="AQE103" s="264" t="n"/>
      <c r="AQF103" s="287">
        <f t="array" ref="AQF103">CUBIC_SPLINE_INTERPOLATE_INSIDE(AQJ126:AQJ175,AQK126:AQK175,'DATA ENGINE'!$B$14)</f>
        <v/>
      </c>
      <c r="AQG103" s="263" t="n"/>
      <c r="AQH103" s="263" t="n"/>
      <c r="AQI103" s="263" t="n"/>
      <c r="AQJ103" s="263" t="n"/>
      <c r="AQK103" s="264" t="n"/>
      <c r="AQL103" s="287">
        <f t="array" ref="AQL103">CUBIC_SPLINE_INTERPOLATE_INSIDE(AQP126:AQP175,AQQ126:AQQ175,'DATA ENGINE'!$B$14)</f>
        <v/>
      </c>
      <c r="AQM103" s="263" t="n"/>
      <c r="AQN103" s="263" t="n"/>
      <c r="AQO103" s="263" t="n"/>
      <c r="AQP103" s="263" t="n"/>
      <c r="AQQ103" s="264" t="n"/>
      <c r="AQR103" s="287">
        <f t="array" ref="AQR103">CUBIC_SPLINE_INTERPOLATE_INSIDE(AQV126:AQV175,AQW126:AQW175,'DATA ENGINE'!$B$14)</f>
        <v/>
      </c>
      <c r="AQS103" s="263" t="n"/>
      <c r="AQT103" s="263" t="n"/>
      <c r="AQU103" s="263" t="n"/>
      <c r="AQV103" s="263" t="n"/>
      <c r="AQW103" s="264" t="n"/>
      <c r="AQX103" s="287">
        <f t="array" ref="AQX103">CUBIC_SPLINE_INTERPOLATE_INSIDE(ARB126:ARB175,ARC126:ARC175,'DATA ENGINE'!$B$14)</f>
        <v/>
      </c>
      <c r="AQY103" s="263" t="n"/>
      <c r="AQZ103" s="263" t="n"/>
      <c r="ARA103" s="263" t="n"/>
      <c r="ARB103" s="263" t="n"/>
      <c r="ARC103" s="264" t="n"/>
      <c r="ARD103" s="287">
        <f t="array" ref="ARD103">CUBIC_SPLINE_INTERPOLATE_INSIDE(ARH126:ARH175,ARI126:ARI175,'DATA ENGINE'!$B$14)</f>
        <v/>
      </c>
      <c r="ARE103" s="263" t="n"/>
      <c r="ARF103" s="263" t="n"/>
      <c r="ARG103" s="263" t="n"/>
      <c r="ARH103" s="263" t="n"/>
      <c r="ARI103" s="264" t="n"/>
      <c r="ARJ103" s="287">
        <f t="array" ref="ARJ103">CUBIC_SPLINE_INTERPOLATE_INSIDE(ARN126:ARN175,ARO126:ARO175,'DATA ENGINE'!$B$14)</f>
        <v/>
      </c>
      <c r="ARK103" s="263" t="n"/>
      <c r="ARL103" s="263" t="n"/>
      <c r="ARM103" s="263" t="n"/>
      <c r="ARN103" s="263" t="n"/>
      <c r="ARO103" s="264" t="n"/>
      <c r="ARP103" s="287">
        <f t="array" ref="ARP103">CUBIC_SPLINE_INTERPOLATE_INSIDE(ART126:ART175,ARU126:ARU175,'DATA ENGINE'!$B$14)</f>
        <v/>
      </c>
      <c r="ARQ103" s="263" t="n"/>
      <c r="ARR103" s="263" t="n"/>
      <c r="ARS103" s="263" t="n"/>
      <c r="ART103" s="263" t="n"/>
      <c r="ARU103" s="264" t="n"/>
      <c r="ARV103" s="287">
        <f t="array" ref="ARV103">CUBIC_SPLINE_INTERPOLATE_INSIDE(ARZ126:ARZ175,ASA126:ASA175,'DATA ENGINE'!$B$14)</f>
        <v/>
      </c>
      <c r="ARW103" s="263" t="n"/>
      <c r="ARX103" s="263" t="n"/>
      <c r="ARY103" s="263" t="n"/>
      <c r="ARZ103" s="263" t="n"/>
      <c r="ASA103" s="264" t="n"/>
      <c r="ASB103" s="287">
        <f t="array" ref="ASB103">CUBIC_SPLINE_INTERPOLATE_INSIDE(ASF126:ASF175,ASG126:ASG175,'DATA ENGINE'!$B$14)</f>
        <v/>
      </c>
      <c r="ASC103" s="263" t="n"/>
      <c r="ASD103" s="263" t="n"/>
      <c r="ASE103" s="263" t="n"/>
      <c r="ASF103" s="263" t="n"/>
      <c r="ASG103" s="264" t="n"/>
      <c r="ASH103" s="287">
        <f t="array" ref="ASH103">CUBIC_SPLINE_INTERPOLATE_INSIDE(ASL126:ASL175,ASM126:ASM175,'DATA ENGINE'!$B$14)</f>
        <v/>
      </c>
      <c r="ASI103" s="263" t="n"/>
      <c r="ASJ103" s="263" t="n"/>
      <c r="ASK103" s="263" t="n"/>
      <c r="ASL103" s="263" t="n"/>
      <c r="ASM103" s="264" t="n"/>
      <c r="ASN103" s="287">
        <f t="array" ref="ASN103">CUBIC_SPLINE_INTERPOLATE_INSIDE(ASR126:ASR175,ASS126:ASS175,'DATA ENGINE'!$B$14)</f>
        <v/>
      </c>
      <c r="ASO103" s="263" t="n"/>
      <c r="ASP103" s="263" t="n"/>
      <c r="ASQ103" s="263" t="n"/>
      <c r="ASR103" s="263" t="n"/>
      <c r="ASS103" s="264" t="n"/>
      <c r="AST103" s="287">
        <f t="array" ref="AST103">CUBIC_SPLINE_INTERPOLATE_INSIDE(ASX126:ASX175,ASY126:ASY175,'DATA ENGINE'!$B$14)</f>
        <v/>
      </c>
      <c r="ASU103" s="263" t="n"/>
      <c r="ASV103" s="263" t="n"/>
      <c r="ASW103" s="263" t="n"/>
      <c r="ASX103" s="263" t="n"/>
      <c r="ASY103" s="264" t="n"/>
      <c r="ASZ103" s="287">
        <f t="array" ref="ASZ103">CUBIC_SPLINE_INTERPOLATE_INSIDE(ATD126:ATD175,ATE126:ATE175,'DATA ENGINE'!$B$14)</f>
        <v/>
      </c>
      <c r="ATA103" s="263" t="n"/>
      <c r="ATB103" s="263" t="n"/>
      <c r="ATC103" s="263" t="n"/>
      <c r="ATD103" s="263" t="n"/>
      <c r="ATE103" s="264" t="n"/>
      <c r="ATF103" s="287">
        <f t="array" ref="ATF103">CUBIC_SPLINE_INTERPOLATE_INSIDE(ATJ126:ATJ175,ATK126:ATK175,'DATA ENGINE'!$B$14)</f>
        <v/>
      </c>
      <c r="ATG103" s="263" t="n"/>
      <c r="ATH103" s="263" t="n"/>
      <c r="ATI103" s="263" t="n"/>
      <c r="ATJ103" s="263" t="n"/>
      <c r="ATK103" s="264" t="n"/>
      <c r="ATL103" s="287">
        <f t="array" ref="ATL103">CUBIC_SPLINE_INTERPOLATE_INSIDE(ATP126:ATP175,ATQ126:ATQ175,'DATA ENGINE'!$B$14)</f>
        <v/>
      </c>
      <c r="ATM103" s="263" t="n"/>
      <c r="ATN103" s="263" t="n"/>
      <c r="ATO103" s="263" t="n"/>
      <c r="ATP103" s="263" t="n"/>
      <c r="ATQ103" s="264" t="n"/>
      <c r="ATR103" s="287">
        <f t="array" ref="ATR103">CUBIC_SPLINE_INTERPOLATE_INSIDE(ATV126:ATV175,ATW126:ATW175,'DATA ENGINE'!$B$14)</f>
        <v/>
      </c>
      <c r="ATS103" s="263" t="n"/>
      <c r="ATT103" s="263" t="n"/>
      <c r="ATU103" s="263" t="n"/>
      <c r="ATV103" s="263" t="n"/>
      <c r="ATW103" s="264" t="n"/>
      <c r="ATX103" s="287">
        <f t="array" ref="ATX103">CUBIC_SPLINE_INTERPOLATE_INSIDE(AUB126:AUB175,AUC126:AUC175,'DATA ENGINE'!$B$14)</f>
        <v/>
      </c>
      <c r="ATY103" s="263" t="n"/>
      <c r="ATZ103" s="263" t="n"/>
      <c r="AUA103" s="263" t="n"/>
      <c r="AUB103" s="263" t="n"/>
      <c r="AUC103" s="264" t="n"/>
      <c r="AUD103" s="287">
        <f t="array" ref="AUD103">CUBIC_SPLINE_INTERPOLATE_INSIDE(AUH126:AUH175,AUI126:AUI175,'DATA ENGINE'!$B$14)</f>
        <v/>
      </c>
      <c r="AUE103" s="263" t="n"/>
      <c r="AUF103" s="263" t="n"/>
      <c r="AUG103" s="263" t="n"/>
      <c r="AUH103" s="263" t="n"/>
      <c r="AUI103" s="264" t="n"/>
      <c r="AUJ103" s="287">
        <f t="array" ref="AUJ103">CUBIC_SPLINE_INTERPOLATE_INSIDE(AUN126:AUN175,AUO126:AUO175,'DATA ENGINE'!$B$14)</f>
        <v/>
      </c>
      <c r="AUK103" s="263" t="n"/>
      <c r="AUL103" s="263" t="n"/>
      <c r="AUM103" s="263" t="n"/>
      <c r="AUN103" s="263" t="n"/>
      <c r="AUO103" s="264" t="n"/>
      <c r="AUP103" s="287">
        <f t="array" ref="AUP103">CUBIC_SPLINE_INTERPOLATE_INSIDE(AUT126:AUT175,AUU126:AUU175,'DATA ENGINE'!$B$14)</f>
        <v/>
      </c>
      <c r="AUQ103" s="263" t="n"/>
      <c r="AUR103" s="263" t="n"/>
      <c r="AUS103" s="263" t="n"/>
      <c r="AUT103" s="263" t="n"/>
      <c r="AUU103" s="264" t="n"/>
      <c r="AUV103" s="287">
        <f t="array" ref="AUV103">CUBIC_SPLINE_INTERPOLATE_INSIDE(AUZ126:AUZ175,AVA126:AVA175,'DATA ENGINE'!$B$14)</f>
        <v/>
      </c>
      <c r="AUW103" s="263" t="n"/>
      <c r="AUX103" s="263" t="n"/>
      <c r="AUY103" s="263" t="n"/>
      <c r="AUZ103" s="263" t="n"/>
      <c r="AVA103" s="264" t="n"/>
      <c r="AVB103" s="287">
        <f t="array" ref="AVB103">CUBIC_SPLINE_INTERPOLATE_INSIDE(AVF126:AVF175,AVG126:AVG175,'DATA ENGINE'!$B$14)</f>
        <v/>
      </c>
      <c r="AVC103" s="263" t="n"/>
      <c r="AVD103" s="263" t="n"/>
      <c r="AVE103" s="263" t="n"/>
      <c r="AVF103" s="263" t="n"/>
      <c r="AVG103" s="264" t="n"/>
      <c r="AVH103" s="287">
        <f t="array" ref="AVH103">CUBIC_SPLINE_INTERPOLATE_INSIDE(AVL126:AVL175,AVM126:AVM175,'DATA ENGINE'!$B$14)</f>
        <v/>
      </c>
      <c r="AVI103" s="263" t="n"/>
      <c r="AVJ103" s="263" t="n"/>
      <c r="AVK103" s="263" t="n"/>
      <c r="AVL103" s="263" t="n"/>
      <c r="AVM103" s="264" t="n"/>
      <c r="AVN103" s="287">
        <f t="array" ref="AVN103">CUBIC_SPLINE_INTERPOLATE_INSIDE(AVR126:AVR175,AVS126:AVS175,'DATA ENGINE'!$B$14)</f>
        <v/>
      </c>
      <c r="AVO103" s="263" t="n"/>
      <c r="AVP103" s="263" t="n"/>
      <c r="AVQ103" s="263" t="n"/>
      <c r="AVR103" s="263" t="n"/>
      <c r="AVS103" s="264" t="n"/>
      <c r="AVT103" s="287">
        <f t="array" ref="AVT103">CUBIC_SPLINE_INTERPOLATE_INSIDE(AVX126:AVX175,AVY126:AVY175,'DATA ENGINE'!$B$14)</f>
        <v/>
      </c>
      <c r="AVU103" s="263" t="n"/>
      <c r="AVV103" s="263" t="n"/>
      <c r="AVW103" s="263" t="n"/>
      <c r="AVX103" s="263" t="n"/>
      <c r="AVY103" s="264" t="n"/>
      <c r="AVZ103" s="287">
        <f t="array" ref="AVZ103">CUBIC_SPLINE_INTERPOLATE_INSIDE(AWD126:AWD175,AWE126:AWE175,'DATA ENGINE'!$B$14)</f>
        <v/>
      </c>
      <c r="AWA103" s="263" t="n"/>
      <c r="AWB103" s="263" t="n"/>
      <c r="AWC103" s="263" t="n"/>
      <c r="AWD103" s="263" t="n"/>
      <c r="AWE103" s="264" t="n"/>
      <c r="AWF103" s="287">
        <f t="array" ref="AWF103">CUBIC_SPLINE_INTERPOLATE_INSIDE(AWJ126:AWJ175,AWK126:AWK175,'DATA ENGINE'!$B$14)</f>
        <v/>
      </c>
      <c r="AWG103" s="263" t="n"/>
      <c r="AWH103" s="263" t="n"/>
      <c r="AWI103" s="263" t="n"/>
      <c r="AWJ103" s="263" t="n"/>
      <c r="AWK103" s="264" t="n"/>
      <c r="AWL103" s="287">
        <f t="array" ref="AWL103">CUBIC_SPLINE_INTERPOLATE_INSIDE(AWP126:AWP175,AWQ126:AWQ175,'DATA ENGINE'!$B$14)</f>
        <v/>
      </c>
      <c r="AWM103" s="263" t="n"/>
      <c r="AWN103" s="263" t="n"/>
      <c r="AWO103" s="263" t="n"/>
      <c r="AWP103" s="263" t="n"/>
      <c r="AWQ103" s="264" t="n"/>
      <c r="AWR103" s="287">
        <f t="array" ref="AWR103">CUBIC_SPLINE_INTERPOLATE_INSIDE(AWV126:AWV175,AWW126:AWW175,'DATA ENGINE'!$B$14)</f>
        <v/>
      </c>
      <c r="AWS103" s="263" t="n"/>
      <c r="AWT103" s="263" t="n"/>
      <c r="AWU103" s="263" t="n"/>
      <c r="AWV103" s="263" t="n"/>
      <c r="AWW103" s="264" t="n"/>
      <c r="AWX103" s="287">
        <f t="array" ref="AWX103">CUBIC_SPLINE_INTERPOLATE_INSIDE(AXB126:AXB175,AXC126:AXC175,'DATA ENGINE'!$B$14)</f>
        <v/>
      </c>
      <c r="AWY103" s="263" t="n"/>
      <c r="AWZ103" s="263" t="n"/>
      <c r="AXA103" s="263" t="n"/>
      <c r="AXB103" s="263" t="n"/>
      <c r="AXC103" s="264" t="n"/>
      <c r="AXD103" s="287">
        <f t="array" ref="AXD103">CUBIC_SPLINE_INTERPOLATE_INSIDE(AXH126:AXH175,AXI126:AXI175,'DATA ENGINE'!$B$14)</f>
        <v/>
      </c>
      <c r="AXE103" s="263" t="n"/>
      <c r="AXF103" s="263" t="n"/>
      <c r="AXG103" s="263" t="n"/>
      <c r="AXH103" s="263" t="n"/>
      <c r="AXI103" s="264" t="n"/>
      <c r="AXJ103" s="287">
        <f t="array" ref="AXJ103">CUBIC_SPLINE_INTERPOLATE_INSIDE(AXN126:AXN175,AXO126:AXO175,'DATA ENGINE'!$B$14)</f>
        <v/>
      </c>
      <c r="AXK103" s="263" t="n"/>
      <c r="AXL103" s="263" t="n"/>
      <c r="AXM103" s="263" t="n"/>
      <c r="AXN103" s="263" t="n"/>
      <c r="AXO103" s="264" t="n"/>
      <c r="AXP103" s="287">
        <f t="array" ref="AXP103">CUBIC_SPLINE_INTERPOLATE_INSIDE(AXT126:AXT175,AXU126:AXU175,'DATA ENGINE'!$B$14)</f>
        <v/>
      </c>
      <c r="AXQ103" s="263" t="n"/>
      <c r="AXR103" s="263" t="n"/>
      <c r="AXS103" s="263" t="n"/>
      <c r="AXT103" s="263" t="n"/>
      <c r="AXU103" s="264" t="n"/>
      <c r="AXV103" s="287">
        <f t="array" ref="AXV103">CUBIC_SPLINE_INTERPOLATE_INSIDE(AXZ126:AXZ175,AYA126:AYA175,'DATA ENGINE'!$B$14)</f>
        <v/>
      </c>
      <c r="AXW103" s="263" t="n"/>
      <c r="AXX103" s="263" t="n"/>
      <c r="AXY103" s="263" t="n"/>
      <c r="AXZ103" s="263" t="n"/>
      <c r="AYA103" s="264" t="n"/>
      <c r="AYB103" s="287">
        <f t="array" ref="AYB103">CUBIC_SPLINE_INTERPOLATE_INSIDE(AYF126:AYF175,AYG126:AYG175,'DATA ENGINE'!$B$14)</f>
        <v/>
      </c>
      <c r="AYC103" s="263" t="n"/>
      <c r="AYD103" s="263" t="n"/>
      <c r="AYE103" s="263" t="n"/>
      <c r="AYF103" s="263" t="n"/>
      <c r="AYG103" s="264" t="n"/>
      <c r="AYH103" s="287">
        <f t="array" ref="AYH103">CUBIC_SPLINE_INTERPOLATE_INSIDE(AYL126:AYL175,AYM126:AYM175,'DATA ENGINE'!$B$14)</f>
        <v/>
      </c>
      <c r="AYI103" s="263" t="n"/>
      <c r="AYJ103" s="263" t="n"/>
      <c r="AYK103" s="263" t="n"/>
      <c r="AYL103" s="263" t="n"/>
      <c r="AYM103" s="264" t="n"/>
      <c r="AYN103" s="287">
        <f t="array" ref="AYN103">CUBIC_SPLINE_INTERPOLATE_INSIDE(AYR126:AYR175,AYS126:AYS175,'DATA ENGINE'!$B$14)</f>
        <v/>
      </c>
      <c r="AYO103" s="263" t="n"/>
      <c r="AYP103" s="263" t="n"/>
      <c r="AYQ103" s="263" t="n"/>
      <c r="AYR103" s="263" t="n"/>
      <c r="AYS103" s="264" t="n"/>
      <c r="AYT103" s="287">
        <f t="array" ref="AYT103">CUBIC_SPLINE_INTERPOLATE_INSIDE(AYX126:AYX175,AYY126:AYY175,'DATA ENGINE'!$B$14)</f>
        <v/>
      </c>
      <c r="AYU103" s="263" t="n"/>
      <c r="AYV103" s="263" t="n"/>
      <c r="AYW103" s="263" t="n"/>
      <c r="AYX103" s="263" t="n"/>
      <c r="AYY103" s="264" t="n"/>
      <c r="AYZ103" s="287">
        <f t="array" ref="AYZ103">CUBIC_SPLINE_INTERPOLATE_INSIDE(AZD126:AZD175,AZE126:AZE175,'DATA ENGINE'!$B$14)</f>
        <v/>
      </c>
      <c r="AZA103" s="263" t="n"/>
      <c r="AZB103" s="263" t="n"/>
      <c r="AZC103" s="263" t="n"/>
      <c r="AZD103" s="263" t="n"/>
      <c r="AZE103" s="264" t="n"/>
      <c r="AZF103" s="287">
        <f t="array" ref="AZF103">CUBIC_SPLINE_INTERPOLATE_INSIDE(AZJ126:AZJ175,AZK126:AZK175,'DATA ENGINE'!$B$14)</f>
        <v/>
      </c>
      <c r="AZG103" s="263" t="n"/>
      <c r="AZH103" s="263" t="n"/>
      <c r="AZI103" s="263" t="n"/>
      <c r="AZJ103" s="263" t="n"/>
      <c r="AZK103" s="264" t="n"/>
      <c r="AZL103" s="287">
        <f t="array" ref="AZL103">CUBIC_SPLINE_INTERPOLATE_INSIDE(AZP126:AZP175,AZQ126:AZQ175,'DATA ENGINE'!$B$14)</f>
        <v/>
      </c>
      <c r="AZM103" s="263" t="n"/>
      <c r="AZN103" s="263" t="n"/>
      <c r="AZO103" s="263" t="n"/>
      <c r="AZP103" s="263" t="n"/>
      <c r="AZQ103" s="264" t="n"/>
      <c r="AZR103" s="287">
        <f t="array" ref="AZR103">CUBIC_SPLINE_INTERPOLATE_INSIDE(AZV126:AZV175,AZW126:AZW175,'DATA ENGINE'!$B$14)</f>
        <v/>
      </c>
      <c r="AZS103" s="263" t="n"/>
      <c r="AZT103" s="263" t="n"/>
      <c r="AZU103" s="263" t="n"/>
      <c r="AZV103" s="263" t="n"/>
      <c r="AZW103" s="264" t="n"/>
      <c r="AZX103" s="287">
        <f t="array" ref="AZX103">CUBIC_SPLINE_INTERPOLATE_INSIDE(BAB126:BAB175,BAC126:BAC175,'DATA ENGINE'!$B$14)</f>
        <v/>
      </c>
      <c r="AZY103" s="263" t="n"/>
      <c r="AZZ103" s="263" t="n"/>
      <c r="BAA103" s="263" t="n"/>
      <c r="BAB103" s="263" t="n"/>
      <c r="BAC103" s="264" t="n"/>
      <c r="BAD103" s="287">
        <f t="array" ref="BAD103">CUBIC_SPLINE_INTERPOLATE_INSIDE(BAH126:BAH175,BAI126:BAI175,'DATA ENGINE'!$B$14)</f>
        <v/>
      </c>
      <c r="BAE103" s="263" t="n"/>
      <c r="BAF103" s="263" t="n"/>
      <c r="BAG103" s="263" t="n"/>
      <c r="BAH103" s="263" t="n"/>
      <c r="BAI103" s="264" t="n"/>
      <c r="BAJ103" s="287">
        <f t="array" ref="BAJ103">CUBIC_SPLINE_INTERPOLATE_INSIDE(BAN126:BAN175,BAO126:BAO175,'DATA ENGINE'!$B$14)</f>
        <v/>
      </c>
      <c r="BAK103" s="263" t="n"/>
      <c r="BAL103" s="263" t="n"/>
      <c r="BAM103" s="263" t="n"/>
      <c r="BAN103" s="263" t="n"/>
      <c r="BAO103" s="264" t="n"/>
      <c r="BAP103" s="287">
        <f t="array" ref="BAP103">CUBIC_SPLINE_INTERPOLATE_INSIDE(BAT126:BAT175,BAU126:BAU175,'DATA ENGINE'!$B$14)</f>
        <v/>
      </c>
      <c r="BAQ103" s="263" t="n"/>
      <c r="BAR103" s="263" t="n"/>
      <c r="BAS103" s="263" t="n"/>
      <c r="BAT103" s="263" t="n"/>
      <c r="BAU103" s="264" t="n"/>
      <c r="BAV103" s="287">
        <f t="array" ref="BAV103">CUBIC_SPLINE_INTERPOLATE_INSIDE(BAZ126:BAZ175,BBA126:BBA175,'DATA ENGINE'!$B$14)</f>
        <v/>
      </c>
      <c r="BAW103" s="263" t="n"/>
      <c r="BAX103" s="263" t="n"/>
      <c r="BAY103" s="263" t="n"/>
      <c r="BAZ103" s="263" t="n"/>
      <c r="BBA103" s="264" t="n"/>
      <c r="BBB103" s="287">
        <f t="array" ref="BBB103">CUBIC_SPLINE_INTERPOLATE_INSIDE(BBF126:BBF175,BBG126:BBG175,'DATA ENGINE'!$B$14)</f>
        <v/>
      </c>
      <c r="BBC103" s="263" t="n"/>
      <c r="BBD103" s="263" t="n"/>
      <c r="BBE103" s="263" t="n"/>
      <c r="BBF103" s="263" t="n"/>
      <c r="BBG103" s="264" t="n"/>
      <c r="BBH103" s="287">
        <f t="array" ref="BBH103">CUBIC_SPLINE_INTERPOLATE_INSIDE(BBL126:BBL175,BBM126:BBM175,'DATA ENGINE'!$B$14)</f>
        <v/>
      </c>
      <c r="BBI103" s="263" t="n"/>
      <c r="BBJ103" s="263" t="n"/>
      <c r="BBK103" s="263" t="n"/>
      <c r="BBL103" s="263" t="n"/>
      <c r="BBM103" s="264" t="n"/>
      <c r="BBN103" s="287">
        <f t="array" ref="BBN103">CUBIC_SPLINE_INTERPOLATE_INSIDE(BBR126:BBR175,BBS126:BBS175,'DATA ENGINE'!$B$14)</f>
        <v/>
      </c>
      <c r="BBO103" s="263" t="n"/>
      <c r="BBP103" s="263" t="n"/>
      <c r="BBQ103" s="263" t="n"/>
      <c r="BBR103" s="263" t="n"/>
      <c r="BBS103" s="264" t="n"/>
      <c r="BBT103" s="287">
        <f t="array" ref="BBT103">CUBIC_SPLINE_INTERPOLATE_INSIDE(BBX126:BBX175,BBY126:BBY175,'DATA ENGINE'!$B$14)</f>
        <v/>
      </c>
      <c r="BBU103" s="263" t="n"/>
      <c r="BBV103" s="263" t="n"/>
      <c r="BBW103" s="263" t="n"/>
      <c r="BBX103" s="263" t="n"/>
      <c r="BBY103" s="264" t="n"/>
      <c r="BBZ103" s="287">
        <f t="array" ref="BBZ103">CUBIC_SPLINE_INTERPOLATE_INSIDE(BCD126:BCD175,BCE126:BCE175,'DATA ENGINE'!$B$14)</f>
        <v/>
      </c>
      <c r="BCA103" s="263" t="n"/>
      <c r="BCB103" s="263" t="n"/>
      <c r="BCC103" s="263" t="n"/>
      <c r="BCD103" s="263" t="n"/>
      <c r="BCE103" s="264" t="n"/>
      <c r="BCF103" s="287">
        <f t="array" ref="BCF103">CUBIC_SPLINE_INTERPOLATE_INSIDE(BCJ126:BCJ175,BCK126:BCK175,'DATA ENGINE'!$B$14)</f>
        <v/>
      </c>
      <c r="BCG103" s="263" t="n"/>
      <c r="BCH103" s="263" t="n"/>
      <c r="BCI103" s="263" t="n"/>
      <c r="BCJ103" s="263" t="n"/>
      <c r="BCK103" s="264" t="n"/>
      <c r="BCL103" s="287">
        <f t="array" ref="BCL103">CUBIC_SPLINE_INTERPOLATE_INSIDE(BCP126:BCP175,BCQ126:BCQ175,'DATA ENGINE'!$B$14)</f>
        <v/>
      </c>
      <c r="BCM103" s="263" t="n"/>
      <c r="BCN103" s="263" t="n"/>
      <c r="BCO103" s="263" t="n"/>
      <c r="BCP103" s="263" t="n"/>
      <c r="BCQ103" s="264" t="n"/>
      <c r="BCR103" s="287">
        <f t="array" ref="BCR103">CUBIC_SPLINE_INTERPOLATE_INSIDE(BCV126:BCV175,BCW126:BCW175,'DATA ENGINE'!$B$14)</f>
        <v/>
      </c>
      <c r="BCS103" s="263" t="n"/>
      <c r="BCT103" s="263" t="n"/>
      <c r="BCU103" s="263" t="n"/>
      <c r="BCV103" s="263" t="n"/>
      <c r="BCW103" s="264" t="n"/>
      <c r="BCX103" s="287">
        <f t="array" ref="BCX103">CUBIC_SPLINE_INTERPOLATE_INSIDE(BDB126:BDB175,BDC126:BDC175,'DATA ENGINE'!$B$14)</f>
        <v/>
      </c>
      <c r="BCY103" s="263" t="n"/>
      <c r="BCZ103" s="263" t="n"/>
      <c r="BDA103" s="263" t="n"/>
      <c r="BDB103" s="263" t="n"/>
      <c r="BDC103" s="264" t="n"/>
      <c r="BDD103" s="287">
        <f t="array" ref="BDD103">CUBIC_SPLINE_INTERPOLATE_INSIDE(BDH126:BDH175,BDI126:BDI175,'DATA ENGINE'!$B$14)</f>
        <v/>
      </c>
      <c r="BDE103" s="263" t="n"/>
      <c r="BDF103" s="263" t="n"/>
      <c r="BDG103" s="263" t="n"/>
      <c r="BDH103" s="263" t="n"/>
      <c r="BDI103" s="264" t="n"/>
      <c r="BDJ103" s="287">
        <f t="array" ref="BDJ103">CUBIC_SPLINE_INTERPOLATE_INSIDE(BDN126:BDN175,BDO126:BDO175,'DATA ENGINE'!$B$14)</f>
        <v/>
      </c>
      <c r="BDK103" s="263" t="n"/>
      <c r="BDL103" s="263" t="n"/>
      <c r="BDM103" s="263" t="n"/>
      <c r="BDN103" s="263" t="n"/>
      <c r="BDO103" s="264" t="n"/>
      <c r="BDP103" s="287">
        <f t="array" ref="BDP103">CUBIC_SPLINE_INTERPOLATE_INSIDE(BDT126:BDT175,BDU126:BDU175,'DATA ENGINE'!$B$14)</f>
        <v/>
      </c>
      <c r="BDQ103" s="263" t="n"/>
      <c r="BDR103" s="263" t="n"/>
      <c r="BDS103" s="263" t="n"/>
      <c r="BDT103" s="263" t="n"/>
      <c r="BDU103" s="264" t="n"/>
      <c r="BDV103" s="287">
        <f t="array" ref="BDV103">CUBIC_SPLINE_INTERPOLATE_INSIDE(BDZ126:BDZ175,BEA126:BEA175,'DATA ENGINE'!$B$14)</f>
        <v/>
      </c>
      <c r="BDW103" s="263" t="n"/>
      <c r="BDX103" s="263" t="n"/>
      <c r="BDY103" s="263" t="n"/>
      <c r="BDZ103" s="263" t="n"/>
      <c r="BEA103" s="264" t="n"/>
      <c r="BEB103" s="287">
        <f t="array" ref="BEB103">CUBIC_SPLINE_INTERPOLATE_INSIDE(BEF126:BEF175,BEG126:BEG175,'DATA ENGINE'!$B$14)</f>
        <v/>
      </c>
      <c r="BEC103" s="263" t="n"/>
      <c r="BED103" s="263" t="n"/>
      <c r="BEE103" s="263" t="n"/>
      <c r="BEF103" s="263" t="n"/>
      <c r="BEG103" s="264" t="n"/>
      <c r="BEH103" s="287">
        <f t="array" ref="BEH103">CUBIC_SPLINE_INTERPOLATE_INSIDE(BEL126:BEL175,BEM126:BEM175,'DATA ENGINE'!$B$14)</f>
        <v/>
      </c>
      <c r="BEI103" s="263" t="n"/>
      <c r="BEJ103" s="263" t="n"/>
      <c r="BEK103" s="263" t="n"/>
      <c r="BEL103" s="263" t="n"/>
      <c r="BEM103" s="264" t="n"/>
      <c r="BEN103" s="287">
        <f t="array" ref="BEN103">CUBIC_SPLINE_INTERPOLATE_INSIDE(BER126:BER175,BES126:BES175,'DATA ENGINE'!$B$14)</f>
        <v/>
      </c>
      <c r="BEO103" s="263" t="n"/>
      <c r="BEP103" s="263" t="n"/>
      <c r="BEQ103" s="263" t="n"/>
      <c r="BER103" s="263" t="n"/>
      <c r="BES103" s="264" t="n"/>
      <c r="BET103" s="287">
        <f t="array" ref="BET103">CUBIC_SPLINE_INTERPOLATE_INSIDE(BEX126:BEX175,BEY126:BEY175,'DATA ENGINE'!$B$14)</f>
        <v/>
      </c>
      <c r="BEU103" s="263" t="n"/>
      <c r="BEV103" s="263" t="n"/>
      <c r="BEW103" s="263" t="n"/>
      <c r="BEX103" s="263" t="n"/>
      <c r="BEY103" s="264" t="n"/>
      <c r="BEZ103" s="287">
        <f t="array" ref="BEZ103">CUBIC_SPLINE_INTERPOLATE_INSIDE(BFD126:BFD175,BFE126:BFE175,'DATA ENGINE'!$B$14)</f>
        <v/>
      </c>
      <c r="BFA103" s="263" t="n"/>
      <c r="BFB103" s="263" t="n"/>
      <c r="BFC103" s="263" t="n"/>
      <c r="BFD103" s="263" t="n"/>
      <c r="BFE103" s="264" t="n"/>
      <c r="BFF103" s="287">
        <f t="array" ref="BFF103">CUBIC_SPLINE_INTERPOLATE_INSIDE(BFJ126:BFJ175,BFK126:BFK175,'DATA ENGINE'!$B$14)</f>
        <v/>
      </c>
      <c r="BFG103" s="263" t="n"/>
      <c r="BFH103" s="263" t="n"/>
      <c r="BFI103" s="263" t="n"/>
      <c r="BFJ103" s="263" t="n"/>
      <c r="BFK103" s="264" t="n"/>
      <c r="BFL103" s="287">
        <f t="array" ref="BFL103">CUBIC_SPLINE_INTERPOLATE_INSIDE(BFP126:BFP175,BFQ126:BFQ175,'DATA ENGINE'!$B$14)</f>
        <v/>
      </c>
      <c r="BFM103" s="263" t="n"/>
      <c r="BFN103" s="263" t="n"/>
      <c r="BFO103" s="263" t="n"/>
      <c r="BFP103" s="263" t="n"/>
      <c r="BFQ103" s="264" t="n"/>
      <c r="BFR103" s="287">
        <f t="array" ref="BFR103">CUBIC_SPLINE_INTERPOLATE_INSIDE(BFV126:BFV175,BFW126:BFW175,'DATA ENGINE'!$B$14)</f>
        <v/>
      </c>
      <c r="BFS103" s="263" t="n"/>
      <c r="BFT103" s="263" t="n"/>
      <c r="BFU103" s="263" t="n"/>
      <c r="BFV103" s="263" t="n"/>
      <c r="BFW103" s="264" t="n"/>
      <c r="BFX103" s="287">
        <f t="array" ref="BFX103">CUBIC_SPLINE_INTERPOLATE_INSIDE(BGB126:BGB175,BGC126:BGC175,'DATA ENGINE'!$B$14)</f>
        <v/>
      </c>
      <c r="BFY103" s="263" t="n"/>
      <c r="BFZ103" s="263" t="n"/>
      <c r="BGA103" s="263" t="n"/>
      <c r="BGB103" s="263" t="n"/>
      <c r="BGC103" s="264" t="n"/>
      <c r="BGD103" s="287">
        <f t="array" ref="BGD103">CUBIC_SPLINE_INTERPOLATE_INSIDE(BGH126:BGH175,BGI126:BGI175,'DATA ENGINE'!$B$14)</f>
        <v/>
      </c>
      <c r="BGE103" s="263" t="n"/>
      <c r="BGF103" s="263" t="n"/>
      <c r="BGG103" s="263" t="n"/>
      <c r="BGH103" s="263" t="n"/>
      <c r="BGI103" s="264" t="n"/>
      <c r="BGJ103" s="287">
        <f t="array" ref="BGJ103">CUBIC_SPLINE_INTERPOLATE_INSIDE(BGN126:BGN175,BGO126:BGO175,'DATA ENGINE'!$B$14)</f>
        <v/>
      </c>
      <c r="BGK103" s="263" t="n"/>
      <c r="BGL103" s="263" t="n"/>
      <c r="BGM103" s="263" t="n"/>
      <c r="BGN103" s="263" t="n"/>
      <c r="BGO103" s="264" t="n"/>
      <c r="BGP103" s="287">
        <f t="array" ref="BGP103">CUBIC_SPLINE_INTERPOLATE_INSIDE(BGT126:BGT175,BGU126:BGU175,'DATA ENGINE'!$B$14)</f>
        <v/>
      </c>
      <c r="BGQ103" s="263" t="n"/>
      <c r="BGR103" s="263" t="n"/>
      <c r="BGS103" s="263" t="n"/>
      <c r="BGT103" s="263" t="n"/>
      <c r="BGU103" s="264" t="n"/>
      <c r="BGV103" s="287">
        <f t="array" ref="BGV103">CUBIC_SPLINE_INTERPOLATE_INSIDE(BGZ126:BGZ175,BHA126:BHA175,'DATA ENGINE'!$B$14)</f>
        <v/>
      </c>
      <c r="BGW103" s="263" t="n"/>
      <c r="BGX103" s="263" t="n"/>
      <c r="BGY103" s="263" t="n"/>
      <c r="BGZ103" s="263" t="n"/>
      <c r="BHA103" s="264" t="n"/>
      <c r="BHB103" s="287">
        <f t="array" ref="BHB103">CUBIC_SPLINE_INTERPOLATE_INSIDE(BHF126:BHF175,BHG126:BHG175,'DATA ENGINE'!$B$14)</f>
        <v/>
      </c>
      <c r="BHC103" s="263" t="n"/>
      <c r="BHD103" s="263" t="n"/>
      <c r="BHE103" s="263" t="n"/>
      <c r="BHF103" s="263" t="n"/>
      <c r="BHG103" s="264" t="n"/>
      <c r="BHH103" s="287">
        <f t="array" ref="BHH103">CUBIC_SPLINE_INTERPOLATE_INSIDE(BHL126:BHL175,BHM126:BHM175,'DATA ENGINE'!$B$14)</f>
        <v/>
      </c>
      <c r="BHI103" s="263" t="n"/>
      <c r="BHJ103" s="263" t="n"/>
      <c r="BHK103" s="263" t="n"/>
      <c r="BHL103" s="263" t="n"/>
      <c r="BHM103" s="264" t="n"/>
      <c r="BHN103" s="287">
        <f t="array" ref="BHN103">CUBIC_SPLINE_INTERPOLATE_INSIDE(BHR126:BHR175,BHS126:BHS175,'DATA ENGINE'!$B$14)</f>
        <v/>
      </c>
      <c r="BHO103" s="263" t="n"/>
      <c r="BHP103" s="263" t="n"/>
      <c r="BHQ103" s="263" t="n"/>
      <c r="BHR103" s="263" t="n"/>
      <c r="BHS103" s="264" t="n"/>
      <c r="BHT103" s="287">
        <f t="array" ref="BHT103">CUBIC_SPLINE_INTERPOLATE_INSIDE(BHX126:BHX175,BHY126:BHY175,'DATA ENGINE'!$B$14)</f>
        <v/>
      </c>
      <c r="BHU103" s="263" t="n"/>
      <c r="BHV103" s="263" t="n"/>
      <c r="BHW103" s="263" t="n"/>
      <c r="BHX103" s="263" t="n"/>
      <c r="BHY103" s="264" t="n"/>
      <c r="BHZ103" s="287">
        <f t="array" ref="BHZ103">CUBIC_SPLINE_INTERPOLATE_INSIDE(BID126:BID175,BIE126:BIE175,'DATA ENGINE'!$B$14)</f>
        <v/>
      </c>
      <c r="BIA103" s="263" t="n"/>
      <c r="BIB103" s="263" t="n"/>
      <c r="BIC103" s="263" t="n"/>
      <c r="BID103" s="263" t="n"/>
      <c r="BIE103" s="264" t="n"/>
      <c r="BIF103" s="287">
        <f t="array" ref="BIF103">CUBIC_SPLINE_INTERPOLATE_INSIDE(BIJ126:BIJ175,BIK126:BIK175,'DATA ENGINE'!$B$14)</f>
        <v/>
      </c>
      <c r="BIG103" s="263" t="n"/>
      <c r="BIH103" s="263" t="n"/>
      <c r="BII103" s="263" t="n"/>
      <c r="BIJ103" s="263" t="n"/>
      <c r="BIK103" s="264" t="n"/>
      <c r="BIL103" s="287">
        <f t="array" ref="BIL103">CUBIC_SPLINE_INTERPOLATE_INSIDE(BIP126:BIP175,BIQ126:BIQ175,'DATA ENGINE'!$B$14)</f>
        <v/>
      </c>
      <c r="BIM103" s="263" t="n"/>
      <c r="BIN103" s="263" t="n"/>
      <c r="BIO103" s="263" t="n"/>
      <c r="BIP103" s="263" t="n"/>
      <c r="BIQ103" s="264" t="n"/>
      <c r="BIR103" s="287">
        <f t="array" ref="BIR103">CUBIC_SPLINE_INTERPOLATE_INSIDE(BIV126:BIV175,BIW126:BIW175,'DATA ENGINE'!$B$14)</f>
        <v/>
      </c>
      <c r="BIS103" s="263" t="n"/>
      <c r="BIT103" s="263" t="n"/>
      <c r="BIU103" s="263" t="n"/>
      <c r="BIV103" s="263" t="n"/>
      <c r="BIW103" s="264" t="n"/>
      <c r="BIX103" s="287">
        <f t="array" ref="BIX103">CUBIC_SPLINE_INTERPOLATE_INSIDE(BJB126:BJB175,BJC126:BJC175,'DATA ENGINE'!$B$14)</f>
        <v/>
      </c>
      <c r="BIY103" s="263" t="n"/>
      <c r="BIZ103" s="263" t="n"/>
      <c r="BJA103" s="263" t="n"/>
      <c r="BJB103" s="263" t="n"/>
      <c r="BJC103" s="264" t="n"/>
      <c r="BJD103" s="287">
        <f t="array" ref="BJD103">CUBIC_SPLINE_INTERPOLATE_INSIDE(BJH126:BJH175,BJI126:BJI175,'DATA ENGINE'!$B$14)</f>
        <v/>
      </c>
      <c r="BJE103" s="263" t="n"/>
      <c r="BJF103" s="263" t="n"/>
      <c r="BJG103" s="263" t="n"/>
      <c r="BJH103" s="263" t="n"/>
      <c r="BJI103" s="264" t="n"/>
      <c r="BJJ103" s="287">
        <f t="array" ref="BJJ103">CUBIC_SPLINE_INTERPOLATE_INSIDE(BJN126:BJN175,BJO126:BJO175,'DATA ENGINE'!$B$14)</f>
        <v/>
      </c>
      <c r="BJK103" s="263" t="n"/>
      <c r="BJL103" s="263" t="n"/>
      <c r="BJM103" s="263" t="n"/>
      <c r="BJN103" s="263" t="n"/>
      <c r="BJO103" s="264" t="n"/>
      <c r="BJP103" s="287">
        <f t="array" ref="BJP103">CUBIC_SPLINE_INTERPOLATE_INSIDE(BJT126:BJT175,BJU126:BJU175,'DATA ENGINE'!$B$14)</f>
        <v/>
      </c>
      <c r="BJQ103" s="263" t="n"/>
      <c r="BJR103" s="263" t="n"/>
      <c r="BJS103" s="263" t="n"/>
      <c r="BJT103" s="263" t="n"/>
      <c r="BJU103" s="264" t="n"/>
      <c r="BJV103" s="287">
        <f t="array" ref="BJV103">CUBIC_SPLINE_INTERPOLATE_INSIDE(BJZ126:BJZ175,BKA126:BKA175,'DATA ENGINE'!$B$14)</f>
        <v/>
      </c>
      <c r="BJW103" s="263" t="n"/>
      <c r="BJX103" s="263" t="n"/>
      <c r="BJY103" s="263" t="n"/>
      <c r="BJZ103" s="263" t="n"/>
      <c r="BKA103" s="264" t="n"/>
      <c r="BKB103" s="287">
        <f t="array" ref="BKB103">CUBIC_SPLINE_INTERPOLATE_INSIDE(BKF126:BKF175,BKG126:BKG175,'DATA ENGINE'!$B$14)</f>
        <v/>
      </c>
      <c r="BKC103" s="263" t="n"/>
      <c r="BKD103" s="263" t="n"/>
      <c r="BKE103" s="263" t="n"/>
      <c r="BKF103" s="263" t="n"/>
      <c r="BKG103" s="264" t="n"/>
      <c r="BKH103" s="287">
        <f t="array" ref="BKH103">CUBIC_SPLINE_INTERPOLATE_INSIDE(BKL126:BKL175,BKM126:BKM175,'DATA ENGINE'!$B$14)</f>
        <v/>
      </c>
      <c r="BKI103" s="263" t="n"/>
      <c r="BKJ103" s="263" t="n"/>
      <c r="BKK103" s="263" t="n"/>
      <c r="BKL103" s="263" t="n"/>
      <c r="BKM103" s="264" t="n"/>
      <c r="BKN103" s="287">
        <f t="array" ref="BKN103">CUBIC_SPLINE_INTERPOLATE_INSIDE(BKR126:BKR175,BKS126:BKS175,'DATA ENGINE'!$B$14)</f>
        <v/>
      </c>
      <c r="BKO103" s="263" t="n"/>
      <c r="BKP103" s="263" t="n"/>
      <c r="BKQ103" s="263" t="n"/>
      <c r="BKR103" s="263" t="n"/>
      <c r="BKS103" s="264" t="n"/>
      <c r="BKT103" s="287">
        <f t="array" ref="BKT103">CUBIC_SPLINE_INTERPOLATE_INSIDE(BKX126:BKX175,BKY126:BKY175,'DATA ENGINE'!$B$14)</f>
        <v/>
      </c>
      <c r="BKU103" s="263" t="n"/>
      <c r="BKV103" s="263" t="n"/>
      <c r="BKW103" s="263" t="n"/>
      <c r="BKX103" s="263" t="n"/>
      <c r="BKY103" s="264" t="n"/>
      <c r="BKZ103" s="287">
        <f t="array" ref="BKZ103">CUBIC_SPLINE_INTERPOLATE_INSIDE(BLD126:BLD175,BLE126:BLE175,'DATA ENGINE'!$B$14)</f>
        <v/>
      </c>
      <c r="BLA103" s="263" t="n"/>
      <c r="BLB103" s="263" t="n"/>
      <c r="BLC103" s="263" t="n"/>
      <c r="BLD103" s="263" t="n"/>
      <c r="BLE103" s="264" t="n"/>
      <c r="BLF103" s="287">
        <f t="array" ref="BLF103">CUBIC_SPLINE_INTERPOLATE_INSIDE(BLJ126:BLJ175,BLK126:BLK175,'DATA ENGINE'!$B$14)</f>
        <v/>
      </c>
      <c r="BLG103" s="263" t="n"/>
      <c r="BLH103" s="263" t="n"/>
      <c r="BLI103" s="263" t="n"/>
      <c r="BLJ103" s="263" t="n"/>
      <c r="BLK103" s="264" t="n"/>
      <c r="BLL103" s="287">
        <f t="array" ref="BLL103">CUBIC_SPLINE_INTERPOLATE_INSIDE(BLP126:BLP175,BLQ126:BLQ175,'DATA ENGINE'!$B$14)</f>
        <v/>
      </c>
      <c r="BLM103" s="263" t="n"/>
      <c r="BLN103" s="263" t="n"/>
      <c r="BLO103" s="263" t="n"/>
      <c r="BLP103" s="263" t="n"/>
      <c r="BLQ103" s="264" t="n"/>
      <c r="BLR103" s="287">
        <f t="array" ref="BLR103">CUBIC_SPLINE_INTERPOLATE_INSIDE(BLV126:BLV175,BLW126:BLW175,'DATA ENGINE'!$B$14)</f>
        <v/>
      </c>
      <c r="BLS103" s="263" t="n"/>
      <c r="BLT103" s="263" t="n"/>
      <c r="BLU103" s="263" t="n"/>
      <c r="BLV103" s="263" t="n"/>
      <c r="BLW103" s="264" t="n"/>
      <c r="BLX103" s="287">
        <f t="array" ref="BLX103">CUBIC_SPLINE_INTERPOLATE_INSIDE(BMB126:BMB175,BMC126:BMC175,'DATA ENGINE'!$B$14)</f>
        <v/>
      </c>
      <c r="BLY103" s="263" t="n"/>
      <c r="BLZ103" s="263" t="n"/>
      <c r="BMA103" s="263" t="n"/>
      <c r="BMB103" s="263" t="n"/>
      <c r="BMC103" s="264" t="n"/>
      <c r="BMD103" s="287">
        <f t="array" ref="BMD103">CUBIC_SPLINE_INTERPOLATE_INSIDE(BMH126:BMH175,BMI126:BMI175,'DATA ENGINE'!$B$14)</f>
        <v/>
      </c>
      <c r="BME103" s="263" t="n"/>
      <c r="BMF103" s="263" t="n"/>
      <c r="BMG103" s="263" t="n"/>
      <c r="BMH103" s="263" t="n"/>
      <c r="BMI103" s="264" t="n"/>
      <c r="BMJ103" s="287">
        <f t="array" ref="BMJ103">CUBIC_SPLINE_INTERPOLATE_INSIDE(BMN126:BMN175,BMO126:BMO175,'DATA ENGINE'!$B$14)</f>
        <v/>
      </c>
      <c r="BMK103" s="263" t="n"/>
      <c r="BML103" s="263" t="n"/>
      <c r="BMM103" s="263" t="n"/>
      <c r="BMN103" s="263" t="n"/>
      <c r="BMO103" s="264" t="n"/>
      <c r="BMP103" s="287">
        <f t="array" ref="BMP103">CUBIC_SPLINE_INTERPOLATE_INSIDE(BMT126:BMT175,BMU126:BMU175,'DATA ENGINE'!$B$14)</f>
        <v/>
      </c>
      <c r="BMQ103" s="263" t="n"/>
      <c r="BMR103" s="263" t="n"/>
      <c r="BMS103" s="263" t="n"/>
      <c r="BMT103" s="263" t="n"/>
      <c r="BMU103" s="264" t="n"/>
      <c r="BMV103" s="287">
        <f t="array" ref="BMV103">CUBIC_SPLINE_INTERPOLATE_INSIDE(BMZ126:BMZ175,BNA126:BNA175,'DATA ENGINE'!$B$14)</f>
        <v/>
      </c>
      <c r="BMW103" s="263" t="n"/>
      <c r="BMX103" s="263" t="n"/>
      <c r="BMY103" s="263" t="n"/>
      <c r="BMZ103" s="263" t="n"/>
      <c r="BNA103" s="264" t="n"/>
      <c r="BNB103" s="287">
        <f t="array" ref="BNB103">CUBIC_SPLINE_INTERPOLATE_INSIDE(BNF126:BNF175,BNG126:BNG175,'DATA ENGINE'!$B$14)</f>
        <v/>
      </c>
      <c r="BNC103" s="263" t="n"/>
      <c r="BND103" s="263" t="n"/>
      <c r="BNE103" s="263" t="n"/>
      <c r="BNF103" s="263" t="n"/>
      <c r="BNG103" s="264" t="n"/>
      <c r="BNH103" s="287">
        <f t="array" ref="BNH103">CUBIC_SPLINE_INTERPOLATE_INSIDE(BNL126:BNL175,BNM126:BNM175,'DATA ENGINE'!$B$14)</f>
        <v/>
      </c>
      <c r="BNI103" s="263" t="n"/>
      <c r="BNJ103" s="263" t="n"/>
      <c r="BNK103" s="263" t="n"/>
      <c r="BNL103" s="263" t="n"/>
      <c r="BNM103" s="264" t="n"/>
      <c r="BNN103" s="287">
        <f t="array" ref="BNN103">CUBIC_SPLINE_INTERPOLATE_INSIDE(BNR126:BNR175,BNS126:BNS175,'DATA ENGINE'!$B$14)</f>
        <v/>
      </c>
      <c r="BNO103" s="263" t="n"/>
      <c r="BNP103" s="263" t="n"/>
      <c r="BNQ103" s="263" t="n"/>
      <c r="BNR103" s="263" t="n"/>
      <c r="BNS103" s="264" t="n"/>
      <c r="BNT103" s="287">
        <f t="array" ref="BNT103">CUBIC_SPLINE_INTERPOLATE_INSIDE(BNX126:BNX175,BNY126:BNY175,'DATA ENGINE'!$B$14)</f>
        <v/>
      </c>
      <c r="BNU103" s="263" t="n"/>
      <c r="BNV103" s="263" t="n"/>
      <c r="BNW103" s="263" t="n"/>
      <c r="BNX103" s="263" t="n"/>
      <c r="BNY103" s="264" t="n"/>
      <c r="BNZ103" s="287">
        <f t="array" ref="BNZ103">CUBIC_SPLINE_INTERPOLATE_INSIDE(BOD126:BOD175,BOE126:BOE175,'DATA ENGINE'!$B$14)</f>
        <v/>
      </c>
      <c r="BOA103" s="263" t="n"/>
      <c r="BOB103" s="263" t="n"/>
      <c r="BOC103" s="263" t="n"/>
      <c r="BOD103" s="263" t="n"/>
      <c r="BOE103" s="264" t="n"/>
      <c r="BOF103" s="287">
        <f t="array" ref="BOF103">CUBIC_SPLINE_INTERPOLATE_INSIDE(BOJ126:BOJ175,BOK126:BOK175,'DATA ENGINE'!$B$14)</f>
        <v/>
      </c>
      <c r="BOG103" s="263" t="n"/>
      <c r="BOH103" s="263" t="n"/>
      <c r="BOI103" s="263" t="n"/>
      <c r="BOJ103" s="263" t="n"/>
      <c r="BOK103" s="264" t="n"/>
      <c r="BOL103" s="287">
        <f t="array" ref="BOL103">CUBIC_SPLINE_INTERPOLATE_INSIDE(BOP126:BOP175,BOQ126:BOQ175,'DATA ENGINE'!$B$14)</f>
        <v/>
      </c>
      <c r="BOM103" s="263" t="n"/>
      <c r="BON103" s="263" t="n"/>
      <c r="BOO103" s="263" t="n"/>
      <c r="BOP103" s="263" t="n"/>
      <c r="BOQ103" s="264" t="n"/>
    </row>
    <row r="104" ht="25.2" customHeight="1" s="273">
      <c r="A104" s="36" t="inlineStr">
        <is>
          <t xml:space="preserve">Pump Series Data </t>
        </is>
      </c>
      <c r="B104" s="37" t="n"/>
      <c r="C104" s="37" t="n"/>
      <c r="D104" s="37" t="n"/>
      <c r="E104" s="37" t="n"/>
      <c r="F104" s="37" t="n"/>
      <c r="G104" s="37" t="n"/>
      <c r="H104" s="37" t="n"/>
      <c r="I104" s="37" t="n"/>
      <c r="J104" s="37" t="n"/>
      <c r="K104" s="37" t="n"/>
      <c r="L104" s="37" t="n"/>
      <c r="M104" s="37" t="n"/>
      <c r="N104" s="286" t="n"/>
      <c r="O104" s="263" t="n"/>
      <c r="P104" s="263" t="n"/>
      <c r="Q104" s="263" t="n"/>
      <c r="R104" s="263" t="n"/>
      <c r="S104" s="264" t="n"/>
      <c r="T104" s="286" t="n"/>
      <c r="U104" s="263" t="n"/>
      <c r="V104" s="263" t="n"/>
      <c r="W104" s="263" t="n"/>
      <c r="X104" s="263" t="n"/>
      <c r="Y104" s="264" t="n"/>
      <c r="Z104" s="286" t="n"/>
      <c r="AA104" s="263" t="n"/>
      <c r="AB104" s="263" t="n"/>
      <c r="AC104" s="263" t="n"/>
      <c r="AD104" s="263" t="n"/>
      <c r="AE104" s="264" t="n"/>
      <c r="AF104" s="286" t="n"/>
      <c r="AG104" s="263" t="n"/>
      <c r="AH104" s="263" t="n"/>
      <c r="AI104" s="263" t="n"/>
      <c r="AJ104" s="263" t="n"/>
      <c r="AK104" s="264" t="n"/>
      <c r="AL104" s="286" t="n"/>
      <c r="AM104" s="263" t="n"/>
      <c r="AN104" s="263" t="n"/>
      <c r="AO104" s="263" t="n"/>
      <c r="AP104" s="263" t="n"/>
      <c r="AQ104" s="264" t="n"/>
      <c r="AR104" s="286" t="n"/>
      <c r="AS104" s="263" t="n"/>
      <c r="AT104" s="263" t="n"/>
      <c r="AU104" s="263" t="n"/>
      <c r="AV104" s="263" t="n"/>
      <c r="AW104" s="264" t="n"/>
      <c r="AX104" s="286" t="n"/>
      <c r="AY104" s="263" t="n"/>
      <c r="AZ104" s="263" t="n"/>
      <c r="BA104" s="263" t="n"/>
      <c r="BB104" s="263" t="n"/>
      <c r="BC104" s="264" t="n"/>
      <c r="BD104" s="286" t="n"/>
      <c r="BE104" s="263" t="n"/>
      <c r="BF104" s="263" t="n"/>
      <c r="BG104" s="263" t="n"/>
      <c r="BH104" s="263" t="n"/>
      <c r="BI104" s="264" t="n"/>
      <c r="BJ104" s="286" t="n"/>
      <c r="BK104" s="263" t="n"/>
      <c r="BL104" s="263" t="n"/>
      <c r="BM104" s="263" t="n"/>
      <c r="BN104" s="263" t="n"/>
      <c r="BO104" s="264" t="n"/>
      <c r="BP104" s="286" t="n"/>
      <c r="BQ104" s="263" t="n"/>
      <c r="BR104" s="263" t="n"/>
      <c r="BS104" s="263" t="n"/>
      <c r="BT104" s="263" t="n"/>
      <c r="BU104" s="264" t="n"/>
      <c r="BV104" s="286" t="n"/>
      <c r="BW104" s="263" t="n"/>
      <c r="BX104" s="263" t="n"/>
      <c r="BY104" s="263" t="n"/>
      <c r="BZ104" s="263" t="n"/>
      <c r="CA104" s="264" t="n"/>
      <c r="CB104" s="286" t="n"/>
      <c r="CC104" s="263" t="n"/>
      <c r="CD104" s="263" t="n"/>
      <c r="CE104" s="263" t="n"/>
      <c r="CF104" s="263" t="n"/>
      <c r="CG104" s="264" t="n"/>
      <c r="CH104" s="286" t="n"/>
      <c r="CI104" s="263" t="n"/>
      <c r="CJ104" s="263" t="n"/>
      <c r="CK104" s="263" t="n"/>
      <c r="CL104" s="263" t="n"/>
      <c r="CM104" s="264" t="n"/>
      <c r="CN104" s="286" t="n"/>
      <c r="CO104" s="263" t="n"/>
      <c r="CP104" s="263" t="n"/>
      <c r="CQ104" s="263" t="n"/>
      <c r="CR104" s="263" t="n"/>
      <c r="CS104" s="264" t="n"/>
      <c r="CT104" s="286" t="n"/>
      <c r="CU104" s="263" t="n"/>
      <c r="CV104" s="263" t="n"/>
      <c r="CW104" s="263" t="n"/>
      <c r="CX104" s="263" t="n"/>
      <c r="CY104" s="264" t="n"/>
      <c r="CZ104" s="286" t="n"/>
      <c r="DA104" s="263" t="n"/>
      <c r="DB104" s="263" t="n"/>
      <c r="DC104" s="263" t="n"/>
      <c r="DD104" s="263" t="n"/>
      <c r="DE104" s="264" t="n"/>
      <c r="DF104" s="286" t="n"/>
      <c r="DG104" s="263" t="n"/>
      <c r="DH104" s="263" t="n"/>
      <c r="DI104" s="263" t="n"/>
      <c r="DJ104" s="263" t="n"/>
      <c r="DK104" s="264" t="n"/>
      <c r="DL104" s="286" t="n"/>
      <c r="DM104" s="263" t="n"/>
      <c r="DN104" s="263" t="n"/>
      <c r="DO104" s="263" t="n"/>
      <c r="DP104" s="263" t="n"/>
      <c r="DQ104" s="264" t="n"/>
      <c r="DR104" s="286" t="n"/>
      <c r="DS104" s="263" t="n"/>
      <c r="DT104" s="263" t="n"/>
      <c r="DU104" s="263" t="n"/>
      <c r="DV104" s="263" t="n"/>
      <c r="DW104" s="264" t="n"/>
      <c r="DX104" s="286" t="n"/>
      <c r="DY104" s="263" t="n"/>
      <c r="DZ104" s="263" t="n"/>
      <c r="EA104" s="263" t="n"/>
      <c r="EB104" s="263" t="n"/>
      <c r="EC104" s="264" t="n"/>
      <c r="ED104" s="286" t="n"/>
      <c r="EE104" s="263" t="n"/>
      <c r="EF104" s="263" t="n"/>
      <c r="EG104" s="263" t="n"/>
      <c r="EH104" s="263" t="n"/>
      <c r="EI104" s="264" t="n"/>
      <c r="EJ104" s="286" t="n"/>
      <c r="EK104" s="263" t="n"/>
      <c r="EL104" s="263" t="n"/>
      <c r="EM104" s="263" t="n"/>
      <c r="EN104" s="263" t="n"/>
      <c r="EO104" s="264" t="n"/>
      <c r="EP104" s="286" t="n"/>
      <c r="EQ104" s="263" t="n"/>
      <c r="ER104" s="263" t="n"/>
      <c r="ES104" s="263" t="n"/>
      <c r="ET104" s="263" t="n"/>
      <c r="EU104" s="264" t="n"/>
      <c r="EV104" s="286" t="n"/>
      <c r="EW104" s="263" t="n"/>
      <c r="EX104" s="263" t="n"/>
      <c r="EY104" s="263" t="n"/>
      <c r="EZ104" s="263" t="n"/>
      <c r="FA104" s="264" t="n"/>
      <c r="FB104" s="286" t="n"/>
      <c r="FC104" s="263" t="n"/>
      <c r="FD104" s="263" t="n"/>
      <c r="FE104" s="263" t="n"/>
      <c r="FF104" s="263" t="n"/>
      <c r="FG104" s="264" t="n"/>
      <c r="FH104" s="286" t="n"/>
      <c r="FI104" s="263" t="n"/>
      <c r="FJ104" s="263" t="n"/>
      <c r="FK104" s="263" t="n"/>
      <c r="FL104" s="263" t="n"/>
      <c r="FM104" s="264" t="n"/>
      <c r="FN104" s="286" t="n"/>
      <c r="FO104" s="263" t="n"/>
      <c r="FP104" s="263" t="n"/>
      <c r="FQ104" s="263" t="n"/>
      <c r="FR104" s="263" t="n"/>
      <c r="FS104" s="264" t="n"/>
      <c r="FT104" s="286" t="n"/>
      <c r="FU104" s="263" t="n"/>
      <c r="FV104" s="263" t="n"/>
      <c r="FW104" s="263" t="n"/>
      <c r="FX104" s="263" t="n"/>
      <c r="FY104" s="264" t="n"/>
      <c r="FZ104" s="286" t="n"/>
      <c r="GA104" s="263" t="n"/>
      <c r="GB104" s="263" t="n"/>
      <c r="GC104" s="263" t="n"/>
      <c r="GD104" s="263" t="n"/>
      <c r="GE104" s="264" t="n"/>
      <c r="GF104" s="286" t="n"/>
      <c r="GG104" s="263" t="n"/>
      <c r="GH104" s="263" t="n"/>
      <c r="GI104" s="263" t="n"/>
      <c r="GJ104" s="263" t="n"/>
      <c r="GK104" s="264" t="n"/>
      <c r="GL104" s="286" t="n"/>
      <c r="GM104" s="263" t="n"/>
      <c r="GN104" s="263" t="n"/>
      <c r="GO104" s="263" t="n"/>
      <c r="GP104" s="263" t="n"/>
      <c r="GQ104" s="264" t="n"/>
      <c r="GR104" s="286" t="n"/>
      <c r="GS104" s="263" t="n"/>
      <c r="GT104" s="263" t="n"/>
      <c r="GU104" s="263" t="n"/>
      <c r="GV104" s="263" t="n"/>
      <c r="GW104" s="264" t="n"/>
      <c r="GX104" s="286" t="n"/>
      <c r="GY104" s="263" t="n"/>
      <c r="GZ104" s="263" t="n"/>
      <c r="HA104" s="263" t="n"/>
      <c r="HB104" s="263" t="n"/>
      <c r="HC104" s="264" t="n"/>
      <c r="HD104" s="286" t="n"/>
      <c r="HE104" s="263" t="n"/>
      <c r="HF104" s="263" t="n"/>
      <c r="HG104" s="263" t="n"/>
      <c r="HH104" s="263" t="n"/>
      <c r="HI104" s="264" t="n"/>
      <c r="HJ104" s="286" t="n"/>
      <c r="HK104" s="263" t="n"/>
      <c r="HL104" s="263" t="n"/>
      <c r="HM104" s="263" t="n"/>
      <c r="HN104" s="263" t="n"/>
      <c r="HO104" s="264" t="n"/>
      <c r="HP104" s="286" t="n"/>
      <c r="HQ104" s="263" t="n"/>
      <c r="HR104" s="263" t="n"/>
      <c r="HS104" s="263" t="n"/>
      <c r="HT104" s="263" t="n"/>
      <c r="HU104" s="264" t="n"/>
      <c r="HV104" s="286" t="n"/>
      <c r="HW104" s="263" t="n"/>
      <c r="HX104" s="263" t="n"/>
      <c r="HY104" s="263" t="n"/>
      <c r="HZ104" s="263" t="n"/>
      <c r="IA104" s="264" t="n"/>
      <c r="IB104" s="286" t="n"/>
      <c r="IC104" s="263" t="n"/>
      <c r="ID104" s="263" t="n"/>
      <c r="IE104" s="263" t="n"/>
      <c r="IF104" s="263" t="n"/>
      <c r="IG104" s="264" t="n"/>
      <c r="IH104" s="286" t="n"/>
      <c r="II104" s="263" t="n"/>
      <c r="IJ104" s="263" t="n"/>
      <c r="IK104" s="263" t="n"/>
      <c r="IL104" s="263" t="n"/>
      <c r="IM104" s="264" t="n"/>
      <c r="IN104" s="286" t="n"/>
      <c r="IO104" s="263" t="n"/>
      <c r="IP104" s="263" t="n"/>
      <c r="IQ104" s="263" t="n"/>
      <c r="IR104" s="263" t="n"/>
      <c r="IS104" s="264" t="n"/>
      <c r="IT104" s="286" t="n"/>
      <c r="IU104" s="263" t="n"/>
      <c r="IV104" s="263" t="n"/>
      <c r="IW104" s="263" t="n"/>
      <c r="IX104" s="263" t="n"/>
      <c r="IY104" s="264" t="n"/>
      <c r="IZ104" s="286" t="n"/>
      <c r="JA104" s="263" t="n"/>
      <c r="JB104" s="263" t="n"/>
      <c r="JC104" s="263" t="n"/>
      <c r="JD104" s="263" t="n"/>
      <c r="JE104" s="264" t="n"/>
      <c r="JF104" s="286" t="n"/>
      <c r="JG104" s="263" t="n"/>
      <c r="JH104" s="263" t="n"/>
      <c r="JI104" s="263" t="n"/>
      <c r="JJ104" s="263" t="n"/>
      <c r="JK104" s="264" t="n"/>
      <c r="JL104" s="286" t="n"/>
      <c r="JM104" s="263" t="n"/>
      <c r="JN104" s="263" t="n"/>
      <c r="JO104" s="263" t="n"/>
      <c r="JP104" s="263" t="n"/>
      <c r="JQ104" s="264" t="n"/>
      <c r="JR104" s="286" t="n"/>
      <c r="JS104" s="263" t="n"/>
      <c r="JT104" s="263" t="n"/>
      <c r="JU104" s="263" t="n"/>
      <c r="JV104" s="263" t="n"/>
      <c r="JW104" s="264" t="n"/>
      <c r="JX104" s="286" t="n"/>
      <c r="JY104" s="263" t="n"/>
      <c r="JZ104" s="263" t="n"/>
      <c r="KA104" s="263" t="n"/>
      <c r="KB104" s="263" t="n"/>
      <c r="KC104" s="264" t="n"/>
      <c r="KD104" s="286" t="n"/>
      <c r="KE104" s="263" t="n"/>
      <c r="KF104" s="263" t="n"/>
      <c r="KG104" s="263" t="n"/>
      <c r="KH104" s="263" t="n"/>
      <c r="KI104" s="264" t="n"/>
      <c r="KJ104" s="286" t="n"/>
      <c r="KK104" s="263" t="n"/>
      <c r="KL104" s="263" t="n"/>
      <c r="KM104" s="263" t="n"/>
      <c r="KN104" s="263" t="n"/>
      <c r="KO104" s="264" t="n"/>
      <c r="KP104" s="286" t="n"/>
      <c r="KQ104" s="263" t="n"/>
      <c r="KR104" s="263" t="n"/>
      <c r="KS104" s="263" t="n"/>
      <c r="KT104" s="263" t="n"/>
      <c r="KU104" s="264" t="n"/>
      <c r="KV104" s="286" t="n"/>
      <c r="KW104" s="263" t="n"/>
      <c r="KX104" s="263" t="n"/>
      <c r="KY104" s="263" t="n"/>
      <c r="KZ104" s="263" t="n"/>
      <c r="LA104" s="264" t="n"/>
      <c r="LB104" s="286" t="n"/>
      <c r="LC104" s="263" t="n"/>
      <c r="LD104" s="263" t="n"/>
      <c r="LE104" s="263" t="n"/>
      <c r="LF104" s="263" t="n"/>
      <c r="LG104" s="264" t="n"/>
      <c r="LH104" s="286" t="n"/>
      <c r="LI104" s="263" t="n"/>
      <c r="LJ104" s="263" t="n"/>
      <c r="LK104" s="263" t="n"/>
      <c r="LL104" s="263" t="n"/>
      <c r="LM104" s="264" t="n"/>
      <c r="LN104" s="286" t="n"/>
      <c r="LO104" s="263" t="n"/>
      <c r="LP104" s="263" t="n"/>
      <c r="LQ104" s="263" t="n"/>
      <c r="LR104" s="263" t="n"/>
      <c r="LS104" s="264" t="n"/>
      <c r="LT104" s="286" t="n"/>
      <c r="LU104" s="263" t="n"/>
      <c r="LV104" s="263" t="n"/>
      <c r="LW104" s="263" t="n"/>
      <c r="LX104" s="263" t="n"/>
      <c r="LY104" s="264" t="n"/>
      <c r="LZ104" s="286" t="n"/>
      <c r="MA104" s="263" t="n"/>
      <c r="MB104" s="263" t="n"/>
      <c r="MC104" s="263" t="n"/>
      <c r="MD104" s="263" t="n"/>
      <c r="ME104" s="264" t="n"/>
      <c r="MF104" s="286" t="n"/>
      <c r="MG104" s="263" t="n"/>
      <c r="MH104" s="263" t="n"/>
      <c r="MI104" s="263" t="n"/>
      <c r="MJ104" s="263" t="n"/>
      <c r="MK104" s="264" t="n"/>
      <c r="ML104" s="286" t="n"/>
      <c r="MM104" s="263" t="n"/>
      <c r="MN104" s="263" t="n"/>
      <c r="MO104" s="263" t="n"/>
      <c r="MP104" s="263" t="n"/>
      <c r="MQ104" s="264" t="n"/>
      <c r="MR104" s="286" t="n"/>
      <c r="MS104" s="263" t="n"/>
      <c r="MT104" s="263" t="n"/>
      <c r="MU104" s="263" t="n"/>
      <c r="MV104" s="263" t="n"/>
      <c r="MW104" s="264" t="n"/>
      <c r="MX104" s="286" t="n"/>
      <c r="MY104" s="263" t="n"/>
      <c r="MZ104" s="263" t="n"/>
      <c r="NA104" s="263" t="n"/>
      <c r="NB104" s="263" t="n"/>
      <c r="NC104" s="264" t="n"/>
      <c r="ND104" s="286" t="n"/>
      <c r="NE104" s="263" t="n"/>
      <c r="NF104" s="263" t="n"/>
      <c r="NG104" s="263" t="n"/>
      <c r="NH104" s="263" t="n"/>
      <c r="NI104" s="264" t="n"/>
      <c r="NJ104" s="286" t="n"/>
      <c r="NK104" s="263" t="n"/>
      <c r="NL104" s="263" t="n"/>
      <c r="NM104" s="263" t="n"/>
      <c r="NN104" s="263" t="n"/>
      <c r="NO104" s="264" t="n"/>
      <c r="NP104" s="286" t="n"/>
      <c r="NQ104" s="263" t="n"/>
      <c r="NR104" s="263" t="n"/>
      <c r="NS104" s="263" t="n"/>
      <c r="NT104" s="263" t="n"/>
      <c r="NU104" s="264" t="n"/>
      <c r="NV104" s="286" t="n"/>
      <c r="NW104" s="263" t="n"/>
      <c r="NX104" s="263" t="n"/>
      <c r="NY104" s="263" t="n"/>
      <c r="NZ104" s="263" t="n"/>
      <c r="OA104" s="264" t="n"/>
      <c r="OB104" s="286" t="n"/>
      <c r="OC104" s="263" t="n"/>
      <c r="OD104" s="263" t="n"/>
      <c r="OE104" s="263" t="n"/>
      <c r="OF104" s="263" t="n"/>
      <c r="OG104" s="264" t="n"/>
      <c r="OH104" s="286" t="n"/>
      <c r="OI104" s="263" t="n"/>
      <c r="OJ104" s="263" t="n"/>
      <c r="OK104" s="263" t="n"/>
      <c r="OL104" s="263" t="n"/>
      <c r="OM104" s="264" t="n"/>
      <c r="ON104" s="286" t="n"/>
      <c r="OO104" s="263" t="n"/>
      <c r="OP104" s="263" t="n"/>
      <c r="OQ104" s="263" t="n"/>
      <c r="OR104" s="263" t="n"/>
      <c r="OS104" s="264" t="n"/>
      <c r="OT104" s="286" t="n"/>
      <c r="OU104" s="263" t="n"/>
      <c r="OV104" s="263" t="n"/>
      <c r="OW104" s="263" t="n"/>
      <c r="OX104" s="263" t="n"/>
      <c r="OY104" s="264" t="n"/>
      <c r="OZ104" s="286" t="n"/>
      <c r="PA104" s="263" t="n"/>
      <c r="PB104" s="263" t="n"/>
      <c r="PC104" s="263" t="n"/>
      <c r="PD104" s="263" t="n"/>
      <c r="PE104" s="264" t="n"/>
      <c r="PF104" s="286" t="n"/>
      <c r="PG104" s="263" t="n"/>
      <c r="PH104" s="263" t="n"/>
      <c r="PI104" s="263" t="n"/>
      <c r="PJ104" s="263" t="n"/>
      <c r="PK104" s="264" t="n"/>
      <c r="PL104" s="286" t="n"/>
      <c r="PM104" s="263" t="n"/>
      <c r="PN104" s="263" t="n"/>
      <c r="PO104" s="263" t="n"/>
      <c r="PP104" s="263" t="n"/>
      <c r="PQ104" s="264" t="n"/>
      <c r="PR104" s="286" t="n"/>
      <c r="PS104" s="263" t="n"/>
      <c r="PT104" s="263" t="n"/>
      <c r="PU104" s="263" t="n"/>
      <c r="PV104" s="263" t="n"/>
      <c r="PW104" s="264" t="n"/>
      <c r="PX104" s="286" t="n"/>
      <c r="PY104" s="263" t="n"/>
      <c r="PZ104" s="263" t="n"/>
      <c r="QA104" s="263" t="n"/>
      <c r="QB104" s="263" t="n"/>
      <c r="QC104" s="264" t="n"/>
      <c r="QD104" s="286" t="n"/>
      <c r="QE104" s="263" t="n"/>
      <c r="QF104" s="263" t="n"/>
      <c r="QG104" s="263" t="n"/>
      <c r="QH104" s="263" t="n"/>
      <c r="QI104" s="264" t="n"/>
      <c r="QJ104" s="286" t="n"/>
      <c r="QK104" s="263" t="n"/>
      <c r="QL104" s="263" t="n"/>
      <c r="QM104" s="263" t="n"/>
      <c r="QN104" s="263" t="n"/>
      <c r="QO104" s="264" t="n"/>
      <c r="QP104" s="286" t="n"/>
      <c r="QQ104" s="263" t="n"/>
      <c r="QR104" s="263" t="n"/>
      <c r="QS104" s="263" t="n"/>
      <c r="QT104" s="263" t="n"/>
      <c r="QU104" s="264" t="n"/>
      <c r="QV104" s="286" t="n"/>
      <c r="QW104" s="263" t="n"/>
      <c r="QX104" s="263" t="n"/>
      <c r="QY104" s="263" t="n"/>
      <c r="QZ104" s="263" t="n"/>
      <c r="RA104" s="264" t="n"/>
      <c r="RB104" s="286" t="n"/>
      <c r="RC104" s="263" t="n"/>
      <c r="RD104" s="263" t="n"/>
      <c r="RE104" s="263" t="n"/>
      <c r="RF104" s="263" t="n"/>
      <c r="RG104" s="264" t="n"/>
      <c r="RH104" s="286" t="n"/>
      <c r="RI104" s="263" t="n"/>
      <c r="RJ104" s="263" t="n"/>
      <c r="RK104" s="263" t="n"/>
      <c r="RL104" s="263" t="n"/>
      <c r="RM104" s="264" t="n"/>
      <c r="RN104" s="286" t="n"/>
      <c r="RO104" s="263" t="n"/>
      <c r="RP104" s="263" t="n"/>
      <c r="RQ104" s="263" t="n"/>
      <c r="RR104" s="263" t="n"/>
      <c r="RS104" s="264" t="n"/>
      <c r="RT104" s="286" t="n"/>
      <c r="RU104" s="263" t="n"/>
      <c r="RV104" s="263" t="n"/>
      <c r="RW104" s="263" t="n"/>
      <c r="RX104" s="263" t="n"/>
      <c r="RY104" s="264" t="n"/>
      <c r="RZ104" s="286" t="n"/>
      <c r="SA104" s="263" t="n"/>
      <c r="SB104" s="263" t="n"/>
      <c r="SC104" s="263" t="n"/>
      <c r="SD104" s="263" t="n"/>
      <c r="SE104" s="264" t="n"/>
      <c r="SF104" s="286" t="n"/>
      <c r="SG104" s="263" t="n"/>
      <c r="SH104" s="263" t="n"/>
      <c r="SI104" s="263" t="n"/>
      <c r="SJ104" s="263" t="n"/>
      <c r="SK104" s="264" t="n"/>
      <c r="SL104" s="286" t="n"/>
      <c r="SM104" s="263" t="n"/>
      <c r="SN104" s="263" t="n"/>
      <c r="SO104" s="263" t="n"/>
      <c r="SP104" s="263" t="n"/>
      <c r="SQ104" s="264" t="n"/>
      <c r="SR104" s="286" t="n"/>
      <c r="SS104" s="263" t="n"/>
      <c r="ST104" s="263" t="n"/>
      <c r="SU104" s="263" t="n"/>
      <c r="SV104" s="263" t="n"/>
      <c r="SW104" s="264" t="n"/>
      <c r="SX104" s="286" t="n"/>
      <c r="SY104" s="263" t="n"/>
      <c r="SZ104" s="263" t="n"/>
      <c r="TA104" s="263" t="n"/>
      <c r="TB104" s="263" t="n"/>
      <c r="TC104" s="264" t="n"/>
      <c r="TD104" s="286" t="n"/>
      <c r="TE104" s="263" t="n"/>
      <c r="TF104" s="263" t="n"/>
      <c r="TG104" s="263" t="n"/>
      <c r="TH104" s="263" t="n"/>
      <c r="TI104" s="264" t="n"/>
      <c r="TJ104" s="286" t="n"/>
      <c r="TK104" s="263" t="n"/>
      <c r="TL104" s="263" t="n"/>
      <c r="TM104" s="263" t="n"/>
      <c r="TN104" s="263" t="n"/>
      <c r="TO104" s="264" t="n"/>
      <c r="TP104" s="286" t="n"/>
      <c r="TQ104" s="263" t="n"/>
      <c r="TR104" s="263" t="n"/>
      <c r="TS104" s="263" t="n"/>
      <c r="TT104" s="263" t="n"/>
      <c r="TU104" s="264" t="n"/>
      <c r="TV104" s="286" t="n"/>
      <c r="TW104" s="263" t="n"/>
      <c r="TX104" s="263" t="n"/>
      <c r="TY104" s="263" t="n"/>
      <c r="TZ104" s="263" t="n"/>
      <c r="UA104" s="264" t="n"/>
      <c r="UB104" s="286" t="n"/>
      <c r="UC104" s="263" t="n"/>
      <c r="UD104" s="263" t="n"/>
      <c r="UE104" s="263" t="n"/>
      <c r="UF104" s="263" t="n"/>
      <c r="UG104" s="264" t="n"/>
      <c r="UH104" s="286" t="n"/>
      <c r="UI104" s="263" t="n"/>
      <c r="UJ104" s="263" t="n"/>
      <c r="UK104" s="263" t="n"/>
      <c r="UL104" s="263" t="n"/>
      <c r="UM104" s="264" t="n"/>
      <c r="UN104" s="286" t="n"/>
      <c r="UO104" s="263" t="n"/>
      <c r="UP104" s="263" t="n"/>
      <c r="UQ104" s="263" t="n"/>
      <c r="UR104" s="263" t="n"/>
      <c r="US104" s="264" t="n"/>
      <c r="UT104" s="286" t="n"/>
      <c r="UU104" s="263" t="n"/>
      <c r="UV104" s="263" t="n"/>
      <c r="UW104" s="263" t="n"/>
      <c r="UX104" s="263" t="n"/>
      <c r="UY104" s="264" t="n"/>
      <c r="UZ104" s="286" t="n"/>
      <c r="VA104" s="263" t="n"/>
      <c r="VB104" s="263" t="n"/>
      <c r="VC104" s="263" t="n"/>
      <c r="VD104" s="263" t="n"/>
      <c r="VE104" s="264" t="n"/>
      <c r="VF104" s="286" t="n"/>
      <c r="VG104" s="263" t="n"/>
      <c r="VH104" s="263" t="n"/>
      <c r="VI104" s="263" t="n"/>
      <c r="VJ104" s="263" t="n"/>
      <c r="VK104" s="264" t="n"/>
      <c r="VL104" s="286" t="n"/>
      <c r="VM104" s="263" t="n"/>
      <c r="VN104" s="263" t="n"/>
      <c r="VO104" s="263" t="n"/>
      <c r="VP104" s="263" t="n"/>
      <c r="VQ104" s="264" t="n"/>
      <c r="VR104" s="286" t="n"/>
      <c r="VS104" s="263" t="n"/>
      <c r="VT104" s="263" t="n"/>
      <c r="VU104" s="263" t="n"/>
      <c r="VV104" s="263" t="n"/>
      <c r="VW104" s="264" t="n"/>
      <c r="VX104" s="286" t="n"/>
      <c r="VY104" s="263" t="n"/>
      <c r="VZ104" s="263" t="n"/>
      <c r="WA104" s="263" t="n"/>
      <c r="WB104" s="263" t="n"/>
      <c r="WC104" s="264" t="n"/>
      <c r="WD104" s="286" t="n"/>
      <c r="WE104" s="263" t="n"/>
      <c r="WF104" s="263" t="n"/>
      <c r="WG104" s="263" t="n"/>
      <c r="WH104" s="263" t="n"/>
      <c r="WI104" s="264" t="n"/>
      <c r="WJ104" s="286" t="n"/>
      <c r="WK104" s="263" t="n"/>
      <c r="WL104" s="263" t="n"/>
      <c r="WM104" s="263" t="n"/>
      <c r="WN104" s="263" t="n"/>
      <c r="WO104" s="264" t="n"/>
      <c r="WP104" s="286" t="n"/>
      <c r="WQ104" s="263" t="n"/>
      <c r="WR104" s="263" t="n"/>
      <c r="WS104" s="263" t="n"/>
      <c r="WT104" s="263" t="n"/>
      <c r="WU104" s="264" t="n"/>
      <c r="WV104" s="286" t="n"/>
      <c r="WW104" s="263" t="n"/>
      <c r="WX104" s="263" t="n"/>
      <c r="WY104" s="263" t="n"/>
      <c r="WZ104" s="263" t="n"/>
      <c r="XA104" s="264" t="n"/>
      <c r="XB104" s="286" t="n"/>
      <c r="XC104" s="263" t="n"/>
      <c r="XD104" s="263" t="n"/>
      <c r="XE104" s="263" t="n"/>
      <c r="XF104" s="263" t="n"/>
      <c r="XG104" s="264" t="n"/>
      <c r="XH104" s="286" t="n"/>
      <c r="XI104" s="263" t="n"/>
      <c r="XJ104" s="263" t="n"/>
      <c r="XK104" s="263" t="n"/>
      <c r="XL104" s="263" t="n"/>
      <c r="XM104" s="264" t="n"/>
      <c r="XN104" s="286" t="n"/>
      <c r="XO104" s="263" t="n"/>
      <c r="XP104" s="263" t="n"/>
      <c r="XQ104" s="263" t="n"/>
      <c r="XR104" s="263" t="n"/>
      <c r="XS104" s="264" t="n"/>
      <c r="XT104" s="286" t="n"/>
      <c r="XU104" s="263" t="n"/>
      <c r="XV104" s="263" t="n"/>
      <c r="XW104" s="263" t="n"/>
      <c r="XX104" s="263" t="n"/>
      <c r="XY104" s="264" t="n"/>
      <c r="XZ104" s="286" t="n"/>
      <c r="YA104" s="263" t="n"/>
      <c r="YB104" s="263" t="n"/>
      <c r="YC104" s="263" t="n"/>
      <c r="YD104" s="263" t="n"/>
      <c r="YE104" s="264" t="n"/>
      <c r="YF104" s="286" t="n"/>
      <c r="YG104" s="263" t="n"/>
      <c r="YH104" s="263" t="n"/>
      <c r="YI104" s="263" t="n"/>
      <c r="YJ104" s="263" t="n"/>
      <c r="YK104" s="264" t="n"/>
      <c r="YL104" s="286" t="n"/>
      <c r="YM104" s="263" t="n"/>
      <c r="YN104" s="263" t="n"/>
      <c r="YO104" s="263" t="n"/>
      <c r="YP104" s="263" t="n"/>
      <c r="YQ104" s="264" t="n"/>
      <c r="YR104" s="286" t="n"/>
      <c r="YS104" s="263" t="n"/>
      <c r="YT104" s="263" t="n"/>
      <c r="YU104" s="263" t="n"/>
      <c r="YV104" s="263" t="n"/>
      <c r="YW104" s="264" t="n"/>
      <c r="YX104" s="286" t="n"/>
      <c r="YY104" s="263" t="n"/>
      <c r="YZ104" s="263" t="n"/>
      <c r="ZA104" s="263" t="n"/>
      <c r="ZB104" s="263" t="n"/>
      <c r="ZC104" s="264" t="n"/>
      <c r="ZD104" s="286" t="n"/>
      <c r="ZE104" s="263" t="n"/>
      <c r="ZF104" s="263" t="n"/>
      <c r="ZG104" s="263" t="n"/>
      <c r="ZH104" s="263" t="n"/>
      <c r="ZI104" s="264" t="n"/>
      <c r="ZJ104" s="286" t="n"/>
      <c r="ZK104" s="263" t="n"/>
      <c r="ZL104" s="263" t="n"/>
      <c r="ZM104" s="263" t="n"/>
      <c r="ZN104" s="263" t="n"/>
      <c r="ZO104" s="264" t="n"/>
      <c r="ZP104" s="286" t="n"/>
      <c r="ZQ104" s="263" t="n"/>
      <c r="ZR104" s="263" t="n"/>
      <c r="ZS104" s="263" t="n"/>
      <c r="ZT104" s="263" t="n"/>
      <c r="ZU104" s="264" t="n"/>
      <c r="ZV104" s="286" t="n"/>
      <c r="ZW104" s="263" t="n"/>
      <c r="ZX104" s="263" t="n"/>
      <c r="ZY104" s="263" t="n"/>
      <c r="ZZ104" s="263" t="n"/>
      <c r="AAA104" s="264" t="n"/>
      <c r="AAB104" s="286" t="n"/>
      <c r="AAC104" s="263" t="n"/>
      <c r="AAD104" s="263" t="n"/>
      <c r="AAE104" s="263" t="n"/>
      <c r="AAF104" s="263" t="n"/>
      <c r="AAG104" s="264" t="n"/>
      <c r="AAH104" s="286" t="n"/>
      <c r="AAI104" s="263" t="n"/>
      <c r="AAJ104" s="263" t="n"/>
      <c r="AAK104" s="263" t="n"/>
      <c r="AAL104" s="263" t="n"/>
      <c r="AAM104" s="264" t="n"/>
      <c r="AAN104" s="286" t="n"/>
      <c r="AAO104" s="263" t="n"/>
      <c r="AAP104" s="263" t="n"/>
      <c r="AAQ104" s="263" t="n"/>
      <c r="AAR104" s="263" t="n"/>
      <c r="AAS104" s="264" t="n"/>
      <c r="AAT104" s="286" t="n"/>
      <c r="AAU104" s="263" t="n"/>
      <c r="AAV104" s="263" t="n"/>
      <c r="AAW104" s="263" t="n"/>
      <c r="AAX104" s="263" t="n"/>
      <c r="AAY104" s="264" t="n"/>
      <c r="AAZ104" s="286" t="n"/>
      <c r="ABA104" s="263" t="n"/>
      <c r="ABB104" s="263" t="n"/>
      <c r="ABC104" s="263" t="n"/>
      <c r="ABD104" s="263" t="n"/>
      <c r="ABE104" s="264" t="n"/>
      <c r="ABF104" s="286" t="n"/>
      <c r="ABG104" s="263" t="n"/>
      <c r="ABH104" s="263" t="n"/>
      <c r="ABI104" s="263" t="n"/>
      <c r="ABJ104" s="263" t="n"/>
      <c r="ABK104" s="264" t="n"/>
      <c r="ABL104" s="286" t="n"/>
      <c r="ABM104" s="263" t="n"/>
      <c r="ABN104" s="263" t="n"/>
      <c r="ABO104" s="263" t="n"/>
      <c r="ABP104" s="263" t="n"/>
      <c r="ABQ104" s="264" t="n"/>
      <c r="ABR104" s="286" t="n"/>
      <c r="ABS104" s="263" t="n"/>
      <c r="ABT104" s="263" t="n"/>
      <c r="ABU104" s="263" t="n"/>
      <c r="ABV104" s="263" t="n"/>
      <c r="ABW104" s="264" t="n"/>
      <c r="ABX104" s="286" t="n"/>
      <c r="ABY104" s="263" t="n"/>
      <c r="ABZ104" s="263" t="n"/>
      <c r="ACA104" s="263" t="n"/>
      <c r="ACB104" s="263" t="n"/>
      <c r="ACC104" s="264" t="n"/>
      <c r="ACD104" s="286" t="n"/>
      <c r="ACE104" s="263" t="n"/>
      <c r="ACF104" s="263" t="n"/>
      <c r="ACG104" s="263" t="n"/>
      <c r="ACH104" s="263" t="n"/>
      <c r="ACI104" s="264" t="n"/>
      <c r="ACJ104" s="286" t="n"/>
      <c r="ACK104" s="263" t="n"/>
      <c r="ACL104" s="263" t="n"/>
      <c r="ACM104" s="263" t="n"/>
      <c r="ACN104" s="263" t="n"/>
      <c r="ACO104" s="264" t="n"/>
      <c r="ACP104" s="286" t="n"/>
      <c r="ACQ104" s="263" t="n"/>
      <c r="ACR104" s="263" t="n"/>
      <c r="ACS104" s="263" t="n"/>
      <c r="ACT104" s="263" t="n"/>
      <c r="ACU104" s="264" t="n"/>
      <c r="ACV104" s="286" t="n"/>
      <c r="ACW104" s="263" t="n"/>
      <c r="ACX104" s="263" t="n"/>
      <c r="ACY104" s="263" t="n"/>
      <c r="ACZ104" s="263" t="n"/>
      <c r="ADA104" s="264" t="n"/>
      <c r="ADB104" s="286" t="n"/>
      <c r="ADC104" s="263" t="n"/>
      <c r="ADD104" s="263" t="n"/>
      <c r="ADE104" s="263" t="n"/>
      <c r="ADF104" s="263" t="n"/>
      <c r="ADG104" s="264" t="n"/>
      <c r="ADH104" s="286" t="n"/>
      <c r="ADI104" s="263" t="n"/>
      <c r="ADJ104" s="263" t="n"/>
      <c r="ADK104" s="263" t="n"/>
      <c r="ADL104" s="263" t="n"/>
      <c r="ADM104" s="264" t="n"/>
      <c r="ADN104" s="286" t="n"/>
      <c r="ADO104" s="263" t="n"/>
      <c r="ADP104" s="263" t="n"/>
      <c r="ADQ104" s="263" t="n"/>
      <c r="ADR104" s="263" t="n"/>
      <c r="ADS104" s="264" t="n"/>
      <c r="ADT104" s="286" t="n"/>
      <c r="ADU104" s="263" t="n"/>
      <c r="ADV104" s="263" t="n"/>
      <c r="ADW104" s="263" t="n"/>
      <c r="ADX104" s="263" t="n"/>
      <c r="ADY104" s="264" t="n"/>
      <c r="ADZ104" s="286" t="n"/>
      <c r="AEA104" s="263" t="n"/>
      <c r="AEB104" s="263" t="n"/>
      <c r="AEC104" s="263" t="n"/>
      <c r="AED104" s="263" t="n"/>
      <c r="AEE104" s="264" t="n"/>
      <c r="AEF104" s="286" t="n"/>
      <c r="AEG104" s="263" t="n"/>
      <c r="AEH104" s="263" t="n"/>
      <c r="AEI104" s="263" t="n"/>
      <c r="AEJ104" s="263" t="n"/>
      <c r="AEK104" s="264" t="n"/>
      <c r="AEL104" s="286" t="n"/>
      <c r="AEM104" s="263" t="n"/>
      <c r="AEN104" s="263" t="n"/>
      <c r="AEO104" s="263" t="n"/>
      <c r="AEP104" s="263" t="n"/>
      <c r="AEQ104" s="264" t="n"/>
      <c r="AER104" s="286" t="n"/>
      <c r="AES104" s="263" t="n"/>
      <c r="AET104" s="263" t="n"/>
      <c r="AEU104" s="263" t="n"/>
      <c r="AEV104" s="263" t="n"/>
      <c r="AEW104" s="264" t="n"/>
      <c r="AEX104" s="286" t="n"/>
      <c r="AEY104" s="263" t="n"/>
      <c r="AEZ104" s="263" t="n"/>
      <c r="AFA104" s="263" t="n"/>
      <c r="AFB104" s="263" t="n"/>
      <c r="AFC104" s="264" t="n"/>
      <c r="AFD104" s="286" t="n"/>
      <c r="AFE104" s="263" t="n"/>
      <c r="AFF104" s="263" t="n"/>
      <c r="AFG104" s="263" t="n"/>
      <c r="AFH104" s="263" t="n"/>
      <c r="AFI104" s="264" t="n"/>
      <c r="AFJ104" s="286" t="n"/>
      <c r="AFK104" s="263" t="n"/>
      <c r="AFL104" s="263" t="n"/>
      <c r="AFM104" s="263" t="n"/>
      <c r="AFN104" s="263" t="n"/>
      <c r="AFO104" s="264" t="n"/>
      <c r="AFP104" s="286" t="n"/>
      <c r="AFQ104" s="263" t="n"/>
      <c r="AFR104" s="263" t="n"/>
      <c r="AFS104" s="263" t="n"/>
      <c r="AFT104" s="263" t="n"/>
      <c r="AFU104" s="264" t="n"/>
      <c r="AFV104" s="286" t="n"/>
      <c r="AFW104" s="263" t="n"/>
      <c r="AFX104" s="263" t="n"/>
      <c r="AFY104" s="263" t="n"/>
      <c r="AFZ104" s="263" t="n"/>
      <c r="AGA104" s="264" t="n"/>
      <c r="AGB104" s="286" t="n"/>
      <c r="AGC104" s="263" t="n"/>
      <c r="AGD104" s="263" t="n"/>
      <c r="AGE104" s="263" t="n"/>
      <c r="AGF104" s="263" t="n"/>
      <c r="AGG104" s="264" t="n"/>
      <c r="AGH104" s="286" t="n"/>
      <c r="AGI104" s="263" t="n"/>
      <c r="AGJ104" s="263" t="n"/>
      <c r="AGK104" s="263" t="n"/>
      <c r="AGL104" s="263" t="n"/>
      <c r="AGM104" s="264" t="n"/>
      <c r="AGN104" s="286" t="n"/>
      <c r="AGO104" s="263" t="n"/>
      <c r="AGP104" s="263" t="n"/>
      <c r="AGQ104" s="263" t="n"/>
      <c r="AGR104" s="263" t="n"/>
      <c r="AGS104" s="264" t="n"/>
      <c r="AGT104" s="286" t="n"/>
      <c r="AGU104" s="263" t="n"/>
      <c r="AGV104" s="263" t="n"/>
      <c r="AGW104" s="263" t="n"/>
      <c r="AGX104" s="263" t="n"/>
      <c r="AGY104" s="264" t="n"/>
      <c r="AGZ104" s="286" t="n"/>
      <c r="AHA104" s="263" t="n"/>
      <c r="AHB104" s="263" t="n"/>
      <c r="AHC104" s="263" t="n"/>
      <c r="AHD104" s="263" t="n"/>
      <c r="AHE104" s="264" t="n"/>
      <c r="AHF104" s="286" t="n"/>
      <c r="AHG104" s="263" t="n"/>
      <c r="AHH104" s="263" t="n"/>
      <c r="AHI104" s="263" t="n"/>
      <c r="AHJ104" s="263" t="n"/>
      <c r="AHK104" s="264" t="n"/>
      <c r="AHL104" s="286" t="n"/>
      <c r="AHM104" s="263" t="n"/>
      <c r="AHN104" s="263" t="n"/>
      <c r="AHO104" s="263" t="n"/>
      <c r="AHP104" s="263" t="n"/>
      <c r="AHQ104" s="264" t="n"/>
      <c r="AHR104" s="286" t="n"/>
      <c r="AHS104" s="263" t="n"/>
      <c r="AHT104" s="263" t="n"/>
      <c r="AHU104" s="263" t="n"/>
      <c r="AHV104" s="263" t="n"/>
      <c r="AHW104" s="264" t="n"/>
      <c r="AHX104" s="286" t="n"/>
      <c r="AHY104" s="263" t="n"/>
      <c r="AHZ104" s="263" t="n"/>
      <c r="AIA104" s="263" t="n"/>
      <c r="AIB104" s="263" t="n"/>
      <c r="AIC104" s="264" t="n"/>
      <c r="AID104" s="286" t="n"/>
      <c r="AIE104" s="263" t="n"/>
      <c r="AIF104" s="263" t="n"/>
      <c r="AIG104" s="263" t="n"/>
      <c r="AIH104" s="263" t="n"/>
      <c r="AII104" s="264" t="n"/>
      <c r="AIJ104" s="286" t="n"/>
      <c r="AIK104" s="263" t="n"/>
      <c r="AIL104" s="263" t="n"/>
      <c r="AIM104" s="263" t="n"/>
      <c r="AIN104" s="263" t="n"/>
      <c r="AIO104" s="264" t="n"/>
      <c r="AIP104" s="286" t="n"/>
      <c r="AIQ104" s="263" t="n"/>
      <c r="AIR104" s="263" t="n"/>
      <c r="AIS104" s="263" t="n"/>
      <c r="AIT104" s="263" t="n"/>
      <c r="AIU104" s="264" t="n"/>
      <c r="AIV104" s="286" t="n"/>
      <c r="AIW104" s="263" t="n"/>
      <c r="AIX104" s="263" t="n"/>
      <c r="AIY104" s="263" t="n"/>
      <c r="AIZ104" s="263" t="n"/>
      <c r="AJA104" s="264" t="n"/>
      <c r="AJB104" s="286" t="n"/>
      <c r="AJC104" s="263" t="n"/>
      <c r="AJD104" s="263" t="n"/>
      <c r="AJE104" s="263" t="n"/>
      <c r="AJF104" s="263" t="n"/>
      <c r="AJG104" s="264" t="n"/>
      <c r="AJH104" s="286" t="n"/>
      <c r="AJI104" s="263" t="n"/>
      <c r="AJJ104" s="263" t="n"/>
      <c r="AJK104" s="263" t="n"/>
      <c r="AJL104" s="263" t="n"/>
      <c r="AJM104" s="264" t="n"/>
      <c r="AJN104" s="286" t="n"/>
      <c r="AJO104" s="263" t="n"/>
      <c r="AJP104" s="263" t="n"/>
      <c r="AJQ104" s="263" t="n"/>
      <c r="AJR104" s="263" t="n"/>
      <c r="AJS104" s="264" t="n"/>
      <c r="AJT104" s="286" t="n"/>
      <c r="AJU104" s="263" t="n"/>
      <c r="AJV104" s="263" t="n"/>
      <c r="AJW104" s="263" t="n"/>
      <c r="AJX104" s="263" t="n"/>
      <c r="AJY104" s="264" t="n"/>
      <c r="AJZ104" s="286" t="n"/>
      <c r="AKA104" s="263" t="n"/>
      <c r="AKB104" s="263" t="n"/>
      <c r="AKC104" s="263" t="n"/>
      <c r="AKD104" s="263" t="n"/>
      <c r="AKE104" s="264" t="n"/>
      <c r="AKF104" s="286" t="n"/>
      <c r="AKG104" s="263" t="n"/>
      <c r="AKH104" s="263" t="n"/>
      <c r="AKI104" s="263" t="n"/>
      <c r="AKJ104" s="263" t="n"/>
      <c r="AKK104" s="264" t="n"/>
      <c r="AKL104" s="286" t="n"/>
      <c r="AKM104" s="263" t="n"/>
      <c r="AKN104" s="263" t="n"/>
      <c r="AKO104" s="263" t="n"/>
      <c r="AKP104" s="263" t="n"/>
      <c r="AKQ104" s="264" t="n"/>
      <c r="AKR104" s="286" t="n"/>
      <c r="AKS104" s="263" t="n"/>
      <c r="AKT104" s="263" t="n"/>
      <c r="AKU104" s="263" t="n"/>
      <c r="AKV104" s="263" t="n"/>
      <c r="AKW104" s="264" t="n"/>
      <c r="AKX104" s="286" t="n"/>
      <c r="AKY104" s="263" t="n"/>
      <c r="AKZ104" s="263" t="n"/>
      <c r="ALA104" s="263" t="n"/>
      <c r="ALB104" s="263" t="n"/>
      <c r="ALC104" s="264" t="n"/>
      <c r="ALD104" s="286" t="n"/>
      <c r="ALE104" s="263" t="n"/>
      <c r="ALF104" s="263" t="n"/>
      <c r="ALG104" s="263" t="n"/>
      <c r="ALH104" s="263" t="n"/>
      <c r="ALI104" s="264" t="n"/>
      <c r="ALJ104" s="286" t="n"/>
      <c r="ALK104" s="263" t="n"/>
      <c r="ALL104" s="263" t="n"/>
      <c r="ALM104" s="263" t="n"/>
      <c r="ALN104" s="263" t="n"/>
      <c r="ALO104" s="264" t="n"/>
      <c r="ALP104" s="286" t="n"/>
      <c r="ALQ104" s="263" t="n"/>
      <c r="ALR104" s="263" t="n"/>
      <c r="ALS104" s="263" t="n"/>
      <c r="ALT104" s="263" t="n"/>
      <c r="ALU104" s="264" t="n"/>
      <c r="ALV104" s="286" t="n"/>
      <c r="ALW104" s="263" t="n"/>
      <c r="ALX104" s="263" t="n"/>
      <c r="ALY104" s="263" t="n"/>
      <c r="ALZ104" s="263" t="n"/>
      <c r="AMA104" s="264" t="n"/>
      <c r="AMB104" s="286" t="n"/>
      <c r="AMC104" s="263" t="n"/>
      <c r="AMD104" s="263" t="n"/>
      <c r="AME104" s="263" t="n"/>
      <c r="AMF104" s="263" t="n"/>
      <c r="AMG104" s="264" t="n"/>
      <c r="AMH104" s="286" t="n"/>
      <c r="AMI104" s="263" t="n"/>
      <c r="AMJ104" s="263" t="n"/>
      <c r="AMK104" s="263" t="n"/>
      <c r="AML104" s="263" t="n"/>
      <c r="AMM104" s="264" t="n"/>
      <c r="AMN104" s="286" t="n"/>
      <c r="AMO104" s="263" t="n"/>
      <c r="AMP104" s="263" t="n"/>
      <c r="AMQ104" s="263" t="n"/>
      <c r="AMR104" s="263" t="n"/>
      <c r="AMS104" s="264" t="n"/>
      <c r="AMT104" s="286" t="n"/>
      <c r="AMU104" s="263" t="n"/>
      <c r="AMV104" s="263" t="n"/>
      <c r="AMW104" s="263" t="n"/>
      <c r="AMX104" s="263" t="n"/>
      <c r="AMY104" s="264" t="n"/>
      <c r="AMZ104" s="286" t="n"/>
      <c r="ANA104" s="263" t="n"/>
      <c r="ANB104" s="263" t="n"/>
      <c r="ANC104" s="263" t="n"/>
      <c r="AND104" s="263" t="n"/>
      <c r="ANE104" s="264" t="n"/>
      <c r="ANF104" s="286" t="n"/>
      <c r="ANG104" s="263" t="n"/>
      <c r="ANH104" s="263" t="n"/>
      <c r="ANI104" s="263" t="n"/>
      <c r="ANJ104" s="263" t="n"/>
      <c r="ANK104" s="264" t="n"/>
      <c r="ANL104" s="286" t="n"/>
      <c r="ANM104" s="263" t="n"/>
      <c r="ANN104" s="263" t="n"/>
      <c r="ANO104" s="263" t="n"/>
      <c r="ANP104" s="263" t="n"/>
      <c r="ANQ104" s="264" t="n"/>
      <c r="ANR104" s="286" t="n"/>
      <c r="ANS104" s="263" t="n"/>
      <c r="ANT104" s="263" t="n"/>
      <c r="ANU104" s="263" t="n"/>
      <c r="ANV104" s="263" t="n"/>
      <c r="ANW104" s="264" t="n"/>
      <c r="ANX104" s="286" t="n"/>
      <c r="ANY104" s="263" t="n"/>
      <c r="ANZ104" s="263" t="n"/>
      <c r="AOA104" s="263" t="n"/>
      <c r="AOB104" s="263" t="n"/>
      <c r="AOC104" s="264" t="n"/>
      <c r="AOD104" s="286" t="n"/>
      <c r="AOE104" s="263" t="n"/>
      <c r="AOF104" s="263" t="n"/>
      <c r="AOG104" s="263" t="n"/>
      <c r="AOH104" s="263" t="n"/>
      <c r="AOI104" s="264" t="n"/>
      <c r="AOJ104" s="286" t="n"/>
      <c r="AOK104" s="263" t="n"/>
      <c r="AOL104" s="263" t="n"/>
      <c r="AOM104" s="263" t="n"/>
      <c r="AON104" s="263" t="n"/>
      <c r="AOO104" s="264" t="n"/>
      <c r="AOP104" s="286" t="n"/>
      <c r="AOQ104" s="263" t="n"/>
      <c r="AOR104" s="263" t="n"/>
      <c r="AOS104" s="263" t="n"/>
      <c r="AOT104" s="263" t="n"/>
      <c r="AOU104" s="264" t="n"/>
      <c r="AOV104" s="286" t="n"/>
      <c r="AOW104" s="263" t="n"/>
      <c r="AOX104" s="263" t="n"/>
      <c r="AOY104" s="263" t="n"/>
      <c r="AOZ104" s="263" t="n"/>
      <c r="APA104" s="264" t="n"/>
      <c r="APB104" s="286" t="n"/>
      <c r="APC104" s="263" t="n"/>
      <c r="APD104" s="263" t="n"/>
      <c r="APE104" s="263" t="n"/>
      <c r="APF104" s="263" t="n"/>
      <c r="APG104" s="264" t="n"/>
      <c r="APH104" s="286" t="n"/>
      <c r="API104" s="263" t="n"/>
      <c r="APJ104" s="263" t="n"/>
      <c r="APK104" s="263" t="n"/>
      <c r="APL104" s="263" t="n"/>
      <c r="APM104" s="264" t="n"/>
      <c r="APN104" s="286" t="n"/>
      <c r="APO104" s="263" t="n"/>
      <c r="APP104" s="263" t="n"/>
      <c r="APQ104" s="263" t="n"/>
      <c r="APR104" s="263" t="n"/>
      <c r="APS104" s="264" t="n"/>
      <c r="APT104" s="286" t="n"/>
      <c r="APU104" s="263" t="n"/>
      <c r="APV104" s="263" t="n"/>
      <c r="APW104" s="263" t="n"/>
      <c r="APX104" s="263" t="n"/>
      <c r="APY104" s="264" t="n"/>
      <c r="APZ104" s="286" t="n"/>
      <c r="AQA104" s="263" t="n"/>
      <c r="AQB104" s="263" t="n"/>
      <c r="AQC104" s="263" t="n"/>
      <c r="AQD104" s="263" t="n"/>
      <c r="AQE104" s="264" t="n"/>
      <c r="AQF104" s="286" t="n"/>
      <c r="AQG104" s="263" t="n"/>
      <c r="AQH104" s="263" t="n"/>
      <c r="AQI104" s="263" t="n"/>
      <c r="AQJ104" s="263" t="n"/>
      <c r="AQK104" s="264" t="n"/>
      <c r="AQL104" s="286" t="n"/>
      <c r="AQM104" s="263" t="n"/>
      <c r="AQN104" s="263" t="n"/>
      <c r="AQO104" s="263" t="n"/>
      <c r="AQP104" s="263" t="n"/>
      <c r="AQQ104" s="264" t="n"/>
      <c r="AQR104" s="286" t="n"/>
      <c r="AQS104" s="263" t="n"/>
      <c r="AQT104" s="263" t="n"/>
      <c r="AQU104" s="263" t="n"/>
      <c r="AQV104" s="263" t="n"/>
      <c r="AQW104" s="264" t="n"/>
      <c r="AQX104" s="286" t="n"/>
      <c r="AQY104" s="263" t="n"/>
      <c r="AQZ104" s="263" t="n"/>
      <c r="ARA104" s="263" t="n"/>
      <c r="ARB104" s="263" t="n"/>
      <c r="ARC104" s="264" t="n"/>
      <c r="ARD104" s="286" t="n"/>
      <c r="ARE104" s="263" t="n"/>
      <c r="ARF104" s="263" t="n"/>
      <c r="ARG104" s="263" t="n"/>
      <c r="ARH104" s="263" t="n"/>
      <c r="ARI104" s="264" t="n"/>
      <c r="ARJ104" s="286" t="n"/>
      <c r="ARK104" s="263" t="n"/>
      <c r="ARL104" s="263" t="n"/>
      <c r="ARM104" s="263" t="n"/>
      <c r="ARN104" s="263" t="n"/>
      <c r="ARO104" s="264" t="n"/>
      <c r="ARP104" s="286" t="n"/>
      <c r="ARQ104" s="263" t="n"/>
      <c r="ARR104" s="263" t="n"/>
      <c r="ARS104" s="263" t="n"/>
      <c r="ART104" s="263" t="n"/>
      <c r="ARU104" s="264" t="n"/>
      <c r="ARV104" s="286" t="n"/>
      <c r="ARW104" s="263" t="n"/>
      <c r="ARX104" s="263" t="n"/>
      <c r="ARY104" s="263" t="n"/>
      <c r="ARZ104" s="263" t="n"/>
      <c r="ASA104" s="264" t="n"/>
      <c r="ASB104" s="286" t="n"/>
      <c r="ASC104" s="263" t="n"/>
      <c r="ASD104" s="263" t="n"/>
      <c r="ASE104" s="263" t="n"/>
      <c r="ASF104" s="263" t="n"/>
      <c r="ASG104" s="264" t="n"/>
      <c r="ASH104" s="286" t="n"/>
      <c r="ASI104" s="263" t="n"/>
      <c r="ASJ104" s="263" t="n"/>
      <c r="ASK104" s="263" t="n"/>
      <c r="ASL104" s="263" t="n"/>
      <c r="ASM104" s="264" t="n"/>
      <c r="ASN104" s="286" t="n"/>
      <c r="ASO104" s="263" t="n"/>
      <c r="ASP104" s="263" t="n"/>
      <c r="ASQ104" s="263" t="n"/>
      <c r="ASR104" s="263" t="n"/>
      <c r="ASS104" s="264" t="n"/>
      <c r="AST104" s="286" t="n"/>
      <c r="ASU104" s="263" t="n"/>
      <c r="ASV104" s="263" t="n"/>
      <c r="ASW104" s="263" t="n"/>
      <c r="ASX104" s="263" t="n"/>
      <c r="ASY104" s="264" t="n"/>
      <c r="ASZ104" s="286" t="n"/>
      <c r="ATA104" s="263" t="n"/>
      <c r="ATB104" s="263" t="n"/>
      <c r="ATC104" s="263" t="n"/>
      <c r="ATD104" s="263" t="n"/>
      <c r="ATE104" s="264" t="n"/>
      <c r="ATF104" s="286" t="n"/>
      <c r="ATG104" s="263" t="n"/>
      <c r="ATH104" s="263" t="n"/>
      <c r="ATI104" s="263" t="n"/>
      <c r="ATJ104" s="263" t="n"/>
      <c r="ATK104" s="264" t="n"/>
      <c r="ATL104" s="286" t="n"/>
      <c r="ATM104" s="263" t="n"/>
      <c r="ATN104" s="263" t="n"/>
      <c r="ATO104" s="263" t="n"/>
      <c r="ATP104" s="263" t="n"/>
      <c r="ATQ104" s="264" t="n"/>
      <c r="ATR104" s="286" t="n"/>
      <c r="ATS104" s="263" t="n"/>
      <c r="ATT104" s="263" t="n"/>
      <c r="ATU104" s="263" t="n"/>
      <c r="ATV104" s="263" t="n"/>
      <c r="ATW104" s="264" t="n"/>
      <c r="ATX104" s="286" t="n"/>
      <c r="ATY104" s="263" t="n"/>
      <c r="ATZ104" s="263" t="n"/>
      <c r="AUA104" s="263" t="n"/>
      <c r="AUB104" s="263" t="n"/>
      <c r="AUC104" s="264" t="n"/>
      <c r="AUD104" s="286" t="n"/>
      <c r="AUE104" s="263" t="n"/>
      <c r="AUF104" s="263" t="n"/>
      <c r="AUG104" s="263" t="n"/>
      <c r="AUH104" s="263" t="n"/>
      <c r="AUI104" s="264" t="n"/>
      <c r="AUJ104" s="286" t="n"/>
      <c r="AUK104" s="263" t="n"/>
      <c r="AUL104" s="263" t="n"/>
      <c r="AUM104" s="263" t="n"/>
      <c r="AUN104" s="263" t="n"/>
      <c r="AUO104" s="264" t="n"/>
      <c r="AUP104" s="286" t="n"/>
      <c r="AUQ104" s="263" t="n"/>
      <c r="AUR104" s="263" t="n"/>
      <c r="AUS104" s="263" t="n"/>
      <c r="AUT104" s="263" t="n"/>
      <c r="AUU104" s="264" t="n"/>
      <c r="AUV104" s="286" t="n"/>
      <c r="AUW104" s="263" t="n"/>
      <c r="AUX104" s="263" t="n"/>
      <c r="AUY104" s="263" t="n"/>
      <c r="AUZ104" s="263" t="n"/>
      <c r="AVA104" s="264" t="n"/>
      <c r="AVB104" s="286" t="n"/>
      <c r="AVC104" s="263" t="n"/>
      <c r="AVD104" s="263" t="n"/>
      <c r="AVE104" s="263" t="n"/>
      <c r="AVF104" s="263" t="n"/>
      <c r="AVG104" s="264" t="n"/>
      <c r="AVH104" s="286" t="n"/>
      <c r="AVI104" s="263" t="n"/>
      <c r="AVJ104" s="263" t="n"/>
      <c r="AVK104" s="263" t="n"/>
      <c r="AVL104" s="263" t="n"/>
      <c r="AVM104" s="264" t="n"/>
      <c r="AVN104" s="286" t="n"/>
      <c r="AVO104" s="263" t="n"/>
      <c r="AVP104" s="263" t="n"/>
      <c r="AVQ104" s="263" t="n"/>
      <c r="AVR104" s="263" t="n"/>
      <c r="AVS104" s="264" t="n"/>
      <c r="AVT104" s="286" t="n"/>
      <c r="AVU104" s="263" t="n"/>
      <c r="AVV104" s="263" t="n"/>
      <c r="AVW104" s="263" t="n"/>
      <c r="AVX104" s="263" t="n"/>
      <c r="AVY104" s="264" t="n"/>
      <c r="AVZ104" s="286" t="n"/>
      <c r="AWA104" s="263" t="n"/>
      <c r="AWB104" s="263" t="n"/>
      <c r="AWC104" s="263" t="n"/>
      <c r="AWD104" s="263" t="n"/>
      <c r="AWE104" s="264" t="n"/>
      <c r="AWF104" s="286" t="n"/>
      <c r="AWG104" s="263" t="n"/>
      <c r="AWH104" s="263" t="n"/>
      <c r="AWI104" s="263" t="n"/>
      <c r="AWJ104" s="263" t="n"/>
      <c r="AWK104" s="264" t="n"/>
      <c r="AWL104" s="286" t="n"/>
      <c r="AWM104" s="263" t="n"/>
      <c r="AWN104" s="263" t="n"/>
      <c r="AWO104" s="263" t="n"/>
      <c r="AWP104" s="263" t="n"/>
      <c r="AWQ104" s="264" t="n"/>
      <c r="AWR104" s="286" t="n"/>
      <c r="AWS104" s="263" t="n"/>
      <c r="AWT104" s="263" t="n"/>
      <c r="AWU104" s="263" t="n"/>
      <c r="AWV104" s="263" t="n"/>
      <c r="AWW104" s="264" t="n"/>
      <c r="AWX104" s="286" t="n"/>
      <c r="AWY104" s="263" t="n"/>
      <c r="AWZ104" s="263" t="n"/>
      <c r="AXA104" s="263" t="n"/>
      <c r="AXB104" s="263" t="n"/>
      <c r="AXC104" s="264" t="n"/>
      <c r="AXD104" s="286" t="n"/>
      <c r="AXE104" s="263" t="n"/>
      <c r="AXF104" s="263" t="n"/>
      <c r="AXG104" s="263" t="n"/>
      <c r="AXH104" s="263" t="n"/>
      <c r="AXI104" s="264" t="n"/>
      <c r="AXJ104" s="286" t="n"/>
      <c r="AXK104" s="263" t="n"/>
      <c r="AXL104" s="263" t="n"/>
      <c r="AXM104" s="263" t="n"/>
      <c r="AXN104" s="263" t="n"/>
      <c r="AXO104" s="264" t="n"/>
      <c r="AXP104" s="286" t="n"/>
      <c r="AXQ104" s="263" t="n"/>
      <c r="AXR104" s="263" t="n"/>
      <c r="AXS104" s="263" t="n"/>
      <c r="AXT104" s="263" t="n"/>
      <c r="AXU104" s="264" t="n"/>
      <c r="AXV104" s="286" t="n"/>
      <c r="AXW104" s="263" t="n"/>
      <c r="AXX104" s="263" t="n"/>
      <c r="AXY104" s="263" t="n"/>
      <c r="AXZ104" s="263" t="n"/>
      <c r="AYA104" s="264" t="n"/>
      <c r="AYB104" s="286" t="n"/>
      <c r="AYC104" s="263" t="n"/>
      <c r="AYD104" s="263" t="n"/>
      <c r="AYE104" s="263" t="n"/>
      <c r="AYF104" s="263" t="n"/>
      <c r="AYG104" s="264" t="n"/>
      <c r="AYH104" s="286" t="n"/>
      <c r="AYI104" s="263" t="n"/>
      <c r="AYJ104" s="263" t="n"/>
      <c r="AYK104" s="263" t="n"/>
      <c r="AYL104" s="263" t="n"/>
      <c r="AYM104" s="264" t="n"/>
      <c r="AYN104" s="286" t="n"/>
      <c r="AYO104" s="263" t="n"/>
      <c r="AYP104" s="263" t="n"/>
      <c r="AYQ104" s="263" t="n"/>
      <c r="AYR104" s="263" t="n"/>
      <c r="AYS104" s="264" t="n"/>
      <c r="AYT104" s="286" t="n"/>
      <c r="AYU104" s="263" t="n"/>
      <c r="AYV104" s="263" t="n"/>
      <c r="AYW104" s="263" t="n"/>
      <c r="AYX104" s="263" t="n"/>
      <c r="AYY104" s="264" t="n"/>
      <c r="AYZ104" s="286" t="n"/>
      <c r="AZA104" s="263" t="n"/>
      <c r="AZB104" s="263" t="n"/>
      <c r="AZC104" s="263" t="n"/>
      <c r="AZD104" s="263" t="n"/>
      <c r="AZE104" s="264" t="n"/>
      <c r="AZF104" s="286" t="n"/>
      <c r="AZG104" s="263" t="n"/>
      <c r="AZH104" s="263" t="n"/>
      <c r="AZI104" s="263" t="n"/>
      <c r="AZJ104" s="263" t="n"/>
      <c r="AZK104" s="264" t="n"/>
      <c r="AZL104" s="286" t="n"/>
      <c r="AZM104" s="263" t="n"/>
      <c r="AZN104" s="263" t="n"/>
      <c r="AZO104" s="263" t="n"/>
      <c r="AZP104" s="263" t="n"/>
      <c r="AZQ104" s="264" t="n"/>
      <c r="AZR104" s="286" t="n"/>
      <c r="AZS104" s="263" t="n"/>
      <c r="AZT104" s="263" t="n"/>
      <c r="AZU104" s="263" t="n"/>
      <c r="AZV104" s="263" t="n"/>
      <c r="AZW104" s="264" t="n"/>
      <c r="AZX104" s="286" t="n"/>
      <c r="AZY104" s="263" t="n"/>
      <c r="AZZ104" s="263" t="n"/>
      <c r="BAA104" s="263" t="n"/>
      <c r="BAB104" s="263" t="n"/>
      <c r="BAC104" s="264" t="n"/>
      <c r="BAD104" s="286" t="n"/>
      <c r="BAE104" s="263" t="n"/>
      <c r="BAF104" s="263" t="n"/>
      <c r="BAG104" s="263" t="n"/>
      <c r="BAH104" s="263" t="n"/>
      <c r="BAI104" s="264" t="n"/>
      <c r="BAJ104" s="286" t="n"/>
      <c r="BAK104" s="263" t="n"/>
      <c r="BAL104" s="263" t="n"/>
      <c r="BAM104" s="263" t="n"/>
      <c r="BAN104" s="263" t="n"/>
      <c r="BAO104" s="264" t="n"/>
      <c r="BAP104" s="286" t="n"/>
      <c r="BAQ104" s="263" t="n"/>
      <c r="BAR104" s="263" t="n"/>
      <c r="BAS104" s="263" t="n"/>
      <c r="BAT104" s="263" t="n"/>
      <c r="BAU104" s="264" t="n"/>
      <c r="BAV104" s="286" t="n"/>
      <c r="BAW104" s="263" t="n"/>
      <c r="BAX104" s="263" t="n"/>
      <c r="BAY104" s="263" t="n"/>
      <c r="BAZ104" s="263" t="n"/>
      <c r="BBA104" s="264" t="n"/>
      <c r="BBB104" s="286" t="n"/>
      <c r="BBC104" s="263" t="n"/>
      <c r="BBD104" s="263" t="n"/>
      <c r="BBE104" s="263" t="n"/>
      <c r="BBF104" s="263" t="n"/>
      <c r="BBG104" s="264" t="n"/>
      <c r="BBH104" s="286" t="n"/>
      <c r="BBI104" s="263" t="n"/>
      <c r="BBJ104" s="263" t="n"/>
      <c r="BBK104" s="263" t="n"/>
      <c r="BBL104" s="263" t="n"/>
      <c r="BBM104" s="264" t="n"/>
      <c r="BBN104" s="286" t="n"/>
      <c r="BBO104" s="263" t="n"/>
      <c r="BBP104" s="263" t="n"/>
      <c r="BBQ104" s="263" t="n"/>
      <c r="BBR104" s="263" t="n"/>
      <c r="BBS104" s="264" t="n"/>
      <c r="BBT104" s="286" t="n"/>
      <c r="BBU104" s="263" t="n"/>
      <c r="BBV104" s="263" t="n"/>
      <c r="BBW104" s="263" t="n"/>
      <c r="BBX104" s="263" t="n"/>
      <c r="BBY104" s="264" t="n"/>
      <c r="BBZ104" s="286" t="n"/>
      <c r="BCA104" s="263" t="n"/>
      <c r="BCB104" s="263" t="n"/>
      <c r="BCC104" s="263" t="n"/>
      <c r="BCD104" s="263" t="n"/>
      <c r="BCE104" s="264" t="n"/>
      <c r="BCF104" s="286" t="n"/>
      <c r="BCG104" s="263" t="n"/>
      <c r="BCH104" s="263" t="n"/>
      <c r="BCI104" s="263" t="n"/>
      <c r="BCJ104" s="263" t="n"/>
      <c r="BCK104" s="264" t="n"/>
      <c r="BCL104" s="286" t="n"/>
      <c r="BCM104" s="263" t="n"/>
      <c r="BCN104" s="263" t="n"/>
      <c r="BCO104" s="263" t="n"/>
      <c r="BCP104" s="263" t="n"/>
      <c r="BCQ104" s="264" t="n"/>
      <c r="BCR104" s="286" t="n"/>
      <c r="BCS104" s="263" t="n"/>
      <c r="BCT104" s="263" t="n"/>
      <c r="BCU104" s="263" t="n"/>
      <c r="BCV104" s="263" t="n"/>
      <c r="BCW104" s="264" t="n"/>
      <c r="BCX104" s="286" t="n"/>
      <c r="BCY104" s="263" t="n"/>
      <c r="BCZ104" s="263" t="n"/>
      <c r="BDA104" s="263" t="n"/>
      <c r="BDB104" s="263" t="n"/>
      <c r="BDC104" s="264" t="n"/>
      <c r="BDD104" s="286" t="n"/>
      <c r="BDE104" s="263" t="n"/>
      <c r="BDF104" s="263" t="n"/>
      <c r="BDG104" s="263" t="n"/>
      <c r="BDH104" s="263" t="n"/>
      <c r="BDI104" s="264" t="n"/>
      <c r="BDJ104" s="286" t="n"/>
      <c r="BDK104" s="263" t="n"/>
      <c r="BDL104" s="263" t="n"/>
      <c r="BDM104" s="263" t="n"/>
      <c r="BDN104" s="263" t="n"/>
      <c r="BDO104" s="264" t="n"/>
      <c r="BDP104" s="286" t="n"/>
      <c r="BDQ104" s="263" t="n"/>
      <c r="BDR104" s="263" t="n"/>
      <c r="BDS104" s="263" t="n"/>
      <c r="BDT104" s="263" t="n"/>
      <c r="BDU104" s="264" t="n"/>
      <c r="BDV104" s="286" t="n"/>
      <c r="BDW104" s="263" t="n"/>
      <c r="BDX104" s="263" t="n"/>
      <c r="BDY104" s="263" t="n"/>
      <c r="BDZ104" s="263" t="n"/>
      <c r="BEA104" s="264" t="n"/>
      <c r="BEB104" s="286" t="n"/>
      <c r="BEC104" s="263" t="n"/>
      <c r="BED104" s="263" t="n"/>
      <c r="BEE104" s="263" t="n"/>
      <c r="BEF104" s="263" t="n"/>
      <c r="BEG104" s="264" t="n"/>
      <c r="BEH104" s="286" t="n"/>
      <c r="BEI104" s="263" t="n"/>
      <c r="BEJ104" s="263" t="n"/>
      <c r="BEK104" s="263" t="n"/>
      <c r="BEL104" s="263" t="n"/>
      <c r="BEM104" s="264" t="n"/>
      <c r="BEN104" s="286" t="n"/>
      <c r="BEO104" s="263" t="n"/>
      <c r="BEP104" s="263" t="n"/>
      <c r="BEQ104" s="263" t="n"/>
      <c r="BER104" s="263" t="n"/>
      <c r="BES104" s="264" t="n"/>
      <c r="BET104" s="286" t="n"/>
      <c r="BEU104" s="263" t="n"/>
      <c r="BEV104" s="263" t="n"/>
      <c r="BEW104" s="263" t="n"/>
      <c r="BEX104" s="263" t="n"/>
      <c r="BEY104" s="264" t="n"/>
      <c r="BEZ104" s="286" t="n"/>
      <c r="BFA104" s="263" t="n"/>
      <c r="BFB104" s="263" t="n"/>
      <c r="BFC104" s="263" t="n"/>
      <c r="BFD104" s="263" t="n"/>
      <c r="BFE104" s="264" t="n"/>
      <c r="BFF104" s="286" t="n"/>
      <c r="BFG104" s="263" t="n"/>
      <c r="BFH104" s="263" t="n"/>
      <c r="BFI104" s="263" t="n"/>
      <c r="BFJ104" s="263" t="n"/>
      <c r="BFK104" s="264" t="n"/>
      <c r="BFL104" s="286" t="n"/>
      <c r="BFM104" s="263" t="n"/>
      <c r="BFN104" s="263" t="n"/>
      <c r="BFO104" s="263" t="n"/>
      <c r="BFP104" s="263" t="n"/>
      <c r="BFQ104" s="264" t="n"/>
      <c r="BFR104" s="286" t="n"/>
      <c r="BFS104" s="263" t="n"/>
      <c r="BFT104" s="263" t="n"/>
      <c r="BFU104" s="263" t="n"/>
      <c r="BFV104" s="263" t="n"/>
      <c r="BFW104" s="264" t="n"/>
      <c r="BFX104" s="286" t="n"/>
      <c r="BFY104" s="263" t="n"/>
      <c r="BFZ104" s="263" t="n"/>
      <c r="BGA104" s="263" t="n"/>
      <c r="BGB104" s="263" t="n"/>
      <c r="BGC104" s="264" t="n"/>
      <c r="BGD104" s="286" t="n"/>
      <c r="BGE104" s="263" t="n"/>
      <c r="BGF104" s="263" t="n"/>
      <c r="BGG104" s="263" t="n"/>
      <c r="BGH104" s="263" t="n"/>
      <c r="BGI104" s="264" t="n"/>
      <c r="BGJ104" s="286" t="n"/>
      <c r="BGK104" s="263" t="n"/>
      <c r="BGL104" s="263" t="n"/>
      <c r="BGM104" s="263" t="n"/>
      <c r="BGN104" s="263" t="n"/>
      <c r="BGO104" s="264" t="n"/>
      <c r="BGP104" s="286" t="n"/>
      <c r="BGQ104" s="263" t="n"/>
      <c r="BGR104" s="263" t="n"/>
      <c r="BGS104" s="263" t="n"/>
      <c r="BGT104" s="263" t="n"/>
      <c r="BGU104" s="264" t="n"/>
      <c r="BGV104" s="286" t="n"/>
      <c r="BGW104" s="263" t="n"/>
      <c r="BGX104" s="263" t="n"/>
      <c r="BGY104" s="263" t="n"/>
      <c r="BGZ104" s="263" t="n"/>
      <c r="BHA104" s="264" t="n"/>
      <c r="BHB104" s="286" t="n"/>
      <c r="BHC104" s="263" t="n"/>
      <c r="BHD104" s="263" t="n"/>
      <c r="BHE104" s="263" t="n"/>
      <c r="BHF104" s="263" t="n"/>
      <c r="BHG104" s="264" t="n"/>
      <c r="BHH104" s="286" t="n"/>
      <c r="BHI104" s="263" t="n"/>
      <c r="BHJ104" s="263" t="n"/>
      <c r="BHK104" s="263" t="n"/>
      <c r="BHL104" s="263" t="n"/>
      <c r="BHM104" s="264" t="n"/>
      <c r="BHN104" s="286" t="n"/>
      <c r="BHO104" s="263" t="n"/>
      <c r="BHP104" s="263" t="n"/>
      <c r="BHQ104" s="263" t="n"/>
      <c r="BHR104" s="263" t="n"/>
      <c r="BHS104" s="264" t="n"/>
      <c r="BHT104" s="286" t="n"/>
      <c r="BHU104" s="263" t="n"/>
      <c r="BHV104" s="263" t="n"/>
      <c r="BHW104" s="263" t="n"/>
      <c r="BHX104" s="263" t="n"/>
      <c r="BHY104" s="264" t="n"/>
      <c r="BHZ104" s="286" t="n"/>
      <c r="BIA104" s="263" t="n"/>
      <c r="BIB104" s="263" t="n"/>
      <c r="BIC104" s="263" t="n"/>
      <c r="BID104" s="263" t="n"/>
      <c r="BIE104" s="264" t="n"/>
      <c r="BIF104" s="286" t="n"/>
      <c r="BIG104" s="263" t="n"/>
      <c r="BIH104" s="263" t="n"/>
      <c r="BII104" s="263" t="n"/>
      <c r="BIJ104" s="263" t="n"/>
      <c r="BIK104" s="264" t="n"/>
      <c r="BIL104" s="286" t="n"/>
      <c r="BIM104" s="263" t="n"/>
      <c r="BIN104" s="263" t="n"/>
      <c r="BIO104" s="263" t="n"/>
      <c r="BIP104" s="263" t="n"/>
      <c r="BIQ104" s="264" t="n"/>
      <c r="BIR104" s="286" t="n"/>
      <c r="BIS104" s="263" t="n"/>
      <c r="BIT104" s="263" t="n"/>
      <c r="BIU104" s="263" t="n"/>
      <c r="BIV104" s="263" t="n"/>
      <c r="BIW104" s="264" t="n"/>
      <c r="BIX104" s="286" t="n"/>
      <c r="BIY104" s="263" t="n"/>
      <c r="BIZ104" s="263" t="n"/>
      <c r="BJA104" s="263" t="n"/>
      <c r="BJB104" s="263" t="n"/>
      <c r="BJC104" s="264" t="n"/>
      <c r="BJD104" s="286" t="n"/>
      <c r="BJE104" s="263" t="n"/>
      <c r="BJF104" s="263" t="n"/>
      <c r="BJG104" s="263" t="n"/>
      <c r="BJH104" s="263" t="n"/>
      <c r="BJI104" s="264" t="n"/>
      <c r="BJJ104" s="286" t="n"/>
      <c r="BJK104" s="263" t="n"/>
      <c r="BJL104" s="263" t="n"/>
      <c r="BJM104" s="263" t="n"/>
      <c r="BJN104" s="263" t="n"/>
      <c r="BJO104" s="264" t="n"/>
      <c r="BJP104" s="286" t="n"/>
      <c r="BJQ104" s="263" t="n"/>
      <c r="BJR104" s="263" t="n"/>
      <c r="BJS104" s="263" t="n"/>
      <c r="BJT104" s="263" t="n"/>
      <c r="BJU104" s="264" t="n"/>
      <c r="BJV104" s="286" t="n"/>
      <c r="BJW104" s="263" t="n"/>
      <c r="BJX104" s="263" t="n"/>
      <c r="BJY104" s="263" t="n"/>
      <c r="BJZ104" s="263" t="n"/>
      <c r="BKA104" s="264" t="n"/>
      <c r="BKB104" s="286" t="n"/>
      <c r="BKC104" s="263" t="n"/>
      <c r="BKD104" s="263" t="n"/>
      <c r="BKE104" s="263" t="n"/>
      <c r="BKF104" s="263" t="n"/>
      <c r="BKG104" s="264" t="n"/>
      <c r="BKH104" s="286" t="n"/>
      <c r="BKI104" s="263" t="n"/>
      <c r="BKJ104" s="263" t="n"/>
      <c r="BKK104" s="263" t="n"/>
      <c r="BKL104" s="263" t="n"/>
      <c r="BKM104" s="264" t="n"/>
      <c r="BKN104" s="286" t="n"/>
      <c r="BKO104" s="263" t="n"/>
      <c r="BKP104" s="263" t="n"/>
      <c r="BKQ104" s="263" t="n"/>
      <c r="BKR104" s="263" t="n"/>
      <c r="BKS104" s="264" t="n"/>
      <c r="BKT104" s="286" t="n"/>
      <c r="BKU104" s="263" t="n"/>
      <c r="BKV104" s="263" t="n"/>
      <c r="BKW104" s="263" t="n"/>
      <c r="BKX104" s="263" t="n"/>
      <c r="BKY104" s="264" t="n"/>
      <c r="BKZ104" s="286" t="n"/>
      <c r="BLA104" s="263" t="n"/>
      <c r="BLB104" s="263" t="n"/>
      <c r="BLC104" s="263" t="n"/>
      <c r="BLD104" s="263" t="n"/>
      <c r="BLE104" s="264" t="n"/>
      <c r="BLF104" s="286" t="n"/>
      <c r="BLG104" s="263" t="n"/>
      <c r="BLH104" s="263" t="n"/>
      <c r="BLI104" s="263" t="n"/>
      <c r="BLJ104" s="263" t="n"/>
      <c r="BLK104" s="264" t="n"/>
      <c r="BLL104" s="286" t="n"/>
      <c r="BLM104" s="263" t="n"/>
      <c r="BLN104" s="263" t="n"/>
      <c r="BLO104" s="263" t="n"/>
      <c r="BLP104" s="263" t="n"/>
      <c r="BLQ104" s="264" t="n"/>
      <c r="BLR104" s="286" t="n"/>
      <c r="BLS104" s="263" t="n"/>
      <c r="BLT104" s="263" t="n"/>
      <c r="BLU104" s="263" t="n"/>
      <c r="BLV104" s="263" t="n"/>
      <c r="BLW104" s="264" t="n"/>
      <c r="BLX104" s="286" t="n"/>
      <c r="BLY104" s="263" t="n"/>
      <c r="BLZ104" s="263" t="n"/>
      <c r="BMA104" s="263" t="n"/>
      <c r="BMB104" s="263" t="n"/>
      <c r="BMC104" s="264" t="n"/>
      <c r="BMD104" s="286" t="n"/>
      <c r="BME104" s="263" t="n"/>
      <c r="BMF104" s="263" t="n"/>
      <c r="BMG104" s="263" t="n"/>
      <c r="BMH104" s="263" t="n"/>
      <c r="BMI104" s="264" t="n"/>
      <c r="BMJ104" s="286" t="n"/>
      <c r="BMK104" s="263" t="n"/>
      <c r="BML104" s="263" t="n"/>
      <c r="BMM104" s="263" t="n"/>
      <c r="BMN104" s="263" t="n"/>
      <c r="BMO104" s="264" t="n"/>
      <c r="BMP104" s="286" t="n"/>
      <c r="BMQ104" s="263" t="n"/>
      <c r="BMR104" s="263" t="n"/>
      <c r="BMS104" s="263" t="n"/>
      <c r="BMT104" s="263" t="n"/>
      <c r="BMU104" s="264" t="n"/>
      <c r="BMV104" s="286" t="n"/>
      <c r="BMW104" s="263" t="n"/>
      <c r="BMX104" s="263" t="n"/>
      <c r="BMY104" s="263" t="n"/>
      <c r="BMZ104" s="263" t="n"/>
      <c r="BNA104" s="264" t="n"/>
      <c r="BNB104" s="286" t="n"/>
      <c r="BNC104" s="263" t="n"/>
      <c r="BND104" s="263" t="n"/>
      <c r="BNE104" s="263" t="n"/>
      <c r="BNF104" s="263" t="n"/>
      <c r="BNG104" s="264" t="n"/>
      <c r="BNH104" s="286" t="n"/>
      <c r="BNI104" s="263" t="n"/>
      <c r="BNJ104" s="263" t="n"/>
      <c r="BNK104" s="263" t="n"/>
      <c r="BNL104" s="263" t="n"/>
      <c r="BNM104" s="264" t="n"/>
      <c r="BNN104" s="286" t="n"/>
      <c r="BNO104" s="263" t="n"/>
      <c r="BNP104" s="263" t="n"/>
      <c r="BNQ104" s="263" t="n"/>
      <c r="BNR104" s="263" t="n"/>
      <c r="BNS104" s="264" t="n"/>
      <c r="BNT104" s="286" t="n"/>
      <c r="BNU104" s="263" t="n"/>
      <c r="BNV104" s="263" t="n"/>
      <c r="BNW104" s="263" t="n"/>
      <c r="BNX104" s="263" t="n"/>
      <c r="BNY104" s="264" t="n"/>
      <c r="BNZ104" s="286" t="n"/>
      <c r="BOA104" s="263" t="n"/>
      <c r="BOB104" s="263" t="n"/>
      <c r="BOC104" s="263" t="n"/>
      <c r="BOD104" s="263" t="n"/>
      <c r="BOE104" s="264" t="n"/>
      <c r="BOF104" s="286" t="n"/>
      <c r="BOG104" s="263" t="n"/>
      <c r="BOH104" s="263" t="n"/>
      <c r="BOI104" s="263" t="n"/>
      <c r="BOJ104" s="263" t="n"/>
      <c r="BOK104" s="264" t="n"/>
      <c r="BOL104" s="286" t="n"/>
      <c r="BOM104" s="263" t="n"/>
      <c r="BON104" s="263" t="n"/>
      <c r="BOO104" s="263" t="n"/>
      <c r="BOP104" s="263" t="n"/>
      <c r="BOQ104" s="264" t="n"/>
    </row>
    <row r="105" ht="14.4" customHeight="1" s="273">
      <c r="A105" s="21" t="inlineStr">
        <is>
          <t xml:space="preserve">Q Pump Data </t>
        </is>
      </c>
      <c r="B105" s="22" t="n"/>
      <c r="C105" s="22" t="n"/>
      <c r="D105" s="30" t="n"/>
      <c r="E105" s="22" t="n"/>
      <c r="F105" s="22" t="n"/>
      <c r="G105" s="22" t="n"/>
      <c r="H105" s="22" t="n"/>
      <c r="I105" s="22" t="n"/>
      <c r="J105" s="22" t="n"/>
      <c r="K105" s="22" t="n"/>
      <c r="L105" s="22" t="n"/>
      <c r="M105" s="22" t="n"/>
      <c r="N105" s="284" t="n"/>
      <c r="O105" s="263" t="n"/>
      <c r="P105" s="263" t="n"/>
      <c r="Q105" s="263" t="n"/>
      <c r="R105" s="263" t="n"/>
      <c r="S105" s="264" t="n"/>
      <c r="T105" s="284" t="n"/>
      <c r="U105" s="263" t="n"/>
      <c r="V105" s="263" t="n"/>
      <c r="W105" s="263" t="n"/>
      <c r="X105" s="263" t="n"/>
      <c r="Y105" s="264" t="n"/>
      <c r="Z105" s="284" t="n"/>
      <c r="AA105" s="263" t="n"/>
      <c r="AB105" s="263" t="n"/>
      <c r="AC105" s="263" t="n"/>
      <c r="AD105" s="263" t="n"/>
      <c r="AE105" s="264" t="n"/>
      <c r="AF105" s="284" t="n"/>
      <c r="AG105" s="263" t="n"/>
      <c r="AH105" s="263" t="n"/>
      <c r="AI105" s="263" t="n"/>
      <c r="AJ105" s="263" t="n"/>
      <c r="AK105" s="264" t="n"/>
      <c r="AL105" s="284" t="n"/>
      <c r="AM105" s="263" t="n"/>
      <c r="AN105" s="263" t="n"/>
      <c r="AO105" s="263" t="n"/>
      <c r="AP105" s="263" t="n"/>
      <c r="AQ105" s="264" t="n"/>
      <c r="AR105" s="284" t="n"/>
      <c r="AS105" s="263" t="n"/>
      <c r="AT105" s="263" t="n"/>
      <c r="AU105" s="263" t="n"/>
      <c r="AV105" s="263" t="n"/>
      <c r="AW105" s="264" t="n"/>
      <c r="AX105" s="284" t="n"/>
      <c r="AY105" s="263" t="n"/>
      <c r="AZ105" s="263" t="n"/>
      <c r="BA105" s="263" t="n"/>
      <c r="BB105" s="263" t="n"/>
      <c r="BC105" s="264" t="n"/>
      <c r="BD105" s="284" t="n"/>
      <c r="BE105" s="263" t="n"/>
      <c r="BF105" s="263" t="n"/>
      <c r="BG105" s="263" t="n"/>
      <c r="BH105" s="263" t="n"/>
      <c r="BI105" s="264" t="n"/>
      <c r="BJ105" s="284" t="n"/>
      <c r="BK105" s="263" t="n"/>
      <c r="BL105" s="263" t="n"/>
      <c r="BM105" s="263" t="n"/>
      <c r="BN105" s="263" t="n"/>
      <c r="BO105" s="264" t="n"/>
      <c r="BP105" s="284" t="n"/>
      <c r="BQ105" s="263" t="n"/>
      <c r="BR105" s="263" t="n"/>
      <c r="BS105" s="263" t="n"/>
      <c r="BT105" s="263" t="n"/>
      <c r="BU105" s="264" t="n"/>
      <c r="BV105" s="284" t="n"/>
      <c r="BW105" s="263" t="n"/>
      <c r="BX105" s="263" t="n"/>
      <c r="BY105" s="263" t="n"/>
      <c r="BZ105" s="263" t="n"/>
      <c r="CA105" s="264" t="n"/>
      <c r="CB105" s="284" t="n"/>
      <c r="CC105" s="263" t="n"/>
      <c r="CD105" s="263" t="n"/>
      <c r="CE105" s="263" t="n"/>
      <c r="CF105" s="263" t="n"/>
      <c r="CG105" s="264" t="n"/>
      <c r="CH105" s="284" t="n"/>
      <c r="CI105" s="263" t="n"/>
      <c r="CJ105" s="263" t="n"/>
      <c r="CK105" s="263" t="n"/>
      <c r="CL105" s="263" t="n"/>
      <c r="CM105" s="264" t="n"/>
      <c r="CN105" s="284" t="n"/>
      <c r="CO105" s="263" t="n"/>
      <c r="CP105" s="263" t="n"/>
      <c r="CQ105" s="263" t="n"/>
      <c r="CR105" s="263" t="n"/>
      <c r="CS105" s="264" t="n"/>
      <c r="CT105" s="284" t="n"/>
      <c r="CU105" s="263" t="n"/>
      <c r="CV105" s="263" t="n"/>
      <c r="CW105" s="263" t="n"/>
      <c r="CX105" s="263" t="n"/>
      <c r="CY105" s="264" t="n"/>
      <c r="CZ105" s="284" t="n"/>
      <c r="DA105" s="263" t="n"/>
      <c r="DB105" s="263" t="n"/>
      <c r="DC105" s="263" t="n"/>
      <c r="DD105" s="263" t="n"/>
      <c r="DE105" s="264" t="n"/>
      <c r="DF105" s="284" t="n"/>
      <c r="DG105" s="263" t="n"/>
      <c r="DH105" s="263" t="n"/>
      <c r="DI105" s="263" t="n"/>
      <c r="DJ105" s="263" t="n"/>
      <c r="DK105" s="264" t="n"/>
      <c r="DL105" s="284" t="n"/>
      <c r="DM105" s="263" t="n"/>
      <c r="DN105" s="263" t="n"/>
      <c r="DO105" s="263" t="n"/>
      <c r="DP105" s="263" t="n"/>
      <c r="DQ105" s="264" t="n"/>
      <c r="DR105" s="284" t="n"/>
      <c r="DS105" s="263" t="n"/>
      <c r="DT105" s="263" t="n"/>
      <c r="DU105" s="263" t="n"/>
      <c r="DV105" s="263" t="n"/>
      <c r="DW105" s="264" t="n"/>
      <c r="DX105" s="284" t="n"/>
      <c r="DY105" s="263" t="n"/>
      <c r="DZ105" s="263" t="n"/>
      <c r="EA105" s="263" t="n"/>
      <c r="EB105" s="263" t="n"/>
      <c r="EC105" s="264" t="n"/>
      <c r="ED105" s="284" t="n"/>
      <c r="EE105" s="263" t="n"/>
      <c r="EF105" s="263" t="n"/>
      <c r="EG105" s="263" t="n"/>
      <c r="EH105" s="263" t="n"/>
      <c r="EI105" s="264" t="n"/>
      <c r="EJ105" s="284" t="n"/>
      <c r="EK105" s="263" t="n"/>
      <c r="EL105" s="263" t="n"/>
      <c r="EM105" s="263" t="n"/>
      <c r="EN105" s="263" t="n"/>
      <c r="EO105" s="264" t="n"/>
      <c r="EP105" s="284" t="n"/>
      <c r="EQ105" s="263" t="n"/>
      <c r="ER105" s="263" t="n"/>
      <c r="ES105" s="263" t="n"/>
      <c r="ET105" s="263" t="n"/>
      <c r="EU105" s="264" t="n"/>
      <c r="EV105" s="284" t="n"/>
      <c r="EW105" s="263" t="n"/>
      <c r="EX105" s="263" t="n"/>
      <c r="EY105" s="263" t="n"/>
      <c r="EZ105" s="263" t="n"/>
      <c r="FA105" s="264" t="n"/>
      <c r="FB105" s="284" t="n"/>
      <c r="FC105" s="263" t="n"/>
      <c r="FD105" s="263" t="n"/>
      <c r="FE105" s="263" t="n"/>
      <c r="FF105" s="263" t="n"/>
      <c r="FG105" s="264" t="n"/>
      <c r="FH105" s="284" t="n"/>
      <c r="FI105" s="263" t="n"/>
      <c r="FJ105" s="263" t="n"/>
      <c r="FK105" s="263" t="n"/>
      <c r="FL105" s="263" t="n"/>
      <c r="FM105" s="264" t="n"/>
      <c r="FN105" s="284" t="n"/>
      <c r="FO105" s="263" t="n"/>
      <c r="FP105" s="263" t="n"/>
      <c r="FQ105" s="263" t="n"/>
      <c r="FR105" s="263" t="n"/>
      <c r="FS105" s="264" t="n"/>
      <c r="FT105" s="284" t="n"/>
      <c r="FU105" s="263" t="n"/>
      <c r="FV105" s="263" t="n"/>
      <c r="FW105" s="263" t="n"/>
      <c r="FX105" s="263" t="n"/>
      <c r="FY105" s="264" t="n"/>
      <c r="FZ105" s="284" t="n"/>
      <c r="GA105" s="263" t="n"/>
      <c r="GB105" s="263" t="n"/>
      <c r="GC105" s="263" t="n"/>
      <c r="GD105" s="263" t="n"/>
      <c r="GE105" s="264" t="n"/>
      <c r="GF105" s="284" t="n"/>
      <c r="GG105" s="263" t="n"/>
      <c r="GH105" s="263" t="n"/>
      <c r="GI105" s="263" t="n"/>
      <c r="GJ105" s="263" t="n"/>
      <c r="GK105" s="264" t="n"/>
      <c r="GL105" s="284" t="n"/>
      <c r="GM105" s="263" t="n"/>
      <c r="GN105" s="263" t="n"/>
      <c r="GO105" s="263" t="n"/>
      <c r="GP105" s="263" t="n"/>
      <c r="GQ105" s="264" t="n"/>
      <c r="GR105" s="284" t="n"/>
      <c r="GS105" s="263" t="n"/>
      <c r="GT105" s="263" t="n"/>
      <c r="GU105" s="263" t="n"/>
      <c r="GV105" s="263" t="n"/>
      <c r="GW105" s="264" t="n"/>
      <c r="GX105" s="284" t="n"/>
      <c r="GY105" s="263" t="n"/>
      <c r="GZ105" s="263" t="n"/>
      <c r="HA105" s="263" t="n"/>
      <c r="HB105" s="263" t="n"/>
      <c r="HC105" s="264" t="n"/>
      <c r="HD105" s="284" t="n"/>
      <c r="HE105" s="263" t="n"/>
      <c r="HF105" s="263" t="n"/>
      <c r="HG105" s="263" t="n"/>
      <c r="HH105" s="263" t="n"/>
      <c r="HI105" s="264" t="n"/>
      <c r="HJ105" s="284" t="n"/>
      <c r="HK105" s="263" t="n"/>
      <c r="HL105" s="263" t="n"/>
      <c r="HM105" s="263" t="n"/>
      <c r="HN105" s="263" t="n"/>
      <c r="HO105" s="264" t="n"/>
      <c r="HP105" s="284" t="n"/>
      <c r="HQ105" s="263" t="n"/>
      <c r="HR105" s="263" t="n"/>
      <c r="HS105" s="263" t="n"/>
      <c r="HT105" s="263" t="n"/>
      <c r="HU105" s="264" t="n"/>
      <c r="HV105" s="284" t="n"/>
      <c r="HW105" s="263" t="n"/>
      <c r="HX105" s="263" t="n"/>
      <c r="HY105" s="263" t="n"/>
      <c r="HZ105" s="263" t="n"/>
      <c r="IA105" s="264" t="n"/>
      <c r="IB105" s="284" t="n"/>
      <c r="IC105" s="263" t="n"/>
      <c r="ID105" s="263" t="n"/>
      <c r="IE105" s="263" t="n"/>
      <c r="IF105" s="263" t="n"/>
      <c r="IG105" s="264" t="n"/>
      <c r="IH105" s="284" t="n"/>
      <c r="II105" s="263" t="n"/>
      <c r="IJ105" s="263" t="n"/>
      <c r="IK105" s="263" t="n"/>
      <c r="IL105" s="263" t="n"/>
      <c r="IM105" s="264" t="n"/>
      <c r="IN105" s="284" t="n"/>
      <c r="IO105" s="263" t="n"/>
      <c r="IP105" s="263" t="n"/>
      <c r="IQ105" s="263" t="n"/>
      <c r="IR105" s="263" t="n"/>
      <c r="IS105" s="264" t="n"/>
      <c r="IT105" s="284" t="n"/>
      <c r="IU105" s="263" t="n"/>
      <c r="IV105" s="263" t="n"/>
      <c r="IW105" s="263" t="n"/>
      <c r="IX105" s="263" t="n"/>
      <c r="IY105" s="264" t="n"/>
      <c r="IZ105" s="284" t="n"/>
      <c r="JA105" s="263" t="n"/>
      <c r="JB105" s="263" t="n"/>
      <c r="JC105" s="263" t="n"/>
      <c r="JD105" s="263" t="n"/>
      <c r="JE105" s="264" t="n"/>
      <c r="JF105" s="284" t="n"/>
      <c r="JG105" s="263" t="n"/>
      <c r="JH105" s="263" t="n"/>
      <c r="JI105" s="263" t="n"/>
      <c r="JJ105" s="263" t="n"/>
      <c r="JK105" s="264" t="n"/>
      <c r="JL105" s="284" t="n"/>
      <c r="JM105" s="263" t="n"/>
      <c r="JN105" s="263" t="n"/>
      <c r="JO105" s="263" t="n"/>
      <c r="JP105" s="263" t="n"/>
      <c r="JQ105" s="264" t="n"/>
      <c r="JR105" s="284" t="n"/>
      <c r="JS105" s="263" t="n"/>
      <c r="JT105" s="263" t="n"/>
      <c r="JU105" s="263" t="n"/>
      <c r="JV105" s="263" t="n"/>
      <c r="JW105" s="264" t="n"/>
      <c r="JX105" s="284" t="n"/>
      <c r="JY105" s="263" t="n"/>
      <c r="JZ105" s="263" t="n"/>
      <c r="KA105" s="263" t="n"/>
      <c r="KB105" s="263" t="n"/>
      <c r="KC105" s="264" t="n"/>
      <c r="KD105" s="284" t="n"/>
      <c r="KE105" s="263" t="n"/>
      <c r="KF105" s="263" t="n"/>
      <c r="KG105" s="263" t="n"/>
      <c r="KH105" s="263" t="n"/>
      <c r="KI105" s="264" t="n"/>
      <c r="KJ105" s="284" t="n"/>
      <c r="KK105" s="263" t="n"/>
      <c r="KL105" s="263" t="n"/>
      <c r="KM105" s="263" t="n"/>
      <c r="KN105" s="263" t="n"/>
      <c r="KO105" s="264" t="n"/>
      <c r="KP105" s="284" t="n"/>
      <c r="KQ105" s="263" t="n"/>
      <c r="KR105" s="263" t="n"/>
      <c r="KS105" s="263" t="n"/>
      <c r="KT105" s="263" t="n"/>
      <c r="KU105" s="264" t="n"/>
      <c r="KV105" s="284" t="n"/>
      <c r="KW105" s="263" t="n"/>
      <c r="KX105" s="263" t="n"/>
      <c r="KY105" s="263" t="n"/>
      <c r="KZ105" s="263" t="n"/>
      <c r="LA105" s="264" t="n"/>
      <c r="LB105" s="284" t="n"/>
      <c r="LC105" s="263" t="n"/>
      <c r="LD105" s="263" t="n"/>
      <c r="LE105" s="263" t="n"/>
      <c r="LF105" s="263" t="n"/>
      <c r="LG105" s="264" t="n"/>
      <c r="LH105" s="284" t="n"/>
      <c r="LI105" s="263" t="n"/>
      <c r="LJ105" s="263" t="n"/>
      <c r="LK105" s="263" t="n"/>
      <c r="LL105" s="263" t="n"/>
      <c r="LM105" s="264" t="n"/>
      <c r="LN105" s="284" t="n"/>
      <c r="LO105" s="263" t="n"/>
      <c r="LP105" s="263" t="n"/>
      <c r="LQ105" s="263" t="n"/>
      <c r="LR105" s="263" t="n"/>
      <c r="LS105" s="264" t="n"/>
      <c r="LT105" s="284" t="n"/>
      <c r="LU105" s="263" t="n"/>
      <c r="LV105" s="263" t="n"/>
      <c r="LW105" s="263" t="n"/>
      <c r="LX105" s="263" t="n"/>
      <c r="LY105" s="264" t="n"/>
      <c r="LZ105" s="284" t="n"/>
      <c r="MA105" s="263" t="n"/>
      <c r="MB105" s="263" t="n"/>
      <c r="MC105" s="263" t="n"/>
      <c r="MD105" s="263" t="n"/>
      <c r="ME105" s="264" t="n"/>
      <c r="MF105" s="284" t="n"/>
      <c r="MG105" s="263" t="n"/>
      <c r="MH105" s="263" t="n"/>
      <c r="MI105" s="263" t="n"/>
      <c r="MJ105" s="263" t="n"/>
      <c r="MK105" s="264" t="n"/>
      <c r="ML105" s="284" t="n"/>
      <c r="MM105" s="263" t="n"/>
      <c r="MN105" s="263" t="n"/>
      <c r="MO105" s="263" t="n"/>
      <c r="MP105" s="263" t="n"/>
      <c r="MQ105" s="264" t="n"/>
      <c r="MR105" s="284" t="n"/>
      <c r="MS105" s="263" t="n"/>
      <c r="MT105" s="263" t="n"/>
      <c r="MU105" s="263" t="n"/>
      <c r="MV105" s="263" t="n"/>
      <c r="MW105" s="264" t="n"/>
      <c r="MX105" s="284" t="n"/>
      <c r="MY105" s="263" t="n"/>
      <c r="MZ105" s="263" t="n"/>
      <c r="NA105" s="263" t="n"/>
      <c r="NB105" s="263" t="n"/>
      <c r="NC105" s="264" t="n"/>
      <c r="ND105" s="284" t="n"/>
      <c r="NE105" s="263" t="n"/>
      <c r="NF105" s="263" t="n"/>
      <c r="NG105" s="263" t="n"/>
      <c r="NH105" s="263" t="n"/>
      <c r="NI105" s="264" t="n"/>
      <c r="NJ105" s="284" t="n"/>
      <c r="NK105" s="263" t="n"/>
      <c r="NL105" s="263" t="n"/>
      <c r="NM105" s="263" t="n"/>
      <c r="NN105" s="263" t="n"/>
      <c r="NO105" s="264" t="n"/>
      <c r="NP105" s="284" t="n"/>
      <c r="NQ105" s="263" t="n"/>
      <c r="NR105" s="263" t="n"/>
      <c r="NS105" s="263" t="n"/>
      <c r="NT105" s="263" t="n"/>
      <c r="NU105" s="264" t="n"/>
      <c r="NV105" s="284" t="n"/>
      <c r="NW105" s="263" t="n"/>
      <c r="NX105" s="263" t="n"/>
      <c r="NY105" s="263" t="n"/>
      <c r="NZ105" s="263" t="n"/>
      <c r="OA105" s="264" t="n"/>
      <c r="OB105" s="284" t="n"/>
      <c r="OC105" s="263" t="n"/>
      <c r="OD105" s="263" t="n"/>
      <c r="OE105" s="263" t="n"/>
      <c r="OF105" s="263" t="n"/>
      <c r="OG105" s="264" t="n"/>
      <c r="OH105" s="284" t="n"/>
      <c r="OI105" s="263" t="n"/>
      <c r="OJ105" s="263" t="n"/>
      <c r="OK105" s="263" t="n"/>
      <c r="OL105" s="263" t="n"/>
      <c r="OM105" s="264" t="n"/>
      <c r="ON105" s="284" t="n"/>
      <c r="OO105" s="263" t="n"/>
      <c r="OP105" s="263" t="n"/>
      <c r="OQ105" s="263" t="n"/>
      <c r="OR105" s="263" t="n"/>
      <c r="OS105" s="264" t="n"/>
      <c r="OT105" s="284" t="n"/>
      <c r="OU105" s="263" t="n"/>
      <c r="OV105" s="263" t="n"/>
      <c r="OW105" s="263" t="n"/>
      <c r="OX105" s="263" t="n"/>
      <c r="OY105" s="264" t="n"/>
      <c r="OZ105" s="284" t="n"/>
      <c r="PA105" s="263" t="n"/>
      <c r="PB105" s="263" t="n"/>
      <c r="PC105" s="263" t="n"/>
      <c r="PD105" s="263" t="n"/>
      <c r="PE105" s="264" t="n"/>
      <c r="PF105" s="284" t="n"/>
      <c r="PG105" s="263" t="n"/>
      <c r="PH105" s="263" t="n"/>
      <c r="PI105" s="263" t="n"/>
      <c r="PJ105" s="263" t="n"/>
      <c r="PK105" s="264" t="n"/>
      <c r="PL105" s="284" t="n"/>
      <c r="PM105" s="263" t="n"/>
      <c r="PN105" s="263" t="n"/>
      <c r="PO105" s="263" t="n"/>
      <c r="PP105" s="263" t="n"/>
      <c r="PQ105" s="264" t="n"/>
      <c r="PR105" s="284" t="n"/>
      <c r="PS105" s="263" t="n"/>
      <c r="PT105" s="263" t="n"/>
      <c r="PU105" s="263" t="n"/>
      <c r="PV105" s="263" t="n"/>
      <c r="PW105" s="264" t="n"/>
      <c r="PX105" s="284" t="n"/>
      <c r="PY105" s="263" t="n"/>
      <c r="PZ105" s="263" t="n"/>
      <c r="QA105" s="263" t="n"/>
      <c r="QB105" s="263" t="n"/>
      <c r="QC105" s="264" t="n"/>
      <c r="QD105" s="284" t="n"/>
      <c r="QE105" s="263" t="n"/>
      <c r="QF105" s="263" t="n"/>
      <c r="QG105" s="263" t="n"/>
      <c r="QH105" s="263" t="n"/>
      <c r="QI105" s="264" t="n"/>
      <c r="QJ105" s="284" t="n"/>
      <c r="QK105" s="263" t="n"/>
      <c r="QL105" s="263" t="n"/>
      <c r="QM105" s="263" t="n"/>
      <c r="QN105" s="263" t="n"/>
      <c r="QO105" s="264" t="n"/>
      <c r="QP105" s="284" t="n"/>
      <c r="QQ105" s="263" t="n"/>
      <c r="QR105" s="263" t="n"/>
      <c r="QS105" s="263" t="n"/>
      <c r="QT105" s="263" t="n"/>
      <c r="QU105" s="264" t="n"/>
      <c r="QV105" s="284" t="n"/>
      <c r="QW105" s="263" t="n"/>
      <c r="QX105" s="263" t="n"/>
      <c r="QY105" s="263" t="n"/>
      <c r="QZ105" s="263" t="n"/>
      <c r="RA105" s="264" t="n"/>
      <c r="RB105" s="284" t="n"/>
      <c r="RC105" s="263" t="n"/>
      <c r="RD105" s="263" t="n"/>
      <c r="RE105" s="263" t="n"/>
      <c r="RF105" s="263" t="n"/>
      <c r="RG105" s="264" t="n"/>
      <c r="RH105" s="284" t="n"/>
      <c r="RI105" s="263" t="n"/>
      <c r="RJ105" s="263" t="n"/>
      <c r="RK105" s="263" t="n"/>
      <c r="RL105" s="263" t="n"/>
      <c r="RM105" s="264" t="n"/>
      <c r="RN105" s="284" t="n"/>
      <c r="RO105" s="263" t="n"/>
      <c r="RP105" s="263" t="n"/>
      <c r="RQ105" s="263" t="n"/>
      <c r="RR105" s="263" t="n"/>
      <c r="RS105" s="264" t="n"/>
      <c r="RT105" s="284" t="n"/>
      <c r="RU105" s="263" t="n"/>
      <c r="RV105" s="263" t="n"/>
      <c r="RW105" s="263" t="n"/>
      <c r="RX105" s="263" t="n"/>
      <c r="RY105" s="264" t="n"/>
      <c r="RZ105" s="284" t="n"/>
      <c r="SA105" s="263" t="n"/>
      <c r="SB105" s="263" t="n"/>
      <c r="SC105" s="263" t="n"/>
      <c r="SD105" s="263" t="n"/>
      <c r="SE105" s="264" t="n"/>
      <c r="SF105" s="284" t="n"/>
      <c r="SG105" s="263" t="n"/>
      <c r="SH105" s="263" t="n"/>
      <c r="SI105" s="263" t="n"/>
      <c r="SJ105" s="263" t="n"/>
      <c r="SK105" s="264" t="n"/>
      <c r="SL105" s="284" t="n"/>
      <c r="SM105" s="263" t="n"/>
      <c r="SN105" s="263" t="n"/>
      <c r="SO105" s="263" t="n"/>
      <c r="SP105" s="263" t="n"/>
      <c r="SQ105" s="264" t="n"/>
      <c r="SR105" s="284" t="n"/>
      <c r="SS105" s="263" t="n"/>
      <c r="ST105" s="263" t="n"/>
      <c r="SU105" s="263" t="n"/>
      <c r="SV105" s="263" t="n"/>
      <c r="SW105" s="264" t="n"/>
      <c r="SX105" s="284" t="n"/>
      <c r="SY105" s="263" t="n"/>
      <c r="SZ105" s="263" t="n"/>
      <c r="TA105" s="263" t="n"/>
      <c r="TB105" s="263" t="n"/>
      <c r="TC105" s="264" t="n"/>
      <c r="TD105" s="284" t="n"/>
      <c r="TE105" s="263" t="n"/>
      <c r="TF105" s="263" t="n"/>
      <c r="TG105" s="263" t="n"/>
      <c r="TH105" s="263" t="n"/>
      <c r="TI105" s="264" t="n"/>
      <c r="TJ105" s="284" t="n"/>
      <c r="TK105" s="263" t="n"/>
      <c r="TL105" s="263" t="n"/>
      <c r="TM105" s="263" t="n"/>
      <c r="TN105" s="263" t="n"/>
      <c r="TO105" s="264" t="n"/>
      <c r="TP105" s="284" t="n"/>
      <c r="TQ105" s="263" t="n"/>
      <c r="TR105" s="263" t="n"/>
      <c r="TS105" s="263" t="n"/>
      <c r="TT105" s="263" t="n"/>
      <c r="TU105" s="264" t="n"/>
      <c r="TV105" s="284" t="n"/>
      <c r="TW105" s="263" t="n"/>
      <c r="TX105" s="263" t="n"/>
      <c r="TY105" s="263" t="n"/>
      <c r="TZ105" s="263" t="n"/>
      <c r="UA105" s="264" t="n"/>
      <c r="UB105" s="284" t="n"/>
      <c r="UC105" s="263" t="n"/>
      <c r="UD105" s="263" t="n"/>
      <c r="UE105" s="263" t="n"/>
      <c r="UF105" s="263" t="n"/>
      <c r="UG105" s="264" t="n"/>
      <c r="UH105" s="284" t="n"/>
      <c r="UI105" s="263" t="n"/>
      <c r="UJ105" s="263" t="n"/>
      <c r="UK105" s="263" t="n"/>
      <c r="UL105" s="263" t="n"/>
      <c r="UM105" s="264" t="n"/>
      <c r="UN105" s="284" t="n"/>
      <c r="UO105" s="263" t="n"/>
      <c r="UP105" s="263" t="n"/>
      <c r="UQ105" s="263" t="n"/>
      <c r="UR105" s="263" t="n"/>
      <c r="US105" s="264" t="n"/>
      <c r="UT105" s="284" t="n"/>
      <c r="UU105" s="263" t="n"/>
      <c r="UV105" s="263" t="n"/>
      <c r="UW105" s="263" t="n"/>
      <c r="UX105" s="263" t="n"/>
      <c r="UY105" s="264" t="n"/>
      <c r="UZ105" s="284" t="n"/>
      <c r="VA105" s="263" t="n"/>
      <c r="VB105" s="263" t="n"/>
      <c r="VC105" s="263" t="n"/>
      <c r="VD105" s="263" t="n"/>
      <c r="VE105" s="264" t="n"/>
      <c r="VF105" s="284" t="n"/>
      <c r="VG105" s="263" t="n"/>
      <c r="VH105" s="263" t="n"/>
      <c r="VI105" s="263" t="n"/>
      <c r="VJ105" s="263" t="n"/>
      <c r="VK105" s="264" t="n"/>
      <c r="VL105" s="284" t="n"/>
      <c r="VM105" s="263" t="n"/>
      <c r="VN105" s="263" t="n"/>
      <c r="VO105" s="263" t="n"/>
      <c r="VP105" s="263" t="n"/>
      <c r="VQ105" s="264" t="n"/>
      <c r="VR105" s="284" t="n"/>
      <c r="VS105" s="263" t="n"/>
      <c r="VT105" s="263" t="n"/>
      <c r="VU105" s="263" t="n"/>
      <c r="VV105" s="263" t="n"/>
      <c r="VW105" s="264" t="n"/>
      <c r="VX105" s="284" t="n"/>
      <c r="VY105" s="263" t="n"/>
      <c r="VZ105" s="263" t="n"/>
      <c r="WA105" s="263" t="n"/>
      <c r="WB105" s="263" t="n"/>
      <c r="WC105" s="264" t="n"/>
      <c r="WD105" s="284" t="n"/>
      <c r="WE105" s="263" t="n"/>
      <c r="WF105" s="263" t="n"/>
      <c r="WG105" s="263" t="n"/>
      <c r="WH105" s="263" t="n"/>
      <c r="WI105" s="264" t="n"/>
      <c r="WJ105" s="284" t="n"/>
      <c r="WK105" s="263" t="n"/>
      <c r="WL105" s="263" t="n"/>
      <c r="WM105" s="263" t="n"/>
      <c r="WN105" s="263" t="n"/>
      <c r="WO105" s="264" t="n"/>
      <c r="WP105" s="284" t="n"/>
      <c r="WQ105" s="263" t="n"/>
      <c r="WR105" s="263" t="n"/>
      <c r="WS105" s="263" t="n"/>
      <c r="WT105" s="263" t="n"/>
      <c r="WU105" s="264" t="n"/>
      <c r="WV105" s="284" t="n"/>
      <c r="WW105" s="263" t="n"/>
      <c r="WX105" s="263" t="n"/>
      <c r="WY105" s="263" t="n"/>
      <c r="WZ105" s="263" t="n"/>
      <c r="XA105" s="264" t="n"/>
      <c r="XB105" s="284" t="n"/>
      <c r="XC105" s="263" t="n"/>
      <c r="XD105" s="263" t="n"/>
      <c r="XE105" s="263" t="n"/>
      <c r="XF105" s="263" t="n"/>
      <c r="XG105" s="264" t="n"/>
      <c r="XH105" s="284" t="n"/>
      <c r="XI105" s="263" t="n"/>
      <c r="XJ105" s="263" t="n"/>
      <c r="XK105" s="263" t="n"/>
      <c r="XL105" s="263" t="n"/>
      <c r="XM105" s="264" t="n"/>
      <c r="XN105" s="284" t="n"/>
      <c r="XO105" s="263" t="n"/>
      <c r="XP105" s="263" t="n"/>
      <c r="XQ105" s="263" t="n"/>
      <c r="XR105" s="263" t="n"/>
      <c r="XS105" s="264" t="n"/>
      <c r="XT105" s="284" t="n"/>
      <c r="XU105" s="263" t="n"/>
      <c r="XV105" s="263" t="n"/>
      <c r="XW105" s="263" t="n"/>
      <c r="XX105" s="263" t="n"/>
      <c r="XY105" s="264" t="n"/>
      <c r="XZ105" s="284" t="n"/>
      <c r="YA105" s="263" t="n"/>
      <c r="YB105" s="263" t="n"/>
      <c r="YC105" s="263" t="n"/>
      <c r="YD105" s="263" t="n"/>
      <c r="YE105" s="264" t="n"/>
      <c r="YF105" s="284" t="n"/>
      <c r="YG105" s="263" t="n"/>
      <c r="YH105" s="263" t="n"/>
      <c r="YI105" s="263" t="n"/>
      <c r="YJ105" s="263" t="n"/>
      <c r="YK105" s="264" t="n"/>
      <c r="YL105" s="284" t="n"/>
      <c r="YM105" s="263" t="n"/>
      <c r="YN105" s="263" t="n"/>
      <c r="YO105" s="263" t="n"/>
      <c r="YP105" s="263" t="n"/>
      <c r="YQ105" s="264" t="n"/>
      <c r="YR105" s="284" t="n"/>
      <c r="YS105" s="263" t="n"/>
      <c r="YT105" s="263" t="n"/>
      <c r="YU105" s="263" t="n"/>
      <c r="YV105" s="263" t="n"/>
      <c r="YW105" s="264" t="n"/>
      <c r="YX105" s="284" t="n"/>
      <c r="YY105" s="263" t="n"/>
      <c r="YZ105" s="263" t="n"/>
      <c r="ZA105" s="263" t="n"/>
      <c r="ZB105" s="263" t="n"/>
      <c r="ZC105" s="264" t="n"/>
      <c r="ZD105" s="284" t="n"/>
      <c r="ZE105" s="263" t="n"/>
      <c r="ZF105" s="263" t="n"/>
      <c r="ZG105" s="263" t="n"/>
      <c r="ZH105" s="263" t="n"/>
      <c r="ZI105" s="264" t="n"/>
      <c r="ZJ105" s="284" t="n"/>
      <c r="ZK105" s="263" t="n"/>
      <c r="ZL105" s="263" t="n"/>
      <c r="ZM105" s="263" t="n"/>
      <c r="ZN105" s="263" t="n"/>
      <c r="ZO105" s="264" t="n"/>
      <c r="ZP105" s="284" t="n"/>
      <c r="ZQ105" s="263" t="n"/>
      <c r="ZR105" s="263" t="n"/>
      <c r="ZS105" s="263" t="n"/>
      <c r="ZT105" s="263" t="n"/>
      <c r="ZU105" s="264" t="n"/>
      <c r="ZV105" s="284" t="n"/>
      <c r="ZW105" s="263" t="n"/>
      <c r="ZX105" s="263" t="n"/>
      <c r="ZY105" s="263" t="n"/>
      <c r="ZZ105" s="263" t="n"/>
      <c r="AAA105" s="264" t="n"/>
      <c r="AAB105" s="284" t="n"/>
      <c r="AAC105" s="263" t="n"/>
      <c r="AAD105" s="263" t="n"/>
      <c r="AAE105" s="263" t="n"/>
      <c r="AAF105" s="263" t="n"/>
      <c r="AAG105" s="264" t="n"/>
      <c r="AAH105" s="284" t="n"/>
      <c r="AAI105" s="263" t="n"/>
      <c r="AAJ105" s="263" t="n"/>
      <c r="AAK105" s="263" t="n"/>
      <c r="AAL105" s="263" t="n"/>
      <c r="AAM105" s="264" t="n"/>
      <c r="AAN105" s="284" t="n"/>
      <c r="AAO105" s="263" t="n"/>
      <c r="AAP105" s="263" t="n"/>
      <c r="AAQ105" s="263" t="n"/>
      <c r="AAR105" s="263" t="n"/>
      <c r="AAS105" s="264" t="n"/>
      <c r="AAT105" s="284" t="n"/>
      <c r="AAU105" s="263" t="n"/>
      <c r="AAV105" s="263" t="n"/>
      <c r="AAW105" s="263" t="n"/>
      <c r="AAX105" s="263" t="n"/>
      <c r="AAY105" s="264" t="n"/>
      <c r="AAZ105" s="284" t="n"/>
      <c r="ABA105" s="263" t="n"/>
      <c r="ABB105" s="263" t="n"/>
      <c r="ABC105" s="263" t="n"/>
      <c r="ABD105" s="263" t="n"/>
      <c r="ABE105" s="264" t="n"/>
      <c r="ABF105" s="284" t="n"/>
      <c r="ABG105" s="263" t="n"/>
      <c r="ABH105" s="263" t="n"/>
      <c r="ABI105" s="263" t="n"/>
      <c r="ABJ105" s="263" t="n"/>
      <c r="ABK105" s="264" t="n"/>
      <c r="ABL105" s="284" t="n"/>
      <c r="ABM105" s="263" t="n"/>
      <c r="ABN105" s="263" t="n"/>
      <c r="ABO105" s="263" t="n"/>
      <c r="ABP105" s="263" t="n"/>
      <c r="ABQ105" s="264" t="n"/>
      <c r="ABR105" s="284" t="n"/>
      <c r="ABS105" s="263" t="n"/>
      <c r="ABT105" s="263" t="n"/>
      <c r="ABU105" s="263" t="n"/>
      <c r="ABV105" s="263" t="n"/>
      <c r="ABW105" s="264" t="n"/>
      <c r="ABX105" s="284" t="n"/>
      <c r="ABY105" s="263" t="n"/>
      <c r="ABZ105" s="263" t="n"/>
      <c r="ACA105" s="263" t="n"/>
      <c r="ACB105" s="263" t="n"/>
      <c r="ACC105" s="264" t="n"/>
      <c r="ACD105" s="284" t="n"/>
      <c r="ACE105" s="263" t="n"/>
      <c r="ACF105" s="263" t="n"/>
      <c r="ACG105" s="263" t="n"/>
      <c r="ACH105" s="263" t="n"/>
      <c r="ACI105" s="264" t="n"/>
      <c r="ACJ105" s="284" t="n"/>
      <c r="ACK105" s="263" t="n"/>
      <c r="ACL105" s="263" t="n"/>
      <c r="ACM105" s="263" t="n"/>
      <c r="ACN105" s="263" t="n"/>
      <c r="ACO105" s="264" t="n"/>
      <c r="ACP105" s="284" t="n"/>
      <c r="ACQ105" s="263" t="n"/>
      <c r="ACR105" s="263" t="n"/>
      <c r="ACS105" s="263" t="n"/>
      <c r="ACT105" s="263" t="n"/>
      <c r="ACU105" s="264" t="n"/>
      <c r="ACV105" s="284" t="n"/>
      <c r="ACW105" s="263" t="n"/>
      <c r="ACX105" s="263" t="n"/>
      <c r="ACY105" s="263" t="n"/>
      <c r="ACZ105" s="263" t="n"/>
      <c r="ADA105" s="264" t="n"/>
      <c r="ADB105" s="284" t="n"/>
      <c r="ADC105" s="263" t="n"/>
      <c r="ADD105" s="263" t="n"/>
      <c r="ADE105" s="263" t="n"/>
      <c r="ADF105" s="263" t="n"/>
      <c r="ADG105" s="264" t="n"/>
      <c r="ADH105" s="284" t="n"/>
      <c r="ADI105" s="263" t="n"/>
      <c r="ADJ105" s="263" t="n"/>
      <c r="ADK105" s="263" t="n"/>
      <c r="ADL105" s="263" t="n"/>
      <c r="ADM105" s="264" t="n"/>
      <c r="ADN105" s="284" t="n"/>
      <c r="ADO105" s="263" t="n"/>
      <c r="ADP105" s="263" t="n"/>
      <c r="ADQ105" s="263" t="n"/>
      <c r="ADR105" s="263" t="n"/>
      <c r="ADS105" s="264" t="n"/>
      <c r="ADT105" s="284" t="n"/>
      <c r="ADU105" s="263" t="n"/>
      <c r="ADV105" s="263" t="n"/>
      <c r="ADW105" s="263" t="n"/>
      <c r="ADX105" s="263" t="n"/>
      <c r="ADY105" s="264" t="n"/>
      <c r="ADZ105" s="284" t="n"/>
      <c r="AEA105" s="263" t="n"/>
      <c r="AEB105" s="263" t="n"/>
      <c r="AEC105" s="263" t="n"/>
      <c r="AED105" s="263" t="n"/>
      <c r="AEE105" s="264" t="n"/>
      <c r="AEF105" s="284" t="n"/>
      <c r="AEG105" s="263" t="n"/>
      <c r="AEH105" s="263" t="n"/>
      <c r="AEI105" s="263" t="n"/>
      <c r="AEJ105" s="263" t="n"/>
      <c r="AEK105" s="264" t="n"/>
      <c r="AEL105" s="284" t="n"/>
      <c r="AEM105" s="263" t="n"/>
      <c r="AEN105" s="263" t="n"/>
      <c r="AEO105" s="263" t="n"/>
      <c r="AEP105" s="263" t="n"/>
      <c r="AEQ105" s="264" t="n"/>
      <c r="AER105" s="284" t="n"/>
      <c r="AES105" s="263" t="n"/>
      <c r="AET105" s="263" t="n"/>
      <c r="AEU105" s="263" t="n"/>
      <c r="AEV105" s="263" t="n"/>
      <c r="AEW105" s="264" t="n"/>
      <c r="AEX105" s="284" t="n"/>
      <c r="AEY105" s="263" t="n"/>
      <c r="AEZ105" s="263" t="n"/>
      <c r="AFA105" s="263" t="n"/>
      <c r="AFB105" s="263" t="n"/>
      <c r="AFC105" s="264" t="n"/>
      <c r="AFD105" s="284" t="n"/>
      <c r="AFE105" s="263" t="n"/>
      <c r="AFF105" s="263" t="n"/>
      <c r="AFG105" s="263" t="n"/>
      <c r="AFH105" s="263" t="n"/>
      <c r="AFI105" s="264" t="n"/>
      <c r="AFJ105" s="284" t="n"/>
      <c r="AFK105" s="263" t="n"/>
      <c r="AFL105" s="263" t="n"/>
      <c r="AFM105" s="263" t="n"/>
      <c r="AFN105" s="263" t="n"/>
      <c r="AFO105" s="264" t="n"/>
      <c r="AFP105" s="284" t="n"/>
      <c r="AFQ105" s="263" t="n"/>
      <c r="AFR105" s="263" t="n"/>
      <c r="AFS105" s="263" t="n"/>
      <c r="AFT105" s="263" t="n"/>
      <c r="AFU105" s="264" t="n"/>
      <c r="AFV105" s="284" t="n"/>
      <c r="AFW105" s="263" t="n"/>
      <c r="AFX105" s="263" t="n"/>
      <c r="AFY105" s="263" t="n"/>
      <c r="AFZ105" s="263" t="n"/>
      <c r="AGA105" s="264" t="n"/>
      <c r="AGB105" s="284" t="n"/>
      <c r="AGC105" s="263" t="n"/>
      <c r="AGD105" s="263" t="n"/>
      <c r="AGE105" s="263" t="n"/>
      <c r="AGF105" s="263" t="n"/>
      <c r="AGG105" s="264" t="n"/>
      <c r="AGH105" s="284" t="n"/>
      <c r="AGI105" s="263" t="n"/>
      <c r="AGJ105" s="263" t="n"/>
      <c r="AGK105" s="263" t="n"/>
      <c r="AGL105" s="263" t="n"/>
      <c r="AGM105" s="264" t="n"/>
      <c r="AGN105" s="284" t="n"/>
      <c r="AGO105" s="263" t="n"/>
      <c r="AGP105" s="263" t="n"/>
      <c r="AGQ105" s="263" t="n"/>
      <c r="AGR105" s="263" t="n"/>
      <c r="AGS105" s="264" t="n"/>
      <c r="AGT105" s="284" t="n"/>
      <c r="AGU105" s="263" t="n"/>
      <c r="AGV105" s="263" t="n"/>
      <c r="AGW105" s="263" t="n"/>
      <c r="AGX105" s="263" t="n"/>
      <c r="AGY105" s="264" t="n"/>
      <c r="AGZ105" s="284" t="n"/>
      <c r="AHA105" s="263" t="n"/>
      <c r="AHB105" s="263" t="n"/>
      <c r="AHC105" s="263" t="n"/>
      <c r="AHD105" s="263" t="n"/>
      <c r="AHE105" s="264" t="n"/>
      <c r="AHF105" s="284" t="n"/>
      <c r="AHG105" s="263" t="n"/>
      <c r="AHH105" s="263" t="n"/>
      <c r="AHI105" s="263" t="n"/>
      <c r="AHJ105" s="263" t="n"/>
      <c r="AHK105" s="264" t="n"/>
      <c r="AHL105" s="284" t="n"/>
      <c r="AHM105" s="263" t="n"/>
      <c r="AHN105" s="263" t="n"/>
      <c r="AHO105" s="263" t="n"/>
      <c r="AHP105" s="263" t="n"/>
      <c r="AHQ105" s="264" t="n"/>
      <c r="AHR105" s="284" t="n"/>
      <c r="AHS105" s="263" t="n"/>
      <c r="AHT105" s="263" t="n"/>
      <c r="AHU105" s="263" t="n"/>
      <c r="AHV105" s="263" t="n"/>
      <c r="AHW105" s="264" t="n"/>
      <c r="AHX105" s="284" t="n"/>
      <c r="AHY105" s="263" t="n"/>
      <c r="AHZ105" s="263" t="n"/>
      <c r="AIA105" s="263" t="n"/>
      <c r="AIB105" s="263" t="n"/>
      <c r="AIC105" s="264" t="n"/>
      <c r="AID105" s="284" t="n"/>
      <c r="AIE105" s="263" t="n"/>
      <c r="AIF105" s="263" t="n"/>
      <c r="AIG105" s="263" t="n"/>
      <c r="AIH105" s="263" t="n"/>
      <c r="AII105" s="264" t="n"/>
      <c r="AIJ105" s="284" t="n"/>
      <c r="AIK105" s="263" t="n"/>
      <c r="AIL105" s="263" t="n"/>
      <c r="AIM105" s="263" t="n"/>
      <c r="AIN105" s="263" t="n"/>
      <c r="AIO105" s="264" t="n"/>
      <c r="AIP105" s="284" t="n"/>
      <c r="AIQ105" s="263" t="n"/>
      <c r="AIR105" s="263" t="n"/>
      <c r="AIS105" s="263" t="n"/>
      <c r="AIT105" s="263" t="n"/>
      <c r="AIU105" s="264" t="n"/>
      <c r="AIV105" s="284" t="n"/>
      <c r="AIW105" s="263" t="n"/>
      <c r="AIX105" s="263" t="n"/>
      <c r="AIY105" s="263" t="n"/>
      <c r="AIZ105" s="263" t="n"/>
      <c r="AJA105" s="264" t="n"/>
      <c r="AJB105" s="284" t="n"/>
      <c r="AJC105" s="263" t="n"/>
      <c r="AJD105" s="263" t="n"/>
      <c r="AJE105" s="263" t="n"/>
      <c r="AJF105" s="263" t="n"/>
      <c r="AJG105" s="264" t="n"/>
      <c r="AJH105" s="284" t="n"/>
      <c r="AJI105" s="263" t="n"/>
      <c r="AJJ105" s="263" t="n"/>
      <c r="AJK105" s="263" t="n"/>
      <c r="AJL105" s="263" t="n"/>
      <c r="AJM105" s="264" t="n"/>
      <c r="AJN105" s="284" t="n"/>
      <c r="AJO105" s="263" t="n"/>
      <c r="AJP105" s="263" t="n"/>
      <c r="AJQ105" s="263" t="n"/>
      <c r="AJR105" s="263" t="n"/>
      <c r="AJS105" s="264" t="n"/>
      <c r="AJT105" s="284" t="n"/>
      <c r="AJU105" s="263" t="n"/>
      <c r="AJV105" s="263" t="n"/>
      <c r="AJW105" s="263" t="n"/>
      <c r="AJX105" s="263" t="n"/>
      <c r="AJY105" s="264" t="n"/>
      <c r="AJZ105" s="284" t="n"/>
      <c r="AKA105" s="263" t="n"/>
      <c r="AKB105" s="263" t="n"/>
      <c r="AKC105" s="263" t="n"/>
      <c r="AKD105" s="263" t="n"/>
      <c r="AKE105" s="264" t="n"/>
      <c r="AKF105" s="284" t="n"/>
      <c r="AKG105" s="263" t="n"/>
      <c r="AKH105" s="263" t="n"/>
      <c r="AKI105" s="263" t="n"/>
      <c r="AKJ105" s="263" t="n"/>
      <c r="AKK105" s="264" t="n"/>
      <c r="AKL105" s="284" t="n"/>
      <c r="AKM105" s="263" t="n"/>
      <c r="AKN105" s="263" t="n"/>
      <c r="AKO105" s="263" t="n"/>
      <c r="AKP105" s="263" t="n"/>
      <c r="AKQ105" s="264" t="n"/>
      <c r="AKR105" s="284" t="n"/>
      <c r="AKS105" s="263" t="n"/>
      <c r="AKT105" s="263" t="n"/>
      <c r="AKU105" s="263" t="n"/>
      <c r="AKV105" s="263" t="n"/>
      <c r="AKW105" s="264" t="n"/>
      <c r="AKX105" s="284" t="n"/>
      <c r="AKY105" s="263" t="n"/>
      <c r="AKZ105" s="263" t="n"/>
      <c r="ALA105" s="263" t="n"/>
      <c r="ALB105" s="263" t="n"/>
      <c r="ALC105" s="264" t="n"/>
      <c r="ALD105" s="284" t="n"/>
      <c r="ALE105" s="263" t="n"/>
      <c r="ALF105" s="263" t="n"/>
      <c r="ALG105" s="263" t="n"/>
      <c r="ALH105" s="263" t="n"/>
      <c r="ALI105" s="264" t="n"/>
      <c r="ALJ105" s="284" t="n"/>
      <c r="ALK105" s="263" t="n"/>
      <c r="ALL105" s="263" t="n"/>
      <c r="ALM105" s="263" t="n"/>
      <c r="ALN105" s="263" t="n"/>
      <c r="ALO105" s="264" t="n"/>
      <c r="ALP105" s="284" t="n"/>
      <c r="ALQ105" s="263" t="n"/>
      <c r="ALR105" s="263" t="n"/>
      <c r="ALS105" s="263" t="n"/>
      <c r="ALT105" s="263" t="n"/>
      <c r="ALU105" s="264" t="n"/>
      <c r="ALV105" s="284" t="n"/>
      <c r="ALW105" s="263" t="n"/>
      <c r="ALX105" s="263" t="n"/>
      <c r="ALY105" s="263" t="n"/>
      <c r="ALZ105" s="263" t="n"/>
      <c r="AMA105" s="264" t="n"/>
      <c r="AMB105" s="284" t="n"/>
      <c r="AMC105" s="263" t="n"/>
      <c r="AMD105" s="263" t="n"/>
      <c r="AME105" s="263" t="n"/>
      <c r="AMF105" s="263" t="n"/>
      <c r="AMG105" s="264" t="n"/>
      <c r="AMH105" s="284" t="n"/>
      <c r="AMI105" s="263" t="n"/>
      <c r="AMJ105" s="263" t="n"/>
      <c r="AMK105" s="263" t="n"/>
      <c r="AML105" s="263" t="n"/>
      <c r="AMM105" s="264" t="n"/>
      <c r="AMN105" s="284" t="n"/>
      <c r="AMO105" s="263" t="n"/>
      <c r="AMP105" s="263" t="n"/>
      <c r="AMQ105" s="263" t="n"/>
      <c r="AMR105" s="263" t="n"/>
      <c r="AMS105" s="264" t="n"/>
      <c r="AMT105" s="284" t="n"/>
      <c r="AMU105" s="263" t="n"/>
      <c r="AMV105" s="263" t="n"/>
      <c r="AMW105" s="263" t="n"/>
      <c r="AMX105" s="263" t="n"/>
      <c r="AMY105" s="264" t="n"/>
      <c r="AMZ105" s="284" t="n"/>
      <c r="ANA105" s="263" t="n"/>
      <c r="ANB105" s="263" t="n"/>
      <c r="ANC105" s="263" t="n"/>
      <c r="AND105" s="263" t="n"/>
      <c r="ANE105" s="264" t="n"/>
      <c r="ANF105" s="284" t="n"/>
      <c r="ANG105" s="263" t="n"/>
      <c r="ANH105" s="263" t="n"/>
      <c r="ANI105" s="263" t="n"/>
      <c r="ANJ105" s="263" t="n"/>
      <c r="ANK105" s="264" t="n"/>
      <c r="ANL105" s="284" t="n"/>
      <c r="ANM105" s="263" t="n"/>
      <c r="ANN105" s="263" t="n"/>
      <c r="ANO105" s="263" t="n"/>
      <c r="ANP105" s="263" t="n"/>
      <c r="ANQ105" s="264" t="n"/>
      <c r="ANR105" s="284" t="n"/>
      <c r="ANS105" s="263" t="n"/>
      <c r="ANT105" s="263" t="n"/>
      <c r="ANU105" s="263" t="n"/>
      <c r="ANV105" s="263" t="n"/>
      <c r="ANW105" s="264" t="n"/>
      <c r="ANX105" s="284" t="n"/>
      <c r="ANY105" s="263" t="n"/>
      <c r="ANZ105" s="263" t="n"/>
      <c r="AOA105" s="263" t="n"/>
      <c r="AOB105" s="263" t="n"/>
      <c r="AOC105" s="264" t="n"/>
      <c r="AOD105" s="284" t="n"/>
      <c r="AOE105" s="263" t="n"/>
      <c r="AOF105" s="263" t="n"/>
      <c r="AOG105" s="263" t="n"/>
      <c r="AOH105" s="263" t="n"/>
      <c r="AOI105" s="264" t="n"/>
      <c r="AOJ105" s="284" t="n"/>
      <c r="AOK105" s="263" t="n"/>
      <c r="AOL105" s="263" t="n"/>
      <c r="AOM105" s="263" t="n"/>
      <c r="AON105" s="263" t="n"/>
      <c r="AOO105" s="264" t="n"/>
      <c r="AOP105" s="284" t="n"/>
      <c r="AOQ105" s="263" t="n"/>
      <c r="AOR105" s="263" t="n"/>
      <c r="AOS105" s="263" t="n"/>
      <c r="AOT105" s="263" t="n"/>
      <c r="AOU105" s="264" t="n"/>
      <c r="AOV105" s="284" t="n"/>
      <c r="AOW105" s="263" t="n"/>
      <c r="AOX105" s="263" t="n"/>
      <c r="AOY105" s="263" t="n"/>
      <c r="AOZ105" s="263" t="n"/>
      <c r="APA105" s="264" t="n"/>
      <c r="APB105" s="284" t="n"/>
      <c r="APC105" s="263" t="n"/>
      <c r="APD105" s="263" t="n"/>
      <c r="APE105" s="263" t="n"/>
      <c r="APF105" s="263" t="n"/>
      <c r="APG105" s="264" t="n"/>
      <c r="APH105" s="284" t="n"/>
      <c r="API105" s="263" t="n"/>
      <c r="APJ105" s="263" t="n"/>
      <c r="APK105" s="263" t="n"/>
      <c r="APL105" s="263" t="n"/>
      <c r="APM105" s="264" t="n"/>
      <c r="APN105" s="284" t="n"/>
      <c r="APO105" s="263" t="n"/>
      <c r="APP105" s="263" t="n"/>
      <c r="APQ105" s="263" t="n"/>
      <c r="APR105" s="263" t="n"/>
      <c r="APS105" s="264" t="n"/>
      <c r="APT105" s="284" t="n"/>
      <c r="APU105" s="263" t="n"/>
      <c r="APV105" s="263" t="n"/>
      <c r="APW105" s="263" t="n"/>
      <c r="APX105" s="263" t="n"/>
      <c r="APY105" s="264" t="n"/>
      <c r="APZ105" s="284" t="n"/>
      <c r="AQA105" s="263" t="n"/>
      <c r="AQB105" s="263" t="n"/>
      <c r="AQC105" s="263" t="n"/>
      <c r="AQD105" s="263" t="n"/>
      <c r="AQE105" s="264" t="n"/>
      <c r="AQF105" s="284" t="n"/>
      <c r="AQG105" s="263" t="n"/>
      <c r="AQH105" s="263" t="n"/>
      <c r="AQI105" s="263" t="n"/>
      <c r="AQJ105" s="263" t="n"/>
      <c r="AQK105" s="264" t="n"/>
      <c r="AQL105" s="284" t="n"/>
      <c r="AQM105" s="263" t="n"/>
      <c r="AQN105" s="263" t="n"/>
      <c r="AQO105" s="263" t="n"/>
      <c r="AQP105" s="263" t="n"/>
      <c r="AQQ105" s="264" t="n"/>
      <c r="AQR105" s="284" t="n"/>
      <c r="AQS105" s="263" t="n"/>
      <c r="AQT105" s="263" t="n"/>
      <c r="AQU105" s="263" t="n"/>
      <c r="AQV105" s="263" t="n"/>
      <c r="AQW105" s="264" t="n"/>
      <c r="AQX105" s="284" t="n"/>
      <c r="AQY105" s="263" t="n"/>
      <c r="AQZ105" s="263" t="n"/>
      <c r="ARA105" s="263" t="n"/>
      <c r="ARB105" s="263" t="n"/>
      <c r="ARC105" s="264" t="n"/>
      <c r="ARD105" s="284" t="n"/>
      <c r="ARE105" s="263" t="n"/>
      <c r="ARF105" s="263" t="n"/>
      <c r="ARG105" s="263" t="n"/>
      <c r="ARH105" s="263" t="n"/>
      <c r="ARI105" s="264" t="n"/>
      <c r="ARJ105" s="284" t="n"/>
      <c r="ARK105" s="263" t="n"/>
      <c r="ARL105" s="263" t="n"/>
      <c r="ARM105" s="263" t="n"/>
      <c r="ARN105" s="263" t="n"/>
      <c r="ARO105" s="264" t="n"/>
      <c r="ARP105" s="284" t="n"/>
      <c r="ARQ105" s="263" t="n"/>
      <c r="ARR105" s="263" t="n"/>
      <c r="ARS105" s="263" t="n"/>
      <c r="ART105" s="263" t="n"/>
      <c r="ARU105" s="264" t="n"/>
      <c r="ARV105" s="284" t="n"/>
      <c r="ARW105" s="263" t="n"/>
      <c r="ARX105" s="263" t="n"/>
      <c r="ARY105" s="263" t="n"/>
      <c r="ARZ105" s="263" t="n"/>
      <c r="ASA105" s="264" t="n"/>
      <c r="ASB105" s="284" t="n"/>
      <c r="ASC105" s="263" t="n"/>
      <c r="ASD105" s="263" t="n"/>
      <c r="ASE105" s="263" t="n"/>
      <c r="ASF105" s="263" t="n"/>
      <c r="ASG105" s="264" t="n"/>
      <c r="ASH105" s="284" t="n"/>
      <c r="ASI105" s="263" t="n"/>
      <c r="ASJ105" s="263" t="n"/>
      <c r="ASK105" s="263" t="n"/>
      <c r="ASL105" s="263" t="n"/>
      <c r="ASM105" s="264" t="n"/>
      <c r="ASN105" s="284" t="n"/>
      <c r="ASO105" s="263" t="n"/>
      <c r="ASP105" s="263" t="n"/>
      <c r="ASQ105" s="263" t="n"/>
      <c r="ASR105" s="263" t="n"/>
      <c r="ASS105" s="264" t="n"/>
      <c r="AST105" s="284" t="n"/>
      <c r="ASU105" s="263" t="n"/>
      <c r="ASV105" s="263" t="n"/>
      <c r="ASW105" s="263" t="n"/>
      <c r="ASX105" s="263" t="n"/>
      <c r="ASY105" s="264" t="n"/>
      <c r="ASZ105" s="284" t="n"/>
      <c r="ATA105" s="263" t="n"/>
      <c r="ATB105" s="263" t="n"/>
      <c r="ATC105" s="263" t="n"/>
      <c r="ATD105" s="263" t="n"/>
      <c r="ATE105" s="264" t="n"/>
      <c r="ATF105" s="284" t="n"/>
      <c r="ATG105" s="263" t="n"/>
      <c r="ATH105" s="263" t="n"/>
      <c r="ATI105" s="263" t="n"/>
      <c r="ATJ105" s="263" t="n"/>
      <c r="ATK105" s="264" t="n"/>
      <c r="ATL105" s="284" t="n"/>
      <c r="ATM105" s="263" t="n"/>
      <c r="ATN105" s="263" t="n"/>
      <c r="ATO105" s="263" t="n"/>
      <c r="ATP105" s="263" t="n"/>
      <c r="ATQ105" s="264" t="n"/>
      <c r="ATR105" s="284" t="n"/>
      <c r="ATS105" s="263" t="n"/>
      <c r="ATT105" s="263" t="n"/>
      <c r="ATU105" s="263" t="n"/>
      <c r="ATV105" s="263" t="n"/>
      <c r="ATW105" s="264" t="n"/>
      <c r="ATX105" s="284" t="n"/>
      <c r="ATY105" s="263" t="n"/>
      <c r="ATZ105" s="263" t="n"/>
      <c r="AUA105" s="263" t="n"/>
      <c r="AUB105" s="263" t="n"/>
      <c r="AUC105" s="264" t="n"/>
      <c r="AUD105" s="284" t="n"/>
      <c r="AUE105" s="263" t="n"/>
      <c r="AUF105" s="263" t="n"/>
      <c r="AUG105" s="263" t="n"/>
      <c r="AUH105" s="263" t="n"/>
      <c r="AUI105" s="264" t="n"/>
      <c r="AUJ105" s="284" t="n"/>
      <c r="AUK105" s="263" t="n"/>
      <c r="AUL105" s="263" t="n"/>
      <c r="AUM105" s="263" t="n"/>
      <c r="AUN105" s="263" t="n"/>
      <c r="AUO105" s="264" t="n"/>
      <c r="AUP105" s="284" t="n"/>
      <c r="AUQ105" s="263" t="n"/>
      <c r="AUR105" s="263" t="n"/>
      <c r="AUS105" s="263" t="n"/>
      <c r="AUT105" s="263" t="n"/>
      <c r="AUU105" s="264" t="n"/>
      <c r="AUV105" s="284" t="n"/>
      <c r="AUW105" s="263" t="n"/>
      <c r="AUX105" s="263" t="n"/>
      <c r="AUY105" s="263" t="n"/>
      <c r="AUZ105" s="263" t="n"/>
      <c r="AVA105" s="264" t="n"/>
      <c r="AVB105" s="284" t="n"/>
      <c r="AVC105" s="263" t="n"/>
      <c r="AVD105" s="263" t="n"/>
      <c r="AVE105" s="263" t="n"/>
      <c r="AVF105" s="263" t="n"/>
      <c r="AVG105" s="264" t="n"/>
      <c r="AVH105" s="284" t="n"/>
      <c r="AVI105" s="263" t="n"/>
      <c r="AVJ105" s="263" t="n"/>
      <c r="AVK105" s="263" t="n"/>
      <c r="AVL105" s="263" t="n"/>
      <c r="AVM105" s="264" t="n"/>
      <c r="AVN105" s="284" t="n"/>
      <c r="AVO105" s="263" t="n"/>
      <c r="AVP105" s="263" t="n"/>
      <c r="AVQ105" s="263" t="n"/>
      <c r="AVR105" s="263" t="n"/>
      <c r="AVS105" s="264" t="n"/>
      <c r="AVT105" s="284" t="n"/>
      <c r="AVU105" s="263" t="n"/>
      <c r="AVV105" s="263" t="n"/>
      <c r="AVW105" s="263" t="n"/>
      <c r="AVX105" s="263" t="n"/>
      <c r="AVY105" s="264" t="n"/>
      <c r="AVZ105" s="284" t="n"/>
      <c r="AWA105" s="263" t="n"/>
      <c r="AWB105" s="263" t="n"/>
      <c r="AWC105" s="263" t="n"/>
      <c r="AWD105" s="263" t="n"/>
      <c r="AWE105" s="264" t="n"/>
      <c r="AWF105" s="284" t="n"/>
      <c r="AWG105" s="263" t="n"/>
      <c r="AWH105" s="263" t="n"/>
      <c r="AWI105" s="263" t="n"/>
      <c r="AWJ105" s="263" t="n"/>
      <c r="AWK105" s="264" t="n"/>
      <c r="AWL105" s="284" t="n"/>
      <c r="AWM105" s="263" t="n"/>
      <c r="AWN105" s="263" t="n"/>
      <c r="AWO105" s="263" t="n"/>
      <c r="AWP105" s="263" t="n"/>
      <c r="AWQ105" s="264" t="n"/>
      <c r="AWR105" s="284" t="n"/>
      <c r="AWS105" s="263" t="n"/>
      <c r="AWT105" s="263" t="n"/>
      <c r="AWU105" s="263" t="n"/>
      <c r="AWV105" s="263" t="n"/>
      <c r="AWW105" s="264" t="n"/>
      <c r="AWX105" s="284" t="n"/>
      <c r="AWY105" s="263" t="n"/>
      <c r="AWZ105" s="263" t="n"/>
      <c r="AXA105" s="263" t="n"/>
      <c r="AXB105" s="263" t="n"/>
      <c r="AXC105" s="264" t="n"/>
      <c r="AXD105" s="284" t="n"/>
      <c r="AXE105" s="263" t="n"/>
      <c r="AXF105" s="263" t="n"/>
      <c r="AXG105" s="263" t="n"/>
      <c r="AXH105" s="263" t="n"/>
      <c r="AXI105" s="264" t="n"/>
      <c r="AXJ105" s="284" t="n"/>
      <c r="AXK105" s="263" t="n"/>
      <c r="AXL105" s="263" t="n"/>
      <c r="AXM105" s="263" t="n"/>
      <c r="AXN105" s="263" t="n"/>
      <c r="AXO105" s="264" t="n"/>
      <c r="AXP105" s="284" t="n"/>
      <c r="AXQ105" s="263" t="n"/>
      <c r="AXR105" s="263" t="n"/>
      <c r="AXS105" s="263" t="n"/>
      <c r="AXT105" s="263" t="n"/>
      <c r="AXU105" s="264" t="n"/>
      <c r="AXV105" s="284" t="n"/>
      <c r="AXW105" s="263" t="n"/>
      <c r="AXX105" s="263" t="n"/>
      <c r="AXY105" s="263" t="n"/>
      <c r="AXZ105" s="263" t="n"/>
      <c r="AYA105" s="264" t="n"/>
      <c r="AYB105" s="284" t="n"/>
      <c r="AYC105" s="263" t="n"/>
      <c r="AYD105" s="263" t="n"/>
      <c r="AYE105" s="263" t="n"/>
      <c r="AYF105" s="263" t="n"/>
      <c r="AYG105" s="264" t="n"/>
      <c r="AYH105" s="284" t="n"/>
      <c r="AYI105" s="263" t="n"/>
      <c r="AYJ105" s="263" t="n"/>
      <c r="AYK105" s="263" t="n"/>
      <c r="AYL105" s="263" t="n"/>
      <c r="AYM105" s="264" t="n"/>
      <c r="AYN105" s="284" t="n"/>
      <c r="AYO105" s="263" t="n"/>
      <c r="AYP105" s="263" t="n"/>
      <c r="AYQ105" s="263" t="n"/>
      <c r="AYR105" s="263" t="n"/>
      <c r="AYS105" s="264" t="n"/>
      <c r="AYT105" s="284" t="n"/>
      <c r="AYU105" s="263" t="n"/>
      <c r="AYV105" s="263" t="n"/>
      <c r="AYW105" s="263" t="n"/>
      <c r="AYX105" s="263" t="n"/>
      <c r="AYY105" s="264" t="n"/>
      <c r="AYZ105" s="284" t="n"/>
      <c r="AZA105" s="263" t="n"/>
      <c r="AZB105" s="263" t="n"/>
      <c r="AZC105" s="263" t="n"/>
      <c r="AZD105" s="263" t="n"/>
      <c r="AZE105" s="264" t="n"/>
      <c r="AZF105" s="284" t="n"/>
      <c r="AZG105" s="263" t="n"/>
      <c r="AZH105" s="263" t="n"/>
      <c r="AZI105" s="263" t="n"/>
      <c r="AZJ105" s="263" t="n"/>
      <c r="AZK105" s="264" t="n"/>
      <c r="AZL105" s="284" t="n"/>
      <c r="AZM105" s="263" t="n"/>
      <c r="AZN105" s="263" t="n"/>
      <c r="AZO105" s="263" t="n"/>
      <c r="AZP105" s="263" t="n"/>
      <c r="AZQ105" s="264" t="n"/>
      <c r="AZR105" s="284" t="n"/>
      <c r="AZS105" s="263" t="n"/>
      <c r="AZT105" s="263" t="n"/>
      <c r="AZU105" s="263" t="n"/>
      <c r="AZV105" s="263" t="n"/>
      <c r="AZW105" s="264" t="n"/>
      <c r="AZX105" s="284" t="n"/>
      <c r="AZY105" s="263" t="n"/>
      <c r="AZZ105" s="263" t="n"/>
      <c r="BAA105" s="263" t="n"/>
      <c r="BAB105" s="263" t="n"/>
      <c r="BAC105" s="264" t="n"/>
      <c r="BAD105" s="284" t="n"/>
      <c r="BAE105" s="263" t="n"/>
      <c r="BAF105" s="263" t="n"/>
      <c r="BAG105" s="263" t="n"/>
      <c r="BAH105" s="263" t="n"/>
      <c r="BAI105" s="264" t="n"/>
      <c r="BAJ105" s="284" t="n"/>
      <c r="BAK105" s="263" t="n"/>
      <c r="BAL105" s="263" t="n"/>
      <c r="BAM105" s="263" t="n"/>
      <c r="BAN105" s="263" t="n"/>
      <c r="BAO105" s="264" t="n"/>
      <c r="BAP105" s="284" t="n"/>
      <c r="BAQ105" s="263" t="n"/>
      <c r="BAR105" s="263" t="n"/>
      <c r="BAS105" s="263" t="n"/>
      <c r="BAT105" s="263" t="n"/>
      <c r="BAU105" s="264" t="n"/>
      <c r="BAV105" s="284" t="n"/>
      <c r="BAW105" s="263" t="n"/>
      <c r="BAX105" s="263" t="n"/>
      <c r="BAY105" s="263" t="n"/>
      <c r="BAZ105" s="263" t="n"/>
      <c r="BBA105" s="264" t="n"/>
      <c r="BBB105" s="284" t="n"/>
      <c r="BBC105" s="263" t="n"/>
      <c r="BBD105" s="263" t="n"/>
      <c r="BBE105" s="263" t="n"/>
      <c r="BBF105" s="263" t="n"/>
      <c r="BBG105" s="264" t="n"/>
      <c r="BBH105" s="284" t="n"/>
      <c r="BBI105" s="263" t="n"/>
      <c r="BBJ105" s="263" t="n"/>
      <c r="BBK105" s="263" t="n"/>
      <c r="BBL105" s="263" t="n"/>
      <c r="BBM105" s="264" t="n"/>
      <c r="BBN105" s="284" t="n"/>
      <c r="BBO105" s="263" t="n"/>
      <c r="BBP105" s="263" t="n"/>
      <c r="BBQ105" s="263" t="n"/>
      <c r="BBR105" s="263" t="n"/>
      <c r="BBS105" s="264" t="n"/>
      <c r="BBT105" s="284" t="n"/>
      <c r="BBU105" s="263" t="n"/>
      <c r="BBV105" s="263" t="n"/>
      <c r="BBW105" s="263" t="n"/>
      <c r="BBX105" s="263" t="n"/>
      <c r="BBY105" s="264" t="n"/>
      <c r="BBZ105" s="284" t="n"/>
      <c r="BCA105" s="263" t="n"/>
      <c r="BCB105" s="263" t="n"/>
      <c r="BCC105" s="263" t="n"/>
      <c r="BCD105" s="263" t="n"/>
      <c r="BCE105" s="264" t="n"/>
      <c r="BCF105" s="284" t="n"/>
      <c r="BCG105" s="263" t="n"/>
      <c r="BCH105" s="263" t="n"/>
      <c r="BCI105" s="263" t="n"/>
      <c r="BCJ105" s="263" t="n"/>
      <c r="BCK105" s="264" t="n"/>
      <c r="BCL105" s="284" t="n"/>
      <c r="BCM105" s="263" t="n"/>
      <c r="BCN105" s="263" t="n"/>
      <c r="BCO105" s="263" t="n"/>
      <c r="BCP105" s="263" t="n"/>
      <c r="BCQ105" s="264" t="n"/>
      <c r="BCR105" s="284" t="n"/>
      <c r="BCS105" s="263" t="n"/>
      <c r="BCT105" s="263" t="n"/>
      <c r="BCU105" s="263" t="n"/>
      <c r="BCV105" s="263" t="n"/>
      <c r="BCW105" s="264" t="n"/>
      <c r="BCX105" s="284" t="n"/>
      <c r="BCY105" s="263" t="n"/>
      <c r="BCZ105" s="263" t="n"/>
      <c r="BDA105" s="263" t="n"/>
      <c r="BDB105" s="263" t="n"/>
      <c r="BDC105" s="264" t="n"/>
      <c r="BDD105" s="284" t="n"/>
      <c r="BDE105" s="263" t="n"/>
      <c r="BDF105" s="263" t="n"/>
      <c r="BDG105" s="263" t="n"/>
      <c r="BDH105" s="263" t="n"/>
      <c r="BDI105" s="264" t="n"/>
      <c r="BDJ105" s="284" t="n"/>
      <c r="BDK105" s="263" t="n"/>
      <c r="BDL105" s="263" t="n"/>
      <c r="BDM105" s="263" t="n"/>
      <c r="BDN105" s="263" t="n"/>
      <c r="BDO105" s="264" t="n"/>
      <c r="BDP105" s="284" t="n"/>
      <c r="BDQ105" s="263" t="n"/>
      <c r="BDR105" s="263" t="n"/>
      <c r="BDS105" s="263" t="n"/>
      <c r="BDT105" s="263" t="n"/>
      <c r="BDU105" s="264" t="n"/>
      <c r="BDV105" s="284" t="n"/>
      <c r="BDW105" s="263" t="n"/>
      <c r="BDX105" s="263" t="n"/>
      <c r="BDY105" s="263" t="n"/>
      <c r="BDZ105" s="263" t="n"/>
      <c r="BEA105" s="264" t="n"/>
      <c r="BEB105" s="284" t="n"/>
      <c r="BEC105" s="263" t="n"/>
      <c r="BED105" s="263" t="n"/>
      <c r="BEE105" s="263" t="n"/>
      <c r="BEF105" s="263" t="n"/>
      <c r="BEG105" s="264" t="n"/>
      <c r="BEH105" s="284" t="n"/>
      <c r="BEI105" s="263" t="n"/>
      <c r="BEJ105" s="263" t="n"/>
      <c r="BEK105" s="263" t="n"/>
      <c r="BEL105" s="263" t="n"/>
      <c r="BEM105" s="264" t="n"/>
      <c r="BEN105" s="284" t="n"/>
      <c r="BEO105" s="263" t="n"/>
      <c r="BEP105" s="263" t="n"/>
      <c r="BEQ105" s="263" t="n"/>
      <c r="BER105" s="263" t="n"/>
      <c r="BES105" s="264" t="n"/>
      <c r="BET105" s="284" t="n"/>
      <c r="BEU105" s="263" t="n"/>
      <c r="BEV105" s="263" t="n"/>
      <c r="BEW105" s="263" t="n"/>
      <c r="BEX105" s="263" t="n"/>
      <c r="BEY105" s="264" t="n"/>
      <c r="BEZ105" s="284" t="n"/>
      <c r="BFA105" s="263" t="n"/>
      <c r="BFB105" s="263" t="n"/>
      <c r="BFC105" s="263" t="n"/>
      <c r="BFD105" s="263" t="n"/>
      <c r="BFE105" s="264" t="n"/>
      <c r="BFF105" s="284" t="n"/>
      <c r="BFG105" s="263" t="n"/>
      <c r="BFH105" s="263" t="n"/>
      <c r="BFI105" s="263" t="n"/>
      <c r="BFJ105" s="263" t="n"/>
      <c r="BFK105" s="264" t="n"/>
      <c r="BFL105" s="284" t="n"/>
      <c r="BFM105" s="263" t="n"/>
      <c r="BFN105" s="263" t="n"/>
      <c r="BFO105" s="263" t="n"/>
      <c r="BFP105" s="263" t="n"/>
      <c r="BFQ105" s="264" t="n"/>
      <c r="BFR105" s="284" t="n"/>
      <c r="BFS105" s="263" t="n"/>
      <c r="BFT105" s="263" t="n"/>
      <c r="BFU105" s="263" t="n"/>
      <c r="BFV105" s="263" t="n"/>
      <c r="BFW105" s="264" t="n"/>
      <c r="BFX105" s="284" t="n"/>
      <c r="BFY105" s="263" t="n"/>
      <c r="BFZ105" s="263" t="n"/>
      <c r="BGA105" s="263" t="n"/>
      <c r="BGB105" s="263" t="n"/>
      <c r="BGC105" s="264" t="n"/>
      <c r="BGD105" s="284" t="n"/>
      <c r="BGE105" s="263" t="n"/>
      <c r="BGF105" s="263" t="n"/>
      <c r="BGG105" s="263" t="n"/>
      <c r="BGH105" s="263" t="n"/>
      <c r="BGI105" s="264" t="n"/>
      <c r="BGJ105" s="284" t="n"/>
      <c r="BGK105" s="263" t="n"/>
      <c r="BGL105" s="263" t="n"/>
      <c r="BGM105" s="263" t="n"/>
      <c r="BGN105" s="263" t="n"/>
      <c r="BGO105" s="264" t="n"/>
      <c r="BGP105" s="284" t="n"/>
      <c r="BGQ105" s="263" t="n"/>
      <c r="BGR105" s="263" t="n"/>
      <c r="BGS105" s="263" t="n"/>
      <c r="BGT105" s="263" t="n"/>
      <c r="BGU105" s="264" t="n"/>
      <c r="BGV105" s="284" t="n"/>
      <c r="BGW105" s="263" t="n"/>
      <c r="BGX105" s="263" t="n"/>
      <c r="BGY105" s="263" t="n"/>
      <c r="BGZ105" s="263" t="n"/>
      <c r="BHA105" s="264" t="n"/>
      <c r="BHB105" s="284" t="n"/>
      <c r="BHC105" s="263" t="n"/>
      <c r="BHD105" s="263" t="n"/>
      <c r="BHE105" s="263" t="n"/>
      <c r="BHF105" s="263" t="n"/>
      <c r="BHG105" s="264" t="n"/>
      <c r="BHH105" s="284" t="n"/>
      <c r="BHI105" s="263" t="n"/>
      <c r="BHJ105" s="263" t="n"/>
      <c r="BHK105" s="263" t="n"/>
      <c r="BHL105" s="263" t="n"/>
      <c r="BHM105" s="264" t="n"/>
      <c r="BHN105" s="284" t="n"/>
      <c r="BHO105" s="263" t="n"/>
      <c r="BHP105" s="263" t="n"/>
      <c r="BHQ105" s="263" t="n"/>
      <c r="BHR105" s="263" t="n"/>
      <c r="BHS105" s="264" t="n"/>
      <c r="BHT105" s="284" t="n"/>
      <c r="BHU105" s="263" t="n"/>
      <c r="BHV105" s="263" t="n"/>
      <c r="BHW105" s="263" t="n"/>
      <c r="BHX105" s="263" t="n"/>
      <c r="BHY105" s="264" t="n"/>
      <c r="BHZ105" s="284" t="n"/>
      <c r="BIA105" s="263" t="n"/>
      <c r="BIB105" s="263" t="n"/>
      <c r="BIC105" s="263" t="n"/>
      <c r="BID105" s="263" t="n"/>
      <c r="BIE105" s="264" t="n"/>
      <c r="BIF105" s="284" t="n"/>
      <c r="BIG105" s="263" t="n"/>
      <c r="BIH105" s="263" t="n"/>
      <c r="BII105" s="263" t="n"/>
      <c r="BIJ105" s="263" t="n"/>
      <c r="BIK105" s="264" t="n"/>
      <c r="BIL105" s="284" t="n"/>
      <c r="BIM105" s="263" t="n"/>
      <c r="BIN105" s="263" t="n"/>
      <c r="BIO105" s="263" t="n"/>
      <c r="BIP105" s="263" t="n"/>
      <c r="BIQ105" s="264" t="n"/>
      <c r="BIR105" s="284" t="n"/>
      <c r="BIS105" s="263" t="n"/>
      <c r="BIT105" s="263" t="n"/>
      <c r="BIU105" s="263" t="n"/>
      <c r="BIV105" s="263" t="n"/>
      <c r="BIW105" s="264" t="n"/>
      <c r="BIX105" s="284" t="n"/>
      <c r="BIY105" s="263" t="n"/>
      <c r="BIZ105" s="263" t="n"/>
      <c r="BJA105" s="263" t="n"/>
      <c r="BJB105" s="263" t="n"/>
      <c r="BJC105" s="264" t="n"/>
      <c r="BJD105" s="284" t="n"/>
      <c r="BJE105" s="263" t="n"/>
      <c r="BJF105" s="263" t="n"/>
      <c r="BJG105" s="263" t="n"/>
      <c r="BJH105" s="263" t="n"/>
      <c r="BJI105" s="264" t="n"/>
      <c r="BJJ105" s="284" t="n"/>
      <c r="BJK105" s="263" t="n"/>
      <c r="BJL105" s="263" t="n"/>
      <c r="BJM105" s="263" t="n"/>
      <c r="BJN105" s="263" t="n"/>
      <c r="BJO105" s="264" t="n"/>
      <c r="BJP105" s="284" t="n"/>
      <c r="BJQ105" s="263" t="n"/>
      <c r="BJR105" s="263" t="n"/>
      <c r="BJS105" s="263" t="n"/>
      <c r="BJT105" s="263" t="n"/>
      <c r="BJU105" s="264" t="n"/>
      <c r="BJV105" s="284" t="n"/>
      <c r="BJW105" s="263" t="n"/>
      <c r="BJX105" s="263" t="n"/>
      <c r="BJY105" s="263" t="n"/>
      <c r="BJZ105" s="263" t="n"/>
      <c r="BKA105" s="264" t="n"/>
      <c r="BKB105" s="284" t="n"/>
      <c r="BKC105" s="263" t="n"/>
      <c r="BKD105" s="263" t="n"/>
      <c r="BKE105" s="263" t="n"/>
      <c r="BKF105" s="263" t="n"/>
      <c r="BKG105" s="264" t="n"/>
      <c r="BKH105" s="284" t="n"/>
      <c r="BKI105" s="263" t="n"/>
      <c r="BKJ105" s="263" t="n"/>
      <c r="BKK105" s="263" t="n"/>
      <c r="BKL105" s="263" t="n"/>
      <c r="BKM105" s="264" t="n"/>
      <c r="BKN105" s="284" t="n"/>
      <c r="BKO105" s="263" t="n"/>
      <c r="BKP105" s="263" t="n"/>
      <c r="BKQ105" s="263" t="n"/>
      <c r="BKR105" s="263" t="n"/>
      <c r="BKS105" s="264" t="n"/>
      <c r="BKT105" s="284" t="n"/>
      <c r="BKU105" s="263" t="n"/>
      <c r="BKV105" s="263" t="n"/>
      <c r="BKW105" s="263" t="n"/>
      <c r="BKX105" s="263" t="n"/>
      <c r="BKY105" s="264" t="n"/>
      <c r="BKZ105" s="284" t="n"/>
      <c r="BLA105" s="263" t="n"/>
      <c r="BLB105" s="263" t="n"/>
      <c r="BLC105" s="263" t="n"/>
      <c r="BLD105" s="263" t="n"/>
      <c r="BLE105" s="264" t="n"/>
      <c r="BLF105" s="284" t="n"/>
      <c r="BLG105" s="263" t="n"/>
      <c r="BLH105" s="263" t="n"/>
      <c r="BLI105" s="263" t="n"/>
      <c r="BLJ105" s="263" t="n"/>
      <c r="BLK105" s="264" t="n"/>
      <c r="BLL105" s="284" t="n"/>
      <c r="BLM105" s="263" t="n"/>
      <c r="BLN105" s="263" t="n"/>
      <c r="BLO105" s="263" t="n"/>
      <c r="BLP105" s="263" t="n"/>
      <c r="BLQ105" s="264" t="n"/>
      <c r="BLR105" s="284" t="n"/>
      <c r="BLS105" s="263" t="n"/>
      <c r="BLT105" s="263" t="n"/>
      <c r="BLU105" s="263" t="n"/>
      <c r="BLV105" s="263" t="n"/>
      <c r="BLW105" s="264" t="n"/>
      <c r="BLX105" s="284" t="n"/>
      <c r="BLY105" s="263" t="n"/>
      <c r="BLZ105" s="263" t="n"/>
      <c r="BMA105" s="263" t="n"/>
      <c r="BMB105" s="263" t="n"/>
      <c r="BMC105" s="264" t="n"/>
      <c r="BMD105" s="284" t="n"/>
      <c r="BME105" s="263" t="n"/>
      <c r="BMF105" s="263" t="n"/>
      <c r="BMG105" s="263" t="n"/>
      <c r="BMH105" s="263" t="n"/>
      <c r="BMI105" s="264" t="n"/>
      <c r="BMJ105" s="284" t="n"/>
      <c r="BMK105" s="263" t="n"/>
      <c r="BML105" s="263" t="n"/>
      <c r="BMM105" s="263" t="n"/>
      <c r="BMN105" s="263" t="n"/>
      <c r="BMO105" s="264" t="n"/>
      <c r="BMP105" s="284" t="n"/>
      <c r="BMQ105" s="263" t="n"/>
      <c r="BMR105" s="263" t="n"/>
      <c r="BMS105" s="263" t="n"/>
      <c r="BMT105" s="263" t="n"/>
      <c r="BMU105" s="264" t="n"/>
      <c r="BMV105" s="284" t="n"/>
      <c r="BMW105" s="263" t="n"/>
      <c r="BMX105" s="263" t="n"/>
      <c r="BMY105" s="263" t="n"/>
      <c r="BMZ105" s="263" t="n"/>
      <c r="BNA105" s="264" t="n"/>
      <c r="BNB105" s="284" t="n"/>
      <c r="BNC105" s="263" t="n"/>
      <c r="BND105" s="263" t="n"/>
      <c r="BNE105" s="263" t="n"/>
      <c r="BNF105" s="263" t="n"/>
      <c r="BNG105" s="264" t="n"/>
      <c r="BNH105" s="284" t="n"/>
      <c r="BNI105" s="263" t="n"/>
      <c r="BNJ105" s="263" t="n"/>
      <c r="BNK105" s="263" t="n"/>
      <c r="BNL105" s="263" t="n"/>
      <c r="BNM105" s="264" t="n"/>
      <c r="BNN105" s="284" t="n"/>
      <c r="BNO105" s="263" t="n"/>
      <c r="BNP105" s="263" t="n"/>
      <c r="BNQ105" s="263" t="n"/>
      <c r="BNR105" s="263" t="n"/>
      <c r="BNS105" s="264" t="n"/>
      <c r="BNT105" s="284" t="n"/>
      <c r="BNU105" s="263" t="n"/>
      <c r="BNV105" s="263" t="n"/>
      <c r="BNW105" s="263" t="n"/>
      <c r="BNX105" s="263" t="n"/>
      <c r="BNY105" s="264" t="n"/>
      <c r="BNZ105" s="284" t="n"/>
      <c r="BOA105" s="263" t="n"/>
      <c r="BOB105" s="263" t="n"/>
      <c r="BOC105" s="263" t="n"/>
      <c r="BOD105" s="263" t="n"/>
      <c r="BOE105" s="264" t="n"/>
      <c r="BOF105" s="284" t="n"/>
      <c r="BOG105" s="263" t="n"/>
      <c r="BOH105" s="263" t="n"/>
      <c r="BOI105" s="263" t="n"/>
      <c r="BOJ105" s="263" t="n"/>
      <c r="BOK105" s="264" t="n"/>
      <c r="BOL105" s="284" t="n"/>
      <c r="BOM105" s="263" t="n"/>
      <c r="BON105" s="263" t="n"/>
      <c r="BOO105" s="263" t="n"/>
      <c r="BOP105" s="263" t="n"/>
      <c r="BOQ105" s="264" t="n"/>
    </row>
    <row r="106">
      <c r="A106" s="28" t="inlineStr">
        <is>
          <t xml:space="preserve">Pum Type </t>
        </is>
      </c>
      <c r="B106" s="278" t="inlineStr">
        <is>
          <t>Vertical Multistage Centrifugal Pump</t>
        </is>
      </c>
      <c r="C106" s="263" t="n"/>
      <c r="D106" s="263" t="n"/>
      <c r="E106" s="263" t="n"/>
      <c r="F106" s="263" t="n"/>
      <c r="G106" s="264" t="n"/>
      <c r="H106" s="278" t="inlineStr">
        <is>
          <t>Vertical Multistage Centrifugal Pump</t>
        </is>
      </c>
      <c r="I106" s="263" t="n"/>
      <c r="J106" s="263" t="n"/>
      <c r="K106" s="263" t="n"/>
      <c r="L106" s="263" t="n"/>
      <c r="M106" s="264" t="n"/>
      <c r="N106" s="278" t="inlineStr">
        <is>
          <t>Vertical Multistage Centrifugal Pump</t>
        </is>
      </c>
      <c r="O106" s="263" t="n"/>
      <c r="P106" s="263" t="n"/>
      <c r="Q106" s="263" t="n"/>
      <c r="R106" s="263" t="n"/>
      <c r="S106" s="264" t="n"/>
      <c r="T106" s="278" t="inlineStr">
        <is>
          <t>Vertical Multistage Centrifugal Pump</t>
        </is>
      </c>
      <c r="U106" s="263" t="n"/>
      <c r="V106" s="263" t="n"/>
      <c r="W106" s="263" t="n"/>
      <c r="X106" s="263" t="n"/>
      <c r="Y106" s="264" t="n"/>
      <c r="Z106" s="278" t="inlineStr">
        <is>
          <t>Vertical Multistage Centrifugal Pump</t>
        </is>
      </c>
      <c r="AA106" s="263" t="n"/>
      <c r="AB106" s="263" t="n"/>
      <c r="AC106" s="263" t="n"/>
      <c r="AD106" s="263" t="n"/>
      <c r="AE106" s="264" t="n"/>
      <c r="AF106" s="278" t="inlineStr">
        <is>
          <t>Vertical Multistage Centrifugal Pump</t>
        </is>
      </c>
      <c r="AG106" s="263" t="n"/>
      <c r="AH106" s="263" t="n"/>
      <c r="AI106" s="263" t="n"/>
      <c r="AJ106" s="263" t="n"/>
      <c r="AK106" s="264" t="n"/>
      <c r="AL106" s="278" t="inlineStr">
        <is>
          <t>Vertical Multistage Centrifugal Pump</t>
        </is>
      </c>
      <c r="AM106" s="263" t="n"/>
      <c r="AN106" s="263" t="n"/>
      <c r="AO106" s="263" t="n"/>
      <c r="AP106" s="263" t="n"/>
      <c r="AQ106" s="264" t="n"/>
      <c r="AR106" s="278" t="inlineStr">
        <is>
          <t>Vertical Multistage Centrifugal Pump</t>
        </is>
      </c>
      <c r="AS106" s="263" t="n"/>
      <c r="AT106" s="263" t="n"/>
      <c r="AU106" s="263" t="n"/>
      <c r="AV106" s="263" t="n"/>
      <c r="AW106" s="264" t="n"/>
      <c r="AX106" s="278" t="inlineStr">
        <is>
          <t>Vertical Multistage Centrifugal Pump</t>
        </is>
      </c>
      <c r="AY106" s="263" t="n"/>
      <c r="AZ106" s="263" t="n"/>
      <c r="BA106" s="263" t="n"/>
      <c r="BB106" s="263" t="n"/>
      <c r="BC106" s="264" t="n"/>
      <c r="BD106" s="278" t="inlineStr">
        <is>
          <t>Vertical Multistage Centrifugal Pump</t>
        </is>
      </c>
      <c r="BE106" s="263" t="n"/>
      <c r="BF106" s="263" t="n"/>
      <c r="BG106" s="263" t="n"/>
      <c r="BH106" s="263" t="n"/>
      <c r="BI106" s="264" t="n"/>
      <c r="BJ106" s="278" t="inlineStr">
        <is>
          <t>Vertical Multistage Centrifugal Pump</t>
        </is>
      </c>
      <c r="BK106" s="263" t="n"/>
      <c r="BL106" s="263" t="n"/>
      <c r="BM106" s="263" t="n"/>
      <c r="BN106" s="263" t="n"/>
      <c r="BO106" s="264" t="n"/>
      <c r="BP106" s="278" t="inlineStr">
        <is>
          <t>Vertical Multistage Centrifugal Pump</t>
        </is>
      </c>
      <c r="BQ106" s="263" t="n"/>
      <c r="BR106" s="263" t="n"/>
      <c r="BS106" s="263" t="n"/>
      <c r="BT106" s="263" t="n"/>
      <c r="BU106" s="264" t="n"/>
      <c r="BV106" s="278" t="inlineStr">
        <is>
          <t>Vertical Multistage Centrifugal Pump</t>
        </is>
      </c>
      <c r="BW106" s="263" t="n"/>
      <c r="BX106" s="263" t="n"/>
      <c r="BY106" s="263" t="n"/>
      <c r="BZ106" s="263" t="n"/>
      <c r="CA106" s="264" t="n"/>
      <c r="CB106" s="278" t="inlineStr">
        <is>
          <t>Vertical Multistage Centrifugal Pump</t>
        </is>
      </c>
      <c r="CC106" s="263" t="n"/>
      <c r="CD106" s="263" t="n"/>
      <c r="CE106" s="263" t="n"/>
      <c r="CF106" s="263" t="n"/>
      <c r="CG106" s="264" t="n"/>
      <c r="CH106" s="278" t="inlineStr">
        <is>
          <t>Vertical Multistage Centrifugal Pump</t>
        </is>
      </c>
      <c r="CI106" s="263" t="n"/>
      <c r="CJ106" s="263" t="n"/>
      <c r="CK106" s="263" t="n"/>
      <c r="CL106" s="263" t="n"/>
      <c r="CM106" s="264" t="n"/>
      <c r="CN106" s="278" t="inlineStr">
        <is>
          <t>Vertical Multistage Centrifugal Pump</t>
        </is>
      </c>
      <c r="CO106" s="263" t="n"/>
      <c r="CP106" s="263" t="n"/>
      <c r="CQ106" s="263" t="n"/>
      <c r="CR106" s="263" t="n"/>
      <c r="CS106" s="264" t="n"/>
      <c r="CT106" s="278" t="inlineStr">
        <is>
          <t>Vertical Multistage Centrifugal Pump</t>
        </is>
      </c>
      <c r="CU106" s="263" t="n"/>
      <c r="CV106" s="263" t="n"/>
      <c r="CW106" s="263" t="n"/>
      <c r="CX106" s="263" t="n"/>
      <c r="CY106" s="264" t="n"/>
      <c r="CZ106" s="278" t="inlineStr">
        <is>
          <t>Vertical Multistage Centrifugal Pump</t>
        </is>
      </c>
      <c r="DA106" s="263" t="n"/>
      <c r="DB106" s="263" t="n"/>
      <c r="DC106" s="263" t="n"/>
      <c r="DD106" s="263" t="n"/>
      <c r="DE106" s="264" t="n"/>
      <c r="DF106" s="278" t="inlineStr">
        <is>
          <t>Vertical Multistage Centrifugal Pump</t>
        </is>
      </c>
      <c r="DG106" s="263" t="n"/>
      <c r="DH106" s="263" t="n"/>
      <c r="DI106" s="263" t="n"/>
      <c r="DJ106" s="263" t="n"/>
      <c r="DK106" s="264" t="n"/>
      <c r="DL106" s="278" t="inlineStr">
        <is>
          <t>Vertical Multistage Centrifugal Pump</t>
        </is>
      </c>
      <c r="DM106" s="263" t="n"/>
      <c r="DN106" s="263" t="n"/>
      <c r="DO106" s="263" t="n"/>
      <c r="DP106" s="263" t="n"/>
      <c r="DQ106" s="264" t="n"/>
      <c r="DR106" s="278" t="inlineStr">
        <is>
          <t>Vertical Multistage Centrifugal Pump</t>
        </is>
      </c>
      <c r="DS106" s="263" t="n"/>
      <c r="DT106" s="263" t="n"/>
      <c r="DU106" s="263" t="n"/>
      <c r="DV106" s="263" t="n"/>
      <c r="DW106" s="264" t="n"/>
      <c r="DX106" s="278" t="inlineStr">
        <is>
          <t>Vertical Multistage Centrifugal Pump</t>
        </is>
      </c>
      <c r="DY106" s="263" t="n"/>
      <c r="DZ106" s="263" t="n"/>
      <c r="EA106" s="263" t="n"/>
      <c r="EB106" s="263" t="n"/>
      <c r="EC106" s="264" t="n"/>
      <c r="ED106" s="278" t="inlineStr">
        <is>
          <t>Vertical Multistage Centrifugal Pump</t>
        </is>
      </c>
      <c r="EE106" s="263" t="n"/>
      <c r="EF106" s="263" t="n"/>
      <c r="EG106" s="263" t="n"/>
      <c r="EH106" s="263" t="n"/>
      <c r="EI106" s="264" t="n"/>
      <c r="EJ106" s="278" t="inlineStr">
        <is>
          <t>Vertical Multistage Centrifugal Pump</t>
        </is>
      </c>
      <c r="EK106" s="263" t="n"/>
      <c r="EL106" s="263" t="n"/>
      <c r="EM106" s="263" t="n"/>
      <c r="EN106" s="263" t="n"/>
      <c r="EO106" s="264" t="n"/>
      <c r="EP106" s="278" t="inlineStr">
        <is>
          <t>Vertical Multistage Centrifugal Pump</t>
        </is>
      </c>
      <c r="EQ106" s="263" t="n"/>
      <c r="ER106" s="263" t="n"/>
      <c r="ES106" s="263" t="n"/>
      <c r="ET106" s="263" t="n"/>
      <c r="EU106" s="264" t="n"/>
      <c r="EV106" s="278" t="inlineStr">
        <is>
          <t>Vertical Multistage Centrifugal Pump</t>
        </is>
      </c>
      <c r="EW106" s="263" t="n"/>
      <c r="EX106" s="263" t="n"/>
      <c r="EY106" s="263" t="n"/>
      <c r="EZ106" s="263" t="n"/>
      <c r="FA106" s="264" t="n"/>
      <c r="FB106" s="278" t="inlineStr">
        <is>
          <t>Vertical Multistage Centrifugal Pump</t>
        </is>
      </c>
      <c r="FC106" s="263" t="n"/>
      <c r="FD106" s="263" t="n"/>
      <c r="FE106" s="263" t="n"/>
      <c r="FF106" s="263" t="n"/>
      <c r="FG106" s="264" t="n"/>
      <c r="FH106" s="278" t="inlineStr">
        <is>
          <t>Vertical Multistage Centrifugal Pump</t>
        </is>
      </c>
      <c r="FI106" s="263" t="n"/>
      <c r="FJ106" s="263" t="n"/>
      <c r="FK106" s="263" t="n"/>
      <c r="FL106" s="263" t="n"/>
      <c r="FM106" s="264" t="n"/>
      <c r="FN106" s="278" t="inlineStr">
        <is>
          <t>Vertical Multistage Centrifugal Pump</t>
        </is>
      </c>
      <c r="FO106" s="263" t="n"/>
      <c r="FP106" s="263" t="n"/>
      <c r="FQ106" s="263" t="n"/>
      <c r="FR106" s="263" t="n"/>
      <c r="FS106" s="264" t="n"/>
      <c r="FT106" s="278" t="inlineStr">
        <is>
          <t>Vertical Multistage Centrifugal Pump</t>
        </is>
      </c>
      <c r="FU106" s="263" t="n"/>
      <c r="FV106" s="263" t="n"/>
      <c r="FW106" s="263" t="n"/>
      <c r="FX106" s="263" t="n"/>
      <c r="FY106" s="264" t="n"/>
      <c r="FZ106" s="278" t="inlineStr">
        <is>
          <t>Vertical Multistage Centrifugal Pump</t>
        </is>
      </c>
      <c r="GA106" s="263" t="n"/>
      <c r="GB106" s="263" t="n"/>
      <c r="GC106" s="263" t="n"/>
      <c r="GD106" s="263" t="n"/>
      <c r="GE106" s="264" t="n"/>
      <c r="GF106" s="278" t="inlineStr">
        <is>
          <t>Vertical Multistage Centrifugal Pump</t>
        </is>
      </c>
      <c r="GG106" s="263" t="n"/>
      <c r="GH106" s="263" t="n"/>
      <c r="GI106" s="263" t="n"/>
      <c r="GJ106" s="263" t="n"/>
      <c r="GK106" s="264" t="n"/>
      <c r="GL106" s="278" t="inlineStr">
        <is>
          <t>Vertical Multistage Centrifugal Pump</t>
        </is>
      </c>
      <c r="GM106" s="263" t="n"/>
      <c r="GN106" s="263" t="n"/>
      <c r="GO106" s="263" t="n"/>
      <c r="GP106" s="263" t="n"/>
      <c r="GQ106" s="264" t="n"/>
      <c r="GR106" s="278" t="inlineStr">
        <is>
          <t>Vertical Multistage Centrifugal Pump</t>
        </is>
      </c>
      <c r="GS106" s="263" t="n"/>
      <c r="GT106" s="263" t="n"/>
      <c r="GU106" s="263" t="n"/>
      <c r="GV106" s="263" t="n"/>
      <c r="GW106" s="264" t="n"/>
      <c r="GX106" s="278" t="inlineStr">
        <is>
          <t>Vertical Multistage Centrifugal Pump</t>
        </is>
      </c>
      <c r="GY106" s="263" t="n"/>
      <c r="GZ106" s="263" t="n"/>
      <c r="HA106" s="263" t="n"/>
      <c r="HB106" s="263" t="n"/>
      <c r="HC106" s="264" t="n"/>
      <c r="HD106" s="278" t="inlineStr">
        <is>
          <t>Vertical Multistage Centrifugal Pump</t>
        </is>
      </c>
      <c r="HE106" s="263" t="n"/>
      <c r="HF106" s="263" t="n"/>
      <c r="HG106" s="263" t="n"/>
      <c r="HH106" s="263" t="n"/>
      <c r="HI106" s="264" t="n"/>
      <c r="HJ106" s="278" t="inlineStr">
        <is>
          <t>Vertical Multistage Centrifugal Pump</t>
        </is>
      </c>
      <c r="HK106" s="263" t="n"/>
      <c r="HL106" s="263" t="n"/>
      <c r="HM106" s="263" t="n"/>
      <c r="HN106" s="263" t="n"/>
      <c r="HO106" s="264" t="n"/>
      <c r="HP106" s="278" t="inlineStr">
        <is>
          <t>Vertical Multistage Centrifugal Pump</t>
        </is>
      </c>
      <c r="HQ106" s="263" t="n"/>
      <c r="HR106" s="263" t="n"/>
      <c r="HS106" s="263" t="n"/>
      <c r="HT106" s="263" t="n"/>
      <c r="HU106" s="264" t="n"/>
      <c r="HV106" s="278" t="inlineStr">
        <is>
          <t>Vertical Multistage Centrifugal Pump</t>
        </is>
      </c>
      <c r="HW106" s="263" t="n"/>
      <c r="HX106" s="263" t="n"/>
      <c r="HY106" s="263" t="n"/>
      <c r="HZ106" s="263" t="n"/>
      <c r="IA106" s="264" t="n"/>
      <c r="IB106" s="278" t="inlineStr">
        <is>
          <t>Vertical Multistage Centrifugal Pump</t>
        </is>
      </c>
      <c r="IC106" s="263" t="n"/>
      <c r="ID106" s="263" t="n"/>
      <c r="IE106" s="263" t="n"/>
      <c r="IF106" s="263" t="n"/>
      <c r="IG106" s="264" t="n"/>
      <c r="IH106" s="278" t="inlineStr">
        <is>
          <t>Vertical Multistage Centrifugal Pump</t>
        </is>
      </c>
      <c r="II106" s="263" t="n"/>
      <c r="IJ106" s="263" t="n"/>
      <c r="IK106" s="263" t="n"/>
      <c r="IL106" s="263" t="n"/>
      <c r="IM106" s="264" t="n"/>
      <c r="IN106" s="278" t="inlineStr">
        <is>
          <t>Vertical Multistage Centrifugal Pump</t>
        </is>
      </c>
      <c r="IO106" s="263" t="n"/>
      <c r="IP106" s="263" t="n"/>
      <c r="IQ106" s="263" t="n"/>
      <c r="IR106" s="263" t="n"/>
      <c r="IS106" s="264" t="n"/>
      <c r="IT106" s="278" t="inlineStr">
        <is>
          <t>Vertical Multistage Centrifugal Pump</t>
        </is>
      </c>
      <c r="IU106" s="263" t="n"/>
      <c r="IV106" s="263" t="n"/>
      <c r="IW106" s="263" t="n"/>
      <c r="IX106" s="263" t="n"/>
      <c r="IY106" s="264" t="n"/>
      <c r="IZ106" s="278" t="inlineStr">
        <is>
          <t>Vertical Multistage Centrifugal Pump</t>
        </is>
      </c>
      <c r="JA106" s="263" t="n"/>
      <c r="JB106" s="263" t="n"/>
      <c r="JC106" s="263" t="n"/>
      <c r="JD106" s="263" t="n"/>
      <c r="JE106" s="264" t="n"/>
      <c r="JF106" s="278" t="inlineStr">
        <is>
          <t>Vertical Multistage Centrifugal Pump</t>
        </is>
      </c>
      <c r="JG106" s="263" t="n"/>
      <c r="JH106" s="263" t="n"/>
      <c r="JI106" s="263" t="n"/>
      <c r="JJ106" s="263" t="n"/>
      <c r="JK106" s="264" t="n"/>
      <c r="JL106" s="278" t="inlineStr">
        <is>
          <t>Vertical Multistage Centrifugal Pump</t>
        </is>
      </c>
      <c r="JM106" s="263" t="n"/>
      <c r="JN106" s="263" t="n"/>
      <c r="JO106" s="263" t="n"/>
      <c r="JP106" s="263" t="n"/>
      <c r="JQ106" s="264" t="n"/>
      <c r="JR106" s="278" t="inlineStr">
        <is>
          <t>Vertical Multistage Centrifugal Pump</t>
        </is>
      </c>
      <c r="JS106" s="263" t="n"/>
      <c r="JT106" s="263" t="n"/>
      <c r="JU106" s="263" t="n"/>
      <c r="JV106" s="263" t="n"/>
      <c r="JW106" s="264" t="n"/>
      <c r="JX106" s="278" t="inlineStr">
        <is>
          <t>Vertical Multistage Centrifugal Pump</t>
        </is>
      </c>
      <c r="JY106" s="263" t="n"/>
      <c r="JZ106" s="263" t="n"/>
      <c r="KA106" s="263" t="n"/>
      <c r="KB106" s="263" t="n"/>
      <c r="KC106" s="264" t="n"/>
      <c r="KD106" s="278" t="inlineStr">
        <is>
          <t>Vertical Multistage Centrifugal Pump</t>
        </is>
      </c>
      <c r="KE106" s="263" t="n"/>
      <c r="KF106" s="263" t="n"/>
      <c r="KG106" s="263" t="n"/>
      <c r="KH106" s="263" t="n"/>
      <c r="KI106" s="264" t="n"/>
      <c r="KJ106" s="278" t="inlineStr">
        <is>
          <t>Vertical Multistage Centrifugal Pump</t>
        </is>
      </c>
      <c r="KK106" s="263" t="n"/>
      <c r="KL106" s="263" t="n"/>
      <c r="KM106" s="263" t="n"/>
      <c r="KN106" s="263" t="n"/>
      <c r="KO106" s="264" t="n"/>
      <c r="KP106" s="278" t="inlineStr">
        <is>
          <t>Vertical Multistage Centrifugal Pump</t>
        </is>
      </c>
      <c r="KQ106" s="263" t="n"/>
      <c r="KR106" s="263" t="n"/>
      <c r="KS106" s="263" t="n"/>
      <c r="KT106" s="263" t="n"/>
      <c r="KU106" s="264" t="n"/>
      <c r="KV106" s="278" t="inlineStr">
        <is>
          <t>Vertical Multistage Centrifugal Pump</t>
        </is>
      </c>
      <c r="KW106" s="263" t="n"/>
      <c r="KX106" s="263" t="n"/>
      <c r="KY106" s="263" t="n"/>
      <c r="KZ106" s="263" t="n"/>
      <c r="LA106" s="264" t="n"/>
      <c r="LB106" s="278" t="inlineStr">
        <is>
          <t>Vertical Multistage Centrifugal Pump</t>
        </is>
      </c>
      <c r="LC106" s="263" t="n"/>
      <c r="LD106" s="263" t="n"/>
      <c r="LE106" s="263" t="n"/>
      <c r="LF106" s="263" t="n"/>
      <c r="LG106" s="264" t="n"/>
      <c r="LH106" s="278" t="inlineStr">
        <is>
          <t>Vertical Multistage Centrifugal Pump</t>
        </is>
      </c>
      <c r="LI106" s="263" t="n"/>
      <c r="LJ106" s="263" t="n"/>
      <c r="LK106" s="263" t="n"/>
      <c r="LL106" s="263" t="n"/>
      <c r="LM106" s="264" t="n"/>
      <c r="LN106" s="278" t="inlineStr">
        <is>
          <t>Vertical Multistage Centrifugal Pump</t>
        </is>
      </c>
      <c r="LO106" s="263" t="n"/>
      <c r="LP106" s="263" t="n"/>
      <c r="LQ106" s="263" t="n"/>
      <c r="LR106" s="263" t="n"/>
      <c r="LS106" s="264" t="n"/>
      <c r="LT106" s="278" t="inlineStr">
        <is>
          <t>Vertical Multistage Centrifugal Pump</t>
        </is>
      </c>
      <c r="LU106" s="263" t="n"/>
      <c r="LV106" s="263" t="n"/>
      <c r="LW106" s="263" t="n"/>
      <c r="LX106" s="263" t="n"/>
      <c r="LY106" s="264" t="n"/>
      <c r="LZ106" s="278" t="inlineStr">
        <is>
          <t>Vertical Multistage Centrifugal Pump</t>
        </is>
      </c>
      <c r="MA106" s="263" t="n"/>
      <c r="MB106" s="263" t="n"/>
      <c r="MC106" s="263" t="n"/>
      <c r="MD106" s="263" t="n"/>
      <c r="ME106" s="264" t="n"/>
      <c r="MF106" s="278" t="inlineStr">
        <is>
          <t>Vertical Multistage Centrifugal Pump</t>
        </is>
      </c>
      <c r="MG106" s="263" t="n"/>
      <c r="MH106" s="263" t="n"/>
      <c r="MI106" s="263" t="n"/>
      <c r="MJ106" s="263" t="n"/>
      <c r="MK106" s="264" t="n"/>
      <c r="ML106" s="278" t="inlineStr">
        <is>
          <t>Vertical Multistage Centrifugal Pump</t>
        </is>
      </c>
      <c r="MM106" s="263" t="n"/>
      <c r="MN106" s="263" t="n"/>
      <c r="MO106" s="263" t="n"/>
      <c r="MP106" s="263" t="n"/>
      <c r="MQ106" s="264" t="n"/>
      <c r="MR106" s="278" t="inlineStr">
        <is>
          <t>Vertical Multistage Centrifugal Pump</t>
        </is>
      </c>
      <c r="MS106" s="263" t="n"/>
      <c r="MT106" s="263" t="n"/>
      <c r="MU106" s="263" t="n"/>
      <c r="MV106" s="263" t="n"/>
      <c r="MW106" s="264" t="n"/>
      <c r="MX106" s="278" t="inlineStr">
        <is>
          <t>Vertical Multistage Centrifugal Pump</t>
        </is>
      </c>
      <c r="MY106" s="263" t="n"/>
      <c r="MZ106" s="263" t="n"/>
      <c r="NA106" s="263" t="n"/>
      <c r="NB106" s="263" t="n"/>
      <c r="NC106" s="264" t="n"/>
      <c r="ND106" s="278" t="inlineStr">
        <is>
          <t>Vertical Multistage Centrifugal Pump</t>
        </is>
      </c>
      <c r="NE106" s="263" t="n"/>
      <c r="NF106" s="263" t="n"/>
      <c r="NG106" s="263" t="n"/>
      <c r="NH106" s="263" t="n"/>
      <c r="NI106" s="264" t="n"/>
      <c r="NJ106" s="278" t="inlineStr">
        <is>
          <t>Vertical Multistage Centrifugal Pump</t>
        </is>
      </c>
      <c r="NK106" s="263" t="n"/>
      <c r="NL106" s="263" t="n"/>
      <c r="NM106" s="263" t="n"/>
      <c r="NN106" s="263" t="n"/>
      <c r="NO106" s="264" t="n"/>
      <c r="NP106" s="278" t="inlineStr">
        <is>
          <t>Vertical Multistage Centrifugal Pump</t>
        </is>
      </c>
      <c r="NQ106" s="263" t="n"/>
      <c r="NR106" s="263" t="n"/>
      <c r="NS106" s="263" t="n"/>
      <c r="NT106" s="263" t="n"/>
      <c r="NU106" s="264" t="n"/>
      <c r="NV106" s="278" t="inlineStr">
        <is>
          <t>Vertical Multistage Centrifugal Pump</t>
        </is>
      </c>
      <c r="NW106" s="263" t="n"/>
      <c r="NX106" s="263" t="n"/>
      <c r="NY106" s="263" t="n"/>
      <c r="NZ106" s="263" t="n"/>
      <c r="OA106" s="264" t="n"/>
      <c r="OB106" s="278" t="inlineStr">
        <is>
          <t>Vertical Multistage Centrifugal Pump</t>
        </is>
      </c>
      <c r="OC106" s="263" t="n"/>
      <c r="OD106" s="263" t="n"/>
      <c r="OE106" s="263" t="n"/>
      <c r="OF106" s="263" t="n"/>
      <c r="OG106" s="264" t="n"/>
      <c r="OH106" s="278" t="inlineStr">
        <is>
          <t>Vertical Multistage Centrifugal Pump</t>
        </is>
      </c>
      <c r="OI106" s="263" t="n"/>
      <c r="OJ106" s="263" t="n"/>
      <c r="OK106" s="263" t="n"/>
      <c r="OL106" s="263" t="n"/>
      <c r="OM106" s="264" t="n"/>
      <c r="ON106" s="278" t="inlineStr">
        <is>
          <t>Vertical Multistage Centrifugal Pump</t>
        </is>
      </c>
      <c r="OO106" s="263" t="n"/>
      <c r="OP106" s="263" t="n"/>
      <c r="OQ106" s="263" t="n"/>
      <c r="OR106" s="263" t="n"/>
      <c r="OS106" s="264" t="n"/>
      <c r="OT106" s="278" t="inlineStr">
        <is>
          <t>Vertical Multistage Centrifugal Pump</t>
        </is>
      </c>
      <c r="OU106" s="263" t="n"/>
      <c r="OV106" s="263" t="n"/>
      <c r="OW106" s="263" t="n"/>
      <c r="OX106" s="263" t="n"/>
      <c r="OY106" s="264" t="n"/>
      <c r="OZ106" s="278" t="inlineStr">
        <is>
          <t>Vertical Multistage Centrifugal Pump</t>
        </is>
      </c>
      <c r="PA106" s="263" t="n"/>
      <c r="PB106" s="263" t="n"/>
      <c r="PC106" s="263" t="n"/>
      <c r="PD106" s="263" t="n"/>
      <c r="PE106" s="264" t="n"/>
      <c r="PF106" s="278" t="inlineStr">
        <is>
          <t>Vertical Multistage Centrifugal Pump</t>
        </is>
      </c>
      <c r="PG106" s="263" t="n"/>
      <c r="PH106" s="263" t="n"/>
      <c r="PI106" s="263" t="n"/>
      <c r="PJ106" s="263" t="n"/>
      <c r="PK106" s="264" t="n"/>
      <c r="PL106" s="278" t="inlineStr">
        <is>
          <t>Vertical Multistage Centrifugal Pump</t>
        </is>
      </c>
      <c r="PM106" s="263" t="n"/>
      <c r="PN106" s="263" t="n"/>
      <c r="PO106" s="263" t="n"/>
      <c r="PP106" s="263" t="n"/>
      <c r="PQ106" s="264" t="n"/>
      <c r="PR106" s="278" t="inlineStr">
        <is>
          <t>Vertical Multistage Centrifugal Pump</t>
        </is>
      </c>
      <c r="PS106" s="263" t="n"/>
      <c r="PT106" s="263" t="n"/>
      <c r="PU106" s="263" t="n"/>
      <c r="PV106" s="263" t="n"/>
      <c r="PW106" s="264" t="n"/>
      <c r="PX106" s="278" t="inlineStr">
        <is>
          <t>Vertical Multistage Centrifugal Pump</t>
        </is>
      </c>
      <c r="PY106" s="263" t="n"/>
      <c r="PZ106" s="263" t="n"/>
      <c r="QA106" s="263" t="n"/>
      <c r="QB106" s="263" t="n"/>
      <c r="QC106" s="264" t="n"/>
      <c r="QD106" s="278" t="inlineStr">
        <is>
          <t>Vertical Multistage Centrifugal Pump</t>
        </is>
      </c>
      <c r="QE106" s="263" t="n"/>
      <c r="QF106" s="263" t="n"/>
      <c r="QG106" s="263" t="n"/>
      <c r="QH106" s="263" t="n"/>
      <c r="QI106" s="264" t="n"/>
      <c r="QJ106" s="278" t="inlineStr">
        <is>
          <t>Vertical Multistage Centrifugal Pump</t>
        </is>
      </c>
      <c r="QK106" s="263" t="n"/>
      <c r="QL106" s="263" t="n"/>
      <c r="QM106" s="263" t="n"/>
      <c r="QN106" s="263" t="n"/>
      <c r="QO106" s="264" t="n"/>
      <c r="QP106" s="278" t="inlineStr">
        <is>
          <t>Vertical Multistage Centrifugal Pump</t>
        </is>
      </c>
      <c r="QQ106" s="263" t="n"/>
      <c r="QR106" s="263" t="n"/>
      <c r="QS106" s="263" t="n"/>
      <c r="QT106" s="263" t="n"/>
      <c r="QU106" s="264" t="n"/>
      <c r="QV106" s="278" t="inlineStr">
        <is>
          <t>Vertical Multistage Centrifugal Pump</t>
        </is>
      </c>
      <c r="QW106" s="263" t="n"/>
      <c r="QX106" s="263" t="n"/>
      <c r="QY106" s="263" t="n"/>
      <c r="QZ106" s="263" t="n"/>
      <c r="RA106" s="264" t="n"/>
      <c r="RB106" s="278" t="inlineStr">
        <is>
          <t>Vertical Multistage Centrifugal Pump</t>
        </is>
      </c>
      <c r="RC106" s="263" t="n"/>
      <c r="RD106" s="263" t="n"/>
      <c r="RE106" s="263" t="n"/>
      <c r="RF106" s="263" t="n"/>
      <c r="RG106" s="264" t="n"/>
      <c r="RH106" s="278" t="inlineStr">
        <is>
          <t>Vertical Multistage Centrifugal Pump</t>
        </is>
      </c>
      <c r="RI106" s="263" t="n"/>
      <c r="RJ106" s="263" t="n"/>
      <c r="RK106" s="263" t="n"/>
      <c r="RL106" s="263" t="n"/>
      <c r="RM106" s="264" t="n"/>
      <c r="RN106" s="278" t="inlineStr">
        <is>
          <t>Vertical Multistage Centrifugal Pump</t>
        </is>
      </c>
      <c r="RO106" s="263" t="n"/>
      <c r="RP106" s="263" t="n"/>
      <c r="RQ106" s="263" t="n"/>
      <c r="RR106" s="263" t="n"/>
      <c r="RS106" s="264" t="n"/>
      <c r="RT106" s="278" t="inlineStr">
        <is>
          <t>Vertical Multistage Centrifugal Pump</t>
        </is>
      </c>
      <c r="RU106" s="263" t="n"/>
      <c r="RV106" s="263" t="n"/>
      <c r="RW106" s="263" t="n"/>
      <c r="RX106" s="263" t="n"/>
      <c r="RY106" s="264" t="n"/>
      <c r="RZ106" s="278" t="inlineStr">
        <is>
          <t>Vertical Multistage Centrifugal Pump</t>
        </is>
      </c>
      <c r="SA106" s="263" t="n"/>
      <c r="SB106" s="263" t="n"/>
      <c r="SC106" s="263" t="n"/>
      <c r="SD106" s="263" t="n"/>
      <c r="SE106" s="264" t="n"/>
      <c r="SF106" s="278" t="inlineStr">
        <is>
          <t>Vertical Multistage Centrifugal Pump</t>
        </is>
      </c>
      <c r="SG106" s="263" t="n"/>
      <c r="SH106" s="263" t="n"/>
      <c r="SI106" s="263" t="n"/>
      <c r="SJ106" s="263" t="n"/>
      <c r="SK106" s="264" t="n"/>
      <c r="SL106" s="278" t="inlineStr">
        <is>
          <t>Vertical Multistage Centrifugal Pump</t>
        </is>
      </c>
      <c r="SM106" s="263" t="n"/>
      <c r="SN106" s="263" t="n"/>
      <c r="SO106" s="263" t="n"/>
      <c r="SP106" s="263" t="n"/>
      <c r="SQ106" s="264" t="n"/>
      <c r="SR106" s="278" t="inlineStr">
        <is>
          <t>Vertical Multistage Centrifugal Pump</t>
        </is>
      </c>
      <c r="SS106" s="263" t="n"/>
      <c r="ST106" s="263" t="n"/>
      <c r="SU106" s="263" t="n"/>
      <c r="SV106" s="263" t="n"/>
      <c r="SW106" s="264" t="n"/>
      <c r="SX106" s="278" t="inlineStr">
        <is>
          <t>Vertical Multistage Centrifugal Pump</t>
        </is>
      </c>
      <c r="SY106" s="263" t="n"/>
      <c r="SZ106" s="263" t="n"/>
      <c r="TA106" s="263" t="n"/>
      <c r="TB106" s="263" t="n"/>
      <c r="TC106" s="264" t="n"/>
      <c r="TD106" s="278" t="inlineStr">
        <is>
          <t>Vertical Multistage Centrifugal Pump</t>
        </is>
      </c>
      <c r="TE106" s="263" t="n"/>
      <c r="TF106" s="263" t="n"/>
      <c r="TG106" s="263" t="n"/>
      <c r="TH106" s="263" t="n"/>
      <c r="TI106" s="264" t="n"/>
      <c r="TJ106" s="278" t="inlineStr">
        <is>
          <t>Vertical Multistage Centrifugal Pump</t>
        </is>
      </c>
      <c r="TK106" s="263" t="n"/>
      <c r="TL106" s="263" t="n"/>
      <c r="TM106" s="263" t="n"/>
      <c r="TN106" s="263" t="n"/>
      <c r="TO106" s="264" t="n"/>
      <c r="TP106" s="278" t="inlineStr">
        <is>
          <t>Vertical Multistage Centrifugal Pump</t>
        </is>
      </c>
      <c r="TQ106" s="263" t="n"/>
      <c r="TR106" s="263" t="n"/>
      <c r="TS106" s="263" t="n"/>
      <c r="TT106" s="263" t="n"/>
      <c r="TU106" s="264" t="n"/>
      <c r="TV106" s="278" t="inlineStr">
        <is>
          <t>Vertical Multistage Centrifugal Pump</t>
        </is>
      </c>
      <c r="TW106" s="263" t="n"/>
      <c r="TX106" s="263" t="n"/>
      <c r="TY106" s="263" t="n"/>
      <c r="TZ106" s="263" t="n"/>
      <c r="UA106" s="264" t="n"/>
      <c r="UB106" s="278" t="inlineStr">
        <is>
          <t>Vertical Multistage Centrifugal Pump</t>
        </is>
      </c>
      <c r="UC106" s="263" t="n"/>
      <c r="UD106" s="263" t="n"/>
      <c r="UE106" s="263" t="n"/>
      <c r="UF106" s="263" t="n"/>
      <c r="UG106" s="264" t="n"/>
      <c r="UH106" s="278" t="inlineStr">
        <is>
          <t>Vertical Multistage Centrifugal Pump</t>
        </is>
      </c>
      <c r="UI106" s="263" t="n"/>
      <c r="UJ106" s="263" t="n"/>
      <c r="UK106" s="263" t="n"/>
      <c r="UL106" s="263" t="n"/>
      <c r="UM106" s="264" t="n"/>
      <c r="UN106" s="278" t="inlineStr">
        <is>
          <t>Vertical Multistage Centrifugal Pump</t>
        </is>
      </c>
      <c r="UO106" s="263" t="n"/>
      <c r="UP106" s="263" t="n"/>
      <c r="UQ106" s="263" t="n"/>
      <c r="UR106" s="263" t="n"/>
      <c r="US106" s="264" t="n"/>
      <c r="UT106" s="278" t="inlineStr">
        <is>
          <t>Vertical Multistage Centrifugal Pump</t>
        </is>
      </c>
      <c r="UU106" s="263" t="n"/>
      <c r="UV106" s="263" t="n"/>
      <c r="UW106" s="263" t="n"/>
      <c r="UX106" s="263" t="n"/>
      <c r="UY106" s="264" t="n"/>
      <c r="UZ106" s="278" t="inlineStr">
        <is>
          <t>Vertical Multistage Centrifugal Pump</t>
        </is>
      </c>
      <c r="VA106" s="263" t="n"/>
      <c r="VB106" s="263" t="n"/>
      <c r="VC106" s="263" t="n"/>
      <c r="VD106" s="263" t="n"/>
      <c r="VE106" s="264" t="n"/>
      <c r="VF106" s="278" t="inlineStr">
        <is>
          <t>Vertical Multistage Centrifugal Pump</t>
        </is>
      </c>
      <c r="VG106" s="263" t="n"/>
      <c r="VH106" s="263" t="n"/>
      <c r="VI106" s="263" t="n"/>
      <c r="VJ106" s="263" t="n"/>
      <c r="VK106" s="264" t="n"/>
      <c r="VL106" s="278" t="inlineStr">
        <is>
          <t>Vertical Multistage Centrifugal Pump</t>
        </is>
      </c>
      <c r="VM106" s="263" t="n"/>
      <c r="VN106" s="263" t="n"/>
      <c r="VO106" s="263" t="n"/>
      <c r="VP106" s="263" t="n"/>
      <c r="VQ106" s="264" t="n"/>
      <c r="VR106" s="278" t="inlineStr">
        <is>
          <t>Vertical Multistage Centrifugal Pump</t>
        </is>
      </c>
      <c r="VS106" s="263" t="n"/>
      <c r="VT106" s="263" t="n"/>
      <c r="VU106" s="263" t="n"/>
      <c r="VV106" s="263" t="n"/>
      <c r="VW106" s="264" t="n"/>
      <c r="VX106" s="278" t="inlineStr">
        <is>
          <t>Vertical Multistage Centrifugal Pump</t>
        </is>
      </c>
      <c r="VY106" s="263" t="n"/>
      <c r="VZ106" s="263" t="n"/>
      <c r="WA106" s="263" t="n"/>
      <c r="WB106" s="263" t="n"/>
      <c r="WC106" s="264" t="n"/>
      <c r="WD106" s="278" t="inlineStr">
        <is>
          <t>Vertical Multistage Centrifugal Pump</t>
        </is>
      </c>
      <c r="WE106" s="263" t="n"/>
      <c r="WF106" s="263" t="n"/>
      <c r="WG106" s="263" t="n"/>
      <c r="WH106" s="263" t="n"/>
      <c r="WI106" s="264" t="n"/>
      <c r="WJ106" s="278" t="inlineStr">
        <is>
          <t>Vertical Multistage Centrifugal Pump</t>
        </is>
      </c>
      <c r="WK106" s="263" t="n"/>
      <c r="WL106" s="263" t="n"/>
      <c r="WM106" s="263" t="n"/>
      <c r="WN106" s="263" t="n"/>
      <c r="WO106" s="264" t="n"/>
      <c r="WP106" s="278" t="inlineStr">
        <is>
          <t>Vertical Multistage Centrifugal Pump</t>
        </is>
      </c>
      <c r="WQ106" s="263" t="n"/>
      <c r="WR106" s="263" t="n"/>
      <c r="WS106" s="263" t="n"/>
      <c r="WT106" s="263" t="n"/>
      <c r="WU106" s="264" t="n"/>
      <c r="WV106" s="278" t="inlineStr">
        <is>
          <t>Vertical Multistage Centrifugal Pump</t>
        </is>
      </c>
      <c r="WW106" s="263" t="n"/>
      <c r="WX106" s="263" t="n"/>
      <c r="WY106" s="263" t="n"/>
      <c r="WZ106" s="263" t="n"/>
      <c r="XA106" s="264" t="n"/>
      <c r="XB106" s="278" t="inlineStr">
        <is>
          <t>Vertical Multistage Centrifugal Pump</t>
        </is>
      </c>
      <c r="XC106" s="263" t="n"/>
      <c r="XD106" s="263" t="n"/>
      <c r="XE106" s="263" t="n"/>
      <c r="XF106" s="263" t="n"/>
      <c r="XG106" s="264" t="n"/>
      <c r="XH106" s="278" t="inlineStr">
        <is>
          <t>Vertical Multistage Centrifugal Pump</t>
        </is>
      </c>
      <c r="XI106" s="263" t="n"/>
      <c r="XJ106" s="263" t="n"/>
      <c r="XK106" s="263" t="n"/>
      <c r="XL106" s="263" t="n"/>
      <c r="XM106" s="264" t="n"/>
      <c r="XN106" s="278" t="inlineStr">
        <is>
          <t>Vertical Multistage Centrifugal Pump</t>
        </is>
      </c>
      <c r="XO106" s="263" t="n"/>
      <c r="XP106" s="263" t="n"/>
      <c r="XQ106" s="263" t="n"/>
      <c r="XR106" s="263" t="n"/>
      <c r="XS106" s="264" t="n"/>
      <c r="XT106" s="278" t="inlineStr">
        <is>
          <t>Vertical Multistage Centrifugal Pump</t>
        </is>
      </c>
      <c r="XU106" s="263" t="n"/>
      <c r="XV106" s="263" t="n"/>
      <c r="XW106" s="263" t="n"/>
      <c r="XX106" s="263" t="n"/>
      <c r="XY106" s="264" t="n"/>
      <c r="XZ106" s="278" t="inlineStr">
        <is>
          <t>Vertical Multistage Centrifugal Pump</t>
        </is>
      </c>
      <c r="YA106" s="263" t="n"/>
      <c r="YB106" s="263" t="n"/>
      <c r="YC106" s="263" t="n"/>
      <c r="YD106" s="263" t="n"/>
      <c r="YE106" s="264" t="n"/>
      <c r="YF106" s="278" t="inlineStr">
        <is>
          <t>Vertical Multistage Centrifugal Pump</t>
        </is>
      </c>
      <c r="YG106" s="263" t="n"/>
      <c r="YH106" s="263" t="n"/>
      <c r="YI106" s="263" t="n"/>
      <c r="YJ106" s="263" t="n"/>
      <c r="YK106" s="264" t="n"/>
      <c r="YL106" s="278" t="inlineStr">
        <is>
          <t>Vertical Multistage Centrifugal Pump</t>
        </is>
      </c>
      <c r="YM106" s="263" t="n"/>
      <c r="YN106" s="263" t="n"/>
      <c r="YO106" s="263" t="n"/>
      <c r="YP106" s="263" t="n"/>
      <c r="YQ106" s="264" t="n"/>
      <c r="YR106" s="278" t="inlineStr">
        <is>
          <t>Vertical Multistage Centrifugal Pump</t>
        </is>
      </c>
      <c r="YS106" s="263" t="n"/>
      <c r="YT106" s="263" t="n"/>
      <c r="YU106" s="263" t="n"/>
      <c r="YV106" s="263" t="n"/>
      <c r="YW106" s="264" t="n"/>
      <c r="YX106" s="278" t="inlineStr">
        <is>
          <t>Vertical Multistage Centrifugal Pump</t>
        </is>
      </c>
      <c r="YY106" s="263" t="n"/>
      <c r="YZ106" s="263" t="n"/>
      <c r="ZA106" s="263" t="n"/>
      <c r="ZB106" s="263" t="n"/>
      <c r="ZC106" s="264" t="n"/>
      <c r="ZD106" s="278" t="inlineStr">
        <is>
          <t>Vertical Multistage Centrifugal Pump</t>
        </is>
      </c>
      <c r="ZE106" s="263" t="n"/>
      <c r="ZF106" s="263" t="n"/>
      <c r="ZG106" s="263" t="n"/>
      <c r="ZH106" s="263" t="n"/>
      <c r="ZI106" s="264" t="n"/>
      <c r="ZJ106" s="278" t="inlineStr">
        <is>
          <t>Vertical Multistage Centrifugal Pump</t>
        </is>
      </c>
      <c r="ZK106" s="263" t="n"/>
      <c r="ZL106" s="263" t="n"/>
      <c r="ZM106" s="263" t="n"/>
      <c r="ZN106" s="263" t="n"/>
      <c r="ZO106" s="264" t="n"/>
      <c r="ZP106" s="278" t="inlineStr">
        <is>
          <t>Vertical Multistage Centrifugal Pump</t>
        </is>
      </c>
      <c r="ZQ106" s="263" t="n"/>
      <c r="ZR106" s="263" t="n"/>
      <c r="ZS106" s="263" t="n"/>
      <c r="ZT106" s="263" t="n"/>
      <c r="ZU106" s="264" t="n"/>
      <c r="ZV106" s="278" t="inlineStr">
        <is>
          <t>Vertical Multistage Centrifugal Pump</t>
        </is>
      </c>
      <c r="ZW106" s="263" t="n"/>
      <c r="ZX106" s="263" t="n"/>
      <c r="ZY106" s="263" t="n"/>
      <c r="ZZ106" s="263" t="n"/>
      <c r="AAA106" s="264" t="n"/>
      <c r="AAB106" s="278" t="inlineStr">
        <is>
          <t>Vertical Multistage Centrifugal Pump</t>
        </is>
      </c>
      <c r="AAC106" s="263" t="n"/>
      <c r="AAD106" s="263" t="n"/>
      <c r="AAE106" s="263" t="n"/>
      <c r="AAF106" s="263" t="n"/>
      <c r="AAG106" s="264" t="n"/>
      <c r="AAH106" s="278" t="inlineStr">
        <is>
          <t>Vertical Multistage Centrifugal Pump</t>
        </is>
      </c>
      <c r="AAI106" s="263" t="n"/>
      <c r="AAJ106" s="263" t="n"/>
      <c r="AAK106" s="263" t="n"/>
      <c r="AAL106" s="263" t="n"/>
      <c r="AAM106" s="264" t="n"/>
      <c r="AAN106" s="278" t="inlineStr">
        <is>
          <t>Vertical Multistage Centrifugal Pump</t>
        </is>
      </c>
      <c r="AAO106" s="263" t="n"/>
      <c r="AAP106" s="263" t="n"/>
      <c r="AAQ106" s="263" t="n"/>
      <c r="AAR106" s="263" t="n"/>
      <c r="AAS106" s="264" t="n"/>
      <c r="AAT106" s="278" t="inlineStr">
        <is>
          <t>Vertical Multistage Centrifugal Pump</t>
        </is>
      </c>
      <c r="AAU106" s="263" t="n"/>
      <c r="AAV106" s="263" t="n"/>
      <c r="AAW106" s="263" t="n"/>
      <c r="AAX106" s="263" t="n"/>
      <c r="AAY106" s="264" t="n"/>
      <c r="AAZ106" s="278" t="inlineStr">
        <is>
          <t>Vertical Multistage Centrifugal Pump</t>
        </is>
      </c>
      <c r="ABA106" s="263" t="n"/>
      <c r="ABB106" s="263" t="n"/>
      <c r="ABC106" s="263" t="n"/>
      <c r="ABD106" s="263" t="n"/>
      <c r="ABE106" s="264" t="n"/>
      <c r="ABF106" s="278" t="inlineStr">
        <is>
          <t>Vertical Multistage Centrifugal Pump</t>
        </is>
      </c>
      <c r="ABG106" s="263" t="n"/>
      <c r="ABH106" s="263" t="n"/>
      <c r="ABI106" s="263" t="n"/>
      <c r="ABJ106" s="263" t="n"/>
      <c r="ABK106" s="264" t="n"/>
      <c r="ABL106" s="278" t="inlineStr">
        <is>
          <t>Vertical Multistage Centrifugal Pump</t>
        </is>
      </c>
      <c r="ABM106" s="263" t="n"/>
      <c r="ABN106" s="263" t="n"/>
      <c r="ABO106" s="263" t="n"/>
      <c r="ABP106" s="263" t="n"/>
      <c r="ABQ106" s="264" t="n"/>
      <c r="ABR106" s="278" t="inlineStr">
        <is>
          <t>Vertical Multistage Centrifugal Pump</t>
        </is>
      </c>
      <c r="ABS106" s="263" t="n"/>
      <c r="ABT106" s="263" t="n"/>
      <c r="ABU106" s="263" t="n"/>
      <c r="ABV106" s="263" t="n"/>
      <c r="ABW106" s="264" t="n"/>
      <c r="ABX106" s="278" t="inlineStr">
        <is>
          <t>Vertical Multistage Centrifugal Pump</t>
        </is>
      </c>
      <c r="ABY106" s="263" t="n"/>
      <c r="ABZ106" s="263" t="n"/>
      <c r="ACA106" s="263" t="n"/>
      <c r="ACB106" s="263" t="n"/>
      <c r="ACC106" s="264" t="n"/>
      <c r="ACD106" s="278" t="inlineStr">
        <is>
          <t>Vertical Multistage Centrifugal Pump</t>
        </is>
      </c>
      <c r="ACE106" s="263" t="n"/>
      <c r="ACF106" s="263" t="n"/>
      <c r="ACG106" s="263" t="n"/>
      <c r="ACH106" s="263" t="n"/>
      <c r="ACI106" s="264" t="n"/>
      <c r="ACJ106" s="278" t="inlineStr">
        <is>
          <t>Vertical Multistage Centrifugal Pump</t>
        </is>
      </c>
      <c r="ACK106" s="263" t="n"/>
      <c r="ACL106" s="263" t="n"/>
      <c r="ACM106" s="263" t="n"/>
      <c r="ACN106" s="263" t="n"/>
      <c r="ACO106" s="264" t="n"/>
      <c r="ACP106" s="278" t="inlineStr">
        <is>
          <t>Vertical Multistage Centrifugal Pump</t>
        </is>
      </c>
      <c r="ACQ106" s="263" t="n"/>
      <c r="ACR106" s="263" t="n"/>
      <c r="ACS106" s="263" t="n"/>
      <c r="ACT106" s="263" t="n"/>
      <c r="ACU106" s="264" t="n"/>
      <c r="ACV106" s="278" t="inlineStr">
        <is>
          <t>Vertical Multistage Centrifugal Pump</t>
        </is>
      </c>
      <c r="ACW106" s="263" t="n"/>
      <c r="ACX106" s="263" t="n"/>
      <c r="ACY106" s="263" t="n"/>
      <c r="ACZ106" s="263" t="n"/>
      <c r="ADA106" s="264" t="n"/>
      <c r="ADB106" s="278" t="inlineStr">
        <is>
          <t>Vertical Multistage Centrifugal Pump</t>
        </is>
      </c>
      <c r="ADC106" s="263" t="n"/>
      <c r="ADD106" s="263" t="n"/>
      <c r="ADE106" s="263" t="n"/>
      <c r="ADF106" s="263" t="n"/>
      <c r="ADG106" s="264" t="n"/>
      <c r="ADH106" s="278" t="inlineStr">
        <is>
          <t>Vertical Multistage Centrifugal Pump</t>
        </is>
      </c>
      <c r="ADI106" s="263" t="n"/>
      <c r="ADJ106" s="263" t="n"/>
      <c r="ADK106" s="263" t="n"/>
      <c r="ADL106" s="263" t="n"/>
      <c r="ADM106" s="264" t="n"/>
      <c r="ADN106" s="278" t="inlineStr">
        <is>
          <t>Vertical Multistage Centrifugal Pump</t>
        </is>
      </c>
      <c r="ADO106" s="263" t="n"/>
      <c r="ADP106" s="263" t="n"/>
      <c r="ADQ106" s="263" t="n"/>
      <c r="ADR106" s="263" t="n"/>
      <c r="ADS106" s="264" t="n"/>
      <c r="ADT106" s="278" t="inlineStr">
        <is>
          <t>Vertical Multistage Centrifugal Pump</t>
        </is>
      </c>
      <c r="ADU106" s="263" t="n"/>
      <c r="ADV106" s="263" t="n"/>
      <c r="ADW106" s="263" t="n"/>
      <c r="ADX106" s="263" t="n"/>
      <c r="ADY106" s="264" t="n"/>
      <c r="ADZ106" s="278" t="inlineStr">
        <is>
          <t>Vertical Multistage Centrifugal Pump</t>
        </is>
      </c>
      <c r="AEA106" s="263" t="n"/>
      <c r="AEB106" s="263" t="n"/>
      <c r="AEC106" s="263" t="n"/>
      <c r="AED106" s="263" t="n"/>
      <c r="AEE106" s="264" t="n"/>
      <c r="AEF106" s="278" t="inlineStr">
        <is>
          <t>Vertical Multistage Centrifugal Pump</t>
        </is>
      </c>
      <c r="AEG106" s="263" t="n"/>
      <c r="AEH106" s="263" t="n"/>
      <c r="AEI106" s="263" t="n"/>
      <c r="AEJ106" s="263" t="n"/>
      <c r="AEK106" s="264" t="n"/>
      <c r="AEL106" s="278" t="inlineStr">
        <is>
          <t>Vertical Multistage Centrifugal Pump</t>
        </is>
      </c>
      <c r="AEM106" s="263" t="n"/>
      <c r="AEN106" s="263" t="n"/>
      <c r="AEO106" s="263" t="n"/>
      <c r="AEP106" s="263" t="n"/>
      <c r="AEQ106" s="264" t="n"/>
      <c r="AER106" s="278" t="inlineStr">
        <is>
          <t>Vertical Multistage Centrifugal Pump</t>
        </is>
      </c>
      <c r="AES106" s="263" t="n"/>
      <c r="AET106" s="263" t="n"/>
      <c r="AEU106" s="263" t="n"/>
      <c r="AEV106" s="263" t="n"/>
      <c r="AEW106" s="264" t="n"/>
      <c r="AEX106" s="278" t="inlineStr">
        <is>
          <t>Vertical Multistage Centrifugal Pump</t>
        </is>
      </c>
      <c r="AEY106" s="263" t="n"/>
      <c r="AEZ106" s="263" t="n"/>
      <c r="AFA106" s="263" t="n"/>
      <c r="AFB106" s="263" t="n"/>
      <c r="AFC106" s="264" t="n"/>
      <c r="AFD106" s="278" t="inlineStr">
        <is>
          <t>Vertical Multistage Centrifugal Pump</t>
        </is>
      </c>
      <c r="AFE106" s="263" t="n"/>
      <c r="AFF106" s="263" t="n"/>
      <c r="AFG106" s="263" t="n"/>
      <c r="AFH106" s="263" t="n"/>
      <c r="AFI106" s="264" t="n"/>
      <c r="AFJ106" s="278" t="inlineStr">
        <is>
          <t>Vertical Multistage Centrifugal Pump</t>
        </is>
      </c>
      <c r="AFK106" s="263" t="n"/>
      <c r="AFL106" s="263" t="n"/>
      <c r="AFM106" s="263" t="n"/>
      <c r="AFN106" s="263" t="n"/>
      <c r="AFO106" s="264" t="n"/>
      <c r="AFP106" s="278" t="inlineStr">
        <is>
          <t>Vertical Multistage Centrifugal Pump</t>
        </is>
      </c>
      <c r="AFQ106" s="263" t="n"/>
      <c r="AFR106" s="263" t="n"/>
      <c r="AFS106" s="263" t="n"/>
      <c r="AFT106" s="263" t="n"/>
      <c r="AFU106" s="264" t="n"/>
      <c r="AFV106" s="278" t="inlineStr">
        <is>
          <t>Vertical Multistage Centrifugal Pump</t>
        </is>
      </c>
      <c r="AFW106" s="263" t="n"/>
      <c r="AFX106" s="263" t="n"/>
      <c r="AFY106" s="263" t="n"/>
      <c r="AFZ106" s="263" t="n"/>
      <c r="AGA106" s="264" t="n"/>
      <c r="AGB106" s="278" t="inlineStr">
        <is>
          <t>Vertical Multistage Centrifugal Pump</t>
        </is>
      </c>
      <c r="AGC106" s="263" t="n"/>
      <c r="AGD106" s="263" t="n"/>
      <c r="AGE106" s="263" t="n"/>
      <c r="AGF106" s="263" t="n"/>
      <c r="AGG106" s="264" t="n"/>
      <c r="AGH106" s="278" t="inlineStr">
        <is>
          <t>Vertical Multistage Centrifugal Pump</t>
        </is>
      </c>
      <c r="AGI106" s="263" t="n"/>
      <c r="AGJ106" s="263" t="n"/>
      <c r="AGK106" s="263" t="n"/>
      <c r="AGL106" s="263" t="n"/>
      <c r="AGM106" s="264" t="n"/>
      <c r="AGN106" s="278" t="inlineStr">
        <is>
          <t>Vertical Multistage Centrifugal Pump</t>
        </is>
      </c>
      <c r="AGO106" s="263" t="n"/>
      <c r="AGP106" s="263" t="n"/>
      <c r="AGQ106" s="263" t="n"/>
      <c r="AGR106" s="263" t="n"/>
      <c r="AGS106" s="264" t="n"/>
      <c r="AGT106" s="278" t="inlineStr">
        <is>
          <t>Vertical Multistage Centrifugal Pump</t>
        </is>
      </c>
      <c r="AGU106" s="263" t="n"/>
      <c r="AGV106" s="263" t="n"/>
      <c r="AGW106" s="263" t="n"/>
      <c r="AGX106" s="263" t="n"/>
      <c r="AGY106" s="264" t="n"/>
      <c r="AGZ106" s="278" t="inlineStr">
        <is>
          <t>Vertical Multistage Centrifugal Pump</t>
        </is>
      </c>
      <c r="AHA106" s="263" t="n"/>
      <c r="AHB106" s="263" t="n"/>
      <c r="AHC106" s="263" t="n"/>
      <c r="AHD106" s="263" t="n"/>
      <c r="AHE106" s="264" t="n"/>
      <c r="AHF106" s="278" t="inlineStr">
        <is>
          <t>Vertical Multistage Centrifugal Pump</t>
        </is>
      </c>
      <c r="AHG106" s="263" t="n"/>
      <c r="AHH106" s="263" t="n"/>
      <c r="AHI106" s="263" t="n"/>
      <c r="AHJ106" s="263" t="n"/>
      <c r="AHK106" s="264" t="n"/>
      <c r="AHL106" s="278" t="inlineStr">
        <is>
          <t>Vertical Multistage Centrifugal Pump</t>
        </is>
      </c>
      <c r="AHM106" s="263" t="n"/>
      <c r="AHN106" s="263" t="n"/>
      <c r="AHO106" s="263" t="n"/>
      <c r="AHP106" s="263" t="n"/>
      <c r="AHQ106" s="264" t="n"/>
      <c r="AHR106" s="278" t="inlineStr">
        <is>
          <t>Vertical Multistage Centrifugal Pump</t>
        </is>
      </c>
      <c r="AHS106" s="263" t="n"/>
      <c r="AHT106" s="263" t="n"/>
      <c r="AHU106" s="263" t="n"/>
      <c r="AHV106" s="263" t="n"/>
      <c r="AHW106" s="264" t="n"/>
      <c r="AHX106" s="278" t="inlineStr">
        <is>
          <t>Vertical Multistage Centrifugal Pump</t>
        </is>
      </c>
      <c r="AHY106" s="263" t="n"/>
      <c r="AHZ106" s="263" t="n"/>
      <c r="AIA106" s="263" t="n"/>
      <c r="AIB106" s="263" t="n"/>
      <c r="AIC106" s="264" t="n"/>
      <c r="AID106" s="278" t="inlineStr">
        <is>
          <t>Vertical Multistage Centrifugal Pump</t>
        </is>
      </c>
      <c r="AIE106" s="263" t="n"/>
      <c r="AIF106" s="263" t="n"/>
      <c r="AIG106" s="263" t="n"/>
      <c r="AIH106" s="263" t="n"/>
      <c r="AII106" s="264" t="n"/>
      <c r="AIJ106" s="278" t="inlineStr">
        <is>
          <t>Vertical Multistage Centrifugal Pump</t>
        </is>
      </c>
      <c r="AIK106" s="263" t="n"/>
      <c r="AIL106" s="263" t="n"/>
      <c r="AIM106" s="263" t="n"/>
      <c r="AIN106" s="263" t="n"/>
      <c r="AIO106" s="264" t="n"/>
      <c r="AIP106" s="278" t="inlineStr">
        <is>
          <t>Vertical Multistage Centrifugal Pump</t>
        </is>
      </c>
      <c r="AIQ106" s="263" t="n"/>
      <c r="AIR106" s="263" t="n"/>
      <c r="AIS106" s="263" t="n"/>
      <c r="AIT106" s="263" t="n"/>
      <c r="AIU106" s="264" t="n"/>
      <c r="AIV106" s="278" t="inlineStr">
        <is>
          <t>Vertical Multistage Centrifugal Pump</t>
        </is>
      </c>
      <c r="AIW106" s="263" t="n"/>
      <c r="AIX106" s="263" t="n"/>
      <c r="AIY106" s="263" t="n"/>
      <c r="AIZ106" s="263" t="n"/>
      <c r="AJA106" s="264" t="n"/>
      <c r="AJB106" s="278" t="inlineStr">
        <is>
          <t>Vertical Multistage Centrifugal Pump</t>
        </is>
      </c>
      <c r="AJC106" s="263" t="n"/>
      <c r="AJD106" s="263" t="n"/>
      <c r="AJE106" s="263" t="n"/>
      <c r="AJF106" s="263" t="n"/>
      <c r="AJG106" s="264" t="n"/>
      <c r="AJH106" s="278" t="inlineStr">
        <is>
          <t>Vertical Multistage Centrifugal Pump</t>
        </is>
      </c>
      <c r="AJI106" s="263" t="n"/>
      <c r="AJJ106" s="263" t="n"/>
      <c r="AJK106" s="263" t="n"/>
      <c r="AJL106" s="263" t="n"/>
      <c r="AJM106" s="264" t="n"/>
      <c r="AJN106" s="278" t="inlineStr">
        <is>
          <t>Vertical Multistage Centrifugal Pump</t>
        </is>
      </c>
      <c r="AJO106" s="263" t="n"/>
      <c r="AJP106" s="263" t="n"/>
      <c r="AJQ106" s="263" t="n"/>
      <c r="AJR106" s="263" t="n"/>
      <c r="AJS106" s="264" t="n"/>
      <c r="AJT106" s="278" t="inlineStr">
        <is>
          <t>Vertical Multistage Centrifugal Pump</t>
        </is>
      </c>
      <c r="AJU106" s="263" t="n"/>
      <c r="AJV106" s="263" t="n"/>
      <c r="AJW106" s="263" t="n"/>
      <c r="AJX106" s="263" t="n"/>
      <c r="AJY106" s="264" t="n"/>
      <c r="AJZ106" s="278" t="inlineStr">
        <is>
          <t>Vertical Multistage Centrifugal Pump</t>
        </is>
      </c>
      <c r="AKA106" s="263" t="n"/>
      <c r="AKB106" s="263" t="n"/>
      <c r="AKC106" s="263" t="n"/>
      <c r="AKD106" s="263" t="n"/>
      <c r="AKE106" s="264" t="n"/>
      <c r="AKF106" s="278" t="inlineStr">
        <is>
          <t>Vertical Multistage Centrifugal Pump</t>
        </is>
      </c>
      <c r="AKG106" s="263" t="n"/>
      <c r="AKH106" s="263" t="n"/>
      <c r="AKI106" s="263" t="n"/>
      <c r="AKJ106" s="263" t="n"/>
      <c r="AKK106" s="264" t="n"/>
      <c r="AKL106" s="278" t="inlineStr">
        <is>
          <t>Vertical Multistage Centrifugal Pump</t>
        </is>
      </c>
      <c r="AKM106" s="263" t="n"/>
      <c r="AKN106" s="263" t="n"/>
      <c r="AKO106" s="263" t="n"/>
      <c r="AKP106" s="263" t="n"/>
      <c r="AKQ106" s="264" t="n"/>
      <c r="AKR106" s="278" t="inlineStr">
        <is>
          <t>Vertical Multistage Centrifugal Pump</t>
        </is>
      </c>
      <c r="AKS106" s="263" t="n"/>
      <c r="AKT106" s="263" t="n"/>
      <c r="AKU106" s="263" t="n"/>
      <c r="AKV106" s="263" t="n"/>
      <c r="AKW106" s="264" t="n"/>
      <c r="AKX106" s="278" t="inlineStr">
        <is>
          <t>Vertical Multistage Centrifugal Pump</t>
        </is>
      </c>
      <c r="AKY106" s="263" t="n"/>
      <c r="AKZ106" s="263" t="n"/>
      <c r="ALA106" s="263" t="n"/>
      <c r="ALB106" s="263" t="n"/>
      <c r="ALC106" s="264" t="n"/>
      <c r="ALD106" s="278" t="inlineStr">
        <is>
          <t>Vertical Multistage Centrifugal Pump</t>
        </is>
      </c>
      <c r="ALE106" s="263" t="n"/>
      <c r="ALF106" s="263" t="n"/>
      <c r="ALG106" s="263" t="n"/>
      <c r="ALH106" s="263" t="n"/>
      <c r="ALI106" s="264" t="n"/>
      <c r="ALJ106" s="278" t="inlineStr">
        <is>
          <t>Vertical Multistage Centrifugal Pump</t>
        </is>
      </c>
      <c r="ALK106" s="263" t="n"/>
      <c r="ALL106" s="263" t="n"/>
      <c r="ALM106" s="263" t="n"/>
      <c r="ALN106" s="263" t="n"/>
      <c r="ALO106" s="264" t="n"/>
      <c r="ALP106" s="278" t="inlineStr">
        <is>
          <t>Vertical Multistage Centrifugal Pump</t>
        </is>
      </c>
      <c r="ALQ106" s="263" t="n"/>
      <c r="ALR106" s="263" t="n"/>
      <c r="ALS106" s="263" t="n"/>
      <c r="ALT106" s="263" t="n"/>
      <c r="ALU106" s="264" t="n"/>
      <c r="ALV106" s="278" t="inlineStr">
        <is>
          <t>Vertical Multistage Centrifugal Pump</t>
        </is>
      </c>
      <c r="ALW106" s="263" t="n"/>
      <c r="ALX106" s="263" t="n"/>
      <c r="ALY106" s="263" t="n"/>
      <c r="ALZ106" s="263" t="n"/>
      <c r="AMA106" s="264" t="n"/>
      <c r="AMB106" s="278" t="inlineStr">
        <is>
          <t>Vertical Multistage Centrifugal Pump</t>
        </is>
      </c>
      <c r="AMC106" s="263" t="n"/>
      <c r="AMD106" s="263" t="n"/>
      <c r="AME106" s="263" t="n"/>
      <c r="AMF106" s="263" t="n"/>
      <c r="AMG106" s="264" t="n"/>
      <c r="AMH106" s="278" t="inlineStr">
        <is>
          <t>Vertical Multistage Centrifugal Pump</t>
        </is>
      </c>
      <c r="AMI106" s="263" t="n"/>
      <c r="AMJ106" s="263" t="n"/>
      <c r="AMK106" s="263" t="n"/>
      <c r="AML106" s="263" t="n"/>
      <c r="AMM106" s="264" t="n"/>
      <c r="AMN106" s="278" t="inlineStr">
        <is>
          <t>Vertical Multistage Centrifugal Pump</t>
        </is>
      </c>
      <c r="AMO106" s="263" t="n"/>
      <c r="AMP106" s="263" t="n"/>
      <c r="AMQ106" s="263" t="n"/>
      <c r="AMR106" s="263" t="n"/>
      <c r="AMS106" s="264" t="n"/>
      <c r="AMT106" s="278" t="inlineStr">
        <is>
          <t>Vertical Multistage Centrifugal Pump</t>
        </is>
      </c>
      <c r="AMU106" s="263" t="n"/>
      <c r="AMV106" s="263" t="n"/>
      <c r="AMW106" s="263" t="n"/>
      <c r="AMX106" s="263" t="n"/>
      <c r="AMY106" s="264" t="n"/>
      <c r="AMZ106" s="278" t="inlineStr">
        <is>
          <t>Vertical Multistage Centrifugal Pump</t>
        </is>
      </c>
      <c r="ANA106" s="263" t="n"/>
      <c r="ANB106" s="263" t="n"/>
      <c r="ANC106" s="263" t="n"/>
      <c r="AND106" s="263" t="n"/>
      <c r="ANE106" s="264" t="n"/>
      <c r="ANF106" s="278" t="inlineStr">
        <is>
          <t>Vertical Multistage Centrifugal Pump</t>
        </is>
      </c>
      <c r="ANG106" s="263" t="n"/>
      <c r="ANH106" s="263" t="n"/>
      <c r="ANI106" s="263" t="n"/>
      <c r="ANJ106" s="263" t="n"/>
      <c r="ANK106" s="264" t="n"/>
      <c r="ANL106" s="278" t="inlineStr">
        <is>
          <t>Vertical Multistage Centrifugal Pump</t>
        </is>
      </c>
      <c r="ANM106" s="263" t="n"/>
      <c r="ANN106" s="263" t="n"/>
      <c r="ANO106" s="263" t="n"/>
      <c r="ANP106" s="263" t="n"/>
      <c r="ANQ106" s="264" t="n"/>
      <c r="ANR106" s="278" t="inlineStr">
        <is>
          <t>Vertical Multistage Centrifugal Pump</t>
        </is>
      </c>
      <c r="ANS106" s="263" t="n"/>
      <c r="ANT106" s="263" t="n"/>
      <c r="ANU106" s="263" t="n"/>
      <c r="ANV106" s="263" t="n"/>
      <c r="ANW106" s="264" t="n"/>
      <c r="ANX106" s="278" t="inlineStr">
        <is>
          <t>Vertical Multistage Centrifugal Pump</t>
        </is>
      </c>
      <c r="ANY106" s="263" t="n"/>
      <c r="ANZ106" s="263" t="n"/>
      <c r="AOA106" s="263" t="n"/>
      <c r="AOB106" s="263" t="n"/>
      <c r="AOC106" s="264" t="n"/>
      <c r="AOD106" s="278" t="inlineStr">
        <is>
          <t>Vertical Multistage Centrifugal Pump</t>
        </is>
      </c>
      <c r="AOE106" s="263" t="n"/>
      <c r="AOF106" s="263" t="n"/>
      <c r="AOG106" s="263" t="n"/>
      <c r="AOH106" s="263" t="n"/>
      <c r="AOI106" s="264" t="n"/>
      <c r="AOJ106" s="278" t="inlineStr">
        <is>
          <t>Vertical Multistage Centrifugal Pump</t>
        </is>
      </c>
      <c r="AOK106" s="263" t="n"/>
      <c r="AOL106" s="263" t="n"/>
      <c r="AOM106" s="263" t="n"/>
      <c r="AON106" s="263" t="n"/>
      <c r="AOO106" s="264" t="n"/>
      <c r="AOP106" s="278" t="inlineStr">
        <is>
          <t>Vertical Multistage Centrifugal Pump</t>
        </is>
      </c>
      <c r="AOQ106" s="263" t="n"/>
      <c r="AOR106" s="263" t="n"/>
      <c r="AOS106" s="263" t="n"/>
      <c r="AOT106" s="263" t="n"/>
      <c r="AOU106" s="264" t="n"/>
      <c r="AOV106" s="278" t="inlineStr">
        <is>
          <t>Vertical Multistage Centrifugal Pump</t>
        </is>
      </c>
      <c r="AOW106" s="263" t="n"/>
      <c r="AOX106" s="263" t="n"/>
      <c r="AOY106" s="263" t="n"/>
      <c r="AOZ106" s="263" t="n"/>
      <c r="APA106" s="264" t="n"/>
      <c r="APB106" s="278" t="inlineStr">
        <is>
          <t>Vertical Multistage Centrifugal Pump</t>
        </is>
      </c>
      <c r="APC106" s="263" t="n"/>
      <c r="APD106" s="263" t="n"/>
      <c r="APE106" s="263" t="n"/>
      <c r="APF106" s="263" t="n"/>
      <c r="APG106" s="264" t="n"/>
      <c r="APH106" s="278" t="inlineStr">
        <is>
          <t>Vertical Multistage Centrifugal Pump</t>
        </is>
      </c>
      <c r="API106" s="263" t="n"/>
      <c r="APJ106" s="263" t="n"/>
      <c r="APK106" s="263" t="n"/>
      <c r="APL106" s="263" t="n"/>
      <c r="APM106" s="264" t="n"/>
      <c r="APN106" s="278" t="inlineStr">
        <is>
          <t>Vertical Multistage Centrifugal Pump</t>
        </is>
      </c>
      <c r="APO106" s="263" t="n"/>
      <c r="APP106" s="263" t="n"/>
      <c r="APQ106" s="263" t="n"/>
      <c r="APR106" s="263" t="n"/>
      <c r="APS106" s="264" t="n"/>
      <c r="APT106" s="278" t="inlineStr">
        <is>
          <t>Vertical Multistage Centrifugal Pump</t>
        </is>
      </c>
      <c r="APU106" s="263" t="n"/>
      <c r="APV106" s="263" t="n"/>
      <c r="APW106" s="263" t="n"/>
      <c r="APX106" s="263" t="n"/>
      <c r="APY106" s="264" t="n"/>
      <c r="APZ106" s="278" t="inlineStr">
        <is>
          <t>Vertical Multistage Centrifugal Pump</t>
        </is>
      </c>
      <c r="AQA106" s="263" t="n"/>
      <c r="AQB106" s="263" t="n"/>
      <c r="AQC106" s="263" t="n"/>
      <c r="AQD106" s="263" t="n"/>
      <c r="AQE106" s="264" t="n"/>
      <c r="AQF106" s="278" t="inlineStr">
        <is>
          <t>Vertical Multistage Centrifugal Pump</t>
        </is>
      </c>
      <c r="AQG106" s="263" t="n"/>
      <c r="AQH106" s="263" t="n"/>
      <c r="AQI106" s="263" t="n"/>
      <c r="AQJ106" s="263" t="n"/>
      <c r="AQK106" s="264" t="n"/>
      <c r="AQL106" s="278" t="inlineStr">
        <is>
          <t>Vertical Multistage Centrifugal Pump</t>
        </is>
      </c>
      <c r="AQM106" s="263" t="n"/>
      <c r="AQN106" s="263" t="n"/>
      <c r="AQO106" s="263" t="n"/>
      <c r="AQP106" s="263" t="n"/>
      <c r="AQQ106" s="264" t="n"/>
      <c r="AQR106" s="278" t="inlineStr">
        <is>
          <t>Vertical Multistage Centrifugal Pump</t>
        </is>
      </c>
      <c r="AQS106" s="263" t="n"/>
      <c r="AQT106" s="263" t="n"/>
      <c r="AQU106" s="263" t="n"/>
      <c r="AQV106" s="263" t="n"/>
      <c r="AQW106" s="264" t="n"/>
      <c r="AQX106" s="278" t="inlineStr">
        <is>
          <t>Vertical Multistage Centrifugal Pump</t>
        </is>
      </c>
      <c r="AQY106" s="263" t="n"/>
      <c r="AQZ106" s="263" t="n"/>
      <c r="ARA106" s="263" t="n"/>
      <c r="ARB106" s="263" t="n"/>
      <c r="ARC106" s="264" t="n"/>
      <c r="ARD106" s="278" t="inlineStr">
        <is>
          <t>Vertical Multistage Centrifugal Pump</t>
        </is>
      </c>
      <c r="ARE106" s="263" t="n"/>
      <c r="ARF106" s="263" t="n"/>
      <c r="ARG106" s="263" t="n"/>
      <c r="ARH106" s="263" t="n"/>
      <c r="ARI106" s="264" t="n"/>
      <c r="ARJ106" s="278" t="inlineStr">
        <is>
          <t>Vertical Multistage Centrifugal Pump</t>
        </is>
      </c>
      <c r="ARK106" s="263" t="n"/>
      <c r="ARL106" s="263" t="n"/>
      <c r="ARM106" s="263" t="n"/>
      <c r="ARN106" s="263" t="n"/>
      <c r="ARO106" s="264" t="n"/>
      <c r="ARP106" s="278" t="inlineStr">
        <is>
          <t>Vertical Multistage Centrifugal Pump</t>
        </is>
      </c>
      <c r="ARQ106" s="263" t="n"/>
      <c r="ARR106" s="263" t="n"/>
      <c r="ARS106" s="263" t="n"/>
      <c r="ART106" s="263" t="n"/>
      <c r="ARU106" s="264" t="n"/>
      <c r="ARV106" s="278" t="inlineStr">
        <is>
          <t>Vertical Multistage Centrifugal Pump</t>
        </is>
      </c>
      <c r="ARW106" s="263" t="n"/>
      <c r="ARX106" s="263" t="n"/>
      <c r="ARY106" s="263" t="n"/>
      <c r="ARZ106" s="263" t="n"/>
      <c r="ASA106" s="264" t="n"/>
      <c r="ASB106" s="278" t="inlineStr">
        <is>
          <t>Vertical Multistage Centrifugal Pump</t>
        </is>
      </c>
      <c r="ASC106" s="263" t="n"/>
      <c r="ASD106" s="263" t="n"/>
      <c r="ASE106" s="263" t="n"/>
      <c r="ASF106" s="263" t="n"/>
      <c r="ASG106" s="264" t="n"/>
      <c r="ASH106" s="278" t="inlineStr">
        <is>
          <t>Vertical Multistage Centrifugal Pump</t>
        </is>
      </c>
      <c r="ASI106" s="263" t="n"/>
      <c r="ASJ106" s="263" t="n"/>
      <c r="ASK106" s="263" t="n"/>
      <c r="ASL106" s="263" t="n"/>
      <c r="ASM106" s="264" t="n"/>
      <c r="ASN106" s="278" t="inlineStr">
        <is>
          <t>Vertical Multistage Centrifugal Pump</t>
        </is>
      </c>
      <c r="ASO106" s="263" t="n"/>
      <c r="ASP106" s="263" t="n"/>
      <c r="ASQ106" s="263" t="n"/>
      <c r="ASR106" s="263" t="n"/>
      <c r="ASS106" s="264" t="n"/>
      <c r="AST106" s="278" t="inlineStr">
        <is>
          <t>Vertical Multistage Centrifugal Pump</t>
        </is>
      </c>
      <c r="ASU106" s="263" t="n"/>
      <c r="ASV106" s="263" t="n"/>
      <c r="ASW106" s="263" t="n"/>
      <c r="ASX106" s="263" t="n"/>
      <c r="ASY106" s="264" t="n"/>
      <c r="ASZ106" s="278" t="inlineStr">
        <is>
          <t>Vertical Multistage Centrifugal Pump</t>
        </is>
      </c>
      <c r="ATA106" s="263" t="n"/>
      <c r="ATB106" s="263" t="n"/>
      <c r="ATC106" s="263" t="n"/>
      <c r="ATD106" s="263" t="n"/>
      <c r="ATE106" s="264" t="n"/>
      <c r="ATF106" s="278" t="inlineStr">
        <is>
          <t>Vertical Multistage Centrifugal Pump</t>
        </is>
      </c>
      <c r="ATG106" s="263" t="n"/>
      <c r="ATH106" s="263" t="n"/>
      <c r="ATI106" s="263" t="n"/>
      <c r="ATJ106" s="263" t="n"/>
      <c r="ATK106" s="264" t="n"/>
      <c r="ATL106" s="278" t="inlineStr">
        <is>
          <t>Vertical Multistage Centrifugal Pump</t>
        </is>
      </c>
      <c r="ATM106" s="263" t="n"/>
      <c r="ATN106" s="263" t="n"/>
      <c r="ATO106" s="263" t="n"/>
      <c r="ATP106" s="263" t="n"/>
      <c r="ATQ106" s="264" t="n"/>
      <c r="ATR106" s="278" t="inlineStr">
        <is>
          <t>Vertical Multistage Centrifugal Pump</t>
        </is>
      </c>
      <c r="ATS106" s="263" t="n"/>
      <c r="ATT106" s="263" t="n"/>
      <c r="ATU106" s="263" t="n"/>
      <c r="ATV106" s="263" t="n"/>
      <c r="ATW106" s="264" t="n"/>
      <c r="ATX106" s="278" t="inlineStr">
        <is>
          <t>Vertical Multistage Centrifugal Pump</t>
        </is>
      </c>
      <c r="ATY106" s="263" t="n"/>
      <c r="ATZ106" s="263" t="n"/>
      <c r="AUA106" s="263" t="n"/>
      <c r="AUB106" s="263" t="n"/>
      <c r="AUC106" s="264" t="n"/>
      <c r="AUD106" s="278" t="inlineStr">
        <is>
          <t>Vertical Multistage Centrifugal Pump</t>
        </is>
      </c>
      <c r="AUE106" s="263" t="n"/>
      <c r="AUF106" s="263" t="n"/>
      <c r="AUG106" s="263" t="n"/>
      <c r="AUH106" s="263" t="n"/>
      <c r="AUI106" s="264" t="n"/>
      <c r="AUJ106" s="278" t="inlineStr">
        <is>
          <t>Vertical Multistage Centrifugal Pump</t>
        </is>
      </c>
      <c r="AUK106" s="263" t="n"/>
      <c r="AUL106" s="263" t="n"/>
      <c r="AUM106" s="263" t="n"/>
      <c r="AUN106" s="263" t="n"/>
      <c r="AUO106" s="264" t="n"/>
      <c r="AUP106" s="278" t="inlineStr">
        <is>
          <t>Vertical Multistage Centrifugal Pump</t>
        </is>
      </c>
      <c r="AUQ106" s="263" t="n"/>
      <c r="AUR106" s="263" t="n"/>
      <c r="AUS106" s="263" t="n"/>
      <c r="AUT106" s="263" t="n"/>
      <c r="AUU106" s="264" t="n"/>
      <c r="AUV106" s="278" t="inlineStr">
        <is>
          <t>Vertical Multistage Centrifugal Pump</t>
        </is>
      </c>
      <c r="AUW106" s="263" t="n"/>
      <c r="AUX106" s="263" t="n"/>
      <c r="AUY106" s="263" t="n"/>
      <c r="AUZ106" s="263" t="n"/>
      <c r="AVA106" s="264" t="n"/>
      <c r="AVB106" s="278" t="inlineStr">
        <is>
          <t>Vertical Multistage Centrifugal Pump</t>
        </is>
      </c>
      <c r="AVC106" s="263" t="n"/>
      <c r="AVD106" s="263" t="n"/>
      <c r="AVE106" s="263" t="n"/>
      <c r="AVF106" s="263" t="n"/>
      <c r="AVG106" s="264" t="n"/>
      <c r="AVH106" s="278" t="inlineStr">
        <is>
          <t>Vertical Multistage Centrifugal Pump</t>
        </is>
      </c>
      <c r="AVI106" s="263" t="n"/>
      <c r="AVJ106" s="263" t="n"/>
      <c r="AVK106" s="263" t="n"/>
      <c r="AVL106" s="263" t="n"/>
      <c r="AVM106" s="264" t="n"/>
      <c r="AVN106" s="278" t="inlineStr">
        <is>
          <t>Vertical Multistage Centrifugal Pump</t>
        </is>
      </c>
      <c r="AVO106" s="263" t="n"/>
      <c r="AVP106" s="263" t="n"/>
      <c r="AVQ106" s="263" t="n"/>
      <c r="AVR106" s="263" t="n"/>
      <c r="AVS106" s="264" t="n"/>
      <c r="AVT106" s="278" t="inlineStr">
        <is>
          <t>Vertical Multistage Centrifugal Pump</t>
        </is>
      </c>
      <c r="AVU106" s="263" t="n"/>
      <c r="AVV106" s="263" t="n"/>
      <c r="AVW106" s="263" t="n"/>
      <c r="AVX106" s="263" t="n"/>
      <c r="AVY106" s="264" t="n"/>
      <c r="AVZ106" s="278" t="inlineStr">
        <is>
          <t>Vertical Multistage Centrifugal Pump</t>
        </is>
      </c>
      <c r="AWA106" s="263" t="n"/>
      <c r="AWB106" s="263" t="n"/>
      <c r="AWC106" s="263" t="n"/>
      <c r="AWD106" s="263" t="n"/>
      <c r="AWE106" s="264" t="n"/>
      <c r="AWF106" s="278" t="inlineStr">
        <is>
          <t>Vertical Multistage Centrifugal Pump</t>
        </is>
      </c>
      <c r="AWG106" s="263" t="n"/>
      <c r="AWH106" s="263" t="n"/>
      <c r="AWI106" s="263" t="n"/>
      <c r="AWJ106" s="263" t="n"/>
      <c r="AWK106" s="264" t="n"/>
      <c r="AWL106" s="278" t="inlineStr">
        <is>
          <t>Vertical Multistage Centrifugal Pump</t>
        </is>
      </c>
      <c r="AWM106" s="263" t="n"/>
      <c r="AWN106" s="263" t="n"/>
      <c r="AWO106" s="263" t="n"/>
      <c r="AWP106" s="263" t="n"/>
      <c r="AWQ106" s="264" t="n"/>
      <c r="AWR106" s="278" t="inlineStr">
        <is>
          <t>Vertical Multistage Centrifugal Pump</t>
        </is>
      </c>
      <c r="AWS106" s="263" t="n"/>
      <c r="AWT106" s="263" t="n"/>
      <c r="AWU106" s="263" t="n"/>
      <c r="AWV106" s="263" t="n"/>
      <c r="AWW106" s="264" t="n"/>
      <c r="AWX106" s="278" t="inlineStr">
        <is>
          <t>Vertical Multistage Centrifugal Pump</t>
        </is>
      </c>
      <c r="AWY106" s="263" t="n"/>
      <c r="AWZ106" s="263" t="n"/>
      <c r="AXA106" s="263" t="n"/>
      <c r="AXB106" s="263" t="n"/>
      <c r="AXC106" s="264" t="n"/>
      <c r="AXD106" s="278" t="inlineStr">
        <is>
          <t>Vertical Multistage Centrifugal Pump</t>
        </is>
      </c>
      <c r="AXE106" s="263" t="n"/>
      <c r="AXF106" s="263" t="n"/>
      <c r="AXG106" s="263" t="n"/>
      <c r="AXH106" s="263" t="n"/>
      <c r="AXI106" s="264" t="n"/>
      <c r="AXJ106" s="278" t="inlineStr">
        <is>
          <t>Vertical Multistage Centrifugal Pump</t>
        </is>
      </c>
      <c r="AXK106" s="263" t="n"/>
      <c r="AXL106" s="263" t="n"/>
      <c r="AXM106" s="263" t="n"/>
      <c r="AXN106" s="263" t="n"/>
      <c r="AXO106" s="264" t="n"/>
      <c r="AXP106" s="278" t="inlineStr">
        <is>
          <t>Vertical Multistage Centrifugal Pump</t>
        </is>
      </c>
      <c r="AXQ106" s="263" t="n"/>
      <c r="AXR106" s="263" t="n"/>
      <c r="AXS106" s="263" t="n"/>
      <c r="AXT106" s="263" t="n"/>
      <c r="AXU106" s="264" t="n"/>
      <c r="AXV106" s="278" t="inlineStr">
        <is>
          <t>Vertical Multistage Centrifugal Pump</t>
        </is>
      </c>
      <c r="AXW106" s="263" t="n"/>
      <c r="AXX106" s="263" t="n"/>
      <c r="AXY106" s="263" t="n"/>
      <c r="AXZ106" s="263" t="n"/>
      <c r="AYA106" s="264" t="n"/>
      <c r="AYB106" s="278" t="inlineStr">
        <is>
          <t>Vertical Multistage Centrifugal Pump</t>
        </is>
      </c>
      <c r="AYC106" s="263" t="n"/>
      <c r="AYD106" s="263" t="n"/>
      <c r="AYE106" s="263" t="n"/>
      <c r="AYF106" s="263" t="n"/>
      <c r="AYG106" s="264" t="n"/>
      <c r="AYH106" s="278" t="inlineStr">
        <is>
          <t>Vertical Multistage Centrifugal Pump</t>
        </is>
      </c>
      <c r="AYI106" s="263" t="n"/>
      <c r="AYJ106" s="263" t="n"/>
      <c r="AYK106" s="263" t="n"/>
      <c r="AYL106" s="263" t="n"/>
      <c r="AYM106" s="264" t="n"/>
      <c r="AYN106" s="278" t="inlineStr">
        <is>
          <t>Vertical Multistage Centrifugal Pump</t>
        </is>
      </c>
      <c r="AYO106" s="263" t="n"/>
      <c r="AYP106" s="263" t="n"/>
      <c r="AYQ106" s="263" t="n"/>
      <c r="AYR106" s="263" t="n"/>
      <c r="AYS106" s="264" t="n"/>
      <c r="AYT106" s="278" t="inlineStr">
        <is>
          <t>Vertical Multistage Centrifugal Pump</t>
        </is>
      </c>
      <c r="AYU106" s="263" t="n"/>
      <c r="AYV106" s="263" t="n"/>
      <c r="AYW106" s="263" t="n"/>
      <c r="AYX106" s="263" t="n"/>
      <c r="AYY106" s="264" t="n"/>
      <c r="AYZ106" s="278" t="inlineStr">
        <is>
          <t>Vertical Multistage Centrifugal Pump</t>
        </is>
      </c>
      <c r="AZA106" s="263" t="n"/>
      <c r="AZB106" s="263" t="n"/>
      <c r="AZC106" s="263" t="n"/>
      <c r="AZD106" s="263" t="n"/>
      <c r="AZE106" s="264" t="n"/>
      <c r="AZF106" s="278" t="inlineStr">
        <is>
          <t>Vertical Multistage Centrifugal Pump</t>
        </is>
      </c>
      <c r="AZG106" s="263" t="n"/>
      <c r="AZH106" s="263" t="n"/>
      <c r="AZI106" s="263" t="n"/>
      <c r="AZJ106" s="263" t="n"/>
      <c r="AZK106" s="264" t="n"/>
      <c r="AZL106" s="278" t="inlineStr">
        <is>
          <t>Vertical Multistage Centrifugal Pump</t>
        </is>
      </c>
      <c r="AZM106" s="263" t="n"/>
      <c r="AZN106" s="263" t="n"/>
      <c r="AZO106" s="263" t="n"/>
      <c r="AZP106" s="263" t="n"/>
      <c r="AZQ106" s="264" t="n"/>
      <c r="AZR106" s="278" t="inlineStr">
        <is>
          <t>Vertical Multistage Centrifugal Pump</t>
        </is>
      </c>
      <c r="AZS106" s="263" t="n"/>
      <c r="AZT106" s="263" t="n"/>
      <c r="AZU106" s="263" t="n"/>
      <c r="AZV106" s="263" t="n"/>
      <c r="AZW106" s="264" t="n"/>
      <c r="AZX106" s="278" t="inlineStr">
        <is>
          <t>Vertical Multistage Centrifugal Pump</t>
        </is>
      </c>
      <c r="AZY106" s="263" t="n"/>
      <c r="AZZ106" s="263" t="n"/>
      <c r="BAA106" s="263" t="n"/>
      <c r="BAB106" s="263" t="n"/>
      <c r="BAC106" s="264" t="n"/>
      <c r="BAD106" s="278" t="inlineStr">
        <is>
          <t>Vertical Multistage Centrifugal Pump</t>
        </is>
      </c>
      <c r="BAE106" s="263" t="n"/>
      <c r="BAF106" s="263" t="n"/>
      <c r="BAG106" s="263" t="n"/>
      <c r="BAH106" s="263" t="n"/>
      <c r="BAI106" s="264" t="n"/>
      <c r="BAJ106" s="278" t="inlineStr">
        <is>
          <t>Vertical Multistage Centrifugal Pump</t>
        </is>
      </c>
      <c r="BAK106" s="263" t="n"/>
      <c r="BAL106" s="263" t="n"/>
      <c r="BAM106" s="263" t="n"/>
      <c r="BAN106" s="263" t="n"/>
      <c r="BAO106" s="264" t="n"/>
      <c r="BAP106" s="278" t="inlineStr">
        <is>
          <t>Vertical Multistage Centrifugal Pump</t>
        </is>
      </c>
      <c r="BAQ106" s="263" t="n"/>
      <c r="BAR106" s="263" t="n"/>
      <c r="BAS106" s="263" t="n"/>
      <c r="BAT106" s="263" t="n"/>
      <c r="BAU106" s="264" t="n"/>
      <c r="BAV106" s="278" t="inlineStr">
        <is>
          <t>Vertical Multistage Centrifugal Pump</t>
        </is>
      </c>
      <c r="BAW106" s="263" t="n"/>
      <c r="BAX106" s="263" t="n"/>
      <c r="BAY106" s="263" t="n"/>
      <c r="BAZ106" s="263" t="n"/>
      <c r="BBA106" s="264" t="n"/>
      <c r="BBB106" s="278" t="inlineStr">
        <is>
          <t>Vertical Multistage Centrifugal Pump</t>
        </is>
      </c>
      <c r="BBC106" s="263" t="n"/>
      <c r="BBD106" s="263" t="n"/>
      <c r="BBE106" s="263" t="n"/>
      <c r="BBF106" s="263" t="n"/>
      <c r="BBG106" s="264" t="n"/>
      <c r="BBH106" s="278" t="inlineStr">
        <is>
          <t>Vertical Multistage Centrifugal Pump</t>
        </is>
      </c>
      <c r="BBI106" s="263" t="n"/>
      <c r="BBJ106" s="263" t="n"/>
      <c r="BBK106" s="263" t="n"/>
      <c r="BBL106" s="263" t="n"/>
      <c r="BBM106" s="264" t="n"/>
      <c r="BBN106" s="278" t="inlineStr">
        <is>
          <t>Vertical Multistage Centrifugal Pump</t>
        </is>
      </c>
      <c r="BBO106" s="263" t="n"/>
      <c r="BBP106" s="263" t="n"/>
      <c r="BBQ106" s="263" t="n"/>
      <c r="BBR106" s="263" t="n"/>
      <c r="BBS106" s="264" t="n"/>
      <c r="BBT106" s="278" t="inlineStr">
        <is>
          <t>Vertical Multistage Centrifugal Pump</t>
        </is>
      </c>
      <c r="BBU106" s="263" t="n"/>
      <c r="BBV106" s="263" t="n"/>
      <c r="BBW106" s="263" t="n"/>
      <c r="BBX106" s="263" t="n"/>
      <c r="BBY106" s="264" t="n"/>
      <c r="BBZ106" s="278" t="inlineStr">
        <is>
          <t>Vertical Multistage Centrifugal Pump</t>
        </is>
      </c>
      <c r="BCA106" s="263" t="n"/>
      <c r="BCB106" s="263" t="n"/>
      <c r="BCC106" s="263" t="n"/>
      <c r="BCD106" s="263" t="n"/>
      <c r="BCE106" s="264" t="n"/>
      <c r="BCF106" s="278" t="inlineStr">
        <is>
          <t>Vertical Multistage Centrifugal Pump</t>
        </is>
      </c>
      <c r="BCG106" s="263" t="n"/>
      <c r="BCH106" s="263" t="n"/>
      <c r="BCI106" s="263" t="n"/>
      <c r="BCJ106" s="263" t="n"/>
      <c r="BCK106" s="264" t="n"/>
      <c r="BCL106" s="278" t="inlineStr">
        <is>
          <t>Vertical Multistage Centrifugal Pump</t>
        </is>
      </c>
      <c r="BCM106" s="263" t="n"/>
      <c r="BCN106" s="263" t="n"/>
      <c r="BCO106" s="263" t="n"/>
      <c r="BCP106" s="263" t="n"/>
      <c r="BCQ106" s="264" t="n"/>
      <c r="BCR106" s="278" t="inlineStr">
        <is>
          <t>Vertical Multistage Centrifugal Pump</t>
        </is>
      </c>
      <c r="BCS106" s="263" t="n"/>
      <c r="BCT106" s="263" t="n"/>
      <c r="BCU106" s="263" t="n"/>
      <c r="BCV106" s="263" t="n"/>
      <c r="BCW106" s="264" t="n"/>
      <c r="BCX106" s="278" t="inlineStr">
        <is>
          <t>Vertical Multistage Centrifugal Pump</t>
        </is>
      </c>
      <c r="BCY106" s="263" t="n"/>
      <c r="BCZ106" s="263" t="n"/>
      <c r="BDA106" s="263" t="n"/>
      <c r="BDB106" s="263" t="n"/>
      <c r="BDC106" s="264" t="n"/>
      <c r="BDD106" s="278" t="inlineStr">
        <is>
          <t>Vertical Multistage Centrifugal Pump</t>
        </is>
      </c>
      <c r="BDE106" s="263" t="n"/>
      <c r="BDF106" s="263" t="n"/>
      <c r="BDG106" s="263" t="n"/>
      <c r="BDH106" s="263" t="n"/>
      <c r="BDI106" s="264" t="n"/>
      <c r="BDJ106" s="278" t="inlineStr">
        <is>
          <t>Vertical Multistage Centrifugal Pump</t>
        </is>
      </c>
      <c r="BDK106" s="263" t="n"/>
      <c r="BDL106" s="263" t="n"/>
      <c r="BDM106" s="263" t="n"/>
      <c r="BDN106" s="263" t="n"/>
      <c r="BDO106" s="264" t="n"/>
      <c r="BDP106" s="278" t="inlineStr">
        <is>
          <t>Vertical Multistage Centrifugal Pump</t>
        </is>
      </c>
      <c r="BDQ106" s="263" t="n"/>
      <c r="BDR106" s="263" t="n"/>
      <c r="BDS106" s="263" t="n"/>
      <c r="BDT106" s="263" t="n"/>
      <c r="BDU106" s="264" t="n"/>
      <c r="BDV106" s="278" t="inlineStr">
        <is>
          <t>Vertical Multistage Centrifugal Pump</t>
        </is>
      </c>
      <c r="BDW106" s="263" t="n"/>
      <c r="BDX106" s="263" t="n"/>
      <c r="BDY106" s="263" t="n"/>
      <c r="BDZ106" s="263" t="n"/>
      <c r="BEA106" s="264" t="n"/>
      <c r="BEB106" s="278" t="inlineStr">
        <is>
          <t>Vertical Multistage Centrifugal Pump</t>
        </is>
      </c>
      <c r="BEC106" s="263" t="n"/>
      <c r="BED106" s="263" t="n"/>
      <c r="BEE106" s="263" t="n"/>
      <c r="BEF106" s="263" t="n"/>
      <c r="BEG106" s="264" t="n"/>
      <c r="BEH106" s="278" t="inlineStr">
        <is>
          <t>Vertical Multistage Centrifugal Pump</t>
        </is>
      </c>
      <c r="BEI106" s="263" t="n"/>
      <c r="BEJ106" s="263" t="n"/>
      <c r="BEK106" s="263" t="n"/>
      <c r="BEL106" s="263" t="n"/>
      <c r="BEM106" s="264" t="n"/>
      <c r="BEN106" s="278" t="inlineStr">
        <is>
          <t>Vertical Multistage Centrifugal Pump</t>
        </is>
      </c>
      <c r="BEO106" s="263" t="n"/>
      <c r="BEP106" s="263" t="n"/>
      <c r="BEQ106" s="263" t="n"/>
      <c r="BER106" s="263" t="n"/>
      <c r="BES106" s="264" t="n"/>
      <c r="BET106" s="278" t="inlineStr">
        <is>
          <t>Vertical Multistage Centrifugal Pump</t>
        </is>
      </c>
      <c r="BEU106" s="263" t="n"/>
      <c r="BEV106" s="263" t="n"/>
      <c r="BEW106" s="263" t="n"/>
      <c r="BEX106" s="263" t="n"/>
      <c r="BEY106" s="264" t="n"/>
      <c r="BEZ106" s="278" t="inlineStr">
        <is>
          <t>Vertical Multistage Centrifugal Pump</t>
        </is>
      </c>
      <c r="BFA106" s="263" t="n"/>
      <c r="BFB106" s="263" t="n"/>
      <c r="BFC106" s="263" t="n"/>
      <c r="BFD106" s="263" t="n"/>
      <c r="BFE106" s="264" t="n"/>
      <c r="BFF106" s="278" t="inlineStr">
        <is>
          <t>Vertical Multistage Centrifugal Pump</t>
        </is>
      </c>
      <c r="BFG106" s="263" t="n"/>
      <c r="BFH106" s="263" t="n"/>
      <c r="BFI106" s="263" t="n"/>
      <c r="BFJ106" s="263" t="n"/>
      <c r="BFK106" s="264" t="n"/>
      <c r="BFL106" s="278" t="inlineStr">
        <is>
          <t>Vertical Multistage Centrifugal Pump</t>
        </is>
      </c>
      <c r="BFM106" s="263" t="n"/>
      <c r="BFN106" s="263" t="n"/>
      <c r="BFO106" s="263" t="n"/>
      <c r="BFP106" s="263" t="n"/>
      <c r="BFQ106" s="264" t="n"/>
      <c r="BFR106" s="278" t="inlineStr">
        <is>
          <t>Vertical Multistage Centrifugal Pump</t>
        </is>
      </c>
      <c r="BFS106" s="263" t="n"/>
      <c r="BFT106" s="263" t="n"/>
      <c r="BFU106" s="263" t="n"/>
      <c r="BFV106" s="263" t="n"/>
      <c r="BFW106" s="264" t="n"/>
      <c r="BFX106" s="278" t="inlineStr">
        <is>
          <t>Vertical Multistage Centrifugal Pump</t>
        </is>
      </c>
      <c r="BFY106" s="263" t="n"/>
      <c r="BFZ106" s="263" t="n"/>
      <c r="BGA106" s="263" t="n"/>
      <c r="BGB106" s="263" t="n"/>
      <c r="BGC106" s="264" t="n"/>
      <c r="BGD106" s="278" t="inlineStr">
        <is>
          <t>Vertical Multistage Centrifugal Pump</t>
        </is>
      </c>
      <c r="BGE106" s="263" t="n"/>
      <c r="BGF106" s="263" t="n"/>
      <c r="BGG106" s="263" t="n"/>
      <c r="BGH106" s="263" t="n"/>
      <c r="BGI106" s="264" t="n"/>
      <c r="BGJ106" s="278" t="inlineStr">
        <is>
          <t>Vertical Multistage Centrifugal Pump</t>
        </is>
      </c>
      <c r="BGK106" s="263" t="n"/>
      <c r="BGL106" s="263" t="n"/>
      <c r="BGM106" s="263" t="n"/>
      <c r="BGN106" s="263" t="n"/>
      <c r="BGO106" s="264" t="n"/>
      <c r="BGP106" s="278" t="inlineStr">
        <is>
          <t>Vertical Multistage Centrifugal Pump</t>
        </is>
      </c>
      <c r="BGQ106" s="263" t="n"/>
      <c r="BGR106" s="263" t="n"/>
      <c r="BGS106" s="263" t="n"/>
      <c r="BGT106" s="263" t="n"/>
      <c r="BGU106" s="264" t="n"/>
      <c r="BGV106" s="278" t="inlineStr">
        <is>
          <t>Vertical Multistage Centrifugal Pump</t>
        </is>
      </c>
      <c r="BGW106" s="263" t="n"/>
      <c r="BGX106" s="263" t="n"/>
      <c r="BGY106" s="263" t="n"/>
      <c r="BGZ106" s="263" t="n"/>
      <c r="BHA106" s="264" t="n"/>
      <c r="BHB106" s="278" t="inlineStr">
        <is>
          <t>Vertical Multistage Centrifugal Pump</t>
        </is>
      </c>
      <c r="BHC106" s="263" t="n"/>
      <c r="BHD106" s="263" t="n"/>
      <c r="BHE106" s="263" t="n"/>
      <c r="BHF106" s="263" t="n"/>
      <c r="BHG106" s="264" t="n"/>
      <c r="BHH106" s="278" t="inlineStr">
        <is>
          <t>Vertical Multistage Centrifugal Pump</t>
        </is>
      </c>
      <c r="BHI106" s="263" t="n"/>
      <c r="BHJ106" s="263" t="n"/>
      <c r="BHK106" s="263" t="n"/>
      <c r="BHL106" s="263" t="n"/>
      <c r="BHM106" s="264" t="n"/>
      <c r="BHN106" s="278" t="inlineStr">
        <is>
          <t>Vertical Multistage Centrifugal Pump</t>
        </is>
      </c>
      <c r="BHO106" s="263" t="n"/>
      <c r="BHP106" s="263" t="n"/>
      <c r="BHQ106" s="263" t="n"/>
      <c r="BHR106" s="263" t="n"/>
      <c r="BHS106" s="264" t="n"/>
      <c r="BHT106" s="278" t="inlineStr">
        <is>
          <t>Vertical Multistage Centrifugal Pump</t>
        </is>
      </c>
      <c r="BHU106" s="263" t="n"/>
      <c r="BHV106" s="263" t="n"/>
      <c r="BHW106" s="263" t="n"/>
      <c r="BHX106" s="263" t="n"/>
      <c r="BHY106" s="264" t="n"/>
      <c r="BHZ106" s="278" t="inlineStr">
        <is>
          <t>Vertical Multistage Centrifugal Pump</t>
        </is>
      </c>
      <c r="BIA106" s="263" t="n"/>
      <c r="BIB106" s="263" t="n"/>
      <c r="BIC106" s="263" t="n"/>
      <c r="BID106" s="263" t="n"/>
      <c r="BIE106" s="264" t="n"/>
      <c r="BIF106" s="278" t="inlineStr">
        <is>
          <t>Vertical Multistage Centrifugal Pump</t>
        </is>
      </c>
      <c r="BIG106" s="263" t="n"/>
      <c r="BIH106" s="263" t="n"/>
      <c r="BII106" s="263" t="n"/>
      <c r="BIJ106" s="263" t="n"/>
      <c r="BIK106" s="264" t="n"/>
      <c r="BIL106" s="278" t="inlineStr">
        <is>
          <t>Vertical Multistage Centrifugal Pump</t>
        </is>
      </c>
      <c r="BIM106" s="263" t="n"/>
      <c r="BIN106" s="263" t="n"/>
      <c r="BIO106" s="263" t="n"/>
      <c r="BIP106" s="263" t="n"/>
      <c r="BIQ106" s="264" t="n"/>
      <c r="BIR106" s="278" t="inlineStr">
        <is>
          <t>Vertical Multistage Centrifugal Pump</t>
        </is>
      </c>
      <c r="BIS106" s="263" t="n"/>
      <c r="BIT106" s="263" t="n"/>
      <c r="BIU106" s="263" t="n"/>
      <c r="BIV106" s="263" t="n"/>
      <c r="BIW106" s="264" t="n"/>
      <c r="BIX106" s="278" t="inlineStr">
        <is>
          <t>Vertical Multistage Centrifugal Pump</t>
        </is>
      </c>
      <c r="BIY106" s="263" t="n"/>
      <c r="BIZ106" s="263" t="n"/>
      <c r="BJA106" s="263" t="n"/>
      <c r="BJB106" s="263" t="n"/>
      <c r="BJC106" s="264" t="n"/>
      <c r="BJD106" s="278" t="inlineStr">
        <is>
          <t>Vertical Multistage Centrifugal Pump</t>
        </is>
      </c>
      <c r="BJE106" s="263" t="n"/>
      <c r="BJF106" s="263" t="n"/>
      <c r="BJG106" s="263" t="n"/>
      <c r="BJH106" s="263" t="n"/>
      <c r="BJI106" s="264" t="n"/>
      <c r="BJJ106" s="278" t="inlineStr">
        <is>
          <t>Vertical Multistage Centrifugal Pump</t>
        </is>
      </c>
      <c r="BJK106" s="263" t="n"/>
      <c r="BJL106" s="263" t="n"/>
      <c r="BJM106" s="263" t="n"/>
      <c r="BJN106" s="263" t="n"/>
      <c r="BJO106" s="264" t="n"/>
      <c r="BJP106" s="278" t="inlineStr">
        <is>
          <t>Vertical Multistage Centrifugal Pump</t>
        </is>
      </c>
      <c r="BJQ106" s="263" t="n"/>
      <c r="BJR106" s="263" t="n"/>
      <c r="BJS106" s="263" t="n"/>
      <c r="BJT106" s="263" t="n"/>
      <c r="BJU106" s="264" t="n"/>
      <c r="BJV106" s="278" t="inlineStr">
        <is>
          <t>Vertical Multistage Centrifugal Pump</t>
        </is>
      </c>
      <c r="BJW106" s="263" t="n"/>
      <c r="BJX106" s="263" t="n"/>
      <c r="BJY106" s="263" t="n"/>
      <c r="BJZ106" s="263" t="n"/>
      <c r="BKA106" s="264" t="n"/>
      <c r="BKB106" s="278" t="inlineStr">
        <is>
          <t>Vertical Multistage Centrifugal Pump</t>
        </is>
      </c>
      <c r="BKC106" s="263" t="n"/>
      <c r="BKD106" s="263" t="n"/>
      <c r="BKE106" s="263" t="n"/>
      <c r="BKF106" s="263" t="n"/>
      <c r="BKG106" s="264" t="n"/>
      <c r="BKH106" s="278" t="inlineStr">
        <is>
          <t>Vertical Multistage Centrifugal Pump</t>
        </is>
      </c>
      <c r="BKI106" s="263" t="n"/>
      <c r="BKJ106" s="263" t="n"/>
      <c r="BKK106" s="263" t="n"/>
      <c r="BKL106" s="263" t="n"/>
      <c r="BKM106" s="264" t="n"/>
      <c r="BKN106" s="278" t="inlineStr">
        <is>
          <t>Vertical Multistage Centrifugal Pump</t>
        </is>
      </c>
      <c r="BKO106" s="263" t="n"/>
      <c r="BKP106" s="263" t="n"/>
      <c r="BKQ106" s="263" t="n"/>
      <c r="BKR106" s="263" t="n"/>
      <c r="BKS106" s="264" t="n"/>
      <c r="BKT106" s="278" t="inlineStr">
        <is>
          <t>Vertical Multistage Centrifugal Pump</t>
        </is>
      </c>
      <c r="BKU106" s="263" t="n"/>
      <c r="BKV106" s="263" t="n"/>
      <c r="BKW106" s="263" t="n"/>
      <c r="BKX106" s="263" t="n"/>
      <c r="BKY106" s="264" t="n"/>
      <c r="BKZ106" s="278" t="inlineStr">
        <is>
          <t>Vertical Multistage Centrifugal Pump</t>
        </is>
      </c>
      <c r="BLA106" s="263" t="n"/>
      <c r="BLB106" s="263" t="n"/>
      <c r="BLC106" s="263" t="n"/>
      <c r="BLD106" s="263" t="n"/>
      <c r="BLE106" s="264" t="n"/>
      <c r="BLF106" s="278" t="inlineStr">
        <is>
          <t>Vertical Multistage Centrifugal Pump</t>
        </is>
      </c>
      <c r="BLG106" s="263" t="n"/>
      <c r="BLH106" s="263" t="n"/>
      <c r="BLI106" s="263" t="n"/>
      <c r="BLJ106" s="263" t="n"/>
      <c r="BLK106" s="264" t="n"/>
      <c r="BLL106" s="278" t="inlineStr">
        <is>
          <t>Vertical Multistage Centrifugal Pump</t>
        </is>
      </c>
      <c r="BLM106" s="263" t="n"/>
      <c r="BLN106" s="263" t="n"/>
      <c r="BLO106" s="263" t="n"/>
      <c r="BLP106" s="263" t="n"/>
      <c r="BLQ106" s="264" t="n"/>
      <c r="BLR106" s="278" t="inlineStr">
        <is>
          <t>Vertical Multistage Centrifugal Pump</t>
        </is>
      </c>
      <c r="BLS106" s="263" t="n"/>
      <c r="BLT106" s="263" t="n"/>
      <c r="BLU106" s="263" t="n"/>
      <c r="BLV106" s="263" t="n"/>
      <c r="BLW106" s="264" t="n"/>
      <c r="BLX106" s="278" t="inlineStr">
        <is>
          <t>Vertical Multistage Centrifugal Pump</t>
        </is>
      </c>
      <c r="BLY106" s="263" t="n"/>
      <c r="BLZ106" s="263" t="n"/>
      <c r="BMA106" s="263" t="n"/>
      <c r="BMB106" s="263" t="n"/>
      <c r="BMC106" s="264" t="n"/>
      <c r="BMD106" s="278" t="inlineStr">
        <is>
          <t>Vertical Multistage Centrifugal Pump</t>
        </is>
      </c>
      <c r="BME106" s="263" t="n"/>
      <c r="BMF106" s="263" t="n"/>
      <c r="BMG106" s="263" t="n"/>
      <c r="BMH106" s="263" t="n"/>
      <c r="BMI106" s="264" t="n"/>
      <c r="BMJ106" s="278" t="inlineStr">
        <is>
          <t>Vertical Multistage Centrifugal Pump</t>
        </is>
      </c>
      <c r="BMK106" s="263" t="n"/>
      <c r="BML106" s="263" t="n"/>
      <c r="BMM106" s="263" t="n"/>
      <c r="BMN106" s="263" t="n"/>
      <c r="BMO106" s="264" t="n"/>
      <c r="BMP106" s="278" t="inlineStr">
        <is>
          <t>Vertical Multistage Centrifugal Pump</t>
        </is>
      </c>
      <c r="BMQ106" s="263" t="n"/>
      <c r="BMR106" s="263" t="n"/>
      <c r="BMS106" s="263" t="n"/>
      <c r="BMT106" s="263" t="n"/>
      <c r="BMU106" s="264" t="n"/>
      <c r="BMV106" s="278" t="inlineStr">
        <is>
          <t>Vertical Multistage Centrifugal Pump</t>
        </is>
      </c>
      <c r="BMW106" s="263" t="n"/>
      <c r="BMX106" s="263" t="n"/>
      <c r="BMY106" s="263" t="n"/>
      <c r="BMZ106" s="263" t="n"/>
      <c r="BNA106" s="264" t="n"/>
      <c r="BNB106" s="278" t="inlineStr">
        <is>
          <t>Vertical Multistage Centrifugal Pump</t>
        </is>
      </c>
      <c r="BNC106" s="263" t="n"/>
      <c r="BND106" s="263" t="n"/>
      <c r="BNE106" s="263" t="n"/>
      <c r="BNF106" s="263" t="n"/>
      <c r="BNG106" s="264" t="n"/>
      <c r="BNH106" s="278" t="inlineStr">
        <is>
          <t>Vertical Multistage Centrifugal Pump</t>
        </is>
      </c>
      <c r="BNI106" s="263" t="n"/>
      <c r="BNJ106" s="263" t="n"/>
      <c r="BNK106" s="263" t="n"/>
      <c r="BNL106" s="263" t="n"/>
      <c r="BNM106" s="264" t="n"/>
      <c r="BNN106" s="278" t="inlineStr">
        <is>
          <t>Vertical Multistage Centrifugal Pump</t>
        </is>
      </c>
      <c r="BNO106" s="263" t="n"/>
      <c r="BNP106" s="263" t="n"/>
      <c r="BNQ106" s="263" t="n"/>
      <c r="BNR106" s="263" t="n"/>
      <c r="BNS106" s="264" t="n"/>
      <c r="BNT106" s="278" t="inlineStr">
        <is>
          <t>Vertical Multistage Centrifugal Pump</t>
        </is>
      </c>
      <c r="BNU106" s="263" t="n"/>
      <c r="BNV106" s="263" t="n"/>
      <c r="BNW106" s="263" t="n"/>
      <c r="BNX106" s="263" t="n"/>
      <c r="BNY106" s="264" t="n"/>
      <c r="BNZ106" s="278" t="inlineStr">
        <is>
          <t>Vertical Multistage Centrifugal Pump</t>
        </is>
      </c>
      <c r="BOA106" s="263" t="n"/>
      <c r="BOB106" s="263" t="n"/>
      <c r="BOC106" s="263" t="n"/>
      <c r="BOD106" s="263" t="n"/>
      <c r="BOE106" s="264" t="n"/>
      <c r="BOF106" s="278" t="inlineStr">
        <is>
          <t>Vertical Multistage Centrifugal Pump</t>
        </is>
      </c>
      <c r="BOG106" s="263" t="n"/>
      <c r="BOH106" s="263" t="n"/>
      <c r="BOI106" s="263" t="n"/>
      <c r="BOJ106" s="263" t="n"/>
      <c r="BOK106" s="264" t="n"/>
      <c r="BOL106" s="278" t="inlineStr">
        <is>
          <t>Vertical Multistage Centrifugal Pump</t>
        </is>
      </c>
      <c r="BOM106" s="263" t="n"/>
      <c r="BON106" s="263" t="n"/>
      <c r="BOO106" s="263" t="n"/>
      <c r="BOP106" s="263" t="n"/>
      <c r="BOQ106" s="264" t="n"/>
    </row>
    <row r="107" ht="14.4" customHeight="1" s="273">
      <c r="A107" s="14" t="inlineStr">
        <is>
          <t xml:space="preserve">Pump Model </t>
        </is>
      </c>
      <c r="B107" s="278" t="inlineStr">
        <is>
          <t>LVRS 1-2</t>
        </is>
      </c>
      <c r="C107" s="263" t="n"/>
      <c r="D107" s="263" t="n"/>
      <c r="E107" s="263" t="n"/>
      <c r="F107" s="263" t="n"/>
      <c r="G107" s="264" t="n"/>
      <c r="H107" s="278" t="inlineStr">
        <is>
          <t>LVRS 1-3</t>
        </is>
      </c>
      <c r="I107" s="263" t="n"/>
      <c r="J107" s="263" t="n"/>
      <c r="K107" s="263" t="n"/>
      <c r="L107" s="263" t="n"/>
      <c r="M107" s="264" t="n"/>
      <c r="N107" s="278" t="inlineStr">
        <is>
          <t>LVRS 1-4</t>
        </is>
      </c>
      <c r="O107" s="263" t="n"/>
      <c r="P107" s="263" t="n"/>
      <c r="Q107" s="263" t="n"/>
      <c r="R107" s="263" t="n"/>
      <c r="S107" s="264" t="n"/>
      <c r="T107" s="278" t="inlineStr">
        <is>
          <t>LVRS 1-5</t>
        </is>
      </c>
      <c r="U107" s="263" t="n"/>
      <c r="V107" s="263" t="n"/>
      <c r="W107" s="263" t="n"/>
      <c r="X107" s="263" t="n"/>
      <c r="Y107" s="264" t="n"/>
      <c r="Z107" s="278" t="inlineStr">
        <is>
          <t>LVRS 1-6</t>
        </is>
      </c>
      <c r="AA107" s="263" t="n"/>
      <c r="AB107" s="263" t="n"/>
      <c r="AC107" s="263" t="n"/>
      <c r="AD107" s="263" t="n"/>
      <c r="AE107" s="264" t="n"/>
      <c r="AF107" s="278" t="inlineStr">
        <is>
          <t>LVRS 1-7</t>
        </is>
      </c>
      <c r="AG107" s="263" t="n"/>
      <c r="AH107" s="263" t="n"/>
      <c r="AI107" s="263" t="n"/>
      <c r="AJ107" s="263" t="n"/>
      <c r="AK107" s="264" t="n"/>
      <c r="AL107" s="278" t="inlineStr">
        <is>
          <t>LVRS 1-8</t>
        </is>
      </c>
      <c r="AM107" s="263" t="n"/>
      <c r="AN107" s="263" t="n"/>
      <c r="AO107" s="263" t="n"/>
      <c r="AP107" s="263" t="n"/>
      <c r="AQ107" s="264" t="n"/>
      <c r="AR107" s="278" t="inlineStr">
        <is>
          <t>LVRS 1-9</t>
        </is>
      </c>
      <c r="AS107" s="263" t="n"/>
      <c r="AT107" s="263" t="n"/>
      <c r="AU107" s="263" t="n"/>
      <c r="AV107" s="263" t="n"/>
      <c r="AW107" s="264" t="n"/>
      <c r="AX107" s="278" t="inlineStr">
        <is>
          <t>LVRS 1-10</t>
        </is>
      </c>
      <c r="AY107" s="263" t="n"/>
      <c r="AZ107" s="263" t="n"/>
      <c r="BA107" s="263" t="n"/>
      <c r="BB107" s="263" t="n"/>
      <c r="BC107" s="264" t="n"/>
      <c r="BD107" s="278" t="inlineStr">
        <is>
          <t>LVRS 1-11</t>
        </is>
      </c>
      <c r="BE107" s="263" t="n"/>
      <c r="BF107" s="263" t="n"/>
      <c r="BG107" s="263" t="n"/>
      <c r="BH107" s="263" t="n"/>
      <c r="BI107" s="264" t="n"/>
      <c r="BJ107" s="278" t="inlineStr">
        <is>
          <t>LVRS 1-12</t>
        </is>
      </c>
      <c r="BK107" s="263" t="n"/>
      <c r="BL107" s="263" t="n"/>
      <c r="BM107" s="263" t="n"/>
      <c r="BN107" s="263" t="n"/>
      <c r="BO107" s="264" t="n"/>
      <c r="BP107" s="278" t="inlineStr">
        <is>
          <t>LVRS 1-13</t>
        </is>
      </c>
      <c r="BQ107" s="263" t="n"/>
      <c r="BR107" s="263" t="n"/>
      <c r="BS107" s="263" t="n"/>
      <c r="BT107" s="263" t="n"/>
      <c r="BU107" s="264" t="n"/>
      <c r="BV107" s="278" t="inlineStr">
        <is>
          <t>LVRS 1-15</t>
        </is>
      </c>
      <c r="BW107" s="263" t="n"/>
      <c r="BX107" s="263" t="n"/>
      <c r="BY107" s="263" t="n"/>
      <c r="BZ107" s="263" t="n"/>
      <c r="CA107" s="264" t="n"/>
      <c r="CB107" s="278" t="inlineStr">
        <is>
          <t>LVRS 1-17</t>
        </is>
      </c>
      <c r="CC107" s="263" t="n"/>
      <c r="CD107" s="263" t="n"/>
      <c r="CE107" s="263" t="n"/>
      <c r="CF107" s="263" t="n"/>
      <c r="CG107" s="264" t="n"/>
      <c r="CH107" s="278" t="inlineStr">
        <is>
          <t>LVRS 1-19</t>
        </is>
      </c>
      <c r="CI107" s="263" t="n"/>
      <c r="CJ107" s="263" t="n"/>
      <c r="CK107" s="263" t="n"/>
      <c r="CL107" s="263" t="n"/>
      <c r="CM107" s="264" t="n"/>
      <c r="CN107" s="278" t="inlineStr">
        <is>
          <t>LVRS 1-21</t>
        </is>
      </c>
      <c r="CO107" s="263" t="n"/>
      <c r="CP107" s="263" t="n"/>
      <c r="CQ107" s="263" t="n"/>
      <c r="CR107" s="263" t="n"/>
      <c r="CS107" s="264" t="n"/>
      <c r="CT107" s="278" t="inlineStr">
        <is>
          <t>LVRS 1-23</t>
        </is>
      </c>
      <c r="CU107" s="263" t="n"/>
      <c r="CV107" s="263" t="n"/>
      <c r="CW107" s="263" t="n"/>
      <c r="CX107" s="263" t="n"/>
      <c r="CY107" s="264" t="n"/>
      <c r="CZ107" s="278" t="inlineStr">
        <is>
          <t>LVRS 1-25</t>
        </is>
      </c>
      <c r="DA107" s="263" t="n"/>
      <c r="DB107" s="263" t="n"/>
      <c r="DC107" s="263" t="n"/>
      <c r="DD107" s="263" t="n"/>
      <c r="DE107" s="264" t="n"/>
      <c r="DF107" s="278" t="inlineStr">
        <is>
          <t>LVRS 1-27</t>
        </is>
      </c>
      <c r="DG107" s="263" t="n"/>
      <c r="DH107" s="263" t="n"/>
      <c r="DI107" s="263" t="n"/>
      <c r="DJ107" s="263" t="n"/>
      <c r="DK107" s="264" t="n"/>
      <c r="DL107" s="278" t="inlineStr">
        <is>
          <t>LVRS 1-30</t>
        </is>
      </c>
      <c r="DM107" s="263" t="n"/>
      <c r="DN107" s="263" t="n"/>
      <c r="DO107" s="263" t="n"/>
      <c r="DP107" s="263" t="n"/>
      <c r="DQ107" s="264" t="n"/>
      <c r="DR107" s="278" t="inlineStr">
        <is>
          <t>LVRS 1-33</t>
        </is>
      </c>
      <c r="DS107" s="263" t="n"/>
      <c r="DT107" s="263" t="n"/>
      <c r="DU107" s="263" t="n"/>
      <c r="DV107" s="263" t="n"/>
      <c r="DW107" s="264" t="n"/>
      <c r="DX107" s="278" t="inlineStr">
        <is>
          <t>LVRS 1-36</t>
        </is>
      </c>
      <c r="DY107" s="263" t="n"/>
      <c r="DZ107" s="263" t="n"/>
      <c r="EA107" s="263" t="n"/>
      <c r="EB107" s="263" t="n"/>
      <c r="EC107" s="264" t="n"/>
      <c r="ED107" s="278" t="inlineStr">
        <is>
          <t>LVRS 2-2</t>
        </is>
      </c>
      <c r="EE107" s="263" t="n"/>
      <c r="EF107" s="263" t="n"/>
      <c r="EG107" s="263" t="n"/>
      <c r="EH107" s="263" t="n"/>
      <c r="EI107" s="264" t="n"/>
      <c r="EJ107" s="278" t="inlineStr">
        <is>
          <t>LVRS 2-3</t>
        </is>
      </c>
      <c r="EK107" s="263" t="n"/>
      <c r="EL107" s="263" t="n"/>
      <c r="EM107" s="263" t="n"/>
      <c r="EN107" s="263" t="n"/>
      <c r="EO107" s="264" t="n"/>
      <c r="EP107" s="278" t="inlineStr">
        <is>
          <t>LVRS 2-4</t>
        </is>
      </c>
      <c r="EQ107" s="263" t="n"/>
      <c r="ER107" s="263" t="n"/>
      <c r="ES107" s="263" t="n"/>
      <c r="ET107" s="263" t="n"/>
      <c r="EU107" s="264" t="n"/>
      <c r="EV107" s="278" t="inlineStr">
        <is>
          <t>LVRS 2-5</t>
        </is>
      </c>
      <c r="EW107" s="263" t="n"/>
      <c r="EX107" s="263" t="n"/>
      <c r="EY107" s="263" t="n"/>
      <c r="EZ107" s="263" t="n"/>
      <c r="FA107" s="264" t="n"/>
      <c r="FB107" s="278" t="inlineStr">
        <is>
          <t>LVRS 2-6</t>
        </is>
      </c>
      <c r="FC107" s="263" t="n"/>
      <c r="FD107" s="263" t="n"/>
      <c r="FE107" s="263" t="n"/>
      <c r="FF107" s="263" t="n"/>
      <c r="FG107" s="264" t="n"/>
      <c r="FH107" s="278" t="inlineStr">
        <is>
          <t>LVRS 2-7</t>
        </is>
      </c>
      <c r="FI107" s="263" t="n"/>
      <c r="FJ107" s="263" t="n"/>
      <c r="FK107" s="263" t="n"/>
      <c r="FL107" s="263" t="n"/>
      <c r="FM107" s="264" t="n"/>
      <c r="FN107" s="278" t="inlineStr">
        <is>
          <t>LVRS 2-8</t>
        </is>
      </c>
      <c r="FO107" s="263" t="n"/>
      <c r="FP107" s="263" t="n"/>
      <c r="FQ107" s="263" t="n"/>
      <c r="FR107" s="263" t="n"/>
      <c r="FS107" s="264" t="n"/>
      <c r="FT107" s="278" t="inlineStr">
        <is>
          <t>LVRS 2-9</t>
        </is>
      </c>
      <c r="FU107" s="263" t="n"/>
      <c r="FV107" s="263" t="n"/>
      <c r="FW107" s="263" t="n"/>
      <c r="FX107" s="263" t="n"/>
      <c r="FY107" s="264" t="n"/>
      <c r="FZ107" s="278" t="inlineStr">
        <is>
          <t>LVRS 2-10</t>
        </is>
      </c>
      <c r="GA107" s="263" t="n"/>
      <c r="GB107" s="263" t="n"/>
      <c r="GC107" s="263" t="n"/>
      <c r="GD107" s="263" t="n"/>
      <c r="GE107" s="264" t="n"/>
      <c r="GF107" s="278" t="inlineStr">
        <is>
          <t>LVRS 2-11</t>
        </is>
      </c>
      <c r="GG107" s="263" t="n"/>
      <c r="GH107" s="263" t="n"/>
      <c r="GI107" s="263" t="n"/>
      <c r="GJ107" s="263" t="n"/>
      <c r="GK107" s="264" t="n"/>
      <c r="GL107" s="278" t="inlineStr">
        <is>
          <t>LVRS 2-12</t>
        </is>
      </c>
      <c r="GM107" s="263" t="n"/>
      <c r="GN107" s="263" t="n"/>
      <c r="GO107" s="263" t="n"/>
      <c r="GP107" s="263" t="n"/>
      <c r="GQ107" s="264" t="n"/>
      <c r="GR107" s="278" t="inlineStr">
        <is>
          <t>LVRS 2-13</t>
        </is>
      </c>
      <c r="GS107" s="263" t="n"/>
      <c r="GT107" s="263" t="n"/>
      <c r="GU107" s="263" t="n"/>
      <c r="GV107" s="263" t="n"/>
      <c r="GW107" s="264" t="n"/>
      <c r="GX107" s="278" t="inlineStr">
        <is>
          <t>LVRS 2-14</t>
        </is>
      </c>
      <c r="GY107" s="263" t="n"/>
      <c r="GZ107" s="263" t="n"/>
      <c r="HA107" s="263" t="n"/>
      <c r="HB107" s="263" t="n"/>
      <c r="HC107" s="264" t="n"/>
      <c r="HD107" s="278" t="inlineStr">
        <is>
          <t>LVRS 2-15</t>
        </is>
      </c>
      <c r="HE107" s="263" t="n"/>
      <c r="HF107" s="263" t="n"/>
      <c r="HG107" s="263" t="n"/>
      <c r="HH107" s="263" t="n"/>
      <c r="HI107" s="264" t="n"/>
      <c r="HJ107" s="278" t="inlineStr">
        <is>
          <t>LVRS 2-16</t>
        </is>
      </c>
      <c r="HK107" s="263" t="n"/>
      <c r="HL107" s="263" t="n"/>
      <c r="HM107" s="263" t="n"/>
      <c r="HN107" s="263" t="n"/>
      <c r="HO107" s="264" t="n"/>
      <c r="HP107" s="278" t="inlineStr">
        <is>
          <t>LVRS 2-17</t>
        </is>
      </c>
      <c r="HQ107" s="263" t="n"/>
      <c r="HR107" s="263" t="n"/>
      <c r="HS107" s="263" t="n"/>
      <c r="HT107" s="263" t="n"/>
      <c r="HU107" s="264" t="n"/>
      <c r="HV107" s="278" t="inlineStr">
        <is>
          <t>LVRS 2-18</t>
        </is>
      </c>
      <c r="HW107" s="263" t="n"/>
      <c r="HX107" s="263" t="n"/>
      <c r="HY107" s="263" t="n"/>
      <c r="HZ107" s="263" t="n"/>
      <c r="IA107" s="264" t="n"/>
      <c r="IB107" s="278" t="inlineStr">
        <is>
          <t>LVRS 2-19</t>
        </is>
      </c>
      <c r="IC107" s="263" t="n"/>
      <c r="ID107" s="263" t="n"/>
      <c r="IE107" s="263" t="n"/>
      <c r="IF107" s="263" t="n"/>
      <c r="IG107" s="264" t="n"/>
      <c r="IH107" s="278" t="inlineStr">
        <is>
          <t>LVRS 2-20</t>
        </is>
      </c>
      <c r="II107" s="263" t="n"/>
      <c r="IJ107" s="263" t="n"/>
      <c r="IK107" s="263" t="n"/>
      <c r="IL107" s="263" t="n"/>
      <c r="IM107" s="264" t="n"/>
      <c r="IN107" s="278" t="inlineStr">
        <is>
          <t>LVRS 2-21</t>
        </is>
      </c>
      <c r="IO107" s="263" t="n"/>
      <c r="IP107" s="263" t="n"/>
      <c r="IQ107" s="263" t="n"/>
      <c r="IR107" s="263" t="n"/>
      <c r="IS107" s="264" t="n"/>
      <c r="IT107" s="278" t="inlineStr">
        <is>
          <t>LVRS 2-22</t>
        </is>
      </c>
      <c r="IU107" s="263" t="n"/>
      <c r="IV107" s="263" t="n"/>
      <c r="IW107" s="263" t="n"/>
      <c r="IX107" s="263" t="n"/>
      <c r="IY107" s="264" t="n"/>
      <c r="IZ107" s="278" t="inlineStr">
        <is>
          <t>LVRS 2-23</t>
        </is>
      </c>
      <c r="JA107" s="263" t="n"/>
      <c r="JB107" s="263" t="n"/>
      <c r="JC107" s="263" t="n"/>
      <c r="JD107" s="263" t="n"/>
      <c r="JE107" s="264" t="n"/>
      <c r="JF107" s="278" t="inlineStr">
        <is>
          <t>LVRS 2-24</t>
        </is>
      </c>
      <c r="JG107" s="263" t="n"/>
      <c r="JH107" s="263" t="n"/>
      <c r="JI107" s="263" t="n"/>
      <c r="JJ107" s="263" t="n"/>
      <c r="JK107" s="264" t="n"/>
      <c r="JL107" s="278" t="inlineStr">
        <is>
          <t>LVRS 2-25</t>
        </is>
      </c>
      <c r="JM107" s="263" t="n"/>
      <c r="JN107" s="263" t="n"/>
      <c r="JO107" s="263" t="n"/>
      <c r="JP107" s="263" t="n"/>
      <c r="JQ107" s="264" t="n"/>
      <c r="JR107" s="278" t="inlineStr">
        <is>
          <t>LVRS 2-26</t>
        </is>
      </c>
      <c r="JS107" s="263" t="n"/>
      <c r="JT107" s="263" t="n"/>
      <c r="JU107" s="263" t="n"/>
      <c r="JV107" s="263" t="n"/>
      <c r="JW107" s="264" t="n"/>
      <c r="JX107" s="278" t="inlineStr">
        <is>
          <t>LVRS 3-2</t>
        </is>
      </c>
      <c r="JY107" s="263" t="n"/>
      <c r="JZ107" s="263" t="n"/>
      <c r="KA107" s="263" t="n"/>
      <c r="KB107" s="263" t="n"/>
      <c r="KC107" s="264" t="n"/>
      <c r="KD107" s="278" t="inlineStr">
        <is>
          <t>LVRS 3-3</t>
        </is>
      </c>
      <c r="KE107" s="263" t="n"/>
      <c r="KF107" s="263" t="n"/>
      <c r="KG107" s="263" t="n"/>
      <c r="KH107" s="263" t="n"/>
      <c r="KI107" s="264" t="n"/>
      <c r="KJ107" s="278" t="inlineStr">
        <is>
          <t>LVRS 3-4</t>
        </is>
      </c>
      <c r="KK107" s="263" t="n"/>
      <c r="KL107" s="263" t="n"/>
      <c r="KM107" s="263" t="n"/>
      <c r="KN107" s="263" t="n"/>
      <c r="KO107" s="264" t="n"/>
      <c r="KP107" s="278" t="inlineStr">
        <is>
          <t>LVRS 3-5</t>
        </is>
      </c>
      <c r="KQ107" s="263" t="n"/>
      <c r="KR107" s="263" t="n"/>
      <c r="KS107" s="263" t="n"/>
      <c r="KT107" s="263" t="n"/>
      <c r="KU107" s="264" t="n"/>
      <c r="KV107" s="278" t="inlineStr">
        <is>
          <t>LVRS 3-6</t>
        </is>
      </c>
      <c r="KW107" s="263" t="n"/>
      <c r="KX107" s="263" t="n"/>
      <c r="KY107" s="263" t="n"/>
      <c r="KZ107" s="263" t="n"/>
      <c r="LA107" s="264" t="n"/>
      <c r="LB107" s="278" t="inlineStr">
        <is>
          <t>LVRS 3-7</t>
        </is>
      </c>
      <c r="LC107" s="263" t="n"/>
      <c r="LD107" s="263" t="n"/>
      <c r="LE107" s="263" t="n"/>
      <c r="LF107" s="263" t="n"/>
      <c r="LG107" s="264" t="n"/>
      <c r="LH107" s="278" t="inlineStr">
        <is>
          <t>LVRS 3-8</t>
        </is>
      </c>
      <c r="LI107" s="263" t="n"/>
      <c r="LJ107" s="263" t="n"/>
      <c r="LK107" s="263" t="n"/>
      <c r="LL107" s="263" t="n"/>
      <c r="LM107" s="264" t="n"/>
      <c r="LN107" s="278" t="inlineStr">
        <is>
          <t>LVRS 3-9</t>
        </is>
      </c>
      <c r="LO107" s="263" t="n"/>
      <c r="LP107" s="263" t="n"/>
      <c r="LQ107" s="263" t="n"/>
      <c r="LR107" s="263" t="n"/>
      <c r="LS107" s="264" t="n"/>
      <c r="LT107" s="278" t="inlineStr">
        <is>
          <t>LVRS 3-10</t>
        </is>
      </c>
      <c r="LU107" s="263" t="n"/>
      <c r="LV107" s="263" t="n"/>
      <c r="LW107" s="263" t="n"/>
      <c r="LX107" s="263" t="n"/>
      <c r="LY107" s="264" t="n"/>
      <c r="LZ107" s="278" t="inlineStr">
        <is>
          <t>LVRS 3-11</t>
        </is>
      </c>
      <c r="MA107" s="263" t="n"/>
      <c r="MB107" s="263" t="n"/>
      <c r="MC107" s="263" t="n"/>
      <c r="MD107" s="263" t="n"/>
      <c r="ME107" s="264" t="n"/>
      <c r="MF107" s="278" t="inlineStr">
        <is>
          <t>LVRS 3-12</t>
        </is>
      </c>
      <c r="MG107" s="263" t="n"/>
      <c r="MH107" s="263" t="n"/>
      <c r="MI107" s="263" t="n"/>
      <c r="MJ107" s="263" t="n"/>
      <c r="MK107" s="264" t="n"/>
      <c r="ML107" s="278" t="inlineStr">
        <is>
          <t>LVRS 3-13</t>
        </is>
      </c>
      <c r="MM107" s="263" t="n"/>
      <c r="MN107" s="263" t="n"/>
      <c r="MO107" s="263" t="n"/>
      <c r="MP107" s="263" t="n"/>
      <c r="MQ107" s="264" t="n"/>
      <c r="MR107" s="278" t="inlineStr">
        <is>
          <t>LVRS 3-15</t>
        </is>
      </c>
      <c r="MS107" s="263" t="n"/>
      <c r="MT107" s="263" t="n"/>
      <c r="MU107" s="263" t="n"/>
      <c r="MV107" s="263" t="n"/>
      <c r="MW107" s="264" t="n"/>
      <c r="MX107" s="278" t="inlineStr">
        <is>
          <t>LVRS 3-17</t>
        </is>
      </c>
      <c r="MY107" s="263" t="n"/>
      <c r="MZ107" s="263" t="n"/>
      <c r="NA107" s="263" t="n"/>
      <c r="NB107" s="263" t="n"/>
      <c r="NC107" s="264" t="n"/>
      <c r="ND107" s="278" t="inlineStr">
        <is>
          <t>LVRS 3-19</t>
        </is>
      </c>
      <c r="NE107" s="263" t="n"/>
      <c r="NF107" s="263" t="n"/>
      <c r="NG107" s="263" t="n"/>
      <c r="NH107" s="263" t="n"/>
      <c r="NI107" s="264" t="n"/>
      <c r="NJ107" s="278" t="inlineStr">
        <is>
          <t>LVRS 3-21</t>
        </is>
      </c>
      <c r="NK107" s="263" t="n"/>
      <c r="NL107" s="263" t="n"/>
      <c r="NM107" s="263" t="n"/>
      <c r="NN107" s="263" t="n"/>
      <c r="NO107" s="264" t="n"/>
      <c r="NP107" s="278" t="inlineStr">
        <is>
          <t>LVRS 3-23</t>
        </is>
      </c>
      <c r="NQ107" s="263" t="n"/>
      <c r="NR107" s="263" t="n"/>
      <c r="NS107" s="263" t="n"/>
      <c r="NT107" s="263" t="n"/>
      <c r="NU107" s="264" t="n"/>
      <c r="NV107" s="278" t="inlineStr">
        <is>
          <t>LVRS 3-25</t>
        </is>
      </c>
      <c r="NW107" s="263" t="n"/>
      <c r="NX107" s="263" t="n"/>
      <c r="NY107" s="263" t="n"/>
      <c r="NZ107" s="263" t="n"/>
      <c r="OA107" s="264" t="n"/>
      <c r="OB107" s="278" t="inlineStr">
        <is>
          <t>LVRS 3-27</t>
        </is>
      </c>
      <c r="OC107" s="263" t="n"/>
      <c r="OD107" s="263" t="n"/>
      <c r="OE107" s="263" t="n"/>
      <c r="OF107" s="263" t="n"/>
      <c r="OG107" s="264" t="n"/>
      <c r="OH107" s="278" t="inlineStr">
        <is>
          <t>LVRS 3-29</t>
        </is>
      </c>
      <c r="OI107" s="263" t="n"/>
      <c r="OJ107" s="263" t="n"/>
      <c r="OK107" s="263" t="n"/>
      <c r="OL107" s="263" t="n"/>
      <c r="OM107" s="264" t="n"/>
      <c r="ON107" s="278" t="inlineStr">
        <is>
          <t>LVRS 3-31</t>
        </is>
      </c>
      <c r="OO107" s="263" t="n"/>
      <c r="OP107" s="263" t="n"/>
      <c r="OQ107" s="263" t="n"/>
      <c r="OR107" s="263" t="n"/>
      <c r="OS107" s="264" t="n"/>
      <c r="OT107" s="278" t="inlineStr">
        <is>
          <t>LVRS 3-33</t>
        </is>
      </c>
      <c r="OU107" s="263" t="n"/>
      <c r="OV107" s="263" t="n"/>
      <c r="OW107" s="263" t="n"/>
      <c r="OX107" s="263" t="n"/>
      <c r="OY107" s="264" t="n"/>
      <c r="OZ107" s="278" t="inlineStr">
        <is>
          <t>LVRS 3-36</t>
        </is>
      </c>
      <c r="PA107" s="263" t="n"/>
      <c r="PB107" s="263" t="n"/>
      <c r="PC107" s="263" t="n"/>
      <c r="PD107" s="263" t="n"/>
      <c r="PE107" s="264" t="n"/>
      <c r="PF107" s="278" t="inlineStr">
        <is>
          <t>LVRS 4-2</t>
        </is>
      </c>
      <c r="PG107" s="263" t="n"/>
      <c r="PH107" s="263" t="n"/>
      <c r="PI107" s="263" t="n"/>
      <c r="PJ107" s="263" t="n"/>
      <c r="PK107" s="264" t="n"/>
      <c r="PL107" s="278" t="inlineStr">
        <is>
          <t>LVRS 4-3</t>
        </is>
      </c>
      <c r="PM107" s="263" t="n"/>
      <c r="PN107" s="263" t="n"/>
      <c r="PO107" s="263" t="n"/>
      <c r="PP107" s="263" t="n"/>
      <c r="PQ107" s="264" t="n"/>
      <c r="PR107" s="278" t="inlineStr">
        <is>
          <t>LVRS 4-4</t>
        </is>
      </c>
      <c r="PS107" s="263" t="n"/>
      <c r="PT107" s="263" t="n"/>
      <c r="PU107" s="263" t="n"/>
      <c r="PV107" s="263" t="n"/>
      <c r="PW107" s="264" t="n"/>
      <c r="PX107" s="278" t="inlineStr">
        <is>
          <t>LVRS 4-5</t>
        </is>
      </c>
      <c r="PY107" s="263" t="n"/>
      <c r="PZ107" s="263" t="n"/>
      <c r="QA107" s="263" t="n"/>
      <c r="QB107" s="263" t="n"/>
      <c r="QC107" s="264" t="n"/>
      <c r="QD107" s="278" t="inlineStr">
        <is>
          <t>LVRS 4-6</t>
        </is>
      </c>
      <c r="QE107" s="263" t="n"/>
      <c r="QF107" s="263" t="n"/>
      <c r="QG107" s="263" t="n"/>
      <c r="QH107" s="263" t="n"/>
      <c r="QI107" s="264" t="n"/>
      <c r="QJ107" s="278" t="inlineStr">
        <is>
          <t>LVRS 4-7</t>
        </is>
      </c>
      <c r="QK107" s="263" t="n"/>
      <c r="QL107" s="263" t="n"/>
      <c r="QM107" s="263" t="n"/>
      <c r="QN107" s="263" t="n"/>
      <c r="QO107" s="264" t="n"/>
      <c r="QP107" s="278" t="inlineStr">
        <is>
          <t>LVRS 4-8</t>
        </is>
      </c>
      <c r="QQ107" s="263" t="n"/>
      <c r="QR107" s="263" t="n"/>
      <c r="QS107" s="263" t="n"/>
      <c r="QT107" s="263" t="n"/>
      <c r="QU107" s="264" t="n"/>
      <c r="QV107" s="278" t="inlineStr">
        <is>
          <t>LVRS 4-9</t>
        </is>
      </c>
      <c r="QW107" s="263" t="n"/>
      <c r="QX107" s="263" t="n"/>
      <c r="QY107" s="263" t="n"/>
      <c r="QZ107" s="263" t="n"/>
      <c r="RA107" s="264" t="n"/>
      <c r="RB107" s="278" t="inlineStr">
        <is>
          <t>LVRS 4-10</t>
        </is>
      </c>
      <c r="RC107" s="263" t="n"/>
      <c r="RD107" s="263" t="n"/>
      <c r="RE107" s="263" t="n"/>
      <c r="RF107" s="263" t="n"/>
      <c r="RG107" s="264" t="n"/>
      <c r="RH107" s="278" t="inlineStr">
        <is>
          <t>LVRS 4-11</t>
        </is>
      </c>
      <c r="RI107" s="263" t="n"/>
      <c r="RJ107" s="263" t="n"/>
      <c r="RK107" s="263" t="n"/>
      <c r="RL107" s="263" t="n"/>
      <c r="RM107" s="264" t="n"/>
      <c r="RN107" s="278" t="inlineStr">
        <is>
          <t>LVRS 4-12</t>
        </is>
      </c>
      <c r="RO107" s="263" t="n"/>
      <c r="RP107" s="263" t="n"/>
      <c r="RQ107" s="263" t="n"/>
      <c r="RR107" s="263" t="n"/>
      <c r="RS107" s="264" t="n"/>
      <c r="RT107" s="278" t="inlineStr">
        <is>
          <t>LVRS 4-13</t>
        </is>
      </c>
      <c r="RU107" s="263" t="n"/>
      <c r="RV107" s="263" t="n"/>
      <c r="RW107" s="263" t="n"/>
      <c r="RX107" s="263" t="n"/>
      <c r="RY107" s="264" t="n"/>
      <c r="RZ107" s="278" t="inlineStr">
        <is>
          <t>LVRS 4-14</t>
        </is>
      </c>
      <c r="SA107" s="263" t="n"/>
      <c r="SB107" s="263" t="n"/>
      <c r="SC107" s="263" t="n"/>
      <c r="SD107" s="263" t="n"/>
      <c r="SE107" s="264" t="n"/>
      <c r="SF107" s="278" t="inlineStr">
        <is>
          <t>LVRS 4-15</t>
        </is>
      </c>
      <c r="SG107" s="263" t="n"/>
      <c r="SH107" s="263" t="n"/>
      <c r="SI107" s="263" t="n"/>
      <c r="SJ107" s="263" t="n"/>
      <c r="SK107" s="264" t="n"/>
      <c r="SL107" s="278" t="inlineStr">
        <is>
          <t>LVRS 4-16</t>
        </is>
      </c>
      <c r="SM107" s="263" t="n"/>
      <c r="SN107" s="263" t="n"/>
      <c r="SO107" s="263" t="n"/>
      <c r="SP107" s="263" t="n"/>
      <c r="SQ107" s="264" t="n"/>
      <c r="SR107" s="278" t="inlineStr">
        <is>
          <t>LVRS 4-17</t>
        </is>
      </c>
      <c r="SS107" s="263" t="n"/>
      <c r="ST107" s="263" t="n"/>
      <c r="SU107" s="263" t="n"/>
      <c r="SV107" s="263" t="n"/>
      <c r="SW107" s="264" t="n"/>
      <c r="SX107" s="278" t="inlineStr">
        <is>
          <t>LVRS 4-18</t>
        </is>
      </c>
      <c r="SY107" s="263" t="n"/>
      <c r="SZ107" s="263" t="n"/>
      <c r="TA107" s="263" t="n"/>
      <c r="TB107" s="263" t="n"/>
      <c r="TC107" s="264" t="n"/>
      <c r="TD107" s="278" t="inlineStr">
        <is>
          <t>LVRS 4-19</t>
        </is>
      </c>
      <c r="TE107" s="263" t="n"/>
      <c r="TF107" s="263" t="n"/>
      <c r="TG107" s="263" t="n"/>
      <c r="TH107" s="263" t="n"/>
      <c r="TI107" s="264" t="n"/>
      <c r="TJ107" s="278" t="inlineStr">
        <is>
          <t>LVRS 4-20</t>
        </is>
      </c>
      <c r="TK107" s="263" t="n"/>
      <c r="TL107" s="263" t="n"/>
      <c r="TM107" s="263" t="n"/>
      <c r="TN107" s="263" t="n"/>
      <c r="TO107" s="264" t="n"/>
      <c r="TP107" s="278" t="inlineStr">
        <is>
          <t>LVRS 4-21</t>
        </is>
      </c>
      <c r="TQ107" s="263" t="n"/>
      <c r="TR107" s="263" t="n"/>
      <c r="TS107" s="263" t="n"/>
      <c r="TT107" s="263" t="n"/>
      <c r="TU107" s="264" t="n"/>
      <c r="TV107" s="278" t="inlineStr">
        <is>
          <t>LVRS 4-22</t>
        </is>
      </c>
      <c r="TW107" s="263" t="n"/>
      <c r="TX107" s="263" t="n"/>
      <c r="TY107" s="263" t="n"/>
      <c r="TZ107" s="263" t="n"/>
      <c r="UA107" s="264" t="n"/>
      <c r="UB107" s="278" t="inlineStr">
        <is>
          <t>LVRS 5-2</t>
        </is>
      </c>
      <c r="UC107" s="263" t="n"/>
      <c r="UD107" s="263" t="n"/>
      <c r="UE107" s="263" t="n"/>
      <c r="UF107" s="263" t="n"/>
      <c r="UG107" s="264" t="n"/>
      <c r="UH107" s="278" t="inlineStr">
        <is>
          <t>LVRS 5-3</t>
        </is>
      </c>
      <c r="UI107" s="263" t="n"/>
      <c r="UJ107" s="263" t="n"/>
      <c r="UK107" s="263" t="n"/>
      <c r="UL107" s="263" t="n"/>
      <c r="UM107" s="264" t="n"/>
      <c r="UN107" s="278" t="inlineStr">
        <is>
          <t>LVRS 5-4</t>
        </is>
      </c>
      <c r="UO107" s="263" t="n"/>
      <c r="UP107" s="263" t="n"/>
      <c r="UQ107" s="263" t="n"/>
      <c r="UR107" s="263" t="n"/>
      <c r="US107" s="264" t="n"/>
      <c r="UT107" s="278" t="inlineStr">
        <is>
          <t>LVRS 5-5</t>
        </is>
      </c>
      <c r="UU107" s="263" t="n"/>
      <c r="UV107" s="263" t="n"/>
      <c r="UW107" s="263" t="n"/>
      <c r="UX107" s="263" t="n"/>
      <c r="UY107" s="264" t="n"/>
      <c r="UZ107" s="278" t="inlineStr">
        <is>
          <t>LVRS 5-6</t>
        </is>
      </c>
      <c r="VA107" s="263" t="n"/>
      <c r="VB107" s="263" t="n"/>
      <c r="VC107" s="263" t="n"/>
      <c r="VD107" s="263" t="n"/>
      <c r="VE107" s="264" t="n"/>
      <c r="VF107" s="278" t="inlineStr">
        <is>
          <t>LVRS 5-7</t>
        </is>
      </c>
      <c r="VG107" s="263" t="n"/>
      <c r="VH107" s="263" t="n"/>
      <c r="VI107" s="263" t="n"/>
      <c r="VJ107" s="263" t="n"/>
      <c r="VK107" s="264" t="n"/>
      <c r="VL107" s="278" t="inlineStr">
        <is>
          <t>LVRS 5-8</t>
        </is>
      </c>
      <c r="VM107" s="263" t="n"/>
      <c r="VN107" s="263" t="n"/>
      <c r="VO107" s="263" t="n"/>
      <c r="VP107" s="263" t="n"/>
      <c r="VQ107" s="264" t="n"/>
      <c r="VR107" s="278" t="inlineStr">
        <is>
          <t>LVRS 5-9</t>
        </is>
      </c>
      <c r="VS107" s="263" t="n"/>
      <c r="VT107" s="263" t="n"/>
      <c r="VU107" s="263" t="n"/>
      <c r="VV107" s="263" t="n"/>
      <c r="VW107" s="264" t="n"/>
      <c r="VX107" s="278" t="inlineStr">
        <is>
          <t>LVRS 5-10</t>
        </is>
      </c>
      <c r="VY107" s="263" t="n"/>
      <c r="VZ107" s="263" t="n"/>
      <c r="WA107" s="263" t="n"/>
      <c r="WB107" s="263" t="n"/>
      <c r="WC107" s="264" t="n"/>
      <c r="WD107" s="278" t="inlineStr">
        <is>
          <t>LVRS 5-11</t>
        </is>
      </c>
      <c r="WE107" s="263" t="n"/>
      <c r="WF107" s="263" t="n"/>
      <c r="WG107" s="263" t="n"/>
      <c r="WH107" s="263" t="n"/>
      <c r="WI107" s="264" t="n"/>
      <c r="WJ107" s="278" t="inlineStr">
        <is>
          <t>LVRS 5-12</t>
        </is>
      </c>
      <c r="WK107" s="263" t="n"/>
      <c r="WL107" s="263" t="n"/>
      <c r="WM107" s="263" t="n"/>
      <c r="WN107" s="263" t="n"/>
      <c r="WO107" s="264" t="n"/>
      <c r="WP107" s="278" t="inlineStr">
        <is>
          <t>LVRS 5-13</t>
        </is>
      </c>
      <c r="WQ107" s="263" t="n"/>
      <c r="WR107" s="263" t="n"/>
      <c r="WS107" s="263" t="n"/>
      <c r="WT107" s="263" t="n"/>
      <c r="WU107" s="264" t="n"/>
      <c r="WV107" s="278" t="inlineStr">
        <is>
          <t>LVRS 5-14</t>
        </is>
      </c>
      <c r="WW107" s="263" t="n"/>
      <c r="WX107" s="263" t="n"/>
      <c r="WY107" s="263" t="n"/>
      <c r="WZ107" s="263" t="n"/>
      <c r="XA107" s="264" t="n"/>
      <c r="XB107" s="278" t="inlineStr">
        <is>
          <t>LVRS 5-15</t>
        </is>
      </c>
      <c r="XC107" s="263" t="n"/>
      <c r="XD107" s="263" t="n"/>
      <c r="XE107" s="263" t="n"/>
      <c r="XF107" s="263" t="n"/>
      <c r="XG107" s="264" t="n"/>
      <c r="XH107" s="278" t="inlineStr">
        <is>
          <t>LVRS 5-16</t>
        </is>
      </c>
      <c r="XI107" s="263" t="n"/>
      <c r="XJ107" s="263" t="n"/>
      <c r="XK107" s="263" t="n"/>
      <c r="XL107" s="263" t="n"/>
      <c r="XM107" s="264" t="n"/>
      <c r="XN107" s="278" t="inlineStr">
        <is>
          <t>LVRS 5-18</t>
        </is>
      </c>
      <c r="XO107" s="263" t="n"/>
      <c r="XP107" s="263" t="n"/>
      <c r="XQ107" s="263" t="n"/>
      <c r="XR107" s="263" t="n"/>
      <c r="XS107" s="264" t="n"/>
      <c r="XT107" s="278" t="inlineStr">
        <is>
          <t>LVRS 5-20</t>
        </is>
      </c>
      <c r="XU107" s="263" t="n"/>
      <c r="XV107" s="263" t="n"/>
      <c r="XW107" s="263" t="n"/>
      <c r="XX107" s="263" t="n"/>
      <c r="XY107" s="264" t="n"/>
      <c r="XZ107" s="278" t="inlineStr">
        <is>
          <t>LVRS 5-22</t>
        </is>
      </c>
      <c r="YA107" s="263" t="n"/>
      <c r="YB107" s="263" t="n"/>
      <c r="YC107" s="263" t="n"/>
      <c r="YD107" s="263" t="n"/>
      <c r="YE107" s="264" t="n"/>
      <c r="YF107" s="278" t="inlineStr">
        <is>
          <t>LVRS 5-24</t>
        </is>
      </c>
      <c r="YG107" s="263" t="n"/>
      <c r="YH107" s="263" t="n"/>
      <c r="YI107" s="263" t="n"/>
      <c r="YJ107" s="263" t="n"/>
      <c r="YK107" s="264" t="n"/>
      <c r="YL107" s="278" t="inlineStr">
        <is>
          <t>LVRS 5-26</t>
        </is>
      </c>
      <c r="YM107" s="263" t="n"/>
      <c r="YN107" s="263" t="n"/>
      <c r="YO107" s="263" t="n"/>
      <c r="YP107" s="263" t="n"/>
      <c r="YQ107" s="264" t="n"/>
      <c r="YR107" s="278" t="inlineStr">
        <is>
          <t>LVRS 5-29</t>
        </is>
      </c>
      <c r="YS107" s="263" t="n"/>
      <c r="YT107" s="263" t="n"/>
      <c r="YU107" s="263" t="n"/>
      <c r="YV107" s="263" t="n"/>
      <c r="YW107" s="264" t="n"/>
      <c r="YX107" s="278" t="inlineStr">
        <is>
          <t>LVRS 5-36</t>
        </is>
      </c>
      <c r="YY107" s="263" t="n"/>
      <c r="YZ107" s="263" t="n"/>
      <c r="ZA107" s="263" t="n"/>
      <c r="ZB107" s="263" t="n"/>
      <c r="ZC107" s="264" t="n"/>
      <c r="ZD107" s="278" t="inlineStr">
        <is>
          <t>LVRS 10-2</t>
        </is>
      </c>
      <c r="ZE107" s="263" t="n"/>
      <c r="ZF107" s="263" t="n"/>
      <c r="ZG107" s="263" t="n"/>
      <c r="ZH107" s="263" t="n"/>
      <c r="ZI107" s="264" t="n"/>
      <c r="ZJ107" s="278" t="inlineStr">
        <is>
          <t>LVRS 10-3</t>
        </is>
      </c>
      <c r="ZK107" s="263" t="n"/>
      <c r="ZL107" s="263" t="n"/>
      <c r="ZM107" s="263" t="n"/>
      <c r="ZN107" s="263" t="n"/>
      <c r="ZO107" s="264" t="n"/>
      <c r="ZP107" s="278" t="inlineStr">
        <is>
          <t>LVRS 10-4</t>
        </is>
      </c>
      <c r="ZQ107" s="263" t="n"/>
      <c r="ZR107" s="263" t="n"/>
      <c r="ZS107" s="263" t="n"/>
      <c r="ZT107" s="263" t="n"/>
      <c r="ZU107" s="264" t="n"/>
      <c r="ZV107" s="278" t="inlineStr">
        <is>
          <t>LVRS 10-5</t>
        </is>
      </c>
      <c r="ZW107" s="263" t="n"/>
      <c r="ZX107" s="263" t="n"/>
      <c r="ZY107" s="263" t="n"/>
      <c r="ZZ107" s="263" t="n"/>
      <c r="AAA107" s="264" t="n"/>
      <c r="AAB107" s="278" t="inlineStr">
        <is>
          <t>LVRS 10-6</t>
        </is>
      </c>
      <c r="AAC107" s="263" t="n"/>
      <c r="AAD107" s="263" t="n"/>
      <c r="AAE107" s="263" t="n"/>
      <c r="AAF107" s="263" t="n"/>
      <c r="AAG107" s="264" t="n"/>
      <c r="AAH107" s="278" t="inlineStr">
        <is>
          <t>LVRS 10-7</t>
        </is>
      </c>
      <c r="AAI107" s="263" t="n"/>
      <c r="AAJ107" s="263" t="n"/>
      <c r="AAK107" s="263" t="n"/>
      <c r="AAL107" s="263" t="n"/>
      <c r="AAM107" s="264" t="n"/>
      <c r="AAN107" s="278" t="inlineStr">
        <is>
          <t>LVRS 10-8</t>
        </is>
      </c>
      <c r="AAO107" s="263" t="n"/>
      <c r="AAP107" s="263" t="n"/>
      <c r="AAQ107" s="263" t="n"/>
      <c r="AAR107" s="263" t="n"/>
      <c r="AAS107" s="264" t="n"/>
      <c r="AAT107" s="278" t="inlineStr">
        <is>
          <t>LVRS 10-9</t>
        </is>
      </c>
      <c r="AAU107" s="263" t="n"/>
      <c r="AAV107" s="263" t="n"/>
      <c r="AAW107" s="263" t="n"/>
      <c r="AAX107" s="263" t="n"/>
      <c r="AAY107" s="264" t="n"/>
      <c r="AAZ107" s="278" t="inlineStr">
        <is>
          <t>LVRS 10-10</t>
        </is>
      </c>
      <c r="ABA107" s="263" t="n"/>
      <c r="ABB107" s="263" t="n"/>
      <c r="ABC107" s="263" t="n"/>
      <c r="ABD107" s="263" t="n"/>
      <c r="ABE107" s="264" t="n"/>
      <c r="ABF107" s="278" t="inlineStr">
        <is>
          <t>LVRS 10-12</t>
        </is>
      </c>
      <c r="ABG107" s="263" t="n"/>
      <c r="ABH107" s="263" t="n"/>
      <c r="ABI107" s="263" t="n"/>
      <c r="ABJ107" s="263" t="n"/>
      <c r="ABK107" s="264" t="n"/>
      <c r="ABL107" s="278" t="inlineStr">
        <is>
          <t>LVRS 10-14</t>
        </is>
      </c>
      <c r="ABM107" s="263" t="n"/>
      <c r="ABN107" s="263" t="n"/>
      <c r="ABO107" s="263" t="n"/>
      <c r="ABP107" s="263" t="n"/>
      <c r="ABQ107" s="264" t="n"/>
      <c r="ABR107" s="278" t="inlineStr">
        <is>
          <t>LVRS 10-16</t>
        </is>
      </c>
      <c r="ABS107" s="263" t="n"/>
      <c r="ABT107" s="263" t="n"/>
      <c r="ABU107" s="263" t="n"/>
      <c r="ABV107" s="263" t="n"/>
      <c r="ABW107" s="264" t="n"/>
      <c r="ABX107" s="278" t="inlineStr">
        <is>
          <t>LVRS 10-18</t>
        </is>
      </c>
      <c r="ABY107" s="263" t="n"/>
      <c r="ABZ107" s="263" t="n"/>
      <c r="ACA107" s="263" t="n"/>
      <c r="ACB107" s="263" t="n"/>
      <c r="ACC107" s="264" t="n"/>
      <c r="ACD107" s="278" t="inlineStr">
        <is>
          <t>LVRS 10-20</t>
        </is>
      </c>
      <c r="ACE107" s="263" t="n"/>
      <c r="ACF107" s="263" t="n"/>
      <c r="ACG107" s="263" t="n"/>
      <c r="ACH107" s="263" t="n"/>
      <c r="ACI107" s="264" t="n"/>
      <c r="ACJ107" s="278" t="inlineStr">
        <is>
          <t>LVRS 10-22</t>
        </is>
      </c>
      <c r="ACK107" s="263" t="n"/>
      <c r="ACL107" s="263" t="n"/>
      <c r="ACM107" s="263" t="n"/>
      <c r="ACN107" s="263" t="n"/>
      <c r="ACO107" s="264" t="n"/>
      <c r="ACP107" s="278" t="inlineStr">
        <is>
          <t>LVRS 15-1</t>
        </is>
      </c>
      <c r="ACQ107" s="263" t="n"/>
      <c r="ACR107" s="263" t="n"/>
      <c r="ACS107" s="263" t="n"/>
      <c r="ACT107" s="263" t="n"/>
      <c r="ACU107" s="264" t="n"/>
      <c r="ACV107" s="278" t="inlineStr">
        <is>
          <t>LVRS 15-2</t>
        </is>
      </c>
      <c r="ACW107" s="263" t="n"/>
      <c r="ACX107" s="263" t="n"/>
      <c r="ACY107" s="263" t="n"/>
      <c r="ACZ107" s="263" t="n"/>
      <c r="ADA107" s="264" t="n"/>
      <c r="ADB107" s="278" t="inlineStr">
        <is>
          <t>LVRS 15-3</t>
        </is>
      </c>
      <c r="ADC107" s="263" t="n"/>
      <c r="ADD107" s="263" t="n"/>
      <c r="ADE107" s="263" t="n"/>
      <c r="ADF107" s="263" t="n"/>
      <c r="ADG107" s="264" t="n"/>
      <c r="ADH107" s="278" t="inlineStr">
        <is>
          <t>LVRS 15-4</t>
        </is>
      </c>
      <c r="ADI107" s="263" t="n"/>
      <c r="ADJ107" s="263" t="n"/>
      <c r="ADK107" s="263" t="n"/>
      <c r="ADL107" s="263" t="n"/>
      <c r="ADM107" s="264" t="n"/>
      <c r="ADN107" s="278" t="inlineStr">
        <is>
          <t>LVRS 15-5</t>
        </is>
      </c>
      <c r="ADO107" s="263" t="n"/>
      <c r="ADP107" s="263" t="n"/>
      <c r="ADQ107" s="263" t="n"/>
      <c r="ADR107" s="263" t="n"/>
      <c r="ADS107" s="264" t="n"/>
      <c r="ADT107" s="278" t="inlineStr">
        <is>
          <t>LVRS 15-6</t>
        </is>
      </c>
      <c r="ADU107" s="263" t="n"/>
      <c r="ADV107" s="263" t="n"/>
      <c r="ADW107" s="263" t="n"/>
      <c r="ADX107" s="263" t="n"/>
      <c r="ADY107" s="264" t="n"/>
      <c r="ADZ107" s="278" t="inlineStr">
        <is>
          <t>LVRS 15-7</t>
        </is>
      </c>
      <c r="AEA107" s="263" t="n"/>
      <c r="AEB107" s="263" t="n"/>
      <c r="AEC107" s="263" t="n"/>
      <c r="AED107" s="263" t="n"/>
      <c r="AEE107" s="264" t="n"/>
      <c r="AEF107" s="278" t="inlineStr">
        <is>
          <t>LVRS 15-8</t>
        </is>
      </c>
      <c r="AEG107" s="263" t="n"/>
      <c r="AEH107" s="263" t="n"/>
      <c r="AEI107" s="263" t="n"/>
      <c r="AEJ107" s="263" t="n"/>
      <c r="AEK107" s="264" t="n"/>
      <c r="AEL107" s="278" t="inlineStr">
        <is>
          <t>LVRS 15-9</t>
        </is>
      </c>
      <c r="AEM107" s="263" t="n"/>
      <c r="AEN107" s="263" t="n"/>
      <c r="AEO107" s="263" t="n"/>
      <c r="AEP107" s="263" t="n"/>
      <c r="AEQ107" s="264" t="n"/>
      <c r="AER107" s="278" t="inlineStr">
        <is>
          <t>LVRS 15-10</t>
        </is>
      </c>
      <c r="AES107" s="263" t="n"/>
      <c r="AET107" s="263" t="n"/>
      <c r="AEU107" s="263" t="n"/>
      <c r="AEV107" s="263" t="n"/>
      <c r="AEW107" s="264" t="n"/>
      <c r="AEX107" s="278" t="inlineStr">
        <is>
          <t>LVRS 15-12</t>
        </is>
      </c>
      <c r="AEY107" s="263" t="n"/>
      <c r="AEZ107" s="263" t="n"/>
      <c r="AFA107" s="263" t="n"/>
      <c r="AFB107" s="263" t="n"/>
      <c r="AFC107" s="264" t="n"/>
      <c r="AFD107" s="278" t="inlineStr">
        <is>
          <t>LVRS 15-14</t>
        </is>
      </c>
      <c r="AFE107" s="263" t="n"/>
      <c r="AFF107" s="263" t="n"/>
      <c r="AFG107" s="263" t="n"/>
      <c r="AFH107" s="263" t="n"/>
      <c r="AFI107" s="264" t="n"/>
      <c r="AFJ107" s="278" t="inlineStr">
        <is>
          <t>LVRS 15-17</t>
        </is>
      </c>
      <c r="AFK107" s="263" t="n"/>
      <c r="AFL107" s="263" t="n"/>
      <c r="AFM107" s="263" t="n"/>
      <c r="AFN107" s="263" t="n"/>
      <c r="AFO107" s="264" t="n"/>
      <c r="AFP107" s="278" t="inlineStr">
        <is>
          <t>LVRS 20-1</t>
        </is>
      </c>
      <c r="AFQ107" s="263" t="n"/>
      <c r="AFR107" s="263" t="n"/>
      <c r="AFS107" s="263" t="n"/>
      <c r="AFT107" s="263" t="n"/>
      <c r="AFU107" s="264" t="n"/>
      <c r="AFV107" s="278" t="inlineStr">
        <is>
          <t>LVRS 20-2</t>
        </is>
      </c>
      <c r="AFW107" s="263" t="n"/>
      <c r="AFX107" s="263" t="n"/>
      <c r="AFY107" s="263" t="n"/>
      <c r="AFZ107" s="263" t="n"/>
      <c r="AGA107" s="264" t="n"/>
      <c r="AGB107" s="278" t="inlineStr">
        <is>
          <t>LVRS 20-3</t>
        </is>
      </c>
      <c r="AGC107" s="263" t="n"/>
      <c r="AGD107" s="263" t="n"/>
      <c r="AGE107" s="263" t="n"/>
      <c r="AGF107" s="263" t="n"/>
      <c r="AGG107" s="264" t="n"/>
      <c r="AGH107" s="278" t="inlineStr">
        <is>
          <t>LVRS 20-4</t>
        </is>
      </c>
      <c r="AGI107" s="263" t="n"/>
      <c r="AGJ107" s="263" t="n"/>
      <c r="AGK107" s="263" t="n"/>
      <c r="AGL107" s="263" t="n"/>
      <c r="AGM107" s="264" t="n"/>
      <c r="AGN107" s="278" t="inlineStr">
        <is>
          <t>LVRS 20-5</t>
        </is>
      </c>
      <c r="AGO107" s="263" t="n"/>
      <c r="AGP107" s="263" t="n"/>
      <c r="AGQ107" s="263" t="n"/>
      <c r="AGR107" s="263" t="n"/>
      <c r="AGS107" s="264" t="n"/>
      <c r="AGT107" s="278" t="inlineStr">
        <is>
          <t>LVRS 20-6</t>
        </is>
      </c>
      <c r="AGU107" s="263" t="n"/>
      <c r="AGV107" s="263" t="n"/>
      <c r="AGW107" s="263" t="n"/>
      <c r="AGX107" s="263" t="n"/>
      <c r="AGY107" s="264" t="n"/>
      <c r="AGZ107" s="278" t="inlineStr">
        <is>
          <t>LVRS 20-7</t>
        </is>
      </c>
      <c r="AHA107" s="263" t="n"/>
      <c r="AHB107" s="263" t="n"/>
      <c r="AHC107" s="263" t="n"/>
      <c r="AHD107" s="263" t="n"/>
      <c r="AHE107" s="264" t="n"/>
      <c r="AHF107" s="278" t="inlineStr">
        <is>
          <t>LVRS 20-8</t>
        </is>
      </c>
      <c r="AHG107" s="263" t="n"/>
      <c r="AHH107" s="263" t="n"/>
      <c r="AHI107" s="263" t="n"/>
      <c r="AHJ107" s="263" t="n"/>
      <c r="AHK107" s="264" t="n"/>
      <c r="AHL107" s="278" t="inlineStr">
        <is>
          <t>LVRS 20-10</t>
        </is>
      </c>
      <c r="AHM107" s="263" t="n"/>
      <c r="AHN107" s="263" t="n"/>
      <c r="AHO107" s="263" t="n"/>
      <c r="AHP107" s="263" t="n"/>
      <c r="AHQ107" s="264" t="n"/>
      <c r="AHR107" s="278" t="inlineStr">
        <is>
          <t>LVRS 20-12</t>
        </is>
      </c>
      <c r="AHS107" s="263" t="n"/>
      <c r="AHT107" s="263" t="n"/>
      <c r="AHU107" s="263" t="n"/>
      <c r="AHV107" s="263" t="n"/>
      <c r="AHW107" s="264" t="n"/>
      <c r="AHX107" s="278" t="inlineStr">
        <is>
          <t>LVRS 20-14</t>
        </is>
      </c>
      <c r="AHY107" s="263" t="n"/>
      <c r="AHZ107" s="263" t="n"/>
      <c r="AIA107" s="263" t="n"/>
      <c r="AIB107" s="263" t="n"/>
      <c r="AIC107" s="264" t="n"/>
      <c r="AID107" s="278" t="inlineStr">
        <is>
          <t>LVRS 20-17</t>
        </is>
      </c>
      <c r="AIE107" s="263" t="n"/>
      <c r="AIF107" s="263" t="n"/>
      <c r="AIG107" s="263" t="n"/>
      <c r="AIH107" s="263" t="n"/>
      <c r="AII107" s="264" t="n"/>
      <c r="AIJ107" s="278" t="inlineStr">
        <is>
          <t>LVRS 32-1-1</t>
        </is>
      </c>
      <c r="AIK107" s="263" t="n"/>
      <c r="AIL107" s="263" t="n"/>
      <c r="AIM107" s="263" t="n"/>
      <c r="AIN107" s="263" t="n"/>
      <c r="AIO107" s="264" t="n"/>
      <c r="AIP107" s="278" t="inlineStr">
        <is>
          <t>LVRS 32-1</t>
        </is>
      </c>
      <c r="AIQ107" s="263" t="n"/>
      <c r="AIR107" s="263" t="n"/>
      <c r="AIS107" s="263" t="n"/>
      <c r="AIT107" s="263" t="n"/>
      <c r="AIU107" s="264" t="n"/>
      <c r="AIV107" s="278" t="inlineStr">
        <is>
          <t>LVRS 32-2-2</t>
        </is>
      </c>
      <c r="AIW107" s="263" t="n"/>
      <c r="AIX107" s="263" t="n"/>
      <c r="AIY107" s="263" t="n"/>
      <c r="AIZ107" s="263" t="n"/>
      <c r="AJA107" s="264" t="n"/>
      <c r="AJB107" s="278" t="inlineStr">
        <is>
          <t>LVRS 32-2</t>
        </is>
      </c>
      <c r="AJC107" s="263" t="n"/>
      <c r="AJD107" s="263" t="n"/>
      <c r="AJE107" s="263" t="n"/>
      <c r="AJF107" s="263" t="n"/>
      <c r="AJG107" s="264" t="n"/>
      <c r="AJH107" s="278" t="inlineStr">
        <is>
          <t>LVRS 32-3-2</t>
        </is>
      </c>
      <c r="AJI107" s="263" t="n"/>
      <c r="AJJ107" s="263" t="n"/>
      <c r="AJK107" s="263" t="n"/>
      <c r="AJL107" s="263" t="n"/>
      <c r="AJM107" s="264" t="n"/>
      <c r="AJN107" s="278" t="inlineStr">
        <is>
          <t>LVRS 32-3</t>
        </is>
      </c>
      <c r="AJO107" s="263" t="n"/>
      <c r="AJP107" s="263" t="n"/>
      <c r="AJQ107" s="263" t="n"/>
      <c r="AJR107" s="263" t="n"/>
      <c r="AJS107" s="264" t="n"/>
      <c r="AJT107" s="278" t="inlineStr">
        <is>
          <t>LVRS 32-4-2</t>
        </is>
      </c>
      <c r="AJU107" s="263" t="n"/>
      <c r="AJV107" s="263" t="n"/>
      <c r="AJW107" s="263" t="n"/>
      <c r="AJX107" s="263" t="n"/>
      <c r="AJY107" s="264" t="n"/>
      <c r="AJZ107" s="278" t="inlineStr">
        <is>
          <t>LVRS 32-4</t>
        </is>
      </c>
      <c r="AKA107" s="263" t="n"/>
      <c r="AKB107" s="263" t="n"/>
      <c r="AKC107" s="263" t="n"/>
      <c r="AKD107" s="263" t="n"/>
      <c r="AKE107" s="264" t="n"/>
      <c r="AKF107" s="278" t="inlineStr">
        <is>
          <t>LVRS 32-5-2</t>
        </is>
      </c>
      <c r="AKG107" s="263" t="n"/>
      <c r="AKH107" s="263" t="n"/>
      <c r="AKI107" s="263" t="n"/>
      <c r="AKJ107" s="263" t="n"/>
      <c r="AKK107" s="264" t="n"/>
      <c r="AKL107" s="278" t="inlineStr">
        <is>
          <t>LVRS 32-5</t>
        </is>
      </c>
      <c r="AKM107" s="263" t="n"/>
      <c r="AKN107" s="263" t="n"/>
      <c r="AKO107" s="263" t="n"/>
      <c r="AKP107" s="263" t="n"/>
      <c r="AKQ107" s="264" t="n"/>
      <c r="AKR107" s="278" t="inlineStr">
        <is>
          <t>LVRS 32-6-2</t>
        </is>
      </c>
      <c r="AKS107" s="263" t="n"/>
      <c r="AKT107" s="263" t="n"/>
      <c r="AKU107" s="263" t="n"/>
      <c r="AKV107" s="263" t="n"/>
      <c r="AKW107" s="264" t="n"/>
      <c r="AKX107" s="278" t="inlineStr">
        <is>
          <t>LVRS 32-6</t>
        </is>
      </c>
      <c r="AKY107" s="263" t="n"/>
      <c r="AKZ107" s="263" t="n"/>
      <c r="ALA107" s="263" t="n"/>
      <c r="ALB107" s="263" t="n"/>
      <c r="ALC107" s="264" t="n"/>
      <c r="ALD107" s="278" t="inlineStr">
        <is>
          <t>LVRS 32-7-2</t>
        </is>
      </c>
      <c r="ALE107" s="263" t="n"/>
      <c r="ALF107" s="263" t="n"/>
      <c r="ALG107" s="263" t="n"/>
      <c r="ALH107" s="263" t="n"/>
      <c r="ALI107" s="264" t="n"/>
      <c r="ALJ107" s="278" t="inlineStr">
        <is>
          <t>LVRS 32-7</t>
        </is>
      </c>
      <c r="ALK107" s="263" t="n"/>
      <c r="ALL107" s="263" t="n"/>
      <c r="ALM107" s="263" t="n"/>
      <c r="ALN107" s="263" t="n"/>
      <c r="ALO107" s="264" t="n"/>
      <c r="ALP107" s="278" t="inlineStr">
        <is>
          <t>LVRS 32-8-2</t>
        </is>
      </c>
      <c r="ALQ107" s="263" t="n"/>
      <c r="ALR107" s="263" t="n"/>
      <c r="ALS107" s="263" t="n"/>
      <c r="ALT107" s="263" t="n"/>
      <c r="ALU107" s="264" t="n"/>
      <c r="ALV107" s="278" t="inlineStr">
        <is>
          <t>LVRS 32-8</t>
        </is>
      </c>
      <c r="ALW107" s="263" t="n"/>
      <c r="ALX107" s="263" t="n"/>
      <c r="ALY107" s="263" t="n"/>
      <c r="ALZ107" s="263" t="n"/>
      <c r="AMA107" s="264" t="n"/>
      <c r="AMB107" s="278" t="inlineStr">
        <is>
          <t>LVRS 32-9-2</t>
        </is>
      </c>
      <c r="AMC107" s="263" t="n"/>
      <c r="AMD107" s="263" t="n"/>
      <c r="AME107" s="263" t="n"/>
      <c r="AMF107" s="263" t="n"/>
      <c r="AMG107" s="264" t="n"/>
      <c r="AMH107" s="278" t="inlineStr">
        <is>
          <t>LVRS 32-9</t>
        </is>
      </c>
      <c r="AMI107" s="263" t="n"/>
      <c r="AMJ107" s="263" t="n"/>
      <c r="AMK107" s="263" t="n"/>
      <c r="AML107" s="263" t="n"/>
      <c r="AMM107" s="264" t="n"/>
      <c r="AMN107" s="278" t="inlineStr">
        <is>
          <t>LVRS 32-10-2</t>
        </is>
      </c>
      <c r="AMO107" s="263" t="n"/>
      <c r="AMP107" s="263" t="n"/>
      <c r="AMQ107" s="263" t="n"/>
      <c r="AMR107" s="263" t="n"/>
      <c r="AMS107" s="264" t="n"/>
      <c r="AMT107" s="278" t="inlineStr">
        <is>
          <t>LVRS 32-10</t>
        </is>
      </c>
      <c r="AMU107" s="263" t="n"/>
      <c r="AMV107" s="263" t="n"/>
      <c r="AMW107" s="263" t="n"/>
      <c r="AMX107" s="263" t="n"/>
      <c r="AMY107" s="264" t="n"/>
      <c r="AMZ107" s="278" t="inlineStr">
        <is>
          <t>LVRS 32-11-2</t>
        </is>
      </c>
      <c r="ANA107" s="263" t="n"/>
      <c r="ANB107" s="263" t="n"/>
      <c r="ANC107" s="263" t="n"/>
      <c r="AND107" s="263" t="n"/>
      <c r="ANE107" s="264" t="n"/>
      <c r="ANF107" s="278" t="inlineStr">
        <is>
          <t>LVRS 32-11</t>
        </is>
      </c>
      <c r="ANG107" s="263" t="n"/>
      <c r="ANH107" s="263" t="n"/>
      <c r="ANI107" s="263" t="n"/>
      <c r="ANJ107" s="263" t="n"/>
      <c r="ANK107" s="264" t="n"/>
      <c r="ANL107" s="278" t="inlineStr">
        <is>
          <t>LVRS 32-12-2</t>
        </is>
      </c>
      <c r="ANM107" s="263" t="n"/>
      <c r="ANN107" s="263" t="n"/>
      <c r="ANO107" s="263" t="n"/>
      <c r="ANP107" s="263" t="n"/>
      <c r="ANQ107" s="264" t="n"/>
      <c r="ANR107" s="278" t="inlineStr">
        <is>
          <t>LVRS 32-12</t>
        </is>
      </c>
      <c r="ANS107" s="263" t="n"/>
      <c r="ANT107" s="263" t="n"/>
      <c r="ANU107" s="263" t="n"/>
      <c r="ANV107" s="263" t="n"/>
      <c r="ANW107" s="264" t="n"/>
      <c r="ANX107" s="278" t="inlineStr">
        <is>
          <t>LVRS 32-13-2</t>
        </is>
      </c>
      <c r="ANY107" s="263" t="n"/>
      <c r="ANZ107" s="263" t="n"/>
      <c r="AOA107" s="263" t="n"/>
      <c r="AOB107" s="263" t="n"/>
      <c r="AOC107" s="264" t="n"/>
      <c r="AOD107" s="278" t="inlineStr">
        <is>
          <t>LVRS 32-13</t>
        </is>
      </c>
      <c r="AOE107" s="263" t="n"/>
      <c r="AOF107" s="263" t="n"/>
      <c r="AOG107" s="263" t="n"/>
      <c r="AOH107" s="263" t="n"/>
      <c r="AOI107" s="264" t="n"/>
      <c r="AOJ107" s="278" t="inlineStr">
        <is>
          <t>LVRS 32-14-2</t>
        </is>
      </c>
      <c r="AOK107" s="263" t="n"/>
      <c r="AOL107" s="263" t="n"/>
      <c r="AOM107" s="263" t="n"/>
      <c r="AON107" s="263" t="n"/>
      <c r="AOO107" s="264" t="n"/>
      <c r="AOP107" s="278" t="inlineStr">
        <is>
          <t>LVRS 32-14</t>
        </is>
      </c>
      <c r="AOQ107" s="263" t="n"/>
      <c r="AOR107" s="263" t="n"/>
      <c r="AOS107" s="263" t="n"/>
      <c r="AOT107" s="263" t="n"/>
      <c r="AOU107" s="264" t="n"/>
      <c r="AOV107" s="278" t="inlineStr">
        <is>
          <t>LVRS 45-1-1</t>
        </is>
      </c>
      <c r="AOW107" s="263" t="n"/>
      <c r="AOX107" s="263" t="n"/>
      <c r="AOY107" s="263" t="n"/>
      <c r="AOZ107" s="263" t="n"/>
      <c r="APA107" s="264" t="n"/>
      <c r="APB107" s="278" t="inlineStr">
        <is>
          <t>LVRS 45-1</t>
        </is>
      </c>
      <c r="APC107" s="263" t="n"/>
      <c r="APD107" s="263" t="n"/>
      <c r="APE107" s="263" t="n"/>
      <c r="APF107" s="263" t="n"/>
      <c r="APG107" s="264" t="n"/>
      <c r="APH107" s="278" t="inlineStr">
        <is>
          <t>LVRS 45-2-2</t>
        </is>
      </c>
      <c r="API107" s="263" t="n"/>
      <c r="APJ107" s="263" t="n"/>
      <c r="APK107" s="263" t="n"/>
      <c r="APL107" s="263" t="n"/>
      <c r="APM107" s="264" t="n"/>
      <c r="APN107" s="278" t="inlineStr">
        <is>
          <t>LVRS 45-2</t>
        </is>
      </c>
      <c r="APO107" s="263" t="n"/>
      <c r="APP107" s="263" t="n"/>
      <c r="APQ107" s="263" t="n"/>
      <c r="APR107" s="263" t="n"/>
      <c r="APS107" s="264" t="n"/>
      <c r="APT107" s="278" t="inlineStr">
        <is>
          <t>LVRS 45-3-2</t>
        </is>
      </c>
      <c r="APU107" s="263" t="n"/>
      <c r="APV107" s="263" t="n"/>
      <c r="APW107" s="263" t="n"/>
      <c r="APX107" s="263" t="n"/>
      <c r="APY107" s="264" t="n"/>
      <c r="APZ107" s="278" t="inlineStr">
        <is>
          <t>LVRS 45-3</t>
        </is>
      </c>
      <c r="AQA107" s="263" t="n"/>
      <c r="AQB107" s="263" t="n"/>
      <c r="AQC107" s="263" t="n"/>
      <c r="AQD107" s="263" t="n"/>
      <c r="AQE107" s="264" t="n"/>
      <c r="AQF107" s="278" t="inlineStr">
        <is>
          <t>LVRS 45-4-2</t>
        </is>
      </c>
      <c r="AQG107" s="263" t="n"/>
      <c r="AQH107" s="263" t="n"/>
      <c r="AQI107" s="263" t="n"/>
      <c r="AQJ107" s="263" t="n"/>
      <c r="AQK107" s="264" t="n"/>
      <c r="AQL107" s="278" t="inlineStr">
        <is>
          <t>LVRS 45-4</t>
        </is>
      </c>
      <c r="AQM107" s="263" t="n"/>
      <c r="AQN107" s="263" t="n"/>
      <c r="AQO107" s="263" t="n"/>
      <c r="AQP107" s="263" t="n"/>
      <c r="AQQ107" s="264" t="n"/>
      <c r="AQR107" s="278" t="inlineStr">
        <is>
          <t>LVRS 45-5-2</t>
        </is>
      </c>
      <c r="AQS107" s="263" t="n"/>
      <c r="AQT107" s="263" t="n"/>
      <c r="AQU107" s="263" t="n"/>
      <c r="AQV107" s="263" t="n"/>
      <c r="AQW107" s="264" t="n"/>
      <c r="AQX107" s="278" t="inlineStr">
        <is>
          <t>LVRS 45-5</t>
        </is>
      </c>
      <c r="AQY107" s="263" t="n"/>
      <c r="AQZ107" s="263" t="n"/>
      <c r="ARA107" s="263" t="n"/>
      <c r="ARB107" s="263" t="n"/>
      <c r="ARC107" s="264" t="n"/>
      <c r="ARD107" s="278" t="inlineStr">
        <is>
          <t>LVRS 45-6-2</t>
        </is>
      </c>
      <c r="ARE107" s="263" t="n"/>
      <c r="ARF107" s="263" t="n"/>
      <c r="ARG107" s="263" t="n"/>
      <c r="ARH107" s="263" t="n"/>
      <c r="ARI107" s="264" t="n"/>
      <c r="ARJ107" s="278" t="inlineStr">
        <is>
          <t>LVRS 45-6</t>
        </is>
      </c>
      <c r="ARK107" s="263" t="n"/>
      <c r="ARL107" s="263" t="n"/>
      <c r="ARM107" s="263" t="n"/>
      <c r="ARN107" s="263" t="n"/>
      <c r="ARO107" s="264" t="n"/>
      <c r="ARP107" s="278" t="inlineStr">
        <is>
          <t>LVRS 45-7-2</t>
        </is>
      </c>
      <c r="ARQ107" s="263" t="n"/>
      <c r="ARR107" s="263" t="n"/>
      <c r="ARS107" s="263" t="n"/>
      <c r="ART107" s="263" t="n"/>
      <c r="ARU107" s="264" t="n"/>
      <c r="ARV107" s="278" t="inlineStr">
        <is>
          <t>LVRS 45-7</t>
        </is>
      </c>
      <c r="ARW107" s="263" t="n"/>
      <c r="ARX107" s="263" t="n"/>
      <c r="ARY107" s="263" t="n"/>
      <c r="ARZ107" s="263" t="n"/>
      <c r="ASA107" s="264" t="n"/>
      <c r="ASB107" s="278" t="inlineStr">
        <is>
          <t>LVRS 45-8-2</t>
        </is>
      </c>
      <c r="ASC107" s="263" t="n"/>
      <c r="ASD107" s="263" t="n"/>
      <c r="ASE107" s="263" t="n"/>
      <c r="ASF107" s="263" t="n"/>
      <c r="ASG107" s="264" t="n"/>
      <c r="ASH107" s="278" t="inlineStr">
        <is>
          <t>LVRS 45-8</t>
        </is>
      </c>
      <c r="ASI107" s="263" t="n"/>
      <c r="ASJ107" s="263" t="n"/>
      <c r="ASK107" s="263" t="n"/>
      <c r="ASL107" s="263" t="n"/>
      <c r="ASM107" s="264" t="n"/>
      <c r="ASN107" s="278" t="inlineStr">
        <is>
          <t>LVRS 45-9-2</t>
        </is>
      </c>
      <c r="ASO107" s="263" t="n"/>
      <c r="ASP107" s="263" t="n"/>
      <c r="ASQ107" s="263" t="n"/>
      <c r="ASR107" s="263" t="n"/>
      <c r="ASS107" s="264" t="n"/>
      <c r="AST107" s="278" t="inlineStr">
        <is>
          <t>LVRS 45-9</t>
        </is>
      </c>
      <c r="ASU107" s="263" t="n"/>
      <c r="ASV107" s="263" t="n"/>
      <c r="ASW107" s="263" t="n"/>
      <c r="ASX107" s="263" t="n"/>
      <c r="ASY107" s="264" t="n"/>
      <c r="ASZ107" s="278" t="inlineStr">
        <is>
          <t>LVRS 45-10-2</t>
        </is>
      </c>
      <c r="ATA107" s="263" t="n"/>
      <c r="ATB107" s="263" t="n"/>
      <c r="ATC107" s="263" t="n"/>
      <c r="ATD107" s="263" t="n"/>
      <c r="ATE107" s="264" t="n"/>
      <c r="ATF107" s="278" t="inlineStr">
        <is>
          <t>LVRS 45-10</t>
        </is>
      </c>
      <c r="ATG107" s="263" t="n"/>
      <c r="ATH107" s="263" t="n"/>
      <c r="ATI107" s="263" t="n"/>
      <c r="ATJ107" s="263" t="n"/>
      <c r="ATK107" s="264" t="n"/>
      <c r="ATL107" s="278" t="inlineStr">
        <is>
          <t>LVRS 45-11-2</t>
        </is>
      </c>
      <c r="ATM107" s="263" t="n"/>
      <c r="ATN107" s="263" t="n"/>
      <c r="ATO107" s="263" t="n"/>
      <c r="ATP107" s="263" t="n"/>
      <c r="ATQ107" s="264" t="n"/>
      <c r="ATR107" s="278" t="inlineStr">
        <is>
          <t>LVRS 45-11</t>
        </is>
      </c>
      <c r="ATS107" s="263" t="n"/>
      <c r="ATT107" s="263" t="n"/>
      <c r="ATU107" s="263" t="n"/>
      <c r="ATV107" s="263" t="n"/>
      <c r="ATW107" s="264" t="n"/>
      <c r="ATX107" s="278" t="inlineStr">
        <is>
          <t>LVRS 45-12-2</t>
        </is>
      </c>
      <c r="ATY107" s="263" t="n"/>
      <c r="ATZ107" s="263" t="n"/>
      <c r="AUA107" s="263" t="n"/>
      <c r="AUB107" s="263" t="n"/>
      <c r="AUC107" s="264" t="n"/>
      <c r="AUD107" s="278" t="inlineStr">
        <is>
          <t>LVRS 45-12</t>
        </is>
      </c>
      <c r="AUE107" s="263" t="n"/>
      <c r="AUF107" s="263" t="n"/>
      <c r="AUG107" s="263" t="n"/>
      <c r="AUH107" s="263" t="n"/>
      <c r="AUI107" s="264" t="n"/>
      <c r="AUJ107" s="278" t="inlineStr">
        <is>
          <t>LVRS 45-13-2</t>
        </is>
      </c>
      <c r="AUK107" s="263" t="n"/>
      <c r="AUL107" s="263" t="n"/>
      <c r="AUM107" s="263" t="n"/>
      <c r="AUN107" s="263" t="n"/>
      <c r="AUO107" s="264" t="n"/>
      <c r="AUP107" s="278" t="inlineStr">
        <is>
          <t>LVRS 64-1-1</t>
        </is>
      </c>
      <c r="AUQ107" s="263" t="n"/>
      <c r="AUR107" s="263" t="n"/>
      <c r="AUS107" s="263" t="n"/>
      <c r="AUT107" s="263" t="n"/>
      <c r="AUU107" s="264" t="n"/>
      <c r="AUV107" s="278" t="inlineStr">
        <is>
          <t>LVRS 64-1</t>
        </is>
      </c>
      <c r="AUW107" s="263" t="n"/>
      <c r="AUX107" s="263" t="n"/>
      <c r="AUY107" s="263" t="n"/>
      <c r="AUZ107" s="263" t="n"/>
      <c r="AVA107" s="264" t="n"/>
      <c r="AVB107" s="278" t="inlineStr">
        <is>
          <t>LVRS 64-2-2</t>
        </is>
      </c>
      <c r="AVC107" s="263" t="n"/>
      <c r="AVD107" s="263" t="n"/>
      <c r="AVE107" s="263" t="n"/>
      <c r="AVF107" s="263" t="n"/>
      <c r="AVG107" s="264" t="n"/>
      <c r="AVH107" s="278" t="inlineStr">
        <is>
          <t>LVRS 64-2-1</t>
        </is>
      </c>
      <c r="AVI107" s="263" t="n"/>
      <c r="AVJ107" s="263" t="n"/>
      <c r="AVK107" s="263" t="n"/>
      <c r="AVL107" s="263" t="n"/>
      <c r="AVM107" s="264" t="n"/>
      <c r="AVN107" s="278" t="inlineStr">
        <is>
          <t>LVRS 64-2</t>
        </is>
      </c>
      <c r="AVO107" s="263" t="n"/>
      <c r="AVP107" s="263" t="n"/>
      <c r="AVQ107" s="263" t="n"/>
      <c r="AVR107" s="263" t="n"/>
      <c r="AVS107" s="264" t="n"/>
      <c r="AVT107" s="278" t="inlineStr">
        <is>
          <t>LVRS 64-3-2</t>
        </is>
      </c>
      <c r="AVU107" s="263" t="n"/>
      <c r="AVV107" s="263" t="n"/>
      <c r="AVW107" s="263" t="n"/>
      <c r="AVX107" s="263" t="n"/>
      <c r="AVY107" s="264" t="n"/>
      <c r="AVZ107" s="278" t="inlineStr">
        <is>
          <t>LVRS 64-3-1</t>
        </is>
      </c>
      <c r="AWA107" s="263" t="n"/>
      <c r="AWB107" s="263" t="n"/>
      <c r="AWC107" s="263" t="n"/>
      <c r="AWD107" s="263" t="n"/>
      <c r="AWE107" s="264" t="n"/>
      <c r="AWF107" s="278" t="inlineStr">
        <is>
          <t>LVRS 64-3</t>
        </is>
      </c>
      <c r="AWG107" s="263" t="n"/>
      <c r="AWH107" s="263" t="n"/>
      <c r="AWI107" s="263" t="n"/>
      <c r="AWJ107" s="263" t="n"/>
      <c r="AWK107" s="264" t="n"/>
      <c r="AWL107" s="278" t="inlineStr">
        <is>
          <t>LVRS 64-4-2</t>
        </is>
      </c>
      <c r="AWM107" s="263" t="n"/>
      <c r="AWN107" s="263" t="n"/>
      <c r="AWO107" s="263" t="n"/>
      <c r="AWP107" s="263" t="n"/>
      <c r="AWQ107" s="264" t="n"/>
      <c r="AWR107" s="278" t="inlineStr">
        <is>
          <t>LVRS 64-4-1</t>
        </is>
      </c>
      <c r="AWS107" s="263" t="n"/>
      <c r="AWT107" s="263" t="n"/>
      <c r="AWU107" s="263" t="n"/>
      <c r="AWV107" s="263" t="n"/>
      <c r="AWW107" s="264" t="n"/>
      <c r="AWX107" s="278" t="inlineStr">
        <is>
          <t>LVRS 64-4</t>
        </is>
      </c>
      <c r="AWY107" s="263" t="n"/>
      <c r="AWZ107" s="263" t="n"/>
      <c r="AXA107" s="263" t="n"/>
      <c r="AXB107" s="263" t="n"/>
      <c r="AXC107" s="264" t="n"/>
      <c r="AXD107" s="278" t="inlineStr">
        <is>
          <t>LVRS 64-5-2</t>
        </is>
      </c>
      <c r="AXE107" s="263" t="n"/>
      <c r="AXF107" s="263" t="n"/>
      <c r="AXG107" s="263" t="n"/>
      <c r="AXH107" s="263" t="n"/>
      <c r="AXI107" s="264" t="n"/>
      <c r="AXJ107" s="278" t="inlineStr">
        <is>
          <t>LVRS 64-5-1</t>
        </is>
      </c>
      <c r="AXK107" s="263" t="n"/>
      <c r="AXL107" s="263" t="n"/>
      <c r="AXM107" s="263" t="n"/>
      <c r="AXN107" s="263" t="n"/>
      <c r="AXO107" s="264" t="n"/>
      <c r="AXP107" s="278" t="inlineStr">
        <is>
          <t>LVRS 64-5</t>
        </is>
      </c>
      <c r="AXQ107" s="263" t="n"/>
      <c r="AXR107" s="263" t="n"/>
      <c r="AXS107" s="263" t="n"/>
      <c r="AXT107" s="263" t="n"/>
      <c r="AXU107" s="264" t="n"/>
      <c r="AXV107" s="278" t="inlineStr">
        <is>
          <t>LVRS 64-6-2</t>
        </is>
      </c>
      <c r="AXW107" s="263" t="n"/>
      <c r="AXX107" s="263" t="n"/>
      <c r="AXY107" s="263" t="n"/>
      <c r="AXZ107" s="263" t="n"/>
      <c r="AYA107" s="264" t="n"/>
      <c r="AYB107" s="278" t="inlineStr">
        <is>
          <t>LVRS 64-6-1</t>
        </is>
      </c>
      <c r="AYC107" s="263" t="n"/>
      <c r="AYD107" s="263" t="n"/>
      <c r="AYE107" s="263" t="n"/>
      <c r="AYF107" s="263" t="n"/>
      <c r="AYG107" s="264" t="n"/>
      <c r="AYH107" s="278" t="inlineStr">
        <is>
          <t>LVRS 64-6</t>
        </is>
      </c>
      <c r="AYI107" s="263" t="n"/>
      <c r="AYJ107" s="263" t="n"/>
      <c r="AYK107" s="263" t="n"/>
      <c r="AYL107" s="263" t="n"/>
      <c r="AYM107" s="264" t="n"/>
      <c r="AYN107" s="278" t="inlineStr">
        <is>
          <t>LVRS 64-7-2</t>
        </is>
      </c>
      <c r="AYO107" s="263" t="n"/>
      <c r="AYP107" s="263" t="n"/>
      <c r="AYQ107" s="263" t="n"/>
      <c r="AYR107" s="263" t="n"/>
      <c r="AYS107" s="264" t="n"/>
      <c r="AYT107" s="278" t="inlineStr">
        <is>
          <t>LVRS 64-7-1</t>
        </is>
      </c>
      <c r="AYU107" s="263" t="n"/>
      <c r="AYV107" s="263" t="n"/>
      <c r="AYW107" s="263" t="n"/>
      <c r="AYX107" s="263" t="n"/>
      <c r="AYY107" s="264" t="n"/>
      <c r="AYZ107" s="278" t="inlineStr">
        <is>
          <t>LVRS 64-7</t>
        </is>
      </c>
      <c r="AZA107" s="263" t="n"/>
      <c r="AZB107" s="263" t="n"/>
      <c r="AZC107" s="263" t="n"/>
      <c r="AZD107" s="263" t="n"/>
      <c r="AZE107" s="264" t="n"/>
      <c r="AZF107" s="278" t="inlineStr">
        <is>
          <t>LVRS 64-8-2</t>
        </is>
      </c>
      <c r="AZG107" s="263" t="n"/>
      <c r="AZH107" s="263" t="n"/>
      <c r="AZI107" s="263" t="n"/>
      <c r="AZJ107" s="263" t="n"/>
      <c r="AZK107" s="264" t="n"/>
      <c r="AZL107" s="278" t="inlineStr">
        <is>
          <t>LVRS 64-8-1</t>
        </is>
      </c>
      <c r="AZM107" s="263" t="n"/>
      <c r="AZN107" s="263" t="n"/>
      <c r="AZO107" s="263" t="n"/>
      <c r="AZP107" s="263" t="n"/>
      <c r="AZQ107" s="264" t="n"/>
      <c r="AZR107" s="278" t="inlineStr">
        <is>
          <t>LVRS 90-1-1</t>
        </is>
      </c>
      <c r="AZS107" s="263" t="n"/>
      <c r="AZT107" s="263" t="n"/>
      <c r="AZU107" s="263" t="n"/>
      <c r="AZV107" s="263" t="n"/>
      <c r="AZW107" s="264" t="n"/>
      <c r="AZX107" s="278" t="inlineStr">
        <is>
          <t>LVRS 90-1</t>
        </is>
      </c>
      <c r="AZY107" s="263" t="n"/>
      <c r="AZZ107" s="263" t="n"/>
      <c r="BAA107" s="263" t="n"/>
      <c r="BAB107" s="263" t="n"/>
      <c r="BAC107" s="264" t="n"/>
      <c r="BAD107" s="278" t="inlineStr">
        <is>
          <t>LVRS 90-2-2</t>
        </is>
      </c>
      <c r="BAE107" s="263" t="n"/>
      <c r="BAF107" s="263" t="n"/>
      <c r="BAG107" s="263" t="n"/>
      <c r="BAH107" s="263" t="n"/>
      <c r="BAI107" s="264" t="n"/>
      <c r="BAJ107" s="278" t="inlineStr">
        <is>
          <t>LVRS 90-2</t>
        </is>
      </c>
      <c r="BAK107" s="263" t="n"/>
      <c r="BAL107" s="263" t="n"/>
      <c r="BAM107" s="263" t="n"/>
      <c r="BAN107" s="263" t="n"/>
      <c r="BAO107" s="264" t="n"/>
      <c r="BAP107" s="278" t="inlineStr">
        <is>
          <t>LVRS 90-3-2</t>
        </is>
      </c>
      <c r="BAQ107" s="263" t="n"/>
      <c r="BAR107" s="263" t="n"/>
      <c r="BAS107" s="263" t="n"/>
      <c r="BAT107" s="263" t="n"/>
      <c r="BAU107" s="264" t="n"/>
      <c r="BAV107" s="278" t="inlineStr">
        <is>
          <t>LVRS 90-3</t>
        </is>
      </c>
      <c r="BAW107" s="263" t="n"/>
      <c r="BAX107" s="263" t="n"/>
      <c r="BAY107" s="263" t="n"/>
      <c r="BAZ107" s="263" t="n"/>
      <c r="BBA107" s="264" t="n"/>
      <c r="BBB107" s="278" t="inlineStr">
        <is>
          <t>LVRS 90-4-2</t>
        </is>
      </c>
      <c r="BBC107" s="263" t="n"/>
      <c r="BBD107" s="263" t="n"/>
      <c r="BBE107" s="263" t="n"/>
      <c r="BBF107" s="263" t="n"/>
      <c r="BBG107" s="264" t="n"/>
      <c r="BBH107" s="278" t="inlineStr">
        <is>
          <t>LVRS 90-4</t>
        </is>
      </c>
      <c r="BBI107" s="263" t="n"/>
      <c r="BBJ107" s="263" t="n"/>
      <c r="BBK107" s="263" t="n"/>
      <c r="BBL107" s="263" t="n"/>
      <c r="BBM107" s="264" t="n"/>
      <c r="BBN107" s="278" t="inlineStr">
        <is>
          <t>LVRS 90-5-2</t>
        </is>
      </c>
      <c r="BBO107" s="263" t="n"/>
      <c r="BBP107" s="263" t="n"/>
      <c r="BBQ107" s="263" t="n"/>
      <c r="BBR107" s="263" t="n"/>
      <c r="BBS107" s="264" t="n"/>
      <c r="BBT107" s="278" t="inlineStr">
        <is>
          <t>LVRS 90-5</t>
        </is>
      </c>
      <c r="BBU107" s="263" t="n"/>
      <c r="BBV107" s="263" t="n"/>
      <c r="BBW107" s="263" t="n"/>
      <c r="BBX107" s="263" t="n"/>
      <c r="BBY107" s="264" t="n"/>
      <c r="BBZ107" s="278" t="inlineStr">
        <is>
          <t>LVRS 90-6-2</t>
        </is>
      </c>
      <c r="BCA107" s="263" t="n"/>
      <c r="BCB107" s="263" t="n"/>
      <c r="BCC107" s="263" t="n"/>
      <c r="BCD107" s="263" t="n"/>
      <c r="BCE107" s="264" t="n"/>
      <c r="BCF107" s="278" t="inlineStr">
        <is>
          <t>LVRS 90-6</t>
        </is>
      </c>
      <c r="BCG107" s="263" t="n"/>
      <c r="BCH107" s="263" t="n"/>
      <c r="BCI107" s="263" t="n"/>
      <c r="BCJ107" s="263" t="n"/>
      <c r="BCK107" s="264" t="n"/>
      <c r="BCL107" s="278" t="inlineStr">
        <is>
          <t>LVRS 120-1</t>
        </is>
      </c>
      <c r="BCM107" s="263" t="n"/>
      <c r="BCN107" s="263" t="n"/>
      <c r="BCO107" s="263" t="n"/>
      <c r="BCP107" s="263" t="n"/>
      <c r="BCQ107" s="264" t="n"/>
      <c r="BCR107" s="278" t="inlineStr">
        <is>
          <t>LVRS 120-2-2</t>
        </is>
      </c>
      <c r="BCS107" s="263" t="n"/>
      <c r="BCT107" s="263" t="n"/>
      <c r="BCU107" s="263" t="n"/>
      <c r="BCV107" s="263" t="n"/>
      <c r="BCW107" s="264" t="n"/>
      <c r="BCX107" s="278" t="inlineStr">
        <is>
          <t>LVRS 120-2-1</t>
        </is>
      </c>
      <c r="BCY107" s="263" t="n"/>
      <c r="BCZ107" s="263" t="n"/>
      <c r="BDA107" s="263" t="n"/>
      <c r="BDB107" s="263" t="n"/>
      <c r="BDC107" s="264" t="n"/>
      <c r="BDD107" s="278" t="inlineStr">
        <is>
          <t>LVRS 120-2</t>
        </is>
      </c>
      <c r="BDE107" s="263" t="n"/>
      <c r="BDF107" s="263" t="n"/>
      <c r="BDG107" s="263" t="n"/>
      <c r="BDH107" s="263" t="n"/>
      <c r="BDI107" s="264" t="n"/>
      <c r="BDJ107" s="278" t="inlineStr">
        <is>
          <t>LVRS 120-3-2</t>
        </is>
      </c>
      <c r="BDK107" s="263" t="n"/>
      <c r="BDL107" s="263" t="n"/>
      <c r="BDM107" s="263" t="n"/>
      <c r="BDN107" s="263" t="n"/>
      <c r="BDO107" s="264" t="n"/>
      <c r="BDP107" s="278" t="inlineStr">
        <is>
          <t>LVRS 120-3-1</t>
        </is>
      </c>
      <c r="BDQ107" s="263" t="n"/>
      <c r="BDR107" s="263" t="n"/>
      <c r="BDS107" s="263" t="n"/>
      <c r="BDT107" s="263" t="n"/>
      <c r="BDU107" s="264" t="n"/>
      <c r="BDV107" s="278" t="inlineStr">
        <is>
          <t>LVRS 120-3</t>
        </is>
      </c>
      <c r="BDW107" s="263" t="n"/>
      <c r="BDX107" s="263" t="n"/>
      <c r="BDY107" s="263" t="n"/>
      <c r="BDZ107" s="263" t="n"/>
      <c r="BEA107" s="264" t="n"/>
      <c r="BEB107" s="278" t="inlineStr">
        <is>
          <t>LVRS 120-4-2</t>
        </is>
      </c>
      <c r="BEC107" s="263" t="n"/>
      <c r="BED107" s="263" t="n"/>
      <c r="BEE107" s="263" t="n"/>
      <c r="BEF107" s="263" t="n"/>
      <c r="BEG107" s="264" t="n"/>
      <c r="BEH107" s="278" t="inlineStr">
        <is>
          <t>LVRS 120-4-1</t>
        </is>
      </c>
      <c r="BEI107" s="263" t="n"/>
      <c r="BEJ107" s="263" t="n"/>
      <c r="BEK107" s="263" t="n"/>
      <c r="BEL107" s="263" t="n"/>
      <c r="BEM107" s="264" t="n"/>
      <c r="BEN107" s="278" t="inlineStr">
        <is>
          <t>LVRS 120-4</t>
        </is>
      </c>
      <c r="BEO107" s="263" t="n"/>
      <c r="BEP107" s="263" t="n"/>
      <c r="BEQ107" s="263" t="n"/>
      <c r="BER107" s="263" t="n"/>
      <c r="BES107" s="264" t="n"/>
      <c r="BET107" s="278" t="inlineStr">
        <is>
          <t>LVRS 120-5-2</t>
        </is>
      </c>
      <c r="BEU107" s="263" t="n"/>
      <c r="BEV107" s="263" t="n"/>
      <c r="BEW107" s="263" t="n"/>
      <c r="BEX107" s="263" t="n"/>
      <c r="BEY107" s="264" t="n"/>
      <c r="BEZ107" s="278" t="inlineStr">
        <is>
          <t>LVRS 120-5-1</t>
        </is>
      </c>
      <c r="BFA107" s="263" t="n"/>
      <c r="BFB107" s="263" t="n"/>
      <c r="BFC107" s="263" t="n"/>
      <c r="BFD107" s="263" t="n"/>
      <c r="BFE107" s="264" t="n"/>
      <c r="BFF107" s="278" t="inlineStr">
        <is>
          <t>LVRS 120-5</t>
        </is>
      </c>
      <c r="BFG107" s="263" t="n"/>
      <c r="BFH107" s="263" t="n"/>
      <c r="BFI107" s="263" t="n"/>
      <c r="BFJ107" s="263" t="n"/>
      <c r="BFK107" s="264" t="n"/>
      <c r="BFL107" s="278" t="inlineStr">
        <is>
          <t>LVRS 120-6-2</t>
        </is>
      </c>
      <c r="BFM107" s="263" t="n"/>
      <c r="BFN107" s="263" t="n"/>
      <c r="BFO107" s="263" t="n"/>
      <c r="BFP107" s="263" t="n"/>
      <c r="BFQ107" s="264" t="n"/>
      <c r="BFR107" s="278" t="inlineStr">
        <is>
          <t>LVRS 120-6-1</t>
        </is>
      </c>
      <c r="BFS107" s="263" t="n"/>
      <c r="BFT107" s="263" t="n"/>
      <c r="BFU107" s="263" t="n"/>
      <c r="BFV107" s="263" t="n"/>
      <c r="BFW107" s="264" t="n"/>
      <c r="BFX107" s="278" t="inlineStr">
        <is>
          <t>LVRS 120-6</t>
        </is>
      </c>
      <c r="BFY107" s="263" t="n"/>
      <c r="BFZ107" s="263" t="n"/>
      <c r="BGA107" s="263" t="n"/>
      <c r="BGB107" s="263" t="n"/>
      <c r="BGC107" s="264" t="n"/>
      <c r="BGD107" s="278" t="inlineStr">
        <is>
          <t>LVRS 120-7-2</t>
        </is>
      </c>
      <c r="BGE107" s="263" t="n"/>
      <c r="BGF107" s="263" t="n"/>
      <c r="BGG107" s="263" t="n"/>
      <c r="BGH107" s="263" t="n"/>
      <c r="BGI107" s="264" t="n"/>
      <c r="BGJ107" s="278" t="inlineStr">
        <is>
          <t>LVRS 120-7-1</t>
        </is>
      </c>
      <c r="BGK107" s="263" t="n"/>
      <c r="BGL107" s="263" t="n"/>
      <c r="BGM107" s="263" t="n"/>
      <c r="BGN107" s="263" t="n"/>
      <c r="BGO107" s="264" t="n"/>
      <c r="BGP107" s="278" t="inlineStr">
        <is>
          <t>LVRS 120-7</t>
        </is>
      </c>
      <c r="BGQ107" s="263" t="n"/>
      <c r="BGR107" s="263" t="n"/>
      <c r="BGS107" s="263" t="n"/>
      <c r="BGT107" s="263" t="n"/>
      <c r="BGU107" s="264" t="n"/>
      <c r="BGV107" s="278" t="inlineStr">
        <is>
          <t>LVRS 150-1-1</t>
        </is>
      </c>
      <c r="BGW107" s="263" t="n"/>
      <c r="BGX107" s="263" t="n"/>
      <c r="BGY107" s="263" t="n"/>
      <c r="BGZ107" s="263" t="n"/>
      <c r="BHA107" s="264" t="n"/>
      <c r="BHB107" s="278" t="inlineStr">
        <is>
          <t>LVRS 150-1</t>
        </is>
      </c>
      <c r="BHC107" s="263" t="n"/>
      <c r="BHD107" s="263" t="n"/>
      <c r="BHE107" s="263" t="n"/>
      <c r="BHF107" s="263" t="n"/>
      <c r="BHG107" s="264" t="n"/>
      <c r="BHH107" s="278" t="inlineStr">
        <is>
          <t>LVRS 150-2-2</t>
        </is>
      </c>
      <c r="BHI107" s="263" t="n"/>
      <c r="BHJ107" s="263" t="n"/>
      <c r="BHK107" s="263" t="n"/>
      <c r="BHL107" s="263" t="n"/>
      <c r="BHM107" s="264" t="n"/>
      <c r="BHN107" s="278" t="inlineStr">
        <is>
          <t>LVRS 150-2-1</t>
        </is>
      </c>
      <c r="BHO107" s="263" t="n"/>
      <c r="BHP107" s="263" t="n"/>
      <c r="BHQ107" s="263" t="n"/>
      <c r="BHR107" s="263" t="n"/>
      <c r="BHS107" s="264" t="n"/>
      <c r="BHT107" s="278" t="inlineStr">
        <is>
          <t>LVRS 150-2</t>
        </is>
      </c>
      <c r="BHU107" s="263" t="n"/>
      <c r="BHV107" s="263" t="n"/>
      <c r="BHW107" s="263" t="n"/>
      <c r="BHX107" s="263" t="n"/>
      <c r="BHY107" s="264" t="n"/>
      <c r="BHZ107" s="278" t="inlineStr">
        <is>
          <t>LVRS 150-3-2</t>
        </is>
      </c>
      <c r="BIA107" s="263" t="n"/>
      <c r="BIB107" s="263" t="n"/>
      <c r="BIC107" s="263" t="n"/>
      <c r="BID107" s="263" t="n"/>
      <c r="BIE107" s="264" t="n"/>
      <c r="BIF107" s="278" t="inlineStr">
        <is>
          <t>LVRS 150-3-1</t>
        </is>
      </c>
      <c r="BIG107" s="263" t="n"/>
      <c r="BIH107" s="263" t="n"/>
      <c r="BII107" s="263" t="n"/>
      <c r="BIJ107" s="263" t="n"/>
      <c r="BIK107" s="264" t="n"/>
      <c r="BIL107" s="278" t="inlineStr">
        <is>
          <t>LVRS 150-3</t>
        </is>
      </c>
      <c r="BIM107" s="263" t="n"/>
      <c r="BIN107" s="263" t="n"/>
      <c r="BIO107" s="263" t="n"/>
      <c r="BIP107" s="263" t="n"/>
      <c r="BIQ107" s="264" t="n"/>
      <c r="BIR107" s="278" t="inlineStr">
        <is>
          <t>LVRS 150-4-2</t>
        </is>
      </c>
      <c r="BIS107" s="263" t="n"/>
      <c r="BIT107" s="263" t="n"/>
      <c r="BIU107" s="263" t="n"/>
      <c r="BIV107" s="263" t="n"/>
      <c r="BIW107" s="264" t="n"/>
      <c r="BIX107" s="278" t="inlineStr">
        <is>
          <t>LVRS 150-4-1</t>
        </is>
      </c>
      <c r="BIY107" s="263" t="n"/>
      <c r="BIZ107" s="263" t="n"/>
      <c r="BJA107" s="263" t="n"/>
      <c r="BJB107" s="263" t="n"/>
      <c r="BJC107" s="264" t="n"/>
      <c r="BJD107" s="278" t="inlineStr">
        <is>
          <t>LVRS 150-4</t>
        </is>
      </c>
      <c r="BJE107" s="263" t="n"/>
      <c r="BJF107" s="263" t="n"/>
      <c r="BJG107" s="263" t="n"/>
      <c r="BJH107" s="263" t="n"/>
      <c r="BJI107" s="264" t="n"/>
      <c r="BJJ107" s="278" t="inlineStr">
        <is>
          <t>LVRS 150-5-2</t>
        </is>
      </c>
      <c r="BJK107" s="263" t="n"/>
      <c r="BJL107" s="263" t="n"/>
      <c r="BJM107" s="263" t="n"/>
      <c r="BJN107" s="263" t="n"/>
      <c r="BJO107" s="264" t="n"/>
      <c r="BJP107" s="278" t="inlineStr">
        <is>
          <t>LVRS 150-5-1</t>
        </is>
      </c>
      <c r="BJQ107" s="263" t="n"/>
      <c r="BJR107" s="263" t="n"/>
      <c r="BJS107" s="263" t="n"/>
      <c r="BJT107" s="263" t="n"/>
      <c r="BJU107" s="264" t="n"/>
      <c r="BJV107" s="278" t="inlineStr">
        <is>
          <t>LVRS 150-5</t>
        </is>
      </c>
      <c r="BJW107" s="263" t="n"/>
      <c r="BJX107" s="263" t="n"/>
      <c r="BJY107" s="263" t="n"/>
      <c r="BJZ107" s="263" t="n"/>
      <c r="BKA107" s="264" t="n"/>
      <c r="BKB107" s="278" t="inlineStr">
        <is>
          <t>LVRS 150-6-2</t>
        </is>
      </c>
      <c r="BKC107" s="263" t="n"/>
      <c r="BKD107" s="263" t="n"/>
      <c r="BKE107" s="263" t="n"/>
      <c r="BKF107" s="263" t="n"/>
      <c r="BKG107" s="264" t="n"/>
      <c r="BKH107" s="278" t="inlineStr">
        <is>
          <t>LVRS 150-6-1</t>
        </is>
      </c>
      <c r="BKI107" s="263" t="n"/>
      <c r="BKJ107" s="263" t="n"/>
      <c r="BKK107" s="263" t="n"/>
      <c r="BKL107" s="263" t="n"/>
      <c r="BKM107" s="264" t="n"/>
      <c r="BKN107" s="278" t="inlineStr">
        <is>
          <t>LVRS 150-6</t>
        </is>
      </c>
      <c r="BKO107" s="263" t="n"/>
      <c r="BKP107" s="263" t="n"/>
      <c r="BKQ107" s="263" t="n"/>
      <c r="BKR107" s="263" t="n"/>
      <c r="BKS107" s="264" t="n"/>
      <c r="BKT107" s="278" t="inlineStr">
        <is>
          <t>LVRS 200-1-D</t>
        </is>
      </c>
      <c r="BKU107" s="263" t="n"/>
      <c r="BKV107" s="263" t="n"/>
      <c r="BKW107" s="263" t="n"/>
      <c r="BKX107" s="263" t="n"/>
      <c r="BKY107" s="264" t="n"/>
      <c r="BKZ107" s="278" t="inlineStr">
        <is>
          <t>LVRS 200-1-C</t>
        </is>
      </c>
      <c r="BLA107" s="263" t="n"/>
      <c r="BLB107" s="263" t="n"/>
      <c r="BLC107" s="263" t="n"/>
      <c r="BLD107" s="263" t="n"/>
      <c r="BLE107" s="264" t="n"/>
      <c r="BLF107" s="278" t="inlineStr">
        <is>
          <t>LVRS 200-1</t>
        </is>
      </c>
      <c r="BLG107" s="263" t="n"/>
      <c r="BLH107" s="263" t="n"/>
      <c r="BLI107" s="263" t="n"/>
      <c r="BLJ107" s="263" t="n"/>
      <c r="BLK107" s="264" t="n"/>
      <c r="BLL107" s="278" t="inlineStr">
        <is>
          <t>LVRS 200-2-2D</t>
        </is>
      </c>
      <c r="BLM107" s="263" t="n"/>
      <c r="BLN107" s="263" t="n"/>
      <c r="BLO107" s="263" t="n"/>
      <c r="BLP107" s="263" t="n"/>
      <c r="BLQ107" s="264" t="n"/>
      <c r="BLR107" s="278" t="inlineStr">
        <is>
          <t>LVRS 200-2-2C</t>
        </is>
      </c>
      <c r="BLS107" s="263" t="n"/>
      <c r="BLT107" s="263" t="n"/>
      <c r="BLU107" s="263" t="n"/>
      <c r="BLV107" s="263" t="n"/>
      <c r="BLW107" s="264" t="n"/>
      <c r="BLX107" s="278" t="inlineStr">
        <is>
          <t>LVRS 200-2-C</t>
        </is>
      </c>
      <c r="BLY107" s="263" t="n"/>
      <c r="BLZ107" s="263" t="n"/>
      <c r="BMA107" s="263" t="n"/>
      <c r="BMB107" s="263" t="n"/>
      <c r="BMC107" s="264" t="n"/>
      <c r="BMD107" s="278" t="inlineStr">
        <is>
          <t>LVRS 200-2</t>
        </is>
      </c>
      <c r="BME107" s="263" t="n"/>
      <c r="BMF107" s="263" t="n"/>
      <c r="BMG107" s="263" t="n"/>
      <c r="BMH107" s="263" t="n"/>
      <c r="BMI107" s="264" t="n"/>
      <c r="BMJ107" s="278" t="inlineStr">
        <is>
          <t>LVRS 200-3-2D</t>
        </is>
      </c>
      <c r="BMK107" s="263" t="n"/>
      <c r="BML107" s="263" t="n"/>
      <c r="BMM107" s="263" t="n"/>
      <c r="BMN107" s="263" t="n"/>
      <c r="BMO107" s="264" t="n"/>
      <c r="BMP107" s="278" t="inlineStr">
        <is>
          <t>LVRS 200-3-C-D</t>
        </is>
      </c>
      <c r="BMQ107" s="263" t="n"/>
      <c r="BMR107" s="263" t="n"/>
      <c r="BMS107" s="263" t="n"/>
      <c r="BMT107" s="263" t="n"/>
      <c r="BMU107" s="264" t="n"/>
      <c r="BMV107" s="278" t="inlineStr">
        <is>
          <t>LVRS 200-3-2C</t>
        </is>
      </c>
      <c r="BMW107" s="263" t="n"/>
      <c r="BMX107" s="263" t="n"/>
      <c r="BMY107" s="263" t="n"/>
      <c r="BMZ107" s="263" t="n"/>
      <c r="BNA107" s="264" t="n"/>
      <c r="BNB107" s="278" t="inlineStr">
        <is>
          <t>LVRS 200-3-D</t>
        </is>
      </c>
      <c r="BNC107" s="263" t="n"/>
      <c r="BND107" s="263" t="n"/>
      <c r="BNE107" s="263" t="n"/>
      <c r="BNF107" s="263" t="n"/>
      <c r="BNG107" s="264" t="n"/>
      <c r="BNH107" s="278" t="inlineStr">
        <is>
          <t>LVRS 200-3-C</t>
        </is>
      </c>
      <c r="BNI107" s="263" t="n"/>
      <c r="BNJ107" s="263" t="n"/>
      <c r="BNK107" s="263" t="n"/>
      <c r="BNL107" s="263" t="n"/>
      <c r="BNM107" s="264" t="n"/>
      <c r="BNN107" s="278" t="inlineStr">
        <is>
          <t>LVRS 200-3</t>
        </is>
      </c>
      <c r="BNO107" s="263" t="n"/>
      <c r="BNP107" s="263" t="n"/>
      <c r="BNQ107" s="263" t="n"/>
      <c r="BNR107" s="263" t="n"/>
      <c r="BNS107" s="264" t="n"/>
      <c r="BNT107" s="278" t="inlineStr">
        <is>
          <t>LVRS 200-4-2D</t>
        </is>
      </c>
      <c r="BNU107" s="263" t="n"/>
      <c r="BNV107" s="263" t="n"/>
      <c r="BNW107" s="263" t="n"/>
      <c r="BNX107" s="263" t="n"/>
      <c r="BNY107" s="264" t="n"/>
      <c r="BNZ107" s="278" t="inlineStr">
        <is>
          <t>LVRS 200-4-2C</t>
        </is>
      </c>
      <c r="BOA107" s="263" t="n"/>
      <c r="BOB107" s="263" t="n"/>
      <c r="BOC107" s="263" t="n"/>
      <c r="BOD107" s="263" t="n"/>
      <c r="BOE107" s="264" t="n"/>
      <c r="BOF107" s="278" t="inlineStr">
        <is>
          <t>LVRS 200-4-C</t>
        </is>
      </c>
      <c r="BOG107" s="263" t="n"/>
      <c r="BOH107" s="263" t="n"/>
      <c r="BOI107" s="263" t="n"/>
      <c r="BOJ107" s="263" t="n"/>
      <c r="BOK107" s="264" t="n"/>
      <c r="BOL107" s="278" t="inlineStr">
        <is>
          <t>LVRS 200-4</t>
        </is>
      </c>
      <c r="BOM107" s="263" t="n"/>
      <c r="BON107" s="263" t="n"/>
      <c r="BOO107" s="263" t="n"/>
      <c r="BOP107" s="263" t="n"/>
      <c r="BOQ107" s="264" t="n"/>
    </row>
    <row r="108" ht="14.4" customHeight="1" s="273">
      <c r="A108" s="14" t="inlineStr">
        <is>
          <t xml:space="preserve">Pump Type </t>
        </is>
      </c>
      <c r="B108" s="278" t="inlineStr">
        <is>
          <t>Vertical Multistage Centrifugal Pump</t>
        </is>
      </c>
      <c r="C108" s="263" t="n"/>
      <c r="D108" s="263" t="n"/>
      <c r="E108" s="263" t="n"/>
      <c r="F108" s="263" t="n"/>
      <c r="G108" s="264" t="n"/>
      <c r="H108" s="278" t="inlineStr">
        <is>
          <t>Vertical Multistage Centrifugal Pump</t>
        </is>
      </c>
      <c r="I108" s="263" t="n"/>
      <c r="J108" s="263" t="n"/>
      <c r="K108" s="263" t="n"/>
      <c r="L108" s="263" t="n"/>
      <c r="M108" s="264" t="n"/>
      <c r="N108" s="278" t="inlineStr">
        <is>
          <t>Vertical Multistage Centrifugal Pump</t>
        </is>
      </c>
      <c r="O108" s="263" t="n"/>
      <c r="P108" s="263" t="n"/>
      <c r="Q108" s="263" t="n"/>
      <c r="R108" s="263" t="n"/>
      <c r="S108" s="264" t="n"/>
      <c r="T108" s="278" t="inlineStr">
        <is>
          <t>Vertical Multistage Centrifugal Pump</t>
        </is>
      </c>
      <c r="U108" s="263" t="n"/>
      <c r="V108" s="263" t="n"/>
      <c r="W108" s="263" t="n"/>
      <c r="X108" s="263" t="n"/>
      <c r="Y108" s="264" t="n"/>
      <c r="Z108" s="278" t="inlineStr">
        <is>
          <t>Vertical Multistage Centrifugal Pump</t>
        </is>
      </c>
      <c r="AA108" s="263" t="n"/>
      <c r="AB108" s="263" t="n"/>
      <c r="AC108" s="263" t="n"/>
      <c r="AD108" s="263" t="n"/>
      <c r="AE108" s="264" t="n"/>
      <c r="AF108" s="278" t="inlineStr">
        <is>
          <t>Vertical Multistage Centrifugal Pump</t>
        </is>
      </c>
      <c r="AG108" s="263" t="n"/>
      <c r="AH108" s="263" t="n"/>
      <c r="AI108" s="263" t="n"/>
      <c r="AJ108" s="263" t="n"/>
      <c r="AK108" s="264" t="n"/>
      <c r="AL108" s="278" t="inlineStr">
        <is>
          <t>Vertical Multistage Centrifugal Pump</t>
        </is>
      </c>
      <c r="AM108" s="263" t="n"/>
      <c r="AN108" s="263" t="n"/>
      <c r="AO108" s="263" t="n"/>
      <c r="AP108" s="263" t="n"/>
      <c r="AQ108" s="264" t="n"/>
      <c r="AR108" s="278" t="inlineStr">
        <is>
          <t>Vertical Multistage Centrifugal Pump</t>
        </is>
      </c>
      <c r="AS108" s="263" t="n"/>
      <c r="AT108" s="263" t="n"/>
      <c r="AU108" s="263" t="n"/>
      <c r="AV108" s="263" t="n"/>
      <c r="AW108" s="264" t="n"/>
      <c r="AX108" s="278" t="inlineStr">
        <is>
          <t>Vertical Multistage Centrifugal Pump</t>
        </is>
      </c>
      <c r="AY108" s="263" t="n"/>
      <c r="AZ108" s="263" t="n"/>
      <c r="BA108" s="263" t="n"/>
      <c r="BB108" s="263" t="n"/>
      <c r="BC108" s="264" t="n"/>
      <c r="BD108" s="278" t="inlineStr">
        <is>
          <t>Vertical Multistage Centrifugal Pump</t>
        </is>
      </c>
      <c r="BE108" s="263" t="n"/>
      <c r="BF108" s="263" t="n"/>
      <c r="BG108" s="263" t="n"/>
      <c r="BH108" s="263" t="n"/>
      <c r="BI108" s="264" t="n"/>
      <c r="BJ108" s="278" t="inlineStr">
        <is>
          <t>Vertical Multistage Centrifugal Pump</t>
        </is>
      </c>
      <c r="BK108" s="263" t="n"/>
      <c r="BL108" s="263" t="n"/>
      <c r="BM108" s="263" t="n"/>
      <c r="BN108" s="263" t="n"/>
      <c r="BO108" s="264" t="n"/>
      <c r="BP108" s="278" t="inlineStr">
        <is>
          <t>Vertical Multistage Centrifugal Pump</t>
        </is>
      </c>
      <c r="BQ108" s="263" t="n"/>
      <c r="BR108" s="263" t="n"/>
      <c r="BS108" s="263" t="n"/>
      <c r="BT108" s="263" t="n"/>
      <c r="BU108" s="264" t="n"/>
      <c r="BV108" s="278" t="inlineStr">
        <is>
          <t>Vertical Multistage Centrifugal Pump</t>
        </is>
      </c>
      <c r="BW108" s="263" t="n"/>
      <c r="BX108" s="263" t="n"/>
      <c r="BY108" s="263" t="n"/>
      <c r="BZ108" s="263" t="n"/>
      <c r="CA108" s="264" t="n"/>
      <c r="CB108" s="278" t="inlineStr">
        <is>
          <t>Vertical Multistage Centrifugal Pump</t>
        </is>
      </c>
      <c r="CC108" s="263" t="n"/>
      <c r="CD108" s="263" t="n"/>
      <c r="CE108" s="263" t="n"/>
      <c r="CF108" s="263" t="n"/>
      <c r="CG108" s="264" t="n"/>
      <c r="CH108" s="278" t="inlineStr">
        <is>
          <t>Vertical Multistage Centrifugal Pump</t>
        </is>
      </c>
      <c r="CI108" s="263" t="n"/>
      <c r="CJ108" s="263" t="n"/>
      <c r="CK108" s="263" t="n"/>
      <c r="CL108" s="263" t="n"/>
      <c r="CM108" s="264" t="n"/>
      <c r="CN108" s="278" t="inlineStr">
        <is>
          <t>Vertical Multistage Centrifugal Pump</t>
        </is>
      </c>
      <c r="CO108" s="263" t="n"/>
      <c r="CP108" s="263" t="n"/>
      <c r="CQ108" s="263" t="n"/>
      <c r="CR108" s="263" t="n"/>
      <c r="CS108" s="264" t="n"/>
      <c r="CT108" s="278" t="inlineStr">
        <is>
          <t>Vertical Multistage Centrifugal Pump</t>
        </is>
      </c>
      <c r="CU108" s="263" t="n"/>
      <c r="CV108" s="263" t="n"/>
      <c r="CW108" s="263" t="n"/>
      <c r="CX108" s="263" t="n"/>
      <c r="CY108" s="264" t="n"/>
      <c r="CZ108" s="278" t="inlineStr">
        <is>
          <t>Vertical Multistage Centrifugal Pump</t>
        </is>
      </c>
      <c r="DA108" s="263" t="n"/>
      <c r="DB108" s="263" t="n"/>
      <c r="DC108" s="263" t="n"/>
      <c r="DD108" s="263" t="n"/>
      <c r="DE108" s="264" t="n"/>
      <c r="DF108" s="278" t="inlineStr">
        <is>
          <t>Vertical Multistage Centrifugal Pump</t>
        </is>
      </c>
      <c r="DG108" s="263" t="n"/>
      <c r="DH108" s="263" t="n"/>
      <c r="DI108" s="263" t="n"/>
      <c r="DJ108" s="263" t="n"/>
      <c r="DK108" s="264" t="n"/>
      <c r="DL108" s="278" t="inlineStr">
        <is>
          <t>Vertical Multistage Centrifugal Pump</t>
        </is>
      </c>
      <c r="DM108" s="263" t="n"/>
      <c r="DN108" s="263" t="n"/>
      <c r="DO108" s="263" t="n"/>
      <c r="DP108" s="263" t="n"/>
      <c r="DQ108" s="264" t="n"/>
      <c r="DR108" s="278" t="inlineStr">
        <is>
          <t>Vertical Multistage Centrifugal Pump</t>
        </is>
      </c>
      <c r="DS108" s="263" t="n"/>
      <c r="DT108" s="263" t="n"/>
      <c r="DU108" s="263" t="n"/>
      <c r="DV108" s="263" t="n"/>
      <c r="DW108" s="264" t="n"/>
      <c r="DX108" s="278" t="inlineStr">
        <is>
          <t>Vertical Multistage Centrifugal Pump</t>
        </is>
      </c>
      <c r="DY108" s="263" t="n"/>
      <c r="DZ108" s="263" t="n"/>
      <c r="EA108" s="263" t="n"/>
      <c r="EB108" s="263" t="n"/>
      <c r="EC108" s="264" t="n"/>
      <c r="ED108" s="278" t="inlineStr">
        <is>
          <t>Vertical Multistage Centrifugal Pump</t>
        </is>
      </c>
      <c r="EE108" s="263" t="n"/>
      <c r="EF108" s="263" t="n"/>
      <c r="EG108" s="263" t="n"/>
      <c r="EH108" s="263" t="n"/>
      <c r="EI108" s="264" t="n"/>
      <c r="EJ108" s="278" t="inlineStr">
        <is>
          <t>Vertical Multistage Centrifugal Pump</t>
        </is>
      </c>
      <c r="EK108" s="263" t="n"/>
      <c r="EL108" s="263" t="n"/>
      <c r="EM108" s="263" t="n"/>
      <c r="EN108" s="263" t="n"/>
      <c r="EO108" s="264" t="n"/>
      <c r="EP108" s="278" t="inlineStr">
        <is>
          <t>Vertical Multistage Centrifugal Pump</t>
        </is>
      </c>
      <c r="EQ108" s="263" t="n"/>
      <c r="ER108" s="263" t="n"/>
      <c r="ES108" s="263" t="n"/>
      <c r="ET108" s="263" t="n"/>
      <c r="EU108" s="264" t="n"/>
      <c r="EV108" s="278" t="inlineStr">
        <is>
          <t>Vertical Multistage Centrifugal Pump</t>
        </is>
      </c>
      <c r="EW108" s="263" t="n"/>
      <c r="EX108" s="263" t="n"/>
      <c r="EY108" s="263" t="n"/>
      <c r="EZ108" s="263" t="n"/>
      <c r="FA108" s="264" t="n"/>
      <c r="FB108" s="278" t="inlineStr">
        <is>
          <t>Vertical Multistage Centrifugal Pump</t>
        </is>
      </c>
      <c r="FC108" s="263" t="n"/>
      <c r="FD108" s="263" t="n"/>
      <c r="FE108" s="263" t="n"/>
      <c r="FF108" s="263" t="n"/>
      <c r="FG108" s="264" t="n"/>
      <c r="FH108" s="278" t="inlineStr">
        <is>
          <t>Vertical Multistage Centrifugal Pump</t>
        </is>
      </c>
      <c r="FI108" s="263" t="n"/>
      <c r="FJ108" s="263" t="n"/>
      <c r="FK108" s="263" t="n"/>
      <c r="FL108" s="263" t="n"/>
      <c r="FM108" s="264" t="n"/>
      <c r="FN108" s="278" t="inlineStr">
        <is>
          <t>Vertical Multistage Centrifugal Pump</t>
        </is>
      </c>
      <c r="FO108" s="263" t="n"/>
      <c r="FP108" s="263" t="n"/>
      <c r="FQ108" s="263" t="n"/>
      <c r="FR108" s="263" t="n"/>
      <c r="FS108" s="264" t="n"/>
      <c r="FT108" s="278" t="inlineStr">
        <is>
          <t>Vertical Multistage Centrifugal Pump</t>
        </is>
      </c>
      <c r="FU108" s="263" t="n"/>
      <c r="FV108" s="263" t="n"/>
      <c r="FW108" s="263" t="n"/>
      <c r="FX108" s="263" t="n"/>
      <c r="FY108" s="264" t="n"/>
      <c r="FZ108" s="278" t="inlineStr">
        <is>
          <t>Vertical Multistage Centrifugal Pump</t>
        </is>
      </c>
      <c r="GA108" s="263" t="n"/>
      <c r="GB108" s="263" t="n"/>
      <c r="GC108" s="263" t="n"/>
      <c r="GD108" s="263" t="n"/>
      <c r="GE108" s="264" t="n"/>
      <c r="GF108" s="278" t="inlineStr">
        <is>
          <t>Vertical Multistage Centrifugal Pump</t>
        </is>
      </c>
      <c r="GG108" s="263" t="n"/>
      <c r="GH108" s="263" t="n"/>
      <c r="GI108" s="263" t="n"/>
      <c r="GJ108" s="263" t="n"/>
      <c r="GK108" s="264" t="n"/>
      <c r="GL108" s="278" t="inlineStr">
        <is>
          <t>Vertical Multistage Centrifugal Pump</t>
        </is>
      </c>
      <c r="GM108" s="263" t="n"/>
      <c r="GN108" s="263" t="n"/>
      <c r="GO108" s="263" t="n"/>
      <c r="GP108" s="263" t="n"/>
      <c r="GQ108" s="264" t="n"/>
      <c r="GR108" s="278" t="inlineStr">
        <is>
          <t>Vertical Multistage Centrifugal Pump</t>
        </is>
      </c>
      <c r="GS108" s="263" t="n"/>
      <c r="GT108" s="263" t="n"/>
      <c r="GU108" s="263" t="n"/>
      <c r="GV108" s="263" t="n"/>
      <c r="GW108" s="264" t="n"/>
      <c r="GX108" s="278" t="inlineStr">
        <is>
          <t>Vertical Multistage Centrifugal Pump</t>
        </is>
      </c>
      <c r="GY108" s="263" t="n"/>
      <c r="GZ108" s="263" t="n"/>
      <c r="HA108" s="263" t="n"/>
      <c r="HB108" s="263" t="n"/>
      <c r="HC108" s="264" t="n"/>
      <c r="HD108" s="278" t="inlineStr">
        <is>
          <t>Vertical Multistage Centrifugal Pump</t>
        </is>
      </c>
      <c r="HE108" s="263" t="n"/>
      <c r="HF108" s="263" t="n"/>
      <c r="HG108" s="263" t="n"/>
      <c r="HH108" s="263" t="n"/>
      <c r="HI108" s="264" t="n"/>
      <c r="HJ108" s="278" t="inlineStr">
        <is>
          <t>Vertical Multistage Centrifugal Pump</t>
        </is>
      </c>
      <c r="HK108" s="263" t="n"/>
      <c r="HL108" s="263" t="n"/>
      <c r="HM108" s="263" t="n"/>
      <c r="HN108" s="263" t="n"/>
      <c r="HO108" s="264" t="n"/>
      <c r="HP108" s="278" t="inlineStr">
        <is>
          <t>Vertical Multistage Centrifugal Pump</t>
        </is>
      </c>
      <c r="HQ108" s="263" t="n"/>
      <c r="HR108" s="263" t="n"/>
      <c r="HS108" s="263" t="n"/>
      <c r="HT108" s="263" t="n"/>
      <c r="HU108" s="264" t="n"/>
      <c r="HV108" s="278" t="inlineStr">
        <is>
          <t>Vertical Multistage Centrifugal Pump</t>
        </is>
      </c>
      <c r="HW108" s="263" t="n"/>
      <c r="HX108" s="263" t="n"/>
      <c r="HY108" s="263" t="n"/>
      <c r="HZ108" s="263" t="n"/>
      <c r="IA108" s="264" t="n"/>
      <c r="IB108" s="278" t="inlineStr">
        <is>
          <t>Vertical Multistage Centrifugal Pump</t>
        </is>
      </c>
      <c r="IC108" s="263" t="n"/>
      <c r="ID108" s="263" t="n"/>
      <c r="IE108" s="263" t="n"/>
      <c r="IF108" s="263" t="n"/>
      <c r="IG108" s="264" t="n"/>
      <c r="IH108" s="278" t="inlineStr">
        <is>
          <t>Vertical Multistage Centrifugal Pump</t>
        </is>
      </c>
      <c r="II108" s="263" t="n"/>
      <c r="IJ108" s="263" t="n"/>
      <c r="IK108" s="263" t="n"/>
      <c r="IL108" s="263" t="n"/>
      <c r="IM108" s="264" t="n"/>
      <c r="IN108" s="278" t="inlineStr">
        <is>
          <t>Vertical Multistage Centrifugal Pump</t>
        </is>
      </c>
      <c r="IO108" s="263" t="n"/>
      <c r="IP108" s="263" t="n"/>
      <c r="IQ108" s="263" t="n"/>
      <c r="IR108" s="263" t="n"/>
      <c r="IS108" s="264" t="n"/>
      <c r="IT108" s="278" t="inlineStr">
        <is>
          <t>Vertical Multistage Centrifugal Pump</t>
        </is>
      </c>
      <c r="IU108" s="263" t="n"/>
      <c r="IV108" s="263" t="n"/>
      <c r="IW108" s="263" t="n"/>
      <c r="IX108" s="263" t="n"/>
      <c r="IY108" s="264" t="n"/>
      <c r="IZ108" s="278" t="inlineStr">
        <is>
          <t>Vertical Multistage Centrifugal Pump</t>
        </is>
      </c>
      <c r="JA108" s="263" t="n"/>
      <c r="JB108" s="263" t="n"/>
      <c r="JC108" s="263" t="n"/>
      <c r="JD108" s="263" t="n"/>
      <c r="JE108" s="264" t="n"/>
      <c r="JF108" s="278" t="inlineStr">
        <is>
          <t>Vertical Multistage Centrifugal Pump</t>
        </is>
      </c>
      <c r="JG108" s="263" t="n"/>
      <c r="JH108" s="263" t="n"/>
      <c r="JI108" s="263" t="n"/>
      <c r="JJ108" s="263" t="n"/>
      <c r="JK108" s="264" t="n"/>
      <c r="JL108" s="278" t="inlineStr">
        <is>
          <t>Vertical Multistage Centrifugal Pump</t>
        </is>
      </c>
      <c r="JM108" s="263" t="n"/>
      <c r="JN108" s="263" t="n"/>
      <c r="JO108" s="263" t="n"/>
      <c r="JP108" s="263" t="n"/>
      <c r="JQ108" s="264" t="n"/>
      <c r="JR108" s="278" t="inlineStr">
        <is>
          <t>Vertical Multistage Centrifugal Pump</t>
        </is>
      </c>
      <c r="JS108" s="263" t="n"/>
      <c r="JT108" s="263" t="n"/>
      <c r="JU108" s="263" t="n"/>
      <c r="JV108" s="263" t="n"/>
      <c r="JW108" s="264" t="n"/>
      <c r="JX108" s="278" t="inlineStr">
        <is>
          <t>Vertical Multistage Centrifugal Pump</t>
        </is>
      </c>
      <c r="JY108" s="263" t="n"/>
      <c r="JZ108" s="263" t="n"/>
      <c r="KA108" s="263" t="n"/>
      <c r="KB108" s="263" t="n"/>
      <c r="KC108" s="264" t="n"/>
      <c r="KD108" s="278" t="inlineStr">
        <is>
          <t>Vertical Multistage Centrifugal Pump</t>
        </is>
      </c>
      <c r="KE108" s="263" t="n"/>
      <c r="KF108" s="263" t="n"/>
      <c r="KG108" s="263" t="n"/>
      <c r="KH108" s="263" t="n"/>
      <c r="KI108" s="264" t="n"/>
      <c r="KJ108" s="278" t="inlineStr">
        <is>
          <t>Vertical Multistage Centrifugal Pump</t>
        </is>
      </c>
      <c r="KK108" s="263" t="n"/>
      <c r="KL108" s="263" t="n"/>
      <c r="KM108" s="263" t="n"/>
      <c r="KN108" s="263" t="n"/>
      <c r="KO108" s="264" t="n"/>
      <c r="KP108" s="278" t="inlineStr">
        <is>
          <t>Vertical Multistage Centrifugal Pump</t>
        </is>
      </c>
      <c r="KQ108" s="263" t="n"/>
      <c r="KR108" s="263" t="n"/>
      <c r="KS108" s="263" t="n"/>
      <c r="KT108" s="263" t="n"/>
      <c r="KU108" s="264" t="n"/>
      <c r="KV108" s="278" t="inlineStr">
        <is>
          <t>Vertical Multistage Centrifugal Pump</t>
        </is>
      </c>
      <c r="KW108" s="263" t="n"/>
      <c r="KX108" s="263" t="n"/>
      <c r="KY108" s="263" t="n"/>
      <c r="KZ108" s="263" t="n"/>
      <c r="LA108" s="264" t="n"/>
      <c r="LB108" s="278" t="inlineStr">
        <is>
          <t>Vertical Multistage Centrifugal Pump</t>
        </is>
      </c>
      <c r="LC108" s="263" t="n"/>
      <c r="LD108" s="263" t="n"/>
      <c r="LE108" s="263" t="n"/>
      <c r="LF108" s="263" t="n"/>
      <c r="LG108" s="264" t="n"/>
      <c r="LH108" s="278" t="inlineStr">
        <is>
          <t>Vertical Multistage Centrifugal Pump</t>
        </is>
      </c>
      <c r="LI108" s="263" t="n"/>
      <c r="LJ108" s="263" t="n"/>
      <c r="LK108" s="263" t="n"/>
      <c r="LL108" s="263" t="n"/>
      <c r="LM108" s="264" t="n"/>
      <c r="LN108" s="278" t="inlineStr">
        <is>
          <t>Vertical Multistage Centrifugal Pump</t>
        </is>
      </c>
      <c r="LO108" s="263" t="n"/>
      <c r="LP108" s="263" t="n"/>
      <c r="LQ108" s="263" t="n"/>
      <c r="LR108" s="263" t="n"/>
      <c r="LS108" s="264" t="n"/>
      <c r="LT108" s="278" t="inlineStr">
        <is>
          <t>Vertical Multistage Centrifugal Pump</t>
        </is>
      </c>
      <c r="LU108" s="263" t="n"/>
      <c r="LV108" s="263" t="n"/>
      <c r="LW108" s="263" t="n"/>
      <c r="LX108" s="263" t="n"/>
      <c r="LY108" s="264" t="n"/>
      <c r="LZ108" s="278" t="inlineStr">
        <is>
          <t>Vertical Multistage Centrifugal Pump</t>
        </is>
      </c>
      <c r="MA108" s="263" t="n"/>
      <c r="MB108" s="263" t="n"/>
      <c r="MC108" s="263" t="n"/>
      <c r="MD108" s="263" t="n"/>
      <c r="ME108" s="264" t="n"/>
      <c r="MF108" s="278" t="inlineStr">
        <is>
          <t>Vertical Multistage Centrifugal Pump</t>
        </is>
      </c>
      <c r="MG108" s="263" t="n"/>
      <c r="MH108" s="263" t="n"/>
      <c r="MI108" s="263" t="n"/>
      <c r="MJ108" s="263" t="n"/>
      <c r="MK108" s="264" t="n"/>
      <c r="ML108" s="278" t="inlineStr">
        <is>
          <t>Vertical Multistage Centrifugal Pump</t>
        </is>
      </c>
      <c r="MM108" s="263" t="n"/>
      <c r="MN108" s="263" t="n"/>
      <c r="MO108" s="263" t="n"/>
      <c r="MP108" s="263" t="n"/>
      <c r="MQ108" s="264" t="n"/>
      <c r="MR108" s="278" t="inlineStr">
        <is>
          <t>Vertical Multistage Centrifugal Pump</t>
        </is>
      </c>
      <c r="MS108" s="263" t="n"/>
      <c r="MT108" s="263" t="n"/>
      <c r="MU108" s="263" t="n"/>
      <c r="MV108" s="263" t="n"/>
      <c r="MW108" s="264" t="n"/>
      <c r="MX108" s="278" t="inlineStr">
        <is>
          <t>Vertical Multistage Centrifugal Pump</t>
        </is>
      </c>
      <c r="MY108" s="263" t="n"/>
      <c r="MZ108" s="263" t="n"/>
      <c r="NA108" s="263" t="n"/>
      <c r="NB108" s="263" t="n"/>
      <c r="NC108" s="264" t="n"/>
      <c r="ND108" s="278" t="inlineStr">
        <is>
          <t>Vertical Multistage Centrifugal Pump</t>
        </is>
      </c>
      <c r="NE108" s="263" t="n"/>
      <c r="NF108" s="263" t="n"/>
      <c r="NG108" s="263" t="n"/>
      <c r="NH108" s="263" t="n"/>
      <c r="NI108" s="264" t="n"/>
      <c r="NJ108" s="278" t="inlineStr">
        <is>
          <t>Vertical Multistage Centrifugal Pump</t>
        </is>
      </c>
      <c r="NK108" s="263" t="n"/>
      <c r="NL108" s="263" t="n"/>
      <c r="NM108" s="263" t="n"/>
      <c r="NN108" s="263" t="n"/>
      <c r="NO108" s="264" t="n"/>
      <c r="NP108" s="278" t="inlineStr">
        <is>
          <t>Vertical Multistage Centrifugal Pump</t>
        </is>
      </c>
      <c r="NQ108" s="263" t="n"/>
      <c r="NR108" s="263" t="n"/>
      <c r="NS108" s="263" t="n"/>
      <c r="NT108" s="263" t="n"/>
      <c r="NU108" s="264" t="n"/>
      <c r="NV108" s="278" t="inlineStr">
        <is>
          <t>Vertical Multistage Centrifugal Pump</t>
        </is>
      </c>
      <c r="NW108" s="263" t="n"/>
      <c r="NX108" s="263" t="n"/>
      <c r="NY108" s="263" t="n"/>
      <c r="NZ108" s="263" t="n"/>
      <c r="OA108" s="264" t="n"/>
      <c r="OB108" s="278" t="inlineStr">
        <is>
          <t>Vertical Multistage Centrifugal Pump</t>
        </is>
      </c>
      <c r="OC108" s="263" t="n"/>
      <c r="OD108" s="263" t="n"/>
      <c r="OE108" s="263" t="n"/>
      <c r="OF108" s="263" t="n"/>
      <c r="OG108" s="264" t="n"/>
      <c r="OH108" s="278" t="inlineStr">
        <is>
          <t>Vertical Multistage Centrifugal Pump</t>
        </is>
      </c>
      <c r="OI108" s="263" t="n"/>
      <c r="OJ108" s="263" t="n"/>
      <c r="OK108" s="263" t="n"/>
      <c r="OL108" s="263" t="n"/>
      <c r="OM108" s="264" t="n"/>
      <c r="ON108" s="278" t="inlineStr">
        <is>
          <t>Vertical Multistage Centrifugal Pump</t>
        </is>
      </c>
      <c r="OO108" s="263" t="n"/>
      <c r="OP108" s="263" t="n"/>
      <c r="OQ108" s="263" t="n"/>
      <c r="OR108" s="263" t="n"/>
      <c r="OS108" s="264" t="n"/>
      <c r="OT108" s="278" t="inlineStr">
        <is>
          <t>Vertical Multistage Centrifugal Pump</t>
        </is>
      </c>
      <c r="OU108" s="263" t="n"/>
      <c r="OV108" s="263" t="n"/>
      <c r="OW108" s="263" t="n"/>
      <c r="OX108" s="263" t="n"/>
      <c r="OY108" s="264" t="n"/>
      <c r="OZ108" s="278" t="inlineStr">
        <is>
          <t>Vertical Multistage Centrifugal Pump</t>
        </is>
      </c>
      <c r="PA108" s="263" t="n"/>
      <c r="PB108" s="263" t="n"/>
      <c r="PC108" s="263" t="n"/>
      <c r="PD108" s="263" t="n"/>
      <c r="PE108" s="264" t="n"/>
      <c r="PF108" s="278" t="inlineStr">
        <is>
          <t>Vertical Multistage Centrifugal Pump</t>
        </is>
      </c>
      <c r="PG108" s="263" t="n"/>
      <c r="PH108" s="263" t="n"/>
      <c r="PI108" s="263" t="n"/>
      <c r="PJ108" s="263" t="n"/>
      <c r="PK108" s="264" t="n"/>
      <c r="PL108" s="278" t="inlineStr">
        <is>
          <t>Vertical Multistage Centrifugal Pump</t>
        </is>
      </c>
      <c r="PM108" s="263" t="n"/>
      <c r="PN108" s="263" t="n"/>
      <c r="PO108" s="263" t="n"/>
      <c r="PP108" s="263" t="n"/>
      <c r="PQ108" s="264" t="n"/>
      <c r="PR108" s="278" t="inlineStr">
        <is>
          <t>Vertical Multistage Centrifugal Pump</t>
        </is>
      </c>
      <c r="PS108" s="263" t="n"/>
      <c r="PT108" s="263" t="n"/>
      <c r="PU108" s="263" t="n"/>
      <c r="PV108" s="263" t="n"/>
      <c r="PW108" s="264" t="n"/>
      <c r="PX108" s="278" t="inlineStr">
        <is>
          <t>Vertical Multistage Centrifugal Pump</t>
        </is>
      </c>
      <c r="PY108" s="263" t="n"/>
      <c r="PZ108" s="263" t="n"/>
      <c r="QA108" s="263" t="n"/>
      <c r="QB108" s="263" t="n"/>
      <c r="QC108" s="264" t="n"/>
      <c r="QD108" s="278" t="inlineStr">
        <is>
          <t>Vertical Multistage Centrifugal Pump</t>
        </is>
      </c>
      <c r="QE108" s="263" t="n"/>
      <c r="QF108" s="263" t="n"/>
      <c r="QG108" s="263" t="n"/>
      <c r="QH108" s="263" t="n"/>
      <c r="QI108" s="264" t="n"/>
      <c r="QJ108" s="278" t="inlineStr">
        <is>
          <t>Vertical Multistage Centrifugal Pump</t>
        </is>
      </c>
      <c r="QK108" s="263" t="n"/>
      <c r="QL108" s="263" t="n"/>
      <c r="QM108" s="263" t="n"/>
      <c r="QN108" s="263" t="n"/>
      <c r="QO108" s="264" t="n"/>
      <c r="QP108" s="278" t="inlineStr">
        <is>
          <t>Vertical Multistage Centrifugal Pump</t>
        </is>
      </c>
      <c r="QQ108" s="263" t="n"/>
      <c r="QR108" s="263" t="n"/>
      <c r="QS108" s="263" t="n"/>
      <c r="QT108" s="263" t="n"/>
      <c r="QU108" s="264" t="n"/>
      <c r="QV108" s="278" t="inlineStr">
        <is>
          <t>Vertical Multistage Centrifugal Pump</t>
        </is>
      </c>
      <c r="QW108" s="263" t="n"/>
      <c r="QX108" s="263" t="n"/>
      <c r="QY108" s="263" t="n"/>
      <c r="QZ108" s="263" t="n"/>
      <c r="RA108" s="264" t="n"/>
      <c r="RB108" s="278" t="inlineStr">
        <is>
          <t>Vertical Multistage Centrifugal Pump</t>
        </is>
      </c>
      <c r="RC108" s="263" t="n"/>
      <c r="RD108" s="263" t="n"/>
      <c r="RE108" s="263" t="n"/>
      <c r="RF108" s="263" t="n"/>
      <c r="RG108" s="264" t="n"/>
      <c r="RH108" s="278" t="inlineStr">
        <is>
          <t>Vertical Multistage Centrifugal Pump</t>
        </is>
      </c>
      <c r="RI108" s="263" t="n"/>
      <c r="RJ108" s="263" t="n"/>
      <c r="RK108" s="263" t="n"/>
      <c r="RL108" s="263" t="n"/>
      <c r="RM108" s="264" t="n"/>
      <c r="RN108" s="278" t="inlineStr">
        <is>
          <t>Vertical Multistage Centrifugal Pump</t>
        </is>
      </c>
      <c r="RO108" s="263" t="n"/>
      <c r="RP108" s="263" t="n"/>
      <c r="RQ108" s="263" t="n"/>
      <c r="RR108" s="263" t="n"/>
      <c r="RS108" s="264" t="n"/>
      <c r="RT108" s="278" t="inlineStr">
        <is>
          <t>Vertical Multistage Centrifugal Pump</t>
        </is>
      </c>
      <c r="RU108" s="263" t="n"/>
      <c r="RV108" s="263" t="n"/>
      <c r="RW108" s="263" t="n"/>
      <c r="RX108" s="263" t="n"/>
      <c r="RY108" s="264" t="n"/>
      <c r="RZ108" s="278" t="inlineStr">
        <is>
          <t>Vertical Multistage Centrifugal Pump</t>
        </is>
      </c>
      <c r="SA108" s="263" t="n"/>
      <c r="SB108" s="263" t="n"/>
      <c r="SC108" s="263" t="n"/>
      <c r="SD108" s="263" t="n"/>
      <c r="SE108" s="264" t="n"/>
      <c r="SF108" s="278" t="inlineStr">
        <is>
          <t>Vertical Multistage Centrifugal Pump</t>
        </is>
      </c>
      <c r="SG108" s="263" t="n"/>
      <c r="SH108" s="263" t="n"/>
      <c r="SI108" s="263" t="n"/>
      <c r="SJ108" s="263" t="n"/>
      <c r="SK108" s="264" t="n"/>
      <c r="SL108" s="278" t="inlineStr">
        <is>
          <t>Vertical Multistage Centrifugal Pump</t>
        </is>
      </c>
      <c r="SM108" s="263" t="n"/>
      <c r="SN108" s="263" t="n"/>
      <c r="SO108" s="263" t="n"/>
      <c r="SP108" s="263" t="n"/>
      <c r="SQ108" s="264" t="n"/>
      <c r="SR108" s="278" t="inlineStr">
        <is>
          <t>Vertical Multistage Centrifugal Pump</t>
        </is>
      </c>
      <c r="SS108" s="263" t="n"/>
      <c r="ST108" s="263" t="n"/>
      <c r="SU108" s="263" t="n"/>
      <c r="SV108" s="263" t="n"/>
      <c r="SW108" s="264" t="n"/>
      <c r="SX108" s="278" t="inlineStr">
        <is>
          <t>Vertical Multistage Centrifugal Pump</t>
        </is>
      </c>
      <c r="SY108" s="263" t="n"/>
      <c r="SZ108" s="263" t="n"/>
      <c r="TA108" s="263" t="n"/>
      <c r="TB108" s="263" t="n"/>
      <c r="TC108" s="264" t="n"/>
      <c r="TD108" s="278" t="inlineStr">
        <is>
          <t>Vertical Multistage Centrifugal Pump</t>
        </is>
      </c>
      <c r="TE108" s="263" t="n"/>
      <c r="TF108" s="263" t="n"/>
      <c r="TG108" s="263" t="n"/>
      <c r="TH108" s="263" t="n"/>
      <c r="TI108" s="264" t="n"/>
      <c r="TJ108" s="278" t="inlineStr">
        <is>
          <t>Vertical Multistage Centrifugal Pump</t>
        </is>
      </c>
      <c r="TK108" s="263" t="n"/>
      <c r="TL108" s="263" t="n"/>
      <c r="TM108" s="263" t="n"/>
      <c r="TN108" s="263" t="n"/>
      <c r="TO108" s="264" t="n"/>
      <c r="TP108" s="278" t="inlineStr">
        <is>
          <t>Vertical Multistage Centrifugal Pump</t>
        </is>
      </c>
      <c r="TQ108" s="263" t="n"/>
      <c r="TR108" s="263" t="n"/>
      <c r="TS108" s="263" t="n"/>
      <c r="TT108" s="263" t="n"/>
      <c r="TU108" s="264" t="n"/>
      <c r="TV108" s="278" t="inlineStr">
        <is>
          <t>Vertical Multistage Centrifugal Pump</t>
        </is>
      </c>
      <c r="TW108" s="263" t="n"/>
      <c r="TX108" s="263" t="n"/>
      <c r="TY108" s="263" t="n"/>
      <c r="TZ108" s="263" t="n"/>
      <c r="UA108" s="264" t="n"/>
      <c r="UB108" s="278" t="inlineStr">
        <is>
          <t>Vertical Multistage Centrifugal Pump</t>
        </is>
      </c>
      <c r="UC108" s="263" t="n"/>
      <c r="UD108" s="263" t="n"/>
      <c r="UE108" s="263" t="n"/>
      <c r="UF108" s="263" t="n"/>
      <c r="UG108" s="264" t="n"/>
      <c r="UH108" s="278" t="inlineStr">
        <is>
          <t>Vertical Multistage Centrifugal Pump</t>
        </is>
      </c>
      <c r="UI108" s="263" t="n"/>
      <c r="UJ108" s="263" t="n"/>
      <c r="UK108" s="263" t="n"/>
      <c r="UL108" s="263" t="n"/>
      <c r="UM108" s="264" t="n"/>
      <c r="UN108" s="278" t="inlineStr">
        <is>
          <t>Vertical Multistage Centrifugal Pump</t>
        </is>
      </c>
      <c r="UO108" s="263" t="n"/>
      <c r="UP108" s="263" t="n"/>
      <c r="UQ108" s="263" t="n"/>
      <c r="UR108" s="263" t="n"/>
      <c r="US108" s="264" t="n"/>
      <c r="UT108" s="278" t="inlineStr">
        <is>
          <t>Vertical Multistage Centrifugal Pump</t>
        </is>
      </c>
      <c r="UU108" s="263" t="n"/>
      <c r="UV108" s="263" t="n"/>
      <c r="UW108" s="263" t="n"/>
      <c r="UX108" s="263" t="n"/>
      <c r="UY108" s="264" t="n"/>
      <c r="UZ108" s="278" t="inlineStr">
        <is>
          <t>Vertical Multistage Centrifugal Pump</t>
        </is>
      </c>
      <c r="VA108" s="263" t="n"/>
      <c r="VB108" s="263" t="n"/>
      <c r="VC108" s="263" t="n"/>
      <c r="VD108" s="263" t="n"/>
      <c r="VE108" s="264" t="n"/>
      <c r="VF108" s="278" t="inlineStr">
        <is>
          <t>Vertical Multistage Centrifugal Pump</t>
        </is>
      </c>
      <c r="VG108" s="263" t="n"/>
      <c r="VH108" s="263" t="n"/>
      <c r="VI108" s="263" t="n"/>
      <c r="VJ108" s="263" t="n"/>
      <c r="VK108" s="264" t="n"/>
      <c r="VL108" s="278" t="inlineStr">
        <is>
          <t>Vertical Multistage Centrifugal Pump</t>
        </is>
      </c>
      <c r="VM108" s="263" t="n"/>
      <c r="VN108" s="263" t="n"/>
      <c r="VO108" s="263" t="n"/>
      <c r="VP108" s="263" t="n"/>
      <c r="VQ108" s="264" t="n"/>
      <c r="VR108" s="278" t="inlineStr">
        <is>
          <t>Vertical Multistage Centrifugal Pump</t>
        </is>
      </c>
      <c r="VS108" s="263" t="n"/>
      <c r="VT108" s="263" t="n"/>
      <c r="VU108" s="263" t="n"/>
      <c r="VV108" s="263" t="n"/>
      <c r="VW108" s="264" t="n"/>
      <c r="VX108" s="278" t="inlineStr">
        <is>
          <t>Vertical Multistage Centrifugal Pump</t>
        </is>
      </c>
      <c r="VY108" s="263" t="n"/>
      <c r="VZ108" s="263" t="n"/>
      <c r="WA108" s="263" t="n"/>
      <c r="WB108" s="263" t="n"/>
      <c r="WC108" s="264" t="n"/>
      <c r="WD108" s="278" t="inlineStr">
        <is>
          <t>Vertical Multistage Centrifugal Pump</t>
        </is>
      </c>
      <c r="WE108" s="263" t="n"/>
      <c r="WF108" s="263" t="n"/>
      <c r="WG108" s="263" t="n"/>
      <c r="WH108" s="263" t="n"/>
      <c r="WI108" s="264" t="n"/>
      <c r="WJ108" s="278" t="inlineStr">
        <is>
          <t>Vertical Multistage Centrifugal Pump</t>
        </is>
      </c>
      <c r="WK108" s="263" t="n"/>
      <c r="WL108" s="263" t="n"/>
      <c r="WM108" s="263" t="n"/>
      <c r="WN108" s="263" t="n"/>
      <c r="WO108" s="264" t="n"/>
      <c r="WP108" s="278" t="inlineStr">
        <is>
          <t>Vertical Multistage Centrifugal Pump</t>
        </is>
      </c>
      <c r="WQ108" s="263" t="n"/>
      <c r="WR108" s="263" t="n"/>
      <c r="WS108" s="263" t="n"/>
      <c r="WT108" s="263" t="n"/>
      <c r="WU108" s="264" t="n"/>
      <c r="WV108" s="278" t="inlineStr">
        <is>
          <t>Vertical Multistage Centrifugal Pump</t>
        </is>
      </c>
      <c r="WW108" s="263" t="n"/>
      <c r="WX108" s="263" t="n"/>
      <c r="WY108" s="263" t="n"/>
      <c r="WZ108" s="263" t="n"/>
      <c r="XA108" s="264" t="n"/>
      <c r="XB108" s="278" t="inlineStr">
        <is>
          <t>Vertical Multistage Centrifugal Pump</t>
        </is>
      </c>
      <c r="XC108" s="263" t="n"/>
      <c r="XD108" s="263" t="n"/>
      <c r="XE108" s="263" t="n"/>
      <c r="XF108" s="263" t="n"/>
      <c r="XG108" s="264" t="n"/>
      <c r="XH108" s="278" t="inlineStr">
        <is>
          <t>Vertical Multistage Centrifugal Pump</t>
        </is>
      </c>
      <c r="XI108" s="263" t="n"/>
      <c r="XJ108" s="263" t="n"/>
      <c r="XK108" s="263" t="n"/>
      <c r="XL108" s="263" t="n"/>
      <c r="XM108" s="264" t="n"/>
      <c r="XN108" s="278" t="inlineStr">
        <is>
          <t>Vertical Multistage Centrifugal Pump</t>
        </is>
      </c>
      <c r="XO108" s="263" t="n"/>
      <c r="XP108" s="263" t="n"/>
      <c r="XQ108" s="263" t="n"/>
      <c r="XR108" s="263" t="n"/>
      <c r="XS108" s="264" t="n"/>
      <c r="XT108" s="278" t="inlineStr">
        <is>
          <t>Vertical Multistage Centrifugal Pump</t>
        </is>
      </c>
      <c r="XU108" s="263" t="n"/>
      <c r="XV108" s="263" t="n"/>
      <c r="XW108" s="263" t="n"/>
      <c r="XX108" s="263" t="n"/>
      <c r="XY108" s="264" t="n"/>
      <c r="XZ108" s="278" t="inlineStr">
        <is>
          <t>Vertical Multistage Centrifugal Pump</t>
        </is>
      </c>
      <c r="YA108" s="263" t="n"/>
      <c r="YB108" s="263" t="n"/>
      <c r="YC108" s="263" t="n"/>
      <c r="YD108" s="263" t="n"/>
      <c r="YE108" s="264" t="n"/>
      <c r="YF108" s="278" t="inlineStr">
        <is>
          <t>Vertical Multistage Centrifugal Pump</t>
        </is>
      </c>
      <c r="YG108" s="263" t="n"/>
      <c r="YH108" s="263" t="n"/>
      <c r="YI108" s="263" t="n"/>
      <c r="YJ108" s="263" t="n"/>
      <c r="YK108" s="264" t="n"/>
      <c r="YL108" s="278" t="inlineStr">
        <is>
          <t>Vertical Multistage Centrifugal Pump</t>
        </is>
      </c>
      <c r="YM108" s="263" t="n"/>
      <c r="YN108" s="263" t="n"/>
      <c r="YO108" s="263" t="n"/>
      <c r="YP108" s="263" t="n"/>
      <c r="YQ108" s="264" t="n"/>
      <c r="YR108" s="278" t="inlineStr">
        <is>
          <t>Vertical Multistage Centrifugal Pump</t>
        </is>
      </c>
      <c r="YS108" s="263" t="n"/>
      <c r="YT108" s="263" t="n"/>
      <c r="YU108" s="263" t="n"/>
      <c r="YV108" s="263" t="n"/>
      <c r="YW108" s="264" t="n"/>
      <c r="YX108" s="278" t="inlineStr">
        <is>
          <t>Vertical Multistage Centrifugal Pump</t>
        </is>
      </c>
      <c r="YY108" s="263" t="n"/>
      <c r="YZ108" s="263" t="n"/>
      <c r="ZA108" s="263" t="n"/>
      <c r="ZB108" s="263" t="n"/>
      <c r="ZC108" s="264" t="n"/>
      <c r="ZD108" s="278" t="inlineStr">
        <is>
          <t>Vertical Multistage Centrifugal Pump</t>
        </is>
      </c>
      <c r="ZE108" s="263" t="n"/>
      <c r="ZF108" s="263" t="n"/>
      <c r="ZG108" s="263" t="n"/>
      <c r="ZH108" s="263" t="n"/>
      <c r="ZI108" s="264" t="n"/>
      <c r="ZJ108" s="278" t="inlineStr">
        <is>
          <t>Vertical Multistage Centrifugal Pump</t>
        </is>
      </c>
      <c r="ZK108" s="263" t="n"/>
      <c r="ZL108" s="263" t="n"/>
      <c r="ZM108" s="263" t="n"/>
      <c r="ZN108" s="263" t="n"/>
      <c r="ZO108" s="264" t="n"/>
      <c r="ZP108" s="278" t="inlineStr">
        <is>
          <t>Vertical Multistage Centrifugal Pump</t>
        </is>
      </c>
      <c r="ZQ108" s="263" t="n"/>
      <c r="ZR108" s="263" t="n"/>
      <c r="ZS108" s="263" t="n"/>
      <c r="ZT108" s="263" t="n"/>
      <c r="ZU108" s="264" t="n"/>
      <c r="ZV108" s="278" t="inlineStr">
        <is>
          <t>Vertical Multistage Centrifugal Pump</t>
        </is>
      </c>
      <c r="ZW108" s="263" t="n"/>
      <c r="ZX108" s="263" t="n"/>
      <c r="ZY108" s="263" t="n"/>
      <c r="ZZ108" s="263" t="n"/>
      <c r="AAA108" s="264" t="n"/>
      <c r="AAB108" s="278" t="inlineStr">
        <is>
          <t>Vertical Multistage Centrifugal Pump</t>
        </is>
      </c>
      <c r="AAC108" s="263" t="n"/>
      <c r="AAD108" s="263" t="n"/>
      <c r="AAE108" s="263" t="n"/>
      <c r="AAF108" s="263" t="n"/>
      <c r="AAG108" s="264" t="n"/>
      <c r="AAH108" s="278" t="inlineStr">
        <is>
          <t>Vertical Multistage Centrifugal Pump</t>
        </is>
      </c>
      <c r="AAI108" s="263" t="n"/>
      <c r="AAJ108" s="263" t="n"/>
      <c r="AAK108" s="263" t="n"/>
      <c r="AAL108" s="263" t="n"/>
      <c r="AAM108" s="264" t="n"/>
      <c r="AAN108" s="278" t="inlineStr">
        <is>
          <t>Vertical Multistage Centrifugal Pump</t>
        </is>
      </c>
      <c r="AAO108" s="263" t="n"/>
      <c r="AAP108" s="263" t="n"/>
      <c r="AAQ108" s="263" t="n"/>
      <c r="AAR108" s="263" t="n"/>
      <c r="AAS108" s="264" t="n"/>
      <c r="AAT108" s="278" t="inlineStr">
        <is>
          <t>Vertical Multistage Centrifugal Pump</t>
        </is>
      </c>
      <c r="AAU108" s="263" t="n"/>
      <c r="AAV108" s="263" t="n"/>
      <c r="AAW108" s="263" t="n"/>
      <c r="AAX108" s="263" t="n"/>
      <c r="AAY108" s="264" t="n"/>
      <c r="AAZ108" s="278" t="inlineStr">
        <is>
          <t>Vertical Multistage Centrifugal Pump</t>
        </is>
      </c>
      <c r="ABA108" s="263" t="n"/>
      <c r="ABB108" s="263" t="n"/>
      <c r="ABC108" s="263" t="n"/>
      <c r="ABD108" s="263" t="n"/>
      <c r="ABE108" s="264" t="n"/>
      <c r="ABF108" s="278" t="inlineStr">
        <is>
          <t>Vertical Multistage Centrifugal Pump</t>
        </is>
      </c>
      <c r="ABG108" s="263" t="n"/>
      <c r="ABH108" s="263" t="n"/>
      <c r="ABI108" s="263" t="n"/>
      <c r="ABJ108" s="263" t="n"/>
      <c r="ABK108" s="264" t="n"/>
      <c r="ABL108" s="278" t="inlineStr">
        <is>
          <t>Vertical Multistage Centrifugal Pump</t>
        </is>
      </c>
      <c r="ABM108" s="263" t="n"/>
      <c r="ABN108" s="263" t="n"/>
      <c r="ABO108" s="263" t="n"/>
      <c r="ABP108" s="263" t="n"/>
      <c r="ABQ108" s="264" t="n"/>
      <c r="ABR108" s="278" t="inlineStr">
        <is>
          <t>Vertical Multistage Centrifugal Pump</t>
        </is>
      </c>
      <c r="ABS108" s="263" t="n"/>
      <c r="ABT108" s="263" t="n"/>
      <c r="ABU108" s="263" t="n"/>
      <c r="ABV108" s="263" t="n"/>
      <c r="ABW108" s="264" t="n"/>
      <c r="ABX108" s="278" t="inlineStr">
        <is>
          <t>Vertical Multistage Centrifugal Pump</t>
        </is>
      </c>
      <c r="ABY108" s="263" t="n"/>
      <c r="ABZ108" s="263" t="n"/>
      <c r="ACA108" s="263" t="n"/>
      <c r="ACB108" s="263" t="n"/>
      <c r="ACC108" s="264" t="n"/>
      <c r="ACD108" s="278" t="inlineStr">
        <is>
          <t>Vertical Multistage Centrifugal Pump</t>
        </is>
      </c>
      <c r="ACE108" s="263" t="n"/>
      <c r="ACF108" s="263" t="n"/>
      <c r="ACG108" s="263" t="n"/>
      <c r="ACH108" s="263" t="n"/>
      <c r="ACI108" s="264" t="n"/>
      <c r="ACJ108" s="278" t="inlineStr">
        <is>
          <t>Vertical Multistage Centrifugal Pump</t>
        </is>
      </c>
      <c r="ACK108" s="263" t="n"/>
      <c r="ACL108" s="263" t="n"/>
      <c r="ACM108" s="263" t="n"/>
      <c r="ACN108" s="263" t="n"/>
      <c r="ACO108" s="264" t="n"/>
      <c r="ACP108" s="278" t="inlineStr">
        <is>
          <t>Vertical Multistage Centrifugal Pump</t>
        </is>
      </c>
      <c r="ACQ108" s="263" t="n"/>
      <c r="ACR108" s="263" t="n"/>
      <c r="ACS108" s="263" t="n"/>
      <c r="ACT108" s="263" t="n"/>
      <c r="ACU108" s="264" t="n"/>
      <c r="ACV108" s="278" t="inlineStr">
        <is>
          <t>Vertical Multistage Centrifugal Pump</t>
        </is>
      </c>
      <c r="ACW108" s="263" t="n"/>
      <c r="ACX108" s="263" t="n"/>
      <c r="ACY108" s="263" t="n"/>
      <c r="ACZ108" s="263" t="n"/>
      <c r="ADA108" s="264" t="n"/>
      <c r="ADB108" s="278" t="inlineStr">
        <is>
          <t>Vertical Multistage Centrifugal Pump</t>
        </is>
      </c>
      <c r="ADC108" s="263" t="n"/>
      <c r="ADD108" s="263" t="n"/>
      <c r="ADE108" s="263" t="n"/>
      <c r="ADF108" s="263" t="n"/>
      <c r="ADG108" s="264" t="n"/>
      <c r="ADH108" s="278" t="inlineStr">
        <is>
          <t>Vertical Multistage Centrifugal Pump</t>
        </is>
      </c>
      <c r="ADI108" s="263" t="n"/>
      <c r="ADJ108" s="263" t="n"/>
      <c r="ADK108" s="263" t="n"/>
      <c r="ADL108" s="263" t="n"/>
      <c r="ADM108" s="264" t="n"/>
      <c r="ADN108" s="278" t="inlineStr">
        <is>
          <t>Vertical Multistage Centrifugal Pump</t>
        </is>
      </c>
      <c r="ADO108" s="263" t="n"/>
      <c r="ADP108" s="263" t="n"/>
      <c r="ADQ108" s="263" t="n"/>
      <c r="ADR108" s="263" t="n"/>
      <c r="ADS108" s="264" t="n"/>
      <c r="ADT108" s="278" t="inlineStr">
        <is>
          <t>Vertical Multistage Centrifugal Pump</t>
        </is>
      </c>
      <c r="ADU108" s="263" t="n"/>
      <c r="ADV108" s="263" t="n"/>
      <c r="ADW108" s="263" t="n"/>
      <c r="ADX108" s="263" t="n"/>
      <c r="ADY108" s="264" t="n"/>
      <c r="ADZ108" s="278" t="inlineStr">
        <is>
          <t>Vertical Multistage Centrifugal Pump</t>
        </is>
      </c>
      <c r="AEA108" s="263" t="n"/>
      <c r="AEB108" s="263" t="n"/>
      <c r="AEC108" s="263" t="n"/>
      <c r="AED108" s="263" t="n"/>
      <c r="AEE108" s="264" t="n"/>
      <c r="AEF108" s="278" t="inlineStr">
        <is>
          <t>Vertical Multistage Centrifugal Pump</t>
        </is>
      </c>
      <c r="AEG108" s="263" t="n"/>
      <c r="AEH108" s="263" t="n"/>
      <c r="AEI108" s="263" t="n"/>
      <c r="AEJ108" s="263" t="n"/>
      <c r="AEK108" s="264" t="n"/>
      <c r="AEL108" s="278" t="inlineStr">
        <is>
          <t>Vertical Multistage Centrifugal Pump</t>
        </is>
      </c>
      <c r="AEM108" s="263" t="n"/>
      <c r="AEN108" s="263" t="n"/>
      <c r="AEO108" s="263" t="n"/>
      <c r="AEP108" s="263" t="n"/>
      <c r="AEQ108" s="264" t="n"/>
      <c r="AER108" s="278" t="inlineStr">
        <is>
          <t>Vertical Multistage Centrifugal Pump</t>
        </is>
      </c>
      <c r="AES108" s="263" t="n"/>
      <c r="AET108" s="263" t="n"/>
      <c r="AEU108" s="263" t="n"/>
      <c r="AEV108" s="263" t="n"/>
      <c r="AEW108" s="264" t="n"/>
      <c r="AEX108" s="278" t="inlineStr">
        <is>
          <t>Vertical Multistage Centrifugal Pump</t>
        </is>
      </c>
      <c r="AEY108" s="263" t="n"/>
      <c r="AEZ108" s="263" t="n"/>
      <c r="AFA108" s="263" t="n"/>
      <c r="AFB108" s="263" t="n"/>
      <c r="AFC108" s="264" t="n"/>
      <c r="AFD108" s="278" t="inlineStr">
        <is>
          <t>Vertical Multistage Centrifugal Pump</t>
        </is>
      </c>
      <c r="AFE108" s="263" t="n"/>
      <c r="AFF108" s="263" t="n"/>
      <c r="AFG108" s="263" t="n"/>
      <c r="AFH108" s="263" t="n"/>
      <c r="AFI108" s="264" t="n"/>
      <c r="AFJ108" s="278" t="inlineStr">
        <is>
          <t>Vertical Multistage Centrifugal Pump</t>
        </is>
      </c>
      <c r="AFK108" s="263" t="n"/>
      <c r="AFL108" s="263" t="n"/>
      <c r="AFM108" s="263" t="n"/>
      <c r="AFN108" s="263" t="n"/>
      <c r="AFO108" s="264" t="n"/>
      <c r="AFP108" s="278" t="inlineStr">
        <is>
          <t>Vertical Multistage Centrifugal Pump</t>
        </is>
      </c>
      <c r="AFQ108" s="263" t="n"/>
      <c r="AFR108" s="263" t="n"/>
      <c r="AFS108" s="263" t="n"/>
      <c r="AFT108" s="263" t="n"/>
      <c r="AFU108" s="264" t="n"/>
      <c r="AFV108" s="278" t="inlineStr">
        <is>
          <t>Vertical Multistage Centrifugal Pump</t>
        </is>
      </c>
      <c r="AFW108" s="263" t="n"/>
      <c r="AFX108" s="263" t="n"/>
      <c r="AFY108" s="263" t="n"/>
      <c r="AFZ108" s="263" t="n"/>
      <c r="AGA108" s="264" t="n"/>
      <c r="AGB108" s="278" t="inlineStr">
        <is>
          <t>Vertical Multistage Centrifugal Pump</t>
        </is>
      </c>
      <c r="AGC108" s="263" t="n"/>
      <c r="AGD108" s="263" t="n"/>
      <c r="AGE108" s="263" t="n"/>
      <c r="AGF108" s="263" t="n"/>
      <c r="AGG108" s="264" t="n"/>
      <c r="AGH108" s="278" t="inlineStr">
        <is>
          <t>Vertical Multistage Centrifugal Pump</t>
        </is>
      </c>
      <c r="AGI108" s="263" t="n"/>
      <c r="AGJ108" s="263" t="n"/>
      <c r="AGK108" s="263" t="n"/>
      <c r="AGL108" s="263" t="n"/>
      <c r="AGM108" s="264" t="n"/>
      <c r="AGN108" s="278" t="inlineStr">
        <is>
          <t>Vertical Multistage Centrifugal Pump</t>
        </is>
      </c>
      <c r="AGO108" s="263" t="n"/>
      <c r="AGP108" s="263" t="n"/>
      <c r="AGQ108" s="263" t="n"/>
      <c r="AGR108" s="263" t="n"/>
      <c r="AGS108" s="264" t="n"/>
      <c r="AGT108" s="278" t="inlineStr">
        <is>
          <t>Vertical Multistage Centrifugal Pump</t>
        </is>
      </c>
      <c r="AGU108" s="263" t="n"/>
      <c r="AGV108" s="263" t="n"/>
      <c r="AGW108" s="263" t="n"/>
      <c r="AGX108" s="263" t="n"/>
      <c r="AGY108" s="264" t="n"/>
      <c r="AGZ108" s="278" t="inlineStr">
        <is>
          <t>Vertical Multistage Centrifugal Pump</t>
        </is>
      </c>
      <c r="AHA108" s="263" t="n"/>
      <c r="AHB108" s="263" t="n"/>
      <c r="AHC108" s="263" t="n"/>
      <c r="AHD108" s="263" t="n"/>
      <c r="AHE108" s="264" t="n"/>
      <c r="AHF108" s="278" t="inlineStr">
        <is>
          <t>Vertical Multistage Centrifugal Pump</t>
        </is>
      </c>
      <c r="AHG108" s="263" t="n"/>
      <c r="AHH108" s="263" t="n"/>
      <c r="AHI108" s="263" t="n"/>
      <c r="AHJ108" s="263" t="n"/>
      <c r="AHK108" s="264" t="n"/>
      <c r="AHL108" s="278" t="inlineStr">
        <is>
          <t>Vertical Multistage Centrifugal Pump</t>
        </is>
      </c>
      <c r="AHM108" s="263" t="n"/>
      <c r="AHN108" s="263" t="n"/>
      <c r="AHO108" s="263" t="n"/>
      <c r="AHP108" s="263" t="n"/>
      <c r="AHQ108" s="264" t="n"/>
      <c r="AHR108" s="278" t="inlineStr">
        <is>
          <t>Vertical Multistage Centrifugal Pump</t>
        </is>
      </c>
      <c r="AHS108" s="263" t="n"/>
      <c r="AHT108" s="263" t="n"/>
      <c r="AHU108" s="263" t="n"/>
      <c r="AHV108" s="263" t="n"/>
      <c r="AHW108" s="264" t="n"/>
      <c r="AHX108" s="278" t="inlineStr">
        <is>
          <t>Vertical Multistage Centrifugal Pump</t>
        </is>
      </c>
      <c r="AHY108" s="263" t="n"/>
      <c r="AHZ108" s="263" t="n"/>
      <c r="AIA108" s="263" t="n"/>
      <c r="AIB108" s="263" t="n"/>
      <c r="AIC108" s="264" t="n"/>
      <c r="AID108" s="278" t="inlineStr">
        <is>
          <t>Vertical Multistage Centrifugal Pump</t>
        </is>
      </c>
      <c r="AIE108" s="263" t="n"/>
      <c r="AIF108" s="263" t="n"/>
      <c r="AIG108" s="263" t="n"/>
      <c r="AIH108" s="263" t="n"/>
      <c r="AII108" s="264" t="n"/>
      <c r="AIJ108" s="278" t="inlineStr">
        <is>
          <t>Vertical Multistage Centrifugal Pump</t>
        </is>
      </c>
      <c r="AIK108" s="263" t="n"/>
      <c r="AIL108" s="263" t="n"/>
      <c r="AIM108" s="263" t="n"/>
      <c r="AIN108" s="263" t="n"/>
      <c r="AIO108" s="264" t="n"/>
      <c r="AIP108" s="278" t="inlineStr">
        <is>
          <t>Vertical Multistage Centrifugal Pump</t>
        </is>
      </c>
      <c r="AIQ108" s="263" t="n"/>
      <c r="AIR108" s="263" t="n"/>
      <c r="AIS108" s="263" t="n"/>
      <c r="AIT108" s="263" t="n"/>
      <c r="AIU108" s="264" t="n"/>
      <c r="AIV108" s="278" t="inlineStr">
        <is>
          <t>Vertical Multistage Centrifugal Pump</t>
        </is>
      </c>
      <c r="AIW108" s="263" t="n"/>
      <c r="AIX108" s="263" t="n"/>
      <c r="AIY108" s="263" t="n"/>
      <c r="AIZ108" s="263" t="n"/>
      <c r="AJA108" s="264" t="n"/>
      <c r="AJB108" s="278" t="inlineStr">
        <is>
          <t>Vertical Multistage Centrifugal Pump</t>
        </is>
      </c>
      <c r="AJC108" s="263" t="n"/>
      <c r="AJD108" s="263" t="n"/>
      <c r="AJE108" s="263" t="n"/>
      <c r="AJF108" s="263" t="n"/>
      <c r="AJG108" s="264" t="n"/>
      <c r="AJH108" s="278" t="inlineStr">
        <is>
          <t>Vertical Multistage Centrifugal Pump</t>
        </is>
      </c>
      <c r="AJI108" s="263" t="n"/>
      <c r="AJJ108" s="263" t="n"/>
      <c r="AJK108" s="263" t="n"/>
      <c r="AJL108" s="263" t="n"/>
      <c r="AJM108" s="264" t="n"/>
      <c r="AJN108" s="278" t="inlineStr">
        <is>
          <t>Vertical Multistage Centrifugal Pump</t>
        </is>
      </c>
      <c r="AJO108" s="263" t="n"/>
      <c r="AJP108" s="263" t="n"/>
      <c r="AJQ108" s="263" t="n"/>
      <c r="AJR108" s="263" t="n"/>
      <c r="AJS108" s="264" t="n"/>
      <c r="AJT108" s="278" t="inlineStr">
        <is>
          <t>Vertical Multistage Centrifugal Pump</t>
        </is>
      </c>
      <c r="AJU108" s="263" t="n"/>
      <c r="AJV108" s="263" t="n"/>
      <c r="AJW108" s="263" t="n"/>
      <c r="AJX108" s="263" t="n"/>
      <c r="AJY108" s="264" t="n"/>
      <c r="AJZ108" s="278" t="inlineStr">
        <is>
          <t>Vertical Multistage Centrifugal Pump</t>
        </is>
      </c>
      <c r="AKA108" s="263" t="n"/>
      <c r="AKB108" s="263" t="n"/>
      <c r="AKC108" s="263" t="n"/>
      <c r="AKD108" s="263" t="n"/>
      <c r="AKE108" s="264" t="n"/>
      <c r="AKF108" s="278" t="inlineStr">
        <is>
          <t>Vertical Multistage Centrifugal Pump</t>
        </is>
      </c>
      <c r="AKG108" s="263" t="n"/>
      <c r="AKH108" s="263" t="n"/>
      <c r="AKI108" s="263" t="n"/>
      <c r="AKJ108" s="263" t="n"/>
      <c r="AKK108" s="264" t="n"/>
      <c r="AKL108" s="278" t="inlineStr">
        <is>
          <t>Vertical Multistage Centrifugal Pump</t>
        </is>
      </c>
      <c r="AKM108" s="263" t="n"/>
      <c r="AKN108" s="263" t="n"/>
      <c r="AKO108" s="263" t="n"/>
      <c r="AKP108" s="263" t="n"/>
      <c r="AKQ108" s="264" t="n"/>
      <c r="AKR108" s="278" t="inlineStr">
        <is>
          <t>Vertical Multistage Centrifugal Pump</t>
        </is>
      </c>
      <c r="AKS108" s="263" t="n"/>
      <c r="AKT108" s="263" t="n"/>
      <c r="AKU108" s="263" t="n"/>
      <c r="AKV108" s="263" t="n"/>
      <c r="AKW108" s="264" t="n"/>
      <c r="AKX108" s="278" t="inlineStr">
        <is>
          <t>Vertical Multistage Centrifugal Pump</t>
        </is>
      </c>
      <c r="AKY108" s="263" t="n"/>
      <c r="AKZ108" s="263" t="n"/>
      <c r="ALA108" s="263" t="n"/>
      <c r="ALB108" s="263" t="n"/>
      <c r="ALC108" s="264" t="n"/>
      <c r="ALD108" s="278" t="inlineStr">
        <is>
          <t>Vertical Multistage Centrifugal Pump</t>
        </is>
      </c>
      <c r="ALE108" s="263" t="n"/>
      <c r="ALF108" s="263" t="n"/>
      <c r="ALG108" s="263" t="n"/>
      <c r="ALH108" s="263" t="n"/>
      <c r="ALI108" s="264" t="n"/>
      <c r="ALJ108" s="278" t="inlineStr">
        <is>
          <t>Vertical Multistage Centrifugal Pump</t>
        </is>
      </c>
      <c r="ALK108" s="263" t="n"/>
      <c r="ALL108" s="263" t="n"/>
      <c r="ALM108" s="263" t="n"/>
      <c r="ALN108" s="263" t="n"/>
      <c r="ALO108" s="264" t="n"/>
      <c r="ALP108" s="278" t="inlineStr">
        <is>
          <t>Vertical Multistage Centrifugal Pump</t>
        </is>
      </c>
      <c r="ALQ108" s="263" t="n"/>
      <c r="ALR108" s="263" t="n"/>
      <c r="ALS108" s="263" t="n"/>
      <c r="ALT108" s="263" t="n"/>
      <c r="ALU108" s="264" t="n"/>
      <c r="ALV108" s="278" t="inlineStr">
        <is>
          <t>Vertical Multistage Centrifugal Pump</t>
        </is>
      </c>
      <c r="ALW108" s="263" t="n"/>
      <c r="ALX108" s="263" t="n"/>
      <c r="ALY108" s="263" t="n"/>
      <c r="ALZ108" s="263" t="n"/>
      <c r="AMA108" s="264" t="n"/>
      <c r="AMB108" s="278" t="inlineStr">
        <is>
          <t>Vertical Multistage Centrifugal Pump</t>
        </is>
      </c>
      <c r="AMC108" s="263" t="n"/>
      <c r="AMD108" s="263" t="n"/>
      <c r="AME108" s="263" t="n"/>
      <c r="AMF108" s="263" t="n"/>
      <c r="AMG108" s="264" t="n"/>
      <c r="AMH108" s="278" t="inlineStr">
        <is>
          <t>Vertical Multistage Centrifugal Pump</t>
        </is>
      </c>
      <c r="AMI108" s="263" t="n"/>
      <c r="AMJ108" s="263" t="n"/>
      <c r="AMK108" s="263" t="n"/>
      <c r="AML108" s="263" t="n"/>
      <c r="AMM108" s="264" t="n"/>
      <c r="AMN108" s="278" t="inlineStr">
        <is>
          <t>Vertical Multistage Centrifugal Pump</t>
        </is>
      </c>
      <c r="AMO108" s="263" t="n"/>
      <c r="AMP108" s="263" t="n"/>
      <c r="AMQ108" s="263" t="n"/>
      <c r="AMR108" s="263" t="n"/>
      <c r="AMS108" s="264" t="n"/>
      <c r="AMT108" s="278" t="inlineStr">
        <is>
          <t>Vertical Multistage Centrifugal Pump</t>
        </is>
      </c>
      <c r="AMU108" s="263" t="n"/>
      <c r="AMV108" s="263" t="n"/>
      <c r="AMW108" s="263" t="n"/>
      <c r="AMX108" s="263" t="n"/>
      <c r="AMY108" s="264" t="n"/>
      <c r="AMZ108" s="278" t="inlineStr">
        <is>
          <t>Vertical Multistage Centrifugal Pump</t>
        </is>
      </c>
      <c r="ANA108" s="263" t="n"/>
      <c r="ANB108" s="263" t="n"/>
      <c r="ANC108" s="263" t="n"/>
      <c r="AND108" s="263" t="n"/>
      <c r="ANE108" s="264" t="n"/>
      <c r="ANF108" s="278" t="inlineStr">
        <is>
          <t>Vertical Multistage Centrifugal Pump</t>
        </is>
      </c>
      <c r="ANG108" s="263" t="n"/>
      <c r="ANH108" s="263" t="n"/>
      <c r="ANI108" s="263" t="n"/>
      <c r="ANJ108" s="263" t="n"/>
      <c r="ANK108" s="264" t="n"/>
      <c r="ANL108" s="278" t="inlineStr">
        <is>
          <t>Vertical Multistage Centrifugal Pump</t>
        </is>
      </c>
      <c r="ANM108" s="263" t="n"/>
      <c r="ANN108" s="263" t="n"/>
      <c r="ANO108" s="263" t="n"/>
      <c r="ANP108" s="263" t="n"/>
      <c r="ANQ108" s="264" t="n"/>
      <c r="ANR108" s="278" t="inlineStr">
        <is>
          <t>Vertical Multistage Centrifugal Pump</t>
        </is>
      </c>
      <c r="ANS108" s="263" t="n"/>
      <c r="ANT108" s="263" t="n"/>
      <c r="ANU108" s="263" t="n"/>
      <c r="ANV108" s="263" t="n"/>
      <c r="ANW108" s="264" t="n"/>
      <c r="ANX108" s="278" t="inlineStr">
        <is>
          <t>Vertical Multistage Centrifugal Pump</t>
        </is>
      </c>
      <c r="ANY108" s="263" t="n"/>
      <c r="ANZ108" s="263" t="n"/>
      <c r="AOA108" s="263" t="n"/>
      <c r="AOB108" s="263" t="n"/>
      <c r="AOC108" s="264" t="n"/>
      <c r="AOD108" s="278" t="inlineStr">
        <is>
          <t>Vertical Multistage Centrifugal Pump</t>
        </is>
      </c>
      <c r="AOE108" s="263" t="n"/>
      <c r="AOF108" s="263" t="n"/>
      <c r="AOG108" s="263" t="n"/>
      <c r="AOH108" s="263" t="n"/>
      <c r="AOI108" s="264" t="n"/>
      <c r="AOJ108" s="278" t="inlineStr">
        <is>
          <t>Vertical Multistage Centrifugal Pump</t>
        </is>
      </c>
      <c r="AOK108" s="263" t="n"/>
      <c r="AOL108" s="263" t="n"/>
      <c r="AOM108" s="263" t="n"/>
      <c r="AON108" s="263" t="n"/>
      <c r="AOO108" s="264" t="n"/>
      <c r="AOP108" s="278" t="inlineStr">
        <is>
          <t>Vertical Multistage Centrifugal Pump</t>
        </is>
      </c>
      <c r="AOQ108" s="263" t="n"/>
      <c r="AOR108" s="263" t="n"/>
      <c r="AOS108" s="263" t="n"/>
      <c r="AOT108" s="263" t="n"/>
      <c r="AOU108" s="264" t="n"/>
      <c r="AOV108" s="278" t="inlineStr">
        <is>
          <t>Vertical Multistage Centrifugal Pump</t>
        </is>
      </c>
      <c r="AOW108" s="263" t="n"/>
      <c r="AOX108" s="263" t="n"/>
      <c r="AOY108" s="263" t="n"/>
      <c r="AOZ108" s="263" t="n"/>
      <c r="APA108" s="264" t="n"/>
      <c r="APB108" s="278" t="inlineStr">
        <is>
          <t>Vertical Multistage Centrifugal Pump</t>
        </is>
      </c>
      <c r="APC108" s="263" t="n"/>
      <c r="APD108" s="263" t="n"/>
      <c r="APE108" s="263" t="n"/>
      <c r="APF108" s="263" t="n"/>
      <c r="APG108" s="264" t="n"/>
      <c r="APH108" s="278" t="inlineStr">
        <is>
          <t>Vertical Multistage Centrifugal Pump</t>
        </is>
      </c>
      <c r="API108" s="263" t="n"/>
      <c r="APJ108" s="263" t="n"/>
      <c r="APK108" s="263" t="n"/>
      <c r="APL108" s="263" t="n"/>
      <c r="APM108" s="264" t="n"/>
      <c r="APN108" s="278" t="inlineStr">
        <is>
          <t>Vertical Multistage Centrifugal Pump</t>
        </is>
      </c>
      <c r="APO108" s="263" t="n"/>
      <c r="APP108" s="263" t="n"/>
      <c r="APQ108" s="263" t="n"/>
      <c r="APR108" s="263" t="n"/>
      <c r="APS108" s="264" t="n"/>
      <c r="APT108" s="278" t="inlineStr">
        <is>
          <t>Vertical Multistage Centrifugal Pump</t>
        </is>
      </c>
      <c r="APU108" s="263" t="n"/>
      <c r="APV108" s="263" t="n"/>
      <c r="APW108" s="263" t="n"/>
      <c r="APX108" s="263" t="n"/>
      <c r="APY108" s="264" t="n"/>
      <c r="APZ108" s="278" t="inlineStr">
        <is>
          <t>Vertical Multistage Centrifugal Pump</t>
        </is>
      </c>
      <c r="AQA108" s="263" t="n"/>
      <c r="AQB108" s="263" t="n"/>
      <c r="AQC108" s="263" t="n"/>
      <c r="AQD108" s="263" t="n"/>
      <c r="AQE108" s="264" t="n"/>
      <c r="AQF108" s="278" t="inlineStr">
        <is>
          <t>Vertical Multistage Centrifugal Pump</t>
        </is>
      </c>
      <c r="AQG108" s="263" t="n"/>
      <c r="AQH108" s="263" t="n"/>
      <c r="AQI108" s="263" t="n"/>
      <c r="AQJ108" s="263" t="n"/>
      <c r="AQK108" s="264" t="n"/>
      <c r="AQL108" s="278" t="inlineStr">
        <is>
          <t>Vertical Multistage Centrifugal Pump</t>
        </is>
      </c>
      <c r="AQM108" s="263" t="n"/>
      <c r="AQN108" s="263" t="n"/>
      <c r="AQO108" s="263" t="n"/>
      <c r="AQP108" s="263" t="n"/>
      <c r="AQQ108" s="264" t="n"/>
      <c r="AQR108" s="278" t="inlineStr">
        <is>
          <t>Vertical Multistage Centrifugal Pump</t>
        </is>
      </c>
      <c r="AQS108" s="263" t="n"/>
      <c r="AQT108" s="263" t="n"/>
      <c r="AQU108" s="263" t="n"/>
      <c r="AQV108" s="263" t="n"/>
      <c r="AQW108" s="264" t="n"/>
      <c r="AQX108" s="278" t="inlineStr">
        <is>
          <t>Vertical Multistage Centrifugal Pump</t>
        </is>
      </c>
      <c r="AQY108" s="263" t="n"/>
      <c r="AQZ108" s="263" t="n"/>
      <c r="ARA108" s="263" t="n"/>
      <c r="ARB108" s="263" t="n"/>
      <c r="ARC108" s="264" t="n"/>
      <c r="ARD108" s="278" t="inlineStr">
        <is>
          <t>Vertical Multistage Centrifugal Pump</t>
        </is>
      </c>
      <c r="ARE108" s="263" t="n"/>
      <c r="ARF108" s="263" t="n"/>
      <c r="ARG108" s="263" t="n"/>
      <c r="ARH108" s="263" t="n"/>
      <c r="ARI108" s="264" t="n"/>
      <c r="ARJ108" s="278" t="inlineStr">
        <is>
          <t>Vertical Multistage Centrifugal Pump</t>
        </is>
      </c>
      <c r="ARK108" s="263" t="n"/>
      <c r="ARL108" s="263" t="n"/>
      <c r="ARM108" s="263" t="n"/>
      <c r="ARN108" s="263" t="n"/>
      <c r="ARO108" s="264" t="n"/>
      <c r="ARP108" s="278" t="inlineStr">
        <is>
          <t>Vertical Multistage Centrifugal Pump</t>
        </is>
      </c>
      <c r="ARQ108" s="263" t="n"/>
      <c r="ARR108" s="263" t="n"/>
      <c r="ARS108" s="263" t="n"/>
      <c r="ART108" s="263" t="n"/>
      <c r="ARU108" s="264" t="n"/>
      <c r="ARV108" s="278" t="inlineStr">
        <is>
          <t>Vertical Multistage Centrifugal Pump</t>
        </is>
      </c>
      <c r="ARW108" s="263" t="n"/>
      <c r="ARX108" s="263" t="n"/>
      <c r="ARY108" s="263" t="n"/>
      <c r="ARZ108" s="263" t="n"/>
      <c r="ASA108" s="264" t="n"/>
      <c r="ASB108" s="278" t="inlineStr">
        <is>
          <t>Vertical Multistage Centrifugal Pump</t>
        </is>
      </c>
      <c r="ASC108" s="263" t="n"/>
      <c r="ASD108" s="263" t="n"/>
      <c r="ASE108" s="263" t="n"/>
      <c r="ASF108" s="263" t="n"/>
      <c r="ASG108" s="264" t="n"/>
      <c r="ASH108" s="278" t="inlineStr">
        <is>
          <t>Vertical Multistage Centrifugal Pump</t>
        </is>
      </c>
      <c r="ASI108" s="263" t="n"/>
      <c r="ASJ108" s="263" t="n"/>
      <c r="ASK108" s="263" t="n"/>
      <c r="ASL108" s="263" t="n"/>
      <c r="ASM108" s="264" t="n"/>
      <c r="ASN108" s="278" t="inlineStr">
        <is>
          <t>Vertical Multistage Centrifugal Pump</t>
        </is>
      </c>
      <c r="ASO108" s="263" t="n"/>
      <c r="ASP108" s="263" t="n"/>
      <c r="ASQ108" s="263" t="n"/>
      <c r="ASR108" s="263" t="n"/>
      <c r="ASS108" s="264" t="n"/>
      <c r="AST108" s="278" t="inlineStr">
        <is>
          <t>Vertical Multistage Centrifugal Pump</t>
        </is>
      </c>
      <c r="ASU108" s="263" t="n"/>
      <c r="ASV108" s="263" t="n"/>
      <c r="ASW108" s="263" t="n"/>
      <c r="ASX108" s="263" t="n"/>
      <c r="ASY108" s="264" t="n"/>
      <c r="ASZ108" s="278" t="inlineStr">
        <is>
          <t>Vertical Multistage Centrifugal Pump</t>
        </is>
      </c>
      <c r="ATA108" s="263" t="n"/>
      <c r="ATB108" s="263" t="n"/>
      <c r="ATC108" s="263" t="n"/>
      <c r="ATD108" s="263" t="n"/>
      <c r="ATE108" s="264" t="n"/>
      <c r="ATF108" s="278" t="inlineStr">
        <is>
          <t>Vertical Multistage Centrifugal Pump</t>
        </is>
      </c>
      <c r="ATG108" s="263" t="n"/>
      <c r="ATH108" s="263" t="n"/>
      <c r="ATI108" s="263" t="n"/>
      <c r="ATJ108" s="263" t="n"/>
      <c r="ATK108" s="264" t="n"/>
      <c r="ATL108" s="278" t="inlineStr">
        <is>
          <t>Vertical Multistage Centrifugal Pump</t>
        </is>
      </c>
      <c r="ATM108" s="263" t="n"/>
      <c r="ATN108" s="263" t="n"/>
      <c r="ATO108" s="263" t="n"/>
      <c r="ATP108" s="263" t="n"/>
      <c r="ATQ108" s="264" t="n"/>
      <c r="ATR108" s="278" t="inlineStr">
        <is>
          <t>Vertical Multistage Centrifugal Pump</t>
        </is>
      </c>
      <c r="ATS108" s="263" t="n"/>
      <c r="ATT108" s="263" t="n"/>
      <c r="ATU108" s="263" t="n"/>
      <c r="ATV108" s="263" t="n"/>
      <c r="ATW108" s="264" t="n"/>
      <c r="ATX108" s="278" t="inlineStr">
        <is>
          <t>Vertical Multistage Centrifugal Pump</t>
        </is>
      </c>
      <c r="ATY108" s="263" t="n"/>
      <c r="ATZ108" s="263" t="n"/>
      <c r="AUA108" s="263" t="n"/>
      <c r="AUB108" s="263" t="n"/>
      <c r="AUC108" s="264" t="n"/>
      <c r="AUD108" s="278" t="inlineStr">
        <is>
          <t>Vertical Multistage Centrifugal Pump</t>
        </is>
      </c>
      <c r="AUE108" s="263" t="n"/>
      <c r="AUF108" s="263" t="n"/>
      <c r="AUG108" s="263" t="n"/>
      <c r="AUH108" s="263" t="n"/>
      <c r="AUI108" s="264" t="n"/>
      <c r="AUJ108" s="278" t="inlineStr">
        <is>
          <t>Vertical Multistage Centrifugal Pump</t>
        </is>
      </c>
      <c r="AUK108" s="263" t="n"/>
      <c r="AUL108" s="263" t="n"/>
      <c r="AUM108" s="263" t="n"/>
      <c r="AUN108" s="263" t="n"/>
      <c r="AUO108" s="264" t="n"/>
      <c r="AUP108" s="278" t="inlineStr">
        <is>
          <t>Vertical Multistage Centrifugal Pump</t>
        </is>
      </c>
      <c r="AUQ108" s="263" t="n"/>
      <c r="AUR108" s="263" t="n"/>
      <c r="AUS108" s="263" t="n"/>
      <c r="AUT108" s="263" t="n"/>
      <c r="AUU108" s="264" t="n"/>
      <c r="AUV108" s="278" t="inlineStr">
        <is>
          <t>Vertical Multistage Centrifugal Pump</t>
        </is>
      </c>
      <c r="AUW108" s="263" t="n"/>
      <c r="AUX108" s="263" t="n"/>
      <c r="AUY108" s="263" t="n"/>
      <c r="AUZ108" s="263" t="n"/>
      <c r="AVA108" s="264" t="n"/>
      <c r="AVB108" s="278" t="inlineStr">
        <is>
          <t>Vertical Multistage Centrifugal Pump</t>
        </is>
      </c>
      <c r="AVC108" s="263" t="n"/>
      <c r="AVD108" s="263" t="n"/>
      <c r="AVE108" s="263" t="n"/>
      <c r="AVF108" s="263" t="n"/>
      <c r="AVG108" s="264" t="n"/>
      <c r="AVH108" s="278" t="inlineStr">
        <is>
          <t>Vertical Multistage Centrifugal Pump</t>
        </is>
      </c>
      <c r="AVI108" s="263" t="n"/>
      <c r="AVJ108" s="263" t="n"/>
      <c r="AVK108" s="263" t="n"/>
      <c r="AVL108" s="263" t="n"/>
      <c r="AVM108" s="264" t="n"/>
      <c r="AVN108" s="278" t="inlineStr">
        <is>
          <t>Vertical Multistage Centrifugal Pump</t>
        </is>
      </c>
      <c r="AVO108" s="263" t="n"/>
      <c r="AVP108" s="263" t="n"/>
      <c r="AVQ108" s="263" t="n"/>
      <c r="AVR108" s="263" t="n"/>
      <c r="AVS108" s="264" t="n"/>
      <c r="AVT108" s="278" t="inlineStr">
        <is>
          <t>Vertical Multistage Centrifugal Pump</t>
        </is>
      </c>
      <c r="AVU108" s="263" t="n"/>
      <c r="AVV108" s="263" t="n"/>
      <c r="AVW108" s="263" t="n"/>
      <c r="AVX108" s="263" t="n"/>
      <c r="AVY108" s="264" t="n"/>
      <c r="AVZ108" s="278" t="inlineStr">
        <is>
          <t>Vertical Multistage Centrifugal Pump</t>
        </is>
      </c>
      <c r="AWA108" s="263" t="n"/>
      <c r="AWB108" s="263" t="n"/>
      <c r="AWC108" s="263" t="n"/>
      <c r="AWD108" s="263" t="n"/>
      <c r="AWE108" s="264" t="n"/>
      <c r="AWF108" s="278" t="inlineStr">
        <is>
          <t>Vertical Multistage Centrifugal Pump</t>
        </is>
      </c>
      <c r="AWG108" s="263" t="n"/>
      <c r="AWH108" s="263" t="n"/>
      <c r="AWI108" s="263" t="n"/>
      <c r="AWJ108" s="263" t="n"/>
      <c r="AWK108" s="264" t="n"/>
      <c r="AWL108" s="278" t="inlineStr">
        <is>
          <t>Vertical Multistage Centrifugal Pump</t>
        </is>
      </c>
      <c r="AWM108" s="263" t="n"/>
      <c r="AWN108" s="263" t="n"/>
      <c r="AWO108" s="263" t="n"/>
      <c r="AWP108" s="263" t="n"/>
      <c r="AWQ108" s="264" t="n"/>
      <c r="AWR108" s="278" t="inlineStr">
        <is>
          <t>Vertical Multistage Centrifugal Pump</t>
        </is>
      </c>
      <c r="AWS108" s="263" t="n"/>
      <c r="AWT108" s="263" t="n"/>
      <c r="AWU108" s="263" t="n"/>
      <c r="AWV108" s="263" t="n"/>
      <c r="AWW108" s="264" t="n"/>
      <c r="AWX108" s="278" t="inlineStr">
        <is>
          <t>Vertical Multistage Centrifugal Pump</t>
        </is>
      </c>
      <c r="AWY108" s="263" t="n"/>
      <c r="AWZ108" s="263" t="n"/>
      <c r="AXA108" s="263" t="n"/>
      <c r="AXB108" s="263" t="n"/>
      <c r="AXC108" s="264" t="n"/>
      <c r="AXD108" s="278" t="inlineStr">
        <is>
          <t>Vertical Multistage Centrifugal Pump</t>
        </is>
      </c>
      <c r="AXE108" s="263" t="n"/>
      <c r="AXF108" s="263" t="n"/>
      <c r="AXG108" s="263" t="n"/>
      <c r="AXH108" s="263" t="n"/>
      <c r="AXI108" s="264" t="n"/>
      <c r="AXJ108" s="278" t="inlineStr">
        <is>
          <t>Vertical Multistage Centrifugal Pump</t>
        </is>
      </c>
      <c r="AXK108" s="263" t="n"/>
      <c r="AXL108" s="263" t="n"/>
      <c r="AXM108" s="263" t="n"/>
      <c r="AXN108" s="263" t="n"/>
      <c r="AXO108" s="264" t="n"/>
      <c r="AXP108" s="278" t="inlineStr">
        <is>
          <t>Vertical Multistage Centrifugal Pump</t>
        </is>
      </c>
      <c r="AXQ108" s="263" t="n"/>
      <c r="AXR108" s="263" t="n"/>
      <c r="AXS108" s="263" t="n"/>
      <c r="AXT108" s="263" t="n"/>
      <c r="AXU108" s="264" t="n"/>
      <c r="AXV108" s="278" t="inlineStr">
        <is>
          <t>Vertical Multistage Centrifugal Pump</t>
        </is>
      </c>
      <c r="AXW108" s="263" t="n"/>
      <c r="AXX108" s="263" t="n"/>
      <c r="AXY108" s="263" t="n"/>
      <c r="AXZ108" s="263" t="n"/>
      <c r="AYA108" s="264" t="n"/>
      <c r="AYB108" s="278" t="inlineStr">
        <is>
          <t>Vertical Multistage Centrifugal Pump</t>
        </is>
      </c>
      <c r="AYC108" s="263" t="n"/>
      <c r="AYD108" s="263" t="n"/>
      <c r="AYE108" s="263" t="n"/>
      <c r="AYF108" s="263" t="n"/>
      <c r="AYG108" s="264" t="n"/>
      <c r="AYH108" s="278" t="inlineStr">
        <is>
          <t>Vertical Multistage Centrifugal Pump</t>
        </is>
      </c>
      <c r="AYI108" s="263" t="n"/>
      <c r="AYJ108" s="263" t="n"/>
      <c r="AYK108" s="263" t="n"/>
      <c r="AYL108" s="263" t="n"/>
      <c r="AYM108" s="264" t="n"/>
      <c r="AYN108" s="278" t="inlineStr">
        <is>
          <t>Vertical Multistage Centrifugal Pump</t>
        </is>
      </c>
      <c r="AYO108" s="263" t="n"/>
      <c r="AYP108" s="263" t="n"/>
      <c r="AYQ108" s="263" t="n"/>
      <c r="AYR108" s="263" t="n"/>
      <c r="AYS108" s="264" t="n"/>
      <c r="AYT108" s="278" t="inlineStr">
        <is>
          <t>Vertical Multistage Centrifugal Pump</t>
        </is>
      </c>
      <c r="AYU108" s="263" t="n"/>
      <c r="AYV108" s="263" t="n"/>
      <c r="AYW108" s="263" t="n"/>
      <c r="AYX108" s="263" t="n"/>
      <c r="AYY108" s="264" t="n"/>
      <c r="AYZ108" s="278" t="inlineStr">
        <is>
          <t>Vertical Multistage Centrifugal Pump</t>
        </is>
      </c>
      <c r="AZA108" s="263" t="n"/>
      <c r="AZB108" s="263" t="n"/>
      <c r="AZC108" s="263" t="n"/>
      <c r="AZD108" s="263" t="n"/>
      <c r="AZE108" s="264" t="n"/>
      <c r="AZF108" s="278" t="inlineStr">
        <is>
          <t>Vertical Multistage Centrifugal Pump</t>
        </is>
      </c>
      <c r="AZG108" s="263" t="n"/>
      <c r="AZH108" s="263" t="n"/>
      <c r="AZI108" s="263" t="n"/>
      <c r="AZJ108" s="263" t="n"/>
      <c r="AZK108" s="264" t="n"/>
      <c r="AZL108" s="278" t="inlineStr">
        <is>
          <t>Vertical Multistage Centrifugal Pump</t>
        </is>
      </c>
      <c r="AZM108" s="263" t="n"/>
      <c r="AZN108" s="263" t="n"/>
      <c r="AZO108" s="263" t="n"/>
      <c r="AZP108" s="263" t="n"/>
      <c r="AZQ108" s="264" t="n"/>
      <c r="AZR108" s="278" t="inlineStr">
        <is>
          <t>Vertical Multistage Centrifugal Pump</t>
        </is>
      </c>
      <c r="AZS108" s="263" t="n"/>
      <c r="AZT108" s="263" t="n"/>
      <c r="AZU108" s="263" t="n"/>
      <c r="AZV108" s="263" t="n"/>
      <c r="AZW108" s="264" t="n"/>
      <c r="AZX108" s="278" t="inlineStr">
        <is>
          <t>Vertical Multistage Centrifugal Pump</t>
        </is>
      </c>
      <c r="AZY108" s="263" t="n"/>
      <c r="AZZ108" s="263" t="n"/>
      <c r="BAA108" s="263" t="n"/>
      <c r="BAB108" s="263" t="n"/>
      <c r="BAC108" s="264" t="n"/>
      <c r="BAD108" s="278" t="inlineStr">
        <is>
          <t>Vertical Multistage Centrifugal Pump</t>
        </is>
      </c>
      <c r="BAE108" s="263" t="n"/>
      <c r="BAF108" s="263" t="n"/>
      <c r="BAG108" s="263" t="n"/>
      <c r="BAH108" s="263" t="n"/>
      <c r="BAI108" s="264" t="n"/>
      <c r="BAJ108" s="278" t="inlineStr">
        <is>
          <t>Vertical Multistage Centrifugal Pump</t>
        </is>
      </c>
      <c r="BAK108" s="263" t="n"/>
      <c r="BAL108" s="263" t="n"/>
      <c r="BAM108" s="263" t="n"/>
      <c r="BAN108" s="263" t="n"/>
      <c r="BAO108" s="264" t="n"/>
      <c r="BAP108" s="278" t="inlineStr">
        <is>
          <t>Vertical Multistage Centrifugal Pump</t>
        </is>
      </c>
      <c r="BAQ108" s="263" t="n"/>
      <c r="BAR108" s="263" t="n"/>
      <c r="BAS108" s="263" t="n"/>
      <c r="BAT108" s="263" t="n"/>
      <c r="BAU108" s="264" t="n"/>
      <c r="BAV108" s="278" t="inlineStr">
        <is>
          <t>Vertical Multistage Centrifugal Pump</t>
        </is>
      </c>
      <c r="BAW108" s="263" t="n"/>
      <c r="BAX108" s="263" t="n"/>
      <c r="BAY108" s="263" t="n"/>
      <c r="BAZ108" s="263" t="n"/>
      <c r="BBA108" s="264" t="n"/>
      <c r="BBB108" s="278" t="inlineStr">
        <is>
          <t>Vertical Multistage Centrifugal Pump</t>
        </is>
      </c>
      <c r="BBC108" s="263" t="n"/>
      <c r="BBD108" s="263" t="n"/>
      <c r="BBE108" s="263" t="n"/>
      <c r="BBF108" s="263" t="n"/>
      <c r="BBG108" s="264" t="n"/>
      <c r="BBH108" s="278" t="inlineStr">
        <is>
          <t>Vertical Multistage Centrifugal Pump</t>
        </is>
      </c>
      <c r="BBI108" s="263" t="n"/>
      <c r="BBJ108" s="263" t="n"/>
      <c r="BBK108" s="263" t="n"/>
      <c r="BBL108" s="263" t="n"/>
      <c r="BBM108" s="264" t="n"/>
      <c r="BBN108" s="278" t="inlineStr">
        <is>
          <t>Vertical Multistage Centrifugal Pump</t>
        </is>
      </c>
      <c r="BBO108" s="263" t="n"/>
      <c r="BBP108" s="263" t="n"/>
      <c r="BBQ108" s="263" t="n"/>
      <c r="BBR108" s="263" t="n"/>
      <c r="BBS108" s="264" t="n"/>
      <c r="BBT108" s="278" t="inlineStr">
        <is>
          <t>Vertical Multistage Centrifugal Pump</t>
        </is>
      </c>
      <c r="BBU108" s="263" t="n"/>
      <c r="BBV108" s="263" t="n"/>
      <c r="BBW108" s="263" t="n"/>
      <c r="BBX108" s="263" t="n"/>
      <c r="BBY108" s="264" t="n"/>
      <c r="BBZ108" s="278" t="inlineStr">
        <is>
          <t>Vertical Multistage Centrifugal Pump</t>
        </is>
      </c>
      <c r="BCA108" s="263" t="n"/>
      <c r="BCB108" s="263" t="n"/>
      <c r="BCC108" s="263" t="n"/>
      <c r="BCD108" s="263" t="n"/>
      <c r="BCE108" s="264" t="n"/>
      <c r="BCF108" s="278" t="inlineStr">
        <is>
          <t>Vertical Multistage Centrifugal Pump</t>
        </is>
      </c>
      <c r="BCG108" s="263" t="n"/>
      <c r="BCH108" s="263" t="n"/>
      <c r="BCI108" s="263" t="n"/>
      <c r="BCJ108" s="263" t="n"/>
      <c r="BCK108" s="264" t="n"/>
      <c r="BCL108" s="278" t="inlineStr">
        <is>
          <t>Vertical Multistage Centrifugal Pump</t>
        </is>
      </c>
      <c r="BCM108" s="263" t="n"/>
      <c r="BCN108" s="263" t="n"/>
      <c r="BCO108" s="263" t="n"/>
      <c r="BCP108" s="263" t="n"/>
      <c r="BCQ108" s="264" t="n"/>
      <c r="BCR108" s="278" t="inlineStr">
        <is>
          <t>Vertical Multistage Centrifugal Pump</t>
        </is>
      </c>
      <c r="BCS108" s="263" t="n"/>
      <c r="BCT108" s="263" t="n"/>
      <c r="BCU108" s="263" t="n"/>
      <c r="BCV108" s="263" t="n"/>
      <c r="BCW108" s="264" t="n"/>
      <c r="BCX108" s="278" t="inlineStr">
        <is>
          <t>Vertical Multistage Centrifugal Pump</t>
        </is>
      </c>
      <c r="BCY108" s="263" t="n"/>
      <c r="BCZ108" s="263" t="n"/>
      <c r="BDA108" s="263" t="n"/>
      <c r="BDB108" s="263" t="n"/>
      <c r="BDC108" s="264" t="n"/>
      <c r="BDD108" s="278" t="inlineStr">
        <is>
          <t>Vertical Multistage Centrifugal Pump</t>
        </is>
      </c>
      <c r="BDE108" s="263" t="n"/>
      <c r="BDF108" s="263" t="n"/>
      <c r="BDG108" s="263" t="n"/>
      <c r="BDH108" s="263" t="n"/>
      <c r="BDI108" s="264" t="n"/>
      <c r="BDJ108" s="278" t="inlineStr">
        <is>
          <t>Vertical Multistage Centrifugal Pump</t>
        </is>
      </c>
      <c r="BDK108" s="263" t="n"/>
      <c r="BDL108" s="263" t="n"/>
      <c r="BDM108" s="263" t="n"/>
      <c r="BDN108" s="263" t="n"/>
      <c r="BDO108" s="264" t="n"/>
      <c r="BDP108" s="278" t="inlineStr">
        <is>
          <t>Vertical Multistage Centrifugal Pump</t>
        </is>
      </c>
      <c r="BDQ108" s="263" t="n"/>
      <c r="BDR108" s="263" t="n"/>
      <c r="BDS108" s="263" t="n"/>
      <c r="BDT108" s="263" t="n"/>
      <c r="BDU108" s="264" t="n"/>
      <c r="BDV108" s="278" t="inlineStr">
        <is>
          <t>Vertical Multistage Centrifugal Pump</t>
        </is>
      </c>
      <c r="BDW108" s="263" t="n"/>
      <c r="BDX108" s="263" t="n"/>
      <c r="BDY108" s="263" t="n"/>
      <c r="BDZ108" s="263" t="n"/>
      <c r="BEA108" s="264" t="n"/>
      <c r="BEB108" s="278" t="inlineStr">
        <is>
          <t>Vertical Multistage Centrifugal Pump</t>
        </is>
      </c>
      <c r="BEC108" s="263" t="n"/>
      <c r="BED108" s="263" t="n"/>
      <c r="BEE108" s="263" t="n"/>
      <c r="BEF108" s="263" t="n"/>
      <c r="BEG108" s="264" t="n"/>
      <c r="BEH108" s="278" t="inlineStr">
        <is>
          <t>Vertical Multistage Centrifugal Pump</t>
        </is>
      </c>
      <c r="BEI108" s="263" t="n"/>
      <c r="BEJ108" s="263" t="n"/>
      <c r="BEK108" s="263" t="n"/>
      <c r="BEL108" s="263" t="n"/>
      <c r="BEM108" s="264" t="n"/>
      <c r="BEN108" s="278" t="inlineStr">
        <is>
          <t>Vertical Multistage Centrifugal Pump</t>
        </is>
      </c>
      <c r="BEO108" s="263" t="n"/>
      <c r="BEP108" s="263" t="n"/>
      <c r="BEQ108" s="263" t="n"/>
      <c r="BER108" s="263" t="n"/>
      <c r="BES108" s="264" t="n"/>
      <c r="BET108" s="278" t="inlineStr">
        <is>
          <t>Vertical Multistage Centrifugal Pump</t>
        </is>
      </c>
      <c r="BEU108" s="263" t="n"/>
      <c r="BEV108" s="263" t="n"/>
      <c r="BEW108" s="263" t="n"/>
      <c r="BEX108" s="263" t="n"/>
      <c r="BEY108" s="264" t="n"/>
      <c r="BEZ108" s="278" t="inlineStr">
        <is>
          <t>Vertical Multistage Centrifugal Pump</t>
        </is>
      </c>
      <c r="BFA108" s="263" t="n"/>
      <c r="BFB108" s="263" t="n"/>
      <c r="BFC108" s="263" t="n"/>
      <c r="BFD108" s="263" t="n"/>
      <c r="BFE108" s="264" t="n"/>
      <c r="BFF108" s="278" t="inlineStr">
        <is>
          <t>Vertical Multistage Centrifugal Pump</t>
        </is>
      </c>
      <c r="BFG108" s="263" t="n"/>
      <c r="BFH108" s="263" t="n"/>
      <c r="BFI108" s="263" t="n"/>
      <c r="BFJ108" s="263" t="n"/>
      <c r="BFK108" s="264" t="n"/>
      <c r="BFL108" s="278" t="inlineStr">
        <is>
          <t>Vertical Multistage Centrifugal Pump</t>
        </is>
      </c>
      <c r="BFM108" s="263" t="n"/>
      <c r="BFN108" s="263" t="n"/>
      <c r="BFO108" s="263" t="n"/>
      <c r="BFP108" s="263" t="n"/>
      <c r="BFQ108" s="264" t="n"/>
      <c r="BFR108" s="278" t="inlineStr">
        <is>
          <t>Vertical Multistage Centrifugal Pump</t>
        </is>
      </c>
      <c r="BFS108" s="263" t="n"/>
      <c r="BFT108" s="263" t="n"/>
      <c r="BFU108" s="263" t="n"/>
      <c r="BFV108" s="263" t="n"/>
      <c r="BFW108" s="264" t="n"/>
      <c r="BFX108" s="278" t="inlineStr">
        <is>
          <t>Vertical Multistage Centrifugal Pump</t>
        </is>
      </c>
      <c r="BFY108" s="263" t="n"/>
      <c r="BFZ108" s="263" t="n"/>
      <c r="BGA108" s="263" t="n"/>
      <c r="BGB108" s="263" t="n"/>
      <c r="BGC108" s="264" t="n"/>
      <c r="BGD108" s="278" t="inlineStr">
        <is>
          <t>Vertical Multistage Centrifugal Pump</t>
        </is>
      </c>
      <c r="BGE108" s="263" t="n"/>
      <c r="BGF108" s="263" t="n"/>
      <c r="BGG108" s="263" t="n"/>
      <c r="BGH108" s="263" t="n"/>
      <c r="BGI108" s="264" t="n"/>
      <c r="BGJ108" s="278" t="inlineStr">
        <is>
          <t>Vertical Multistage Centrifugal Pump</t>
        </is>
      </c>
      <c r="BGK108" s="263" t="n"/>
      <c r="BGL108" s="263" t="n"/>
      <c r="BGM108" s="263" t="n"/>
      <c r="BGN108" s="263" t="n"/>
      <c r="BGO108" s="264" t="n"/>
      <c r="BGP108" s="278" t="inlineStr">
        <is>
          <t>Vertical Multistage Centrifugal Pump</t>
        </is>
      </c>
      <c r="BGQ108" s="263" t="n"/>
      <c r="BGR108" s="263" t="n"/>
      <c r="BGS108" s="263" t="n"/>
      <c r="BGT108" s="263" t="n"/>
      <c r="BGU108" s="264" t="n"/>
      <c r="BGV108" s="278" t="inlineStr">
        <is>
          <t>Vertical Multistage Centrifugal Pump</t>
        </is>
      </c>
      <c r="BGW108" s="263" t="n"/>
      <c r="BGX108" s="263" t="n"/>
      <c r="BGY108" s="263" t="n"/>
      <c r="BGZ108" s="263" t="n"/>
      <c r="BHA108" s="264" t="n"/>
      <c r="BHB108" s="278" t="inlineStr">
        <is>
          <t>Vertical Multistage Centrifugal Pump</t>
        </is>
      </c>
      <c r="BHC108" s="263" t="n"/>
      <c r="BHD108" s="263" t="n"/>
      <c r="BHE108" s="263" t="n"/>
      <c r="BHF108" s="263" t="n"/>
      <c r="BHG108" s="264" t="n"/>
      <c r="BHH108" s="278" t="inlineStr">
        <is>
          <t>Vertical Multistage Centrifugal Pump</t>
        </is>
      </c>
      <c r="BHI108" s="263" t="n"/>
      <c r="BHJ108" s="263" t="n"/>
      <c r="BHK108" s="263" t="n"/>
      <c r="BHL108" s="263" t="n"/>
      <c r="BHM108" s="264" t="n"/>
      <c r="BHN108" s="278" t="inlineStr">
        <is>
          <t>Vertical Multistage Centrifugal Pump</t>
        </is>
      </c>
      <c r="BHO108" s="263" t="n"/>
      <c r="BHP108" s="263" t="n"/>
      <c r="BHQ108" s="263" t="n"/>
      <c r="BHR108" s="263" t="n"/>
      <c r="BHS108" s="264" t="n"/>
      <c r="BHT108" s="278" t="inlineStr">
        <is>
          <t>Vertical Multistage Centrifugal Pump</t>
        </is>
      </c>
      <c r="BHU108" s="263" t="n"/>
      <c r="BHV108" s="263" t="n"/>
      <c r="BHW108" s="263" t="n"/>
      <c r="BHX108" s="263" t="n"/>
      <c r="BHY108" s="264" t="n"/>
      <c r="BHZ108" s="278" t="inlineStr">
        <is>
          <t>Vertical Multistage Centrifugal Pump</t>
        </is>
      </c>
      <c r="BIA108" s="263" t="n"/>
      <c r="BIB108" s="263" t="n"/>
      <c r="BIC108" s="263" t="n"/>
      <c r="BID108" s="263" t="n"/>
      <c r="BIE108" s="264" t="n"/>
      <c r="BIF108" s="278" t="inlineStr">
        <is>
          <t>Vertical Multistage Centrifugal Pump</t>
        </is>
      </c>
      <c r="BIG108" s="263" t="n"/>
      <c r="BIH108" s="263" t="n"/>
      <c r="BII108" s="263" t="n"/>
      <c r="BIJ108" s="263" t="n"/>
      <c r="BIK108" s="264" t="n"/>
      <c r="BIL108" s="278" t="inlineStr">
        <is>
          <t>Vertical Multistage Centrifugal Pump</t>
        </is>
      </c>
      <c r="BIM108" s="263" t="n"/>
      <c r="BIN108" s="263" t="n"/>
      <c r="BIO108" s="263" t="n"/>
      <c r="BIP108" s="263" t="n"/>
      <c r="BIQ108" s="264" t="n"/>
      <c r="BIR108" s="278" t="inlineStr">
        <is>
          <t>Vertical Multistage Centrifugal Pump</t>
        </is>
      </c>
      <c r="BIS108" s="263" t="n"/>
      <c r="BIT108" s="263" t="n"/>
      <c r="BIU108" s="263" t="n"/>
      <c r="BIV108" s="263" t="n"/>
      <c r="BIW108" s="264" t="n"/>
      <c r="BIX108" s="278" t="inlineStr">
        <is>
          <t>Vertical Multistage Centrifugal Pump</t>
        </is>
      </c>
      <c r="BIY108" s="263" t="n"/>
      <c r="BIZ108" s="263" t="n"/>
      <c r="BJA108" s="263" t="n"/>
      <c r="BJB108" s="263" t="n"/>
      <c r="BJC108" s="264" t="n"/>
      <c r="BJD108" s="278" t="inlineStr">
        <is>
          <t>Vertical Multistage Centrifugal Pump</t>
        </is>
      </c>
      <c r="BJE108" s="263" t="n"/>
      <c r="BJF108" s="263" t="n"/>
      <c r="BJG108" s="263" t="n"/>
      <c r="BJH108" s="263" t="n"/>
      <c r="BJI108" s="264" t="n"/>
      <c r="BJJ108" s="278" t="inlineStr">
        <is>
          <t>Vertical Multistage Centrifugal Pump</t>
        </is>
      </c>
      <c r="BJK108" s="263" t="n"/>
      <c r="BJL108" s="263" t="n"/>
      <c r="BJM108" s="263" t="n"/>
      <c r="BJN108" s="263" t="n"/>
      <c r="BJO108" s="264" t="n"/>
      <c r="BJP108" s="278" t="inlineStr">
        <is>
          <t>Vertical Multistage Centrifugal Pump</t>
        </is>
      </c>
      <c r="BJQ108" s="263" t="n"/>
      <c r="BJR108" s="263" t="n"/>
      <c r="BJS108" s="263" t="n"/>
      <c r="BJT108" s="263" t="n"/>
      <c r="BJU108" s="264" t="n"/>
      <c r="BJV108" s="278" t="inlineStr">
        <is>
          <t>Vertical Multistage Centrifugal Pump</t>
        </is>
      </c>
      <c r="BJW108" s="263" t="n"/>
      <c r="BJX108" s="263" t="n"/>
      <c r="BJY108" s="263" t="n"/>
      <c r="BJZ108" s="263" t="n"/>
      <c r="BKA108" s="264" t="n"/>
      <c r="BKB108" s="278" t="inlineStr">
        <is>
          <t>Vertical Multistage Centrifugal Pump</t>
        </is>
      </c>
      <c r="BKC108" s="263" t="n"/>
      <c r="BKD108" s="263" t="n"/>
      <c r="BKE108" s="263" t="n"/>
      <c r="BKF108" s="263" t="n"/>
      <c r="BKG108" s="264" t="n"/>
      <c r="BKH108" s="278" t="inlineStr">
        <is>
          <t>Vertical Multistage Centrifugal Pump</t>
        </is>
      </c>
      <c r="BKI108" s="263" t="n"/>
      <c r="BKJ108" s="263" t="n"/>
      <c r="BKK108" s="263" t="n"/>
      <c r="BKL108" s="263" t="n"/>
      <c r="BKM108" s="264" t="n"/>
      <c r="BKN108" s="278" t="inlineStr">
        <is>
          <t>Vertical Multistage Centrifugal Pump</t>
        </is>
      </c>
      <c r="BKO108" s="263" t="n"/>
      <c r="BKP108" s="263" t="n"/>
      <c r="BKQ108" s="263" t="n"/>
      <c r="BKR108" s="263" t="n"/>
      <c r="BKS108" s="264" t="n"/>
      <c r="BKT108" s="278" t="inlineStr">
        <is>
          <t>Vertical Multistage Centrifugal Pump</t>
        </is>
      </c>
      <c r="BKU108" s="263" t="n"/>
      <c r="BKV108" s="263" t="n"/>
      <c r="BKW108" s="263" t="n"/>
      <c r="BKX108" s="263" t="n"/>
      <c r="BKY108" s="264" t="n"/>
      <c r="BKZ108" s="278" t="inlineStr">
        <is>
          <t>Vertical Multistage Centrifugal Pump</t>
        </is>
      </c>
      <c r="BLA108" s="263" t="n"/>
      <c r="BLB108" s="263" t="n"/>
      <c r="BLC108" s="263" t="n"/>
      <c r="BLD108" s="263" t="n"/>
      <c r="BLE108" s="264" t="n"/>
      <c r="BLF108" s="278" t="inlineStr">
        <is>
          <t>Vertical Multistage Centrifugal Pump</t>
        </is>
      </c>
      <c r="BLG108" s="263" t="n"/>
      <c r="BLH108" s="263" t="n"/>
      <c r="BLI108" s="263" t="n"/>
      <c r="BLJ108" s="263" t="n"/>
      <c r="BLK108" s="264" t="n"/>
      <c r="BLL108" s="278" t="inlineStr">
        <is>
          <t>Vertical Multistage Centrifugal Pump</t>
        </is>
      </c>
      <c r="BLM108" s="263" t="n"/>
      <c r="BLN108" s="263" t="n"/>
      <c r="BLO108" s="263" t="n"/>
      <c r="BLP108" s="263" t="n"/>
      <c r="BLQ108" s="264" t="n"/>
      <c r="BLR108" s="278" t="inlineStr">
        <is>
          <t>Vertical Multistage Centrifugal Pump</t>
        </is>
      </c>
      <c r="BLS108" s="263" t="n"/>
      <c r="BLT108" s="263" t="n"/>
      <c r="BLU108" s="263" t="n"/>
      <c r="BLV108" s="263" t="n"/>
      <c r="BLW108" s="264" t="n"/>
      <c r="BLX108" s="278" t="inlineStr">
        <is>
          <t>Vertical Multistage Centrifugal Pump</t>
        </is>
      </c>
      <c r="BLY108" s="263" t="n"/>
      <c r="BLZ108" s="263" t="n"/>
      <c r="BMA108" s="263" t="n"/>
      <c r="BMB108" s="263" t="n"/>
      <c r="BMC108" s="264" t="n"/>
      <c r="BMD108" s="278" t="inlineStr">
        <is>
          <t>Vertical Multistage Centrifugal Pump</t>
        </is>
      </c>
      <c r="BME108" s="263" t="n"/>
      <c r="BMF108" s="263" t="n"/>
      <c r="BMG108" s="263" t="n"/>
      <c r="BMH108" s="263" t="n"/>
      <c r="BMI108" s="264" t="n"/>
      <c r="BMJ108" s="278" t="inlineStr">
        <is>
          <t>Vertical Multistage Centrifugal Pump</t>
        </is>
      </c>
      <c r="BMK108" s="263" t="n"/>
      <c r="BML108" s="263" t="n"/>
      <c r="BMM108" s="263" t="n"/>
      <c r="BMN108" s="263" t="n"/>
      <c r="BMO108" s="264" t="n"/>
      <c r="BMP108" s="278" t="inlineStr">
        <is>
          <t>Vertical Multistage Centrifugal Pump</t>
        </is>
      </c>
      <c r="BMQ108" s="263" t="n"/>
      <c r="BMR108" s="263" t="n"/>
      <c r="BMS108" s="263" t="n"/>
      <c r="BMT108" s="263" t="n"/>
      <c r="BMU108" s="264" t="n"/>
      <c r="BMV108" s="278" t="inlineStr">
        <is>
          <t>Vertical Multistage Centrifugal Pump</t>
        </is>
      </c>
      <c r="BMW108" s="263" t="n"/>
      <c r="BMX108" s="263" t="n"/>
      <c r="BMY108" s="263" t="n"/>
      <c r="BMZ108" s="263" t="n"/>
      <c r="BNA108" s="264" t="n"/>
      <c r="BNB108" s="278" t="inlineStr">
        <is>
          <t>Vertical Multistage Centrifugal Pump</t>
        </is>
      </c>
      <c r="BNC108" s="263" t="n"/>
      <c r="BND108" s="263" t="n"/>
      <c r="BNE108" s="263" t="n"/>
      <c r="BNF108" s="263" t="n"/>
      <c r="BNG108" s="264" t="n"/>
      <c r="BNH108" s="278" t="inlineStr">
        <is>
          <t>Vertical Multistage Centrifugal Pump</t>
        </is>
      </c>
      <c r="BNI108" s="263" t="n"/>
      <c r="BNJ108" s="263" t="n"/>
      <c r="BNK108" s="263" t="n"/>
      <c r="BNL108" s="263" t="n"/>
      <c r="BNM108" s="264" t="n"/>
      <c r="BNN108" s="278" t="inlineStr">
        <is>
          <t>Vertical Multistage Centrifugal Pump</t>
        </is>
      </c>
      <c r="BNO108" s="263" t="n"/>
      <c r="BNP108" s="263" t="n"/>
      <c r="BNQ108" s="263" t="n"/>
      <c r="BNR108" s="263" t="n"/>
      <c r="BNS108" s="264" t="n"/>
      <c r="BNT108" s="278" t="inlineStr">
        <is>
          <t>Vertical Multistage Centrifugal Pump</t>
        </is>
      </c>
      <c r="BNU108" s="263" t="n"/>
      <c r="BNV108" s="263" t="n"/>
      <c r="BNW108" s="263" t="n"/>
      <c r="BNX108" s="263" t="n"/>
      <c r="BNY108" s="264" t="n"/>
      <c r="BNZ108" s="278" t="inlineStr">
        <is>
          <t>Vertical Multistage Centrifugal Pump</t>
        </is>
      </c>
      <c r="BOA108" s="263" t="n"/>
      <c r="BOB108" s="263" t="n"/>
      <c r="BOC108" s="263" t="n"/>
      <c r="BOD108" s="263" t="n"/>
      <c r="BOE108" s="264" t="n"/>
      <c r="BOF108" s="278" t="inlineStr">
        <is>
          <t>Vertical Multistage Centrifugal Pump</t>
        </is>
      </c>
      <c r="BOG108" s="263" t="n"/>
      <c r="BOH108" s="263" t="n"/>
      <c r="BOI108" s="263" t="n"/>
      <c r="BOJ108" s="263" t="n"/>
      <c r="BOK108" s="264" t="n"/>
      <c r="BOL108" s="278" t="inlineStr">
        <is>
          <t>Vertical Multistage Centrifugal Pump</t>
        </is>
      </c>
      <c r="BOM108" s="263" t="n"/>
      <c r="BON108" s="263" t="n"/>
      <c r="BOO108" s="263" t="n"/>
      <c r="BOP108" s="263" t="n"/>
      <c r="BOQ108" s="264" t="n"/>
    </row>
    <row r="109" ht="14.4" customHeight="1" s="273">
      <c r="A109" s="14" t="inlineStr">
        <is>
          <t xml:space="preserve">Impeller Type </t>
        </is>
      </c>
      <c r="B109" s="284" t="n"/>
      <c r="C109" s="263" t="n"/>
      <c r="D109" s="263" t="n"/>
      <c r="E109" s="263" t="n"/>
      <c r="F109" s="263" t="n"/>
      <c r="G109" s="264" t="n"/>
      <c r="H109" s="299" t="n"/>
      <c r="I109" s="263" t="n"/>
      <c r="J109" s="263" t="n"/>
      <c r="K109" s="263" t="n"/>
      <c r="L109" s="263" t="n"/>
      <c r="M109" s="42" t="n"/>
      <c r="N109" s="284" t="n"/>
      <c r="O109" s="263" t="n"/>
      <c r="P109" s="263" t="n"/>
      <c r="Q109" s="263" t="n"/>
      <c r="R109" s="263" t="n"/>
      <c r="S109" s="264" t="n"/>
      <c r="T109" s="284" t="n"/>
      <c r="U109" s="263" t="n"/>
      <c r="V109" s="263" t="n"/>
      <c r="W109" s="263" t="n"/>
      <c r="X109" s="263" t="n"/>
      <c r="Y109" s="264" t="n"/>
      <c r="Z109" s="284" t="n"/>
      <c r="AA109" s="263" t="n"/>
      <c r="AB109" s="263" t="n"/>
      <c r="AC109" s="263" t="n"/>
      <c r="AD109" s="263" t="n"/>
      <c r="AE109" s="264" t="n"/>
      <c r="AF109" s="284" t="n"/>
      <c r="AG109" s="263" t="n"/>
      <c r="AH109" s="263" t="n"/>
      <c r="AI109" s="263" t="n"/>
      <c r="AJ109" s="263" t="n"/>
      <c r="AK109" s="264" t="n"/>
      <c r="AL109" s="284" t="n"/>
      <c r="AM109" s="263" t="n"/>
      <c r="AN109" s="263" t="n"/>
      <c r="AO109" s="263" t="n"/>
      <c r="AP109" s="263" t="n"/>
      <c r="AQ109" s="264" t="n"/>
      <c r="AR109" s="284" t="n"/>
      <c r="AS109" s="263" t="n"/>
      <c r="AT109" s="263" t="n"/>
      <c r="AU109" s="263" t="n"/>
      <c r="AV109" s="263" t="n"/>
      <c r="AW109" s="264" t="n"/>
      <c r="AX109" s="284" t="n"/>
      <c r="AY109" s="263" t="n"/>
      <c r="AZ109" s="263" t="n"/>
      <c r="BA109" s="263" t="n"/>
      <c r="BB109" s="263" t="n"/>
      <c r="BC109" s="264" t="n"/>
      <c r="BD109" s="284" t="n"/>
      <c r="BE109" s="263" t="n"/>
      <c r="BF109" s="263" t="n"/>
      <c r="BG109" s="263" t="n"/>
      <c r="BH109" s="263" t="n"/>
      <c r="BI109" s="264" t="n"/>
      <c r="BJ109" s="284" t="n"/>
      <c r="BK109" s="263" t="n"/>
      <c r="BL109" s="263" t="n"/>
      <c r="BM109" s="263" t="n"/>
      <c r="BN109" s="263" t="n"/>
      <c r="BO109" s="264" t="n"/>
      <c r="BP109" s="284" t="n"/>
      <c r="BQ109" s="263" t="n"/>
      <c r="BR109" s="263" t="n"/>
      <c r="BS109" s="263" t="n"/>
      <c r="BT109" s="263" t="n"/>
      <c r="BU109" s="264" t="n"/>
      <c r="BV109" s="284" t="n"/>
      <c r="BW109" s="263" t="n"/>
      <c r="BX109" s="263" t="n"/>
      <c r="BY109" s="263" t="n"/>
      <c r="BZ109" s="263" t="n"/>
      <c r="CA109" s="264" t="n"/>
      <c r="CB109" s="284" t="n"/>
      <c r="CC109" s="263" t="n"/>
      <c r="CD109" s="263" t="n"/>
      <c r="CE109" s="263" t="n"/>
      <c r="CF109" s="263" t="n"/>
      <c r="CG109" s="264" t="n"/>
      <c r="CH109" s="284" t="n"/>
      <c r="CI109" s="263" t="n"/>
      <c r="CJ109" s="263" t="n"/>
      <c r="CK109" s="263" t="n"/>
      <c r="CL109" s="263" t="n"/>
      <c r="CM109" s="264" t="n"/>
      <c r="CN109" s="284" t="n"/>
      <c r="CO109" s="263" t="n"/>
      <c r="CP109" s="263" t="n"/>
      <c r="CQ109" s="263" t="n"/>
      <c r="CR109" s="263" t="n"/>
      <c r="CS109" s="264" t="n"/>
      <c r="CT109" s="284" t="n"/>
      <c r="CU109" s="263" t="n"/>
      <c r="CV109" s="263" t="n"/>
      <c r="CW109" s="263" t="n"/>
      <c r="CX109" s="263" t="n"/>
      <c r="CY109" s="264" t="n"/>
      <c r="CZ109" s="284" t="n"/>
      <c r="DA109" s="263" t="n"/>
      <c r="DB109" s="263" t="n"/>
      <c r="DC109" s="263" t="n"/>
      <c r="DD109" s="263" t="n"/>
      <c r="DE109" s="264" t="n"/>
      <c r="DF109" s="284" t="n"/>
      <c r="DG109" s="263" t="n"/>
      <c r="DH109" s="263" t="n"/>
      <c r="DI109" s="263" t="n"/>
      <c r="DJ109" s="263" t="n"/>
      <c r="DK109" s="264" t="n"/>
      <c r="DL109" s="284" t="n"/>
      <c r="DM109" s="263" t="n"/>
      <c r="DN109" s="263" t="n"/>
      <c r="DO109" s="263" t="n"/>
      <c r="DP109" s="263" t="n"/>
      <c r="DQ109" s="264" t="n"/>
      <c r="DR109" s="284" t="n"/>
      <c r="DS109" s="263" t="n"/>
      <c r="DT109" s="263" t="n"/>
      <c r="DU109" s="263" t="n"/>
      <c r="DV109" s="263" t="n"/>
      <c r="DW109" s="264" t="n"/>
      <c r="DX109" s="284" t="n"/>
      <c r="DY109" s="263" t="n"/>
      <c r="DZ109" s="263" t="n"/>
      <c r="EA109" s="263" t="n"/>
      <c r="EB109" s="263" t="n"/>
      <c r="EC109" s="264" t="n"/>
      <c r="ED109" s="284" t="n"/>
      <c r="EE109" s="263" t="n"/>
      <c r="EF109" s="263" t="n"/>
      <c r="EG109" s="263" t="n"/>
      <c r="EH109" s="263" t="n"/>
      <c r="EI109" s="264" t="n"/>
      <c r="EJ109" s="284" t="n"/>
      <c r="EK109" s="263" t="n"/>
      <c r="EL109" s="263" t="n"/>
      <c r="EM109" s="263" t="n"/>
      <c r="EN109" s="263" t="n"/>
      <c r="EO109" s="264" t="n"/>
      <c r="EP109" s="284" t="n"/>
      <c r="EQ109" s="263" t="n"/>
      <c r="ER109" s="263" t="n"/>
      <c r="ES109" s="263" t="n"/>
      <c r="ET109" s="263" t="n"/>
      <c r="EU109" s="264" t="n"/>
      <c r="EV109" s="284" t="n"/>
      <c r="EW109" s="263" t="n"/>
      <c r="EX109" s="263" t="n"/>
      <c r="EY109" s="263" t="n"/>
      <c r="EZ109" s="263" t="n"/>
      <c r="FA109" s="264" t="n"/>
      <c r="FB109" s="284" t="n"/>
      <c r="FC109" s="263" t="n"/>
      <c r="FD109" s="263" t="n"/>
      <c r="FE109" s="263" t="n"/>
      <c r="FF109" s="263" t="n"/>
      <c r="FG109" s="264" t="n"/>
      <c r="FH109" s="284" t="n"/>
      <c r="FI109" s="263" t="n"/>
      <c r="FJ109" s="263" t="n"/>
      <c r="FK109" s="263" t="n"/>
      <c r="FL109" s="263" t="n"/>
      <c r="FM109" s="264" t="n"/>
      <c r="FN109" s="284" t="n"/>
      <c r="FO109" s="263" t="n"/>
      <c r="FP109" s="263" t="n"/>
      <c r="FQ109" s="263" t="n"/>
      <c r="FR109" s="263" t="n"/>
      <c r="FS109" s="264" t="n"/>
      <c r="FT109" s="284" t="n"/>
      <c r="FU109" s="263" t="n"/>
      <c r="FV109" s="263" t="n"/>
      <c r="FW109" s="263" t="n"/>
      <c r="FX109" s="263" t="n"/>
      <c r="FY109" s="264" t="n"/>
      <c r="FZ109" s="284" t="n"/>
      <c r="GA109" s="263" t="n"/>
      <c r="GB109" s="263" t="n"/>
      <c r="GC109" s="263" t="n"/>
      <c r="GD109" s="263" t="n"/>
      <c r="GE109" s="264" t="n"/>
      <c r="GF109" s="284" t="n"/>
      <c r="GG109" s="263" t="n"/>
      <c r="GH109" s="263" t="n"/>
      <c r="GI109" s="263" t="n"/>
      <c r="GJ109" s="263" t="n"/>
      <c r="GK109" s="264" t="n"/>
      <c r="GL109" s="284" t="n"/>
      <c r="GM109" s="263" t="n"/>
      <c r="GN109" s="263" t="n"/>
      <c r="GO109" s="263" t="n"/>
      <c r="GP109" s="263" t="n"/>
      <c r="GQ109" s="264" t="n"/>
      <c r="GR109" s="284" t="n"/>
      <c r="GS109" s="263" t="n"/>
      <c r="GT109" s="263" t="n"/>
      <c r="GU109" s="263" t="n"/>
      <c r="GV109" s="263" t="n"/>
      <c r="GW109" s="264" t="n"/>
      <c r="GX109" s="284" t="n"/>
      <c r="GY109" s="263" t="n"/>
      <c r="GZ109" s="263" t="n"/>
      <c r="HA109" s="263" t="n"/>
      <c r="HB109" s="263" t="n"/>
      <c r="HC109" s="264" t="n"/>
      <c r="HD109" s="284" t="n"/>
      <c r="HE109" s="263" t="n"/>
      <c r="HF109" s="263" t="n"/>
      <c r="HG109" s="263" t="n"/>
      <c r="HH109" s="263" t="n"/>
      <c r="HI109" s="264" t="n"/>
      <c r="HJ109" s="284" t="n"/>
      <c r="HK109" s="263" t="n"/>
      <c r="HL109" s="263" t="n"/>
      <c r="HM109" s="263" t="n"/>
      <c r="HN109" s="263" t="n"/>
      <c r="HO109" s="264" t="n"/>
      <c r="HP109" s="284" t="n"/>
      <c r="HQ109" s="263" t="n"/>
      <c r="HR109" s="263" t="n"/>
      <c r="HS109" s="263" t="n"/>
      <c r="HT109" s="263" t="n"/>
      <c r="HU109" s="264" t="n"/>
      <c r="HV109" s="284" t="n"/>
      <c r="HW109" s="263" t="n"/>
      <c r="HX109" s="263" t="n"/>
      <c r="HY109" s="263" t="n"/>
      <c r="HZ109" s="263" t="n"/>
      <c r="IA109" s="264" t="n"/>
      <c r="IB109" s="284" t="n"/>
      <c r="IC109" s="263" t="n"/>
      <c r="ID109" s="263" t="n"/>
      <c r="IE109" s="263" t="n"/>
      <c r="IF109" s="263" t="n"/>
      <c r="IG109" s="264" t="n"/>
      <c r="IH109" s="284" t="n"/>
      <c r="II109" s="263" t="n"/>
      <c r="IJ109" s="263" t="n"/>
      <c r="IK109" s="263" t="n"/>
      <c r="IL109" s="263" t="n"/>
      <c r="IM109" s="264" t="n"/>
      <c r="IN109" s="284" t="n"/>
      <c r="IO109" s="263" t="n"/>
      <c r="IP109" s="263" t="n"/>
      <c r="IQ109" s="263" t="n"/>
      <c r="IR109" s="263" t="n"/>
      <c r="IS109" s="264" t="n"/>
      <c r="IT109" s="284" t="n"/>
      <c r="IU109" s="263" t="n"/>
      <c r="IV109" s="263" t="n"/>
      <c r="IW109" s="263" t="n"/>
      <c r="IX109" s="263" t="n"/>
      <c r="IY109" s="264" t="n"/>
      <c r="IZ109" s="284" t="n"/>
      <c r="JA109" s="263" t="n"/>
      <c r="JB109" s="263" t="n"/>
      <c r="JC109" s="263" t="n"/>
      <c r="JD109" s="263" t="n"/>
      <c r="JE109" s="264" t="n"/>
      <c r="JF109" s="284" t="n"/>
      <c r="JG109" s="263" t="n"/>
      <c r="JH109" s="263" t="n"/>
      <c r="JI109" s="263" t="n"/>
      <c r="JJ109" s="263" t="n"/>
      <c r="JK109" s="264" t="n"/>
      <c r="JL109" s="284" t="n"/>
      <c r="JM109" s="263" t="n"/>
      <c r="JN109" s="263" t="n"/>
      <c r="JO109" s="263" t="n"/>
      <c r="JP109" s="263" t="n"/>
      <c r="JQ109" s="264" t="n"/>
      <c r="JR109" s="284" t="n"/>
      <c r="JS109" s="263" t="n"/>
      <c r="JT109" s="263" t="n"/>
      <c r="JU109" s="263" t="n"/>
      <c r="JV109" s="263" t="n"/>
      <c r="JW109" s="264" t="n"/>
      <c r="JX109" s="284" t="n"/>
      <c r="JY109" s="263" t="n"/>
      <c r="JZ109" s="263" t="n"/>
      <c r="KA109" s="263" t="n"/>
      <c r="KB109" s="263" t="n"/>
      <c r="KC109" s="264" t="n"/>
      <c r="KD109" s="284" t="n"/>
      <c r="KE109" s="263" t="n"/>
      <c r="KF109" s="263" t="n"/>
      <c r="KG109" s="263" t="n"/>
      <c r="KH109" s="263" t="n"/>
      <c r="KI109" s="264" t="n"/>
      <c r="KJ109" s="284" t="n"/>
      <c r="KK109" s="263" t="n"/>
      <c r="KL109" s="263" t="n"/>
      <c r="KM109" s="263" t="n"/>
      <c r="KN109" s="263" t="n"/>
      <c r="KO109" s="264" t="n"/>
      <c r="KP109" s="284" t="n"/>
      <c r="KQ109" s="263" t="n"/>
      <c r="KR109" s="263" t="n"/>
      <c r="KS109" s="263" t="n"/>
      <c r="KT109" s="263" t="n"/>
      <c r="KU109" s="264" t="n"/>
      <c r="KV109" s="284" t="n"/>
      <c r="KW109" s="263" t="n"/>
      <c r="KX109" s="263" t="n"/>
      <c r="KY109" s="263" t="n"/>
      <c r="KZ109" s="263" t="n"/>
      <c r="LA109" s="264" t="n"/>
      <c r="LB109" s="284" t="n"/>
      <c r="LC109" s="263" t="n"/>
      <c r="LD109" s="263" t="n"/>
      <c r="LE109" s="263" t="n"/>
      <c r="LF109" s="263" t="n"/>
      <c r="LG109" s="264" t="n"/>
      <c r="LH109" s="284" t="n"/>
      <c r="LI109" s="263" t="n"/>
      <c r="LJ109" s="263" t="n"/>
      <c r="LK109" s="263" t="n"/>
      <c r="LL109" s="263" t="n"/>
      <c r="LM109" s="264" t="n"/>
      <c r="LN109" s="284" t="n"/>
      <c r="LO109" s="263" t="n"/>
      <c r="LP109" s="263" t="n"/>
      <c r="LQ109" s="263" t="n"/>
      <c r="LR109" s="263" t="n"/>
      <c r="LS109" s="264" t="n"/>
      <c r="LT109" s="284" t="n"/>
      <c r="LU109" s="263" t="n"/>
      <c r="LV109" s="263" t="n"/>
      <c r="LW109" s="263" t="n"/>
      <c r="LX109" s="263" t="n"/>
      <c r="LY109" s="264" t="n"/>
      <c r="LZ109" s="284" t="n"/>
      <c r="MA109" s="263" t="n"/>
      <c r="MB109" s="263" t="n"/>
      <c r="MC109" s="263" t="n"/>
      <c r="MD109" s="263" t="n"/>
      <c r="ME109" s="264" t="n"/>
      <c r="MF109" s="284" t="n"/>
      <c r="MG109" s="263" t="n"/>
      <c r="MH109" s="263" t="n"/>
      <c r="MI109" s="263" t="n"/>
      <c r="MJ109" s="263" t="n"/>
      <c r="MK109" s="264" t="n"/>
      <c r="ML109" s="284" t="n"/>
      <c r="MM109" s="263" t="n"/>
      <c r="MN109" s="263" t="n"/>
      <c r="MO109" s="263" t="n"/>
      <c r="MP109" s="263" t="n"/>
      <c r="MQ109" s="264" t="n"/>
      <c r="MR109" s="284" t="n"/>
      <c r="MS109" s="263" t="n"/>
      <c r="MT109" s="263" t="n"/>
      <c r="MU109" s="263" t="n"/>
      <c r="MV109" s="263" t="n"/>
      <c r="MW109" s="264" t="n"/>
      <c r="MX109" s="284" t="n"/>
      <c r="MY109" s="263" t="n"/>
      <c r="MZ109" s="263" t="n"/>
      <c r="NA109" s="263" t="n"/>
      <c r="NB109" s="263" t="n"/>
      <c r="NC109" s="264" t="n"/>
      <c r="ND109" s="284" t="n"/>
      <c r="NE109" s="263" t="n"/>
      <c r="NF109" s="263" t="n"/>
      <c r="NG109" s="263" t="n"/>
      <c r="NH109" s="263" t="n"/>
      <c r="NI109" s="264" t="n"/>
      <c r="NJ109" s="284" t="n"/>
      <c r="NK109" s="263" t="n"/>
      <c r="NL109" s="263" t="n"/>
      <c r="NM109" s="263" t="n"/>
      <c r="NN109" s="263" t="n"/>
      <c r="NO109" s="264" t="n"/>
      <c r="NP109" s="284" t="n"/>
      <c r="NQ109" s="263" t="n"/>
      <c r="NR109" s="263" t="n"/>
      <c r="NS109" s="263" t="n"/>
      <c r="NT109" s="263" t="n"/>
      <c r="NU109" s="264" t="n"/>
      <c r="NV109" s="284" t="n"/>
      <c r="NW109" s="263" t="n"/>
      <c r="NX109" s="263" t="n"/>
      <c r="NY109" s="263" t="n"/>
      <c r="NZ109" s="263" t="n"/>
      <c r="OA109" s="264" t="n"/>
      <c r="OB109" s="284" t="n"/>
      <c r="OC109" s="263" t="n"/>
      <c r="OD109" s="263" t="n"/>
      <c r="OE109" s="263" t="n"/>
      <c r="OF109" s="263" t="n"/>
      <c r="OG109" s="264" t="n"/>
      <c r="OH109" s="284" t="n"/>
      <c r="OI109" s="263" t="n"/>
      <c r="OJ109" s="263" t="n"/>
      <c r="OK109" s="263" t="n"/>
      <c r="OL109" s="263" t="n"/>
      <c r="OM109" s="264" t="n"/>
      <c r="ON109" s="284" t="n"/>
      <c r="OO109" s="263" t="n"/>
      <c r="OP109" s="263" t="n"/>
      <c r="OQ109" s="263" t="n"/>
      <c r="OR109" s="263" t="n"/>
      <c r="OS109" s="264" t="n"/>
      <c r="OT109" s="284" t="n"/>
      <c r="OU109" s="263" t="n"/>
      <c r="OV109" s="263" t="n"/>
      <c r="OW109" s="263" t="n"/>
      <c r="OX109" s="263" t="n"/>
      <c r="OY109" s="264" t="n"/>
      <c r="OZ109" s="284" t="n"/>
      <c r="PA109" s="263" t="n"/>
      <c r="PB109" s="263" t="n"/>
      <c r="PC109" s="263" t="n"/>
      <c r="PD109" s="263" t="n"/>
      <c r="PE109" s="264" t="n"/>
      <c r="PF109" s="284" t="n"/>
      <c r="PG109" s="263" t="n"/>
      <c r="PH109" s="263" t="n"/>
      <c r="PI109" s="263" t="n"/>
      <c r="PJ109" s="263" t="n"/>
      <c r="PK109" s="264" t="n"/>
      <c r="PL109" s="284" t="n"/>
      <c r="PM109" s="263" t="n"/>
      <c r="PN109" s="263" t="n"/>
      <c r="PO109" s="263" t="n"/>
      <c r="PP109" s="263" t="n"/>
      <c r="PQ109" s="264" t="n"/>
      <c r="PR109" s="284" t="n"/>
      <c r="PS109" s="263" t="n"/>
      <c r="PT109" s="263" t="n"/>
      <c r="PU109" s="263" t="n"/>
      <c r="PV109" s="263" t="n"/>
      <c r="PW109" s="264" t="n"/>
      <c r="PX109" s="284" t="n"/>
      <c r="PY109" s="263" t="n"/>
      <c r="PZ109" s="263" t="n"/>
      <c r="QA109" s="263" t="n"/>
      <c r="QB109" s="263" t="n"/>
      <c r="QC109" s="264" t="n"/>
      <c r="QD109" s="284" t="n"/>
      <c r="QE109" s="263" t="n"/>
      <c r="QF109" s="263" t="n"/>
      <c r="QG109" s="263" t="n"/>
      <c r="QH109" s="263" t="n"/>
      <c r="QI109" s="264" t="n"/>
      <c r="QJ109" s="284" t="n"/>
      <c r="QK109" s="263" t="n"/>
      <c r="QL109" s="263" t="n"/>
      <c r="QM109" s="263" t="n"/>
      <c r="QN109" s="263" t="n"/>
      <c r="QO109" s="264" t="n"/>
      <c r="QP109" s="284" t="n"/>
      <c r="QQ109" s="263" t="n"/>
      <c r="QR109" s="263" t="n"/>
      <c r="QS109" s="263" t="n"/>
      <c r="QT109" s="263" t="n"/>
      <c r="QU109" s="264" t="n"/>
      <c r="QV109" s="284" t="n"/>
      <c r="QW109" s="263" t="n"/>
      <c r="QX109" s="263" t="n"/>
      <c r="QY109" s="263" t="n"/>
      <c r="QZ109" s="263" t="n"/>
      <c r="RA109" s="264" t="n"/>
      <c r="RB109" s="284" t="n"/>
      <c r="RC109" s="263" t="n"/>
      <c r="RD109" s="263" t="n"/>
      <c r="RE109" s="263" t="n"/>
      <c r="RF109" s="263" t="n"/>
      <c r="RG109" s="264" t="n"/>
      <c r="RH109" s="284" t="n"/>
      <c r="RI109" s="263" t="n"/>
      <c r="RJ109" s="263" t="n"/>
      <c r="RK109" s="263" t="n"/>
      <c r="RL109" s="263" t="n"/>
      <c r="RM109" s="264" t="n"/>
      <c r="RN109" s="284" t="n"/>
      <c r="RO109" s="263" t="n"/>
      <c r="RP109" s="263" t="n"/>
      <c r="RQ109" s="263" t="n"/>
      <c r="RR109" s="263" t="n"/>
      <c r="RS109" s="264" t="n"/>
      <c r="RT109" s="284" t="n"/>
      <c r="RU109" s="263" t="n"/>
      <c r="RV109" s="263" t="n"/>
      <c r="RW109" s="263" t="n"/>
      <c r="RX109" s="263" t="n"/>
      <c r="RY109" s="264" t="n"/>
      <c r="RZ109" s="284" t="n"/>
      <c r="SA109" s="263" t="n"/>
      <c r="SB109" s="263" t="n"/>
      <c r="SC109" s="263" t="n"/>
      <c r="SD109" s="263" t="n"/>
      <c r="SE109" s="264" t="n"/>
      <c r="SF109" s="284" t="n"/>
      <c r="SG109" s="263" t="n"/>
      <c r="SH109" s="263" t="n"/>
      <c r="SI109" s="263" t="n"/>
      <c r="SJ109" s="263" t="n"/>
      <c r="SK109" s="264" t="n"/>
      <c r="SL109" s="284" t="n"/>
      <c r="SM109" s="263" t="n"/>
      <c r="SN109" s="263" t="n"/>
      <c r="SO109" s="263" t="n"/>
      <c r="SP109" s="263" t="n"/>
      <c r="SQ109" s="264" t="n"/>
      <c r="SR109" s="284" t="n"/>
      <c r="SS109" s="263" t="n"/>
      <c r="ST109" s="263" t="n"/>
      <c r="SU109" s="263" t="n"/>
      <c r="SV109" s="263" t="n"/>
      <c r="SW109" s="264" t="n"/>
      <c r="SX109" s="284" t="n"/>
      <c r="SY109" s="263" t="n"/>
      <c r="SZ109" s="263" t="n"/>
      <c r="TA109" s="263" t="n"/>
      <c r="TB109" s="263" t="n"/>
      <c r="TC109" s="264" t="n"/>
      <c r="TD109" s="284" t="n"/>
      <c r="TE109" s="263" t="n"/>
      <c r="TF109" s="263" t="n"/>
      <c r="TG109" s="263" t="n"/>
      <c r="TH109" s="263" t="n"/>
      <c r="TI109" s="264" t="n"/>
      <c r="TJ109" s="284" t="n"/>
      <c r="TK109" s="263" t="n"/>
      <c r="TL109" s="263" t="n"/>
      <c r="TM109" s="263" t="n"/>
      <c r="TN109" s="263" t="n"/>
      <c r="TO109" s="264" t="n"/>
      <c r="TP109" s="284" t="n"/>
      <c r="TQ109" s="263" t="n"/>
      <c r="TR109" s="263" t="n"/>
      <c r="TS109" s="263" t="n"/>
      <c r="TT109" s="263" t="n"/>
      <c r="TU109" s="264" t="n"/>
      <c r="TV109" s="284" t="n"/>
      <c r="TW109" s="263" t="n"/>
      <c r="TX109" s="263" t="n"/>
      <c r="TY109" s="263" t="n"/>
      <c r="TZ109" s="263" t="n"/>
      <c r="UA109" s="264" t="n"/>
      <c r="UB109" s="284" t="n"/>
      <c r="UC109" s="263" t="n"/>
      <c r="UD109" s="263" t="n"/>
      <c r="UE109" s="263" t="n"/>
      <c r="UF109" s="263" t="n"/>
      <c r="UG109" s="264" t="n"/>
      <c r="UH109" s="284" t="n"/>
      <c r="UI109" s="263" t="n"/>
      <c r="UJ109" s="263" t="n"/>
      <c r="UK109" s="263" t="n"/>
      <c r="UL109" s="263" t="n"/>
      <c r="UM109" s="264" t="n"/>
      <c r="UN109" s="284" t="n"/>
      <c r="UO109" s="263" t="n"/>
      <c r="UP109" s="263" t="n"/>
      <c r="UQ109" s="263" t="n"/>
      <c r="UR109" s="263" t="n"/>
      <c r="US109" s="264" t="n"/>
      <c r="UT109" s="284" t="n"/>
      <c r="UU109" s="263" t="n"/>
      <c r="UV109" s="263" t="n"/>
      <c r="UW109" s="263" t="n"/>
      <c r="UX109" s="263" t="n"/>
      <c r="UY109" s="264" t="n"/>
      <c r="UZ109" s="284" t="n"/>
      <c r="VA109" s="263" t="n"/>
      <c r="VB109" s="263" t="n"/>
      <c r="VC109" s="263" t="n"/>
      <c r="VD109" s="263" t="n"/>
      <c r="VE109" s="264" t="n"/>
      <c r="VF109" s="284" t="n"/>
      <c r="VG109" s="263" t="n"/>
      <c r="VH109" s="263" t="n"/>
      <c r="VI109" s="263" t="n"/>
      <c r="VJ109" s="263" t="n"/>
      <c r="VK109" s="264" t="n"/>
      <c r="VL109" s="284" t="n"/>
      <c r="VM109" s="263" t="n"/>
      <c r="VN109" s="263" t="n"/>
      <c r="VO109" s="263" t="n"/>
      <c r="VP109" s="263" t="n"/>
      <c r="VQ109" s="264" t="n"/>
      <c r="VR109" s="284" t="n"/>
      <c r="VS109" s="263" t="n"/>
      <c r="VT109" s="263" t="n"/>
      <c r="VU109" s="263" t="n"/>
      <c r="VV109" s="263" t="n"/>
      <c r="VW109" s="264" t="n"/>
      <c r="VX109" s="284" t="n"/>
      <c r="VY109" s="263" t="n"/>
      <c r="VZ109" s="263" t="n"/>
      <c r="WA109" s="263" t="n"/>
      <c r="WB109" s="263" t="n"/>
      <c r="WC109" s="264" t="n"/>
      <c r="WD109" s="284" t="n"/>
      <c r="WE109" s="263" t="n"/>
      <c r="WF109" s="263" t="n"/>
      <c r="WG109" s="263" t="n"/>
      <c r="WH109" s="263" t="n"/>
      <c r="WI109" s="264" t="n"/>
      <c r="WJ109" s="284" t="n"/>
      <c r="WK109" s="263" t="n"/>
      <c r="WL109" s="263" t="n"/>
      <c r="WM109" s="263" t="n"/>
      <c r="WN109" s="263" t="n"/>
      <c r="WO109" s="264" t="n"/>
      <c r="WP109" s="284" t="n"/>
      <c r="WQ109" s="263" t="n"/>
      <c r="WR109" s="263" t="n"/>
      <c r="WS109" s="263" t="n"/>
      <c r="WT109" s="263" t="n"/>
      <c r="WU109" s="264" t="n"/>
      <c r="WV109" s="284" t="n"/>
      <c r="WW109" s="263" t="n"/>
      <c r="WX109" s="263" t="n"/>
      <c r="WY109" s="263" t="n"/>
      <c r="WZ109" s="263" t="n"/>
      <c r="XA109" s="264" t="n"/>
      <c r="XB109" s="284" t="n"/>
      <c r="XC109" s="263" t="n"/>
      <c r="XD109" s="263" t="n"/>
      <c r="XE109" s="263" t="n"/>
      <c r="XF109" s="263" t="n"/>
      <c r="XG109" s="264" t="n"/>
      <c r="XH109" s="284" t="n"/>
      <c r="XI109" s="263" t="n"/>
      <c r="XJ109" s="263" t="n"/>
      <c r="XK109" s="263" t="n"/>
      <c r="XL109" s="263" t="n"/>
      <c r="XM109" s="264" t="n"/>
      <c r="XN109" s="284" t="n"/>
      <c r="XO109" s="263" t="n"/>
      <c r="XP109" s="263" t="n"/>
      <c r="XQ109" s="263" t="n"/>
      <c r="XR109" s="263" t="n"/>
      <c r="XS109" s="264" t="n"/>
      <c r="XT109" s="284" t="n"/>
      <c r="XU109" s="263" t="n"/>
      <c r="XV109" s="263" t="n"/>
      <c r="XW109" s="263" t="n"/>
      <c r="XX109" s="263" t="n"/>
      <c r="XY109" s="264" t="n"/>
      <c r="XZ109" s="284" t="n"/>
      <c r="YA109" s="263" t="n"/>
      <c r="YB109" s="263" t="n"/>
      <c r="YC109" s="263" t="n"/>
      <c r="YD109" s="263" t="n"/>
      <c r="YE109" s="264" t="n"/>
      <c r="YF109" s="284" t="n"/>
      <c r="YG109" s="263" t="n"/>
      <c r="YH109" s="263" t="n"/>
      <c r="YI109" s="263" t="n"/>
      <c r="YJ109" s="263" t="n"/>
      <c r="YK109" s="264" t="n"/>
      <c r="YL109" s="284" t="n"/>
      <c r="YM109" s="263" t="n"/>
      <c r="YN109" s="263" t="n"/>
      <c r="YO109" s="263" t="n"/>
      <c r="YP109" s="263" t="n"/>
      <c r="YQ109" s="264" t="n"/>
      <c r="YR109" s="284" t="n"/>
      <c r="YS109" s="263" t="n"/>
      <c r="YT109" s="263" t="n"/>
      <c r="YU109" s="263" t="n"/>
      <c r="YV109" s="263" t="n"/>
      <c r="YW109" s="264" t="n"/>
      <c r="YX109" s="284" t="n"/>
      <c r="YY109" s="263" t="n"/>
      <c r="YZ109" s="263" t="n"/>
      <c r="ZA109" s="263" t="n"/>
      <c r="ZB109" s="263" t="n"/>
      <c r="ZC109" s="264" t="n"/>
      <c r="ZD109" s="284" t="n"/>
      <c r="ZE109" s="263" t="n"/>
      <c r="ZF109" s="263" t="n"/>
      <c r="ZG109" s="263" t="n"/>
      <c r="ZH109" s="263" t="n"/>
      <c r="ZI109" s="264" t="n"/>
      <c r="ZJ109" s="284" t="n"/>
      <c r="ZK109" s="263" t="n"/>
      <c r="ZL109" s="263" t="n"/>
      <c r="ZM109" s="263" t="n"/>
      <c r="ZN109" s="263" t="n"/>
      <c r="ZO109" s="264" t="n"/>
      <c r="ZP109" s="284" t="n"/>
      <c r="ZQ109" s="263" t="n"/>
      <c r="ZR109" s="263" t="n"/>
      <c r="ZS109" s="263" t="n"/>
      <c r="ZT109" s="263" t="n"/>
      <c r="ZU109" s="264" t="n"/>
      <c r="ZV109" s="284" t="n"/>
      <c r="ZW109" s="263" t="n"/>
      <c r="ZX109" s="263" t="n"/>
      <c r="ZY109" s="263" t="n"/>
      <c r="ZZ109" s="263" t="n"/>
      <c r="AAA109" s="264" t="n"/>
      <c r="AAB109" s="284" t="n"/>
      <c r="AAC109" s="263" t="n"/>
      <c r="AAD109" s="263" t="n"/>
      <c r="AAE109" s="263" t="n"/>
      <c r="AAF109" s="263" t="n"/>
      <c r="AAG109" s="264" t="n"/>
      <c r="AAH109" s="284" t="n"/>
      <c r="AAI109" s="263" t="n"/>
      <c r="AAJ109" s="263" t="n"/>
      <c r="AAK109" s="263" t="n"/>
      <c r="AAL109" s="263" t="n"/>
      <c r="AAM109" s="264" t="n"/>
      <c r="AAN109" s="284" t="n"/>
      <c r="AAO109" s="263" t="n"/>
      <c r="AAP109" s="263" t="n"/>
      <c r="AAQ109" s="263" t="n"/>
      <c r="AAR109" s="263" t="n"/>
      <c r="AAS109" s="264" t="n"/>
      <c r="AAT109" s="284" t="n"/>
      <c r="AAU109" s="263" t="n"/>
      <c r="AAV109" s="263" t="n"/>
      <c r="AAW109" s="263" t="n"/>
      <c r="AAX109" s="263" t="n"/>
      <c r="AAY109" s="264" t="n"/>
      <c r="AAZ109" s="284" t="n"/>
      <c r="ABA109" s="263" t="n"/>
      <c r="ABB109" s="263" t="n"/>
      <c r="ABC109" s="263" t="n"/>
      <c r="ABD109" s="263" t="n"/>
      <c r="ABE109" s="264" t="n"/>
      <c r="ABF109" s="284" t="n"/>
      <c r="ABG109" s="263" t="n"/>
      <c r="ABH109" s="263" t="n"/>
      <c r="ABI109" s="263" t="n"/>
      <c r="ABJ109" s="263" t="n"/>
      <c r="ABK109" s="264" t="n"/>
      <c r="ABL109" s="284" t="n"/>
      <c r="ABM109" s="263" t="n"/>
      <c r="ABN109" s="263" t="n"/>
      <c r="ABO109" s="263" t="n"/>
      <c r="ABP109" s="263" t="n"/>
      <c r="ABQ109" s="264" t="n"/>
      <c r="ABR109" s="284" t="n"/>
      <c r="ABS109" s="263" t="n"/>
      <c r="ABT109" s="263" t="n"/>
      <c r="ABU109" s="263" t="n"/>
      <c r="ABV109" s="263" t="n"/>
      <c r="ABW109" s="264" t="n"/>
      <c r="ABX109" s="284" t="n"/>
      <c r="ABY109" s="263" t="n"/>
      <c r="ABZ109" s="263" t="n"/>
      <c r="ACA109" s="263" t="n"/>
      <c r="ACB109" s="263" t="n"/>
      <c r="ACC109" s="264" t="n"/>
      <c r="ACD109" s="284" t="n"/>
      <c r="ACE109" s="263" t="n"/>
      <c r="ACF109" s="263" t="n"/>
      <c r="ACG109" s="263" t="n"/>
      <c r="ACH109" s="263" t="n"/>
      <c r="ACI109" s="264" t="n"/>
      <c r="ACJ109" s="284" t="n"/>
      <c r="ACK109" s="263" t="n"/>
      <c r="ACL109" s="263" t="n"/>
      <c r="ACM109" s="263" t="n"/>
      <c r="ACN109" s="263" t="n"/>
      <c r="ACO109" s="264" t="n"/>
      <c r="ACP109" s="284" t="n"/>
      <c r="ACQ109" s="263" t="n"/>
      <c r="ACR109" s="263" t="n"/>
      <c r="ACS109" s="263" t="n"/>
      <c r="ACT109" s="263" t="n"/>
      <c r="ACU109" s="264" t="n"/>
      <c r="ACV109" s="284" t="n"/>
      <c r="ACW109" s="263" t="n"/>
      <c r="ACX109" s="263" t="n"/>
      <c r="ACY109" s="263" t="n"/>
      <c r="ACZ109" s="263" t="n"/>
      <c r="ADA109" s="264" t="n"/>
      <c r="ADB109" s="284" t="n"/>
      <c r="ADC109" s="263" t="n"/>
      <c r="ADD109" s="263" t="n"/>
      <c r="ADE109" s="263" t="n"/>
      <c r="ADF109" s="263" t="n"/>
      <c r="ADG109" s="264" t="n"/>
      <c r="ADH109" s="284" t="n"/>
      <c r="ADI109" s="263" t="n"/>
      <c r="ADJ109" s="263" t="n"/>
      <c r="ADK109" s="263" t="n"/>
      <c r="ADL109" s="263" t="n"/>
      <c r="ADM109" s="264" t="n"/>
      <c r="ADN109" s="284" t="n"/>
      <c r="ADO109" s="263" t="n"/>
      <c r="ADP109" s="263" t="n"/>
      <c r="ADQ109" s="263" t="n"/>
      <c r="ADR109" s="263" t="n"/>
      <c r="ADS109" s="264" t="n"/>
      <c r="ADT109" s="284" t="n"/>
      <c r="ADU109" s="263" t="n"/>
      <c r="ADV109" s="263" t="n"/>
      <c r="ADW109" s="263" t="n"/>
      <c r="ADX109" s="263" t="n"/>
      <c r="ADY109" s="264" t="n"/>
      <c r="ADZ109" s="284" t="n"/>
      <c r="AEA109" s="263" t="n"/>
      <c r="AEB109" s="263" t="n"/>
      <c r="AEC109" s="263" t="n"/>
      <c r="AED109" s="263" t="n"/>
      <c r="AEE109" s="264" t="n"/>
      <c r="AEF109" s="284" t="n"/>
      <c r="AEG109" s="263" t="n"/>
      <c r="AEH109" s="263" t="n"/>
      <c r="AEI109" s="263" t="n"/>
      <c r="AEJ109" s="263" t="n"/>
      <c r="AEK109" s="264" t="n"/>
      <c r="AEL109" s="284" t="n"/>
      <c r="AEM109" s="263" t="n"/>
      <c r="AEN109" s="263" t="n"/>
      <c r="AEO109" s="263" t="n"/>
      <c r="AEP109" s="263" t="n"/>
      <c r="AEQ109" s="264" t="n"/>
      <c r="AER109" s="284" t="n"/>
      <c r="AES109" s="263" t="n"/>
      <c r="AET109" s="263" t="n"/>
      <c r="AEU109" s="263" t="n"/>
      <c r="AEV109" s="263" t="n"/>
      <c r="AEW109" s="264" t="n"/>
      <c r="AEX109" s="284" t="n"/>
      <c r="AEY109" s="263" t="n"/>
      <c r="AEZ109" s="263" t="n"/>
      <c r="AFA109" s="263" t="n"/>
      <c r="AFB109" s="263" t="n"/>
      <c r="AFC109" s="264" t="n"/>
      <c r="AFD109" s="284" t="n"/>
      <c r="AFE109" s="263" t="n"/>
      <c r="AFF109" s="263" t="n"/>
      <c r="AFG109" s="263" t="n"/>
      <c r="AFH109" s="263" t="n"/>
      <c r="AFI109" s="264" t="n"/>
      <c r="AFJ109" s="284" t="n"/>
      <c r="AFK109" s="263" t="n"/>
      <c r="AFL109" s="263" t="n"/>
      <c r="AFM109" s="263" t="n"/>
      <c r="AFN109" s="263" t="n"/>
      <c r="AFO109" s="264" t="n"/>
      <c r="AFP109" s="284" t="n"/>
      <c r="AFQ109" s="263" t="n"/>
      <c r="AFR109" s="263" t="n"/>
      <c r="AFS109" s="263" t="n"/>
      <c r="AFT109" s="263" t="n"/>
      <c r="AFU109" s="264" t="n"/>
      <c r="AFV109" s="284" t="n"/>
      <c r="AFW109" s="263" t="n"/>
      <c r="AFX109" s="263" t="n"/>
      <c r="AFY109" s="263" t="n"/>
      <c r="AFZ109" s="263" t="n"/>
      <c r="AGA109" s="264" t="n"/>
      <c r="AGB109" s="284" t="n"/>
      <c r="AGC109" s="263" t="n"/>
      <c r="AGD109" s="263" t="n"/>
      <c r="AGE109" s="263" t="n"/>
      <c r="AGF109" s="263" t="n"/>
      <c r="AGG109" s="264" t="n"/>
      <c r="AGH109" s="284" t="n"/>
      <c r="AGI109" s="263" t="n"/>
      <c r="AGJ109" s="263" t="n"/>
      <c r="AGK109" s="263" t="n"/>
      <c r="AGL109" s="263" t="n"/>
      <c r="AGM109" s="264" t="n"/>
      <c r="AGN109" s="284" t="n"/>
      <c r="AGO109" s="263" t="n"/>
      <c r="AGP109" s="263" t="n"/>
      <c r="AGQ109" s="263" t="n"/>
      <c r="AGR109" s="263" t="n"/>
      <c r="AGS109" s="264" t="n"/>
      <c r="AGT109" s="284" t="n"/>
      <c r="AGU109" s="263" t="n"/>
      <c r="AGV109" s="263" t="n"/>
      <c r="AGW109" s="263" t="n"/>
      <c r="AGX109" s="263" t="n"/>
      <c r="AGY109" s="264" t="n"/>
      <c r="AGZ109" s="284" t="n"/>
      <c r="AHA109" s="263" t="n"/>
      <c r="AHB109" s="263" t="n"/>
      <c r="AHC109" s="263" t="n"/>
      <c r="AHD109" s="263" t="n"/>
      <c r="AHE109" s="264" t="n"/>
      <c r="AHF109" s="284" t="n"/>
      <c r="AHG109" s="263" t="n"/>
      <c r="AHH109" s="263" t="n"/>
      <c r="AHI109" s="263" t="n"/>
      <c r="AHJ109" s="263" t="n"/>
      <c r="AHK109" s="264" t="n"/>
      <c r="AHL109" s="284" t="n"/>
      <c r="AHM109" s="263" t="n"/>
      <c r="AHN109" s="263" t="n"/>
      <c r="AHO109" s="263" t="n"/>
      <c r="AHP109" s="263" t="n"/>
      <c r="AHQ109" s="264" t="n"/>
      <c r="AHR109" s="284" t="n"/>
      <c r="AHS109" s="263" t="n"/>
      <c r="AHT109" s="263" t="n"/>
      <c r="AHU109" s="263" t="n"/>
      <c r="AHV109" s="263" t="n"/>
      <c r="AHW109" s="264" t="n"/>
      <c r="AHX109" s="284" t="n"/>
      <c r="AHY109" s="263" t="n"/>
      <c r="AHZ109" s="263" t="n"/>
      <c r="AIA109" s="263" t="n"/>
      <c r="AIB109" s="263" t="n"/>
      <c r="AIC109" s="264" t="n"/>
      <c r="AID109" s="284" t="n"/>
      <c r="AIE109" s="263" t="n"/>
      <c r="AIF109" s="263" t="n"/>
      <c r="AIG109" s="263" t="n"/>
      <c r="AIH109" s="263" t="n"/>
      <c r="AII109" s="264" t="n"/>
      <c r="AIJ109" s="284" t="n"/>
      <c r="AIK109" s="263" t="n"/>
      <c r="AIL109" s="263" t="n"/>
      <c r="AIM109" s="263" t="n"/>
      <c r="AIN109" s="263" t="n"/>
      <c r="AIO109" s="264" t="n"/>
      <c r="AIP109" s="284" t="n"/>
      <c r="AIQ109" s="263" t="n"/>
      <c r="AIR109" s="263" t="n"/>
      <c r="AIS109" s="263" t="n"/>
      <c r="AIT109" s="263" t="n"/>
      <c r="AIU109" s="264" t="n"/>
      <c r="AIV109" s="284" t="n"/>
      <c r="AIW109" s="263" t="n"/>
      <c r="AIX109" s="263" t="n"/>
      <c r="AIY109" s="263" t="n"/>
      <c r="AIZ109" s="263" t="n"/>
      <c r="AJA109" s="264" t="n"/>
      <c r="AJB109" s="284" t="n"/>
      <c r="AJC109" s="263" t="n"/>
      <c r="AJD109" s="263" t="n"/>
      <c r="AJE109" s="263" t="n"/>
      <c r="AJF109" s="263" t="n"/>
      <c r="AJG109" s="264" t="n"/>
      <c r="AJH109" s="284" t="n"/>
      <c r="AJI109" s="263" t="n"/>
      <c r="AJJ109" s="263" t="n"/>
      <c r="AJK109" s="263" t="n"/>
      <c r="AJL109" s="263" t="n"/>
      <c r="AJM109" s="264" t="n"/>
      <c r="AJN109" s="284" t="n"/>
      <c r="AJO109" s="263" t="n"/>
      <c r="AJP109" s="263" t="n"/>
      <c r="AJQ109" s="263" t="n"/>
      <c r="AJR109" s="263" t="n"/>
      <c r="AJS109" s="264" t="n"/>
      <c r="AJT109" s="284" t="n"/>
      <c r="AJU109" s="263" t="n"/>
      <c r="AJV109" s="263" t="n"/>
      <c r="AJW109" s="263" t="n"/>
      <c r="AJX109" s="263" t="n"/>
      <c r="AJY109" s="264" t="n"/>
      <c r="AJZ109" s="284" t="n"/>
      <c r="AKA109" s="263" t="n"/>
      <c r="AKB109" s="263" t="n"/>
      <c r="AKC109" s="263" t="n"/>
      <c r="AKD109" s="263" t="n"/>
      <c r="AKE109" s="264" t="n"/>
      <c r="AKF109" s="284" t="n"/>
      <c r="AKG109" s="263" t="n"/>
      <c r="AKH109" s="263" t="n"/>
      <c r="AKI109" s="263" t="n"/>
      <c r="AKJ109" s="263" t="n"/>
      <c r="AKK109" s="264" t="n"/>
      <c r="AKL109" s="284" t="n"/>
      <c r="AKM109" s="263" t="n"/>
      <c r="AKN109" s="263" t="n"/>
      <c r="AKO109" s="263" t="n"/>
      <c r="AKP109" s="263" t="n"/>
      <c r="AKQ109" s="264" t="n"/>
      <c r="AKR109" s="284" t="n"/>
      <c r="AKS109" s="263" t="n"/>
      <c r="AKT109" s="263" t="n"/>
      <c r="AKU109" s="263" t="n"/>
      <c r="AKV109" s="263" t="n"/>
      <c r="AKW109" s="264" t="n"/>
      <c r="AKX109" s="284" t="n"/>
      <c r="AKY109" s="263" t="n"/>
      <c r="AKZ109" s="263" t="n"/>
      <c r="ALA109" s="263" t="n"/>
      <c r="ALB109" s="263" t="n"/>
      <c r="ALC109" s="264" t="n"/>
      <c r="ALD109" s="284" t="n"/>
      <c r="ALE109" s="263" t="n"/>
      <c r="ALF109" s="263" t="n"/>
      <c r="ALG109" s="263" t="n"/>
      <c r="ALH109" s="263" t="n"/>
      <c r="ALI109" s="264" t="n"/>
      <c r="ALJ109" s="284" t="n"/>
      <c r="ALK109" s="263" t="n"/>
      <c r="ALL109" s="263" t="n"/>
      <c r="ALM109" s="263" t="n"/>
      <c r="ALN109" s="263" t="n"/>
      <c r="ALO109" s="264" t="n"/>
      <c r="ALP109" s="284" t="n"/>
      <c r="ALQ109" s="263" t="n"/>
      <c r="ALR109" s="263" t="n"/>
      <c r="ALS109" s="263" t="n"/>
      <c r="ALT109" s="263" t="n"/>
      <c r="ALU109" s="264" t="n"/>
      <c r="ALV109" s="284" t="n"/>
      <c r="ALW109" s="263" t="n"/>
      <c r="ALX109" s="263" t="n"/>
      <c r="ALY109" s="263" t="n"/>
      <c r="ALZ109" s="263" t="n"/>
      <c r="AMA109" s="264" t="n"/>
      <c r="AMB109" s="284" t="n"/>
      <c r="AMC109" s="263" t="n"/>
      <c r="AMD109" s="263" t="n"/>
      <c r="AME109" s="263" t="n"/>
      <c r="AMF109" s="263" t="n"/>
      <c r="AMG109" s="264" t="n"/>
      <c r="AMH109" s="284" t="n"/>
      <c r="AMI109" s="263" t="n"/>
      <c r="AMJ109" s="263" t="n"/>
      <c r="AMK109" s="263" t="n"/>
      <c r="AML109" s="263" t="n"/>
      <c r="AMM109" s="264" t="n"/>
      <c r="AMN109" s="284" t="n"/>
      <c r="AMO109" s="263" t="n"/>
      <c r="AMP109" s="263" t="n"/>
      <c r="AMQ109" s="263" t="n"/>
      <c r="AMR109" s="263" t="n"/>
      <c r="AMS109" s="264" t="n"/>
      <c r="AMT109" s="284" t="n"/>
      <c r="AMU109" s="263" t="n"/>
      <c r="AMV109" s="263" t="n"/>
      <c r="AMW109" s="263" t="n"/>
      <c r="AMX109" s="263" t="n"/>
      <c r="AMY109" s="264" t="n"/>
      <c r="AMZ109" s="284" t="n"/>
      <c r="ANA109" s="263" t="n"/>
      <c r="ANB109" s="263" t="n"/>
      <c r="ANC109" s="263" t="n"/>
      <c r="AND109" s="263" t="n"/>
      <c r="ANE109" s="264" t="n"/>
      <c r="ANF109" s="284" t="n"/>
      <c r="ANG109" s="263" t="n"/>
      <c r="ANH109" s="263" t="n"/>
      <c r="ANI109" s="263" t="n"/>
      <c r="ANJ109" s="263" t="n"/>
      <c r="ANK109" s="264" t="n"/>
      <c r="ANL109" s="284" t="n"/>
      <c r="ANM109" s="263" t="n"/>
      <c r="ANN109" s="263" t="n"/>
      <c r="ANO109" s="263" t="n"/>
      <c r="ANP109" s="263" t="n"/>
      <c r="ANQ109" s="264" t="n"/>
      <c r="ANR109" s="284" t="n"/>
      <c r="ANS109" s="263" t="n"/>
      <c r="ANT109" s="263" t="n"/>
      <c r="ANU109" s="263" t="n"/>
      <c r="ANV109" s="263" t="n"/>
      <c r="ANW109" s="264" t="n"/>
      <c r="ANX109" s="284" t="n"/>
      <c r="ANY109" s="263" t="n"/>
      <c r="ANZ109" s="263" t="n"/>
      <c r="AOA109" s="263" t="n"/>
      <c r="AOB109" s="263" t="n"/>
      <c r="AOC109" s="264" t="n"/>
      <c r="AOD109" s="284" t="n"/>
      <c r="AOE109" s="263" t="n"/>
      <c r="AOF109" s="263" t="n"/>
      <c r="AOG109" s="263" t="n"/>
      <c r="AOH109" s="263" t="n"/>
      <c r="AOI109" s="264" t="n"/>
      <c r="AOJ109" s="284" t="n"/>
      <c r="AOK109" s="263" t="n"/>
      <c r="AOL109" s="263" t="n"/>
      <c r="AOM109" s="263" t="n"/>
      <c r="AON109" s="263" t="n"/>
      <c r="AOO109" s="264" t="n"/>
      <c r="AOP109" s="284" t="n"/>
      <c r="AOQ109" s="263" t="n"/>
      <c r="AOR109" s="263" t="n"/>
      <c r="AOS109" s="263" t="n"/>
      <c r="AOT109" s="263" t="n"/>
      <c r="AOU109" s="264" t="n"/>
      <c r="AOV109" s="284" t="n"/>
      <c r="AOW109" s="263" t="n"/>
      <c r="AOX109" s="263" t="n"/>
      <c r="AOY109" s="263" t="n"/>
      <c r="AOZ109" s="263" t="n"/>
      <c r="APA109" s="264" t="n"/>
      <c r="APB109" s="284" t="n"/>
      <c r="APC109" s="263" t="n"/>
      <c r="APD109" s="263" t="n"/>
      <c r="APE109" s="263" t="n"/>
      <c r="APF109" s="263" t="n"/>
      <c r="APG109" s="264" t="n"/>
      <c r="APH109" s="284" t="n"/>
      <c r="API109" s="263" t="n"/>
      <c r="APJ109" s="263" t="n"/>
      <c r="APK109" s="263" t="n"/>
      <c r="APL109" s="263" t="n"/>
      <c r="APM109" s="264" t="n"/>
      <c r="APN109" s="284" t="n"/>
      <c r="APO109" s="263" t="n"/>
      <c r="APP109" s="263" t="n"/>
      <c r="APQ109" s="263" t="n"/>
      <c r="APR109" s="263" t="n"/>
      <c r="APS109" s="264" t="n"/>
      <c r="APT109" s="284" t="n"/>
      <c r="APU109" s="263" t="n"/>
      <c r="APV109" s="263" t="n"/>
      <c r="APW109" s="263" t="n"/>
      <c r="APX109" s="263" t="n"/>
      <c r="APY109" s="264" t="n"/>
      <c r="APZ109" s="284" t="n"/>
      <c r="AQA109" s="263" t="n"/>
      <c r="AQB109" s="263" t="n"/>
      <c r="AQC109" s="263" t="n"/>
      <c r="AQD109" s="263" t="n"/>
      <c r="AQE109" s="264" t="n"/>
      <c r="AQF109" s="284" t="n"/>
      <c r="AQG109" s="263" t="n"/>
      <c r="AQH109" s="263" t="n"/>
      <c r="AQI109" s="263" t="n"/>
      <c r="AQJ109" s="263" t="n"/>
      <c r="AQK109" s="264" t="n"/>
      <c r="AQL109" s="284" t="n"/>
      <c r="AQM109" s="263" t="n"/>
      <c r="AQN109" s="263" t="n"/>
      <c r="AQO109" s="263" t="n"/>
      <c r="AQP109" s="263" t="n"/>
      <c r="AQQ109" s="264" t="n"/>
      <c r="AQR109" s="284" t="n"/>
      <c r="AQS109" s="263" t="n"/>
      <c r="AQT109" s="263" t="n"/>
      <c r="AQU109" s="263" t="n"/>
      <c r="AQV109" s="263" t="n"/>
      <c r="AQW109" s="264" t="n"/>
      <c r="AQX109" s="284" t="n"/>
      <c r="AQY109" s="263" t="n"/>
      <c r="AQZ109" s="263" t="n"/>
      <c r="ARA109" s="263" t="n"/>
      <c r="ARB109" s="263" t="n"/>
      <c r="ARC109" s="264" t="n"/>
      <c r="ARD109" s="284" t="n"/>
      <c r="ARE109" s="263" t="n"/>
      <c r="ARF109" s="263" t="n"/>
      <c r="ARG109" s="263" t="n"/>
      <c r="ARH109" s="263" t="n"/>
      <c r="ARI109" s="264" t="n"/>
      <c r="ARJ109" s="284" t="n"/>
      <c r="ARK109" s="263" t="n"/>
      <c r="ARL109" s="263" t="n"/>
      <c r="ARM109" s="263" t="n"/>
      <c r="ARN109" s="263" t="n"/>
      <c r="ARO109" s="264" t="n"/>
      <c r="ARP109" s="284" t="n"/>
      <c r="ARQ109" s="263" t="n"/>
      <c r="ARR109" s="263" t="n"/>
      <c r="ARS109" s="263" t="n"/>
      <c r="ART109" s="263" t="n"/>
      <c r="ARU109" s="264" t="n"/>
      <c r="ARV109" s="284" t="n"/>
      <c r="ARW109" s="263" t="n"/>
      <c r="ARX109" s="263" t="n"/>
      <c r="ARY109" s="263" t="n"/>
      <c r="ARZ109" s="263" t="n"/>
      <c r="ASA109" s="264" t="n"/>
      <c r="ASB109" s="284" t="n"/>
      <c r="ASC109" s="263" t="n"/>
      <c r="ASD109" s="263" t="n"/>
      <c r="ASE109" s="263" t="n"/>
      <c r="ASF109" s="263" t="n"/>
      <c r="ASG109" s="264" t="n"/>
      <c r="ASH109" s="284" t="n"/>
      <c r="ASI109" s="263" t="n"/>
      <c r="ASJ109" s="263" t="n"/>
      <c r="ASK109" s="263" t="n"/>
      <c r="ASL109" s="263" t="n"/>
      <c r="ASM109" s="264" t="n"/>
      <c r="ASN109" s="284" t="n"/>
      <c r="ASO109" s="263" t="n"/>
      <c r="ASP109" s="263" t="n"/>
      <c r="ASQ109" s="263" t="n"/>
      <c r="ASR109" s="263" t="n"/>
      <c r="ASS109" s="264" t="n"/>
      <c r="AST109" s="284" t="n"/>
      <c r="ASU109" s="263" t="n"/>
      <c r="ASV109" s="263" t="n"/>
      <c r="ASW109" s="263" t="n"/>
      <c r="ASX109" s="263" t="n"/>
      <c r="ASY109" s="264" t="n"/>
      <c r="ASZ109" s="284" t="n"/>
      <c r="ATA109" s="263" t="n"/>
      <c r="ATB109" s="263" t="n"/>
      <c r="ATC109" s="263" t="n"/>
      <c r="ATD109" s="263" t="n"/>
      <c r="ATE109" s="264" t="n"/>
      <c r="ATF109" s="284" t="n"/>
      <c r="ATG109" s="263" t="n"/>
      <c r="ATH109" s="263" t="n"/>
      <c r="ATI109" s="263" t="n"/>
      <c r="ATJ109" s="263" t="n"/>
      <c r="ATK109" s="264" t="n"/>
      <c r="ATL109" s="284" t="n"/>
      <c r="ATM109" s="263" t="n"/>
      <c r="ATN109" s="263" t="n"/>
      <c r="ATO109" s="263" t="n"/>
      <c r="ATP109" s="263" t="n"/>
      <c r="ATQ109" s="264" t="n"/>
      <c r="ATR109" s="284" t="n"/>
      <c r="ATS109" s="263" t="n"/>
      <c r="ATT109" s="263" t="n"/>
      <c r="ATU109" s="263" t="n"/>
      <c r="ATV109" s="263" t="n"/>
      <c r="ATW109" s="264" t="n"/>
      <c r="ATX109" s="284" t="n"/>
      <c r="ATY109" s="263" t="n"/>
      <c r="ATZ109" s="263" t="n"/>
      <c r="AUA109" s="263" t="n"/>
      <c r="AUB109" s="263" t="n"/>
      <c r="AUC109" s="264" t="n"/>
      <c r="AUD109" s="284" t="n"/>
      <c r="AUE109" s="263" t="n"/>
      <c r="AUF109" s="263" t="n"/>
      <c r="AUG109" s="263" t="n"/>
      <c r="AUH109" s="263" t="n"/>
      <c r="AUI109" s="264" t="n"/>
      <c r="AUJ109" s="284" t="n"/>
      <c r="AUK109" s="263" t="n"/>
      <c r="AUL109" s="263" t="n"/>
      <c r="AUM109" s="263" t="n"/>
      <c r="AUN109" s="263" t="n"/>
      <c r="AUO109" s="264" t="n"/>
      <c r="AUP109" s="284" t="n"/>
      <c r="AUQ109" s="263" t="n"/>
      <c r="AUR109" s="263" t="n"/>
      <c r="AUS109" s="263" t="n"/>
      <c r="AUT109" s="263" t="n"/>
      <c r="AUU109" s="264" t="n"/>
      <c r="AUV109" s="284" t="n"/>
      <c r="AUW109" s="263" t="n"/>
      <c r="AUX109" s="263" t="n"/>
      <c r="AUY109" s="263" t="n"/>
      <c r="AUZ109" s="263" t="n"/>
      <c r="AVA109" s="264" t="n"/>
      <c r="AVB109" s="284" t="n"/>
      <c r="AVC109" s="263" t="n"/>
      <c r="AVD109" s="263" t="n"/>
      <c r="AVE109" s="263" t="n"/>
      <c r="AVF109" s="263" t="n"/>
      <c r="AVG109" s="264" t="n"/>
      <c r="AVH109" s="284" t="n"/>
      <c r="AVI109" s="263" t="n"/>
      <c r="AVJ109" s="263" t="n"/>
      <c r="AVK109" s="263" t="n"/>
      <c r="AVL109" s="263" t="n"/>
      <c r="AVM109" s="264" t="n"/>
      <c r="AVN109" s="284" t="n"/>
      <c r="AVO109" s="263" t="n"/>
      <c r="AVP109" s="263" t="n"/>
      <c r="AVQ109" s="263" t="n"/>
      <c r="AVR109" s="263" t="n"/>
      <c r="AVS109" s="264" t="n"/>
      <c r="AVT109" s="284" t="n"/>
      <c r="AVU109" s="263" t="n"/>
      <c r="AVV109" s="263" t="n"/>
      <c r="AVW109" s="263" t="n"/>
      <c r="AVX109" s="263" t="n"/>
      <c r="AVY109" s="264" t="n"/>
      <c r="AVZ109" s="284" t="n"/>
      <c r="AWA109" s="263" t="n"/>
      <c r="AWB109" s="263" t="n"/>
      <c r="AWC109" s="263" t="n"/>
      <c r="AWD109" s="263" t="n"/>
      <c r="AWE109" s="264" t="n"/>
      <c r="AWF109" s="284" t="n"/>
      <c r="AWG109" s="263" t="n"/>
      <c r="AWH109" s="263" t="n"/>
      <c r="AWI109" s="263" t="n"/>
      <c r="AWJ109" s="263" t="n"/>
      <c r="AWK109" s="264" t="n"/>
      <c r="AWL109" s="284" t="n"/>
      <c r="AWM109" s="263" t="n"/>
      <c r="AWN109" s="263" t="n"/>
      <c r="AWO109" s="263" t="n"/>
      <c r="AWP109" s="263" t="n"/>
      <c r="AWQ109" s="264" t="n"/>
      <c r="AWR109" s="284" t="n"/>
      <c r="AWS109" s="263" t="n"/>
      <c r="AWT109" s="263" t="n"/>
      <c r="AWU109" s="263" t="n"/>
      <c r="AWV109" s="263" t="n"/>
      <c r="AWW109" s="264" t="n"/>
      <c r="AWX109" s="284" t="n"/>
      <c r="AWY109" s="263" t="n"/>
      <c r="AWZ109" s="263" t="n"/>
      <c r="AXA109" s="263" t="n"/>
      <c r="AXB109" s="263" t="n"/>
      <c r="AXC109" s="264" t="n"/>
      <c r="AXD109" s="284" t="n"/>
      <c r="AXE109" s="263" t="n"/>
      <c r="AXF109" s="263" t="n"/>
      <c r="AXG109" s="263" t="n"/>
      <c r="AXH109" s="263" t="n"/>
      <c r="AXI109" s="264" t="n"/>
      <c r="AXJ109" s="284" t="n"/>
      <c r="AXK109" s="263" t="n"/>
      <c r="AXL109" s="263" t="n"/>
      <c r="AXM109" s="263" t="n"/>
      <c r="AXN109" s="263" t="n"/>
      <c r="AXO109" s="264" t="n"/>
      <c r="AXP109" s="284" t="n"/>
      <c r="AXQ109" s="263" t="n"/>
      <c r="AXR109" s="263" t="n"/>
      <c r="AXS109" s="263" t="n"/>
      <c r="AXT109" s="263" t="n"/>
      <c r="AXU109" s="264" t="n"/>
      <c r="AXV109" s="284" t="n"/>
      <c r="AXW109" s="263" t="n"/>
      <c r="AXX109" s="263" t="n"/>
      <c r="AXY109" s="263" t="n"/>
      <c r="AXZ109" s="263" t="n"/>
      <c r="AYA109" s="264" t="n"/>
      <c r="AYB109" s="284" t="n"/>
      <c r="AYC109" s="263" t="n"/>
      <c r="AYD109" s="263" t="n"/>
      <c r="AYE109" s="263" t="n"/>
      <c r="AYF109" s="263" t="n"/>
      <c r="AYG109" s="264" t="n"/>
      <c r="AYH109" s="284" t="n"/>
      <c r="AYI109" s="263" t="n"/>
      <c r="AYJ109" s="263" t="n"/>
      <c r="AYK109" s="263" t="n"/>
      <c r="AYL109" s="263" t="n"/>
      <c r="AYM109" s="264" t="n"/>
      <c r="AYN109" s="284" t="n"/>
      <c r="AYO109" s="263" t="n"/>
      <c r="AYP109" s="263" t="n"/>
      <c r="AYQ109" s="263" t="n"/>
      <c r="AYR109" s="263" t="n"/>
      <c r="AYS109" s="264" t="n"/>
      <c r="AYT109" s="284" t="n"/>
      <c r="AYU109" s="263" t="n"/>
      <c r="AYV109" s="263" t="n"/>
      <c r="AYW109" s="263" t="n"/>
      <c r="AYX109" s="263" t="n"/>
      <c r="AYY109" s="264" t="n"/>
      <c r="AYZ109" s="284" t="n"/>
      <c r="AZA109" s="263" t="n"/>
      <c r="AZB109" s="263" t="n"/>
      <c r="AZC109" s="263" t="n"/>
      <c r="AZD109" s="263" t="n"/>
      <c r="AZE109" s="264" t="n"/>
      <c r="AZF109" s="284" t="n"/>
      <c r="AZG109" s="263" t="n"/>
      <c r="AZH109" s="263" t="n"/>
      <c r="AZI109" s="263" t="n"/>
      <c r="AZJ109" s="263" t="n"/>
      <c r="AZK109" s="264" t="n"/>
      <c r="AZL109" s="284" t="n"/>
      <c r="AZM109" s="263" t="n"/>
      <c r="AZN109" s="263" t="n"/>
      <c r="AZO109" s="263" t="n"/>
      <c r="AZP109" s="263" t="n"/>
      <c r="AZQ109" s="264" t="n"/>
      <c r="AZR109" s="284" t="n"/>
      <c r="AZS109" s="263" t="n"/>
      <c r="AZT109" s="263" t="n"/>
      <c r="AZU109" s="263" t="n"/>
      <c r="AZV109" s="263" t="n"/>
      <c r="AZW109" s="264" t="n"/>
      <c r="AZX109" s="284" t="n"/>
      <c r="AZY109" s="263" t="n"/>
      <c r="AZZ109" s="263" t="n"/>
      <c r="BAA109" s="263" t="n"/>
      <c r="BAB109" s="263" t="n"/>
      <c r="BAC109" s="264" t="n"/>
      <c r="BAD109" s="284" t="n"/>
      <c r="BAE109" s="263" t="n"/>
      <c r="BAF109" s="263" t="n"/>
      <c r="BAG109" s="263" t="n"/>
      <c r="BAH109" s="263" t="n"/>
      <c r="BAI109" s="264" t="n"/>
      <c r="BAJ109" s="284" t="n"/>
      <c r="BAK109" s="263" t="n"/>
      <c r="BAL109" s="263" t="n"/>
      <c r="BAM109" s="263" t="n"/>
      <c r="BAN109" s="263" t="n"/>
      <c r="BAO109" s="264" t="n"/>
      <c r="BAP109" s="284" t="n"/>
      <c r="BAQ109" s="263" t="n"/>
      <c r="BAR109" s="263" t="n"/>
      <c r="BAS109" s="263" t="n"/>
      <c r="BAT109" s="263" t="n"/>
      <c r="BAU109" s="264" t="n"/>
      <c r="BAV109" s="284" t="n"/>
      <c r="BAW109" s="263" t="n"/>
      <c r="BAX109" s="263" t="n"/>
      <c r="BAY109" s="263" t="n"/>
      <c r="BAZ109" s="263" t="n"/>
      <c r="BBA109" s="264" t="n"/>
      <c r="BBB109" s="284" t="n"/>
      <c r="BBC109" s="263" t="n"/>
      <c r="BBD109" s="263" t="n"/>
      <c r="BBE109" s="263" t="n"/>
      <c r="BBF109" s="263" t="n"/>
      <c r="BBG109" s="264" t="n"/>
      <c r="BBH109" s="284" t="n"/>
      <c r="BBI109" s="263" t="n"/>
      <c r="BBJ109" s="263" t="n"/>
      <c r="BBK109" s="263" t="n"/>
      <c r="BBL109" s="263" t="n"/>
      <c r="BBM109" s="264" t="n"/>
      <c r="BBN109" s="284" t="n"/>
      <c r="BBO109" s="263" t="n"/>
      <c r="BBP109" s="263" t="n"/>
      <c r="BBQ109" s="263" t="n"/>
      <c r="BBR109" s="263" t="n"/>
      <c r="BBS109" s="264" t="n"/>
      <c r="BBT109" s="284" t="n"/>
      <c r="BBU109" s="263" t="n"/>
      <c r="BBV109" s="263" t="n"/>
      <c r="BBW109" s="263" t="n"/>
      <c r="BBX109" s="263" t="n"/>
      <c r="BBY109" s="264" t="n"/>
      <c r="BBZ109" s="284" t="n"/>
      <c r="BCA109" s="263" t="n"/>
      <c r="BCB109" s="263" t="n"/>
      <c r="BCC109" s="263" t="n"/>
      <c r="BCD109" s="263" t="n"/>
      <c r="BCE109" s="264" t="n"/>
      <c r="BCF109" s="284" t="n"/>
      <c r="BCG109" s="263" t="n"/>
      <c r="BCH109" s="263" t="n"/>
      <c r="BCI109" s="263" t="n"/>
      <c r="BCJ109" s="263" t="n"/>
      <c r="BCK109" s="264" t="n"/>
      <c r="BCL109" s="284" t="n"/>
      <c r="BCM109" s="263" t="n"/>
      <c r="BCN109" s="263" t="n"/>
      <c r="BCO109" s="263" t="n"/>
      <c r="BCP109" s="263" t="n"/>
      <c r="BCQ109" s="264" t="n"/>
      <c r="BCR109" s="284" t="n"/>
      <c r="BCS109" s="263" t="n"/>
      <c r="BCT109" s="263" t="n"/>
      <c r="BCU109" s="263" t="n"/>
      <c r="BCV109" s="263" t="n"/>
      <c r="BCW109" s="264" t="n"/>
      <c r="BCX109" s="284" t="n"/>
      <c r="BCY109" s="263" t="n"/>
      <c r="BCZ109" s="263" t="n"/>
      <c r="BDA109" s="263" t="n"/>
      <c r="BDB109" s="263" t="n"/>
      <c r="BDC109" s="264" t="n"/>
      <c r="BDD109" s="284" t="n"/>
      <c r="BDE109" s="263" t="n"/>
      <c r="BDF109" s="263" t="n"/>
      <c r="BDG109" s="263" t="n"/>
      <c r="BDH109" s="263" t="n"/>
      <c r="BDI109" s="264" t="n"/>
      <c r="BDJ109" s="284" t="n"/>
      <c r="BDK109" s="263" t="n"/>
      <c r="BDL109" s="263" t="n"/>
      <c r="BDM109" s="263" t="n"/>
      <c r="BDN109" s="263" t="n"/>
      <c r="BDO109" s="264" t="n"/>
      <c r="BDP109" s="284" t="n"/>
      <c r="BDQ109" s="263" t="n"/>
      <c r="BDR109" s="263" t="n"/>
      <c r="BDS109" s="263" t="n"/>
      <c r="BDT109" s="263" t="n"/>
      <c r="BDU109" s="264" t="n"/>
      <c r="BDV109" s="284" t="n"/>
      <c r="BDW109" s="263" t="n"/>
      <c r="BDX109" s="263" t="n"/>
      <c r="BDY109" s="263" t="n"/>
      <c r="BDZ109" s="263" t="n"/>
      <c r="BEA109" s="264" t="n"/>
      <c r="BEB109" s="284" t="n"/>
      <c r="BEC109" s="263" t="n"/>
      <c r="BED109" s="263" t="n"/>
      <c r="BEE109" s="263" t="n"/>
      <c r="BEF109" s="263" t="n"/>
      <c r="BEG109" s="264" t="n"/>
      <c r="BEH109" s="284" t="n"/>
      <c r="BEI109" s="263" t="n"/>
      <c r="BEJ109" s="263" t="n"/>
      <c r="BEK109" s="263" t="n"/>
      <c r="BEL109" s="263" t="n"/>
      <c r="BEM109" s="264" t="n"/>
      <c r="BEN109" s="284" t="n"/>
      <c r="BEO109" s="263" t="n"/>
      <c r="BEP109" s="263" t="n"/>
      <c r="BEQ109" s="263" t="n"/>
      <c r="BER109" s="263" t="n"/>
      <c r="BES109" s="264" t="n"/>
      <c r="BET109" s="284" t="n"/>
      <c r="BEU109" s="263" t="n"/>
      <c r="BEV109" s="263" t="n"/>
      <c r="BEW109" s="263" t="n"/>
      <c r="BEX109" s="263" t="n"/>
      <c r="BEY109" s="264" t="n"/>
      <c r="BEZ109" s="284" t="n"/>
      <c r="BFA109" s="263" t="n"/>
      <c r="BFB109" s="263" t="n"/>
      <c r="BFC109" s="263" t="n"/>
      <c r="BFD109" s="263" t="n"/>
      <c r="BFE109" s="264" t="n"/>
      <c r="BFF109" s="284" t="n"/>
      <c r="BFG109" s="263" t="n"/>
      <c r="BFH109" s="263" t="n"/>
      <c r="BFI109" s="263" t="n"/>
      <c r="BFJ109" s="263" t="n"/>
      <c r="BFK109" s="264" t="n"/>
      <c r="BFL109" s="284" t="n"/>
      <c r="BFM109" s="263" t="n"/>
      <c r="BFN109" s="263" t="n"/>
      <c r="BFO109" s="263" t="n"/>
      <c r="BFP109" s="263" t="n"/>
      <c r="BFQ109" s="264" t="n"/>
      <c r="BFR109" s="284" t="n"/>
      <c r="BFS109" s="263" t="n"/>
      <c r="BFT109" s="263" t="n"/>
      <c r="BFU109" s="263" t="n"/>
      <c r="BFV109" s="263" t="n"/>
      <c r="BFW109" s="264" t="n"/>
      <c r="BFX109" s="284" t="n"/>
      <c r="BFY109" s="263" t="n"/>
      <c r="BFZ109" s="263" t="n"/>
      <c r="BGA109" s="263" t="n"/>
      <c r="BGB109" s="263" t="n"/>
      <c r="BGC109" s="264" t="n"/>
      <c r="BGD109" s="284" t="n"/>
      <c r="BGE109" s="263" t="n"/>
      <c r="BGF109" s="263" t="n"/>
      <c r="BGG109" s="263" t="n"/>
      <c r="BGH109" s="263" t="n"/>
      <c r="BGI109" s="264" t="n"/>
      <c r="BGJ109" s="284" t="n"/>
      <c r="BGK109" s="263" t="n"/>
      <c r="BGL109" s="263" t="n"/>
      <c r="BGM109" s="263" t="n"/>
      <c r="BGN109" s="263" t="n"/>
      <c r="BGO109" s="264" t="n"/>
      <c r="BGP109" s="284" t="n"/>
      <c r="BGQ109" s="263" t="n"/>
      <c r="BGR109" s="263" t="n"/>
      <c r="BGS109" s="263" t="n"/>
      <c r="BGT109" s="263" t="n"/>
      <c r="BGU109" s="264" t="n"/>
      <c r="BGV109" s="284" t="n"/>
      <c r="BGW109" s="263" t="n"/>
      <c r="BGX109" s="263" t="n"/>
      <c r="BGY109" s="263" t="n"/>
      <c r="BGZ109" s="263" t="n"/>
      <c r="BHA109" s="264" t="n"/>
      <c r="BHB109" s="284" t="n"/>
      <c r="BHC109" s="263" t="n"/>
      <c r="BHD109" s="263" t="n"/>
      <c r="BHE109" s="263" t="n"/>
      <c r="BHF109" s="263" t="n"/>
      <c r="BHG109" s="264" t="n"/>
      <c r="BHH109" s="284" t="n"/>
      <c r="BHI109" s="263" t="n"/>
      <c r="BHJ109" s="263" t="n"/>
      <c r="BHK109" s="263" t="n"/>
      <c r="BHL109" s="263" t="n"/>
      <c r="BHM109" s="264" t="n"/>
      <c r="BHN109" s="284" t="n"/>
      <c r="BHO109" s="263" t="n"/>
      <c r="BHP109" s="263" t="n"/>
      <c r="BHQ109" s="263" t="n"/>
      <c r="BHR109" s="263" t="n"/>
      <c r="BHS109" s="264" t="n"/>
      <c r="BHT109" s="284" t="n"/>
      <c r="BHU109" s="263" t="n"/>
      <c r="BHV109" s="263" t="n"/>
      <c r="BHW109" s="263" t="n"/>
      <c r="BHX109" s="263" t="n"/>
      <c r="BHY109" s="264" t="n"/>
      <c r="BHZ109" s="284" t="n"/>
      <c r="BIA109" s="263" t="n"/>
      <c r="BIB109" s="263" t="n"/>
      <c r="BIC109" s="263" t="n"/>
      <c r="BID109" s="263" t="n"/>
      <c r="BIE109" s="264" t="n"/>
      <c r="BIF109" s="284" t="n"/>
      <c r="BIG109" s="263" t="n"/>
      <c r="BIH109" s="263" t="n"/>
      <c r="BII109" s="263" t="n"/>
      <c r="BIJ109" s="263" t="n"/>
      <c r="BIK109" s="264" t="n"/>
      <c r="BIL109" s="284" t="n"/>
      <c r="BIM109" s="263" t="n"/>
      <c r="BIN109" s="263" t="n"/>
      <c r="BIO109" s="263" t="n"/>
      <c r="BIP109" s="263" t="n"/>
      <c r="BIQ109" s="264" t="n"/>
      <c r="BIR109" s="284" t="n"/>
      <c r="BIS109" s="263" t="n"/>
      <c r="BIT109" s="263" t="n"/>
      <c r="BIU109" s="263" t="n"/>
      <c r="BIV109" s="263" t="n"/>
      <c r="BIW109" s="264" t="n"/>
      <c r="BIX109" s="284" t="n"/>
      <c r="BIY109" s="263" t="n"/>
      <c r="BIZ109" s="263" t="n"/>
      <c r="BJA109" s="263" t="n"/>
      <c r="BJB109" s="263" t="n"/>
      <c r="BJC109" s="264" t="n"/>
      <c r="BJD109" s="284" t="n"/>
      <c r="BJE109" s="263" t="n"/>
      <c r="BJF109" s="263" t="n"/>
      <c r="BJG109" s="263" t="n"/>
      <c r="BJH109" s="263" t="n"/>
      <c r="BJI109" s="264" t="n"/>
      <c r="BJJ109" s="284" t="n"/>
      <c r="BJK109" s="263" t="n"/>
      <c r="BJL109" s="263" t="n"/>
      <c r="BJM109" s="263" t="n"/>
      <c r="BJN109" s="263" t="n"/>
      <c r="BJO109" s="264" t="n"/>
      <c r="BJP109" s="284" t="n"/>
      <c r="BJQ109" s="263" t="n"/>
      <c r="BJR109" s="263" t="n"/>
      <c r="BJS109" s="263" t="n"/>
      <c r="BJT109" s="263" t="n"/>
      <c r="BJU109" s="264" t="n"/>
      <c r="BJV109" s="284" t="n"/>
      <c r="BJW109" s="263" t="n"/>
      <c r="BJX109" s="263" t="n"/>
      <c r="BJY109" s="263" t="n"/>
      <c r="BJZ109" s="263" t="n"/>
      <c r="BKA109" s="264" t="n"/>
      <c r="BKB109" s="284" t="n"/>
      <c r="BKC109" s="263" t="n"/>
      <c r="BKD109" s="263" t="n"/>
      <c r="BKE109" s="263" t="n"/>
      <c r="BKF109" s="263" t="n"/>
      <c r="BKG109" s="264" t="n"/>
      <c r="BKH109" s="284" t="n"/>
      <c r="BKI109" s="263" t="n"/>
      <c r="BKJ109" s="263" t="n"/>
      <c r="BKK109" s="263" t="n"/>
      <c r="BKL109" s="263" t="n"/>
      <c r="BKM109" s="264" t="n"/>
      <c r="BKN109" s="284" t="n"/>
      <c r="BKO109" s="263" t="n"/>
      <c r="BKP109" s="263" t="n"/>
      <c r="BKQ109" s="263" t="n"/>
      <c r="BKR109" s="263" t="n"/>
      <c r="BKS109" s="264" t="n"/>
      <c r="BKT109" s="284" t="n"/>
      <c r="BKU109" s="263" t="n"/>
      <c r="BKV109" s="263" t="n"/>
      <c r="BKW109" s="263" t="n"/>
      <c r="BKX109" s="263" t="n"/>
      <c r="BKY109" s="264" t="n"/>
      <c r="BKZ109" s="284" t="n"/>
      <c r="BLA109" s="263" t="n"/>
      <c r="BLB109" s="263" t="n"/>
      <c r="BLC109" s="263" t="n"/>
      <c r="BLD109" s="263" t="n"/>
      <c r="BLE109" s="264" t="n"/>
      <c r="BLF109" s="284" t="n"/>
      <c r="BLG109" s="263" t="n"/>
      <c r="BLH109" s="263" t="n"/>
      <c r="BLI109" s="263" t="n"/>
      <c r="BLJ109" s="263" t="n"/>
      <c r="BLK109" s="264" t="n"/>
      <c r="BLL109" s="284" t="n"/>
      <c r="BLM109" s="263" t="n"/>
      <c r="BLN109" s="263" t="n"/>
      <c r="BLO109" s="263" t="n"/>
      <c r="BLP109" s="263" t="n"/>
      <c r="BLQ109" s="264" t="n"/>
      <c r="BLR109" s="284" t="n"/>
      <c r="BLS109" s="263" t="n"/>
      <c r="BLT109" s="263" t="n"/>
      <c r="BLU109" s="263" t="n"/>
      <c r="BLV109" s="263" t="n"/>
      <c r="BLW109" s="264" t="n"/>
      <c r="BLX109" s="284" t="n"/>
      <c r="BLY109" s="263" t="n"/>
      <c r="BLZ109" s="263" t="n"/>
      <c r="BMA109" s="263" t="n"/>
      <c r="BMB109" s="263" t="n"/>
      <c r="BMC109" s="264" t="n"/>
      <c r="BMD109" s="284" t="n"/>
      <c r="BME109" s="263" t="n"/>
      <c r="BMF109" s="263" t="n"/>
      <c r="BMG109" s="263" t="n"/>
      <c r="BMH109" s="263" t="n"/>
      <c r="BMI109" s="264" t="n"/>
      <c r="BMJ109" s="284" t="n"/>
      <c r="BMK109" s="263" t="n"/>
      <c r="BML109" s="263" t="n"/>
      <c r="BMM109" s="263" t="n"/>
      <c r="BMN109" s="263" t="n"/>
      <c r="BMO109" s="264" t="n"/>
      <c r="BMP109" s="284" t="n"/>
      <c r="BMQ109" s="263" t="n"/>
      <c r="BMR109" s="263" t="n"/>
      <c r="BMS109" s="263" t="n"/>
      <c r="BMT109" s="263" t="n"/>
      <c r="BMU109" s="264" t="n"/>
      <c r="BMV109" s="284" t="n"/>
      <c r="BMW109" s="263" t="n"/>
      <c r="BMX109" s="263" t="n"/>
      <c r="BMY109" s="263" t="n"/>
      <c r="BMZ109" s="263" t="n"/>
      <c r="BNA109" s="264" t="n"/>
      <c r="BNB109" s="284" t="n"/>
      <c r="BNC109" s="263" t="n"/>
      <c r="BND109" s="263" t="n"/>
      <c r="BNE109" s="263" t="n"/>
      <c r="BNF109" s="263" t="n"/>
      <c r="BNG109" s="264" t="n"/>
      <c r="BNH109" s="284" t="n"/>
      <c r="BNI109" s="263" t="n"/>
      <c r="BNJ109" s="263" t="n"/>
      <c r="BNK109" s="263" t="n"/>
      <c r="BNL109" s="263" t="n"/>
      <c r="BNM109" s="264" t="n"/>
      <c r="BNN109" s="284" t="n"/>
      <c r="BNO109" s="263" t="n"/>
      <c r="BNP109" s="263" t="n"/>
      <c r="BNQ109" s="263" t="n"/>
      <c r="BNR109" s="263" t="n"/>
      <c r="BNS109" s="264" t="n"/>
      <c r="BNT109" s="284" t="n"/>
      <c r="BNU109" s="263" t="n"/>
      <c r="BNV109" s="263" t="n"/>
      <c r="BNW109" s="263" t="n"/>
      <c r="BNX109" s="263" t="n"/>
      <c r="BNY109" s="264" t="n"/>
      <c r="BNZ109" s="284" t="n"/>
      <c r="BOA109" s="263" t="n"/>
      <c r="BOB109" s="263" t="n"/>
      <c r="BOC109" s="263" t="n"/>
      <c r="BOD109" s="263" t="n"/>
      <c r="BOE109" s="264" t="n"/>
      <c r="BOF109" s="284" t="n"/>
      <c r="BOG109" s="263" t="n"/>
      <c r="BOH109" s="263" t="n"/>
      <c r="BOI109" s="263" t="n"/>
      <c r="BOJ109" s="263" t="n"/>
      <c r="BOK109" s="264" t="n"/>
      <c r="BOL109" s="284" t="n"/>
      <c r="BOM109" s="263" t="n"/>
      <c r="BON109" s="263" t="n"/>
      <c r="BOO109" s="263" t="n"/>
      <c r="BOP109" s="263" t="n"/>
      <c r="BOQ109" s="264" t="n"/>
    </row>
    <row r="110" ht="14.4" customHeight="1" s="273">
      <c r="A110" s="14" t="inlineStr">
        <is>
          <t xml:space="preserve">Impeller Size </t>
        </is>
      </c>
      <c r="B110" s="284" t="n"/>
      <c r="C110" s="263" t="n"/>
      <c r="D110" s="263" t="n"/>
      <c r="E110" s="263" t="n"/>
      <c r="F110" s="263" t="n"/>
      <c r="G110" s="264" t="n"/>
      <c r="H110" s="299" t="n"/>
      <c r="I110" s="263" t="n"/>
      <c r="J110" s="263" t="n"/>
      <c r="K110" s="263" t="n"/>
      <c r="L110" s="263" t="n"/>
      <c r="M110" s="42" t="n"/>
      <c r="N110" s="284" t="n"/>
      <c r="O110" s="263" t="n"/>
      <c r="P110" s="263" t="n"/>
      <c r="Q110" s="263" t="n"/>
      <c r="R110" s="263" t="n"/>
      <c r="S110" s="264" t="n"/>
      <c r="T110" s="284" t="n"/>
      <c r="U110" s="263" t="n"/>
      <c r="V110" s="263" t="n"/>
      <c r="W110" s="263" t="n"/>
      <c r="X110" s="263" t="n"/>
      <c r="Y110" s="264" t="n"/>
      <c r="Z110" s="284" t="n"/>
      <c r="AA110" s="263" t="n"/>
      <c r="AB110" s="263" t="n"/>
      <c r="AC110" s="263" t="n"/>
      <c r="AD110" s="263" t="n"/>
      <c r="AE110" s="264" t="n"/>
      <c r="AF110" s="284" t="n"/>
      <c r="AG110" s="263" t="n"/>
      <c r="AH110" s="263" t="n"/>
      <c r="AI110" s="263" t="n"/>
      <c r="AJ110" s="263" t="n"/>
      <c r="AK110" s="264" t="n"/>
      <c r="AL110" s="284" t="n"/>
      <c r="AM110" s="263" t="n"/>
      <c r="AN110" s="263" t="n"/>
      <c r="AO110" s="263" t="n"/>
      <c r="AP110" s="263" t="n"/>
      <c r="AQ110" s="264" t="n"/>
      <c r="AR110" s="284" t="n"/>
      <c r="AS110" s="263" t="n"/>
      <c r="AT110" s="263" t="n"/>
      <c r="AU110" s="263" t="n"/>
      <c r="AV110" s="263" t="n"/>
      <c r="AW110" s="264" t="n"/>
      <c r="AX110" s="284" t="n"/>
      <c r="AY110" s="263" t="n"/>
      <c r="AZ110" s="263" t="n"/>
      <c r="BA110" s="263" t="n"/>
      <c r="BB110" s="263" t="n"/>
      <c r="BC110" s="264" t="n"/>
      <c r="BD110" s="284" t="n"/>
      <c r="BE110" s="263" t="n"/>
      <c r="BF110" s="263" t="n"/>
      <c r="BG110" s="263" t="n"/>
      <c r="BH110" s="263" t="n"/>
      <c r="BI110" s="264" t="n"/>
      <c r="BJ110" s="284" t="n"/>
      <c r="BK110" s="263" t="n"/>
      <c r="BL110" s="263" t="n"/>
      <c r="BM110" s="263" t="n"/>
      <c r="BN110" s="263" t="n"/>
      <c r="BO110" s="264" t="n"/>
      <c r="BP110" s="284" t="n"/>
      <c r="BQ110" s="263" t="n"/>
      <c r="BR110" s="263" t="n"/>
      <c r="BS110" s="263" t="n"/>
      <c r="BT110" s="263" t="n"/>
      <c r="BU110" s="264" t="n"/>
      <c r="BV110" s="284" t="n"/>
      <c r="BW110" s="263" t="n"/>
      <c r="BX110" s="263" t="n"/>
      <c r="BY110" s="263" t="n"/>
      <c r="BZ110" s="263" t="n"/>
      <c r="CA110" s="264" t="n"/>
      <c r="CB110" s="284" t="n"/>
      <c r="CC110" s="263" t="n"/>
      <c r="CD110" s="263" t="n"/>
      <c r="CE110" s="263" t="n"/>
      <c r="CF110" s="263" t="n"/>
      <c r="CG110" s="264" t="n"/>
      <c r="CH110" s="284" t="n"/>
      <c r="CI110" s="263" t="n"/>
      <c r="CJ110" s="263" t="n"/>
      <c r="CK110" s="263" t="n"/>
      <c r="CL110" s="263" t="n"/>
      <c r="CM110" s="264" t="n"/>
      <c r="CN110" s="284" t="n"/>
      <c r="CO110" s="263" t="n"/>
      <c r="CP110" s="263" t="n"/>
      <c r="CQ110" s="263" t="n"/>
      <c r="CR110" s="263" t="n"/>
      <c r="CS110" s="264" t="n"/>
      <c r="CT110" s="284" t="n"/>
      <c r="CU110" s="263" t="n"/>
      <c r="CV110" s="263" t="n"/>
      <c r="CW110" s="263" t="n"/>
      <c r="CX110" s="263" t="n"/>
      <c r="CY110" s="264" t="n"/>
      <c r="CZ110" s="284" t="n"/>
      <c r="DA110" s="263" t="n"/>
      <c r="DB110" s="263" t="n"/>
      <c r="DC110" s="263" t="n"/>
      <c r="DD110" s="263" t="n"/>
      <c r="DE110" s="264" t="n"/>
      <c r="DF110" s="284" t="n"/>
      <c r="DG110" s="263" t="n"/>
      <c r="DH110" s="263" t="n"/>
      <c r="DI110" s="263" t="n"/>
      <c r="DJ110" s="263" t="n"/>
      <c r="DK110" s="264" t="n"/>
      <c r="DL110" s="284" t="n"/>
      <c r="DM110" s="263" t="n"/>
      <c r="DN110" s="263" t="n"/>
      <c r="DO110" s="263" t="n"/>
      <c r="DP110" s="263" t="n"/>
      <c r="DQ110" s="264" t="n"/>
      <c r="DR110" s="284" t="n"/>
      <c r="DS110" s="263" t="n"/>
      <c r="DT110" s="263" t="n"/>
      <c r="DU110" s="263" t="n"/>
      <c r="DV110" s="263" t="n"/>
      <c r="DW110" s="264" t="n"/>
      <c r="DX110" s="284" t="n"/>
      <c r="DY110" s="263" t="n"/>
      <c r="DZ110" s="263" t="n"/>
      <c r="EA110" s="263" t="n"/>
      <c r="EB110" s="263" t="n"/>
      <c r="EC110" s="264" t="n"/>
      <c r="ED110" s="284" t="n"/>
      <c r="EE110" s="263" t="n"/>
      <c r="EF110" s="263" t="n"/>
      <c r="EG110" s="263" t="n"/>
      <c r="EH110" s="263" t="n"/>
      <c r="EI110" s="264" t="n"/>
      <c r="EJ110" s="284" t="n"/>
      <c r="EK110" s="263" t="n"/>
      <c r="EL110" s="263" t="n"/>
      <c r="EM110" s="263" t="n"/>
      <c r="EN110" s="263" t="n"/>
      <c r="EO110" s="264" t="n"/>
      <c r="EP110" s="284" t="n"/>
      <c r="EQ110" s="263" t="n"/>
      <c r="ER110" s="263" t="n"/>
      <c r="ES110" s="263" t="n"/>
      <c r="ET110" s="263" t="n"/>
      <c r="EU110" s="264" t="n"/>
      <c r="EV110" s="284" t="n"/>
      <c r="EW110" s="263" t="n"/>
      <c r="EX110" s="263" t="n"/>
      <c r="EY110" s="263" t="n"/>
      <c r="EZ110" s="263" t="n"/>
      <c r="FA110" s="264" t="n"/>
      <c r="FB110" s="284" t="n"/>
      <c r="FC110" s="263" t="n"/>
      <c r="FD110" s="263" t="n"/>
      <c r="FE110" s="263" t="n"/>
      <c r="FF110" s="263" t="n"/>
      <c r="FG110" s="264" t="n"/>
      <c r="FH110" s="284" t="n"/>
      <c r="FI110" s="263" t="n"/>
      <c r="FJ110" s="263" t="n"/>
      <c r="FK110" s="263" t="n"/>
      <c r="FL110" s="263" t="n"/>
      <c r="FM110" s="264" t="n"/>
      <c r="FN110" s="284" t="n"/>
      <c r="FO110" s="263" t="n"/>
      <c r="FP110" s="263" t="n"/>
      <c r="FQ110" s="263" t="n"/>
      <c r="FR110" s="263" t="n"/>
      <c r="FS110" s="264" t="n"/>
      <c r="FT110" s="284" t="n"/>
      <c r="FU110" s="263" t="n"/>
      <c r="FV110" s="263" t="n"/>
      <c r="FW110" s="263" t="n"/>
      <c r="FX110" s="263" t="n"/>
      <c r="FY110" s="264" t="n"/>
      <c r="FZ110" s="284" t="n"/>
      <c r="GA110" s="263" t="n"/>
      <c r="GB110" s="263" t="n"/>
      <c r="GC110" s="263" t="n"/>
      <c r="GD110" s="263" t="n"/>
      <c r="GE110" s="264" t="n"/>
      <c r="GF110" s="284" t="n"/>
      <c r="GG110" s="263" t="n"/>
      <c r="GH110" s="263" t="n"/>
      <c r="GI110" s="263" t="n"/>
      <c r="GJ110" s="263" t="n"/>
      <c r="GK110" s="264" t="n"/>
      <c r="GL110" s="284" t="n"/>
      <c r="GM110" s="263" t="n"/>
      <c r="GN110" s="263" t="n"/>
      <c r="GO110" s="263" t="n"/>
      <c r="GP110" s="263" t="n"/>
      <c r="GQ110" s="264" t="n"/>
      <c r="GR110" s="284" t="n"/>
      <c r="GS110" s="263" t="n"/>
      <c r="GT110" s="263" t="n"/>
      <c r="GU110" s="263" t="n"/>
      <c r="GV110" s="263" t="n"/>
      <c r="GW110" s="264" t="n"/>
      <c r="GX110" s="284" t="n"/>
      <c r="GY110" s="263" t="n"/>
      <c r="GZ110" s="263" t="n"/>
      <c r="HA110" s="263" t="n"/>
      <c r="HB110" s="263" t="n"/>
      <c r="HC110" s="264" t="n"/>
      <c r="HD110" s="284" t="n"/>
      <c r="HE110" s="263" t="n"/>
      <c r="HF110" s="263" t="n"/>
      <c r="HG110" s="263" t="n"/>
      <c r="HH110" s="263" t="n"/>
      <c r="HI110" s="264" t="n"/>
      <c r="HJ110" s="284" t="n"/>
      <c r="HK110" s="263" t="n"/>
      <c r="HL110" s="263" t="n"/>
      <c r="HM110" s="263" t="n"/>
      <c r="HN110" s="263" t="n"/>
      <c r="HO110" s="264" t="n"/>
      <c r="HP110" s="284" t="n"/>
      <c r="HQ110" s="263" t="n"/>
      <c r="HR110" s="263" t="n"/>
      <c r="HS110" s="263" t="n"/>
      <c r="HT110" s="263" t="n"/>
      <c r="HU110" s="264" t="n"/>
      <c r="HV110" s="284" t="n"/>
      <c r="HW110" s="263" t="n"/>
      <c r="HX110" s="263" t="n"/>
      <c r="HY110" s="263" t="n"/>
      <c r="HZ110" s="263" t="n"/>
      <c r="IA110" s="264" t="n"/>
      <c r="IB110" s="284" t="n"/>
      <c r="IC110" s="263" t="n"/>
      <c r="ID110" s="263" t="n"/>
      <c r="IE110" s="263" t="n"/>
      <c r="IF110" s="263" t="n"/>
      <c r="IG110" s="264" t="n"/>
      <c r="IH110" s="284" t="n"/>
      <c r="II110" s="263" t="n"/>
      <c r="IJ110" s="263" t="n"/>
      <c r="IK110" s="263" t="n"/>
      <c r="IL110" s="263" t="n"/>
      <c r="IM110" s="264" t="n"/>
      <c r="IN110" s="284" t="n"/>
      <c r="IO110" s="263" t="n"/>
      <c r="IP110" s="263" t="n"/>
      <c r="IQ110" s="263" t="n"/>
      <c r="IR110" s="263" t="n"/>
      <c r="IS110" s="264" t="n"/>
      <c r="IT110" s="284" t="n"/>
      <c r="IU110" s="263" t="n"/>
      <c r="IV110" s="263" t="n"/>
      <c r="IW110" s="263" t="n"/>
      <c r="IX110" s="263" t="n"/>
      <c r="IY110" s="264" t="n"/>
      <c r="IZ110" s="284" t="n"/>
      <c r="JA110" s="263" t="n"/>
      <c r="JB110" s="263" t="n"/>
      <c r="JC110" s="263" t="n"/>
      <c r="JD110" s="263" t="n"/>
      <c r="JE110" s="264" t="n"/>
      <c r="JF110" s="284" t="n"/>
      <c r="JG110" s="263" t="n"/>
      <c r="JH110" s="263" t="n"/>
      <c r="JI110" s="263" t="n"/>
      <c r="JJ110" s="263" t="n"/>
      <c r="JK110" s="264" t="n"/>
      <c r="JL110" s="284" t="n"/>
      <c r="JM110" s="263" t="n"/>
      <c r="JN110" s="263" t="n"/>
      <c r="JO110" s="263" t="n"/>
      <c r="JP110" s="263" t="n"/>
      <c r="JQ110" s="264" t="n"/>
      <c r="JR110" s="284" t="n"/>
      <c r="JS110" s="263" t="n"/>
      <c r="JT110" s="263" t="n"/>
      <c r="JU110" s="263" t="n"/>
      <c r="JV110" s="263" t="n"/>
      <c r="JW110" s="264" t="n"/>
      <c r="JX110" s="284" t="n"/>
      <c r="JY110" s="263" t="n"/>
      <c r="JZ110" s="263" t="n"/>
      <c r="KA110" s="263" t="n"/>
      <c r="KB110" s="263" t="n"/>
      <c r="KC110" s="264" t="n"/>
      <c r="KD110" s="284" t="n"/>
      <c r="KE110" s="263" t="n"/>
      <c r="KF110" s="263" t="n"/>
      <c r="KG110" s="263" t="n"/>
      <c r="KH110" s="263" t="n"/>
      <c r="KI110" s="264" t="n"/>
      <c r="KJ110" s="284" t="n"/>
      <c r="KK110" s="263" t="n"/>
      <c r="KL110" s="263" t="n"/>
      <c r="KM110" s="263" t="n"/>
      <c r="KN110" s="263" t="n"/>
      <c r="KO110" s="264" t="n"/>
      <c r="KP110" s="284" t="n"/>
      <c r="KQ110" s="263" t="n"/>
      <c r="KR110" s="263" t="n"/>
      <c r="KS110" s="263" t="n"/>
      <c r="KT110" s="263" t="n"/>
      <c r="KU110" s="264" t="n"/>
      <c r="KV110" s="284" t="n"/>
      <c r="KW110" s="263" t="n"/>
      <c r="KX110" s="263" t="n"/>
      <c r="KY110" s="263" t="n"/>
      <c r="KZ110" s="263" t="n"/>
      <c r="LA110" s="264" t="n"/>
      <c r="LB110" s="284" t="n"/>
      <c r="LC110" s="263" t="n"/>
      <c r="LD110" s="263" t="n"/>
      <c r="LE110" s="263" t="n"/>
      <c r="LF110" s="263" t="n"/>
      <c r="LG110" s="264" t="n"/>
      <c r="LH110" s="284" t="n"/>
      <c r="LI110" s="263" t="n"/>
      <c r="LJ110" s="263" t="n"/>
      <c r="LK110" s="263" t="n"/>
      <c r="LL110" s="263" t="n"/>
      <c r="LM110" s="264" t="n"/>
      <c r="LN110" s="284" t="n"/>
      <c r="LO110" s="263" t="n"/>
      <c r="LP110" s="263" t="n"/>
      <c r="LQ110" s="263" t="n"/>
      <c r="LR110" s="263" t="n"/>
      <c r="LS110" s="264" t="n"/>
      <c r="LT110" s="284" t="n"/>
      <c r="LU110" s="263" t="n"/>
      <c r="LV110" s="263" t="n"/>
      <c r="LW110" s="263" t="n"/>
      <c r="LX110" s="263" t="n"/>
      <c r="LY110" s="264" t="n"/>
      <c r="LZ110" s="284" t="n"/>
      <c r="MA110" s="263" t="n"/>
      <c r="MB110" s="263" t="n"/>
      <c r="MC110" s="263" t="n"/>
      <c r="MD110" s="263" t="n"/>
      <c r="ME110" s="264" t="n"/>
      <c r="MF110" s="284" t="n"/>
      <c r="MG110" s="263" t="n"/>
      <c r="MH110" s="263" t="n"/>
      <c r="MI110" s="263" t="n"/>
      <c r="MJ110" s="263" t="n"/>
      <c r="MK110" s="264" t="n"/>
      <c r="ML110" s="284" t="n"/>
      <c r="MM110" s="263" t="n"/>
      <c r="MN110" s="263" t="n"/>
      <c r="MO110" s="263" t="n"/>
      <c r="MP110" s="263" t="n"/>
      <c r="MQ110" s="264" t="n"/>
      <c r="MR110" s="284" t="n"/>
      <c r="MS110" s="263" t="n"/>
      <c r="MT110" s="263" t="n"/>
      <c r="MU110" s="263" t="n"/>
      <c r="MV110" s="263" t="n"/>
      <c r="MW110" s="264" t="n"/>
      <c r="MX110" s="284" t="n"/>
      <c r="MY110" s="263" t="n"/>
      <c r="MZ110" s="263" t="n"/>
      <c r="NA110" s="263" t="n"/>
      <c r="NB110" s="263" t="n"/>
      <c r="NC110" s="264" t="n"/>
      <c r="ND110" s="284" t="n"/>
      <c r="NE110" s="263" t="n"/>
      <c r="NF110" s="263" t="n"/>
      <c r="NG110" s="263" t="n"/>
      <c r="NH110" s="263" t="n"/>
      <c r="NI110" s="264" t="n"/>
      <c r="NJ110" s="284" t="n"/>
      <c r="NK110" s="263" t="n"/>
      <c r="NL110" s="263" t="n"/>
      <c r="NM110" s="263" t="n"/>
      <c r="NN110" s="263" t="n"/>
      <c r="NO110" s="264" t="n"/>
      <c r="NP110" s="284" t="n"/>
      <c r="NQ110" s="263" t="n"/>
      <c r="NR110" s="263" t="n"/>
      <c r="NS110" s="263" t="n"/>
      <c r="NT110" s="263" t="n"/>
      <c r="NU110" s="264" t="n"/>
      <c r="NV110" s="284" t="n"/>
      <c r="NW110" s="263" t="n"/>
      <c r="NX110" s="263" t="n"/>
      <c r="NY110" s="263" t="n"/>
      <c r="NZ110" s="263" t="n"/>
      <c r="OA110" s="264" t="n"/>
      <c r="OB110" s="284" t="n"/>
      <c r="OC110" s="263" t="n"/>
      <c r="OD110" s="263" t="n"/>
      <c r="OE110" s="263" t="n"/>
      <c r="OF110" s="263" t="n"/>
      <c r="OG110" s="264" t="n"/>
      <c r="OH110" s="284" t="n"/>
      <c r="OI110" s="263" t="n"/>
      <c r="OJ110" s="263" t="n"/>
      <c r="OK110" s="263" t="n"/>
      <c r="OL110" s="263" t="n"/>
      <c r="OM110" s="264" t="n"/>
      <c r="ON110" s="284" t="n"/>
      <c r="OO110" s="263" t="n"/>
      <c r="OP110" s="263" t="n"/>
      <c r="OQ110" s="263" t="n"/>
      <c r="OR110" s="263" t="n"/>
      <c r="OS110" s="264" t="n"/>
      <c r="OT110" s="284" t="n"/>
      <c r="OU110" s="263" t="n"/>
      <c r="OV110" s="263" t="n"/>
      <c r="OW110" s="263" t="n"/>
      <c r="OX110" s="263" t="n"/>
      <c r="OY110" s="264" t="n"/>
      <c r="OZ110" s="284" t="n"/>
      <c r="PA110" s="263" t="n"/>
      <c r="PB110" s="263" t="n"/>
      <c r="PC110" s="263" t="n"/>
      <c r="PD110" s="263" t="n"/>
      <c r="PE110" s="264" t="n"/>
      <c r="PF110" s="284" t="n"/>
      <c r="PG110" s="263" t="n"/>
      <c r="PH110" s="263" t="n"/>
      <c r="PI110" s="263" t="n"/>
      <c r="PJ110" s="263" t="n"/>
      <c r="PK110" s="264" t="n"/>
      <c r="PL110" s="284" t="n"/>
      <c r="PM110" s="263" t="n"/>
      <c r="PN110" s="263" t="n"/>
      <c r="PO110" s="263" t="n"/>
      <c r="PP110" s="263" t="n"/>
      <c r="PQ110" s="264" t="n"/>
      <c r="PR110" s="284" t="n"/>
      <c r="PS110" s="263" t="n"/>
      <c r="PT110" s="263" t="n"/>
      <c r="PU110" s="263" t="n"/>
      <c r="PV110" s="263" t="n"/>
      <c r="PW110" s="264" t="n"/>
      <c r="PX110" s="284" t="n"/>
      <c r="PY110" s="263" t="n"/>
      <c r="PZ110" s="263" t="n"/>
      <c r="QA110" s="263" t="n"/>
      <c r="QB110" s="263" t="n"/>
      <c r="QC110" s="264" t="n"/>
      <c r="QD110" s="284" t="n"/>
      <c r="QE110" s="263" t="n"/>
      <c r="QF110" s="263" t="n"/>
      <c r="QG110" s="263" t="n"/>
      <c r="QH110" s="263" t="n"/>
      <c r="QI110" s="264" t="n"/>
      <c r="QJ110" s="284" t="n"/>
      <c r="QK110" s="263" t="n"/>
      <c r="QL110" s="263" t="n"/>
      <c r="QM110" s="263" t="n"/>
      <c r="QN110" s="263" t="n"/>
      <c r="QO110" s="264" t="n"/>
      <c r="QP110" s="284" t="n"/>
      <c r="QQ110" s="263" t="n"/>
      <c r="QR110" s="263" t="n"/>
      <c r="QS110" s="263" t="n"/>
      <c r="QT110" s="263" t="n"/>
      <c r="QU110" s="264" t="n"/>
      <c r="QV110" s="284" t="n"/>
      <c r="QW110" s="263" t="n"/>
      <c r="QX110" s="263" t="n"/>
      <c r="QY110" s="263" t="n"/>
      <c r="QZ110" s="263" t="n"/>
      <c r="RA110" s="264" t="n"/>
      <c r="RB110" s="284" t="n"/>
      <c r="RC110" s="263" t="n"/>
      <c r="RD110" s="263" t="n"/>
      <c r="RE110" s="263" t="n"/>
      <c r="RF110" s="263" t="n"/>
      <c r="RG110" s="264" t="n"/>
      <c r="RH110" s="284" t="n"/>
      <c r="RI110" s="263" t="n"/>
      <c r="RJ110" s="263" t="n"/>
      <c r="RK110" s="263" t="n"/>
      <c r="RL110" s="263" t="n"/>
      <c r="RM110" s="264" t="n"/>
      <c r="RN110" s="284" t="n"/>
      <c r="RO110" s="263" t="n"/>
      <c r="RP110" s="263" t="n"/>
      <c r="RQ110" s="263" t="n"/>
      <c r="RR110" s="263" t="n"/>
      <c r="RS110" s="264" t="n"/>
      <c r="RT110" s="284" t="n"/>
      <c r="RU110" s="263" t="n"/>
      <c r="RV110" s="263" t="n"/>
      <c r="RW110" s="263" t="n"/>
      <c r="RX110" s="263" t="n"/>
      <c r="RY110" s="264" t="n"/>
      <c r="RZ110" s="284" t="n"/>
      <c r="SA110" s="263" t="n"/>
      <c r="SB110" s="263" t="n"/>
      <c r="SC110" s="263" t="n"/>
      <c r="SD110" s="263" t="n"/>
      <c r="SE110" s="264" t="n"/>
      <c r="SF110" s="284" t="n"/>
      <c r="SG110" s="263" t="n"/>
      <c r="SH110" s="263" t="n"/>
      <c r="SI110" s="263" t="n"/>
      <c r="SJ110" s="263" t="n"/>
      <c r="SK110" s="264" t="n"/>
      <c r="SL110" s="284" t="n"/>
      <c r="SM110" s="263" t="n"/>
      <c r="SN110" s="263" t="n"/>
      <c r="SO110" s="263" t="n"/>
      <c r="SP110" s="263" t="n"/>
      <c r="SQ110" s="264" t="n"/>
      <c r="SR110" s="284" t="n"/>
      <c r="SS110" s="263" t="n"/>
      <c r="ST110" s="263" t="n"/>
      <c r="SU110" s="263" t="n"/>
      <c r="SV110" s="263" t="n"/>
      <c r="SW110" s="264" t="n"/>
      <c r="SX110" s="284" t="n"/>
      <c r="SY110" s="263" t="n"/>
      <c r="SZ110" s="263" t="n"/>
      <c r="TA110" s="263" t="n"/>
      <c r="TB110" s="263" t="n"/>
      <c r="TC110" s="264" t="n"/>
      <c r="TD110" s="284" t="n"/>
      <c r="TE110" s="263" t="n"/>
      <c r="TF110" s="263" t="n"/>
      <c r="TG110" s="263" t="n"/>
      <c r="TH110" s="263" t="n"/>
      <c r="TI110" s="264" t="n"/>
      <c r="TJ110" s="284" t="n"/>
      <c r="TK110" s="263" t="n"/>
      <c r="TL110" s="263" t="n"/>
      <c r="TM110" s="263" t="n"/>
      <c r="TN110" s="263" t="n"/>
      <c r="TO110" s="264" t="n"/>
      <c r="TP110" s="284" t="n"/>
      <c r="TQ110" s="263" t="n"/>
      <c r="TR110" s="263" t="n"/>
      <c r="TS110" s="263" t="n"/>
      <c r="TT110" s="263" t="n"/>
      <c r="TU110" s="264" t="n"/>
      <c r="TV110" s="284" t="n"/>
      <c r="TW110" s="263" t="n"/>
      <c r="TX110" s="263" t="n"/>
      <c r="TY110" s="263" t="n"/>
      <c r="TZ110" s="263" t="n"/>
      <c r="UA110" s="264" t="n"/>
      <c r="UB110" s="284" t="n"/>
      <c r="UC110" s="263" t="n"/>
      <c r="UD110" s="263" t="n"/>
      <c r="UE110" s="263" t="n"/>
      <c r="UF110" s="263" t="n"/>
      <c r="UG110" s="264" t="n"/>
      <c r="UH110" s="284" t="n"/>
      <c r="UI110" s="263" t="n"/>
      <c r="UJ110" s="263" t="n"/>
      <c r="UK110" s="263" t="n"/>
      <c r="UL110" s="263" t="n"/>
      <c r="UM110" s="264" t="n"/>
      <c r="UN110" s="284" t="n"/>
      <c r="UO110" s="263" t="n"/>
      <c r="UP110" s="263" t="n"/>
      <c r="UQ110" s="263" t="n"/>
      <c r="UR110" s="263" t="n"/>
      <c r="US110" s="264" t="n"/>
      <c r="UT110" s="284" t="n"/>
      <c r="UU110" s="263" t="n"/>
      <c r="UV110" s="263" t="n"/>
      <c r="UW110" s="263" t="n"/>
      <c r="UX110" s="263" t="n"/>
      <c r="UY110" s="264" t="n"/>
      <c r="UZ110" s="284" t="n"/>
      <c r="VA110" s="263" t="n"/>
      <c r="VB110" s="263" t="n"/>
      <c r="VC110" s="263" t="n"/>
      <c r="VD110" s="263" t="n"/>
      <c r="VE110" s="264" t="n"/>
      <c r="VF110" s="284" t="n"/>
      <c r="VG110" s="263" t="n"/>
      <c r="VH110" s="263" t="n"/>
      <c r="VI110" s="263" t="n"/>
      <c r="VJ110" s="263" t="n"/>
      <c r="VK110" s="264" t="n"/>
      <c r="VL110" s="284" t="n"/>
      <c r="VM110" s="263" t="n"/>
      <c r="VN110" s="263" t="n"/>
      <c r="VO110" s="263" t="n"/>
      <c r="VP110" s="263" t="n"/>
      <c r="VQ110" s="264" t="n"/>
      <c r="VR110" s="284" t="n"/>
      <c r="VS110" s="263" t="n"/>
      <c r="VT110" s="263" t="n"/>
      <c r="VU110" s="263" t="n"/>
      <c r="VV110" s="263" t="n"/>
      <c r="VW110" s="264" t="n"/>
      <c r="VX110" s="284" t="n"/>
      <c r="VY110" s="263" t="n"/>
      <c r="VZ110" s="263" t="n"/>
      <c r="WA110" s="263" t="n"/>
      <c r="WB110" s="263" t="n"/>
      <c r="WC110" s="264" t="n"/>
      <c r="WD110" s="284" t="n"/>
      <c r="WE110" s="263" t="n"/>
      <c r="WF110" s="263" t="n"/>
      <c r="WG110" s="263" t="n"/>
      <c r="WH110" s="263" t="n"/>
      <c r="WI110" s="264" t="n"/>
      <c r="WJ110" s="284" t="n"/>
      <c r="WK110" s="263" t="n"/>
      <c r="WL110" s="263" t="n"/>
      <c r="WM110" s="263" t="n"/>
      <c r="WN110" s="263" t="n"/>
      <c r="WO110" s="264" t="n"/>
      <c r="WP110" s="284" t="n"/>
      <c r="WQ110" s="263" t="n"/>
      <c r="WR110" s="263" t="n"/>
      <c r="WS110" s="263" t="n"/>
      <c r="WT110" s="263" t="n"/>
      <c r="WU110" s="264" t="n"/>
      <c r="WV110" s="284" t="n"/>
      <c r="WW110" s="263" t="n"/>
      <c r="WX110" s="263" t="n"/>
      <c r="WY110" s="263" t="n"/>
      <c r="WZ110" s="263" t="n"/>
      <c r="XA110" s="264" t="n"/>
      <c r="XB110" s="284" t="n"/>
      <c r="XC110" s="263" t="n"/>
      <c r="XD110" s="263" t="n"/>
      <c r="XE110" s="263" t="n"/>
      <c r="XF110" s="263" t="n"/>
      <c r="XG110" s="264" t="n"/>
      <c r="XH110" s="284" t="n"/>
      <c r="XI110" s="263" t="n"/>
      <c r="XJ110" s="263" t="n"/>
      <c r="XK110" s="263" t="n"/>
      <c r="XL110" s="263" t="n"/>
      <c r="XM110" s="264" t="n"/>
      <c r="XN110" s="284" t="n"/>
      <c r="XO110" s="263" t="n"/>
      <c r="XP110" s="263" t="n"/>
      <c r="XQ110" s="263" t="n"/>
      <c r="XR110" s="263" t="n"/>
      <c r="XS110" s="264" t="n"/>
      <c r="XT110" s="284" t="n"/>
      <c r="XU110" s="263" t="n"/>
      <c r="XV110" s="263" t="n"/>
      <c r="XW110" s="263" t="n"/>
      <c r="XX110" s="263" t="n"/>
      <c r="XY110" s="264" t="n"/>
      <c r="XZ110" s="284" t="n"/>
      <c r="YA110" s="263" t="n"/>
      <c r="YB110" s="263" t="n"/>
      <c r="YC110" s="263" t="n"/>
      <c r="YD110" s="263" t="n"/>
      <c r="YE110" s="264" t="n"/>
      <c r="YF110" s="284" t="n"/>
      <c r="YG110" s="263" t="n"/>
      <c r="YH110" s="263" t="n"/>
      <c r="YI110" s="263" t="n"/>
      <c r="YJ110" s="263" t="n"/>
      <c r="YK110" s="264" t="n"/>
      <c r="YL110" s="284" t="n"/>
      <c r="YM110" s="263" t="n"/>
      <c r="YN110" s="263" t="n"/>
      <c r="YO110" s="263" t="n"/>
      <c r="YP110" s="263" t="n"/>
      <c r="YQ110" s="264" t="n"/>
      <c r="YR110" s="284" t="n"/>
      <c r="YS110" s="263" t="n"/>
      <c r="YT110" s="263" t="n"/>
      <c r="YU110" s="263" t="n"/>
      <c r="YV110" s="263" t="n"/>
      <c r="YW110" s="264" t="n"/>
      <c r="YX110" s="284" t="n"/>
      <c r="YY110" s="263" t="n"/>
      <c r="YZ110" s="263" t="n"/>
      <c r="ZA110" s="263" t="n"/>
      <c r="ZB110" s="263" t="n"/>
      <c r="ZC110" s="264" t="n"/>
      <c r="ZD110" s="284" t="n"/>
      <c r="ZE110" s="263" t="n"/>
      <c r="ZF110" s="263" t="n"/>
      <c r="ZG110" s="263" t="n"/>
      <c r="ZH110" s="263" t="n"/>
      <c r="ZI110" s="264" t="n"/>
      <c r="ZJ110" s="284" t="n"/>
      <c r="ZK110" s="263" t="n"/>
      <c r="ZL110" s="263" t="n"/>
      <c r="ZM110" s="263" t="n"/>
      <c r="ZN110" s="263" t="n"/>
      <c r="ZO110" s="264" t="n"/>
      <c r="ZP110" s="284" t="n"/>
      <c r="ZQ110" s="263" t="n"/>
      <c r="ZR110" s="263" t="n"/>
      <c r="ZS110" s="263" t="n"/>
      <c r="ZT110" s="263" t="n"/>
      <c r="ZU110" s="264" t="n"/>
      <c r="ZV110" s="284" t="n"/>
      <c r="ZW110" s="263" t="n"/>
      <c r="ZX110" s="263" t="n"/>
      <c r="ZY110" s="263" t="n"/>
      <c r="ZZ110" s="263" t="n"/>
      <c r="AAA110" s="264" t="n"/>
      <c r="AAB110" s="284" t="n"/>
      <c r="AAC110" s="263" t="n"/>
      <c r="AAD110" s="263" t="n"/>
      <c r="AAE110" s="263" t="n"/>
      <c r="AAF110" s="263" t="n"/>
      <c r="AAG110" s="264" t="n"/>
      <c r="AAH110" s="284" t="n"/>
      <c r="AAI110" s="263" t="n"/>
      <c r="AAJ110" s="263" t="n"/>
      <c r="AAK110" s="263" t="n"/>
      <c r="AAL110" s="263" t="n"/>
      <c r="AAM110" s="264" t="n"/>
      <c r="AAN110" s="284" t="n"/>
      <c r="AAO110" s="263" t="n"/>
      <c r="AAP110" s="263" t="n"/>
      <c r="AAQ110" s="263" t="n"/>
      <c r="AAR110" s="263" t="n"/>
      <c r="AAS110" s="264" t="n"/>
      <c r="AAT110" s="284" t="n"/>
      <c r="AAU110" s="263" t="n"/>
      <c r="AAV110" s="263" t="n"/>
      <c r="AAW110" s="263" t="n"/>
      <c r="AAX110" s="263" t="n"/>
      <c r="AAY110" s="264" t="n"/>
      <c r="AAZ110" s="284" t="n"/>
      <c r="ABA110" s="263" t="n"/>
      <c r="ABB110" s="263" t="n"/>
      <c r="ABC110" s="263" t="n"/>
      <c r="ABD110" s="263" t="n"/>
      <c r="ABE110" s="264" t="n"/>
      <c r="ABF110" s="284" t="n"/>
      <c r="ABG110" s="263" t="n"/>
      <c r="ABH110" s="263" t="n"/>
      <c r="ABI110" s="263" t="n"/>
      <c r="ABJ110" s="263" t="n"/>
      <c r="ABK110" s="264" t="n"/>
      <c r="ABL110" s="284" t="n"/>
      <c r="ABM110" s="263" t="n"/>
      <c r="ABN110" s="263" t="n"/>
      <c r="ABO110" s="263" t="n"/>
      <c r="ABP110" s="263" t="n"/>
      <c r="ABQ110" s="264" t="n"/>
      <c r="ABR110" s="284" t="n"/>
      <c r="ABS110" s="263" t="n"/>
      <c r="ABT110" s="263" t="n"/>
      <c r="ABU110" s="263" t="n"/>
      <c r="ABV110" s="263" t="n"/>
      <c r="ABW110" s="264" t="n"/>
      <c r="ABX110" s="284" t="n"/>
      <c r="ABY110" s="263" t="n"/>
      <c r="ABZ110" s="263" t="n"/>
      <c r="ACA110" s="263" t="n"/>
      <c r="ACB110" s="263" t="n"/>
      <c r="ACC110" s="264" t="n"/>
      <c r="ACD110" s="284" t="n"/>
      <c r="ACE110" s="263" t="n"/>
      <c r="ACF110" s="263" t="n"/>
      <c r="ACG110" s="263" t="n"/>
      <c r="ACH110" s="263" t="n"/>
      <c r="ACI110" s="264" t="n"/>
      <c r="ACJ110" s="284" t="n"/>
      <c r="ACK110" s="263" t="n"/>
      <c r="ACL110" s="263" t="n"/>
      <c r="ACM110" s="263" t="n"/>
      <c r="ACN110" s="263" t="n"/>
      <c r="ACO110" s="264" t="n"/>
      <c r="ACP110" s="284" t="n"/>
      <c r="ACQ110" s="263" t="n"/>
      <c r="ACR110" s="263" t="n"/>
      <c r="ACS110" s="263" t="n"/>
      <c r="ACT110" s="263" t="n"/>
      <c r="ACU110" s="264" t="n"/>
      <c r="ACV110" s="284" t="n"/>
      <c r="ACW110" s="263" t="n"/>
      <c r="ACX110" s="263" t="n"/>
      <c r="ACY110" s="263" t="n"/>
      <c r="ACZ110" s="263" t="n"/>
      <c r="ADA110" s="264" t="n"/>
      <c r="ADB110" s="284" t="n"/>
      <c r="ADC110" s="263" t="n"/>
      <c r="ADD110" s="263" t="n"/>
      <c r="ADE110" s="263" t="n"/>
      <c r="ADF110" s="263" t="n"/>
      <c r="ADG110" s="264" t="n"/>
      <c r="ADH110" s="284" t="n"/>
      <c r="ADI110" s="263" t="n"/>
      <c r="ADJ110" s="263" t="n"/>
      <c r="ADK110" s="263" t="n"/>
      <c r="ADL110" s="263" t="n"/>
      <c r="ADM110" s="264" t="n"/>
      <c r="ADN110" s="284" t="n"/>
      <c r="ADO110" s="263" t="n"/>
      <c r="ADP110" s="263" t="n"/>
      <c r="ADQ110" s="263" t="n"/>
      <c r="ADR110" s="263" t="n"/>
      <c r="ADS110" s="264" t="n"/>
      <c r="ADT110" s="284" t="n"/>
      <c r="ADU110" s="263" t="n"/>
      <c r="ADV110" s="263" t="n"/>
      <c r="ADW110" s="263" t="n"/>
      <c r="ADX110" s="263" t="n"/>
      <c r="ADY110" s="264" t="n"/>
      <c r="ADZ110" s="284" t="n"/>
      <c r="AEA110" s="263" t="n"/>
      <c r="AEB110" s="263" t="n"/>
      <c r="AEC110" s="263" t="n"/>
      <c r="AED110" s="263" t="n"/>
      <c r="AEE110" s="264" t="n"/>
      <c r="AEF110" s="284" t="n"/>
      <c r="AEG110" s="263" t="n"/>
      <c r="AEH110" s="263" t="n"/>
      <c r="AEI110" s="263" t="n"/>
      <c r="AEJ110" s="263" t="n"/>
      <c r="AEK110" s="264" t="n"/>
      <c r="AEL110" s="284" t="n"/>
      <c r="AEM110" s="263" t="n"/>
      <c r="AEN110" s="263" t="n"/>
      <c r="AEO110" s="263" t="n"/>
      <c r="AEP110" s="263" t="n"/>
      <c r="AEQ110" s="264" t="n"/>
      <c r="AER110" s="284" t="n"/>
      <c r="AES110" s="263" t="n"/>
      <c r="AET110" s="263" t="n"/>
      <c r="AEU110" s="263" t="n"/>
      <c r="AEV110" s="263" t="n"/>
      <c r="AEW110" s="264" t="n"/>
      <c r="AEX110" s="284" t="n"/>
      <c r="AEY110" s="263" t="n"/>
      <c r="AEZ110" s="263" t="n"/>
      <c r="AFA110" s="263" t="n"/>
      <c r="AFB110" s="263" t="n"/>
      <c r="AFC110" s="264" t="n"/>
      <c r="AFD110" s="284" t="n"/>
      <c r="AFE110" s="263" t="n"/>
      <c r="AFF110" s="263" t="n"/>
      <c r="AFG110" s="263" t="n"/>
      <c r="AFH110" s="263" t="n"/>
      <c r="AFI110" s="264" t="n"/>
      <c r="AFJ110" s="284" t="n"/>
      <c r="AFK110" s="263" t="n"/>
      <c r="AFL110" s="263" t="n"/>
      <c r="AFM110" s="263" t="n"/>
      <c r="AFN110" s="263" t="n"/>
      <c r="AFO110" s="264" t="n"/>
      <c r="AFP110" s="284" t="n"/>
      <c r="AFQ110" s="263" t="n"/>
      <c r="AFR110" s="263" t="n"/>
      <c r="AFS110" s="263" t="n"/>
      <c r="AFT110" s="263" t="n"/>
      <c r="AFU110" s="264" t="n"/>
      <c r="AFV110" s="284" t="n"/>
      <c r="AFW110" s="263" t="n"/>
      <c r="AFX110" s="263" t="n"/>
      <c r="AFY110" s="263" t="n"/>
      <c r="AFZ110" s="263" t="n"/>
      <c r="AGA110" s="264" t="n"/>
      <c r="AGB110" s="284" t="n"/>
      <c r="AGC110" s="263" t="n"/>
      <c r="AGD110" s="263" t="n"/>
      <c r="AGE110" s="263" t="n"/>
      <c r="AGF110" s="263" t="n"/>
      <c r="AGG110" s="264" t="n"/>
      <c r="AGH110" s="284" t="n"/>
      <c r="AGI110" s="263" t="n"/>
      <c r="AGJ110" s="263" t="n"/>
      <c r="AGK110" s="263" t="n"/>
      <c r="AGL110" s="263" t="n"/>
      <c r="AGM110" s="264" t="n"/>
      <c r="AGN110" s="284" t="n"/>
      <c r="AGO110" s="263" t="n"/>
      <c r="AGP110" s="263" t="n"/>
      <c r="AGQ110" s="263" t="n"/>
      <c r="AGR110" s="263" t="n"/>
      <c r="AGS110" s="264" t="n"/>
      <c r="AGT110" s="284" t="n"/>
      <c r="AGU110" s="263" t="n"/>
      <c r="AGV110" s="263" t="n"/>
      <c r="AGW110" s="263" t="n"/>
      <c r="AGX110" s="263" t="n"/>
      <c r="AGY110" s="264" t="n"/>
      <c r="AGZ110" s="284" t="n"/>
      <c r="AHA110" s="263" t="n"/>
      <c r="AHB110" s="263" t="n"/>
      <c r="AHC110" s="263" t="n"/>
      <c r="AHD110" s="263" t="n"/>
      <c r="AHE110" s="264" t="n"/>
      <c r="AHF110" s="284" t="n"/>
      <c r="AHG110" s="263" t="n"/>
      <c r="AHH110" s="263" t="n"/>
      <c r="AHI110" s="263" t="n"/>
      <c r="AHJ110" s="263" t="n"/>
      <c r="AHK110" s="264" t="n"/>
      <c r="AHL110" s="284" t="n"/>
      <c r="AHM110" s="263" t="n"/>
      <c r="AHN110" s="263" t="n"/>
      <c r="AHO110" s="263" t="n"/>
      <c r="AHP110" s="263" t="n"/>
      <c r="AHQ110" s="264" t="n"/>
      <c r="AHR110" s="284" t="n"/>
      <c r="AHS110" s="263" t="n"/>
      <c r="AHT110" s="263" t="n"/>
      <c r="AHU110" s="263" t="n"/>
      <c r="AHV110" s="263" t="n"/>
      <c r="AHW110" s="264" t="n"/>
      <c r="AHX110" s="284" t="n"/>
      <c r="AHY110" s="263" t="n"/>
      <c r="AHZ110" s="263" t="n"/>
      <c r="AIA110" s="263" t="n"/>
      <c r="AIB110" s="263" t="n"/>
      <c r="AIC110" s="264" t="n"/>
      <c r="AID110" s="284" t="n"/>
      <c r="AIE110" s="263" t="n"/>
      <c r="AIF110" s="263" t="n"/>
      <c r="AIG110" s="263" t="n"/>
      <c r="AIH110" s="263" t="n"/>
      <c r="AII110" s="264" t="n"/>
      <c r="AIJ110" s="284" t="n"/>
      <c r="AIK110" s="263" t="n"/>
      <c r="AIL110" s="263" t="n"/>
      <c r="AIM110" s="263" t="n"/>
      <c r="AIN110" s="263" t="n"/>
      <c r="AIO110" s="264" t="n"/>
      <c r="AIP110" s="284" t="n"/>
      <c r="AIQ110" s="263" t="n"/>
      <c r="AIR110" s="263" t="n"/>
      <c r="AIS110" s="263" t="n"/>
      <c r="AIT110" s="263" t="n"/>
      <c r="AIU110" s="264" t="n"/>
      <c r="AIV110" s="284" t="n"/>
      <c r="AIW110" s="263" t="n"/>
      <c r="AIX110" s="263" t="n"/>
      <c r="AIY110" s="263" t="n"/>
      <c r="AIZ110" s="263" t="n"/>
      <c r="AJA110" s="264" t="n"/>
      <c r="AJB110" s="284" t="n"/>
      <c r="AJC110" s="263" t="n"/>
      <c r="AJD110" s="263" t="n"/>
      <c r="AJE110" s="263" t="n"/>
      <c r="AJF110" s="263" t="n"/>
      <c r="AJG110" s="264" t="n"/>
      <c r="AJH110" s="284" t="n"/>
      <c r="AJI110" s="263" t="n"/>
      <c r="AJJ110" s="263" t="n"/>
      <c r="AJK110" s="263" t="n"/>
      <c r="AJL110" s="263" t="n"/>
      <c r="AJM110" s="264" t="n"/>
      <c r="AJN110" s="284" t="n"/>
      <c r="AJO110" s="263" t="n"/>
      <c r="AJP110" s="263" t="n"/>
      <c r="AJQ110" s="263" t="n"/>
      <c r="AJR110" s="263" t="n"/>
      <c r="AJS110" s="264" t="n"/>
      <c r="AJT110" s="284" t="n"/>
      <c r="AJU110" s="263" t="n"/>
      <c r="AJV110" s="263" t="n"/>
      <c r="AJW110" s="263" t="n"/>
      <c r="AJX110" s="263" t="n"/>
      <c r="AJY110" s="264" t="n"/>
      <c r="AJZ110" s="284" t="n"/>
      <c r="AKA110" s="263" t="n"/>
      <c r="AKB110" s="263" t="n"/>
      <c r="AKC110" s="263" t="n"/>
      <c r="AKD110" s="263" t="n"/>
      <c r="AKE110" s="264" t="n"/>
      <c r="AKF110" s="284" t="n"/>
      <c r="AKG110" s="263" t="n"/>
      <c r="AKH110" s="263" t="n"/>
      <c r="AKI110" s="263" t="n"/>
      <c r="AKJ110" s="263" t="n"/>
      <c r="AKK110" s="264" t="n"/>
      <c r="AKL110" s="284" t="n"/>
      <c r="AKM110" s="263" t="n"/>
      <c r="AKN110" s="263" t="n"/>
      <c r="AKO110" s="263" t="n"/>
      <c r="AKP110" s="263" t="n"/>
      <c r="AKQ110" s="264" t="n"/>
      <c r="AKR110" s="284" t="n"/>
      <c r="AKS110" s="263" t="n"/>
      <c r="AKT110" s="263" t="n"/>
      <c r="AKU110" s="263" t="n"/>
      <c r="AKV110" s="263" t="n"/>
      <c r="AKW110" s="264" t="n"/>
      <c r="AKX110" s="284" t="n"/>
      <c r="AKY110" s="263" t="n"/>
      <c r="AKZ110" s="263" t="n"/>
      <c r="ALA110" s="263" t="n"/>
      <c r="ALB110" s="263" t="n"/>
      <c r="ALC110" s="264" t="n"/>
      <c r="ALD110" s="284" t="n"/>
      <c r="ALE110" s="263" t="n"/>
      <c r="ALF110" s="263" t="n"/>
      <c r="ALG110" s="263" t="n"/>
      <c r="ALH110" s="263" t="n"/>
      <c r="ALI110" s="264" t="n"/>
      <c r="ALJ110" s="284" t="n"/>
      <c r="ALK110" s="263" t="n"/>
      <c r="ALL110" s="263" t="n"/>
      <c r="ALM110" s="263" t="n"/>
      <c r="ALN110" s="263" t="n"/>
      <c r="ALO110" s="264" t="n"/>
      <c r="ALP110" s="284" t="n"/>
      <c r="ALQ110" s="263" t="n"/>
      <c r="ALR110" s="263" t="n"/>
      <c r="ALS110" s="263" t="n"/>
      <c r="ALT110" s="263" t="n"/>
      <c r="ALU110" s="264" t="n"/>
      <c r="ALV110" s="284" t="n"/>
      <c r="ALW110" s="263" t="n"/>
      <c r="ALX110" s="263" t="n"/>
      <c r="ALY110" s="263" t="n"/>
      <c r="ALZ110" s="263" t="n"/>
      <c r="AMA110" s="264" t="n"/>
      <c r="AMB110" s="284" t="n"/>
      <c r="AMC110" s="263" t="n"/>
      <c r="AMD110" s="263" t="n"/>
      <c r="AME110" s="263" t="n"/>
      <c r="AMF110" s="263" t="n"/>
      <c r="AMG110" s="264" t="n"/>
      <c r="AMH110" s="284" t="n"/>
      <c r="AMI110" s="263" t="n"/>
      <c r="AMJ110" s="263" t="n"/>
      <c r="AMK110" s="263" t="n"/>
      <c r="AML110" s="263" t="n"/>
      <c r="AMM110" s="264" t="n"/>
      <c r="AMN110" s="284" t="n"/>
      <c r="AMO110" s="263" t="n"/>
      <c r="AMP110" s="263" t="n"/>
      <c r="AMQ110" s="263" t="n"/>
      <c r="AMR110" s="263" t="n"/>
      <c r="AMS110" s="264" t="n"/>
      <c r="AMT110" s="284" t="n"/>
      <c r="AMU110" s="263" t="n"/>
      <c r="AMV110" s="263" t="n"/>
      <c r="AMW110" s="263" t="n"/>
      <c r="AMX110" s="263" t="n"/>
      <c r="AMY110" s="264" t="n"/>
      <c r="AMZ110" s="284" t="n"/>
      <c r="ANA110" s="263" t="n"/>
      <c r="ANB110" s="263" t="n"/>
      <c r="ANC110" s="263" t="n"/>
      <c r="AND110" s="263" t="n"/>
      <c r="ANE110" s="264" t="n"/>
      <c r="ANF110" s="284" t="n"/>
      <c r="ANG110" s="263" t="n"/>
      <c r="ANH110" s="263" t="n"/>
      <c r="ANI110" s="263" t="n"/>
      <c r="ANJ110" s="263" t="n"/>
      <c r="ANK110" s="264" t="n"/>
      <c r="ANL110" s="284" t="n"/>
      <c r="ANM110" s="263" t="n"/>
      <c r="ANN110" s="263" t="n"/>
      <c r="ANO110" s="263" t="n"/>
      <c r="ANP110" s="263" t="n"/>
      <c r="ANQ110" s="264" t="n"/>
      <c r="ANR110" s="284" t="n"/>
      <c r="ANS110" s="263" t="n"/>
      <c r="ANT110" s="263" t="n"/>
      <c r="ANU110" s="263" t="n"/>
      <c r="ANV110" s="263" t="n"/>
      <c r="ANW110" s="264" t="n"/>
      <c r="ANX110" s="284" t="n"/>
      <c r="ANY110" s="263" t="n"/>
      <c r="ANZ110" s="263" t="n"/>
      <c r="AOA110" s="263" t="n"/>
      <c r="AOB110" s="263" t="n"/>
      <c r="AOC110" s="264" t="n"/>
      <c r="AOD110" s="284" t="n"/>
      <c r="AOE110" s="263" t="n"/>
      <c r="AOF110" s="263" t="n"/>
      <c r="AOG110" s="263" t="n"/>
      <c r="AOH110" s="263" t="n"/>
      <c r="AOI110" s="264" t="n"/>
      <c r="AOJ110" s="284" t="n"/>
      <c r="AOK110" s="263" t="n"/>
      <c r="AOL110" s="263" t="n"/>
      <c r="AOM110" s="263" t="n"/>
      <c r="AON110" s="263" t="n"/>
      <c r="AOO110" s="264" t="n"/>
      <c r="AOP110" s="284" t="n"/>
      <c r="AOQ110" s="263" t="n"/>
      <c r="AOR110" s="263" t="n"/>
      <c r="AOS110" s="263" t="n"/>
      <c r="AOT110" s="263" t="n"/>
      <c r="AOU110" s="264" t="n"/>
      <c r="AOV110" s="284" t="n"/>
      <c r="AOW110" s="263" t="n"/>
      <c r="AOX110" s="263" t="n"/>
      <c r="AOY110" s="263" t="n"/>
      <c r="AOZ110" s="263" t="n"/>
      <c r="APA110" s="264" t="n"/>
      <c r="APB110" s="284" t="n"/>
      <c r="APC110" s="263" t="n"/>
      <c r="APD110" s="263" t="n"/>
      <c r="APE110" s="263" t="n"/>
      <c r="APF110" s="263" t="n"/>
      <c r="APG110" s="264" t="n"/>
      <c r="APH110" s="284" t="n"/>
      <c r="API110" s="263" t="n"/>
      <c r="APJ110" s="263" t="n"/>
      <c r="APK110" s="263" t="n"/>
      <c r="APL110" s="263" t="n"/>
      <c r="APM110" s="264" t="n"/>
      <c r="APN110" s="284" t="n"/>
      <c r="APO110" s="263" t="n"/>
      <c r="APP110" s="263" t="n"/>
      <c r="APQ110" s="263" t="n"/>
      <c r="APR110" s="263" t="n"/>
      <c r="APS110" s="264" t="n"/>
      <c r="APT110" s="284" t="n"/>
      <c r="APU110" s="263" t="n"/>
      <c r="APV110" s="263" t="n"/>
      <c r="APW110" s="263" t="n"/>
      <c r="APX110" s="263" t="n"/>
      <c r="APY110" s="264" t="n"/>
      <c r="APZ110" s="284" t="n"/>
      <c r="AQA110" s="263" t="n"/>
      <c r="AQB110" s="263" t="n"/>
      <c r="AQC110" s="263" t="n"/>
      <c r="AQD110" s="263" t="n"/>
      <c r="AQE110" s="264" t="n"/>
      <c r="AQF110" s="284" t="n"/>
      <c r="AQG110" s="263" t="n"/>
      <c r="AQH110" s="263" t="n"/>
      <c r="AQI110" s="263" t="n"/>
      <c r="AQJ110" s="263" t="n"/>
      <c r="AQK110" s="264" t="n"/>
      <c r="AQL110" s="284" t="n"/>
      <c r="AQM110" s="263" t="n"/>
      <c r="AQN110" s="263" t="n"/>
      <c r="AQO110" s="263" t="n"/>
      <c r="AQP110" s="263" t="n"/>
      <c r="AQQ110" s="264" t="n"/>
      <c r="AQR110" s="284" t="n"/>
      <c r="AQS110" s="263" t="n"/>
      <c r="AQT110" s="263" t="n"/>
      <c r="AQU110" s="263" t="n"/>
      <c r="AQV110" s="263" t="n"/>
      <c r="AQW110" s="264" t="n"/>
      <c r="AQX110" s="284" t="n"/>
      <c r="AQY110" s="263" t="n"/>
      <c r="AQZ110" s="263" t="n"/>
      <c r="ARA110" s="263" t="n"/>
      <c r="ARB110" s="263" t="n"/>
      <c r="ARC110" s="264" t="n"/>
      <c r="ARD110" s="284" t="n"/>
      <c r="ARE110" s="263" t="n"/>
      <c r="ARF110" s="263" t="n"/>
      <c r="ARG110" s="263" t="n"/>
      <c r="ARH110" s="263" t="n"/>
      <c r="ARI110" s="264" t="n"/>
      <c r="ARJ110" s="284" t="n"/>
      <c r="ARK110" s="263" t="n"/>
      <c r="ARL110" s="263" t="n"/>
      <c r="ARM110" s="263" t="n"/>
      <c r="ARN110" s="263" t="n"/>
      <c r="ARO110" s="264" t="n"/>
      <c r="ARP110" s="284" t="n"/>
      <c r="ARQ110" s="263" t="n"/>
      <c r="ARR110" s="263" t="n"/>
      <c r="ARS110" s="263" t="n"/>
      <c r="ART110" s="263" t="n"/>
      <c r="ARU110" s="264" t="n"/>
      <c r="ARV110" s="284" t="n"/>
      <c r="ARW110" s="263" t="n"/>
      <c r="ARX110" s="263" t="n"/>
      <c r="ARY110" s="263" t="n"/>
      <c r="ARZ110" s="263" t="n"/>
      <c r="ASA110" s="264" t="n"/>
      <c r="ASB110" s="284" t="n"/>
      <c r="ASC110" s="263" t="n"/>
      <c r="ASD110" s="263" t="n"/>
      <c r="ASE110" s="263" t="n"/>
      <c r="ASF110" s="263" t="n"/>
      <c r="ASG110" s="264" t="n"/>
      <c r="ASH110" s="284" t="n"/>
      <c r="ASI110" s="263" t="n"/>
      <c r="ASJ110" s="263" t="n"/>
      <c r="ASK110" s="263" t="n"/>
      <c r="ASL110" s="263" t="n"/>
      <c r="ASM110" s="264" t="n"/>
      <c r="ASN110" s="284" t="n"/>
      <c r="ASO110" s="263" t="n"/>
      <c r="ASP110" s="263" t="n"/>
      <c r="ASQ110" s="263" t="n"/>
      <c r="ASR110" s="263" t="n"/>
      <c r="ASS110" s="264" t="n"/>
      <c r="AST110" s="284" t="n"/>
      <c r="ASU110" s="263" t="n"/>
      <c r="ASV110" s="263" t="n"/>
      <c r="ASW110" s="263" t="n"/>
      <c r="ASX110" s="263" t="n"/>
      <c r="ASY110" s="264" t="n"/>
      <c r="ASZ110" s="284" t="n"/>
      <c r="ATA110" s="263" t="n"/>
      <c r="ATB110" s="263" t="n"/>
      <c r="ATC110" s="263" t="n"/>
      <c r="ATD110" s="263" t="n"/>
      <c r="ATE110" s="264" t="n"/>
      <c r="ATF110" s="284" t="n"/>
      <c r="ATG110" s="263" t="n"/>
      <c r="ATH110" s="263" t="n"/>
      <c r="ATI110" s="263" t="n"/>
      <c r="ATJ110" s="263" t="n"/>
      <c r="ATK110" s="264" t="n"/>
      <c r="ATL110" s="284" t="n"/>
      <c r="ATM110" s="263" t="n"/>
      <c r="ATN110" s="263" t="n"/>
      <c r="ATO110" s="263" t="n"/>
      <c r="ATP110" s="263" t="n"/>
      <c r="ATQ110" s="264" t="n"/>
      <c r="ATR110" s="284" t="n"/>
      <c r="ATS110" s="263" t="n"/>
      <c r="ATT110" s="263" t="n"/>
      <c r="ATU110" s="263" t="n"/>
      <c r="ATV110" s="263" t="n"/>
      <c r="ATW110" s="264" t="n"/>
      <c r="ATX110" s="284" t="n"/>
      <c r="ATY110" s="263" t="n"/>
      <c r="ATZ110" s="263" t="n"/>
      <c r="AUA110" s="263" t="n"/>
      <c r="AUB110" s="263" t="n"/>
      <c r="AUC110" s="264" t="n"/>
      <c r="AUD110" s="284" t="n"/>
      <c r="AUE110" s="263" t="n"/>
      <c r="AUF110" s="263" t="n"/>
      <c r="AUG110" s="263" t="n"/>
      <c r="AUH110" s="263" t="n"/>
      <c r="AUI110" s="264" t="n"/>
      <c r="AUJ110" s="284" t="n"/>
      <c r="AUK110" s="263" t="n"/>
      <c r="AUL110" s="263" t="n"/>
      <c r="AUM110" s="263" t="n"/>
      <c r="AUN110" s="263" t="n"/>
      <c r="AUO110" s="264" t="n"/>
      <c r="AUP110" s="284" t="n"/>
      <c r="AUQ110" s="263" t="n"/>
      <c r="AUR110" s="263" t="n"/>
      <c r="AUS110" s="263" t="n"/>
      <c r="AUT110" s="263" t="n"/>
      <c r="AUU110" s="264" t="n"/>
      <c r="AUV110" s="284" t="n"/>
      <c r="AUW110" s="263" t="n"/>
      <c r="AUX110" s="263" t="n"/>
      <c r="AUY110" s="263" t="n"/>
      <c r="AUZ110" s="263" t="n"/>
      <c r="AVA110" s="264" t="n"/>
      <c r="AVB110" s="284" t="n"/>
      <c r="AVC110" s="263" t="n"/>
      <c r="AVD110" s="263" t="n"/>
      <c r="AVE110" s="263" t="n"/>
      <c r="AVF110" s="263" t="n"/>
      <c r="AVG110" s="264" t="n"/>
      <c r="AVH110" s="284" t="n"/>
      <c r="AVI110" s="263" t="n"/>
      <c r="AVJ110" s="263" t="n"/>
      <c r="AVK110" s="263" t="n"/>
      <c r="AVL110" s="263" t="n"/>
      <c r="AVM110" s="264" t="n"/>
      <c r="AVN110" s="284" t="n"/>
      <c r="AVO110" s="263" t="n"/>
      <c r="AVP110" s="263" t="n"/>
      <c r="AVQ110" s="263" t="n"/>
      <c r="AVR110" s="263" t="n"/>
      <c r="AVS110" s="264" t="n"/>
      <c r="AVT110" s="284" t="n"/>
      <c r="AVU110" s="263" t="n"/>
      <c r="AVV110" s="263" t="n"/>
      <c r="AVW110" s="263" t="n"/>
      <c r="AVX110" s="263" t="n"/>
      <c r="AVY110" s="264" t="n"/>
      <c r="AVZ110" s="284" t="n"/>
      <c r="AWA110" s="263" t="n"/>
      <c r="AWB110" s="263" t="n"/>
      <c r="AWC110" s="263" t="n"/>
      <c r="AWD110" s="263" t="n"/>
      <c r="AWE110" s="264" t="n"/>
      <c r="AWF110" s="284" t="n"/>
      <c r="AWG110" s="263" t="n"/>
      <c r="AWH110" s="263" t="n"/>
      <c r="AWI110" s="263" t="n"/>
      <c r="AWJ110" s="263" t="n"/>
      <c r="AWK110" s="264" t="n"/>
      <c r="AWL110" s="284" t="n"/>
      <c r="AWM110" s="263" t="n"/>
      <c r="AWN110" s="263" t="n"/>
      <c r="AWO110" s="263" t="n"/>
      <c r="AWP110" s="263" t="n"/>
      <c r="AWQ110" s="264" t="n"/>
      <c r="AWR110" s="284" t="n"/>
      <c r="AWS110" s="263" t="n"/>
      <c r="AWT110" s="263" t="n"/>
      <c r="AWU110" s="263" t="n"/>
      <c r="AWV110" s="263" t="n"/>
      <c r="AWW110" s="264" t="n"/>
      <c r="AWX110" s="284" t="n"/>
      <c r="AWY110" s="263" t="n"/>
      <c r="AWZ110" s="263" t="n"/>
      <c r="AXA110" s="263" t="n"/>
      <c r="AXB110" s="263" t="n"/>
      <c r="AXC110" s="264" t="n"/>
      <c r="AXD110" s="284" t="n"/>
      <c r="AXE110" s="263" t="n"/>
      <c r="AXF110" s="263" t="n"/>
      <c r="AXG110" s="263" t="n"/>
      <c r="AXH110" s="263" t="n"/>
      <c r="AXI110" s="264" t="n"/>
      <c r="AXJ110" s="284" t="n"/>
      <c r="AXK110" s="263" t="n"/>
      <c r="AXL110" s="263" t="n"/>
      <c r="AXM110" s="263" t="n"/>
      <c r="AXN110" s="263" t="n"/>
      <c r="AXO110" s="264" t="n"/>
      <c r="AXP110" s="284" t="n"/>
      <c r="AXQ110" s="263" t="n"/>
      <c r="AXR110" s="263" t="n"/>
      <c r="AXS110" s="263" t="n"/>
      <c r="AXT110" s="263" t="n"/>
      <c r="AXU110" s="264" t="n"/>
      <c r="AXV110" s="284" t="n"/>
      <c r="AXW110" s="263" t="n"/>
      <c r="AXX110" s="263" t="n"/>
      <c r="AXY110" s="263" t="n"/>
      <c r="AXZ110" s="263" t="n"/>
      <c r="AYA110" s="264" t="n"/>
      <c r="AYB110" s="284" t="n"/>
      <c r="AYC110" s="263" t="n"/>
      <c r="AYD110" s="263" t="n"/>
      <c r="AYE110" s="263" t="n"/>
      <c r="AYF110" s="263" t="n"/>
      <c r="AYG110" s="264" t="n"/>
      <c r="AYH110" s="284" t="n"/>
      <c r="AYI110" s="263" t="n"/>
      <c r="AYJ110" s="263" t="n"/>
      <c r="AYK110" s="263" t="n"/>
      <c r="AYL110" s="263" t="n"/>
      <c r="AYM110" s="264" t="n"/>
      <c r="AYN110" s="284" t="n"/>
      <c r="AYO110" s="263" t="n"/>
      <c r="AYP110" s="263" t="n"/>
      <c r="AYQ110" s="263" t="n"/>
      <c r="AYR110" s="263" t="n"/>
      <c r="AYS110" s="264" t="n"/>
      <c r="AYT110" s="284" t="n"/>
      <c r="AYU110" s="263" t="n"/>
      <c r="AYV110" s="263" t="n"/>
      <c r="AYW110" s="263" t="n"/>
      <c r="AYX110" s="263" t="n"/>
      <c r="AYY110" s="264" t="n"/>
      <c r="AYZ110" s="284" t="n"/>
      <c r="AZA110" s="263" t="n"/>
      <c r="AZB110" s="263" t="n"/>
      <c r="AZC110" s="263" t="n"/>
      <c r="AZD110" s="263" t="n"/>
      <c r="AZE110" s="264" t="n"/>
      <c r="AZF110" s="284" t="n"/>
      <c r="AZG110" s="263" t="n"/>
      <c r="AZH110" s="263" t="n"/>
      <c r="AZI110" s="263" t="n"/>
      <c r="AZJ110" s="263" t="n"/>
      <c r="AZK110" s="264" t="n"/>
      <c r="AZL110" s="284" t="n"/>
      <c r="AZM110" s="263" t="n"/>
      <c r="AZN110" s="263" t="n"/>
      <c r="AZO110" s="263" t="n"/>
      <c r="AZP110" s="263" t="n"/>
      <c r="AZQ110" s="264" t="n"/>
      <c r="AZR110" s="284" t="n"/>
      <c r="AZS110" s="263" t="n"/>
      <c r="AZT110" s="263" t="n"/>
      <c r="AZU110" s="263" t="n"/>
      <c r="AZV110" s="263" t="n"/>
      <c r="AZW110" s="264" t="n"/>
      <c r="AZX110" s="284" t="n"/>
      <c r="AZY110" s="263" t="n"/>
      <c r="AZZ110" s="263" t="n"/>
      <c r="BAA110" s="263" t="n"/>
      <c r="BAB110" s="263" t="n"/>
      <c r="BAC110" s="264" t="n"/>
      <c r="BAD110" s="284" t="n"/>
      <c r="BAE110" s="263" t="n"/>
      <c r="BAF110" s="263" t="n"/>
      <c r="BAG110" s="263" t="n"/>
      <c r="BAH110" s="263" t="n"/>
      <c r="BAI110" s="264" t="n"/>
      <c r="BAJ110" s="284" t="n"/>
      <c r="BAK110" s="263" t="n"/>
      <c r="BAL110" s="263" t="n"/>
      <c r="BAM110" s="263" t="n"/>
      <c r="BAN110" s="263" t="n"/>
      <c r="BAO110" s="264" t="n"/>
      <c r="BAP110" s="284" t="n"/>
      <c r="BAQ110" s="263" t="n"/>
      <c r="BAR110" s="263" t="n"/>
      <c r="BAS110" s="263" t="n"/>
      <c r="BAT110" s="263" t="n"/>
      <c r="BAU110" s="264" t="n"/>
      <c r="BAV110" s="284" t="n"/>
      <c r="BAW110" s="263" t="n"/>
      <c r="BAX110" s="263" t="n"/>
      <c r="BAY110" s="263" t="n"/>
      <c r="BAZ110" s="263" t="n"/>
      <c r="BBA110" s="264" t="n"/>
      <c r="BBB110" s="284" t="n"/>
      <c r="BBC110" s="263" t="n"/>
      <c r="BBD110" s="263" t="n"/>
      <c r="BBE110" s="263" t="n"/>
      <c r="BBF110" s="263" t="n"/>
      <c r="BBG110" s="264" t="n"/>
      <c r="BBH110" s="284" t="n"/>
      <c r="BBI110" s="263" t="n"/>
      <c r="BBJ110" s="263" t="n"/>
      <c r="BBK110" s="263" t="n"/>
      <c r="BBL110" s="263" t="n"/>
      <c r="BBM110" s="264" t="n"/>
      <c r="BBN110" s="284" t="n"/>
      <c r="BBO110" s="263" t="n"/>
      <c r="BBP110" s="263" t="n"/>
      <c r="BBQ110" s="263" t="n"/>
      <c r="BBR110" s="263" t="n"/>
      <c r="BBS110" s="264" t="n"/>
      <c r="BBT110" s="284" t="n"/>
      <c r="BBU110" s="263" t="n"/>
      <c r="BBV110" s="263" t="n"/>
      <c r="BBW110" s="263" t="n"/>
      <c r="BBX110" s="263" t="n"/>
      <c r="BBY110" s="264" t="n"/>
      <c r="BBZ110" s="284" t="n"/>
      <c r="BCA110" s="263" t="n"/>
      <c r="BCB110" s="263" t="n"/>
      <c r="BCC110" s="263" t="n"/>
      <c r="BCD110" s="263" t="n"/>
      <c r="BCE110" s="264" t="n"/>
      <c r="BCF110" s="284" t="n"/>
      <c r="BCG110" s="263" t="n"/>
      <c r="BCH110" s="263" t="n"/>
      <c r="BCI110" s="263" t="n"/>
      <c r="BCJ110" s="263" t="n"/>
      <c r="BCK110" s="264" t="n"/>
      <c r="BCL110" s="284" t="n"/>
      <c r="BCM110" s="263" t="n"/>
      <c r="BCN110" s="263" t="n"/>
      <c r="BCO110" s="263" t="n"/>
      <c r="BCP110" s="263" t="n"/>
      <c r="BCQ110" s="264" t="n"/>
      <c r="BCR110" s="284" t="n"/>
      <c r="BCS110" s="263" t="n"/>
      <c r="BCT110" s="263" t="n"/>
      <c r="BCU110" s="263" t="n"/>
      <c r="BCV110" s="263" t="n"/>
      <c r="BCW110" s="264" t="n"/>
      <c r="BCX110" s="284" t="n"/>
      <c r="BCY110" s="263" t="n"/>
      <c r="BCZ110" s="263" t="n"/>
      <c r="BDA110" s="263" t="n"/>
      <c r="BDB110" s="263" t="n"/>
      <c r="BDC110" s="264" t="n"/>
      <c r="BDD110" s="284" t="n"/>
      <c r="BDE110" s="263" t="n"/>
      <c r="BDF110" s="263" t="n"/>
      <c r="BDG110" s="263" t="n"/>
      <c r="BDH110" s="263" t="n"/>
      <c r="BDI110" s="264" t="n"/>
      <c r="BDJ110" s="284" t="n"/>
      <c r="BDK110" s="263" t="n"/>
      <c r="BDL110" s="263" t="n"/>
      <c r="BDM110" s="263" t="n"/>
      <c r="BDN110" s="263" t="n"/>
      <c r="BDO110" s="264" t="n"/>
      <c r="BDP110" s="284" t="n"/>
      <c r="BDQ110" s="263" t="n"/>
      <c r="BDR110" s="263" t="n"/>
      <c r="BDS110" s="263" t="n"/>
      <c r="BDT110" s="263" t="n"/>
      <c r="BDU110" s="264" t="n"/>
      <c r="BDV110" s="284" t="n"/>
      <c r="BDW110" s="263" t="n"/>
      <c r="BDX110" s="263" t="n"/>
      <c r="BDY110" s="263" t="n"/>
      <c r="BDZ110" s="263" t="n"/>
      <c r="BEA110" s="264" t="n"/>
      <c r="BEB110" s="284" t="n"/>
      <c r="BEC110" s="263" t="n"/>
      <c r="BED110" s="263" t="n"/>
      <c r="BEE110" s="263" t="n"/>
      <c r="BEF110" s="263" t="n"/>
      <c r="BEG110" s="264" t="n"/>
      <c r="BEH110" s="284" t="n"/>
      <c r="BEI110" s="263" t="n"/>
      <c r="BEJ110" s="263" t="n"/>
      <c r="BEK110" s="263" t="n"/>
      <c r="BEL110" s="263" t="n"/>
      <c r="BEM110" s="264" t="n"/>
      <c r="BEN110" s="284" t="n"/>
      <c r="BEO110" s="263" t="n"/>
      <c r="BEP110" s="263" t="n"/>
      <c r="BEQ110" s="263" t="n"/>
      <c r="BER110" s="263" t="n"/>
      <c r="BES110" s="264" t="n"/>
      <c r="BET110" s="284" t="n"/>
      <c r="BEU110" s="263" t="n"/>
      <c r="BEV110" s="263" t="n"/>
      <c r="BEW110" s="263" t="n"/>
      <c r="BEX110" s="263" t="n"/>
      <c r="BEY110" s="264" t="n"/>
      <c r="BEZ110" s="284" t="n"/>
      <c r="BFA110" s="263" t="n"/>
      <c r="BFB110" s="263" t="n"/>
      <c r="BFC110" s="263" t="n"/>
      <c r="BFD110" s="263" t="n"/>
      <c r="BFE110" s="264" t="n"/>
      <c r="BFF110" s="284" t="n"/>
      <c r="BFG110" s="263" t="n"/>
      <c r="BFH110" s="263" t="n"/>
      <c r="BFI110" s="263" t="n"/>
      <c r="BFJ110" s="263" t="n"/>
      <c r="BFK110" s="264" t="n"/>
      <c r="BFL110" s="284" t="n"/>
      <c r="BFM110" s="263" t="n"/>
      <c r="BFN110" s="263" t="n"/>
      <c r="BFO110" s="263" t="n"/>
      <c r="BFP110" s="263" t="n"/>
      <c r="BFQ110" s="264" t="n"/>
      <c r="BFR110" s="284" t="n"/>
      <c r="BFS110" s="263" t="n"/>
      <c r="BFT110" s="263" t="n"/>
      <c r="BFU110" s="263" t="n"/>
      <c r="BFV110" s="263" t="n"/>
      <c r="BFW110" s="264" t="n"/>
      <c r="BFX110" s="284" t="n"/>
      <c r="BFY110" s="263" t="n"/>
      <c r="BFZ110" s="263" t="n"/>
      <c r="BGA110" s="263" t="n"/>
      <c r="BGB110" s="263" t="n"/>
      <c r="BGC110" s="264" t="n"/>
      <c r="BGD110" s="284" t="n"/>
      <c r="BGE110" s="263" t="n"/>
      <c r="BGF110" s="263" t="n"/>
      <c r="BGG110" s="263" t="n"/>
      <c r="BGH110" s="263" t="n"/>
      <c r="BGI110" s="264" t="n"/>
      <c r="BGJ110" s="284" t="n"/>
      <c r="BGK110" s="263" t="n"/>
      <c r="BGL110" s="263" t="n"/>
      <c r="BGM110" s="263" t="n"/>
      <c r="BGN110" s="263" t="n"/>
      <c r="BGO110" s="264" t="n"/>
      <c r="BGP110" s="284" t="n"/>
      <c r="BGQ110" s="263" t="n"/>
      <c r="BGR110" s="263" t="n"/>
      <c r="BGS110" s="263" t="n"/>
      <c r="BGT110" s="263" t="n"/>
      <c r="BGU110" s="264" t="n"/>
      <c r="BGV110" s="284" t="n"/>
      <c r="BGW110" s="263" t="n"/>
      <c r="BGX110" s="263" t="n"/>
      <c r="BGY110" s="263" t="n"/>
      <c r="BGZ110" s="263" t="n"/>
      <c r="BHA110" s="264" t="n"/>
      <c r="BHB110" s="284" t="n"/>
      <c r="BHC110" s="263" t="n"/>
      <c r="BHD110" s="263" t="n"/>
      <c r="BHE110" s="263" t="n"/>
      <c r="BHF110" s="263" t="n"/>
      <c r="BHG110" s="264" t="n"/>
      <c r="BHH110" s="284" t="n"/>
      <c r="BHI110" s="263" t="n"/>
      <c r="BHJ110" s="263" t="n"/>
      <c r="BHK110" s="263" t="n"/>
      <c r="BHL110" s="263" t="n"/>
      <c r="BHM110" s="264" t="n"/>
      <c r="BHN110" s="284" t="n"/>
      <c r="BHO110" s="263" t="n"/>
      <c r="BHP110" s="263" t="n"/>
      <c r="BHQ110" s="263" t="n"/>
      <c r="BHR110" s="263" t="n"/>
      <c r="BHS110" s="264" t="n"/>
      <c r="BHT110" s="284" t="n"/>
      <c r="BHU110" s="263" t="n"/>
      <c r="BHV110" s="263" t="n"/>
      <c r="BHW110" s="263" t="n"/>
      <c r="BHX110" s="263" t="n"/>
      <c r="BHY110" s="264" t="n"/>
      <c r="BHZ110" s="284" t="n"/>
      <c r="BIA110" s="263" t="n"/>
      <c r="BIB110" s="263" t="n"/>
      <c r="BIC110" s="263" t="n"/>
      <c r="BID110" s="263" t="n"/>
      <c r="BIE110" s="264" t="n"/>
      <c r="BIF110" s="284" t="n"/>
      <c r="BIG110" s="263" t="n"/>
      <c r="BIH110" s="263" t="n"/>
      <c r="BII110" s="263" t="n"/>
      <c r="BIJ110" s="263" t="n"/>
      <c r="BIK110" s="264" t="n"/>
      <c r="BIL110" s="284" t="n"/>
      <c r="BIM110" s="263" t="n"/>
      <c r="BIN110" s="263" t="n"/>
      <c r="BIO110" s="263" t="n"/>
      <c r="BIP110" s="263" t="n"/>
      <c r="BIQ110" s="264" t="n"/>
      <c r="BIR110" s="284" t="n"/>
      <c r="BIS110" s="263" t="n"/>
      <c r="BIT110" s="263" t="n"/>
      <c r="BIU110" s="263" t="n"/>
      <c r="BIV110" s="263" t="n"/>
      <c r="BIW110" s="264" t="n"/>
      <c r="BIX110" s="284" t="n"/>
      <c r="BIY110" s="263" t="n"/>
      <c r="BIZ110" s="263" t="n"/>
      <c r="BJA110" s="263" t="n"/>
      <c r="BJB110" s="263" t="n"/>
      <c r="BJC110" s="264" t="n"/>
      <c r="BJD110" s="284" t="n"/>
      <c r="BJE110" s="263" t="n"/>
      <c r="BJF110" s="263" t="n"/>
      <c r="BJG110" s="263" t="n"/>
      <c r="BJH110" s="263" t="n"/>
      <c r="BJI110" s="264" t="n"/>
      <c r="BJJ110" s="284" t="n"/>
      <c r="BJK110" s="263" t="n"/>
      <c r="BJL110" s="263" t="n"/>
      <c r="BJM110" s="263" t="n"/>
      <c r="BJN110" s="263" t="n"/>
      <c r="BJO110" s="264" t="n"/>
      <c r="BJP110" s="284" t="n"/>
      <c r="BJQ110" s="263" t="n"/>
      <c r="BJR110" s="263" t="n"/>
      <c r="BJS110" s="263" t="n"/>
      <c r="BJT110" s="263" t="n"/>
      <c r="BJU110" s="264" t="n"/>
      <c r="BJV110" s="284" t="n"/>
      <c r="BJW110" s="263" t="n"/>
      <c r="BJX110" s="263" t="n"/>
      <c r="BJY110" s="263" t="n"/>
      <c r="BJZ110" s="263" t="n"/>
      <c r="BKA110" s="264" t="n"/>
      <c r="BKB110" s="284" t="n"/>
      <c r="BKC110" s="263" t="n"/>
      <c r="BKD110" s="263" t="n"/>
      <c r="BKE110" s="263" t="n"/>
      <c r="BKF110" s="263" t="n"/>
      <c r="BKG110" s="264" t="n"/>
      <c r="BKH110" s="284" t="n"/>
      <c r="BKI110" s="263" t="n"/>
      <c r="BKJ110" s="263" t="n"/>
      <c r="BKK110" s="263" t="n"/>
      <c r="BKL110" s="263" t="n"/>
      <c r="BKM110" s="264" t="n"/>
      <c r="BKN110" s="284" t="n"/>
      <c r="BKO110" s="263" t="n"/>
      <c r="BKP110" s="263" t="n"/>
      <c r="BKQ110" s="263" t="n"/>
      <c r="BKR110" s="263" t="n"/>
      <c r="BKS110" s="264" t="n"/>
      <c r="BKT110" s="284" t="n"/>
      <c r="BKU110" s="263" t="n"/>
      <c r="BKV110" s="263" t="n"/>
      <c r="BKW110" s="263" t="n"/>
      <c r="BKX110" s="263" t="n"/>
      <c r="BKY110" s="264" t="n"/>
      <c r="BKZ110" s="284" t="n"/>
      <c r="BLA110" s="263" t="n"/>
      <c r="BLB110" s="263" t="n"/>
      <c r="BLC110" s="263" t="n"/>
      <c r="BLD110" s="263" t="n"/>
      <c r="BLE110" s="264" t="n"/>
      <c r="BLF110" s="284" t="n"/>
      <c r="BLG110" s="263" t="n"/>
      <c r="BLH110" s="263" t="n"/>
      <c r="BLI110" s="263" t="n"/>
      <c r="BLJ110" s="263" t="n"/>
      <c r="BLK110" s="264" t="n"/>
      <c r="BLL110" s="284" t="n"/>
      <c r="BLM110" s="263" t="n"/>
      <c r="BLN110" s="263" t="n"/>
      <c r="BLO110" s="263" t="n"/>
      <c r="BLP110" s="263" t="n"/>
      <c r="BLQ110" s="264" t="n"/>
      <c r="BLR110" s="284" t="n"/>
      <c r="BLS110" s="263" t="n"/>
      <c r="BLT110" s="263" t="n"/>
      <c r="BLU110" s="263" t="n"/>
      <c r="BLV110" s="263" t="n"/>
      <c r="BLW110" s="264" t="n"/>
      <c r="BLX110" s="284" t="n"/>
      <c r="BLY110" s="263" t="n"/>
      <c r="BLZ110" s="263" t="n"/>
      <c r="BMA110" s="263" t="n"/>
      <c r="BMB110" s="263" t="n"/>
      <c r="BMC110" s="264" t="n"/>
      <c r="BMD110" s="284" t="n"/>
      <c r="BME110" s="263" t="n"/>
      <c r="BMF110" s="263" t="n"/>
      <c r="BMG110" s="263" t="n"/>
      <c r="BMH110" s="263" t="n"/>
      <c r="BMI110" s="264" t="n"/>
      <c r="BMJ110" s="284" t="n"/>
      <c r="BMK110" s="263" t="n"/>
      <c r="BML110" s="263" t="n"/>
      <c r="BMM110" s="263" t="n"/>
      <c r="BMN110" s="263" t="n"/>
      <c r="BMO110" s="264" t="n"/>
      <c r="BMP110" s="284" t="n"/>
      <c r="BMQ110" s="263" t="n"/>
      <c r="BMR110" s="263" t="n"/>
      <c r="BMS110" s="263" t="n"/>
      <c r="BMT110" s="263" t="n"/>
      <c r="BMU110" s="264" t="n"/>
      <c r="BMV110" s="284" t="n"/>
      <c r="BMW110" s="263" t="n"/>
      <c r="BMX110" s="263" t="n"/>
      <c r="BMY110" s="263" t="n"/>
      <c r="BMZ110" s="263" t="n"/>
      <c r="BNA110" s="264" t="n"/>
      <c r="BNB110" s="284" t="n"/>
      <c r="BNC110" s="263" t="n"/>
      <c r="BND110" s="263" t="n"/>
      <c r="BNE110" s="263" t="n"/>
      <c r="BNF110" s="263" t="n"/>
      <c r="BNG110" s="264" t="n"/>
      <c r="BNH110" s="284" t="n"/>
      <c r="BNI110" s="263" t="n"/>
      <c r="BNJ110" s="263" t="n"/>
      <c r="BNK110" s="263" t="n"/>
      <c r="BNL110" s="263" t="n"/>
      <c r="BNM110" s="264" t="n"/>
      <c r="BNN110" s="284" t="n"/>
      <c r="BNO110" s="263" t="n"/>
      <c r="BNP110" s="263" t="n"/>
      <c r="BNQ110" s="263" t="n"/>
      <c r="BNR110" s="263" t="n"/>
      <c r="BNS110" s="264" t="n"/>
      <c r="BNT110" s="284" t="n"/>
      <c r="BNU110" s="263" t="n"/>
      <c r="BNV110" s="263" t="n"/>
      <c r="BNW110" s="263" t="n"/>
      <c r="BNX110" s="263" t="n"/>
      <c r="BNY110" s="264" t="n"/>
      <c r="BNZ110" s="284" t="n"/>
      <c r="BOA110" s="263" t="n"/>
      <c r="BOB110" s="263" t="n"/>
      <c r="BOC110" s="263" t="n"/>
      <c r="BOD110" s="263" t="n"/>
      <c r="BOE110" s="264" t="n"/>
      <c r="BOF110" s="284" t="n"/>
      <c r="BOG110" s="263" t="n"/>
      <c r="BOH110" s="263" t="n"/>
      <c r="BOI110" s="263" t="n"/>
      <c r="BOJ110" s="263" t="n"/>
      <c r="BOK110" s="264" t="n"/>
      <c r="BOL110" s="284" t="n"/>
      <c r="BOM110" s="263" t="n"/>
      <c r="BON110" s="263" t="n"/>
      <c r="BOO110" s="263" t="n"/>
      <c r="BOP110" s="263" t="n"/>
      <c r="BOQ110" s="264" t="n"/>
    </row>
    <row r="111" ht="14.4" customHeight="1" s="273">
      <c r="A111" s="14" t="inlineStr">
        <is>
          <t xml:space="preserve">Suction Port Size </t>
        </is>
      </c>
      <c r="B111" s="284" t="n"/>
      <c r="C111" s="263" t="n"/>
      <c r="D111" s="263" t="n"/>
      <c r="E111" s="263" t="n"/>
      <c r="F111" s="263" t="n"/>
      <c r="G111" s="264" t="n"/>
      <c r="H111" s="299" t="n"/>
      <c r="I111" s="263" t="n"/>
      <c r="J111" s="263" t="n"/>
      <c r="K111" s="263" t="n"/>
      <c r="L111" s="263" t="n"/>
      <c r="M111" s="42" t="n"/>
      <c r="N111" s="284" t="n"/>
      <c r="O111" s="263" t="n"/>
      <c r="P111" s="263" t="n"/>
      <c r="Q111" s="263" t="n"/>
      <c r="R111" s="263" t="n"/>
      <c r="S111" s="264" t="n"/>
      <c r="T111" s="284" t="n"/>
      <c r="U111" s="263" t="n"/>
      <c r="V111" s="263" t="n"/>
      <c r="W111" s="263" t="n"/>
      <c r="X111" s="263" t="n"/>
      <c r="Y111" s="264" t="n"/>
      <c r="Z111" s="284" t="n"/>
      <c r="AA111" s="263" t="n"/>
      <c r="AB111" s="263" t="n"/>
      <c r="AC111" s="263" t="n"/>
      <c r="AD111" s="263" t="n"/>
      <c r="AE111" s="264" t="n"/>
      <c r="AF111" s="284" t="n"/>
      <c r="AG111" s="263" t="n"/>
      <c r="AH111" s="263" t="n"/>
      <c r="AI111" s="263" t="n"/>
      <c r="AJ111" s="263" t="n"/>
      <c r="AK111" s="264" t="n"/>
      <c r="AL111" s="284" t="n"/>
      <c r="AM111" s="263" t="n"/>
      <c r="AN111" s="263" t="n"/>
      <c r="AO111" s="263" t="n"/>
      <c r="AP111" s="263" t="n"/>
      <c r="AQ111" s="264" t="n"/>
      <c r="AR111" s="284" t="n"/>
      <c r="AS111" s="263" t="n"/>
      <c r="AT111" s="263" t="n"/>
      <c r="AU111" s="263" t="n"/>
      <c r="AV111" s="263" t="n"/>
      <c r="AW111" s="264" t="n"/>
      <c r="AX111" s="284" t="n"/>
      <c r="AY111" s="263" t="n"/>
      <c r="AZ111" s="263" t="n"/>
      <c r="BA111" s="263" t="n"/>
      <c r="BB111" s="263" t="n"/>
      <c r="BC111" s="264" t="n"/>
      <c r="BD111" s="284" t="n"/>
      <c r="BE111" s="263" t="n"/>
      <c r="BF111" s="263" t="n"/>
      <c r="BG111" s="263" t="n"/>
      <c r="BH111" s="263" t="n"/>
      <c r="BI111" s="264" t="n"/>
      <c r="BJ111" s="284" t="n"/>
      <c r="BK111" s="263" t="n"/>
      <c r="BL111" s="263" t="n"/>
      <c r="BM111" s="263" t="n"/>
      <c r="BN111" s="263" t="n"/>
      <c r="BO111" s="264" t="n"/>
      <c r="BP111" s="284" t="n"/>
      <c r="BQ111" s="263" t="n"/>
      <c r="BR111" s="263" t="n"/>
      <c r="BS111" s="263" t="n"/>
      <c r="BT111" s="263" t="n"/>
      <c r="BU111" s="264" t="n"/>
      <c r="BV111" s="284" t="n"/>
      <c r="BW111" s="263" t="n"/>
      <c r="BX111" s="263" t="n"/>
      <c r="BY111" s="263" t="n"/>
      <c r="BZ111" s="263" t="n"/>
      <c r="CA111" s="264" t="n"/>
      <c r="CB111" s="284" t="n"/>
      <c r="CC111" s="263" t="n"/>
      <c r="CD111" s="263" t="n"/>
      <c r="CE111" s="263" t="n"/>
      <c r="CF111" s="263" t="n"/>
      <c r="CG111" s="264" t="n"/>
      <c r="CH111" s="284" t="n"/>
      <c r="CI111" s="263" t="n"/>
      <c r="CJ111" s="263" t="n"/>
      <c r="CK111" s="263" t="n"/>
      <c r="CL111" s="263" t="n"/>
      <c r="CM111" s="264" t="n"/>
      <c r="CN111" s="284" t="n"/>
      <c r="CO111" s="263" t="n"/>
      <c r="CP111" s="263" t="n"/>
      <c r="CQ111" s="263" t="n"/>
      <c r="CR111" s="263" t="n"/>
      <c r="CS111" s="264" t="n"/>
      <c r="CT111" s="284" t="n"/>
      <c r="CU111" s="263" t="n"/>
      <c r="CV111" s="263" t="n"/>
      <c r="CW111" s="263" t="n"/>
      <c r="CX111" s="263" t="n"/>
      <c r="CY111" s="264" t="n"/>
      <c r="CZ111" s="284" t="n"/>
      <c r="DA111" s="263" t="n"/>
      <c r="DB111" s="263" t="n"/>
      <c r="DC111" s="263" t="n"/>
      <c r="DD111" s="263" t="n"/>
      <c r="DE111" s="264" t="n"/>
      <c r="DF111" s="284" t="n"/>
      <c r="DG111" s="263" t="n"/>
      <c r="DH111" s="263" t="n"/>
      <c r="DI111" s="263" t="n"/>
      <c r="DJ111" s="263" t="n"/>
      <c r="DK111" s="264" t="n"/>
      <c r="DL111" s="284" t="n"/>
      <c r="DM111" s="263" t="n"/>
      <c r="DN111" s="263" t="n"/>
      <c r="DO111" s="263" t="n"/>
      <c r="DP111" s="263" t="n"/>
      <c r="DQ111" s="264" t="n"/>
      <c r="DR111" s="284" t="n"/>
      <c r="DS111" s="263" t="n"/>
      <c r="DT111" s="263" t="n"/>
      <c r="DU111" s="263" t="n"/>
      <c r="DV111" s="263" t="n"/>
      <c r="DW111" s="264" t="n"/>
      <c r="DX111" s="284" t="n"/>
      <c r="DY111" s="263" t="n"/>
      <c r="DZ111" s="263" t="n"/>
      <c r="EA111" s="263" t="n"/>
      <c r="EB111" s="263" t="n"/>
      <c r="EC111" s="264" t="n"/>
      <c r="ED111" s="284" t="n"/>
      <c r="EE111" s="263" t="n"/>
      <c r="EF111" s="263" t="n"/>
      <c r="EG111" s="263" t="n"/>
      <c r="EH111" s="263" t="n"/>
      <c r="EI111" s="264" t="n"/>
      <c r="EJ111" s="284" t="n"/>
      <c r="EK111" s="263" t="n"/>
      <c r="EL111" s="263" t="n"/>
      <c r="EM111" s="263" t="n"/>
      <c r="EN111" s="263" t="n"/>
      <c r="EO111" s="264" t="n"/>
      <c r="EP111" s="284" t="n"/>
      <c r="EQ111" s="263" t="n"/>
      <c r="ER111" s="263" t="n"/>
      <c r="ES111" s="263" t="n"/>
      <c r="ET111" s="263" t="n"/>
      <c r="EU111" s="264" t="n"/>
      <c r="EV111" s="284" t="n"/>
      <c r="EW111" s="263" t="n"/>
      <c r="EX111" s="263" t="n"/>
      <c r="EY111" s="263" t="n"/>
      <c r="EZ111" s="263" t="n"/>
      <c r="FA111" s="264" t="n"/>
      <c r="FB111" s="284" t="n"/>
      <c r="FC111" s="263" t="n"/>
      <c r="FD111" s="263" t="n"/>
      <c r="FE111" s="263" t="n"/>
      <c r="FF111" s="263" t="n"/>
      <c r="FG111" s="264" t="n"/>
      <c r="FH111" s="284" t="n"/>
      <c r="FI111" s="263" t="n"/>
      <c r="FJ111" s="263" t="n"/>
      <c r="FK111" s="263" t="n"/>
      <c r="FL111" s="263" t="n"/>
      <c r="FM111" s="264" t="n"/>
      <c r="FN111" s="284" t="n"/>
      <c r="FO111" s="263" t="n"/>
      <c r="FP111" s="263" t="n"/>
      <c r="FQ111" s="263" t="n"/>
      <c r="FR111" s="263" t="n"/>
      <c r="FS111" s="264" t="n"/>
      <c r="FT111" s="284" t="n"/>
      <c r="FU111" s="263" t="n"/>
      <c r="FV111" s="263" t="n"/>
      <c r="FW111" s="263" t="n"/>
      <c r="FX111" s="263" t="n"/>
      <c r="FY111" s="264" t="n"/>
      <c r="FZ111" s="284" t="n"/>
      <c r="GA111" s="263" t="n"/>
      <c r="GB111" s="263" t="n"/>
      <c r="GC111" s="263" t="n"/>
      <c r="GD111" s="263" t="n"/>
      <c r="GE111" s="264" t="n"/>
      <c r="GF111" s="284" t="n"/>
      <c r="GG111" s="263" t="n"/>
      <c r="GH111" s="263" t="n"/>
      <c r="GI111" s="263" t="n"/>
      <c r="GJ111" s="263" t="n"/>
      <c r="GK111" s="264" t="n"/>
      <c r="GL111" s="284" t="n"/>
      <c r="GM111" s="263" t="n"/>
      <c r="GN111" s="263" t="n"/>
      <c r="GO111" s="263" t="n"/>
      <c r="GP111" s="263" t="n"/>
      <c r="GQ111" s="264" t="n"/>
      <c r="GR111" s="284" t="n"/>
      <c r="GS111" s="263" t="n"/>
      <c r="GT111" s="263" t="n"/>
      <c r="GU111" s="263" t="n"/>
      <c r="GV111" s="263" t="n"/>
      <c r="GW111" s="264" t="n"/>
      <c r="GX111" s="284" t="n"/>
      <c r="GY111" s="263" t="n"/>
      <c r="GZ111" s="263" t="n"/>
      <c r="HA111" s="263" t="n"/>
      <c r="HB111" s="263" t="n"/>
      <c r="HC111" s="264" t="n"/>
      <c r="HD111" s="284" t="n"/>
      <c r="HE111" s="263" t="n"/>
      <c r="HF111" s="263" t="n"/>
      <c r="HG111" s="263" t="n"/>
      <c r="HH111" s="263" t="n"/>
      <c r="HI111" s="264" t="n"/>
      <c r="HJ111" s="284" t="n"/>
      <c r="HK111" s="263" t="n"/>
      <c r="HL111" s="263" t="n"/>
      <c r="HM111" s="263" t="n"/>
      <c r="HN111" s="263" t="n"/>
      <c r="HO111" s="264" t="n"/>
      <c r="HP111" s="284" t="n"/>
      <c r="HQ111" s="263" t="n"/>
      <c r="HR111" s="263" t="n"/>
      <c r="HS111" s="263" t="n"/>
      <c r="HT111" s="263" t="n"/>
      <c r="HU111" s="264" t="n"/>
      <c r="HV111" s="284" t="n"/>
      <c r="HW111" s="263" t="n"/>
      <c r="HX111" s="263" t="n"/>
      <c r="HY111" s="263" t="n"/>
      <c r="HZ111" s="263" t="n"/>
      <c r="IA111" s="264" t="n"/>
      <c r="IB111" s="284" t="n"/>
      <c r="IC111" s="263" t="n"/>
      <c r="ID111" s="263" t="n"/>
      <c r="IE111" s="263" t="n"/>
      <c r="IF111" s="263" t="n"/>
      <c r="IG111" s="264" t="n"/>
      <c r="IH111" s="284" t="n"/>
      <c r="II111" s="263" t="n"/>
      <c r="IJ111" s="263" t="n"/>
      <c r="IK111" s="263" t="n"/>
      <c r="IL111" s="263" t="n"/>
      <c r="IM111" s="264" t="n"/>
      <c r="IN111" s="284" t="n"/>
      <c r="IO111" s="263" t="n"/>
      <c r="IP111" s="263" t="n"/>
      <c r="IQ111" s="263" t="n"/>
      <c r="IR111" s="263" t="n"/>
      <c r="IS111" s="264" t="n"/>
      <c r="IT111" s="284" t="n"/>
      <c r="IU111" s="263" t="n"/>
      <c r="IV111" s="263" t="n"/>
      <c r="IW111" s="263" t="n"/>
      <c r="IX111" s="263" t="n"/>
      <c r="IY111" s="264" t="n"/>
      <c r="IZ111" s="284" t="n"/>
      <c r="JA111" s="263" t="n"/>
      <c r="JB111" s="263" t="n"/>
      <c r="JC111" s="263" t="n"/>
      <c r="JD111" s="263" t="n"/>
      <c r="JE111" s="264" t="n"/>
      <c r="JF111" s="284" t="n"/>
      <c r="JG111" s="263" t="n"/>
      <c r="JH111" s="263" t="n"/>
      <c r="JI111" s="263" t="n"/>
      <c r="JJ111" s="263" t="n"/>
      <c r="JK111" s="264" t="n"/>
      <c r="JL111" s="284" t="n"/>
      <c r="JM111" s="263" t="n"/>
      <c r="JN111" s="263" t="n"/>
      <c r="JO111" s="263" t="n"/>
      <c r="JP111" s="263" t="n"/>
      <c r="JQ111" s="264" t="n"/>
      <c r="JR111" s="284" t="n"/>
      <c r="JS111" s="263" t="n"/>
      <c r="JT111" s="263" t="n"/>
      <c r="JU111" s="263" t="n"/>
      <c r="JV111" s="263" t="n"/>
      <c r="JW111" s="264" t="n"/>
      <c r="JX111" s="284" t="n"/>
      <c r="JY111" s="263" t="n"/>
      <c r="JZ111" s="263" t="n"/>
      <c r="KA111" s="263" t="n"/>
      <c r="KB111" s="263" t="n"/>
      <c r="KC111" s="264" t="n"/>
      <c r="KD111" s="284" t="n"/>
      <c r="KE111" s="263" t="n"/>
      <c r="KF111" s="263" t="n"/>
      <c r="KG111" s="263" t="n"/>
      <c r="KH111" s="263" t="n"/>
      <c r="KI111" s="264" t="n"/>
      <c r="KJ111" s="284" t="n"/>
      <c r="KK111" s="263" t="n"/>
      <c r="KL111" s="263" t="n"/>
      <c r="KM111" s="263" t="n"/>
      <c r="KN111" s="263" t="n"/>
      <c r="KO111" s="264" t="n"/>
      <c r="KP111" s="284" t="n"/>
      <c r="KQ111" s="263" t="n"/>
      <c r="KR111" s="263" t="n"/>
      <c r="KS111" s="263" t="n"/>
      <c r="KT111" s="263" t="n"/>
      <c r="KU111" s="264" t="n"/>
      <c r="KV111" s="284" t="n"/>
      <c r="KW111" s="263" t="n"/>
      <c r="KX111" s="263" t="n"/>
      <c r="KY111" s="263" t="n"/>
      <c r="KZ111" s="263" t="n"/>
      <c r="LA111" s="264" t="n"/>
      <c r="LB111" s="284" t="n"/>
      <c r="LC111" s="263" t="n"/>
      <c r="LD111" s="263" t="n"/>
      <c r="LE111" s="263" t="n"/>
      <c r="LF111" s="263" t="n"/>
      <c r="LG111" s="264" t="n"/>
      <c r="LH111" s="284" t="n"/>
      <c r="LI111" s="263" t="n"/>
      <c r="LJ111" s="263" t="n"/>
      <c r="LK111" s="263" t="n"/>
      <c r="LL111" s="263" t="n"/>
      <c r="LM111" s="264" t="n"/>
      <c r="LN111" s="284" t="n"/>
      <c r="LO111" s="263" t="n"/>
      <c r="LP111" s="263" t="n"/>
      <c r="LQ111" s="263" t="n"/>
      <c r="LR111" s="263" t="n"/>
      <c r="LS111" s="264" t="n"/>
      <c r="LT111" s="284" t="n"/>
      <c r="LU111" s="263" t="n"/>
      <c r="LV111" s="263" t="n"/>
      <c r="LW111" s="263" t="n"/>
      <c r="LX111" s="263" t="n"/>
      <c r="LY111" s="264" t="n"/>
      <c r="LZ111" s="284" t="n"/>
      <c r="MA111" s="263" t="n"/>
      <c r="MB111" s="263" t="n"/>
      <c r="MC111" s="263" t="n"/>
      <c r="MD111" s="263" t="n"/>
      <c r="ME111" s="264" t="n"/>
      <c r="MF111" s="284" t="n"/>
      <c r="MG111" s="263" t="n"/>
      <c r="MH111" s="263" t="n"/>
      <c r="MI111" s="263" t="n"/>
      <c r="MJ111" s="263" t="n"/>
      <c r="MK111" s="264" t="n"/>
      <c r="ML111" s="284" t="n"/>
      <c r="MM111" s="263" t="n"/>
      <c r="MN111" s="263" t="n"/>
      <c r="MO111" s="263" t="n"/>
      <c r="MP111" s="263" t="n"/>
      <c r="MQ111" s="264" t="n"/>
      <c r="MR111" s="284" t="n"/>
      <c r="MS111" s="263" t="n"/>
      <c r="MT111" s="263" t="n"/>
      <c r="MU111" s="263" t="n"/>
      <c r="MV111" s="263" t="n"/>
      <c r="MW111" s="264" t="n"/>
      <c r="MX111" s="284" t="n"/>
      <c r="MY111" s="263" t="n"/>
      <c r="MZ111" s="263" t="n"/>
      <c r="NA111" s="263" t="n"/>
      <c r="NB111" s="263" t="n"/>
      <c r="NC111" s="264" t="n"/>
      <c r="ND111" s="284" t="n"/>
      <c r="NE111" s="263" t="n"/>
      <c r="NF111" s="263" t="n"/>
      <c r="NG111" s="263" t="n"/>
      <c r="NH111" s="263" t="n"/>
      <c r="NI111" s="264" t="n"/>
      <c r="NJ111" s="284" t="n"/>
      <c r="NK111" s="263" t="n"/>
      <c r="NL111" s="263" t="n"/>
      <c r="NM111" s="263" t="n"/>
      <c r="NN111" s="263" t="n"/>
      <c r="NO111" s="264" t="n"/>
      <c r="NP111" s="284" t="n"/>
      <c r="NQ111" s="263" t="n"/>
      <c r="NR111" s="263" t="n"/>
      <c r="NS111" s="263" t="n"/>
      <c r="NT111" s="263" t="n"/>
      <c r="NU111" s="264" t="n"/>
      <c r="NV111" s="284" t="n"/>
      <c r="NW111" s="263" t="n"/>
      <c r="NX111" s="263" t="n"/>
      <c r="NY111" s="263" t="n"/>
      <c r="NZ111" s="263" t="n"/>
      <c r="OA111" s="264" t="n"/>
      <c r="OB111" s="284" t="n"/>
      <c r="OC111" s="263" t="n"/>
      <c r="OD111" s="263" t="n"/>
      <c r="OE111" s="263" t="n"/>
      <c r="OF111" s="263" t="n"/>
      <c r="OG111" s="264" t="n"/>
      <c r="OH111" s="284" t="n"/>
      <c r="OI111" s="263" t="n"/>
      <c r="OJ111" s="263" t="n"/>
      <c r="OK111" s="263" t="n"/>
      <c r="OL111" s="263" t="n"/>
      <c r="OM111" s="264" t="n"/>
      <c r="ON111" s="284" t="n"/>
      <c r="OO111" s="263" t="n"/>
      <c r="OP111" s="263" t="n"/>
      <c r="OQ111" s="263" t="n"/>
      <c r="OR111" s="263" t="n"/>
      <c r="OS111" s="264" t="n"/>
      <c r="OT111" s="284" t="n"/>
      <c r="OU111" s="263" t="n"/>
      <c r="OV111" s="263" t="n"/>
      <c r="OW111" s="263" t="n"/>
      <c r="OX111" s="263" t="n"/>
      <c r="OY111" s="264" t="n"/>
      <c r="OZ111" s="284" t="n"/>
      <c r="PA111" s="263" t="n"/>
      <c r="PB111" s="263" t="n"/>
      <c r="PC111" s="263" t="n"/>
      <c r="PD111" s="263" t="n"/>
      <c r="PE111" s="264" t="n"/>
      <c r="PF111" s="284" t="n"/>
      <c r="PG111" s="263" t="n"/>
      <c r="PH111" s="263" t="n"/>
      <c r="PI111" s="263" t="n"/>
      <c r="PJ111" s="263" t="n"/>
      <c r="PK111" s="264" t="n"/>
      <c r="PL111" s="284" t="n"/>
      <c r="PM111" s="263" t="n"/>
      <c r="PN111" s="263" t="n"/>
      <c r="PO111" s="263" t="n"/>
      <c r="PP111" s="263" t="n"/>
      <c r="PQ111" s="264" t="n"/>
      <c r="PR111" s="284" t="n"/>
      <c r="PS111" s="263" t="n"/>
      <c r="PT111" s="263" t="n"/>
      <c r="PU111" s="263" t="n"/>
      <c r="PV111" s="263" t="n"/>
      <c r="PW111" s="264" t="n"/>
      <c r="PX111" s="284" t="n"/>
      <c r="PY111" s="263" t="n"/>
      <c r="PZ111" s="263" t="n"/>
      <c r="QA111" s="263" t="n"/>
      <c r="QB111" s="263" t="n"/>
      <c r="QC111" s="264" t="n"/>
      <c r="QD111" s="284" t="n"/>
      <c r="QE111" s="263" t="n"/>
      <c r="QF111" s="263" t="n"/>
      <c r="QG111" s="263" t="n"/>
      <c r="QH111" s="263" t="n"/>
      <c r="QI111" s="264" t="n"/>
      <c r="QJ111" s="284" t="n"/>
      <c r="QK111" s="263" t="n"/>
      <c r="QL111" s="263" t="n"/>
      <c r="QM111" s="263" t="n"/>
      <c r="QN111" s="263" t="n"/>
      <c r="QO111" s="264" t="n"/>
      <c r="QP111" s="284" t="n"/>
      <c r="QQ111" s="263" t="n"/>
      <c r="QR111" s="263" t="n"/>
      <c r="QS111" s="263" t="n"/>
      <c r="QT111" s="263" t="n"/>
      <c r="QU111" s="264" t="n"/>
      <c r="QV111" s="284" t="n"/>
      <c r="QW111" s="263" t="n"/>
      <c r="QX111" s="263" t="n"/>
      <c r="QY111" s="263" t="n"/>
      <c r="QZ111" s="263" t="n"/>
      <c r="RA111" s="264" t="n"/>
      <c r="RB111" s="284" t="n"/>
      <c r="RC111" s="263" t="n"/>
      <c r="RD111" s="263" t="n"/>
      <c r="RE111" s="263" t="n"/>
      <c r="RF111" s="263" t="n"/>
      <c r="RG111" s="264" t="n"/>
      <c r="RH111" s="284" t="n"/>
      <c r="RI111" s="263" t="n"/>
      <c r="RJ111" s="263" t="n"/>
      <c r="RK111" s="263" t="n"/>
      <c r="RL111" s="263" t="n"/>
      <c r="RM111" s="264" t="n"/>
      <c r="RN111" s="284" t="n"/>
      <c r="RO111" s="263" t="n"/>
      <c r="RP111" s="263" t="n"/>
      <c r="RQ111" s="263" t="n"/>
      <c r="RR111" s="263" t="n"/>
      <c r="RS111" s="264" t="n"/>
      <c r="RT111" s="284" t="n"/>
      <c r="RU111" s="263" t="n"/>
      <c r="RV111" s="263" t="n"/>
      <c r="RW111" s="263" t="n"/>
      <c r="RX111" s="263" t="n"/>
      <c r="RY111" s="264" t="n"/>
      <c r="RZ111" s="284" t="n"/>
      <c r="SA111" s="263" t="n"/>
      <c r="SB111" s="263" t="n"/>
      <c r="SC111" s="263" t="n"/>
      <c r="SD111" s="263" t="n"/>
      <c r="SE111" s="264" t="n"/>
      <c r="SF111" s="284" t="n"/>
      <c r="SG111" s="263" t="n"/>
      <c r="SH111" s="263" t="n"/>
      <c r="SI111" s="263" t="n"/>
      <c r="SJ111" s="263" t="n"/>
      <c r="SK111" s="264" t="n"/>
      <c r="SL111" s="284" t="n"/>
      <c r="SM111" s="263" t="n"/>
      <c r="SN111" s="263" t="n"/>
      <c r="SO111" s="263" t="n"/>
      <c r="SP111" s="263" t="n"/>
      <c r="SQ111" s="264" t="n"/>
      <c r="SR111" s="284" t="n"/>
      <c r="SS111" s="263" t="n"/>
      <c r="ST111" s="263" t="n"/>
      <c r="SU111" s="263" t="n"/>
      <c r="SV111" s="263" t="n"/>
      <c r="SW111" s="264" t="n"/>
      <c r="SX111" s="284" t="n"/>
      <c r="SY111" s="263" t="n"/>
      <c r="SZ111" s="263" t="n"/>
      <c r="TA111" s="263" t="n"/>
      <c r="TB111" s="263" t="n"/>
      <c r="TC111" s="264" t="n"/>
      <c r="TD111" s="284" t="n"/>
      <c r="TE111" s="263" t="n"/>
      <c r="TF111" s="263" t="n"/>
      <c r="TG111" s="263" t="n"/>
      <c r="TH111" s="263" t="n"/>
      <c r="TI111" s="264" t="n"/>
      <c r="TJ111" s="284" t="n"/>
      <c r="TK111" s="263" t="n"/>
      <c r="TL111" s="263" t="n"/>
      <c r="TM111" s="263" t="n"/>
      <c r="TN111" s="263" t="n"/>
      <c r="TO111" s="264" t="n"/>
      <c r="TP111" s="284" t="n"/>
      <c r="TQ111" s="263" t="n"/>
      <c r="TR111" s="263" t="n"/>
      <c r="TS111" s="263" t="n"/>
      <c r="TT111" s="263" t="n"/>
      <c r="TU111" s="264" t="n"/>
      <c r="TV111" s="284" t="n"/>
      <c r="TW111" s="263" t="n"/>
      <c r="TX111" s="263" t="n"/>
      <c r="TY111" s="263" t="n"/>
      <c r="TZ111" s="263" t="n"/>
      <c r="UA111" s="264" t="n"/>
      <c r="UB111" s="284" t="n"/>
      <c r="UC111" s="263" t="n"/>
      <c r="UD111" s="263" t="n"/>
      <c r="UE111" s="263" t="n"/>
      <c r="UF111" s="263" t="n"/>
      <c r="UG111" s="264" t="n"/>
      <c r="UH111" s="284" t="n"/>
      <c r="UI111" s="263" t="n"/>
      <c r="UJ111" s="263" t="n"/>
      <c r="UK111" s="263" t="n"/>
      <c r="UL111" s="263" t="n"/>
      <c r="UM111" s="264" t="n"/>
      <c r="UN111" s="284" t="n"/>
      <c r="UO111" s="263" t="n"/>
      <c r="UP111" s="263" t="n"/>
      <c r="UQ111" s="263" t="n"/>
      <c r="UR111" s="263" t="n"/>
      <c r="US111" s="264" t="n"/>
      <c r="UT111" s="284" t="n"/>
      <c r="UU111" s="263" t="n"/>
      <c r="UV111" s="263" t="n"/>
      <c r="UW111" s="263" t="n"/>
      <c r="UX111" s="263" t="n"/>
      <c r="UY111" s="264" t="n"/>
      <c r="UZ111" s="284" t="n"/>
      <c r="VA111" s="263" t="n"/>
      <c r="VB111" s="263" t="n"/>
      <c r="VC111" s="263" t="n"/>
      <c r="VD111" s="263" t="n"/>
      <c r="VE111" s="264" t="n"/>
      <c r="VF111" s="284" t="n"/>
      <c r="VG111" s="263" t="n"/>
      <c r="VH111" s="263" t="n"/>
      <c r="VI111" s="263" t="n"/>
      <c r="VJ111" s="263" t="n"/>
      <c r="VK111" s="264" t="n"/>
      <c r="VL111" s="284" t="n"/>
      <c r="VM111" s="263" t="n"/>
      <c r="VN111" s="263" t="n"/>
      <c r="VO111" s="263" t="n"/>
      <c r="VP111" s="263" t="n"/>
      <c r="VQ111" s="264" t="n"/>
      <c r="VR111" s="284" t="n"/>
      <c r="VS111" s="263" t="n"/>
      <c r="VT111" s="263" t="n"/>
      <c r="VU111" s="263" t="n"/>
      <c r="VV111" s="263" t="n"/>
      <c r="VW111" s="264" t="n"/>
      <c r="VX111" s="284" t="n"/>
      <c r="VY111" s="263" t="n"/>
      <c r="VZ111" s="263" t="n"/>
      <c r="WA111" s="263" t="n"/>
      <c r="WB111" s="263" t="n"/>
      <c r="WC111" s="264" t="n"/>
      <c r="WD111" s="284" t="n"/>
      <c r="WE111" s="263" t="n"/>
      <c r="WF111" s="263" t="n"/>
      <c r="WG111" s="263" t="n"/>
      <c r="WH111" s="263" t="n"/>
      <c r="WI111" s="264" t="n"/>
      <c r="WJ111" s="284" t="n"/>
      <c r="WK111" s="263" t="n"/>
      <c r="WL111" s="263" t="n"/>
      <c r="WM111" s="263" t="n"/>
      <c r="WN111" s="263" t="n"/>
      <c r="WO111" s="264" t="n"/>
      <c r="WP111" s="284" t="n"/>
      <c r="WQ111" s="263" t="n"/>
      <c r="WR111" s="263" t="n"/>
      <c r="WS111" s="263" t="n"/>
      <c r="WT111" s="263" t="n"/>
      <c r="WU111" s="264" t="n"/>
      <c r="WV111" s="284" t="n"/>
      <c r="WW111" s="263" t="n"/>
      <c r="WX111" s="263" t="n"/>
      <c r="WY111" s="263" t="n"/>
      <c r="WZ111" s="263" t="n"/>
      <c r="XA111" s="264" t="n"/>
      <c r="XB111" s="284" t="n"/>
      <c r="XC111" s="263" t="n"/>
      <c r="XD111" s="263" t="n"/>
      <c r="XE111" s="263" t="n"/>
      <c r="XF111" s="263" t="n"/>
      <c r="XG111" s="264" t="n"/>
      <c r="XH111" s="284" t="n"/>
      <c r="XI111" s="263" t="n"/>
      <c r="XJ111" s="263" t="n"/>
      <c r="XK111" s="263" t="n"/>
      <c r="XL111" s="263" t="n"/>
      <c r="XM111" s="264" t="n"/>
      <c r="XN111" s="284" t="n"/>
      <c r="XO111" s="263" t="n"/>
      <c r="XP111" s="263" t="n"/>
      <c r="XQ111" s="263" t="n"/>
      <c r="XR111" s="263" t="n"/>
      <c r="XS111" s="264" t="n"/>
      <c r="XT111" s="284" t="n"/>
      <c r="XU111" s="263" t="n"/>
      <c r="XV111" s="263" t="n"/>
      <c r="XW111" s="263" t="n"/>
      <c r="XX111" s="263" t="n"/>
      <c r="XY111" s="264" t="n"/>
      <c r="XZ111" s="284" t="n"/>
      <c r="YA111" s="263" t="n"/>
      <c r="YB111" s="263" t="n"/>
      <c r="YC111" s="263" t="n"/>
      <c r="YD111" s="263" t="n"/>
      <c r="YE111" s="264" t="n"/>
      <c r="YF111" s="284" t="n"/>
      <c r="YG111" s="263" t="n"/>
      <c r="YH111" s="263" t="n"/>
      <c r="YI111" s="263" t="n"/>
      <c r="YJ111" s="263" t="n"/>
      <c r="YK111" s="264" t="n"/>
      <c r="YL111" s="284" t="n"/>
      <c r="YM111" s="263" t="n"/>
      <c r="YN111" s="263" t="n"/>
      <c r="YO111" s="263" t="n"/>
      <c r="YP111" s="263" t="n"/>
      <c r="YQ111" s="264" t="n"/>
      <c r="YR111" s="284" t="n"/>
      <c r="YS111" s="263" t="n"/>
      <c r="YT111" s="263" t="n"/>
      <c r="YU111" s="263" t="n"/>
      <c r="YV111" s="263" t="n"/>
      <c r="YW111" s="264" t="n"/>
      <c r="YX111" s="284" t="n"/>
      <c r="YY111" s="263" t="n"/>
      <c r="YZ111" s="263" t="n"/>
      <c r="ZA111" s="263" t="n"/>
      <c r="ZB111" s="263" t="n"/>
      <c r="ZC111" s="264" t="n"/>
      <c r="ZD111" s="284" t="n"/>
      <c r="ZE111" s="263" t="n"/>
      <c r="ZF111" s="263" t="n"/>
      <c r="ZG111" s="263" t="n"/>
      <c r="ZH111" s="263" t="n"/>
      <c r="ZI111" s="264" t="n"/>
      <c r="ZJ111" s="284" t="n"/>
      <c r="ZK111" s="263" t="n"/>
      <c r="ZL111" s="263" t="n"/>
      <c r="ZM111" s="263" t="n"/>
      <c r="ZN111" s="263" t="n"/>
      <c r="ZO111" s="264" t="n"/>
      <c r="ZP111" s="284" t="n"/>
      <c r="ZQ111" s="263" t="n"/>
      <c r="ZR111" s="263" t="n"/>
      <c r="ZS111" s="263" t="n"/>
      <c r="ZT111" s="263" t="n"/>
      <c r="ZU111" s="264" t="n"/>
      <c r="ZV111" s="284" t="n"/>
      <c r="ZW111" s="263" t="n"/>
      <c r="ZX111" s="263" t="n"/>
      <c r="ZY111" s="263" t="n"/>
      <c r="ZZ111" s="263" t="n"/>
      <c r="AAA111" s="264" t="n"/>
      <c r="AAB111" s="284" t="n"/>
      <c r="AAC111" s="263" t="n"/>
      <c r="AAD111" s="263" t="n"/>
      <c r="AAE111" s="263" t="n"/>
      <c r="AAF111" s="263" t="n"/>
      <c r="AAG111" s="264" t="n"/>
      <c r="AAH111" s="284" t="n"/>
      <c r="AAI111" s="263" t="n"/>
      <c r="AAJ111" s="263" t="n"/>
      <c r="AAK111" s="263" t="n"/>
      <c r="AAL111" s="263" t="n"/>
      <c r="AAM111" s="264" t="n"/>
      <c r="AAN111" s="284" t="n"/>
      <c r="AAO111" s="263" t="n"/>
      <c r="AAP111" s="263" t="n"/>
      <c r="AAQ111" s="263" t="n"/>
      <c r="AAR111" s="263" t="n"/>
      <c r="AAS111" s="264" t="n"/>
      <c r="AAT111" s="284" t="n"/>
      <c r="AAU111" s="263" t="n"/>
      <c r="AAV111" s="263" t="n"/>
      <c r="AAW111" s="263" t="n"/>
      <c r="AAX111" s="263" t="n"/>
      <c r="AAY111" s="264" t="n"/>
      <c r="AAZ111" s="284" t="n"/>
      <c r="ABA111" s="263" t="n"/>
      <c r="ABB111" s="263" t="n"/>
      <c r="ABC111" s="263" t="n"/>
      <c r="ABD111" s="263" t="n"/>
      <c r="ABE111" s="264" t="n"/>
      <c r="ABF111" s="284" t="n"/>
      <c r="ABG111" s="263" t="n"/>
      <c r="ABH111" s="263" t="n"/>
      <c r="ABI111" s="263" t="n"/>
      <c r="ABJ111" s="263" t="n"/>
      <c r="ABK111" s="264" t="n"/>
      <c r="ABL111" s="284" t="n"/>
      <c r="ABM111" s="263" t="n"/>
      <c r="ABN111" s="263" t="n"/>
      <c r="ABO111" s="263" t="n"/>
      <c r="ABP111" s="263" t="n"/>
      <c r="ABQ111" s="264" t="n"/>
      <c r="ABR111" s="284" t="n"/>
      <c r="ABS111" s="263" t="n"/>
      <c r="ABT111" s="263" t="n"/>
      <c r="ABU111" s="263" t="n"/>
      <c r="ABV111" s="263" t="n"/>
      <c r="ABW111" s="264" t="n"/>
      <c r="ABX111" s="284" t="n"/>
      <c r="ABY111" s="263" t="n"/>
      <c r="ABZ111" s="263" t="n"/>
      <c r="ACA111" s="263" t="n"/>
      <c r="ACB111" s="263" t="n"/>
      <c r="ACC111" s="264" t="n"/>
      <c r="ACD111" s="284" t="n"/>
      <c r="ACE111" s="263" t="n"/>
      <c r="ACF111" s="263" t="n"/>
      <c r="ACG111" s="263" t="n"/>
      <c r="ACH111" s="263" t="n"/>
      <c r="ACI111" s="264" t="n"/>
      <c r="ACJ111" s="284" t="n"/>
      <c r="ACK111" s="263" t="n"/>
      <c r="ACL111" s="263" t="n"/>
      <c r="ACM111" s="263" t="n"/>
      <c r="ACN111" s="263" t="n"/>
      <c r="ACO111" s="264" t="n"/>
      <c r="ACP111" s="284" t="n"/>
      <c r="ACQ111" s="263" t="n"/>
      <c r="ACR111" s="263" t="n"/>
      <c r="ACS111" s="263" t="n"/>
      <c r="ACT111" s="263" t="n"/>
      <c r="ACU111" s="264" t="n"/>
      <c r="ACV111" s="284" t="n"/>
      <c r="ACW111" s="263" t="n"/>
      <c r="ACX111" s="263" t="n"/>
      <c r="ACY111" s="263" t="n"/>
      <c r="ACZ111" s="263" t="n"/>
      <c r="ADA111" s="264" t="n"/>
      <c r="ADB111" s="284" t="n"/>
      <c r="ADC111" s="263" t="n"/>
      <c r="ADD111" s="263" t="n"/>
      <c r="ADE111" s="263" t="n"/>
      <c r="ADF111" s="263" t="n"/>
      <c r="ADG111" s="264" t="n"/>
      <c r="ADH111" s="284" t="n"/>
      <c r="ADI111" s="263" t="n"/>
      <c r="ADJ111" s="263" t="n"/>
      <c r="ADK111" s="263" t="n"/>
      <c r="ADL111" s="263" t="n"/>
      <c r="ADM111" s="264" t="n"/>
      <c r="ADN111" s="284" t="n"/>
      <c r="ADO111" s="263" t="n"/>
      <c r="ADP111" s="263" t="n"/>
      <c r="ADQ111" s="263" t="n"/>
      <c r="ADR111" s="263" t="n"/>
      <c r="ADS111" s="264" t="n"/>
      <c r="ADT111" s="284" t="n"/>
      <c r="ADU111" s="263" t="n"/>
      <c r="ADV111" s="263" t="n"/>
      <c r="ADW111" s="263" t="n"/>
      <c r="ADX111" s="263" t="n"/>
      <c r="ADY111" s="264" t="n"/>
      <c r="ADZ111" s="284" t="n"/>
      <c r="AEA111" s="263" t="n"/>
      <c r="AEB111" s="263" t="n"/>
      <c r="AEC111" s="263" t="n"/>
      <c r="AED111" s="263" t="n"/>
      <c r="AEE111" s="264" t="n"/>
      <c r="AEF111" s="284" t="n"/>
      <c r="AEG111" s="263" t="n"/>
      <c r="AEH111" s="263" t="n"/>
      <c r="AEI111" s="263" t="n"/>
      <c r="AEJ111" s="263" t="n"/>
      <c r="AEK111" s="264" t="n"/>
      <c r="AEL111" s="284" t="n"/>
      <c r="AEM111" s="263" t="n"/>
      <c r="AEN111" s="263" t="n"/>
      <c r="AEO111" s="263" t="n"/>
      <c r="AEP111" s="263" t="n"/>
      <c r="AEQ111" s="264" t="n"/>
      <c r="AER111" s="284" t="n"/>
      <c r="AES111" s="263" t="n"/>
      <c r="AET111" s="263" t="n"/>
      <c r="AEU111" s="263" t="n"/>
      <c r="AEV111" s="263" t="n"/>
      <c r="AEW111" s="264" t="n"/>
      <c r="AEX111" s="284" t="n"/>
      <c r="AEY111" s="263" t="n"/>
      <c r="AEZ111" s="263" t="n"/>
      <c r="AFA111" s="263" t="n"/>
      <c r="AFB111" s="263" t="n"/>
      <c r="AFC111" s="264" t="n"/>
      <c r="AFD111" s="284" t="n"/>
      <c r="AFE111" s="263" t="n"/>
      <c r="AFF111" s="263" t="n"/>
      <c r="AFG111" s="263" t="n"/>
      <c r="AFH111" s="263" t="n"/>
      <c r="AFI111" s="264" t="n"/>
      <c r="AFJ111" s="284" t="n"/>
      <c r="AFK111" s="263" t="n"/>
      <c r="AFL111" s="263" t="n"/>
      <c r="AFM111" s="263" t="n"/>
      <c r="AFN111" s="263" t="n"/>
      <c r="AFO111" s="264" t="n"/>
      <c r="AFP111" s="284" t="n"/>
      <c r="AFQ111" s="263" t="n"/>
      <c r="AFR111" s="263" t="n"/>
      <c r="AFS111" s="263" t="n"/>
      <c r="AFT111" s="263" t="n"/>
      <c r="AFU111" s="264" t="n"/>
      <c r="AFV111" s="284" t="n"/>
      <c r="AFW111" s="263" t="n"/>
      <c r="AFX111" s="263" t="n"/>
      <c r="AFY111" s="263" t="n"/>
      <c r="AFZ111" s="263" t="n"/>
      <c r="AGA111" s="264" t="n"/>
      <c r="AGB111" s="284" t="n"/>
      <c r="AGC111" s="263" t="n"/>
      <c r="AGD111" s="263" t="n"/>
      <c r="AGE111" s="263" t="n"/>
      <c r="AGF111" s="263" t="n"/>
      <c r="AGG111" s="264" t="n"/>
      <c r="AGH111" s="284" t="n"/>
      <c r="AGI111" s="263" t="n"/>
      <c r="AGJ111" s="263" t="n"/>
      <c r="AGK111" s="263" t="n"/>
      <c r="AGL111" s="263" t="n"/>
      <c r="AGM111" s="264" t="n"/>
      <c r="AGN111" s="284" t="n"/>
      <c r="AGO111" s="263" t="n"/>
      <c r="AGP111" s="263" t="n"/>
      <c r="AGQ111" s="263" t="n"/>
      <c r="AGR111" s="263" t="n"/>
      <c r="AGS111" s="264" t="n"/>
      <c r="AGT111" s="284" t="n"/>
      <c r="AGU111" s="263" t="n"/>
      <c r="AGV111" s="263" t="n"/>
      <c r="AGW111" s="263" t="n"/>
      <c r="AGX111" s="263" t="n"/>
      <c r="AGY111" s="264" t="n"/>
      <c r="AGZ111" s="284" t="n"/>
      <c r="AHA111" s="263" t="n"/>
      <c r="AHB111" s="263" t="n"/>
      <c r="AHC111" s="263" t="n"/>
      <c r="AHD111" s="263" t="n"/>
      <c r="AHE111" s="264" t="n"/>
      <c r="AHF111" s="284" t="n"/>
      <c r="AHG111" s="263" t="n"/>
      <c r="AHH111" s="263" t="n"/>
      <c r="AHI111" s="263" t="n"/>
      <c r="AHJ111" s="263" t="n"/>
      <c r="AHK111" s="264" t="n"/>
      <c r="AHL111" s="284" t="n"/>
      <c r="AHM111" s="263" t="n"/>
      <c r="AHN111" s="263" t="n"/>
      <c r="AHO111" s="263" t="n"/>
      <c r="AHP111" s="263" t="n"/>
      <c r="AHQ111" s="264" t="n"/>
      <c r="AHR111" s="284" t="n"/>
      <c r="AHS111" s="263" t="n"/>
      <c r="AHT111" s="263" t="n"/>
      <c r="AHU111" s="263" t="n"/>
      <c r="AHV111" s="263" t="n"/>
      <c r="AHW111" s="264" t="n"/>
      <c r="AHX111" s="284" t="n"/>
      <c r="AHY111" s="263" t="n"/>
      <c r="AHZ111" s="263" t="n"/>
      <c r="AIA111" s="263" t="n"/>
      <c r="AIB111" s="263" t="n"/>
      <c r="AIC111" s="264" t="n"/>
      <c r="AID111" s="284" t="n"/>
      <c r="AIE111" s="263" t="n"/>
      <c r="AIF111" s="263" t="n"/>
      <c r="AIG111" s="263" t="n"/>
      <c r="AIH111" s="263" t="n"/>
      <c r="AII111" s="264" t="n"/>
      <c r="AIJ111" s="284" t="n"/>
      <c r="AIK111" s="263" t="n"/>
      <c r="AIL111" s="263" t="n"/>
      <c r="AIM111" s="263" t="n"/>
      <c r="AIN111" s="263" t="n"/>
      <c r="AIO111" s="264" t="n"/>
      <c r="AIP111" s="284" t="n"/>
      <c r="AIQ111" s="263" t="n"/>
      <c r="AIR111" s="263" t="n"/>
      <c r="AIS111" s="263" t="n"/>
      <c r="AIT111" s="263" t="n"/>
      <c r="AIU111" s="264" t="n"/>
      <c r="AIV111" s="284" t="n"/>
      <c r="AIW111" s="263" t="n"/>
      <c r="AIX111" s="263" t="n"/>
      <c r="AIY111" s="263" t="n"/>
      <c r="AIZ111" s="263" t="n"/>
      <c r="AJA111" s="264" t="n"/>
      <c r="AJB111" s="284" t="n"/>
      <c r="AJC111" s="263" t="n"/>
      <c r="AJD111" s="263" t="n"/>
      <c r="AJE111" s="263" t="n"/>
      <c r="AJF111" s="263" t="n"/>
      <c r="AJG111" s="264" t="n"/>
      <c r="AJH111" s="284" t="n"/>
      <c r="AJI111" s="263" t="n"/>
      <c r="AJJ111" s="263" t="n"/>
      <c r="AJK111" s="263" t="n"/>
      <c r="AJL111" s="263" t="n"/>
      <c r="AJM111" s="264" t="n"/>
      <c r="AJN111" s="284" t="n"/>
      <c r="AJO111" s="263" t="n"/>
      <c r="AJP111" s="263" t="n"/>
      <c r="AJQ111" s="263" t="n"/>
      <c r="AJR111" s="263" t="n"/>
      <c r="AJS111" s="264" t="n"/>
      <c r="AJT111" s="284" t="n"/>
      <c r="AJU111" s="263" t="n"/>
      <c r="AJV111" s="263" t="n"/>
      <c r="AJW111" s="263" t="n"/>
      <c r="AJX111" s="263" t="n"/>
      <c r="AJY111" s="264" t="n"/>
      <c r="AJZ111" s="284" t="n"/>
      <c r="AKA111" s="263" t="n"/>
      <c r="AKB111" s="263" t="n"/>
      <c r="AKC111" s="263" t="n"/>
      <c r="AKD111" s="263" t="n"/>
      <c r="AKE111" s="264" t="n"/>
      <c r="AKF111" s="284" t="n"/>
      <c r="AKG111" s="263" t="n"/>
      <c r="AKH111" s="263" t="n"/>
      <c r="AKI111" s="263" t="n"/>
      <c r="AKJ111" s="263" t="n"/>
      <c r="AKK111" s="264" t="n"/>
      <c r="AKL111" s="284" t="n"/>
      <c r="AKM111" s="263" t="n"/>
      <c r="AKN111" s="263" t="n"/>
      <c r="AKO111" s="263" t="n"/>
      <c r="AKP111" s="263" t="n"/>
      <c r="AKQ111" s="264" t="n"/>
      <c r="AKR111" s="284" t="n"/>
      <c r="AKS111" s="263" t="n"/>
      <c r="AKT111" s="263" t="n"/>
      <c r="AKU111" s="263" t="n"/>
      <c r="AKV111" s="263" t="n"/>
      <c r="AKW111" s="264" t="n"/>
      <c r="AKX111" s="284" t="n"/>
      <c r="AKY111" s="263" t="n"/>
      <c r="AKZ111" s="263" t="n"/>
      <c r="ALA111" s="263" t="n"/>
      <c r="ALB111" s="263" t="n"/>
      <c r="ALC111" s="264" t="n"/>
      <c r="ALD111" s="284" t="n"/>
      <c r="ALE111" s="263" t="n"/>
      <c r="ALF111" s="263" t="n"/>
      <c r="ALG111" s="263" t="n"/>
      <c r="ALH111" s="263" t="n"/>
      <c r="ALI111" s="264" t="n"/>
      <c r="ALJ111" s="284" t="n"/>
      <c r="ALK111" s="263" t="n"/>
      <c r="ALL111" s="263" t="n"/>
      <c r="ALM111" s="263" t="n"/>
      <c r="ALN111" s="263" t="n"/>
      <c r="ALO111" s="264" t="n"/>
      <c r="ALP111" s="284" t="n"/>
      <c r="ALQ111" s="263" t="n"/>
      <c r="ALR111" s="263" t="n"/>
      <c r="ALS111" s="263" t="n"/>
      <c r="ALT111" s="263" t="n"/>
      <c r="ALU111" s="264" t="n"/>
      <c r="ALV111" s="284" t="n"/>
      <c r="ALW111" s="263" t="n"/>
      <c r="ALX111" s="263" t="n"/>
      <c r="ALY111" s="263" t="n"/>
      <c r="ALZ111" s="263" t="n"/>
      <c r="AMA111" s="264" t="n"/>
      <c r="AMB111" s="284" t="n"/>
      <c r="AMC111" s="263" t="n"/>
      <c r="AMD111" s="263" t="n"/>
      <c r="AME111" s="263" t="n"/>
      <c r="AMF111" s="263" t="n"/>
      <c r="AMG111" s="264" t="n"/>
      <c r="AMH111" s="284" t="n"/>
      <c r="AMI111" s="263" t="n"/>
      <c r="AMJ111" s="263" t="n"/>
      <c r="AMK111" s="263" t="n"/>
      <c r="AML111" s="263" t="n"/>
      <c r="AMM111" s="264" t="n"/>
      <c r="AMN111" s="284" t="n"/>
      <c r="AMO111" s="263" t="n"/>
      <c r="AMP111" s="263" t="n"/>
      <c r="AMQ111" s="263" t="n"/>
      <c r="AMR111" s="263" t="n"/>
      <c r="AMS111" s="264" t="n"/>
      <c r="AMT111" s="284" t="n"/>
      <c r="AMU111" s="263" t="n"/>
      <c r="AMV111" s="263" t="n"/>
      <c r="AMW111" s="263" t="n"/>
      <c r="AMX111" s="263" t="n"/>
      <c r="AMY111" s="264" t="n"/>
      <c r="AMZ111" s="284" t="n"/>
      <c r="ANA111" s="263" t="n"/>
      <c r="ANB111" s="263" t="n"/>
      <c r="ANC111" s="263" t="n"/>
      <c r="AND111" s="263" t="n"/>
      <c r="ANE111" s="264" t="n"/>
      <c r="ANF111" s="284" t="n"/>
      <c r="ANG111" s="263" t="n"/>
      <c r="ANH111" s="263" t="n"/>
      <c r="ANI111" s="263" t="n"/>
      <c r="ANJ111" s="263" t="n"/>
      <c r="ANK111" s="264" t="n"/>
      <c r="ANL111" s="284" t="n"/>
      <c r="ANM111" s="263" t="n"/>
      <c r="ANN111" s="263" t="n"/>
      <c r="ANO111" s="263" t="n"/>
      <c r="ANP111" s="263" t="n"/>
      <c r="ANQ111" s="264" t="n"/>
      <c r="ANR111" s="284" t="n"/>
      <c r="ANS111" s="263" t="n"/>
      <c r="ANT111" s="263" t="n"/>
      <c r="ANU111" s="263" t="n"/>
      <c r="ANV111" s="263" t="n"/>
      <c r="ANW111" s="264" t="n"/>
      <c r="ANX111" s="284" t="n"/>
      <c r="ANY111" s="263" t="n"/>
      <c r="ANZ111" s="263" t="n"/>
      <c r="AOA111" s="263" t="n"/>
      <c r="AOB111" s="263" t="n"/>
      <c r="AOC111" s="264" t="n"/>
      <c r="AOD111" s="284" t="n"/>
      <c r="AOE111" s="263" t="n"/>
      <c r="AOF111" s="263" t="n"/>
      <c r="AOG111" s="263" t="n"/>
      <c r="AOH111" s="263" t="n"/>
      <c r="AOI111" s="264" t="n"/>
      <c r="AOJ111" s="284" t="n"/>
      <c r="AOK111" s="263" t="n"/>
      <c r="AOL111" s="263" t="n"/>
      <c r="AOM111" s="263" t="n"/>
      <c r="AON111" s="263" t="n"/>
      <c r="AOO111" s="264" t="n"/>
      <c r="AOP111" s="284" t="n"/>
      <c r="AOQ111" s="263" t="n"/>
      <c r="AOR111" s="263" t="n"/>
      <c r="AOS111" s="263" t="n"/>
      <c r="AOT111" s="263" t="n"/>
      <c r="AOU111" s="264" t="n"/>
      <c r="AOV111" s="284" t="n"/>
      <c r="AOW111" s="263" t="n"/>
      <c r="AOX111" s="263" t="n"/>
      <c r="AOY111" s="263" t="n"/>
      <c r="AOZ111" s="263" t="n"/>
      <c r="APA111" s="264" t="n"/>
      <c r="APB111" s="284" t="n"/>
      <c r="APC111" s="263" t="n"/>
      <c r="APD111" s="263" t="n"/>
      <c r="APE111" s="263" t="n"/>
      <c r="APF111" s="263" t="n"/>
      <c r="APG111" s="264" t="n"/>
      <c r="APH111" s="284" t="n"/>
      <c r="API111" s="263" t="n"/>
      <c r="APJ111" s="263" t="n"/>
      <c r="APK111" s="263" t="n"/>
      <c r="APL111" s="263" t="n"/>
      <c r="APM111" s="264" t="n"/>
      <c r="APN111" s="284" t="n"/>
      <c r="APO111" s="263" t="n"/>
      <c r="APP111" s="263" t="n"/>
      <c r="APQ111" s="263" t="n"/>
      <c r="APR111" s="263" t="n"/>
      <c r="APS111" s="264" t="n"/>
      <c r="APT111" s="284" t="n"/>
      <c r="APU111" s="263" t="n"/>
      <c r="APV111" s="263" t="n"/>
      <c r="APW111" s="263" t="n"/>
      <c r="APX111" s="263" t="n"/>
      <c r="APY111" s="264" t="n"/>
      <c r="APZ111" s="284" t="n"/>
      <c r="AQA111" s="263" t="n"/>
      <c r="AQB111" s="263" t="n"/>
      <c r="AQC111" s="263" t="n"/>
      <c r="AQD111" s="263" t="n"/>
      <c r="AQE111" s="264" t="n"/>
      <c r="AQF111" s="284" t="n"/>
      <c r="AQG111" s="263" t="n"/>
      <c r="AQH111" s="263" t="n"/>
      <c r="AQI111" s="263" t="n"/>
      <c r="AQJ111" s="263" t="n"/>
      <c r="AQK111" s="264" t="n"/>
      <c r="AQL111" s="284" t="n"/>
      <c r="AQM111" s="263" t="n"/>
      <c r="AQN111" s="263" t="n"/>
      <c r="AQO111" s="263" t="n"/>
      <c r="AQP111" s="263" t="n"/>
      <c r="AQQ111" s="264" t="n"/>
      <c r="AQR111" s="284" t="n"/>
      <c r="AQS111" s="263" t="n"/>
      <c r="AQT111" s="263" t="n"/>
      <c r="AQU111" s="263" t="n"/>
      <c r="AQV111" s="263" t="n"/>
      <c r="AQW111" s="264" t="n"/>
      <c r="AQX111" s="284" t="n"/>
      <c r="AQY111" s="263" t="n"/>
      <c r="AQZ111" s="263" t="n"/>
      <c r="ARA111" s="263" t="n"/>
      <c r="ARB111" s="263" t="n"/>
      <c r="ARC111" s="264" t="n"/>
      <c r="ARD111" s="284" t="n"/>
      <c r="ARE111" s="263" t="n"/>
      <c r="ARF111" s="263" t="n"/>
      <c r="ARG111" s="263" t="n"/>
      <c r="ARH111" s="263" t="n"/>
      <c r="ARI111" s="264" t="n"/>
      <c r="ARJ111" s="284" t="n"/>
      <c r="ARK111" s="263" t="n"/>
      <c r="ARL111" s="263" t="n"/>
      <c r="ARM111" s="263" t="n"/>
      <c r="ARN111" s="263" t="n"/>
      <c r="ARO111" s="264" t="n"/>
      <c r="ARP111" s="284" t="n"/>
      <c r="ARQ111" s="263" t="n"/>
      <c r="ARR111" s="263" t="n"/>
      <c r="ARS111" s="263" t="n"/>
      <c r="ART111" s="263" t="n"/>
      <c r="ARU111" s="264" t="n"/>
      <c r="ARV111" s="284" t="n"/>
      <c r="ARW111" s="263" t="n"/>
      <c r="ARX111" s="263" t="n"/>
      <c r="ARY111" s="263" t="n"/>
      <c r="ARZ111" s="263" t="n"/>
      <c r="ASA111" s="264" t="n"/>
      <c r="ASB111" s="284" t="n"/>
      <c r="ASC111" s="263" t="n"/>
      <c r="ASD111" s="263" t="n"/>
      <c r="ASE111" s="263" t="n"/>
      <c r="ASF111" s="263" t="n"/>
      <c r="ASG111" s="264" t="n"/>
      <c r="ASH111" s="284" t="n"/>
      <c r="ASI111" s="263" t="n"/>
      <c r="ASJ111" s="263" t="n"/>
      <c r="ASK111" s="263" t="n"/>
      <c r="ASL111" s="263" t="n"/>
      <c r="ASM111" s="264" t="n"/>
      <c r="ASN111" s="284" t="n"/>
      <c r="ASO111" s="263" t="n"/>
      <c r="ASP111" s="263" t="n"/>
      <c r="ASQ111" s="263" t="n"/>
      <c r="ASR111" s="263" t="n"/>
      <c r="ASS111" s="264" t="n"/>
      <c r="AST111" s="284" t="n"/>
      <c r="ASU111" s="263" t="n"/>
      <c r="ASV111" s="263" t="n"/>
      <c r="ASW111" s="263" t="n"/>
      <c r="ASX111" s="263" t="n"/>
      <c r="ASY111" s="264" t="n"/>
      <c r="ASZ111" s="284" t="n"/>
      <c r="ATA111" s="263" t="n"/>
      <c r="ATB111" s="263" t="n"/>
      <c r="ATC111" s="263" t="n"/>
      <c r="ATD111" s="263" t="n"/>
      <c r="ATE111" s="264" t="n"/>
      <c r="ATF111" s="284" t="n"/>
      <c r="ATG111" s="263" t="n"/>
      <c r="ATH111" s="263" t="n"/>
      <c r="ATI111" s="263" t="n"/>
      <c r="ATJ111" s="263" t="n"/>
      <c r="ATK111" s="264" t="n"/>
      <c r="ATL111" s="284" t="n"/>
      <c r="ATM111" s="263" t="n"/>
      <c r="ATN111" s="263" t="n"/>
      <c r="ATO111" s="263" t="n"/>
      <c r="ATP111" s="263" t="n"/>
      <c r="ATQ111" s="264" t="n"/>
      <c r="ATR111" s="284" t="n"/>
      <c r="ATS111" s="263" t="n"/>
      <c r="ATT111" s="263" t="n"/>
      <c r="ATU111" s="263" t="n"/>
      <c r="ATV111" s="263" t="n"/>
      <c r="ATW111" s="264" t="n"/>
      <c r="ATX111" s="284" t="n"/>
      <c r="ATY111" s="263" t="n"/>
      <c r="ATZ111" s="263" t="n"/>
      <c r="AUA111" s="263" t="n"/>
      <c r="AUB111" s="263" t="n"/>
      <c r="AUC111" s="264" t="n"/>
      <c r="AUD111" s="284" t="n"/>
      <c r="AUE111" s="263" t="n"/>
      <c r="AUF111" s="263" t="n"/>
      <c r="AUG111" s="263" t="n"/>
      <c r="AUH111" s="263" t="n"/>
      <c r="AUI111" s="264" t="n"/>
      <c r="AUJ111" s="284" t="n"/>
      <c r="AUK111" s="263" t="n"/>
      <c r="AUL111" s="263" t="n"/>
      <c r="AUM111" s="263" t="n"/>
      <c r="AUN111" s="263" t="n"/>
      <c r="AUO111" s="264" t="n"/>
      <c r="AUP111" s="284" t="n"/>
      <c r="AUQ111" s="263" t="n"/>
      <c r="AUR111" s="263" t="n"/>
      <c r="AUS111" s="263" t="n"/>
      <c r="AUT111" s="263" t="n"/>
      <c r="AUU111" s="264" t="n"/>
      <c r="AUV111" s="284" t="n"/>
      <c r="AUW111" s="263" t="n"/>
      <c r="AUX111" s="263" t="n"/>
      <c r="AUY111" s="263" t="n"/>
      <c r="AUZ111" s="263" t="n"/>
      <c r="AVA111" s="264" t="n"/>
      <c r="AVB111" s="284" t="n"/>
      <c r="AVC111" s="263" t="n"/>
      <c r="AVD111" s="263" t="n"/>
      <c r="AVE111" s="263" t="n"/>
      <c r="AVF111" s="263" t="n"/>
      <c r="AVG111" s="264" t="n"/>
      <c r="AVH111" s="284" t="n"/>
      <c r="AVI111" s="263" t="n"/>
      <c r="AVJ111" s="263" t="n"/>
      <c r="AVK111" s="263" t="n"/>
      <c r="AVL111" s="263" t="n"/>
      <c r="AVM111" s="264" t="n"/>
      <c r="AVN111" s="284" t="n"/>
      <c r="AVO111" s="263" t="n"/>
      <c r="AVP111" s="263" t="n"/>
      <c r="AVQ111" s="263" t="n"/>
      <c r="AVR111" s="263" t="n"/>
      <c r="AVS111" s="264" t="n"/>
      <c r="AVT111" s="284" t="n"/>
      <c r="AVU111" s="263" t="n"/>
      <c r="AVV111" s="263" t="n"/>
      <c r="AVW111" s="263" t="n"/>
      <c r="AVX111" s="263" t="n"/>
      <c r="AVY111" s="264" t="n"/>
      <c r="AVZ111" s="284" t="n"/>
      <c r="AWA111" s="263" t="n"/>
      <c r="AWB111" s="263" t="n"/>
      <c r="AWC111" s="263" t="n"/>
      <c r="AWD111" s="263" t="n"/>
      <c r="AWE111" s="264" t="n"/>
      <c r="AWF111" s="284" t="n"/>
      <c r="AWG111" s="263" t="n"/>
      <c r="AWH111" s="263" t="n"/>
      <c r="AWI111" s="263" t="n"/>
      <c r="AWJ111" s="263" t="n"/>
      <c r="AWK111" s="264" t="n"/>
      <c r="AWL111" s="284" t="n"/>
      <c r="AWM111" s="263" t="n"/>
      <c r="AWN111" s="263" t="n"/>
      <c r="AWO111" s="263" t="n"/>
      <c r="AWP111" s="263" t="n"/>
      <c r="AWQ111" s="264" t="n"/>
      <c r="AWR111" s="284" t="n"/>
      <c r="AWS111" s="263" t="n"/>
      <c r="AWT111" s="263" t="n"/>
      <c r="AWU111" s="263" t="n"/>
      <c r="AWV111" s="263" t="n"/>
      <c r="AWW111" s="264" t="n"/>
      <c r="AWX111" s="284" t="n"/>
      <c r="AWY111" s="263" t="n"/>
      <c r="AWZ111" s="263" t="n"/>
      <c r="AXA111" s="263" t="n"/>
      <c r="AXB111" s="263" t="n"/>
      <c r="AXC111" s="264" t="n"/>
      <c r="AXD111" s="284" t="n"/>
      <c r="AXE111" s="263" t="n"/>
      <c r="AXF111" s="263" t="n"/>
      <c r="AXG111" s="263" t="n"/>
      <c r="AXH111" s="263" t="n"/>
      <c r="AXI111" s="264" t="n"/>
      <c r="AXJ111" s="284" t="n"/>
      <c r="AXK111" s="263" t="n"/>
      <c r="AXL111" s="263" t="n"/>
      <c r="AXM111" s="263" t="n"/>
      <c r="AXN111" s="263" t="n"/>
      <c r="AXO111" s="264" t="n"/>
      <c r="AXP111" s="284" t="n"/>
      <c r="AXQ111" s="263" t="n"/>
      <c r="AXR111" s="263" t="n"/>
      <c r="AXS111" s="263" t="n"/>
      <c r="AXT111" s="263" t="n"/>
      <c r="AXU111" s="264" t="n"/>
      <c r="AXV111" s="284" t="n"/>
      <c r="AXW111" s="263" t="n"/>
      <c r="AXX111" s="263" t="n"/>
      <c r="AXY111" s="263" t="n"/>
      <c r="AXZ111" s="263" t="n"/>
      <c r="AYA111" s="264" t="n"/>
      <c r="AYB111" s="284" t="n"/>
      <c r="AYC111" s="263" t="n"/>
      <c r="AYD111" s="263" t="n"/>
      <c r="AYE111" s="263" t="n"/>
      <c r="AYF111" s="263" t="n"/>
      <c r="AYG111" s="264" t="n"/>
      <c r="AYH111" s="284" t="n"/>
      <c r="AYI111" s="263" t="n"/>
      <c r="AYJ111" s="263" t="n"/>
      <c r="AYK111" s="263" t="n"/>
      <c r="AYL111" s="263" t="n"/>
      <c r="AYM111" s="264" t="n"/>
      <c r="AYN111" s="284" t="n"/>
      <c r="AYO111" s="263" t="n"/>
      <c r="AYP111" s="263" t="n"/>
      <c r="AYQ111" s="263" t="n"/>
      <c r="AYR111" s="263" t="n"/>
      <c r="AYS111" s="264" t="n"/>
      <c r="AYT111" s="284" t="n"/>
      <c r="AYU111" s="263" t="n"/>
      <c r="AYV111" s="263" t="n"/>
      <c r="AYW111" s="263" t="n"/>
      <c r="AYX111" s="263" t="n"/>
      <c r="AYY111" s="264" t="n"/>
      <c r="AYZ111" s="284" t="n"/>
      <c r="AZA111" s="263" t="n"/>
      <c r="AZB111" s="263" t="n"/>
      <c r="AZC111" s="263" t="n"/>
      <c r="AZD111" s="263" t="n"/>
      <c r="AZE111" s="264" t="n"/>
      <c r="AZF111" s="284" t="n"/>
      <c r="AZG111" s="263" t="n"/>
      <c r="AZH111" s="263" t="n"/>
      <c r="AZI111" s="263" t="n"/>
      <c r="AZJ111" s="263" t="n"/>
      <c r="AZK111" s="264" t="n"/>
      <c r="AZL111" s="284" t="n"/>
      <c r="AZM111" s="263" t="n"/>
      <c r="AZN111" s="263" t="n"/>
      <c r="AZO111" s="263" t="n"/>
      <c r="AZP111" s="263" t="n"/>
      <c r="AZQ111" s="264" t="n"/>
      <c r="AZR111" s="284" t="n"/>
      <c r="AZS111" s="263" t="n"/>
      <c r="AZT111" s="263" t="n"/>
      <c r="AZU111" s="263" t="n"/>
      <c r="AZV111" s="263" t="n"/>
      <c r="AZW111" s="264" t="n"/>
      <c r="AZX111" s="284" t="n"/>
      <c r="AZY111" s="263" t="n"/>
      <c r="AZZ111" s="263" t="n"/>
      <c r="BAA111" s="263" t="n"/>
      <c r="BAB111" s="263" t="n"/>
      <c r="BAC111" s="264" t="n"/>
      <c r="BAD111" s="284" t="n"/>
      <c r="BAE111" s="263" t="n"/>
      <c r="BAF111" s="263" t="n"/>
      <c r="BAG111" s="263" t="n"/>
      <c r="BAH111" s="263" t="n"/>
      <c r="BAI111" s="264" t="n"/>
      <c r="BAJ111" s="284" t="n"/>
      <c r="BAK111" s="263" t="n"/>
      <c r="BAL111" s="263" t="n"/>
      <c r="BAM111" s="263" t="n"/>
      <c r="BAN111" s="263" t="n"/>
      <c r="BAO111" s="264" t="n"/>
      <c r="BAP111" s="284" t="n"/>
      <c r="BAQ111" s="263" t="n"/>
      <c r="BAR111" s="263" t="n"/>
      <c r="BAS111" s="263" t="n"/>
      <c r="BAT111" s="263" t="n"/>
      <c r="BAU111" s="264" t="n"/>
      <c r="BAV111" s="284" t="n"/>
      <c r="BAW111" s="263" t="n"/>
      <c r="BAX111" s="263" t="n"/>
      <c r="BAY111" s="263" t="n"/>
      <c r="BAZ111" s="263" t="n"/>
      <c r="BBA111" s="264" t="n"/>
      <c r="BBB111" s="284" t="n"/>
      <c r="BBC111" s="263" t="n"/>
      <c r="BBD111" s="263" t="n"/>
      <c r="BBE111" s="263" t="n"/>
      <c r="BBF111" s="263" t="n"/>
      <c r="BBG111" s="264" t="n"/>
      <c r="BBH111" s="284" t="n"/>
      <c r="BBI111" s="263" t="n"/>
      <c r="BBJ111" s="263" t="n"/>
      <c r="BBK111" s="263" t="n"/>
      <c r="BBL111" s="263" t="n"/>
      <c r="BBM111" s="264" t="n"/>
      <c r="BBN111" s="284" t="n"/>
      <c r="BBO111" s="263" t="n"/>
      <c r="BBP111" s="263" t="n"/>
      <c r="BBQ111" s="263" t="n"/>
      <c r="BBR111" s="263" t="n"/>
      <c r="BBS111" s="264" t="n"/>
      <c r="BBT111" s="284" t="n"/>
      <c r="BBU111" s="263" t="n"/>
      <c r="BBV111" s="263" t="n"/>
      <c r="BBW111" s="263" t="n"/>
      <c r="BBX111" s="263" t="n"/>
      <c r="BBY111" s="264" t="n"/>
      <c r="BBZ111" s="284" t="n"/>
      <c r="BCA111" s="263" t="n"/>
      <c r="BCB111" s="263" t="n"/>
      <c r="BCC111" s="263" t="n"/>
      <c r="BCD111" s="263" t="n"/>
      <c r="BCE111" s="264" t="n"/>
      <c r="BCF111" s="284" t="n"/>
      <c r="BCG111" s="263" t="n"/>
      <c r="BCH111" s="263" t="n"/>
      <c r="BCI111" s="263" t="n"/>
      <c r="BCJ111" s="263" t="n"/>
      <c r="BCK111" s="264" t="n"/>
      <c r="BCL111" s="284" t="n"/>
      <c r="BCM111" s="263" t="n"/>
      <c r="BCN111" s="263" t="n"/>
      <c r="BCO111" s="263" t="n"/>
      <c r="BCP111" s="263" t="n"/>
      <c r="BCQ111" s="264" t="n"/>
      <c r="BCR111" s="284" t="n"/>
      <c r="BCS111" s="263" t="n"/>
      <c r="BCT111" s="263" t="n"/>
      <c r="BCU111" s="263" t="n"/>
      <c r="BCV111" s="263" t="n"/>
      <c r="BCW111" s="264" t="n"/>
      <c r="BCX111" s="284" t="n"/>
      <c r="BCY111" s="263" t="n"/>
      <c r="BCZ111" s="263" t="n"/>
      <c r="BDA111" s="263" t="n"/>
      <c r="BDB111" s="263" t="n"/>
      <c r="BDC111" s="264" t="n"/>
      <c r="BDD111" s="284" t="n"/>
      <c r="BDE111" s="263" t="n"/>
      <c r="BDF111" s="263" t="n"/>
      <c r="BDG111" s="263" t="n"/>
      <c r="BDH111" s="263" t="n"/>
      <c r="BDI111" s="264" t="n"/>
      <c r="BDJ111" s="284" t="n"/>
      <c r="BDK111" s="263" t="n"/>
      <c r="BDL111" s="263" t="n"/>
      <c r="BDM111" s="263" t="n"/>
      <c r="BDN111" s="263" t="n"/>
      <c r="BDO111" s="264" t="n"/>
      <c r="BDP111" s="284" t="n"/>
      <c r="BDQ111" s="263" t="n"/>
      <c r="BDR111" s="263" t="n"/>
      <c r="BDS111" s="263" t="n"/>
      <c r="BDT111" s="263" t="n"/>
      <c r="BDU111" s="264" t="n"/>
      <c r="BDV111" s="284" t="n"/>
      <c r="BDW111" s="263" t="n"/>
      <c r="BDX111" s="263" t="n"/>
      <c r="BDY111" s="263" t="n"/>
      <c r="BDZ111" s="263" t="n"/>
      <c r="BEA111" s="264" t="n"/>
      <c r="BEB111" s="284" t="n"/>
      <c r="BEC111" s="263" t="n"/>
      <c r="BED111" s="263" t="n"/>
      <c r="BEE111" s="263" t="n"/>
      <c r="BEF111" s="263" t="n"/>
      <c r="BEG111" s="264" t="n"/>
      <c r="BEH111" s="284" t="n"/>
      <c r="BEI111" s="263" t="n"/>
      <c r="BEJ111" s="263" t="n"/>
      <c r="BEK111" s="263" t="n"/>
      <c r="BEL111" s="263" t="n"/>
      <c r="BEM111" s="264" t="n"/>
      <c r="BEN111" s="284" t="n"/>
      <c r="BEO111" s="263" t="n"/>
      <c r="BEP111" s="263" t="n"/>
      <c r="BEQ111" s="263" t="n"/>
      <c r="BER111" s="263" t="n"/>
      <c r="BES111" s="264" t="n"/>
      <c r="BET111" s="284" t="n"/>
      <c r="BEU111" s="263" t="n"/>
      <c r="BEV111" s="263" t="n"/>
      <c r="BEW111" s="263" t="n"/>
      <c r="BEX111" s="263" t="n"/>
      <c r="BEY111" s="264" t="n"/>
      <c r="BEZ111" s="284" t="n"/>
      <c r="BFA111" s="263" t="n"/>
      <c r="BFB111" s="263" t="n"/>
      <c r="BFC111" s="263" t="n"/>
      <c r="BFD111" s="263" t="n"/>
      <c r="BFE111" s="264" t="n"/>
      <c r="BFF111" s="284" t="n"/>
      <c r="BFG111" s="263" t="n"/>
      <c r="BFH111" s="263" t="n"/>
      <c r="BFI111" s="263" t="n"/>
      <c r="BFJ111" s="263" t="n"/>
      <c r="BFK111" s="264" t="n"/>
      <c r="BFL111" s="284" t="n"/>
      <c r="BFM111" s="263" t="n"/>
      <c r="BFN111" s="263" t="n"/>
      <c r="BFO111" s="263" t="n"/>
      <c r="BFP111" s="263" t="n"/>
      <c r="BFQ111" s="264" t="n"/>
      <c r="BFR111" s="284" t="n"/>
      <c r="BFS111" s="263" t="n"/>
      <c r="BFT111" s="263" t="n"/>
      <c r="BFU111" s="263" t="n"/>
      <c r="BFV111" s="263" t="n"/>
      <c r="BFW111" s="264" t="n"/>
      <c r="BFX111" s="284" t="n"/>
      <c r="BFY111" s="263" t="n"/>
      <c r="BFZ111" s="263" t="n"/>
      <c r="BGA111" s="263" t="n"/>
      <c r="BGB111" s="263" t="n"/>
      <c r="BGC111" s="264" t="n"/>
      <c r="BGD111" s="284" t="n"/>
      <c r="BGE111" s="263" t="n"/>
      <c r="BGF111" s="263" t="n"/>
      <c r="BGG111" s="263" t="n"/>
      <c r="BGH111" s="263" t="n"/>
      <c r="BGI111" s="264" t="n"/>
      <c r="BGJ111" s="284" t="n"/>
      <c r="BGK111" s="263" t="n"/>
      <c r="BGL111" s="263" t="n"/>
      <c r="BGM111" s="263" t="n"/>
      <c r="BGN111" s="263" t="n"/>
      <c r="BGO111" s="264" t="n"/>
      <c r="BGP111" s="284" t="n"/>
      <c r="BGQ111" s="263" t="n"/>
      <c r="BGR111" s="263" t="n"/>
      <c r="BGS111" s="263" t="n"/>
      <c r="BGT111" s="263" t="n"/>
      <c r="BGU111" s="264" t="n"/>
      <c r="BGV111" s="284" t="n"/>
      <c r="BGW111" s="263" t="n"/>
      <c r="BGX111" s="263" t="n"/>
      <c r="BGY111" s="263" t="n"/>
      <c r="BGZ111" s="263" t="n"/>
      <c r="BHA111" s="264" t="n"/>
      <c r="BHB111" s="284" t="n"/>
      <c r="BHC111" s="263" t="n"/>
      <c r="BHD111" s="263" t="n"/>
      <c r="BHE111" s="263" t="n"/>
      <c r="BHF111" s="263" t="n"/>
      <c r="BHG111" s="264" t="n"/>
      <c r="BHH111" s="284" t="n"/>
      <c r="BHI111" s="263" t="n"/>
      <c r="BHJ111" s="263" t="n"/>
      <c r="BHK111" s="263" t="n"/>
      <c r="BHL111" s="263" t="n"/>
      <c r="BHM111" s="264" t="n"/>
      <c r="BHN111" s="284" t="n"/>
      <c r="BHO111" s="263" t="n"/>
      <c r="BHP111" s="263" t="n"/>
      <c r="BHQ111" s="263" t="n"/>
      <c r="BHR111" s="263" t="n"/>
      <c r="BHS111" s="264" t="n"/>
      <c r="BHT111" s="284" t="n"/>
      <c r="BHU111" s="263" t="n"/>
      <c r="BHV111" s="263" t="n"/>
      <c r="BHW111" s="263" t="n"/>
      <c r="BHX111" s="263" t="n"/>
      <c r="BHY111" s="264" t="n"/>
      <c r="BHZ111" s="284" t="n"/>
      <c r="BIA111" s="263" t="n"/>
      <c r="BIB111" s="263" t="n"/>
      <c r="BIC111" s="263" t="n"/>
      <c r="BID111" s="263" t="n"/>
      <c r="BIE111" s="264" t="n"/>
      <c r="BIF111" s="284" t="n"/>
      <c r="BIG111" s="263" t="n"/>
      <c r="BIH111" s="263" t="n"/>
      <c r="BII111" s="263" t="n"/>
      <c r="BIJ111" s="263" t="n"/>
      <c r="BIK111" s="264" t="n"/>
      <c r="BIL111" s="284" t="n"/>
      <c r="BIM111" s="263" t="n"/>
      <c r="BIN111" s="263" t="n"/>
      <c r="BIO111" s="263" t="n"/>
      <c r="BIP111" s="263" t="n"/>
      <c r="BIQ111" s="264" t="n"/>
      <c r="BIR111" s="284" t="n"/>
      <c r="BIS111" s="263" t="n"/>
      <c r="BIT111" s="263" t="n"/>
      <c r="BIU111" s="263" t="n"/>
      <c r="BIV111" s="263" t="n"/>
      <c r="BIW111" s="264" t="n"/>
      <c r="BIX111" s="284" t="n"/>
      <c r="BIY111" s="263" t="n"/>
      <c r="BIZ111" s="263" t="n"/>
      <c r="BJA111" s="263" t="n"/>
      <c r="BJB111" s="263" t="n"/>
      <c r="BJC111" s="264" t="n"/>
      <c r="BJD111" s="284" t="n"/>
      <c r="BJE111" s="263" t="n"/>
      <c r="BJF111" s="263" t="n"/>
      <c r="BJG111" s="263" t="n"/>
      <c r="BJH111" s="263" t="n"/>
      <c r="BJI111" s="264" t="n"/>
      <c r="BJJ111" s="284" t="n"/>
      <c r="BJK111" s="263" t="n"/>
      <c r="BJL111" s="263" t="n"/>
      <c r="BJM111" s="263" t="n"/>
      <c r="BJN111" s="263" t="n"/>
      <c r="BJO111" s="264" t="n"/>
      <c r="BJP111" s="284" t="n"/>
      <c r="BJQ111" s="263" t="n"/>
      <c r="BJR111" s="263" t="n"/>
      <c r="BJS111" s="263" t="n"/>
      <c r="BJT111" s="263" t="n"/>
      <c r="BJU111" s="264" t="n"/>
      <c r="BJV111" s="284" t="n"/>
      <c r="BJW111" s="263" t="n"/>
      <c r="BJX111" s="263" t="n"/>
      <c r="BJY111" s="263" t="n"/>
      <c r="BJZ111" s="263" t="n"/>
      <c r="BKA111" s="264" t="n"/>
      <c r="BKB111" s="284" t="n"/>
      <c r="BKC111" s="263" t="n"/>
      <c r="BKD111" s="263" t="n"/>
      <c r="BKE111" s="263" t="n"/>
      <c r="BKF111" s="263" t="n"/>
      <c r="BKG111" s="264" t="n"/>
      <c r="BKH111" s="284" t="n"/>
      <c r="BKI111" s="263" t="n"/>
      <c r="BKJ111" s="263" t="n"/>
      <c r="BKK111" s="263" t="n"/>
      <c r="BKL111" s="263" t="n"/>
      <c r="BKM111" s="264" t="n"/>
      <c r="BKN111" s="284" t="n"/>
      <c r="BKO111" s="263" t="n"/>
      <c r="BKP111" s="263" t="n"/>
      <c r="BKQ111" s="263" t="n"/>
      <c r="BKR111" s="263" t="n"/>
      <c r="BKS111" s="264" t="n"/>
      <c r="BKT111" s="284" t="n"/>
      <c r="BKU111" s="263" t="n"/>
      <c r="BKV111" s="263" t="n"/>
      <c r="BKW111" s="263" t="n"/>
      <c r="BKX111" s="263" t="n"/>
      <c r="BKY111" s="264" t="n"/>
      <c r="BKZ111" s="284" t="n"/>
      <c r="BLA111" s="263" t="n"/>
      <c r="BLB111" s="263" t="n"/>
      <c r="BLC111" s="263" t="n"/>
      <c r="BLD111" s="263" t="n"/>
      <c r="BLE111" s="264" t="n"/>
      <c r="BLF111" s="284" t="n"/>
      <c r="BLG111" s="263" t="n"/>
      <c r="BLH111" s="263" t="n"/>
      <c r="BLI111" s="263" t="n"/>
      <c r="BLJ111" s="263" t="n"/>
      <c r="BLK111" s="264" t="n"/>
      <c r="BLL111" s="284" t="n"/>
      <c r="BLM111" s="263" t="n"/>
      <c r="BLN111" s="263" t="n"/>
      <c r="BLO111" s="263" t="n"/>
      <c r="BLP111" s="263" t="n"/>
      <c r="BLQ111" s="264" t="n"/>
      <c r="BLR111" s="284" t="n"/>
      <c r="BLS111" s="263" t="n"/>
      <c r="BLT111" s="263" t="n"/>
      <c r="BLU111" s="263" t="n"/>
      <c r="BLV111" s="263" t="n"/>
      <c r="BLW111" s="264" t="n"/>
      <c r="BLX111" s="284" t="n"/>
      <c r="BLY111" s="263" t="n"/>
      <c r="BLZ111" s="263" t="n"/>
      <c r="BMA111" s="263" t="n"/>
      <c r="BMB111" s="263" t="n"/>
      <c r="BMC111" s="264" t="n"/>
      <c r="BMD111" s="284" t="n"/>
      <c r="BME111" s="263" t="n"/>
      <c r="BMF111" s="263" t="n"/>
      <c r="BMG111" s="263" t="n"/>
      <c r="BMH111" s="263" t="n"/>
      <c r="BMI111" s="264" t="n"/>
      <c r="BMJ111" s="284" t="n"/>
      <c r="BMK111" s="263" t="n"/>
      <c r="BML111" s="263" t="n"/>
      <c r="BMM111" s="263" t="n"/>
      <c r="BMN111" s="263" t="n"/>
      <c r="BMO111" s="264" t="n"/>
      <c r="BMP111" s="284" t="n"/>
      <c r="BMQ111" s="263" t="n"/>
      <c r="BMR111" s="263" t="n"/>
      <c r="BMS111" s="263" t="n"/>
      <c r="BMT111" s="263" t="n"/>
      <c r="BMU111" s="264" t="n"/>
      <c r="BMV111" s="284" t="n"/>
      <c r="BMW111" s="263" t="n"/>
      <c r="BMX111" s="263" t="n"/>
      <c r="BMY111" s="263" t="n"/>
      <c r="BMZ111" s="263" t="n"/>
      <c r="BNA111" s="264" t="n"/>
      <c r="BNB111" s="284" t="n"/>
      <c r="BNC111" s="263" t="n"/>
      <c r="BND111" s="263" t="n"/>
      <c r="BNE111" s="263" t="n"/>
      <c r="BNF111" s="263" t="n"/>
      <c r="BNG111" s="264" t="n"/>
      <c r="BNH111" s="284" t="n"/>
      <c r="BNI111" s="263" t="n"/>
      <c r="BNJ111" s="263" t="n"/>
      <c r="BNK111" s="263" t="n"/>
      <c r="BNL111" s="263" t="n"/>
      <c r="BNM111" s="264" t="n"/>
      <c r="BNN111" s="284" t="n"/>
      <c r="BNO111" s="263" t="n"/>
      <c r="BNP111" s="263" t="n"/>
      <c r="BNQ111" s="263" t="n"/>
      <c r="BNR111" s="263" t="n"/>
      <c r="BNS111" s="264" t="n"/>
      <c r="BNT111" s="284" t="n"/>
      <c r="BNU111" s="263" t="n"/>
      <c r="BNV111" s="263" t="n"/>
      <c r="BNW111" s="263" t="n"/>
      <c r="BNX111" s="263" t="n"/>
      <c r="BNY111" s="264" t="n"/>
      <c r="BNZ111" s="284" t="n"/>
      <c r="BOA111" s="263" t="n"/>
      <c r="BOB111" s="263" t="n"/>
      <c r="BOC111" s="263" t="n"/>
      <c r="BOD111" s="263" t="n"/>
      <c r="BOE111" s="264" t="n"/>
      <c r="BOF111" s="284" t="n"/>
      <c r="BOG111" s="263" t="n"/>
      <c r="BOH111" s="263" t="n"/>
      <c r="BOI111" s="263" t="n"/>
      <c r="BOJ111" s="263" t="n"/>
      <c r="BOK111" s="264" t="n"/>
      <c r="BOL111" s="284" t="n"/>
      <c r="BOM111" s="263" t="n"/>
      <c r="BON111" s="263" t="n"/>
      <c r="BOO111" s="263" t="n"/>
      <c r="BOP111" s="263" t="n"/>
      <c r="BOQ111" s="264" t="n"/>
    </row>
    <row r="112" ht="14.4" customHeight="1" s="273">
      <c r="A112" s="14" t="inlineStr">
        <is>
          <t xml:space="preserve">Discharge Port Size </t>
        </is>
      </c>
      <c r="B112" s="284" t="n"/>
      <c r="C112" s="263" t="n"/>
      <c r="D112" s="263" t="n"/>
      <c r="E112" s="263" t="n"/>
      <c r="F112" s="263" t="n"/>
      <c r="G112" s="264" t="n"/>
      <c r="H112" s="299" t="n"/>
      <c r="I112" s="263" t="n"/>
      <c r="J112" s="263" t="n"/>
      <c r="K112" s="263" t="n"/>
      <c r="L112" s="263" t="n"/>
      <c r="M112" s="42" t="n"/>
      <c r="N112" s="284" t="n"/>
      <c r="O112" s="263" t="n"/>
      <c r="P112" s="263" t="n"/>
      <c r="Q112" s="263" t="n"/>
      <c r="R112" s="263" t="n"/>
      <c r="S112" s="264" t="n"/>
      <c r="T112" s="284" t="n"/>
      <c r="U112" s="263" t="n"/>
      <c r="V112" s="263" t="n"/>
      <c r="W112" s="263" t="n"/>
      <c r="X112" s="263" t="n"/>
      <c r="Y112" s="264" t="n"/>
      <c r="Z112" s="284" t="n"/>
      <c r="AA112" s="263" t="n"/>
      <c r="AB112" s="263" t="n"/>
      <c r="AC112" s="263" t="n"/>
      <c r="AD112" s="263" t="n"/>
      <c r="AE112" s="264" t="n"/>
      <c r="AF112" s="284" t="n"/>
      <c r="AG112" s="263" t="n"/>
      <c r="AH112" s="263" t="n"/>
      <c r="AI112" s="263" t="n"/>
      <c r="AJ112" s="263" t="n"/>
      <c r="AK112" s="264" t="n"/>
      <c r="AL112" s="284" t="n"/>
      <c r="AM112" s="263" t="n"/>
      <c r="AN112" s="263" t="n"/>
      <c r="AO112" s="263" t="n"/>
      <c r="AP112" s="263" t="n"/>
      <c r="AQ112" s="264" t="n"/>
      <c r="AR112" s="284" t="n"/>
      <c r="AS112" s="263" t="n"/>
      <c r="AT112" s="263" t="n"/>
      <c r="AU112" s="263" t="n"/>
      <c r="AV112" s="263" t="n"/>
      <c r="AW112" s="264" t="n"/>
      <c r="AX112" s="284" t="n"/>
      <c r="AY112" s="263" t="n"/>
      <c r="AZ112" s="263" t="n"/>
      <c r="BA112" s="263" t="n"/>
      <c r="BB112" s="263" t="n"/>
      <c r="BC112" s="264" t="n"/>
      <c r="BD112" s="284" t="n"/>
      <c r="BE112" s="263" t="n"/>
      <c r="BF112" s="263" t="n"/>
      <c r="BG112" s="263" t="n"/>
      <c r="BH112" s="263" t="n"/>
      <c r="BI112" s="264" t="n"/>
      <c r="BJ112" s="284" t="n"/>
      <c r="BK112" s="263" t="n"/>
      <c r="BL112" s="263" t="n"/>
      <c r="BM112" s="263" t="n"/>
      <c r="BN112" s="263" t="n"/>
      <c r="BO112" s="264" t="n"/>
      <c r="BP112" s="284" t="n"/>
      <c r="BQ112" s="263" t="n"/>
      <c r="BR112" s="263" t="n"/>
      <c r="BS112" s="263" t="n"/>
      <c r="BT112" s="263" t="n"/>
      <c r="BU112" s="264" t="n"/>
      <c r="BV112" s="284" t="n"/>
      <c r="BW112" s="263" t="n"/>
      <c r="BX112" s="263" t="n"/>
      <c r="BY112" s="263" t="n"/>
      <c r="BZ112" s="263" t="n"/>
      <c r="CA112" s="264" t="n"/>
      <c r="CB112" s="284" t="n"/>
      <c r="CC112" s="263" t="n"/>
      <c r="CD112" s="263" t="n"/>
      <c r="CE112" s="263" t="n"/>
      <c r="CF112" s="263" t="n"/>
      <c r="CG112" s="264" t="n"/>
      <c r="CH112" s="284" t="n"/>
      <c r="CI112" s="263" t="n"/>
      <c r="CJ112" s="263" t="n"/>
      <c r="CK112" s="263" t="n"/>
      <c r="CL112" s="263" t="n"/>
      <c r="CM112" s="264" t="n"/>
      <c r="CN112" s="284" t="n"/>
      <c r="CO112" s="263" t="n"/>
      <c r="CP112" s="263" t="n"/>
      <c r="CQ112" s="263" t="n"/>
      <c r="CR112" s="263" t="n"/>
      <c r="CS112" s="264" t="n"/>
      <c r="CT112" s="284" t="n"/>
      <c r="CU112" s="263" t="n"/>
      <c r="CV112" s="263" t="n"/>
      <c r="CW112" s="263" t="n"/>
      <c r="CX112" s="263" t="n"/>
      <c r="CY112" s="264" t="n"/>
      <c r="CZ112" s="284" t="n"/>
      <c r="DA112" s="263" t="n"/>
      <c r="DB112" s="263" t="n"/>
      <c r="DC112" s="263" t="n"/>
      <c r="DD112" s="263" t="n"/>
      <c r="DE112" s="264" t="n"/>
      <c r="DF112" s="284" t="n"/>
      <c r="DG112" s="263" t="n"/>
      <c r="DH112" s="263" t="n"/>
      <c r="DI112" s="263" t="n"/>
      <c r="DJ112" s="263" t="n"/>
      <c r="DK112" s="264" t="n"/>
      <c r="DL112" s="284" t="n"/>
      <c r="DM112" s="263" t="n"/>
      <c r="DN112" s="263" t="n"/>
      <c r="DO112" s="263" t="n"/>
      <c r="DP112" s="263" t="n"/>
      <c r="DQ112" s="264" t="n"/>
      <c r="DR112" s="284" t="n"/>
      <c r="DS112" s="263" t="n"/>
      <c r="DT112" s="263" t="n"/>
      <c r="DU112" s="263" t="n"/>
      <c r="DV112" s="263" t="n"/>
      <c r="DW112" s="264" t="n"/>
      <c r="DX112" s="284" t="n"/>
      <c r="DY112" s="263" t="n"/>
      <c r="DZ112" s="263" t="n"/>
      <c r="EA112" s="263" t="n"/>
      <c r="EB112" s="263" t="n"/>
      <c r="EC112" s="264" t="n"/>
      <c r="ED112" s="284" t="n"/>
      <c r="EE112" s="263" t="n"/>
      <c r="EF112" s="263" t="n"/>
      <c r="EG112" s="263" t="n"/>
      <c r="EH112" s="263" t="n"/>
      <c r="EI112" s="264" t="n"/>
      <c r="EJ112" s="284" t="n"/>
      <c r="EK112" s="263" t="n"/>
      <c r="EL112" s="263" t="n"/>
      <c r="EM112" s="263" t="n"/>
      <c r="EN112" s="263" t="n"/>
      <c r="EO112" s="264" t="n"/>
      <c r="EP112" s="284" t="n"/>
      <c r="EQ112" s="263" t="n"/>
      <c r="ER112" s="263" t="n"/>
      <c r="ES112" s="263" t="n"/>
      <c r="ET112" s="263" t="n"/>
      <c r="EU112" s="264" t="n"/>
      <c r="EV112" s="284" t="n"/>
      <c r="EW112" s="263" t="n"/>
      <c r="EX112" s="263" t="n"/>
      <c r="EY112" s="263" t="n"/>
      <c r="EZ112" s="263" t="n"/>
      <c r="FA112" s="264" t="n"/>
      <c r="FB112" s="284" t="n"/>
      <c r="FC112" s="263" t="n"/>
      <c r="FD112" s="263" t="n"/>
      <c r="FE112" s="263" t="n"/>
      <c r="FF112" s="263" t="n"/>
      <c r="FG112" s="264" t="n"/>
      <c r="FH112" s="284" t="n"/>
      <c r="FI112" s="263" t="n"/>
      <c r="FJ112" s="263" t="n"/>
      <c r="FK112" s="263" t="n"/>
      <c r="FL112" s="263" t="n"/>
      <c r="FM112" s="264" t="n"/>
      <c r="FN112" s="284" t="n"/>
      <c r="FO112" s="263" t="n"/>
      <c r="FP112" s="263" t="n"/>
      <c r="FQ112" s="263" t="n"/>
      <c r="FR112" s="263" t="n"/>
      <c r="FS112" s="264" t="n"/>
      <c r="FT112" s="284" t="n"/>
      <c r="FU112" s="263" t="n"/>
      <c r="FV112" s="263" t="n"/>
      <c r="FW112" s="263" t="n"/>
      <c r="FX112" s="263" t="n"/>
      <c r="FY112" s="264" t="n"/>
      <c r="FZ112" s="284" t="n"/>
      <c r="GA112" s="263" t="n"/>
      <c r="GB112" s="263" t="n"/>
      <c r="GC112" s="263" t="n"/>
      <c r="GD112" s="263" t="n"/>
      <c r="GE112" s="264" t="n"/>
      <c r="GF112" s="284" t="n"/>
      <c r="GG112" s="263" t="n"/>
      <c r="GH112" s="263" t="n"/>
      <c r="GI112" s="263" t="n"/>
      <c r="GJ112" s="263" t="n"/>
      <c r="GK112" s="264" t="n"/>
      <c r="GL112" s="284" t="n"/>
      <c r="GM112" s="263" t="n"/>
      <c r="GN112" s="263" t="n"/>
      <c r="GO112" s="263" t="n"/>
      <c r="GP112" s="263" t="n"/>
      <c r="GQ112" s="264" t="n"/>
      <c r="GR112" s="284" t="n"/>
      <c r="GS112" s="263" t="n"/>
      <c r="GT112" s="263" t="n"/>
      <c r="GU112" s="263" t="n"/>
      <c r="GV112" s="263" t="n"/>
      <c r="GW112" s="264" t="n"/>
      <c r="GX112" s="284" t="n"/>
      <c r="GY112" s="263" t="n"/>
      <c r="GZ112" s="263" t="n"/>
      <c r="HA112" s="263" t="n"/>
      <c r="HB112" s="263" t="n"/>
      <c r="HC112" s="264" t="n"/>
      <c r="HD112" s="284" t="n"/>
      <c r="HE112" s="263" t="n"/>
      <c r="HF112" s="263" t="n"/>
      <c r="HG112" s="263" t="n"/>
      <c r="HH112" s="263" t="n"/>
      <c r="HI112" s="264" t="n"/>
      <c r="HJ112" s="284" t="n"/>
      <c r="HK112" s="263" t="n"/>
      <c r="HL112" s="263" t="n"/>
      <c r="HM112" s="263" t="n"/>
      <c r="HN112" s="263" t="n"/>
      <c r="HO112" s="264" t="n"/>
      <c r="HP112" s="284" t="n"/>
      <c r="HQ112" s="263" t="n"/>
      <c r="HR112" s="263" t="n"/>
      <c r="HS112" s="263" t="n"/>
      <c r="HT112" s="263" t="n"/>
      <c r="HU112" s="264" t="n"/>
      <c r="HV112" s="284" t="n"/>
      <c r="HW112" s="263" t="n"/>
      <c r="HX112" s="263" t="n"/>
      <c r="HY112" s="263" t="n"/>
      <c r="HZ112" s="263" t="n"/>
      <c r="IA112" s="264" t="n"/>
      <c r="IB112" s="284" t="n"/>
      <c r="IC112" s="263" t="n"/>
      <c r="ID112" s="263" t="n"/>
      <c r="IE112" s="263" t="n"/>
      <c r="IF112" s="263" t="n"/>
      <c r="IG112" s="264" t="n"/>
      <c r="IH112" s="284" t="n"/>
      <c r="II112" s="263" t="n"/>
      <c r="IJ112" s="263" t="n"/>
      <c r="IK112" s="263" t="n"/>
      <c r="IL112" s="263" t="n"/>
      <c r="IM112" s="264" t="n"/>
      <c r="IN112" s="284" t="n"/>
      <c r="IO112" s="263" t="n"/>
      <c r="IP112" s="263" t="n"/>
      <c r="IQ112" s="263" t="n"/>
      <c r="IR112" s="263" t="n"/>
      <c r="IS112" s="264" t="n"/>
      <c r="IT112" s="284" t="n"/>
      <c r="IU112" s="263" t="n"/>
      <c r="IV112" s="263" t="n"/>
      <c r="IW112" s="263" t="n"/>
      <c r="IX112" s="263" t="n"/>
      <c r="IY112" s="264" t="n"/>
      <c r="IZ112" s="284" t="n"/>
      <c r="JA112" s="263" t="n"/>
      <c r="JB112" s="263" t="n"/>
      <c r="JC112" s="263" t="n"/>
      <c r="JD112" s="263" t="n"/>
      <c r="JE112" s="264" t="n"/>
      <c r="JF112" s="284" t="n"/>
      <c r="JG112" s="263" t="n"/>
      <c r="JH112" s="263" t="n"/>
      <c r="JI112" s="263" t="n"/>
      <c r="JJ112" s="263" t="n"/>
      <c r="JK112" s="264" t="n"/>
      <c r="JL112" s="284" t="n"/>
      <c r="JM112" s="263" t="n"/>
      <c r="JN112" s="263" t="n"/>
      <c r="JO112" s="263" t="n"/>
      <c r="JP112" s="263" t="n"/>
      <c r="JQ112" s="264" t="n"/>
      <c r="JR112" s="284" t="n"/>
      <c r="JS112" s="263" t="n"/>
      <c r="JT112" s="263" t="n"/>
      <c r="JU112" s="263" t="n"/>
      <c r="JV112" s="263" t="n"/>
      <c r="JW112" s="264" t="n"/>
      <c r="JX112" s="284" t="n"/>
      <c r="JY112" s="263" t="n"/>
      <c r="JZ112" s="263" t="n"/>
      <c r="KA112" s="263" t="n"/>
      <c r="KB112" s="263" t="n"/>
      <c r="KC112" s="264" t="n"/>
      <c r="KD112" s="284" t="n"/>
      <c r="KE112" s="263" t="n"/>
      <c r="KF112" s="263" t="n"/>
      <c r="KG112" s="263" t="n"/>
      <c r="KH112" s="263" t="n"/>
      <c r="KI112" s="264" t="n"/>
      <c r="KJ112" s="284" t="n"/>
      <c r="KK112" s="263" t="n"/>
      <c r="KL112" s="263" t="n"/>
      <c r="KM112" s="263" t="n"/>
      <c r="KN112" s="263" t="n"/>
      <c r="KO112" s="264" t="n"/>
      <c r="KP112" s="284" t="n"/>
      <c r="KQ112" s="263" t="n"/>
      <c r="KR112" s="263" t="n"/>
      <c r="KS112" s="263" t="n"/>
      <c r="KT112" s="263" t="n"/>
      <c r="KU112" s="264" t="n"/>
      <c r="KV112" s="284" t="n"/>
      <c r="KW112" s="263" t="n"/>
      <c r="KX112" s="263" t="n"/>
      <c r="KY112" s="263" t="n"/>
      <c r="KZ112" s="263" t="n"/>
      <c r="LA112" s="264" t="n"/>
      <c r="LB112" s="284" t="n"/>
      <c r="LC112" s="263" t="n"/>
      <c r="LD112" s="263" t="n"/>
      <c r="LE112" s="263" t="n"/>
      <c r="LF112" s="263" t="n"/>
      <c r="LG112" s="264" t="n"/>
      <c r="LH112" s="284" t="n"/>
      <c r="LI112" s="263" t="n"/>
      <c r="LJ112" s="263" t="n"/>
      <c r="LK112" s="263" t="n"/>
      <c r="LL112" s="263" t="n"/>
      <c r="LM112" s="264" t="n"/>
      <c r="LN112" s="284" t="n"/>
      <c r="LO112" s="263" t="n"/>
      <c r="LP112" s="263" t="n"/>
      <c r="LQ112" s="263" t="n"/>
      <c r="LR112" s="263" t="n"/>
      <c r="LS112" s="264" t="n"/>
      <c r="LT112" s="284" t="n"/>
      <c r="LU112" s="263" t="n"/>
      <c r="LV112" s="263" t="n"/>
      <c r="LW112" s="263" t="n"/>
      <c r="LX112" s="263" t="n"/>
      <c r="LY112" s="264" t="n"/>
      <c r="LZ112" s="284" t="n"/>
      <c r="MA112" s="263" t="n"/>
      <c r="MB112" s="263" t="n"/>
      <c r="MC112" s="263" t="n"/>
      <c r="MD112" s="263" t="n"/>
      <c r="ME112" s="264" t="n"/>
      <c r="MF112" s="284" t="n"/>
      <c r="MG112" s="263" t="n"/>
      <c r="MH112" s="263" t="n"/>
      <c r="MI112" s="263" t="n"/>
      <c r="MJ112" s="263" t="n"/>
      <c r="MK112" s="264" t="n"/>
      <c r="ML112" s="284" t="n"/>
      <c r="MM112" s="263" t="n"/>
      <c r="MN112" s="263" t="n"/>
      <c r="MO112" s="263" t="n"/>
      <c r="MP112" s="263" t="n"/>
      <c r="MQ112" s="264" t="n"/>
      <c r="MR112" s="284" t="n"/>
      <c r="MS112" s="263" t="n"/>
      <c r="MT112" s="263" t="n"/>
      <c r="MU112" s="263" t="n"/>
      <c r="MV112" s="263" t="n"/>
      <c r="MW112" s="264" t="n"/>
      <c r="MX112" s="284" t="n"/>
      <c r="MY112" s="263" t="n"/>
      <c r="MZ112" s="263" t="n"/>
      <c r="NA112" s="263" t="n"/>
      <c r="NB112" s="263" t="n"/>
      <c r="NC112" s="264" t="n"/>
      <c r="ND112" s="284" t="n"/>
      <c r="NE112" s="263" t="n"/>
      <c r="NF112" s="263" t="n"/>
      <c r="NG112" s="263" t="n"/>
      <c r="NH112" s="263" t="n"/>
      <c r="NI112" s="264" t="n"/>
      <c r="NJ112" s="284" t="n"/>
      <c r="NK112" s="263" t="n"/>
      <c r="NL112" s="263" t="n"/>
      <c r="NM112" s="263" t="n"/>
      <c r="NN112" s="263" t="n"/>
      <c r="NO112" s="264" t="n"/>
      <c r="NP112" s="284" t="n"/>
      <c r="NQ112" s="263" t="n"/>
      <c r="NR112" s="263" t="n"/>
      <c r="NS112" s="263" t="n"/>
      <c r="NT112" s="263" t="n"/>
      <c r="NU112" s="264" t="n"/>
      <c r="NV112" s="284" t="n"/>
      <c r="NW112" s="263" t="n"/>
      <c r="NX112" s="263" t="n"/>
      <c r="NY112" s="263" t="n"/>
      <c r="NZ112" s="263" t="n"/>
      <c r="OA112" s="264" t="n"/>
      <c r="OB112" s="284" t="n"/>
      <c r="OC112" s="263" t="n"/>
      <c r="OD112" s="263" t="n"/>
      <c r="OE112" s="263" t="n"/>
      <c r="OF112" s="263" t="n"/>
      <c r="OG112" s="264" t="n"/>
      <c r="OH112" s="284" t="n"/>
      <c r="OI112" s="263" t="n"/>
      <c r="OJ112" s="263" t="n"/>
      <c r="OK112" s="263" t="n"/>
      <c r="OL112" s="263" t="n"/>
      <c r="OM112" s="264" t="n"/>
      <c r="ON112" s="284" t="n"/>
      <c r="OO112" s="263" t="n"/>
      <c r="OP112" s="263" t="n"/>
      <c r="OQ112" s="263" t="n"/>
      <c r="OR112" s="263" t="n"/>
      <c r="OS112" s="264" t="n"/>
      <c r="OT112" s="284" t="n"/>
      <c r="OU112" s="263" t="n"/>
      <c r="OV112" s="263" t="n"/>
      <c r="OW112" s="263" t="n"/>
      <c r="OX112" s="263" t="n"/>
      <c r="OY112" s="264" t="n"/>
      <c r="OZ112" s="284" t="n"/>
      <c r="PA112" s="263" t="n"/>
      <c r="PB112" s="263" t="n"/>
      <c r="PC112" s="263" t="n"/>
      <c r="PD112" s="263" t="n"/>
      <c r="PE112" s="264" t="n"/>
      <c r="PF112" s="284" t="n"/>
      <c r="PG112" s="263" t="n"/>
      <c r="PH112" s="263" t="n"/>
      <c r="PI112" s="263" t="n"/>
      <c r="PJ112" s="263" t="n"/>
      <c r="PK112" s="264" t="n"/>
      <c r="PL112" s="284" t="n"/>
      <c r="PM112" s="263" t="n"/>
      <c r="PN112" s="263" t="n"/>
      <c r="PO112" s="263" t="n"/>
      <c r="PP112" s="263" t="n"/>
      <c r="PQ112" s="264" t="n"/>
      <c r="PR112" s="284" t="n"/>
      <c r="PS112" s="263" t="n"/>
      <c r="PT112" s="263" t="n"/>
      <c r="PU112" s="263" t="n"/>
      <c r="PV112" s="263" t="n"/>
      <c r="PW112" s="264" t="n"/>
      <c r="PX112" s="284" t="n"/>
      <c r="PY112" s="263" t="n"/>
      <c r="PZ112" s="263" t="n"/>
      <c r="QA112" s="263" t="n"/>
      <c r="QB112" s="263" t="n"/>
      <c r="QC112" s="264" t="n"/>
      <c r="QD112" s="284" t="n"/>
      <c r="QE112" s="263" t="n"/>
      <c r="QF112" s="263" t="n"/>
      <c r="QG112" s="263" t="n"/>
      <c r="QH112" s="263" t="n"/>
      <c r="QI112" s="264" t="n"/>
      <c r="QJ112" s="284" t="n"/>
      <c r="QK112" s="263" t="n"/>
      <c r="QL112" s="263" t="n"/>
      <c r="QM112" s="263" t="n"/>
      <c r="QN112" s="263" t="n"/>
      <c r="QO112" s="264" t="n"/>
      <c r="QP112" s="284" t="n"/>
      <c r="QQ112" s="263" t="n"/>
      <c r="QR112" s="263" t="n"/>
      <c r="QS112" s="263" t="n"/>
      <c r="QT112" s="263" t="n"/>
      <c r="QU112" s="264" t="n"/>
      <c r="QV112" s="284" t="n"/>
      <c r="QW112" s="263" t="n"/>
      <c r="QX112" s="263" t="n"/>
      <c r="QY112" s="263" t="n"/>
      <c r="QZ112" s="263" t="n"/>
      <c r="RA112" s="264" t="n"/>
      <c r="RB112" s="284" t="n"/>
      <c r="RC112" s="263" t="n"/>
      <c r="RD112" s="263" t="n"/>
      <c r="RE112" s="263" t="n"/>
      <c r="RF112" s="263" t="n"/>
      <c r="RG112" s="264" t="n"/>
      <c r="RH112" s="284" t="n"/>
      <c r="RI112" s="263" t="n"/>
      <c r="RJ112" s="263" t="n"/>
      <c r="RK112" s="263" t="n"/>
      <c r="RL112" s="263" t="n"/>
      <c r="RM112" s="264" t="n"/>
      <c r="RN112" s="284" t="n"/>
      <c r="RO112" s="263" t="n"/>
      <c r="RP112" s="263" t="n"/>
      <c r="RQ112" s="263" t="n"/>
      <c r="RR112" s="263" t="n"/>
      <c r="RS112" s="264" t="n"/>
      <c r="RT112" s="284" t="n"/>
      <c r="RU112" s="263" t="n"/>
      <c r="RV112" s="263" t="n"/>
      <c r="RW112" s="263" t="n"/>
      <c r="RX112" s="263" t="n"/>
      <c r="RY112" s="264" t="n"/>
      <c r="RZ112" s="284" t="n"/>
      <c r="SA112" s="263" t="n"/>
      <c r="SB112" s="263" t="n"/>
      <c r="SC112" s="263" t="n"/>
      <c r="SD112" s="263" t="n"/>
      <c r="SE112" s="264" t="n"/>
      <c r="SF112" s="284" t="n"/>
      <c r="SG112" s="263" t="n"/>
      <c r="SH112" s="263" t="n"/>
      <c r="SI112" s="263" t="n"/>
      <c r="SJ112" s="263" t="n"/>
      <c r="SK112" s="264" t="n"/>
      <c r="SL112" s="284" t="n"/>
      <c r="SM112" s="263" t="n"/>
      <c r="SN112" s="263" t="n"/>
      <c r="SO112" s="263" t="n"/>
      <c r="SP112" s="263" t="n"/>
      <c r="SQ112" s="264" t="n"/>
      <c r="SR112" s="284" t="n"/>
      <c r="SS112" s="263" t="n"/>
      <c r="ST112" s="263" t="n"/>
      <c r="SU112" s="263" t="n"/>
      <c r="SV112" s="263" t="n"/>
      <c r="SW112" s="264" t="n"/>
      <c r="SX112" s="284" t="n"/>
      <c r="SY112" s="263" t="n"/>
      <c r="SZ112" s="263" t="n"/>
      <c r="TA112" s="263" t="n"/>
      <c r="TB112" s="263" t="n"/>
      <c r="TC112" s="264" t="n"/>
      <c r="TD112" s="284" t="n"/>
      <c r="TE112" s="263" t="n"/>
      <c r="TF112" s="263" t="n"/>
      <c r="TG112" s="263" t="n"/>
      <c r="TH112" s="263" t="n"/>
      <c r="TI112" s="264" t="n"/>
      <c r="TJ112" s="284" t="n"/>
      <c r="TK112" s="263" t="n"/>
      <c r="TL112" s="263" t="n"/>
      <c r="TM112" s="263" t="n"/>
      <c r="TN112" s="263" t="n"/>
      <c r="TO112" s="264" t="n"/>
      <c r="TP112" s="284" t="n"/>
      <c r="TQ112" s="263" t="n"/>
      <c r="TR112" s="263" t="n"/>
      <c r="TS112" s="263" t="n"/>
      <c r="TT112" s="263" t="n"/>
      <c r="TU112" s="264" t="n"/>
      <c r="TV112" s="284" t="n"/>
      <c r="TW112" s="263" t="n"/>
      <c r="TX112" s="263" t="n"/>
      <c r="TY112" s="263" t="n"/>
      <c r="TZ112" s="263" t="n"/>
      <c r="UA112" s="264" t="n"/>
      <c r="UB112" s="284" t="n"/>
      <c r="UC112" s="263" t="n"/>
      <c r="UD112" s="263" t="n"/>
      <c r="UE112" s="263" t="n"/>
      <c r="UF112" s="263" t="n"/>
      <c r="UG112" s="264" t="n"/>
      <c r="UH112" s="284" t="n"/>
      <c r="UI112" s="263" t="n"/>
      <c r="UJ112" s="263" t="n"/>
      <c r="UK112" s="263" t="n"/>
      <c r="UL112" s="263" t="n"/>
      <c r="UM112" s="264" t="n"/>
      <c r="UN112" s="284" t="n"/>
      <c r="UO112" s="263" t="n"/>
      <c r="UP112" s="263" t="n"/>
      <c r="UQ112" s="263" t="n"/>
      <c r="UR112" s="263" t="n"/>
      <c r="US112" s="264" t="n"/>
      <c r="UT112" s="284" t="n"/>
      <c r="UU112" s="263" t="n"/>
      <c r="UV112" s="263" t="n"/>
      <c r="UW112" s="263" t="n"/>
      <c r="UX112" s="263" t="n"/>
      <c r="UY112" s="264" t="n"/>
      <c r="UZ112" s="284" t="n"/>
      <c r="VA112" s="263" t="n"/>
      <c r="VB112" s="263" t="n"/>
      <c r="VC112" s="263" t="n"/>
      <c r="VD112" s="263" t="n"/>
      <c r="VE112" s="264" t="n"/>
      <c r="VF112" s="284" t="n"/>
      <c r="VG112" s="263" t="n"/>
      <c r="VH112" s="263" t="n"/>
      <c r="VI112" s="263" t="n"/>
      <c r="VJ112" s="263" t="n"/>
      <c r="VK112" s="264" t="n"/>
      <c r="VL112" s="284" t="n"/>
      <c r="VM112" s="263" t="n"/>
      <c r="VN112" s="263" t="n"/>
      <c r="VO112" s="263" t="n"/>
      <c r="VP112" s="263" t="n"/>
      <c r="VQ112" s="264" t="n"/>
      <c r="VR112" s="284" t="n"/>
      <c r="VS112" s="263" t="n"/>
      <c r="VT112" s="263" t="n"/>
      <c r="VU112" s="263" t="n"/>
      <c r="VV112" s="263" t="n"/>
      <c r="VW112" s="264" t="n"/>
      <c r="VX112" s="284" t="n"/>
      <c r="VY112" s="263" t="n"/>
      <c r="VZ112" s="263" t="n"/>
      <c r="WA112" s="263" t="n"/>
      <c r="WB112" s="263" t="n"/>
      <c r="WC112" s="264" t="n"/>
      <c r="WD112" s="284" t="n"/>
      <c r="WE112" s="263" t="n"/>
      <c r="WF112" s="263" t="n"/>
      <c r="WG112" s="263" t="n"/>
      <c r="WH112" s="263" t="n"/>
      <c r="WI112" s="264" t="n"/>
      <c r="WJ112" s="284" t="n"/>
      <c r="WK112" s="263" t="n"/>
      <c r="WL112" s="263" t="n"/>
      <c r="WM112" s="263" t="n"/>
      <c r="WN112" s="263" t="n"/>
      <c r="WO112" s="264" t="n"/>
      <c r="WP112" s="284" t="n"/>
      <c r="WQ112" s="263" t="n"/>
      <c r="WR112" s="263" t="n"/>
      <c r="WS112" s="263" t="n"/>
      <c r="WT112" s="263" t="n"/>
      <c r="WU112" s="264" t="n"/>
      <c r="WV112" s="284" t="n"/>
      <c r="WW112" s="263" t="n"/>
      <c r="WX112" s="263" t="n"/>
      <c r="WY112" s="263" t="n"/>
      <c r="WZ112" s="263" t="n"/>
      <c r="XA112" s="264" t="n"/>
      <c r="XB112" s="284" t="n"/>
      <c r="XC112" s="263" t="n"/>
      <c r="XD112" s="263" t="n"/>
      <c r="XE112" s="263" t="n"/>
      <c r="XF112" s="263" t="n"/>
      <c r="XG112" s="264" t="n"/>
      <c r="XH112" s="284" t="n"/>
      <c r="XI112" s="263" t="n"/>
      <c r="XJ112" s="263" t="n"/>
      <c r="XK112" s="263" t="n"/>
      <c r="XL112" s="263" t="n"/>
      <c r="XM112" s="264" t="n"/>
      <c r="XN112" s="284" t="n"/>
      <c r="XO112" s="263" t="n"/>
      <c r="XP112" s="263" t="n"/>
      <c r="XQ112" s="263" t="n"/>
      <c r="XR112" s="263" t="n"/>
      <c r="XS112" s="264" t="n"/>
      <c r="XT112" s="284" t="n"/>
      <c r="XU112" s="263" t="n"/>
      <c r="XV112" s="263" t="n"/>
      <c r="XW112" s="263" t="n"/>
      <c r="XX112" s="263" t="n"/>
      <c r="XY112" s="264" t="n"/>
      <c r="XZ112" s="284" t="n"/>
      <c r="YA112" s="263" t="n"/>
      <c r="YB112" s="263" t="n"/>
      <c r="YC112" s="263" t="n"/>
      <c r="YD112" s="263" t="n"/>
      <c r="YE112" s="264" t="n"/>
      <c r="YF112" s="284" t="n"/>
      <c r="YG112" s="263" t="n"/>
      <c r="YH112" s="263" t="n"/>
      <c r="YI112" s="263" t="n"/>
      <c r="YJ112" s="263" t="n"/>
      <c r="YK112" s="264" t="n"/>
      <c r="YL112" s="284" t="n"/>
      <c r="YM112" s="263" t="n"/>
      <c r="YN112" s="263" t="n"/>
      <c r="YO112" s="263" t="n"/>
      <c r="YP112" s="263" t="n"/>
      <c r="YQ112" s="264" t="n"/>
      <c r="YR112" s="284" t="n"/>
      <c r="YS112" s="263" t="n"/>
      <c r="YT112" s="263" t="n"/>
      <c r="YU112" s="263" t="n"/>
      <c r="YV112" s="263" t="n"/>
      <c r="YW112" s="264" t="n"/>
      <c r="YX112" s="284" t="n"/>
      <c r="YY112" s="263" t="n"/>
      <c r="YZ112" s="263" t="n"/>
      <c r="ZA112" s="263" t="n"/>
      <c r="ZB112" s="263" t="n"/>
      <c r="ZC112" s="264" t="n"/>
      <c r="ZD112" s="284" t="n"/>
      <c r="ZE112" s="263" t="n"/>
      <c r="ZF112" s="263" t="n"/>
      <c r="ZG112" s="263" t="n"/>
      <c r="ZH112" s="263" t="n"/>
      <c r="ZI112" s="264" t="n"/>
      <c r="ZJ112" s="284" t="n"/>
      <c r="ZK112" s="263" t="n"/>
      <c r="ZL112" s="263" t="n"/>
      <c r="ZM112" s="263" t="n"/>
      <c r="ZN112" s="263" t="n"/>
      <c r="ZO112" s="264" t="n"/>
      <c r="ZP112" s="284" t="n"/>
      <c r="ZQ112" s="263" t="n"/>
      <c r="ZR112" s="263" t="n"/>
      <c r="ZS112" s="263" t="n"/>
      <c r="ZT112" s="263" t="n"/>
      <c r="ZU112" s="264" t="n"/>
      <c r="ZV112" s="284" t="n"/>
      <c r="ZW112" s="263" t="n"/>
      <c r="ZX112" s="263" t="n"/>
      <c r="ZY112" s="263" t="n"/>
      <c r="ZZ112" s="263" t="n"/>
      <c r="AAA112" s="264" t="n"/>
      <c r="AAB112" s="284" t="n"/>
      <c r="AAC112" s="263" t="n"/>
      <c r="AAD112" s="263" t="n"/>
      <c r="AAE112" s="263" t="n"/>
      <c r="AAF112" s="263" t="n"/>
      <c r="AAG112" s="264" t="n"/>
      <c r="AAH112" s="284" t="n"/>
      <c r="AAI112" s="263" t="n"/>
      <c r="AAJ112" s="263" t="n"/>
      <c r="AAK112" s="263" t="n"/>
      <c r="AAL112" s="263" t="n"/>
      <c r="AAM112" s="264" t="n"/>
      <c r="AAN112" s="284" t="n"/>
      <c r="AAO112" s="263" t="n"/>
      <c r="AAP112" s="263" t="n"/>
      <c r="AAQ112" s="263" t="n"/>
      <c r="AAR112" s="263" t="n"/>
      <c r="AAS112" s="264" t="n"/>
      <c r="AAT112" s="284" t="n"/>
      <c r="AAU112" s="263" t="n"/>
      <c r="AAV112" s="263" t="n"/>
      <c r="AAW112" s="263" t="n"/>
      <c r="AAX112" s="263" t="n"/>
      <c r="AAY112" s="264" t="n"/>
      <c r="AAZ112" s="284" t="n"/>
      <c r="ABA112" s="263" t="n"/>
      <c r="ABB112" s="263" t="n"/>
      <c r="ABC112" s="263" t="n"/>
      <c r="ABD112" s="263" t="n"/>
      <c r="ABE112" s="264" t="n"/>
      <c r="ABF112" s="284" t="n"/>
      <c r="ABG112" s="263" t="n"/>
      <c r="ABH112" s="263" t="n"/>
      <c r="ABI112" s="263" t="n"/>
      <c r="ABJ112" s="263" t="n"/>
      <c r="ABK112" s="264" t="n"/>
      <c r="ABL112" s="284" t="n"/>
      <c r="ABM112" s="263" t="n"/>
      <c r="ABN112" s="263" t="n"/>
      <c r="ABO112" s="263" t="n"/>
      <c r="ABP112" s="263" t="n"/>
      <c r="ABQ112" s="264" t="n"/>
      <c r="ABR112" s="284" t="n"/>
      <c r="ABS112" s="263" t="n"/>
      <c r="ABT112" s="263" t="n"/>
      <c r="ABU112" s="263" t="n"/>
      <c r="ABV112" s="263" t="n"/>
      <c r="ABW112" s="264" t="n"/>
      <c r="ABX112" s="284" t="n"/>
      <c r="ABY112" s="263" t="n"/>
      <c r="ABZ112" s="263" t="n"/>
      <c r="ACA112" s="263" t="n"/>
      <c r="ACB112" s="263" t="n"/>
      <c r="ACC112" s="264" t="n"/>
      <c r="ACD112" s="284" t="n"/>
      <c r="ACE112" s="263" t="n"/>
      <c r="ACF112" s="263" t="n"/>
      <c r="ACG112" s="263" t="n"/>
      <c r="ACH112" s="263" t="n"/>
      <c r="ACI112" s="264" t="n"/>
      <c r="ACJ112" s="284" t="n"/>
      <c r="ACK112" s="263" t="n"/>
      <c r="ACL112" s="263" t="n"/>
      <c r="ACM112" s="263" t="n"/>
      <c r="ACN112" s="263" t="n"/>
      <c r="ACO112" s="264" t="n"/>
      <c r="ACP112" s="284" t="n"/>
      <c r="ACQ112" s="263" t="n"/>
      <c r="ACR112" s="263" t="n"/>
      <c r="ACS112" s="263" t="n"/>
      <c r="ACT112" s="263" t="n"/>
      <c r="ACU112" s="264" t="n"/>
      <c r="ACV112" s="284" t="n"/>
      <c r="ACW112" s="263" t="n"/>
      <c r="ACX112" s="263" t="n"/>
      <c r="ACY112" s="263" t="n"/>
      <c r="ACZ112" s="263" t="n"/>
      <c r="ADA112" s="264" t="n"/>
      <c r="ADB112" s="284" t="n"/>
      <c r="ADC112" s="263" t="n"/>
      <c r="ADD112" s="263" t="n"/>
      <c r="ADE112" s="263" t="n"/>
      <c r="ADF112" s="263" t="n"/>
      <c r="ADG112" s="264" t="n"/>
      <c r="ADH112" s="284" t="n"/>
      <c r="ADI112" s="263" t="n"/>
      <c r="ADJ112" s="263" t="n"/>
      <c r="ADK112" s="263" t="n"/>
      <c r="ADL112" s="263" t="n"/>
      <c r="ADM112" s="264" t="n"/>
      <c r="ADN112" s="284" t="n"/>
      <c r="ADO112" s="263" t="n"/>
      <c r="ADP112" s="263" t="n"/>
      <c r="ADQ112" s="263" t="n"/>
      <c r="ADR112" s="263" t="n"/>
      <c r="ADS112" s="264" t="n"/>
      <c r="ADT112" s="284" t="n"/>
      <c r="ADU112" s="263" t="n"/>
      <c r="ADV112" s="263" t="n"/>
      <c r="ADW112" s="263" t="n"/>
      <c r="ADX112" s="263" t="n"/>
      <c r="ADY112" s="264" t="n"/>
      <c r="ADZ112" s="284" t="n"/>
      <c r="AEA112" s="263" t="n"/>
      <c r="AEB112" s="263" t="n"/>
      <c r="AEC112" s="263" t="n"/>
      <c r="AED112" s="263" t="n"/>
      <c r="AEE112" s="264" t="n"/>
      <c r="AEF112" s="284" t="n"/>
      <c r="AEG112" s="263" t="n"/>
      <c r="AEH112" s="263" t="n"/>
      <c r="AEI112" s="263" t="n"/>
      <c r="AEJ112" s="263" t="n"/>
      <c r="AEK112" s="264" t="n"/>
      <c r="AEL112" s="284" t="n"/>
      <c r="AEM112" s="263" t="n"/>
      <c r="AEN112" s="263" t="n"/>
      <c r="AEO112" s="263" t="n"/>
      <c r="AEP112" s="263" t="n"/>
      <c r="AEQ112" s="264" t="n"/>
      <c r="AER112" s="284" t="n"/>
      <c r="AES112" s="263" t="n"/>
      <c r="AET112" s="263" t="n"/>
      <c r="AEU112" s="263" t="n"/>
      <c r="AEV112" s="263" t="n"/>
      <c r="AEW112" s="264" t="n"/>
      <c r="AEX112" s="284" t="n"/>
      <c r="AEY112" s="263" t="n"/>
      <c r="AEZ112" s="263" t="n"/>
      <c r="AFA112" s="263" t="n"/>
      <c r="AFB112" s="263" t="n"/>
      <c r="AFC112" s="264" t="n"/>
      <c r="AFD112" s="284" t="n"/>
      <c r="AFE112" s="263" t="n"/>
      <c r="AFF112" s="263" t="n"/>
      <c r="AFG112" s="263" t="n"/>
      <c r="AFH112" s="263" t="n"/>
      <c r="AFI112" s="264" t="n"/>
      <c r="AFJ112" s="284" t="n"/>
      <c r="AFK112" s="263" t="n"/>
      <c r="AFL112" s="263" t="n"/>
      <c r="AFM112" s="263" t="n"/>
      <c r="AFN112" s="263" t="n"/>
      <c r="AFO112" s="264" t="n"/>
      <c r="AFP112" s="284" t="n"/>
      <c r="AFQ112" s="263" t="n"/>
      <c r="AFR112" s="263" t="n"/>
      <c r="AFS112" s="263" t="n"/>
      <c r="AFT112" s="263" t="n"/>
      <c r="AFU112" s="264" t="n"/>
      <c r="AFV112" s="284" t="n"/>
      <c r="AFW112" s="263" t="n"/>
      <c r="AFX112" s="263" t="n"/>
      <c r="AFY112" s="263" t="n"/>
      <c r="AFZ112" s="263" t="n"/>
      <c r="AGA112" s="264" t="n"/>
      <c r="AGB112" s="284" t="n"/>
      <c r="AGC112" s="263" t="n"/>
      <c r="AGD112" s="263" t="n"/>
      <c r="AGE112" s="263" t="n"/>
      <c r="AGF112" s="263" t="n"/>
      <c r="AGG112" s="264" t="n"/>
      <c r="AGH112" s="284" t="n"/>
      <c r="AGI112" s="263" t="n"/>
      <c r="AGJ112" s="263" t="n"/>
      <c r="AGK112" s="263" t="n"/>
      <c r="AGL112" s="263" t="n"/>
      <c r="AGM112" s="264" t="n"/>
      <c r="AGN112" s="284" t="n"/>
      <c r="AGO112" s="263" t="n"/>
      <c r="AGP112" s="263" t="n"/>
      <c r="AGQ112" s="263" t="n"/>
      <c r="AGR112" s="263" t="n"/>
      <c r="AGS112" s="264" t="n"/>
      <c r="AGT112" s="284" t="n"/>
      <c r="AGU112" s="263" t="n"/>
      <c r="AGV112" s="263" t="n"/>
      <c r="AGW112" s="263" t="n"/>
      <c r="AGX112" s="263" t="n"/>
      <c r="AGY112" s="264" t="n"/>
      <c r="AGZ112" s="284" t="n"/>
      <c r="AHA112" s="263" t="n"/>
      <c r="AHB112" s="263" t="n"/>
      <c r="AHC112" s="263" t="n"/>
      <c r="AHD112" s="263" t="n"/>
      <c r="AHE112" s="264" t="n"/>
      <c r="AHF112" s="284" t="n"/>
      <c r="AHG112" s="263" t="n"/>
      <c r="AHH112" s="263" t="n"/>
      <c r="AHI112" s="263" t="n"/>
      <c r="AHJ112" s="263" t="n"/>
      <c r="AHK112" s="264" t="n"/>
      <c r="AHL112" s="284" t="n"/>
      <c r="AHM112" s="263" t="n"/>
      <c r="AHN112" s="263" t="n"/>
      <c r="AHO112" s="263" t="n"/>
      <c r="AHP112" s="263" t="n"/>
      <c r="AHQ112" s="264" t="n"/>
      <c r="AHR112" s="284" t="n"/>
      <c r="AHS112" s="263" t="n"/>
      <c r="AHT112" s="263" t="n"/>
      <c r="AHU112" s="263" t="n"/>
      <c r="AHV112" s="263" t="n"/>
      <c r="AHW112" s="264" t="n"/>
      <c r="AHX112" s="284" t="n"/>
      <c r="AHY112" s="263" t="n"/>
      <c r="AHZ112" s="263" t="n"/>
      <c r="AIA112" s="263" t="n"/>
      <c r="AIB112" s="263" t="n"/>
      <c r="AIC112" s="264" t="n"/>
      <c r="AID112" s="284" t="n"/>
      <c r="AIE112" s="263" t="n"/>
      <c r="AIF112" s="263" t="n"/>
      <c r="AIG112" s="263" t="n"/>
      <c r="AIH112" s="263" t="n"/>
      <c r="AII112" s="264" t="n"/>
      <c r="AIJ112" s="284" t="n"/>
      <c r="AIK112" s="263" t="n"/>
      <c r="AIL112" s="263" t="n"/>
      <c r="AIM112" s="263" t="n"/>
      <c r="AIN112" s="263" t="n"/>
      <c r="AIO112" s="264" t="n"/>
      <c r="AIP112" s="284" t="n"/>
      <c r="AIQ112" s="263" t="n"/>
      <c r="AIR112" s="263" t="n"/>
      <c r="AIS112" s="263" t="n"/>
      <c r="AIT112" s="263" t="n"/>
      <c r="AIU112" s="264" t="n"/>
      <c r="AIV112" s="284" t="n"/>
      <c r="AIW112" s="263" t="n"/>
      <c r="AIX112" s="263" t="n"/>
      <c r="AIY112" s="263" t="n"/>
      <c r="AIZ112" s="263" t="n"/>
      <c r="AJA112" s="264" t="n"/>
      <c r="AJB112" s="284" t="n"/>
      <c r="AJC112" s="263" t="n"/>
      <c r="AJD112" s="263" t="n"/>
      <c r="AJE112" s="263" t="n"/>
      <c r="AJF112" s="263" t="n"/>
      <c r="AJG112" s="264" t="n"/>
      <c r="AJH112" s="284" t="n"/>
      <c r="AJI112" s="263" t="n"/>
      <c r="AJJ112" s="263" t="n"/>
      <c r="AJK112" s="263" t="n"/>
      <c r="AJL112" s="263" t="n"/>
      <c r="AJM112" s="264" t="n"/>
      <c r="AJN112" s="284" t="n"/>
      <c r="AJO112" s="263" t="n"/>
      <c r="AJP112" s="263" t="n"/>
      <c r="AJQ112" s="263" t="n"/>
      <c r="AJR112" s="263" t="n"/>
      <c r="AJS112" s="264" t="n"/>
      <c r="AJT112" s="284" t="n"/>
      <c r="AJU112" s="263" t="n"/>
      <c r="AJV112" s="263" t="n"/>
      <c r="AJW112" s="263" t="n"/>
      <c r="AJX112" s="263" t="n"/>
      <c r="AJY112" s="264" t="n"/>
      <c r="AJZ112" s="284" t="n"/>
      <c r="AKA112" s="263" t="n"/>
      <c r="AKB112" s="263" t="n"/>
      <c r="AKC112" s="263" t="n"/>
      <c r="AKD112" s="263" t="n"/>
      <c r="AKE112" s="264" t="n"/>
      <c r="AKF112" s="284" t="n"/>
      <c r="AKG112" s="263" t="n"/>
      <c r="AKH112" s="263" t="n"/>
      <c r="AKI112" s="263" t="n"/>
      <c r="AKJ112" s="263" t="n"/>
      <c r="AKK112" s="264" t="n"/>
      <c r="AKL112" s="284" t="n"/>
      <c r="AKM112" s="263" t="n"/>
      <c r="AKN112" s="263" t="n"/>
      <c r="AKO112" s="263" t="n"/>
      <c r="AKP112" s="263" t="n"/>
      <c r="AKQ112" s="264" t="n"/>
      <c r="AKR112" s="284" t="n"/>
      <c r="AKS112" s="263" t="n"/>
      <c r="AKT112" s="263" t="n"/>
      <c r="AKU112" s="263" t="n"/>
      <c r="AKV112" s="263" t="n"/>
      <c r="AKW112" s="264" t="n"/>
      <c r="AKX112" s="284" t="n"/>
      <c r="AKY112" s="263" t="n"/>
      <c r="AKZ112" s="263" t="n"/>
      <c r="ALA112" s="263" t="n"/>
      <c r="ALB112" s="263" t="n"/>
      <c r="ALC112" s="264" t="n"/>
      <c r="ALD112" s="284" t="n"/>
      <c r="ALE112" s="263" t="n"/>
      <c r="ALF112" s="263" t="n"/>
      <c r="ALG112" s="263" t="n"/>
      <c r="ALH112" s="263" t="n"/>
      <c r="ALI112" s="264" t="n"/>
      <c r="ALJ112" s="284" t="n"/>
      <c r="ALK112" s="263" t="n"/>
      <c r="ALL112" s="263" t="n"/>
      <c r="ALM112" s="263" t="n"/>
      <c r="ALN112" s="263" t="n"/>
      <c r="ALO112" s="264" t="n"/>
      <c r="ALP112" s="284" t="n"/>
      <c r="ALQ112" s="263" t="n"/>
      <c r="ALR112" s="263" t="n"/>
      <c r="ALS112" s="263" t="n"/>
      <c r="ALT112" s="263" t="n"/>
      <c r="ALU112" s="264" t="n"/>
      <c r="ALV112" s="284" t="n"/>
      <c r="ALW112" s="263" t="n"/>
      <c r="ALX112" s="263" t="n"/>
      <c r="ALY112" s="263" t="n"/>
      <c r="ALZ112" s="263" t="n"/>
      <c r="AMA112" s="264" t="n"/>
      <c r="AMB112" s="284" t="n"/>
      <c r="AMC112" s="263" t="n"/>
      <c r="AMD112" s="263" t="n"/>
      <c r="AME112" s="263" t="n"/>
      <c r="AMF112" s="263" t="n"/>
      <c r="AMG112" s="264" t="n"/>
      <c r="AMH112" s="284" t="n"/>
      <c r="AMI112" s="263" t="n"/>
      <c r="AMJ112" s="263" t="n"/>
      <c r="AMK112" s="263" t="n"/>
      <c r="AML112" s="263" t="n"/>
      <c r="AMM112" s="264" t="n"/>
      <c r="AMN112" s="284" t="n"/>
      <c r="AMO112" s="263" t="n"/>
      <c r="AMP112" s="263" t="n"/>
      <c r="AMQ112" s="263" t="n"/>
      <c r="AMR112" s="263" t="n"/>
      <c r="AMS112" s="264" t="n"/>
      <c r="AMT112" s="284" t="n"/>
      <c r="AMU112" s="263" t="n"/>
      <c r="AMV112" s="263" t="n"/>
      <c r="AMW112" s="263" t="n"/>
      <c r="AMX112" s="263" t="n"/>
      <c r="AMY112" s="264" t="n"/>
      <c r="AMZ112" s="284" t="n"/>
      <c r="ANA112" s="263" t="n"/>
      <c r="ANB112" s="263" t="n"/>
      <c r="ANC112" s="263" t="n"/>
      <c r="AND112" s="263" t="n"/>
      <c r="ANE112" s="264" t="n"/>
      <c r="ANF112" s="284" t="n"/>
      <c r="ANG112" s="263" t="n"/>
      <c r="ANH112" s="263" t="n"/>
      <c r="ANI112" s="263" t="n"/>
      <c r="ANJ112" s="263" t="n"/>
      <c r="ANK112" s="264" t="n"/>
      <c r="ANL112" s="284" t="n"/>
      <c r="ANM112" s="263" t="n"/>
      <c r="ANN112" s="263" t="n"/>
      <c r="ANO112" s="263" t="n"/>
      <c r="ANP112" s="263" t="n"/>
      <c r="ANQ112" s="264" t="n"/>
      <c r="ANR112" s="284" t="n"/>
      <c r="ANS112" s="263" t="n"/>
      <c r="ANT112" s="263" t="n"/>
      <c r="ANU112" s="263" t="n"/>
      <c r="ANV112" s="263" t="n"/>
      <c r="ANW112" s="264" t="n"/>
      <c r="ANX112" s="284" t="n"/>
      <c r="ANY112" s="263" t="n"/>
      <c r="ANZ112" s="263" t="n"/>
      <c r="AOA112" s="263" t="n"/>
      <c r="AOB112" s="263" t="n"/>
      <c r="AOC112" s="264" t="n"/>
      <c r="AOD112" s="284" t="n"/>
      <c r="AOE112" s="263" t="n"/>
      <c r="AOF112" s="263" t="n"/>
      <c r="AOG112" s="263" t="n"/>
      <c r="AOH112" s="263" t="n"/>
      <c r="AOI112" s="264" t="n"/>
      <c r="AOJ112" s="284" t="n"/>
      <c r="AOK112" s="263" t="n"/>
      <c r="AOL112" s="263" t="n"/>
      <c r="AOM112" s="263" t="n"/>
      <c r="AON112" s="263" t="n"/>
      <c r="AOO112" s="264" t="n"/>
      <c r="AOP112" s="284" t="n"/>
      <c r="AOQ112" s="263" t="n"/>
      <c r="AOR112" s="263" t="n"/>
      <c r="AOS112" s="263" t="n"/>
      <c r="AOT112" s="263" t="n"/>
      <c r="AOU112" s="264" t="n"/>
      <c r="AOV112" s="284" t="n"/>
      <c r="AOW112" s="263" t="n"/>
      <c r="AOX112" s="263" t="n"/>
      <c r="AOY112" s="263" t="n"/>
      <c r="AOZ112" s="263" t="n"/>
      <c r="APA112" s="264" t="n"/>
      <c r="APB112" s="284" t="n"/>
      <c r="APC112" s="263" t="n"/>
      <c r="APD112" s="263" t="n"/>
      <c r="APE112" s="263" t="n"/>
      <c r="APF112" s="263" t="n"/>
      <c r="APG112" s="264" t="n"/>
      <c r="APH112" s="284" t="n"/>
      <c r="API112" s="263" t="n"/>
      <c r="APJ112" s="263" t="n"/>
      <c r="APK112" s="263" t="n"/>
      <c r="APL112" s="263" t="n"/>
      <c r="APM112" s="264" t="n"/>
      <c r="APN112" s="284" t="n"/>
      <c r="APO112" s="263" t="n"/>
      <c r="APP112" s="263" t="n"/>
      <c r="APQ112" s="263" t="n"/>
      <c r="APR112" s="263" t="n"/>
      <c r="APS112" s="264" t="n"/>
      <c r="APT112" s="284" t="n"/>
      <c r="APU112" s="263" t="n"/>
      <c r="APV112" s="263" t="n"/>
      <c r="APW112" s="263" t="n"/>
      <c r="APX112" s="263" t="n"/>
      <c r="APY112" s="264" t="n"/>
      <c r="APZ112" s="284" t="n"/>
      <c r="AQA112" s="263" t="n"/>
      <c r="AQB112" s="263" t="n"/>
      <c r="AQC112" s="263" t="n"/>
      <c r="AQD112" s="263" t="n"/>
      <c r="AQE112" s="264" t="n"/>
      <c r="AQF112" s="284" t="n"/>
      <c r="AQG112" s="263" t="n"/>
      <c r="AQH112" s="263" t="n"/>
      <c r="AQI112" s="263" t="n"/>
      <c r="AQJ112" s="263" t="n"/>
      <c r="AQK112" s="264" t="n"/>
      <c r="AQL112" s="284" t="n"/>
      <c r="AQM112" s="263" t="n"/>
      <c r="AQN112" s="263" t="n"/>
      <c r="AQO112" s="263" t="n"/>
      <c r="AQP112" s="263" t="n"/>
      <c r="AQQ112" s="264" t="n"/>
      <c r="AQR112" s="284" t="n"/>
      <c r="AQS112" s="263" t="n"/>
      <c r="AQT112" s="263" t="n"/>
      <c r="AQU112" s="263" t="n"/>
      <c r="AQV112" s="263" t="n"/>
      <c r="AQW112" s="264" t="n"/>
      <c r="AQX112" s="284" t="n"/>
      <c r="AQY112" s="263" t="n"/>
      <c r="AQZ112" s="263" t="n"/>
      <c r="ARA112" s="263" t="n"/>
      <c r="ARB112" s="263" t="n"/>
      <c r="ARC112" s="264" t="n"/>
      <c r="ARD112" s="284" t="n"/>
      <c r="ARE112" s="263" t="n"/>
      <c r="ARF112" s="263" t="n"/>
      <c r="ARG112" s="263" t="n"/>
      <c r="ARH112" s="263" t="n"/>
      <c r="ARI112" s="264" t="n"/>
      <c r="ARJ112" s="284" t="n"/>
      <c r="ARK112" s="263" t="n"/>
      <c r="ARL112" s="263" t="n"/>
      <c r="ARM112" s="263" t="n"/>
      <c r="ARN112" s="263" t="n"/>
      <c r="ARO112" s="264" t="n"/>
      <c r="ARP112" s="284" t="n"/>
      <c r="ARQ112" s="263" t="n"/>
      <c r="ARR112" s="263" t="n"/>
      <c r="ARS112" s="263" t="n"/>
      <c r="ART112" s="263" t="n"/>
      <c r="ARU112" s="264" t="n"/>
      <c r="ARV112" s="284" t="n"/>
      <c r="ARW112" s="263" t="n"/>
      <c r="ARX112" s="263" t="n"/>
      <c r="ARY112" s="263" t="n"/>
      <c r="ARZ112" s="263" t="n"/>
      <c r="ASA112" s="264" t="n"/>
      <c r="ASB112" s="284" t="n"/>
      <c r="ASC112" s="263" t="n"/>
      <c r="ASD112" s="263" t="n"/>
      <c r="ASE112" s="263" t="n"/>
      <c r="ASF112" s="263" t="n"/>
      <c r="ASG112" s="264" t="n"/>
      <c r="ASH112" s="284" t="n"/>
      <c r="ASI112" s="263" t="n"/>
      <c r="ASJ112" s="263" t="n"/>
      <c r="ASK112" s="263" t="n"/>
      <c r="ASL112" s="263" t="n"/>
      <c r="ASM112" s="264" t="n"/>
      <c r="ASN112" s="284" t="n"/>
      <c r="ASO112" s="263" t="n"/>
      <c r="ASP112" s="263" t="n"/>
      <c r="ASQ112" s="263" t="n"/>
      <c r="ASR112" s="263" t="n"/>
      <c r="ASS112" s="264" t="n"/>
      <c r="AST112" s="284" t="n"/>
      <c r="ASU112" s="263" t="n"/>
      <c r="ASV112" s="263" t="n"/>
      <c r="ASW112" s="263" t="n"/>
      <c r="ASX112" s="263" t="n"/>
      <c r="ASY112" s="264" t="n"/>
      <c r="ASZ112" s="284" t="n"/>
      <c r="ATA112" s="263" t="n"/>
      <c r="ATB112" s="263" t="n"/>
      <c r="ATC112" s="263" t="n"/>
      <c r="ATD112" s="263" t="n"/>
      <c r="ATE112" s="264" t="n"/>
      <c r="ATF112" s="284" t="n"/>
      <c r="ATG112" s="263" t="n"/>
      <c r="ATH112" s="263" t="n"/>
      <c r="ATI112" s="263" t="n"/>
      <c r="ATJ112" s="263" t="n"/>
      <c r="ATK112" s="264" t="n"/>
      <c r="ATL112" s="284" t="n"/>
      <c r="ATM112" s="263" t="n"/>
      <c r="ATN112" s="263" t="n"/>
      <c r="ATO112" s="263" t="n"/>
      <c r="ATP112" s="263" t="n"/>
      <c r="ATQ112" s="264" t="n"/>
      <c r="ATR112" s="284" t="n"/>
      <c r="ATS112" s="263" t="n"/>
      <c r="ATT112" s="263" t="n"/>
      <c r="ATU112" s="263" t="n"/>
      <c r="ATV112" s="263" t="n"/>
      <c r="ATW112" s="264" t="n"/>
      <c r="ATX112" s="284" t="n"/>
      <c r="ATY112" s="263" t="n"/>
      <c r="ATZ112" s="263" t="n"/>
      <c r="AUA112" s="263" t="n"/>
      <c r="AUB112" s="263" t="n"/>
      <c r="AUC112" s="264" t="n"/>
      <c r="AUD112" s="284" t="n"/>
      <c r="AUE112" s="263" t="n"/>
      <c r="AUF112" s="263" t="n"/>
      <c r="AUG112" s="263" t="n"/>
      <c r="AUH112" s="263" t="n"/>
      <c r="AUI112" s="264" t="n"/>
      <c r="AUJ112" s="284" t="n"/>
      <c r="AUK112" s="263" t="n"/>
      <c r="AUL112" s="263" t="n"/>
      <c r="AUM112" s="263" t="n"/>
      <c r="AUN112" s="263" t="n"/>
      <c r="AUO112" s="264" t="n"/>
      <c r="AUP112" s="284" t="n"/>
      <c r="AUQ112" s="263" t="n"/>
      <c r="AUR112" s="263" t="n"/>
      <c r="AUS112" s="263" t="n"/>
      <c r="AUT112" s="263" t="n"/>
      <c r="AUU112" s="264" t="n"/>
      <c r="AUV112" s="284" t="n"/>
      <c r="AUW112" s="263" t="n"/>
      <c r="AUX112" s="263" t="n"/>
      <c r="AUY112" s="263" t="n"/>
      <c r="AUZ112" s="263" t="n"/>
      <c r="AVA112" s="264" t="n"/>
      <c r="AVB112" s="284" t="n"/>
      <c r="AVC112" s="263" t="n"/>
      <c r="AVD112" s="263" t="n"/>
      <c r="AVE112" s="263" t="n"/>
      <c r="AVF112" s="263" t="n"/>
      <c r="AVG112" s="264" t="n"/>
      <c r="AVH112" s="284" t="n"/>
      <c r="AVI112" s="263" t="n"/>
      <c r="AVJ112" s="263" t="n"/>
      <c r="AVK112" s="263" t="n"/>
      <c r="AVL112" s="263" t="n"/>
      <c r="AVM112" s="264" t="n"/>
      <c r="AVN112" s="284" t="n"/>
      <c r="AVO112" s="263" t="n"/>
      <c r="AVP112" s="263" t="n"/>
      <c r="AVQ112" s="263" t="n"/>
      <c r="AVR112" s="263" t="n"/>
      <c r="AVS112" s="264" t="n"/>
      <c r="AVT112" s="284" t="n"/>
      <c r="AVU112" s="263" t="n"/>
      <c r="AVV112" s="263" t="n"/>
      <c r="AVW112" s="263" t="n"/>
      <c r="AVX112" s="263" t="n"/>
      <c r="AVY112" s="264" t="n"/>
      <c r="AVZ112" s="284" t="n"/>
      <c r="AWA112" s="263" t="n"/>
      <c r="AWB112" s="263" t="n"/>
      <c r="AWC112" s="263" t="n"/>
      <c r="AWD112" s="263" t="n"/>
      <c r="AWE112" s="264" t="n"/>
      <c r="AWF112" s="284" t="n"/>
      <c r="AWG112" s="263" t="n"/>
      <c r="AWH112" s="263" t="n"/>
      <c r="AWI112" s="263" t="n"/>
      <c r="AWJ112" s="263" t="n"/>
      <c r="AWK112" s="264" t="n"/>
      <c r="AWL112" s="284" t="n"/>
      <c r="AWM112" s="263" t="n"/>
      <c r="AWN112" s="263" t="n"/>
      <c r="AWO112" s="263" t="n"/>
      <c r="AWP112" s="263" t="n"/>
      <c r="AWQ112" s="264" t="n"/>
      <c r="AWR112" s="284" t="n"/>
      <c r="AWS112" s="263" t="n"/>
      <c r="AWT112" s="263" t="n"/>
      <c r="AWU112" s="263" t="n"/>
      <c r="AWV112" s="263" t="n"/>
      <c r="AWW112" s="264" t="n"/>
      <c r="AWX112" s="284" t="n"/>
      <c r="AWY112" s="263" t="n"/>
      <c r="AWZ112" s="263" t="n"/>
      <c r="AXA112" s="263" t="n"/>
      <c r="AXB112" s="263" t="n"/>
      <c r="AXC112" s="264" t="n"/>
      <c r="AXD112" s="284" t="n"/>
      <c r="AXE112" s="263" t="n"/>
      <c r="AXF112" s="263" t="n"/>
      <c r="AXG112" s="263" t="n"/>
      <c r="AXH112" s="263" t="n"/>
      <c r="AXI112" s="264" t="n"/>
      <c r="AXJ112" s="284" t="n"/>
      <c r="AXK112" s="263" t="n"/>
      <c r="AXL112" s="263" t="n"/>
      <c r="AXM112" s="263" t="n"/>
      <c r="AXN112" s="263" t="n"/>
      <c r="AXO112" s="264" t="n"/>
      <c r="AXP112" s="284" t="n"/>
      <c r="AXQ112" s="263" t="n"/>
      <c r="AXR112" s="263" t="n"/>
      <c r="AXS112" s="263" t="n"/>
      <c r="AXT112" s="263" t="n"/>
      <c r="AXU112" s="264" t="n"/>
      <c r="AXV112" s="284" t="n"/>
      <c r="AXW112" s="263" t="n"/>
      <c r="AXX112" s="263" t="n"/>
      <c r="AXY112" s="263" t="n"/>
      <c r="AXZ112" s="263" t="n"/>
      <c r="AYA112" s="264" t="n"/>
      <c r="AYB112" s="284" t="n"/>
      <c r="AYC112" s="263" t="n"/>
      <c r="AYD112" s="263" t="n"/>
      <c r="AYE112" s="263" t="n"/>
      <c r="AYF112" s="263" t="n"/>
      <c r="AYG112" s="264" t="n"/>
      <c r="AYH112" s="284" t="n"/>
      <c r="AYI112" s="263" t="n"/>
      <c r="AYJ112" s="263" t="n"/>
      <c r="AYK112" s="263" t="n"/>
      <c r="AYL112" s="263" t="n"/>
      <c r="AYM112" s="264" t="n"/>
      <c r="AYN112" s="284" t="n"/>
      <c r="AYO112" s="263" t="n"/>
      <c r="AYP112" s="263" t="n"/>
      <c r="AYQ112" s="263" t="n"/>
      <c r="AYR112" s="263" t="n"/>
      <c r="AYS112" s="264" t="n"/>
      <c r="AYT112" s="284" t="n"/>
      <c r="AYU112" s="263" t="n"/>
      <c r="AYV112" s="263" t="n"/>
      <c r="AYW112" s="263" t="n"/>
      <c r="AYX112" s="263" t="n"/>
      <c r="AYY112" s="264" t="n"/>
      <c r="AYZ112" s="284" t="n"/>
      <c r="AZA112" s="263" t="n"/>
      <c r="AZB112" s="263" t="n"/>
      <c r="AZC112" s="263" t="n"/>
      <c r="AZD112" s="263" t="n"/>
      <c r="AZE112" s="264" t="n"/>
      <c r="AZF112" s="284" t="n"/>
      <c r="AZG112" s="263" t="n"/>
      <c r="AZH112" s="263" t="n"/>
      <c r="AZI112" s="263" t="n"/>
      <c r="AZJ112" s="263" t="n"/>
      <c r="AZK112" s="264" t="n"/>
      <c r="AZL112" s="284" t="n"/>
      <c r="AZM112" s="263" t="n"/>
      <c r="AZN112" s="263" t="n"/>
      <c r="AZO112" s="263" t="n"/>
      <c r="AZP112" s="263" t="n"/>
      <c r="AZQ112" s="264" t="n"/>
      <c r="AZR112" s="284" t="n"/>
      <c r="AZS112" s="263" t="n"/>
      <c r="AZT112" s="263" t="n"/>
      <c r="AZU112" s="263" t="n"/>
      <c r="AZV112" s="263" t="n"/>
      <c r="AZW112" s="264" t="n"/>
      <c r="AZX112" s="284" t="n"/>
      <c r="AZY112" s="263" t="n"/>
      <c r="AZZ112" s="263" t="n"/>
      <c r="BAA112" s="263" t="n"/>
      <c r="BAB112" s="263" t="n"/>
      <c r="BAC112" s="264" t="n"/>
      <c r="BAD112" s="284" t="n"/>
      <c r="BAE112" s="263" t="n"/>
      <c r="BAF112" s="263" t="n"/>
      <c r="BAG112" s="263" t="n"/>
      <c r="BAH112" s="263" t="n"/>
      <c r="BAI112" s="264" t="n"/>
      <c r="BAJ112" s="284" t="n"/>
      <c r="BAK112" s="263" t="n"/>
      <c r="BAL112" s="263" t="n"/>
      <c r="BAM112" s="263" t="n"/>
      <c r="BAN112" s="263" t="n"/>
      <c r="BAO112" s="264" t="n"/>
      <c r="BAP112" s="284" t="n"/>
      <c r="BAQ112" s="263" t="n"/>
      <c r="BAR112" s="263" t="n"/>
      <c r="BAS112" s="263" t="n"/>
      <c r="BAT112" s="263" t="n"/>
      <c r="BAU112" s="264" t="n"/>
      <c r="BAV112" s="284" t="n"/>
      <c r="BAW112" s="263" t="n"/>
      <c r="BAX112" s="263" t="n"/>
      <c r="BAY112" s="263" t="n"/>
      <c r="BAZ112" s="263" t="n"/>
      <c r="BBA112" s="264" t="n"/>
      <c r="BBB112" s="284" t="n"/>
      <c r="BBC112" s="263" t="n"/>
      <c r="BBD112" s="263" t="n"/>
      <c r="BBE112" s="263" t="n"/>
      <c r="BBF112" s="263" t="n"/>
      <c r="BBG112" s="264" t="n"/>
      <c r="BBH112" s="284" t="n"/>
      <c r="BBI112" s="263" t="n"/>
      <c r="BBJ112" s="263" t="n"/>
      <c r="BBK112" s="263" t="n"/>
      <c r="BBL112" s="263" t="n"/>
      <c r="BBM112" s="264" t="n"/>
      <c r="BBN112" s="284" t="n"/>
      <c r="BBO112" s="263" t="n"/>
      <c r="BBP112" s="263" t="n"/>
      <c r="BBQ112" s="263" t="n"/>
      <c r="BBR112" s="263" t="n"/>
      <c r="BBS112" s="264" t="n"/>
      <c r="BBT112" s="284" t="n"/>
      <c r="BBU112" s="263" t="n"/>
      <c r="BBV112" s="263" t="n"/>
      <c r="BBW112" s="263" t="n"/>
      <c r="BBX112" s="263" t="n"/>
      <c r="BBY112" s="264" t="n"/>
      <c r="BBZ112" s="284" t="n"/>
      <c r="BCA112" s="263" t="n"/>
      <c r="BCB112" s="263" t="n"/>
      <c r="BCC112" s="263" t="n"/>
      <c r="BCD112" s="263" t="n"/>
      <c r="BCE112" s="264" t="n"/>
      <c r="BCF112" s="284" t="n"/>
      <c r="BCG112" s="263" t="n"/>
      <c r="BCH112" s="263" t="n"/>
      <c r="BCI112" s="263" t="n"/>
      <c r="BCJ112" s="263" t="n"/>
      <c r="BCK112" s="264" t="n"/>
      <c r="BCL112" s="284" t="n"/>
      <c r="BCM112" s="263" t="n"/>
      <c r="BCN112" s="263" t="n"/>
      <c r="BCO112" s="263" t="n"/>
      <c r="BCP112" s="263" t="n"/>
      <c r="BCQ112" s="264" t="n"/>
      <c r="BCR112" s="284" t="n"/>
      <c r="BCS112" s="263" t="n"/>
      <c r="BCT112" s="263" t="n"/>
      <c r="BCU112" s="263" t="n"/>
      <c r="BCV112" s="263" t="n"/>
      <c r="BCW112" s="264" t="n"/>
      <c r="BCX112" s="284" t="n"/>
      <c r="BCY112" s="263" t="n"/>
      <c r="BCZ112" s="263" t="n"/>
      <c r="BDA112" s="263" t="n"/>
      <c r="BDB112" s="263" t="n"/>
      <c r="BDC112" s="264" t="n"/>
      <c r="BDD112" s="284" t="n"/>
      <c r="BDE112" s="263" t="n"/>
      <c r="BDF112" s="263" t="n"/>
      <c r="BDG112" s="263" t="n"/>
      <c r="BDH112" s="263" t="n"/>
      <c r="BDI112" s="264" t="n"/>
      <c r="BDJ112" s="284" t="n"/>
      <c r="BDK112" s="263" t="n"/>
      <c r="BDL112" s="263" t="n"/>
      <c r="BDM112" s="263" t="n"/>
      <c r="BDN112" s="263" t="n"/>
      <c r="BDO112" s="264" t="n"/>
      <c r="BDP112" s="284" t="n"/>
      <c r="BDQ112" s="263" t="n"/>
      <c r="BDR112" s="263" t="n"/>
      <c r="BDS112" s="263" t="n"/>
      <c r="BDT112" s="263" t="n"/>
      <c r="BDU112" s="264" t="n"/>
      <c r="BDV112" s="284" t="n"/>
      <c r="BDW112" s="263" t="n"/>
      <c r="BDX112" s="263" t="n"/>
      <c r="BDY112" s="263" t="n"/>
      <c r="BDZ112" s="263" t="n"/>
      <c r="BEA112" s="264" t="n"/>
      <c r="BEB112" s="284" t="n"/>
      <c r="BEC112" s="263" t="n"/>
      <c r="BED112" s="263" t="n"/>
      <c r="BEE112" s="263" t="n"/>
      <c r="BEF112" s="263" t="n"/>
      <c r="BEG112" s="264" t="n"/>
      <c r="BEH112" s="284" t="n"/>
      <c r="BEI112" s="263" t="n"/>
      <c r="BEJ112" s="263" t="n"/>
      <c r="BEK112" s="263" t="n"/>
      <c r="BEL112" s="263" t="n"/>
      <c r="BEM112" s="264" t="n"/>
      <c r="BEN112" s="284" t="n"/>
      <c r="BEO112" s="263" t="n"/>
      <c r="BEP112" s="263" t="n"/>
      <c r="BEQ112" s="263" t="n"/>
      <c r="BER112" s="263" t="n"/>
      <c r="BES112" s="264" t="n"/>
      <c r="BET112" s="284" t="n"/>
      <c r="BEU112" s="263" t="n"/>
      <c r="BEV112" s="263" t="n"/>
      <c r="BEW112" s="263" t="n"/>
      <c r="BEX112" s="263" t="n"/>
      <c r="BEY112" s="264" t="n"/>
      <c r="BEZ112" s="284" t="n"/>
      <c r="BFA112" s="263" t="n"/>
      <c r="BFB112" s="263" t="n"/>
      <c r="BFC112" s="263" t="n"/>
      <c r="BFD112" s="263" t="n"/>
      <c r="BFE112" s="264" t="n"/>
      <c r="BFF112" s="284" t="n"/>
      <c r="BFG112" s="263" t="n"/>
      <c r="BFH112" s="263" t="n"/>
      <c r="BFI112" s="263" t="n"/>
      <c r="BFJ112" s="263" t="n"/>
      <c r="BFK112" s="264" t="n"/>
      <c r="BFL112" s="284" t="n"/>
      <c r="BFM112" s="263" t="n"/>
      <c r="BFN112" s="263" t="n"/>
      <c r="BFO112" s="263" t="n"/>
      <c r="BFP112" s="263" t="n"/>
      <c r="BFQ112" s="264" t="n"/>
      <c r="BFR112" s="284" t="n"/>
      <c r="BFS112" s="263" t="n"/>
      <c r="BFT112" s="263" t="n"/>
      <c r="BFU112" s="263" t="n"/>
      <c r="BFV112" s="263" t="n"/>
      <c r="BFW112" s="264" t="n"/>
      <c r="BFX112" s="284" t="n"/>
      <c r="BFY112" s="263" t="n"/>
      <c r="BFZ112" s="263" t="n"/>
      <c r="BGA112" s="263" t="n"/>
      <c r="BGB112" s="263" t="n"/>
      <c r="BGC112" s="264" t="n"/>
      <c r="BGD112" s="284" t="n"/>
      <c r="BGE112" s="263" t="n"/>
      <c r="BGF112" s="263" t="n"/>
      <c r="BGG112" s="263" t="n"/>
      <c r="BGH112" s="263" t="n"/>
      <c r="BGI112" s="264" t="n"/>
      <c r="BGJ112" s="284" t="n"/>
      <c r="BGK112" s="263" t="n"/>
      <c r="BGL112" s="263" t="n"/>
      <c r="BGM112" s="263" t="n"/>
      <c r="BGN112" s="263" t="n"/>
      <c r="BGO112" s="264" t="n"/>
      <c r="BGP112" s="284" t="n"/>
      <c r="BGQ112" s="263" t="n"/>
      <c r="BGR112" s="263" t="n"/>
      <c r="BGS112" s="263" t="n"/>
      <c r="BGT112" s="263" t="n"/>
      <c r="BGU112" s="264" t="n"/>
      <c r="BGV112" s="284" t="n"/>
      <c r="BGW112" s="263" t="n"/>
      <c r="BGX112" s="263" t="n"/>
      <c r="BGY112" s="263" t="n"/>
      <c r="BGZ112" s="263" t="n"/>
      <c r="BHA112" s="264" t="n"/>
      <c r="BHB112" s="284" t="n"/>
      <c r="BHC112" s="263" t="n"/>
      <c r="BHD112" s="263" t="n"/>
      <c r="BHE112" s="263" t="n"/>
      <c r="BHF112" s="263" t="n"/>
      <c r="BHG112" s="264" t="n"/>
      <c r="BHH112" s="284" t="n"/>
      <c r="BHI112" s="263" t="n"/>
      <c r="BHJ112" s="263" t="n"/>
      <c r="BHK112" s="263" t="n"/>
      <c r="BHL112" s="263" t="n"/>
      <c r="BHM112" s="264" t="n"/>
      <c r="BHN112" s="284" t="n"/>
      <c r="BHO112" s="263" t="n"/>
      <c r="BHP112" s="263" t="n"/>
      <c r="BHQ112" s="263" t="n"/>
      <c r="BHR112" s="263" t="n"/>
      <c r="BHS112" s="264" t="n"/>
      <c r="BHT112" s="284" t="n"/>
      <c r="BHU112" s="263" t="n"/>
      <c r="BHV112" s="263" t="n"/>
      <c r="BHW112" s="263" t="n"/>
      <c r="BHX112" s="263" t="n"/>
      <c r="BHY112" s="264" t="n"/>
      <c r="BHZ112" s="284" t="n"/>
      <c r="BIA112" s="263" t="n"/>
      <c r="BIB112" s="263" t="n"/>
      <c r="BIC112" s="263" t="n"/>
      <c r="BID112" s="263" t="n"/>
      <c r="BIE112" s="264" t="n"/>
      <c r="BIF112" s="284" t="n"/>
      <c r="BIG112" s="263" t="n"/>
      <c r="BIH112" s="263" t="n"/>
      <c r="BII112" s="263" t="n"/>
      <c r="BIJ112" s="263" t="n"/>
      <c r="BIK112" s="264" t="n"/>
      <c r="BIL112" s="284" t="n"/>
      <c r="BIM112" s="263" t="n"/>
      <c r="BIN112" s="263" t="n"/>
      <c r="BIO112" s="263" t="n"/>
      <c r="BIP112" s="263" t="n"/>
      <c r="BIQ112" s="264" t="n"/>
      <c r="BIR112" s="284" t="n"/>
      <c r="BIS112" s="263" t="n"/>
      <c r="BIT112" s="263" t="n"/>
      <c r="BIU112" s="263" t="n"/>
      <c r="BIV112" s="263" t="n"/>
      <c r="BIW112" s="264" t="n"/>
      <c r="BIX112" s="284" t="n"/>
      <c r="BIY112" s="263" t="n"/>
      <c r="BIZ112" s="263" t="n"/>
      <c r="BJA112" s="263" t="n"/>
      <c r="BJB112" s="263" t="n"/>
      <c r="BJC112" s="264" t="n"/>
      <c r="BJD112" s="284" t="n"/>
      <c r="BJE112" s="263" t="n"/>
      <c r="BJF112" s="263" t="n"/>
      <c r="BJG112" s="263" t="n"/>
      <c r="BJH112" s="263" t="n"/>
      <c r="BJI112" s="264" t="n"/>
      <c r="BJJ112" s="284" t="n"/>
      <c r="BJK112" s="263" t="n"/>
      <c r="BJL112" s="263" t="n"/>
      <c r="BJM112" s="263" t="n"/>
      <c r="BJN112" s="263" t="n"/>
      <c r="BJO112" s="264" t="n"/>
      <c r="BJP112" s="284" t="n"/>
      <c r="BJQ112" s="263" t="n"/>
      <c r="BJR112" s="263" t="n"/>
      <c r="BJS112" s="263" t="n"/>
      <c r="BJT112" s="263" t="n"/>
      <c r="BJU112" s="264" t="n"/>
      <c r="BJV112" s="284" t="n"/>
      <c r="BJW112" s="263" t="n"/>
      <c r="BJX112" s="263" t="n"/>
      <c r="BJY112" s="263" t="n"/>
      <c r="BJZ112" s="263" t="n"/>
      <c r="BKA112" s="264" t="n"/>
      <c r="BKB112" s="284" t="n"/>
      <c r="BKC112" s="263" t="n"/>
      <c r="BKD112" s="263" t="n"/>
      <c r="BKE112" s="263" t="n"/>
      <c r="BKF112" s="263" t="n"/>
      <c r="BKG112" s="264" t="n"/>
      <c r="BKH112" s="284" t="n"/>
      <c r="BKI112" s="263" t="n"/>
      <c r="BKJ112" s="263" t="n"/>
      <c r="BKK112" s="263" t="n"/>
      <c r="BKL112" s="263" t="n"/>
      <c r="BKM112" s="264" t="n"/>
      <c r="BKN112" s="284" t="n"/>
      <c r="BKO112" s="263" t="n"/>
      <c r="BKP112" s="263" t="n"/>
      <c r="BKQ112" s="263" t="n"/>
      <c r="BKR112" s="263" t="n"/>
      <c r="BKS112" s="264" t="n"/>
      <c r="BKT112" s="284" t="n"/>
      <c r="BKU112" s="263" t="n"/>
      <c r="BKV112" s="263" t="n"/>
      <c r="BKW112" s="263" t="n"/>
      <c r="BKX112" s="263" t="n"/>
      <c r="BKY112" s="264" t="n"/>
      <c r="BKZ112" s="284" t="n"/>
      <c r="BLA112" s="263" t="n"/>
      <c r="BLB112" s="263" t="n"/>
      <c r="BLC112" s="263" t="n"/>
      <c r="BLD112" s="263" t="n"/>
      <c r="BLE112" s="264" t="n"/>
      <c r="BLF112" s="284" t="n"/>
      <c r="BLG112" s="263" t="n"/>
      <c r="BLH112" s="263" t="n"/>
      <c r="BLI112" s="263" t="n"/>
      <c r="BLJ112" s="263" t="n"/>
      <c r="BLK112" s="264" t="n"/>
      <c r="BLL112" s="284" t="n"/>
      <c r="BLM112" s="263" t="n"/>
      <c r="BLN112" s="263" t="n"/>
      <c r="BLO112" s="263" t="n"/>
      <c r="BLP112" s="263" t="n"/>
      <c r="BLQ112" s="264" t="n"/>
      <c r="BLR112" s="284" t="n"/>
      <c r="BLS112" s="263" t="n"/>
      <c r="BLT112" s="263" t="n"/>
      <c r="BLU112" s="263" t="n"/>
      <c r="BLV112" s="263" t="n"/>
      <c r="BLW112" s="264" t="n"/>
      <c r="BLX112" s="284" t="n"/>
      <c r="BLY112" s="263" t="n"/>
      <c r="BLZ112" s="263" t="n"/>
      <c r="BMA112" s="263" t="n"/>
      <c r="BMB112" s="263" t="n"/>
      <c r="BMC112" s="264" t="n"/>
      <c r="BMD112" s="284" t="n"/>
      <c r="BME112" s="263" t="n"/>
      <c r="BMF112" s="263" t="n"/>
      <c r="BMG112" s="263" t="n"/>
      <c r="BMH112" s="263" t="n"/>
      <c r="BMI112" s="264" t="n"/>
      <c r="BMJ112" s="284" t="n"/>
      <c r="BMK112" s="263" t="n"/>
      <c r="BML112" s="263" t="n"/>
      <c r="BMM112" s="263" t="n"/>
      <c r="BMN112" s="263" t="n"/>
      <c r="BMO112" s="264" t="n"/>
      <c r="BMP112" s="284" t="n"/>
      <c r="BMQ112" s="263" t="n"/>
      <c r="BMR112" s="263" t="n"/>
      <c r="BMS112" s="263" t="n"/>
      <c r="BMT112" s="263" t="n"/>
      <c r="BMU112" s="264" t="n"/>
      <c r="BMV112" s="284" t="n"/>
      <c r="BMW112" s="263" t="n"/>
      <c r="BMX112" s="263" t="n"/>
      <c r="BMY112" s="263" t="n"/>
      <c r="BMZ112" s="263" t="n"/>
      <c r="BNA112" s="264" t="n"/>
      <c r="BNB112" s="284" t="n"/>
      <c r="BNC112" s="263" t="n"/>
      <c r="BND112" s="263" t="n"/>
      <c r="BNE112" s="263" t="n"/>
      <c r="BNF112" s="263" t="n"/>
      <c r="BNG112" s="264" t="n"/>
      <c r="BNH112" s="284" t="n"/>
      <c r="BNI112" s="263" t="n"/>
      <c r="BNJ112" s="263" t="n"/>
      <c r="BNK112" s="263" t="n"/>
      <c r="BNL112" s="263" t="n"/>
      <c r="BNM112" s="264" t="n"/>
      <c r="BNN112" s="284" t="n"/>
      <c r="BNO112" s="263" t="n"/>
      <c r="BNP112" s="263" t="n"/>
      <c r="BNQ112" s="263" t="n"/>
      <c r="BNR112" s="263" t="n"/>
      <c r="BNS112" s="264" t="n"/>
      <c r="BNT112" s="284" t="n"/>
      <c r="BNU112" s="263" t="n"/>
      <c r="BNV112" s="263" t="n"/>
      <c r="BNW112" s="263" t="n"/>
      <c r="BNX112" s="263" t="n"/>
      <c r="BNY112" s="264" t="n"/>
      <c r="BNZ112" s="284" t="n"/>
      <c r="BOA112" s="263" t="n"/>
      <c r="BOB112" s="263" t="n"/>
      <c r="BOC112" s="263" t="n"/>
      <c r="BOD112" s="263" t="n"/>
      <c r="BOE112" s="264" t="n"/>
      <c r="BOF112" s="284" t="n"/>
      <c r="BOG112" s="263" t="n"/>
      <c r="BOH112" s="263" t="n"/>
      <c r="BOI112" s="263" t="n"/>
      <c r="BOJ112" s="263" t="n"/>
      <c r="BOK112" s="264" t="n"/>
      <c r="BOL112" s="284" t="n"/>
      <c r="BOM112" s="263" t="n"/>
      <c r="BON112" s="263" t="n"/>
      <c r="BOO112" s="263" t="n"/>
      <c r="BOP112" s="263" t="n"/>
      <c r="BOQ112" s="264" t="n"/>
    </row>
    <row r="113" ht="14.4" customHeight="1" s="273">
      <c r="A113" s="14" t="inlineStr">
        <is>
          <t xml:space="preserve">Mechanical Seal </t>
        </is>
      </c>
      <c r="B113" s="284" t="n"/>
      <c r="C113" s="263" t="n"/>
      <c r="D113" s="263" t="n"/>
      <c r="E113" s="263" t="n"/>
      <c r="F113" s="263" t="n"/>
      <c r="G113" s="264" t="n"/>
      <c r="H113" s="299" t="n"/>
      <c r="I113" s="263" t="n"/>
      <c r="J113" s="263" t="n"/>
      <c r="K113" s="263" t="n"/>
      <c r="L113" s="263" t="n"/>
      <c r="M113" s="42" t="n"/>
      <c r="N113" s="284" t="n"/>
      <c r="O113" s="263" t="n"/>
      <c r="P113" s="263" t="n"/>
      <c r="Q113" s="263" t="n"/>
      <c r="R113" s="263" t="n"/>
      <c r="S113" s="264" t="n"/>
      <c r="T113" s="284" t="n"/>
      <c r="U113" s="263" t="n"/>
      <c r="V113" s="263" t="n"/>
      <c r="W113" s="263" t="n"/>
      <c r="X113" s="263" t="n"/>
      <c r="Y113" s="264" t="n"/>
      <c r="Z113" s="284" t="n"/>
      <c r="AA113" s="263" t="n"/>
      <c r="AB113" s="263" t="n"/>
      <c r="AC113" s="263" t="n"/>
      <c r="AD113" s="263" t="n"/>
      <c r="AE113" s="264" t="n"/>
      <c r="AF113" s="284" t="n"/>
      <c r="AG113" s="263" t="n"/>
      <c r="AH113" s="263" t="n"/>
      <c r="AI113" s="263" t="n"/>
      <c r="AJ113" s="263" t="n"/>
      <c r="AK113" s="264" t="n"/>
      <c r="AL113" s="284" t="n"/>
      <c r="AM113" s="263" t="n"/>
      <c r="AN113" s="263" t="n"/>
      <c r="AO113" s="263" t="n"/>
      <c r="AP113" s="263" t="n"/>
      <c r="AQ113" s="264" t="n"/>
      <c r="AR113" s="284" t="n"/>
      <c r="AS113" s="263" t="n"/>
      <c r="AT113" s="263" t="n"/>
      <c r="AU113" s="263" t="n"/>
      <c r="AV113" s="263" t="n"/>
      <c r="AW113" s="264" t="n"/>
      <c r="AX113" s="284" t="n"/>
      <c r="AY113" s="263" t="n"/>
      <c r="AZ113" s="263" t="n"/>
      <c r="BA113" s="263" t="n"/>
      <c r="BB113" s="263" t="n"/>
      <c r="BC113" s="264" t="n"/>
      <c r="BD113" s="284" t="n"/>
      <c r="BE113" s="263" t="n"/>
      <c r="BF113" s="263" t="n"/>
      <c r="BG113" s="263" t="n"/>
      <c r="BH113" s="263" t="n"/>
      <c r="BI113" s="264" t="n"/>
      <c r="BJ113" s="284" t="n"/>
      <c r="BK113" s="263" t="n"/>
      <c r="BL113" s="263" t="n"/>
      <c r="BM113" s="263" t="n"/>
      <c r="BN113" s="263" t="n"/>
      <c r="BO113" s="264" t="n"/>
      <c r="BP113" s="284" t="n"/>
      <c r="BQ113" s="263" t="n"/>
      <c r="BR113" s="263" t="n"/>
      <c r="BS113" s="263" t="n"/>
      <c r="BT113" s="263" t="n"/>
      <c r="BU113" s="264" t="n"/>
      <c r="BV113" s="284" t="n"/>
      <c r="BW113" s="263" t="n"/>
      <c r="BX113" s="263" t="n"/>
      <c r="BY113" s="263" t="n"/>
      <c r="BZ113" s="263" t="n"/>
      <c r="CA113" s="264" t="n"/>
      <c r="CB113" s="284" t="n"/>
      <c r="CC113" s="263" t="n"/>
      <c r="CD113" s="263" t="n"/>
      <c r="CE113" s="263" t="n"/>
      <c r="CF113" s="263" t="n"/>
      <c r="CG113" s="264" t="n"/>
      <c r="CH113" s="284" t="n"/>
      <c r="CI113" s="263" t="n"/>
      <c r="CJ113" s="263" t="n"/>
      <c r="CK113" s="263" t="n"/>
      <c r="CL113" s="263" t="n"/>
      <c r="CM113" s="264" t="n"/>
      <c r="CN113" s="284" t="n"/>
      <c r="CO113" s="263" t="n"/>
      <c r="CP113" s="263" t="n"/>
      <c r="CQ113" s="263" t="n"/>
      <c r="CR113" s="263" t="n"/>
      <c r="CS113" s="264" t="n"/>
      <c r="CT113" s="284" t="n"/>
      <c r="CU113" s="263" t="n"/>
      <c r="CV113" s="263" t="n"/>
      <c r="CW113" s="263" t="n"/>
      <c r="CX113" s="263" t="n"/>
      <c r="CY113" s="264" t="n"/>
      <c r="CZ113" s="284" t="n"/>
      <c r="DA113" s="263" t="n"/>
      <c r="DB113" s="263" t="n"/>
      <c r="DC113" s="263" t="n"/>
      <c r="DD113" s="263" t="n"/>
      <c r="DE113" s="264" t="n"/>
      <c r="DF113" s="284" t="n"/>
      <c r="DG113" s="263" t="n"/>
      <c r="DH113" s="263" t="n"/>
      <c r="DI113" s="263" t="n"/>
      <c r="DJ113" s="263" t="n"/>
      <c r="DK113" s="264" t="n"/>
      <c r="DL113" s="284" t="n"/>
      <c r="DM113" s="263" t="n"/>
      <c r="DN113" s="263" t="n"/>
      <c r="DO113" s="263" t="n"/>
      <c r="DP113" s="263" t="n"/>
      <c r="DQ113" s="264" t="n"/>
      <c r="DR113" s="284" t="n"/>
      <c r="DS113" s="263" t="n"/>
      <c r="DT113" s="263" t="n"/>
      <c r="DU113" s="263" t="n"/>
      <c r="DV113" s="263" t="n"/>
      <c r="DW113" s="264" t="n"/>
      <c r="DX113" s="284" t="n"/>
      <c r="DY113" s="263" t="n"/>
      <c r="DZ113" s="263" t="n"/>
      <c r="EA113" s="263" t="n"/>
      <c r="EB113" s="263" t="n"/>
      <c r="EC113" s="264" t="n"/>
      <c r="ED113" s="284" t="n"/>
      <c r="EE113" s="263" t="n"/>
      <c r="EF113" s="263" t="n"/>
      <c r="EG113" s="263" t="n"/>
      <c r="EH113" s="263" t="n"/>
      <c r="EI113" s="264" t="n"/>
      <c r="EJ113" s="284" t="n"/>
      <c r="EK113" s="263" t="n"/>
      <c r="EL113" s="263" t="n"/>
      <c r="EM113" s="263" t="n"/>
      <c r="EN113" s="263" t="n"/>
      <c r="EO113" s="264" t="n"/>
      <c r="EP113" s="284" t="n"/>
      <c r="EQ113" s="263" t="n"/>
      <c r="ER113" s="263" t="n"/>
      <c r="ES113" s="263" t="n"/>
      <c r="ET113" s="263" t="n"/>
      <c r="EU113" s="264" t="n"/>
      <c r="EV113" s="284" t="n"/>
      <c r="EW113" s="263" t="n"/>
      <c r="EX113" s="263" t="n"/>
      <c r="EY113" s="263" t="n"/>
      <c r="EZ113" s="263" t="n"/>
      <c r="FA113" s="264" t="n"/>
      <c r="FB113" s="284" t="n"/>
      <c r="FC113" s="263" t="n"/>
      <c r="FD113" s="263" t="n"/>
      <c r="FE113" s="263" t="n"/>
      <c r="FF113" s="263" t="n"/>
      <c r="FG113" s="264" t="n"/>
      <c r="FH113" s="284" t="n"/>
      <c r="FI113" s="263" t="n"/>
      <c r="FJ113" s="263" t="n"/>
      <c r="FK113" s="263" t="n"/>
      <c r="FL113" s="263" t="n"/>
      <c r="FM113" s="264" t="n"/>
      <c r="FN113" s="284" t="n"/>
      <c r="FO113" s="263" t="n"/>
      <c r="FP113" s="263" t="n"/>
      <c r="FQ113" s="263" t="n"/>
      <c r="FR113" s="263" t="n"/>
      <c r="FS113" s="264" t="n"/>
      <c r="FT113" s="284" t="n"/>
      <c r="FU113" s="263" t="n"/>
      <c r="FV113" s="263" t="n"/>
      <c r="FW113" s="263" t="n"/>
      <c r="FX113" s="263" t="n"/>
      <c r="FY113" s="264" t="n"/>
      <c r="FZ113" s="284" t="n"/>
      <c r="GA113" s="263" t="n"/>
      <c r="GB113" s="263" t="n"/>
      <c r="GC113" s="263" t="n"/>
      <c r="GD113" s="263" t="n"/>
      <c r="GE113" s="264" t="n"/>
      <c r="GF113" s="284" t="n"/>
      <c r="GG113" s="263" t="n"/>
      <c r="GH113" s="263" t="n"/>
      <c r="GI113" s="263" t="n"/>
      <c r="GJ113" s="263" t="n"/>
      <c r="GK113" s="264" t="n"/>
      <c r="GL113" s="284" t="n"/>
      <c r="GM113" s="263" t="n"/>
      <c r="GN113" s="263" t="n"/>
      <c r="GO113" s="263" t="n"/>
      <c r="GP113" s="263" t="n"/>
      <c r="GQ113" s="264" t="n"/>
      <c r="GR113" s="284" t="n"/>
      <c r="GS113" s="263" t="n"/>
      <c r="GT113" s="263" t="n"/>
      <c r="GU113" s="263" t="n"/>
      <c r="GV113" s="263" t="n"/>
      <c r="GW113" s="264" t="n"/>
      <c r="GX113" s="284" t="n"/>
      <c r="GY113" s="263" t="n"/>
      <c r="GZ113" s="263" t="n"/>
      <c r="HA113" s="263" t="n"/>
      <c r="HB113" s="263" t="n"/>
      <c r="HC113" s="264" t="n"/>
      <c r="HD113" s="284" t="n"/>
      <c r="HE113" s="263" t="n"/>
      <c r="HF113" s="263" t="n"/>
      <c r="HG113" s="263" t="n"/>
      <c r="HH113" s="263" t="n"/>
      <c r="HI113" s="264" t="n"/>
      <c r="HJ113" s="284" t="n"/>
      <c r="HK113" s="263" t="n"/>
      <c r="HL113" s="263" t="n"/>
      <c r="HM113" s="263" t="n"/>
      <c r="HN113" s="263" t="n"/>
      <c r="HO113" s="264" t="n"/>
      <c r="HP113" s="284" t="n"/>
      <c r="HQ113" s="263" t="n"/>
      <c r="HR113" s="263" t="n"/>
      <c r="HS113" s="263" t="n"/>
      <c r="HT113" s="263" t="n"/>
      <c r="HU113" s="264" t="n"/>
      <c r="HV113" s="284" t="n"/>
      <c r="HW113" s="263" t="n"/>
      <c r="HX113" s="263" t="n"/>
      <c r="HY113" s="263" t="n"/>
      <c r="HZ113" s="263" t="n"/>
      <c r="IA113" s="264" t="n"/>
      <c r="IB113" s="284" t="n"/>
      <c r="IC113" s="263" t="n"/>
      <c r="ID113" s="263" t="n"/>
      <c r="IE113" s="263" t="n"/>
      <c r="IF113" s="263" t="n"/>
      <c r="IG113" s="264" t="n"/>
      <c r="IH113" s="284" t="n"/>
      <c r="II113" s="263" t="n"/>
      <c r="IJ113" s="263" t="n"/>
      <c r="IK113" s="263" t="n"/>
      <c r="IL113" s="263" t="n"/>
      <c r="IM113" s="264" t="n"/>
      <c r="IN113" s="284" t="n"/>
      <c r="IO113" s="263" t="n"/>
      <c r="IP113" s="263" t="n"/>
      <c r="IQ113" s="263" t="n"/>
      <c r="IR113" s="263" t="n"/>
      <c r="IS113" s="264" t="n"/>
      <c r="IT113" s="284" t="n"/>
      <c r="IU113" s="263" t="n"/>
      <c r="IV113" s="263" t="n"/>
      <c r="IW113" s="263" t="n"/>
      <c r="IX113" s="263" t="n"/>
      <c r="IY113" s="264" t="n"/>
      <c r="IZ113" s="284" t="n"/>
      <c r="JA113" s="263" t="n"/>
      <c r="JB113" s="263" t="n"/>
      <c r="JC113" s="263" t="n"/>
      <c r="JD113" s="263" t="n"/>
      <c r="JE113" s="264" t="n"/>
      <c r="JF113" s="284" t="n"/>
      <c r="JG113" s="263" t="n"/>
      <c r="JH113" s="263" t="n"/>
      <c r="JI113" s="263" t="n"/>
      <c r="JJ113" s="263" t="n"/>
      <c r="JK113" s="264" t="n"/>
      <c r="JL113" s="284" t="n"/>
      <c r="JM113" s="263" t="n"/>
      <c r="JN113" s="263" t="n"/>
      <c r="JO113" s="263" t="n"/>
      <c r="JP113" s="263" t="n"/>
      <c r="JQ113" s="264" t="n"/>
      <c r="JR113" s="284" t="n"/>
      <c r="JS113" s="263" t="n"/>
      <c r="JT113" s="263" t="n"/>
      <c r="JU113" s="263" t="n"/>
      <c r="JV113" s="263" t="n"/>
      <c r="JW113" s="264" t="n"/>
      <c r="JX113" s="284" t="n"/>
      <c r="JY113" s="263" t="n"/>
      <c r="JZ113" s="263" t="n"/>
      <c r="KA113" s="263" t="n"/>
      <c r="KB113" s="263" t="n"/>
      <c r="KC113" s="264" t="n"/>
      <c r="KD113" s="284" t="n"/>
      <c r="KE113" s="263" t="n"/>
      <c r="KF113" s="263" t="n"/>
      <c r="KG113" s="263" t="n"/>
      <c r="KH113" s="263" t="n"/>
      <c r="KI113" s="264" t="n"/>
      <c r="KJ113" s="284" t="n"/>
      <c r="KK113" s="263" t="n"/>
      <c r="KL113" s="263" t="n"/>
      <c r="KM113" s="263" t="n"/>
      <c r="KN113" s="263" t="n"/>
      <c r="KO113" s="264" t="n"/>
      <c r="KP113" s="284" t="n"/>
      <c r="KQ113" s="263" t="n"/>
      <c r="KR113" s="263" t="n"/>
      <c r="KS113" s="263" t="n"/>
      <c r="KT113" s="263" t="n"/>
      <c r="KU113" s="264" t="n"/>
      <c r="KV113" s="284" t="n"/>
      <c r="KW113" s="263" t="n"/>
      <c r="KX113" s="263" t="n"/>
      <c r="KY113" s="263" t="n"/>
      <c r="KZ113" s="263" t="n"/>
      <c r="LA113" s="264" t="n"/>
      <c r="LB113" s="284" t="n"/>
      <c r="LC113" s="263" t="n"/>
      <c r="LD113" s="263" t="n"/>
      <c r="LE113" s="263" t="n"/>
      <c r="LF113" s="263" t="n"/>
      <c r="LG113" s="264" t="n"/>
      <c r="LH113" s="284" t="n"/>
      <c r="LI113" s="263" t="n"/>
      <c r="LJ113" s="263" t="n"/>
      <c r="LK113" s="263" t="n"/>
      <c r="LL113" s="263" t="n"/>
      <c r="LM113" s="264" t="n"/>
      <c r="LN113" s="284" t="n"/>
      <c r="LO113" s="263" t="n"/>
      <c r="LP113" s="263" t="n"/>
      <c r="LQ113" s="263" t="n"/>
      <c r="LR113" s="263" t="n"/>
      <c r="LS113" s="264" t="n"/>
      <c r="LT113" s="284" t="n"/>
      <c r="LU113" s="263" t="n"/>
      <c r="LV113" s="263" t="n"/>
      <c r="LW113" s="263" t="n"/>
      <c r="LX113" s="263" t="n"/>
      <c r="LY113" s="264" t="n"/>
      <c r="LZ113" s="284" t="n"/>
      <c r="MA113" s="263" t="n"/>
      <c r="MB113" s="263" t="n"/>
      <c r="MC113" s="263" t="n"/>
      <c r="MD113" s="263" t="n"/>
      <c r="ME113" s="264" t="n"/>
      <c r="MF113" s="284" t="n"/>
      <c r="MG113" s="263" t="n"/>
      <c r="MH113" s="263" t="n"/>
      <c r="MI113" s="263" t="n"/>
      <c r="MJ113" s="263" t="n"/>
      <c r="MK113" s="264" t="n"/>
      <c r="ML113" s="284" t="n"/>
      <c r="MM113" s="263" t="n"/>
      <c r="MN113" s="263" t="n"/>
      <c r="MO113" s="263" t="n"/>
      <c r="MP113" s="263" t="n"/>
      <c r="MQ113" s="264" t="n"/>
      <c r="MR113" s="284" t="n"/>
      <c r="MS113" s="263" t="n"/>
      <c r="MT113" s="263" t="n"/>
      <c r="MU113" s="263" t="n"/>
      <c r="MV113" s="263" t="n"/>
      <c r="MW113" s="264" t="n"/>
      <c r="MX113" s="284" t="n"/>
      <c r="MY113" s="263" t="n"/>
      <c r="MZ113" s="263" t="n"/>
      <c r="NA113" s="263" t="n"/>
      <c r="NB113" s="263" t="n"/>
      <c r="NC113" s="264" t="n"/>
      <c r="ND113" s="284" t="n"/>
      <c r="NE113" s="263" t="n"/>
      <c r="NF113" s="263" t="n"/>
      <c r="NG113" s="263" t="n"/>
      <c r="NH113" s="263" t="n"/>
      <c r="NI113" s="264" t="n"/>
      <c r="NJ113" s="284" t="n"/>
      <c r="NK113" s="263" t="n"/>
      <c r="NL113" s="263" t="n"/>
      <c r="NM113" s="263" t="n"/>
      <c r="NN113" s="263" t="n"/>
      <c r="NO113" s="264" t="n"/>
      <c r="NP113" s="284" t="n"/>
      <c r="NQ113" s="263" t="n"/>
      <c r="NR113" s="263" t="n"/>
      <c r="NS113" s="263" t="n"/>
      <c r="NT113" s="263" t="n"/>
      <c r="NU113" s="264" t="n"/>
      <c r="NV113" s="284" t="n"/>
      <c r="NW113" s="263" t="n"/>
      <c r="NX113" s="263" t="n"/>
      <c r="NY113" s="263" t="n"/>
      <c r="NZ113" s="263" t="n"/>
      <c r="OA113" s="264" t="n"/>
      <c r="OB113" s="284" t="n"/>
      <c r="OC113" s="263" t="n"/>
      <c r="OD113" s="263" t="n"/>
      <c r="OE113" s="263" t="n"/>
      <c r="OF113" s="263" t="n"/>
      <c r="OG113" s="264" t="n"/>
      <c r="OH113" s="284" t="n"/>
      <c r="OI113" s="263" t="n"/>
      <c r="OJ113" s="263" t="n"/>
      <c r="OK113" s="263" t="n"/>
      <c r="OL113" s="263" t="n"/>
      <c r="OM113" s="264" t="n"/>
      <c r="ON113" s="284" t="n"/>
      <c r="OO113" s="263" t="n"/>
      <c r="OP113" s="263" t="n"/>
      <c r="OQ113" s="263" t="n"/>
      <c r="OR113" s="263" t="n"/>
      <c r="OS113" s="264" t="n"/>
      <c r="OT113" s="284" t="n"/>
      <c r="OU113" s="263" t="n"/>
      <c r="OV113" s="263" t="n"/>
      <c r="OW113" s="263" t="n"/>
      <c r="OX113" s="263" t="n"/>
      <c r="OY113" s="264" t="n"/>
      <c r="OZ113" s="284" t="n"/>
      <c r="PA113" s="263" t="n"/>
      <c r="PB113" s="263" t="n"/>
      <c r="PC113" s="263" t="n"/>
      <c r="PD113" s="263" t="n"/>
      <c r="PE113" s="264" t="n"/>
      <c r="PF113" s="284" t="n"/>
      <c r="PG113" s="263" t="n"/>
      <c r="PH113" s="263" t="n"/>
      <c r="PI113" s="263" t="n"/>
      <c r="PJ113" s="263" t="n"/>
      <c r="PK113" s="264" t="n"/>
      <c r="PL113" s="284" t="n"/>
      <c r="PM113" s="263" t="n"/>
      <c r="PN113" s="263" t="n"/>
      <c r="PO113" s="263" t="n"/>
      <c r="PP113" s="263" t="n"/>
      <c r="PQ113" s="264" t="n"/>
      <c r="PR113" s="284" t="n"/>
      <c r="PS113" s="263" t="n"/>
      <c r="PT113" s="263" t="n"/>
      <c r="PU113" s="263" t="n"/>
      <c r="PV113" s="263" t="n"/>
      <c r="PW113" s="264" t="n"/>
      <c r="PX113" s="284" t="n"/>
      <c r="PY113" s="263" t="n"/>
      <c r="PZ113" s="263" t="n"/>
      <c r="QA113" s="263" t="n"/>
      <c r="QB113" s="263" t="n"/>
      <c r="QC113" s="264" t="n"/>
      <c r="QD113" s="284" t="n"/>
      <c r="QE113" s="263" t="n"/>
      <c r="QF113" s="263" t="n"/>
      <c r="QG113" s="263" t="n"/>
      <c r="QH113" s="263" t="n"/>
      <c r="QI113" s="264" t="n"/>
      <c r="QJ113" s="284" t="n"/>
      <c r="QK113" s="263" t="n"/>
      <c r="QL113" s="263" t="n"/>
      <c r="QM113" s="263" t="n"/>
      <c r="QN113" s="263" t="n"/>
      <c r="QO113" s="264" t="n"/>
      <c r="QP113" s="284" t="n"/>
      <c r="QQ113" s="263" t="n"/>
      <c r="QR113" s="263" t="n"/>
      <c r="QS113" s="263" t="n"/>
      <c r="QT113" s="263" t="n"/>
      <c r="QU113" s="264" t="n"/>
      <c r="QV113" s="284" t="n"/>
      <c r="QW113" s="263" t="n"/>
      <c r="QX113" s="263" t="n"/>
      <c r="QY113" s="263" t="n"/>
      <c r="QZ113" s="263" t="n"/>
      <c r="RA113" s="264" t="n"/>
      <c r="RB113" s="284" t="n"/>
      <c r="RC113" s="263" t="n"/>
      <c r="RD113" s="263" t="n"/>
      <c r="RE113" s="263" t="n"/>
      <c r="RF113" s="263" t="n"/>
      <c r="RG113" s="264" t="n"/>
      <c r="RH113" s="284" t="n"/>
      <c r="RI113" s="263" t="n"/>
      <c r="RJ113" s="263" t="n"/>
      <c r="RK113" s="263" t="n"/>
      <c r="RL113" s="263" t="n"/>
      <c r="RM113" s="264" t="n"/>
      <c r="RN113" s="284" t="n"/>
      <c r="RO113" s="263" t="n"/>
      <c r="RP113" s="263" t="n"/>
      <c r="RQ113" s="263" t="n"/>
      <c r="RR113" s="263" t="n"/>
      <c r="RS113" s="264" t="n"/>
      <c r="RT113" s="284" t="n"/>
      <c r="RU113" s="263" t="n"/>
      <c r="RV113" s="263" t="n"/>
      <c r="RW113" s="263" t="n"/>
      <c r="RX113" s="263" t="n"/>
      <c r="RY113" s="264" t="n"/>
      <c r="RZ113" s="284" t="n"/>
      <c r="SA113" s="263" t="n"/>
      <c r="SB113" s="263" t="n"/>
      <c r="SC113" s="263" t="n"/>
      <c r="SD113" s="263" t="n"/>
      <c r="SE113" s="264" t="n"/>
      <c r="SF113" s="284" t="n"/>
      <c r="SG113" s="263" t="n"/>
      <c r="SH113" s="263" t="n"/>
      <c r="SI113" s="263" t="n"/>
      <c r="SJ113" s="263" t="n"/>
      <c r="SK113" s="264" t="n"/>
      <c r="SL113" s="284" t="n"/>
      <c r="SM113" s="263" t="n"/>
      <c r="SN113" s="263" t="n"/>
      <c r="SO113" s="263" t="n"/>
      <c r="SP113" s="263" t="n"/>
      <c r="SQ113" s="264" t="n"/>
      <c r="SR113" s="284" t="n"/>
      <c r="SS113" s="263" t="n"/>
      <c r="ST113" s="263" t="n"/>
      <c r="SU113" s="263" t="n"/>
      <c r="SV113" s="263" t="n"/>
      <c r="SW113" s="264" t="n"/>
      <c r="SX113" s="284" t="n"/>
      <c r="SY113" s="263" t="n"/>
      <c r="SZ113" s="263" t="n"/>
      <c r="TA113" s="263" t="n"/>
      <c r="TB113" s="263" t="n"/>
      <c r="TC113" s="264" t="n"/>
      <c r="TD113" s="284" t="n"/>
      <c r="TE113" s="263" t="n"/>
      <c r="TF113" s="263" t="n"/>
      <c r="TG113" s="263" t="n"/>
      <c r="TH113" s="263" t="n"/>
      <c r="TI113" s="264" t="n"/>
      <c r="TJ113" s="284" t="n"/>
      <c r="TK113" s="263" t="n"/>
      <c r="TL113" s="263" t="n"/>
      <c r="TM113" s="263" t="n"/>
      <c r="TN113" s="263" t="n"/>
      <c r="TO113" s="264" t="n"/>
      <c r="TP113" s="284" t="n"/>
      <c r="TQ113" s="263" t="n"/>
      <c r="TR113" s="263" t="n"/>
      <c r="TS113" s="263" t="n"/>
      <c r="TT113" s="263" t="n"/>
      <c r="TU113" s="264" t="n"/>
      <c r="TV113" s="284" t="n"/>
      <c r="TW113" s="263" t="n"/>
      <c r="TX113" s="263" t="n"/>
      <c r="TY113" s="263" t="n"/>
      <c r="TZ113" s="263" t="n"/>
      <c r="UA113" s="264" t="n"/>
      <c r="UB113" s="284" t="n"/>
      <c r="UC113" s="263" t="n"/>
      <c r="UD113" s="263" t="n"/>
      <c r="UE113" s="263" t="n"/>
      <c r="UF113" s="263" t="n"/>
      <c r="UG113" s="264" t="n"/>
      <c r="UH113" s="284" t="n"/>
      <c r="UI113" s="263" t="n"/>
      <c r="UJ113" s="263" t="n"/>
      <c r="UK113" s="263" t="n"/>
      <c r="UL113" s="263" t="n"/>
      <c r="UM113" s="264" t="n"/>
      <c r="UN113" s="284" t="n"/>
      <c r="UO113" s="263" t="n"/>
      <c r="UP113" s="263" t="n"/>
      <c r="UQ113" s="263" t="n"/>
      <c r="UR113" s="263" t="n"/>
      <c r="US113" s="264" t="n"/>
      <c r="UT113" s="284" t="n"/>
      <c r="UU113" s="263" t="n"/>
      <c r="UV113" s="263" t="n"/>
      <c r="UW113" s="263" t="n"/>
      <c r="UX113" s="263" t="n"/>
      <c r="UY113" s="264" t="n"/>
      <c r="UZ113" s="284" t="n"/>
      <c r="VA113" s="263" t="n"/>
      <c r="VB113" s="263" t="n"/>
      <c r="VC113" s="263" t="n"/>
      <c r="VD113" s="263" t="n"/>
      <c r="VE113" s="264" t="n"/>
      <c r="VF113" s="284" t="n"/>
      <c r="VG113" s="263" t="n"/>
      <c r="VH113" s="263" t="n"/>
      <c r="VI113" s="263" t="n"/>
      <c r="VJ113" s="263" t="n"/>
      <c r="VK113" s="264" t="n"/>
      <c r="VL113" s="284" t="n"/>
      <c r="VM113" s="263" t="n"/>
      <c r="VN113" s="263" t="n"/>
      <c r="VO113" s="263" t="n"/>
      <c r="VP113" s="263" t="n"/>
      <c r="VQ113" s="264" t="n"/>
      <c r="VR113" s="284" t="n"/>
      <c r="VS113" s="263" t="n"/>
      <c r="VT113" s="263" t="n"/>
      <c r="VU113" s="263" t="n"/>
      <c r="VV113" s="263" t="n"/>
      <c r="VW113" s="264" t="n"/>
      <c r="VX113" s="284" t="n"/>
      <c r="VY113" s="263" t="n"/>
      <c r="VZ113" s="263" t="n"/>
      <c r="WA113" s="263" t="n"/>
      <c r="WB113" s="263" t="n"/>
      <c r="WC113" s="264" t="n"/>
      <c r="WD113" s="284" t="n"/>
      <c r="WE113" s="263" t="n"/>
      <c r="WF113" s="263" t="n"/>
      <c r="WG113" s="263" t="n"/>
      <c r="WH113" s="263" t="n"/>
      <c r="WI113" s="264" t="n"/>
      <c r="WJ113" s="284" t="n"/>
      <c r="WK113" s="263" t="n"/>
      <c r="WL113" s="263" t="n"/>
      <c r="WM113" s="263" t="n"/>
      <c r="WN113" s="263" t="n"/>
      <c r="WO113" s="264" t="n"/>
      <c r="WP113" s="284" t="n"/>
      <c r="WQ113" s="263" t="n"/>
      <c r="WR113" s="263" t="n"/>
      <c r="WS113" s="263" t="n"/>
      <c r="WT113" s="263" t="n"/>
      <c r="WU113" s="264" t="n"/>
      <c r="WV113" s="284" t="n"/>
      <c r="WW113" s="263" t="n"/>
      <c r="WX113" s="263" t="n"/>
      <c r="WY113" s="263" t="n"/>
      <c r="WZ113" s="263" t="n"/>
      <c r="XA113" s="264" t="n"/>
      <c r="XB113" s="284" t="n"/>
      <c r="XC113" s="263" t="n"/>
      <c r="XD113" s="263" t="n"/>
      <c r="XE113" s="263" t="n"/>
      <c r="XF113" s="263" t="n"/>
      <c r="XG113" s="264" t="n"/>
      <c r="XH113" s="284" t="n"/>
      <c r="XI113" s="263" t="n"/>
      <c r="XJ113" s="263" t="n"/>
      <c r="XK113" s="263" t="n"/>
      <c r="XL113" s="263" t="n"/>
      <c r="XM113" s="264" t="n"/>
      <c r="XN113" s="284" t="n"/>
      <c r="XO113" s="263" t="n"/>
      <c r="XP113" s="263" t="n"/>
      <c r="XQ113" s="263" t="n"/>
      <c r="XR113" s="263" t="n"/>
      <c r="XS113" s="264" t="n"/>
      <c r="XT113" s="284" t="n"/>
      <c r="XU113" s="263" t="n"/>
      <c r="XV113" s="263" t="n"/>
      <c r="XW113" s="263" t="n"/>
      <c r="XX113" s="263" t="n"/>
      <c r="XY113" s="264" t="n"/>
      <c r="XZ113" s="284" t="n"/>
      <c r="YA113" s="263" t="n"/>
      <c r="YB113" s="263" t="n"/>
      <c r="YC113" s="263" t="n"/>
      <c r="YD113" s="263" t="n"/>
      <c r="YE113" s="264" t="n"/>
      <c r="YF113" s="284" t="n"/>
      <c r="YG113" s="263" t="n"/>
      <c r="YH113" s="263" t="n"/>
      <c r="YI113" s="263" t="n"/>
      <c r="YJ113" s="263" t="n"/>
      <c r="YK113" s="264" t="n"/>
      <c r="YL113" s="284" t="n"/>
      <c r="YM113" s="263" t="n"/>
      <c r="YN113" s="263" t="n"/>
      <c r="YO113" s="263" t="n"/>
      <c r="YP113" s="263" t="n"/>
      <c r="YQ113" s="264" t="n"/>
      <c r="YR113" s="284" t="n"/>
      <c r="YS113" s="263" t="n"/>
      <c r="YT113" s="263" t="n"/>
      <c r="YU113" s="263" t="n"/>
      <c r="YV113" s="263" t="n"/>
      <c r="YW113" s="264" t="n"/>
      <c r="YX113" s="284" t="n"/>
      <c r="YY113" s="263" t="n"/>
      <c r="YZ113" s="263" t="n"/>
      <c r="ZA113" s="263" t="n"/>
      <c r="ZB113" s="263" t="n"/>
      <c r="ZC113" s="264" t="n"/>
      <c r="ZD113" s="284" t="n"/>
      <c r="ZE113" s="263" t="n"/>
      <c r="ZF113" s="263" t="n"/>
      <c r="ZG113" s="263" t="n"/>
      <c r="ZH113" s="263" t="n"/>
      <c r="ZI113" s="264" t="n"/>
      <c r="ZJ113" s="284" t="n"/>
      <c r="ZK113" s="263" t="n"/>
      <c r="ZL113" s="263" t="n"/>
      <c r="ZM113" s="263" t="n"/>
      <c r="ZN113" s="263" t="n"/>
      <c r="ZO113" s="264" t="n"/>
      <c r="ZP113" s="284" t="n"/>
      <c r="ZQ113" s="263" t="n"/>
      <c r="ZR113" s="263" t="n"/>
      <c r="ZS113" s="263" t="n"/>
      <c r="ZT113" s="263" t="n"/>
      <c r="ZU113" s="264" t="n"/>
      <c r="ZV113" s="284" t="n"/>
      <c r="ZW113" s="263" t="n"/>
      <c r="ZX113" s="263" t="n"/>
      <c r="ZY113" s="263" t="n"/>
      <c r="ZZ113" s="263" t="n"/>
      <c r="AAA113" s="264" t="n"/>
      <c r="AAB113" s="284" t="n"/>
      <c r="AAC113" s="263" t="n"/>
      <c r="AAD113" s="263" t="n"/>
      <c r="AAE113" s="263" t="n"/>
      <c r="AAF113" s="263" t="n"/>
      <c r="AAG113" s="264" t="n"/>
      <c r="AAH113" s="284" t="n"/>
      <c r="AAI113" s="263" t="n"/>
      <c r="AAJ113" s="263" t="n"/>
      <c r="AAK113" s="263" t="n"/>
      <c r="AAL113" s="263" t="n"/>
      <c r="AAM113" s="264" t="n"/>
      <c r="AAN113" s="284" t="n"/>
      <c r="AAO113" s="263" t="n"/>
      <c r="AAP113" s="263" t="n"/>
      <c r="AAQ113" s="263" t="n"/>
      <c r="AAR113" s="263" t="n"/>
      <c r="AAS113" s="264" t="n"/>
      <c r="AAT113" s="284" t="n"/>
      <c r="AAU113" s="263" t="n"/>
      <c r="AAV113" s="263" t="n"/>
      <c r="AAW113" s="263" t="n"/>
      <c r="AAX113" s="263" t="n"/>
      <c r="AAY113" s="264" t="n"/>
      <c r="AAZ113" s="284" t="n"/>
      <c r="ABA113" s="263" t="n"/>
      <c r="ABB113" s="263" t="n"/>
      <c r="ABC113" s="263" t="n"/>
      <c r="ABD113" s="263" t="n"/>
      <c r="ABE113" s="264" t="n"/>
      <c r="ABF113" s="284" t="n"/>
      <c r="ABG113" s="263" t="n"/>
      <c r="ABH113" s="263" t="n"/>
      <c r="ABI113" s="263" t="n"/>
      <c r="ABJ113" s="263" t="n"/>
      <c r="ABK113" s="264" t="n"/>
      <c r="ABL113" s="284" t="n"/>
      <c r="ABM113" s="263" t="n"/>
      <c r="ABN113" s="263" t="n"/>
      <c r="ABO113" s="263" t="n"/>
      <c r="ABP113" s="263" t="n"/>
      <c r="ABQ113" s="264" t="n"/>
      <c r="ABR113" s="284" t="n"/>
      <c r="ABS113" s="263" t="n"/>
      <c r="ABT113" s="263" t="n"/>
      <c r="ABU113" s="263" t="n"/>
      <c r="ABV113" s="263" t="n"/>
      <c r="ABW113" s="264" t="n"/>
      <c r="ABX113" s="284" t="n"/>
      <c r="ABY113" s="263" t="n"/>
      <c r="ABZ113" s="263" t="n"/>
      <c r="ACA113" s="263" t="n"/>
      <c r="ACB113" s="263" t="n"/>
      <c r="ACC113" s="264" t="n"/>
      <c r="ACD113" s="284" t="n"/>
      <c r="ACE113" s="263" t="n"/>
      <c r="ACF113" s="263" t="n"/>
      <c r="ACG113" s="263" t="n"/>
      <c r="ACH113" s="263" t="n"/>
      <c r="ACI113" s="264" t="n"/>
      <c r="ACJ113" s="284" t="n"/>
      <c r="ACK113" s="263" t="n"/>
      <c r="ACL113" s="263" t="n"/>
      <c r="ACM113" s="263" t="n"/>
      <c r="ACN113" s="263" t="n"/>
      <c r="ACO113" s="264" t="n"/>
      <c r="ACP113" s="284" t="n"/>
      <c r="ACQ113" s="263" t="n"/>
      <c r="ACR113" s="263" t="n"/>
      <c r="ACS113" s="263" t="n"/>
      <c r="ACT113" s="263" t="n"/>
      <c r="ACU113" s="264" t="n"/>
      <c r="ACV113" s="284" t="n"/>
      <c r="ACW113" s="263" t="n"/>
      <c r="ACX113" s="263" t="n"/>
      <c r="ACY113" s="263" t="n"/>
      <c r="ACZ113" s="263" t="n"/>
      <c r="ADA113" s="264" t="n"/>
      <c r="ADB113" s="284" t="n"/>
      <c r="ADC113" s="263" t="n"/>
      <c r="ADD113" s="263" t="n"/>
      <c r="ADE113" s="263" t="n"/>
      <c r="ADF113" s="263" t="n"/>
      <c r="ADG113" s="264" t="n"/>
      <c r="ADH113" s="284" t="n"/>
      <c r="ADI113" s="263" t="n"/>
      <c r="ADJ113" s="263" t="n"/>
      <c r="ADK113" s="263" t="n"/>
      <c r="ADL113" s="263" t="n"/>
      <c r="ADM113" s="264" t="n"/>
      <c r="ADN113" s="284" t="n"/>
      <c r="ADO113" s="263" t="n"/>
      <c r="ADP113" s="263" t="n"/>
      <c r="ADQ113" s="263" t="n"/>
      <c r="ADR113" s="263" t="n"/>
      <c r="ADS113" s="264" t="n"/>
      <c r="ADT113" s="284" t="n"/>
      <c r="ADU113" s="263" t="n"/>
      <c r="ADV113" s="263" t="n"/>
      <c r="ADW113" s="263" t="n"/>
      <c r="ADX113" s="263" t="n"/>
      <c r="ADY113" s="264" t="n"/>
      <c r="ADZ113" s="284" t="n"/>
      <c r="AEA113" s="263" t="n"/>
      <c r="AEB113" s="263" t="n"/>
      <c r="AEC113" s="263" t="n"/>
      <c r="AED113" s="263" t="n"/>
      <c r="AEE113" s="264" t="n"/>
      <c r="AEF113" s="284" t="n"/>
      <c r="AEG113" s="263" t="n"/>
      <c r="AEH113" s="263" t="n"/>
      <c r="AEI113" s="263" t="n"/>
      <c r="AEJ113" s="263" t="n"/>
      <c r="AEK113" s="264" t="n"/>
      <c r="AEL113" s="284" t="n"/>
      <c r="AEM113" s="263" t="n"/>
      <c r="AEN113" s="263" t="n"/>
      <c r="AEO113" s="263" t="n"/>
      <c r="AEP113" s="263" t="n"/>
      <c r="AEQ113" s="264" t="n"/>
      <c r="AER113" s="284" t="n"/>
      <c r="AES113" s="263" t="n"/>
      <c r="AET113" s="263" t="n"/>
      <c r="AEU113" s="263" t="n"/>
      <c r="AEV113" s="263" t="n"/>
      <c r="AEW113" s="264" t="n"/>
      <c r="AEX113" s="284" t="n"/>
      <c r="AEY113" s="263" t="n"/>
      <c r="AEZ113" s="263" t="n"/>
      <c r="AFA113" s="263" t="n"/>
      <c r="AFB113" s="263" t="n"/>
      <c r="AFC113" s="264" t="n"/>
      <c r="AFD113" s="284" t="n"/>
      <c r="AFE113" s="263" t="n"/>
      <c r="AFF113" s="263" t="n"/>
      <c r="AFG113" s="263" t="n"/>
      <c r="AFH113" s="263" t="n"/>
      <c r="AFI113" s="264" t="n"/>
      <c r="AFJ113" s="284" t="n"/>
      <c r="AFK113" s="263" t="n"/>
      <c r="AFL113" s="263" t="n"/>
      <c r="AFM113" s="263" t="n"/>
      <c r="AFN113" s="263" t="n"/>
      <c r="AFO113" s="264" t="n"/>
      <c r="AFP113" s="284" t="n"/>
      <c r="AFQ113" s="263" t="n"/>
      <c r="AFR113" s="263" t="n"/>
      <c r="AFS113" s="263" t="n"/>
      <c r="AFT113" s="263" t="n"/>
      <c r="AFU113" s="264" t="n"/>
      <c r="AFV113" s="284" t="n"/>
      <c r="AFW113" s="263" t="n"/>
      <c r="AFX113" s="263" t="n"/>
      <c r="AFY113" s="263" t="n"/>
      <c r="AFZ113" s="263" t="n"/>
      <c r="AGA113" s="264" t="n"/>
      <c r="AGB113" s="284" t="n"/>
      <c r="AGC113" s="263" t="n"/>
      <c r="AGD113" s="263" t="n"/>
      <c r="AGE113" s="263" t="n"/>
      <c r="AGF113" s="263" t="n"/>
      <c r="AGG113" s="264" t="n"/>
      <c r="AGH113" s="284" t="n"/>
      <c r="AGI113" s="263" t="n"/>
      <c r="AGJ113" s="263" t="n"/>
      <c r="AGK113" s="263" t="n"/>
      <c r="AGL113" s="263" t="n"/>
      <c r="AGM113" s="264" t="n"/>
      <c r="AGN113" s="284" t="n"/>
      <c r="AGO113" s="263" t="n"/>
      <c r="AGP113" s="263" t="n"/>
      <c r="AGQ113" s="263" t="n"/>
      <c r="AGR113" s="263" t="n"/>
      <c r="AGS113" s="264" t="n"/>
      <c r="AGT113" s="284" t="n"/>
      <c r="AGU113" s="263" t="n"/>
      <c r="AGV113" s="263" t="n"/>
      <c r="AGW113" s="263" t="n"/>
      <c r="AGX113" s="263" t="n"/>
      <c r="AGY113" s="264" t="n"/>
      <c r="AGZ113" s="284" t="n"/>
      <c r="AHA113" s="263" t="n"/>
      <c r="AHB113" s="263" t="n"/>
      <c r="AHC113" s="263" t="n"/>
      <c r="AHD113" s="263" t="n"/>
      <c r="AHE113" s="264" t="n"/>
      <c r="AHF113" s="284" t="n"/>
      <c r="AHG113" s="263" t="n"/>
      <c r="AHH113" s="263" t="n"/>
      <c r="AHI113" s="263" t="n"/>
      <c r="AHJ113" s="263" t="n"/>
      <c r="AHK113" s="264" t="n"/>
      <c r="AHL113" s="284" t="n"/>
      <c r="AHM113" s="263" t="n"/>
      <c r="AHN113" s="263" t="n"/>
      <c r="AHO113" s="263" t="n"/>
      <c r="AHP113" s="263" t="n"/>
      <c r="AHQ113" s="264" t="n"/>
      <c r="AHR113" s="284" t="n"/>
      <c r="AHS113" s="263" t="n"/>
      <c r="AHT113" s="263" t="n"/>
      <c r="AHU113" s="263" t="n"/>
      <c r="AHV113" s="263" t="n"/>
      <c r="AHW113" s="264" t="n"/>
      <c r="AHX113" s="284" t="n"/>
      <c r="AHY113" s="263" t="n"/>
      <c r="AHZ113" s="263" t="n"/>
      <c r="AIA113" s="263" t="n"/>
      <c r="AIB113" s="263" t="n"/>
      <c r="AIC113" s="264" t="n"/>
      <c r="AID113" s="284" t="n"/>
      <c r="AIE113" s="263" t="n"/>
      <c r="AIF113" s="263" t="n"/>
      <c r="AIG113" s="263" t="n"/>
      <c r="AIH113" s="263" t="n"/>
      <c r="AII113" s="264" t="n"/>
      <c r="AIJ113" s="284" t="n"/>
      <c r="AIK113" s="263" t="n"/>
      <c r="AIL113" s="263" t="n"/>
      <c r="AIM113" s="263" t="n"/>
      <c r="AIN113" s="263" t="n"/>
      <c r="AIO113" s="264" t="n"/>
      <c r="AIP113" s="284" t="n"/>
      <c r="AIQ113" s="263" t="n"/>
      <c r="AIR113" s="263" t="n"/>
      <c r="AIS113" s="263" t="n"/>
      <c r="AIT113" s="263" t="n"/>
      <c r="AIU113" s="264" t="n"/>
      <c r="AIV113" s="284" t="n"/>
      <c r="AIW113" s="263" t="n"/>
      <c r="AIX113" s="263" t="n"/>
      <c r="AIY113" s="263" t="n"/>
      <c r="AIZ113" s="263" t="n"/>
      <c r="AJA113" s="264" t="n"/>
      <c r="AJB113" s="284" t="n"/>
      <c r="AJC113" s="263" t="n"/>
      <c r="AJD113" s="263" t="n"/>
      <c r="AJE113" s="263" t="n"/>
      <c r="AJF113" s="263" t="n"/>
      <c r="AJG113" s="264" t="n"/>
      <c r="AJH113" s="284" t="n"/>
      <c r="AJI113" s="263" t="n"/>
      <c r="AJJ113" s="263" t="n"/>
      <c r="AJK113" s="263" t="n"/>
      <c r="AJL113" s="263" t="n"/>
      <c r="AJM113" s="264" t="n"/>
      <c r="AJN113" s="284" t="n"/>
      <c r="AJO113" s="263" t="n"/>
      <c r="AJP113" s="263" t="n"/>
      <c r="AJQ113" s="263" t="n"/>
      <c r="AJR113" s="263" t="n"/>
      <c r="AJS113" s="264" t="n"/>
      <c r="AJT113" s="284" t="n"/>
      <c r="AJU113" s="263" t="n"/>
      <c r="AJV113" s="263" t="n"/>
      <c r="AJW113" s="263" t="n"/>
      <c r="AJX113" s="263" t="n"/>
      <c r="AJY113" s="264" t="n"/>
      <c r="AJZ113" s="284" t="n"/>
      <c r="AKA113" s="263" t="n"/>
      <c r="AKB113" s="263" t="n"/>
      <c r="AKC113" s="263" t="n"/>
      <c r="AKD113" s="263" t="n"/>
      <c r="AKE113" s="264" t="n"/>
      <c r="AKF113" s="284" t="n"/>
      <c r="AKG113" s="263" t="n"/>
      <c r="AKH113" s="263" t="n"/>
      <c r="AKI113" s="263" t="n"/>
      <c r="AKJ113" s="263" t="n"/>
      <c r="AKK113" s="264" t="n"/>
      <c r="AKL113" s="284" t="n"/>
      <c r="AKM113" s="263" t="n"/>
      <c r="AKN113" s="263" t="n"/>
      <c r="AKO113" s="263" t="n"/>
      <c r="AKP113" s="263" t="n"/>
      <c r="AKQ113" s="264" t="n"/>
      <c r="AKR113" s="284" t="n"/>
      <c r="AKS113" s="263" t="n"/>
      <c r="AKT113" s="263" t="n"/>
      <c r="AKU113" s="263" t="n"/>
      <c r="AKV113" s="263" t="n"/>
      <c r="AKW113" s="264" t="n"/>
      <c r="AKX113" s="284" t="n"/>
      <c r="AKY113" s="263" t="n"/>
      <c r="AKZ113" s="263" t="n"/>
      <c r="ALA113" s="263" t="n"/>
      <c r="ALB113" s="263" t="n"/>
      <c r="ALC113" s="264" t="n"/>
      <c r="ALD113" s="284" t="n"/>
      <c r="ALE113" s="263" t="n"/>
      <c r="ALF113" s="263" t="n"/>
      <c r="ALG113" s="263" t="n"/>
      <c r="ALH113" s="263" t="n"/>
      <c r="ALI113" s="264" t="n"/>
      <c r="ALJ113" s="284" t="n"/>
      <c r="ALK113" s="263" t="n"/>
      <c r="ALL113" s="263" t="n"/>
      <c r="ALM113" s="263" t="n"/>
      <c r="ALN113" s="263" t="n"/>
      <c r="ALO113" s="264" t="n"/>
      <c r="ALP113" s="284" t="n"/>
      <c r="ALQ113" s="263" t="n"/>
      <c r="ALR113" s="263" t="n"/>
      <c r="ALS113" s="263" t="n"/>
      <c r="ALT113" s="263" t="n"/>
      <c r="ALU113" s="264" t="n"/>
      <c r="ALV113" s="284" t="n"/>
      <c r="ALW113" s="263" t="n"/>
      <c r="ALX113" s="263" t="n"/>
      <c r="ALY113" s="263" t="n"/>
      <c r="ALZ113" s="263" t="n"/>
      <c r="AMA113" s="264" t="n"/>
      <c r="AMB113" s="284" t="n"/>
      <c r="AMC113" s="263" t="n"/>
      <c r="AMD113" s="263" t="n"/>
      <c r="AME113" s="263" t="n"/>
      <c r="AMF113" s="263" t="n"/>
      <c r="AMG113" s="264" t="n"/>
      <c r="AMH113" s="284" t="n"/>
      <c r="AMI113" s="263" t="n"/>
      <c r="AMJ113" s="263" t="n"/>
      <c r="AMK113" s="263" t="n"/>
      <c r="AML113" s="263" t="n"/>
      <c r="AMM113" s="264" t="n"/>
      <c r="AMN113" s="284" t="n"/>
      <c r="AMO113" s="263" t="n"/>
      <c r="AMP113" s="263" t="n"/>
      <c r="AMQ113" s="263" t="n"/>
      <c r="AMR113" s="263" t="n"/>
      <c r="AMS113" s="264" t="n"/>
      <c r="AMT113" s="284" t="n"/>
      <c r="AMU113" s="263" t="n"/>
      <c r="AMV113" s="263" t="n"/>
      <c r="AMW113" s="263" t="n"/>
      <c r="AMX113" s="263" t="n"/>
      <c r="AMY113" s="264" t="n"/>
      <c r="AMZ113" s="284" t="n"/>
      <c r="ANA113" s="263" t="n"/>
      <c r="ANB113" s="263" t="n"/>
      <c r="ANC113" s="263" t="n"/>
      <c r="AND113" s="263" t="n"/>
      <c r="ANE113" s="264" t="n"/>
      <c r="ANF113" s="284" t="n"/>
      <c r="ANG113" s="263" t="n"/>
      <c r="ANH113" s="263" t="n"/>
      <c r="ANI113" s="263" t="n"/>
      <c r="ANJ113" s="263" t="n"/>
      <c r="ANK113" s="264" t="n"/>
      <c r="ANL113" s="284" t="n"/>
      <c r="ANM113" s="263" t="n"/>
      <c r="ANN113" s="263" t="n"/>
      <c r="ANO113" s="263" t="n"/>
      <c r="ANP113" s="263" t="n"/>
      <c r="ANQ113" s="264" t="n"/>
      <c r="ANR113" s="284" t="n"/>
      <c r="ANS113" s="263" t="n"/>
      <c r="ANT113" s="263" t="n"/>
      <c r="ANU113" s="263" t="n"/>
      <c r="ANV113" s="263" t="n"/>
      <c r="ANW113" s="264" t="n"/>
      <c r="ANX113" s="284" t="n"/>
      <c r="ANY113" s="263" t="n"/>
      <c r="ANZ113" s="263" t="n"/>
      <c r="AOA113" s="263" t="n"/>
      <c r="AOB113" s="263" t="n"/>
      <c r="AOC113" s="264" t="n"/>
      <c r="AOD113" s="284" t="n"/>
      <c r="AOE113" s="263" t="n"/>
      <c r="AOF113" s="263" t="n"/>
      <c r="AOG113" s="263" t="n"/>
      <c r="AOH113" s="263" t="n"/>
      <c r="AOI113" s="264" t="n"/>
      <c r="AOJ113" s="284" t="n"/>
      <c r="AOK113" s="263" t="n"/>
      <c r="AOL113" s="263" t="n"/>
      <c r="AOM113" s="263" t="n"/>
      <c r="AON113" s="263" t="n"/>
      <c r="AOO113" s="264" t="n"/>
      <c r="AOP113" s="284" t="n"/>
      <c r="AOQ113" s="263" t="n"/>
      <c r="AOR113" s="263" t="n"/>
      <c r="AOS113" s="263" t="n"/>
      <c r="AOT113" s="263" t="n"/>
      <c r="AOU113" s="264" t="n"/>
      <c r="AOV113" s="284" t="n"/>
      <c r="AOW113" s="263" t="n"/>
      <c r="AOX113" s="263" t="n"/>
      <c r="AOY113" s="263" t="n"/>
      <c r="AOZ113" s="263" t="n"/>
      <c r="APA113" s="264" t="n"/>
      <c r="APB113" s="284" t="n"/>
      <c r="APC113" s="263" t="n"/>
      <c r="APD113" s="263" t="n"/>
      <c r="APE113" s="263" t="n"/>
      <c r="APF113" s="263" t="n"/>
      <c r="APG113" s="264" t="n"/>
      <c r="APH113" s="284" t="n"/>
      <c r="API113" s="263" t="n"/>
      <c r="APJ113" s="263" t="n"/>
      <c r="APK113" s="263" t="n"/>
      <c r="APL113" s="263" t="n"/>
      <c r="APM113" s="264" t="n"/>
      <c r="APN113" s="284" t="n"/>
      <c r="APO113" s="263" t="n"/>
      <c r="APP113" s="263" t="n"/>
      <c r="APQ113" s="263" t="n"/>
      <c r="APR113" s="263" t="n"/>
      <c r="APS113" s="264" t="n"/>
      <c r="APT113" s="284" t="n"/>
      <c r="APU113" s="263" t="n"/>
      <c r="APV113" s="263" t="n"/>
      <c r="APW113" s="263" t="n"/>
      <c r="APX113" s="263" t="n"/>
      <c r="APY113" s="264" t="n"/>
      <c r="APZ113" s="284" t="n"/>
      <c r="AQA113" s="263" t="n"/>
      <c r="AQB113" s="263" t="n"/>
      <c r="AQC113" s="263" t="n"/>
      <c r="AQD113" s="263" t="n"/>
      <c r="AQE113" s="264" t="n"/>
      <c r="AQF113" s="284" t="n"/>
      <c r="AQG113" s="263" t="n"/>
      <c r="AQH113" s="263" t="n"/>
      <c r="AQI113" s="263" t="n"/>
      <c r="AQJ113" s="263" t="n"/>
      <c r="AQK113" s="264" t="n"/>
      <c r="AQL113" s="284" t="n"/>
      <c r="AQM113" s="263" t="n"/>
      <c r="AQN113" s="263" t="n"/>
      <c r="AQO113" s="263" t="n"/>
      <c r="AQP113" s="263" t="n"/>
      <c r="AQQ113" s="264" t="n"/>
      <c r="AQR113" s="284" t="n"/>
      <c r="AQS113" s="263" t="n"/>
      <c r="AQT113" s="263" t="n"/>
      <c r="AQU113" s="263" t="n"/>
      <c r="AQV113" s="263" t="n"/>
      <c r="AQW113" s="264" t="n"/>
      <c r="AQX113" s="284" t="n"/>
      <c r="AQY113" s="263" t="n"/>
      <c r="AQZ113" s="263" t="n"/>
      <c r="ARA113" s="263" t="n"/>
      <c r="ARB113" s="263" t="n"/>
      <c r="ARC113" s="264" t="n"/>
      <c r="ARD113" s="284" t="n"/>
      <c r="ARE113" s="263" t="n"/>
      <c r="ARF113" s="263" t="n"/>
      <c r="ARG113" s="263" t="n"/>
      <c r="ARH113" s="263" t="n"/>
      <c r="ARI113" s="264" t="n"/>
      <c r="ARJ113" s="284" t="n"/>
      <c r="ARK113" s="263" t="n"/>
      <c r="ARL113" s="263" t="n"/>
      <c r="ARM113" s="263" t="n"/>
      <c r="ARN113" s="263" t="n"/>
      <c r="ARO113" s="264" t="n"/>
      <c r="ARP113" s="284" t="n"/>
      <c r="ARQ113" s="263" t="n"/>
      <c r="ARR113" s="263" t="n"/>
      <c r="ARS113" s="263" t="n"/>
      <c r="ART113" s="263" t="n"/>
      <c r="ARU113" s="264" t="n"/>
      <c r="ARV113" s="284" t="n"/>
      <c r="ARW113" s="263" t="n"/>
      <c r="ARX113" s="263" t="n"/>
      <c r="ARY113" s="263" t="n"/>
      <c r="ARZ113" s="263" t="n"/>
      <c r="ASA113" s="264" t="n"/>
      <c r="ASB113" s="284" t="n"/>
      <c r="ASC113" s="263" t="n"/>
      <c r="ASD113" s="263" t="n"/>
      <c r="ASE113" s="263" t="n"/>
      <c r="ASF113" s="263" t="n"/>
      <c r="ASG113" s="264" t="n"/>
      <c r="ASH113" s="284" t="n"/>
      <c r="ASI113" s="263" t="n"/>
      <c r="ASJ113" s="263" t="n"/>
      <c r="ASK113" s="263" t="n"/>
      <c r="ASL113" s="263" t="n"/>
      <c r="ASM113" s="264" t="n"/>
      <c r="ASN113" s="284" t="n"/>
      <c r="ASO113" s="263" t="n"/>
      <c r="ASP113" s="263" t="n"/>
      <c r="ASQ113" s="263" t="n"/>
      <c r="ASR113" s="263" t="n"/>
      <c r="ASS113" s="264" t="n"/>
      <c r="AST113" s="284" t="n"/>
      <c r="ASU113" s="263" t="n"/>
      <c r="ASV113" s="263" t="n"/>
      <c r="ASW113" s="263" t="n"/>
      <c r="ASX113" s="263" t="n"/>
      <c r="ASY113" s="264" t="n"/>
      <c r="ASZ113" s="284" t="n"/>
      <c r="ATA113" s="263" t="n"/>
      <c r="ATB113" s="263" t="n"/>
      <c r="ATC113" s="263" t="n"/>
      <c r="ATD113" s="263" t="n"/>
      <c r="ATE113" s="264" t="n"/>
      <c r="ATF113" s="284" t="n"/>
      <c r="ATG113" s="263" t="n"/>
      <c r="ATH113" s="263" t="n"/>
      <c r="ATI113" s="263" t="n"/>
      <c r="ATJ113" s="263" t="n"/>
      <c r="ATK113" s="264" t="n"/>
      <c r="ATL113" s="284" t="n"/>
      <c r="ATM113" s="263" t="n"/>
      <c r="ATN113" s="263" t="n"/>
      <c r="ATO113" s="263" t="n"/>
      <c r="ATP113" s="263" t="n"/>
      <c r="ATQ113" s="264" t="n"/>
      <c r="ATR113" s="284" t="n"/>
      <c r="ATS113" s="263" t="n"/>
      <c r="ATT113" s="263" t="n"/>
      <c r="ATU113" s="263" t="n"/>
      <c r="ATV113" s="263" t="n"/>
      <c r="ATW113" s="264" t="n"/>
      <c r="ATX113" s="284" t="n"/>
      <c r="ATY113" s="263" t="n"/>
      <c r="ATZ113" s="263" t="n"/>
      <c r="AUA113" s="263" t="n"/>
      <c r="AUB113" s="263" t="n"/>
      <c r="AUC113" s="264" t="n"/>
      <c r="AUD113" s="284" t="n"/>
      <c r="AUE113" s="263" t="n"/>
      <c r="AUF113" s="263" t="n"/>
      <c r="AUG113" s="263" t="n"/>
      <c r="AUH113" s="263" t="n"/>
      <c r="AUI113" s="264" t="n"/>
      <c r="AUJ113" s="284" t="n"/>
      <c r="AUK113" s="263" t="n"/>
      <c r="AUL113" s="263" t="n"/>
      <c r="AUM113" s="263" t="n"/>
      <c r="AUN113" s="263" t="n"/>
      <c r="AUO113" s="264" t="n"/>
      <c r="AUP113" s="284" t="n"/>
      <c r="AUQ113" s="263" t="n"/>
      <c r="AUR113" s="263" t="n"/>
      <c r="AUS113" s="263" t="n"/>
      <c r="AUT113" s="263" t="n"/>
      <c r="AUU113" s="264" t="n"/>
      <c r="AUV113" s="284" t="n"/>
      <c r="AUW113" s="263" t="n"/>
      <c r="AUX113" s="263" t="n"/>
      <c r="AUY113" s="263" t="n"/>
      <c r="AUZ113" s="263" t="n"/>
      <c r="AVA113" s="264" t="n"/>
      <c r="AVB113" s="284" t="n"/>
      <c r="AVC113" s="263" t="n"/>
      <c r="AVD113" s="263" t="n"/>
      <c r="AVE113" s="263" t="n"/>
      <c r="AVF113" s="263" t="n"/>
      <c r="AVG113" s="264" t="n"/>
      <c r="AVH113" s="284" t="n"/>
      <c r="AVI113" s="263" t="n"/>
      <c r="AVJ113" s="263" t="n"/>
      <c r="AVK113" s="263" t="n"/>
      <c r="AVL113" s="263" t="n"/>
      <c r="AVM113" s="264" t="n"/>
      <c r="AVN113" s="284" t="n"/>
      <c r="AVO113" s="263" t="n"/>
      <c r="AVP113" s="263" t="n"/>
      <c r="AVQ113" s="263" t="n"/>
      <c r="AVR113" s="263" t="n"/>
      <c r="AVS113" s="264" t="n"/>
      <c r="AVT113" s="284" t="n"/>
      <c r="AVU113" s="263" t="n"/>
      <c r="AVV113" s="263" t="n"/>
      <c r="AVW113" s="263" t="n"/>
      <c r="AVX113" s="263" t="n"/>
      <c r="AVY113" s="264" t="n"/>
      <c r="AVZ113" s="284" t="n"/>
      <c r="AWA113" s="263" t="n"/>
      <c r="AWB113" s="263" t="n"/>
      <c r="AWC113" s="263" t="n"/>
      <c r="AWD113" s="263" t="n"/>
      <c r="AWE113" s="264" t="n"/>
      <c r="AWF113" s="284" t="n"/>
      <c r="AWG113" s="263" t="n"/>
      <c r="AWH113" s="263" t="n"/>
      <c r="AWI113" s="263" t="n"/>
      <c r="AWJ113" s="263" t="n"/>
      <c r="AWK113" s="264" t="n"/>
      <c r="AWL113" s="284" t="n"/>
      <c r="AWM113" s="263" t="n"/>
      <c r="AWN113" s="263" t="n"/>
      <c r="AWO113" s="263" t="n"/>
      <c r="AWP113" s="263" t="n"/>
      <c r="AWQ113" s="264" t="n"/>
      <c r="AWR113" s="284" t="n"/>
      <c r="AWS113" s="263" t="n"/>
      <c r="AWT113" s="263" t="n"/>
      <c r="AWU113" s="263" t="n"/>
      <c r="AWV113" s="263" t="n"/>
      <c r="AWW113" s="264" t="n"/>
      <c r="AWX113" s="284" t="n"/>
      <c r="AWY113" s="263" t="n"/>
      <c r="AWZ113" s="263" t="n"/>
      <c r="AXA113" s="263" t="n"/>
      <c r="AXB113" s="263" t="n"/>
      <c r="AXC113" s="264" t="n"/>
      <c r="AXD113" s="284" t="n"/>
      <c r="AXE113" s="263" t="n"/>
      <c r="AXF113" s="263" t="n"/>
      <c r="AXG113" s="263" t="n"/>
      <c r="AXH113" s="263" t="n"/>
      <c r="AXI113" s="264" t="n"/>
      <c r="AXJ113" s="284" t="n"/>
      <c r="AXK113" s="263" t="n"/>
      <c r="AXL113" s="263" t="n"/>
      <c r="AXM113" s="263" t="n"/>
      <c r="AXN113" s="263" t="n"/>
      <c r="AXO113" s="264" t="n"/>
      <c r="AXP113" s="284" t="n"/>
      <c r="AXQ113" s="263" t="n"/>
      <c r="AXR113" s="263" t="n"/>
      <c r="AXS113" s="263" t="n"/>
      <c r="AXT113" s="263" t="n"/>
      <c r="AXU113" s="264" t="n"/>
      <c r="AXV113" s="284" t="n"/>
      <c r="AXW113" s="263" t="n"/>
      <c r="AXX113" s="263" t="n"/>
      <c r="AXY113" s="263" t="n"/>
      <c r="AXZ113" s="263" t="n"/>
      <c r="AYA113" s="264" t="n"/>
      <c r="AYB113" s="284" t="n"/>
      <c r="AYC113" s="263" t="n"/>
      <c r="AYD113" s="263" t="n"/>
      <c r="AYE113" s="263" t="n"/>
      <c r="AYF113" s="263" t="n"/>
      <c r="AYG113" s="264" t="n"/>
      <c r="AYH113" s="284" t="n"/>
      <c r="AYI113" s="263" t="n"/>
      <c r="AYJ113" s="263" t="n"/>
      <c r="AYK113" s="263" t="n"/>
      <c r="AYL113" s="263" t="n"/>
      <c r="AYM113" s="264" t="n"/>
      <c r="AYN113" s="284" t="n"/>
      <c r="AYO113" s="263" t="n"/>
      <c r="AYP113" s="263" t="n"/>
      <c r="AYQ113" s="263" t="n"/>
      <c r="AYR113" s="263" t="n"/>
      <c r="AYS113" s="264" t="n"/>
      <c r="AYT113" s="284" t="n"/>
      <c r="AYU113" s="263" t="n"/>
      <c r="AYV113" s="263" t="n"/>
      <c r="AYW113" s="263" t="n"/>
      <c r="AYX113" s="263" t="n"/>
      <c r="AYY113" s="264" t="n"/>
      <c r="AYZ113" s="284" t="n"/>
      <c r="AZA113" s="263" t="n"/>
      <c r="AZB113" s="263" t="n"/>
      <c r="AZC113" s="263" t="n"/>
      <c r="AZD113" s="263" t="n"/>
      <c r="AZE113" s="264" t="n"/>
      <c r="AZF113" s="284" t="n"/>
      <c r="AZG113" s="263" t="n"/>
      <c r="AZH113" s="263" t="n"/>
      <c r="AZI113" s="263" t="n"/>
      <c r="AZJ113" s="263" t="n"/>
      <c r="AZK113" s="264" t="n"/>
      <c r="AZL113" s="284" t="n"/>
      <c r="AZM113" s="263" t="n"/>
      <c r="AZN113" s="263" t="n"/>
      <c r="AZO113" s="263" t="n"/>
      <c r="AZP113" s="263" t="n"/>
      <c r="AZQ113" s="264" t="n"/>
      <c r="AZR113" s="284" t="n"/>
      <c r="AZS113" s="263" t="n"/>
      <c r="AZT113" s="263" t="n"/>
      <c r="AZU113" s="263" t="n"/>
      <c r="AZV113" s="263" t="n"/>
      <c r="AZW113" s="264" t="n"/>
      <c r="AZX113" s="284" t="n"/>
      <c r="AZY113" s="263" t="n"/>
      <c r="AZZ113" s="263" t="n"/>
      <c r="BAA113" s="263" t="n"/>
      <c r="BAB113" s="263" t="n"/>
      <c r="BAC113" s="264" t="n"/>
      <c r="BAD113" s="284" t="n"/>
      <c r="BAE113" s="263" t="n"/>
      <c r="BAF113" s="263" t="n"/>
      <c r="BAG113" s="263" t="n"/>
      <c r="BAH113" s="263" t="n"/>
      <c r="BAI113" s="264" t="n"/>
      <c r="BAJ113" s="284" t="n"/>
      <c r="BAK113" s="263" t="n"/>
      <c r="BAL113" s="263" t="n"/>
      <c r="BAM113" s="263" t="n"/>
      <c r="BAN113" s="263" t="n"/>
      <c r="BAO113" s="264" t="n"/>
      <c r="BAP113" s="284" t="n"/>
      <c r="BAQ113" s="263" t="n"/>
      <c r="BAR113" s="263" t="n"/>
      <c r="BAS113" s="263" t="n"/>
      <c r="BAT113" s="263" t="n"/>
      <c r="BAU113" s="264" t="n"/>
      <c r="BAV113" s="284" t="n"/>
      <c r="BAW113" s="263" t="n"/>
      <c r="BAX113" s="263" t="n"/>
      <c r="BAY113" s="263" t="n"/>
      <c r="BAZ113" s="263" t="n"/>
      <c r="BBA113" s="264" t="n"/>
      <c r="BBB113" s="284" t="n"/>
      <c r="BBC113" s="263" t="n"/>
      <c r="BBD113" s="263" t="n"/>
      <c r="BBE113" s="263" t="n"/>
      <c r="BBF113" s="263" t="n"/>
      <c r="BBG113" s="264" t="n"/>
      <c r="BBH113" s="284" t="n"/>
      <c r="BBI113" s="263" t="n"/>
      <c r="BBJ113" s="263" t="n"/>
      <c r="BBK113" s="263" t="n"/>
      <c r="BBL113" s="263" t="n"/>
      <c r="BBM113" s="264" t="n"/>
      <c r="BBN113" s="284" t="n"/>
      <c r="BBO113" s="263" t="n"/>
      <c r="BBP113" s="263" t="n"/>
      <c r="BBQ113" s="263" t="n"/>
      <c r="BBR113" s="263" t="n"/>
      <c r="BBS113" s="264" t="n"/>
      <c r="BBT113" s="284" t="n"/>
      <c r="BBU113" s="263" t="n"/>
      <c r="BBV113" s="263" t="n"/>
      <c r="BBW113" s="263" t="n"/>
      <c r="BBX113" s="263" t="n"/>
      <c r="BBY113" s="264" t="n"/>
      <c r="BBZ113" s="284" t="n"/>
      <c r="BCA113" s="263" t="n"/>
      <c r="BCB113" s="263" t="n"/>
      <c r="BCC113" s="263" t="n"/>
      <c r="BCD113" s="263" t="n"/>
      <c r="BCE113" s="264" t="n"/>
      <c r="BCF113" s="284" t="n"/>
      <c r="BCG113" s="263" t="n"/>
      <c r="BCH113" s="263" t="n"/>
      <c r="BCI113" s="263" t="n"/>
      <c r="BCJ113" s="263" t="n"/>
      <c r="BCK113" s="264" t="n"/>
      <c r="BCL113" s="284" t="n"/>
      <c r="BCM113" s="263" t="n"/>
      <c r="BCN113" s="263" t="n"/>
      <c r="BCO113" s="263" t="n"/>
      <c r="BCP113" s="263" t="n"/>
      <c r="BCQ113" s="264" t="n"/>
      <c r="BCR113" s="284" t="n"/>
      <c r="BCS113" s="263" t="n"/>
      <c r="BCT113" s="263" t="n"/>
      <c r="BCU113" s="263" t="n"/>
      <c r="BCV113" s="263" t="n"/>
      <c r="BCW113" s="264" t="n"/>
      <c r="BCX113" s="284" t="n"/>
      <c r="BCY113" s="263" t="n"/>
      <c r="BCZ113" s="263" t="n"/>
      <c r="BDA113" s="263" t="n"/>
      <c r="BDB113" s="263" t="n"/>
      <c r="BDC113" s="264" t="n"/>
      <c r="BDD113" s="284" t="n"/>
      <c r="BDE113" s="263" t="n"/>
      <c r="BDF113" s="263" t="n"/>
      <c r="BDG113" s="263" t="n"/>
      <c r="BDH113" s="263" t="n"/>
      <c r="BDI113" s="264" t="n"/>
      <c r="BDJ113" s="284" t="n"/>
      <c r="BDK113" s="263" t="n"/>
      <c r="BDL113" s="263" t="n"/>
      <c r="BDM113" s="263" t="n"/>
      <c r="BDN113" s="263" t="n"/>
      <c r="BDO113" s="264" t="n"/>
      <c r="BDP113" s="284" t="n"/>
      <c r="BDQ113" s="263" t="n"/>
      <c r="BDR113" s="263" t="n"/>
      <c r="BDS113" s="263" t="n"/>
      <c r="BDT113" s="263" t="n"/>
      <c r="BDU113" s="264" t="n"/>
      <c r="BDV113" s="284" t="n"/>
      <c r="BDW113" s="263" t="n"/>
      <c r="BDX113" s="263" t="n"/>
      <c r="BDY113" s="263" t="n"/>
      <c r="BDZ113" s="263" t="n"/>
      <c r="BEA113" s="264" t="n"/>
      <c r="BEB113" s="284" t="n"/>
      <c r="BEC113" s="263" t="n"/>
      <c r="BED113" s="263" t="n"/>
      <c r="BEE113" s="263" t="n"/>
      <c r="BEF113" s="263" t="n"/>
      <c r="BEG113" s="264" t="n"/>
      <c r="BEH113" s="284" t="n"/>
      <c r="BEI113" s="263" t="n"/>
      <c r="BEJ113" s="263" t="n"/>
      <c r="BEK113" s="263" t="n"/>
      <c r="BEL113" s="263" t="n"/>
      <c r="BEM113" s="264" t="n"/>
      <c r="BEN113" s="284" t="n"/>
      <c r="BEO113" s="263" t="n"/>
      <c r="BEP113" s="263" t="n"/>
      <c r="BEQ113" s="263" t="n"/>
      <c r="BER113" s="263" t="n"/>
      <c r="BES113" s="264" t="n"/>
      <c r="BET113" s="284" t="n"/>
      <c r="BEU113" s="263" t="n"/>
      <c r="BEV113" s="263" t="n"/>
      <c r="BEW113" s="263" t="n"/>
      <c r="BEX113" s="263" t="n"/>
      <c r="BEY113" s="264" t="n"/>
      <c r="BEZ113" s="284" t="n"/>
      <c r="BFA113" s="263" t="n"/>
      <c r="BFB113" s="263" t="n"/>
      <c r="BFC113" s="263" t="n"/>
      <c r="BFD113" s="263" t="n"/>
      <c r="BFE113" s="264" t="n"/>
      <c r="BFF113" s="284" t="n"/>
      <c r="BFG113" s="263" t="n"/>
      <c r="BFH113" s="263" t="n"/>
      <c r="BFI113" s="263" t="n"/>
      <c r="BFJ113" s="263" t="n"/>
      <c r="BFK113" s="264" t="n"/>
      <c r="BFL113" s="284" t="n"/>
      <c r="BFM113" s="263" t="n"/>
      <c r="BFN113" s="263" t="n"/>
      <c r="BFO113" s="263" t="n"/>
      <c r="BFP113" s="263" t="n"/>
      <c r="BFQ113" s="264" t="n"/>
      <c r="BFR113" s="284" t="n"/>
      <c r="BFS113" s="263" t="n"/>
      <c r="BFT113" s="263" t="n"/>
      <c r="BFU113" s="263" t="n"/>
      <c r="BFV113" s="263" t="n"/>
      <c r="BFW113" s="264" t="n"/>
      <c r="BFX113" s="284" t="n"/>
      <c r="BFY113" s="263" t="n"/>
      <c r="BFZ113" s="263" t="n"/>
      <c r="BGA113" s="263" t="n"/>
      <c r="BGB113" s="263" t="n"/>
      <c r="BGC113" s="264" t="n"/>
      <c r="BGD113" s="284" t="n"/>
      <c r="BGE113" s="263" t="n"/>
      <c r="BGF113" s="263" t="n"/>
      <c r="BGG113" s="263" t="n"/>
      <c r="BGH113" s="263" t="n"/>
      <c r="BGI113" s="264" t="n"/>
      <c r="BGJ113" s="284" t="n"/>
      <c r="BGK113" s="263" t="n"/>
      <c r="BGL113" s="263" t="n"/>
      <c r="BGM113" s="263" t="n"/>
      <c r="BGN113" s="263" t="n"/>
      <c r="BGO113" s="264" t="n"/>
      <c r="BGP113" s="284" t="n"/>
      <c r="BGQ113" s="263" t="n"/>
      <c r="BGR113" s="263" t="n"/>
      <c r="BGS113" s="263" t="n"/>
      <c r="BGT113" s="263" t="n"/>
      <c r="BGU113" s="264" t="n"/>
      <c r="BGV113" s="284" t="n"/>
      <c r="BGW113" s="263" t="n"/>
      <c r="BGX113" s="263" t="n"/>
      <c r="BGY113" s="263" t="n"/>
      <c r="BGZ113" s="263" t="n"/>
      <c r="BHA113" s="264" t="n"/>
      <c r="BHB113" s="284" t="n"/>
      <c r="BHC113" s="263" t="n"/>
      <c r="BHD113" s="263" t="n"/>
      <c r="BHE113" s="263" t="n"/>
      <c r="BHF113" s="263" t="n"/>
      <c r="BHG113" s="264" t="n"/>
      <c r="BHH113" s="284" t="n"/>
      <c r="BHI113" s="263" t="n"/>
      <c r="BHJ113" s="263" t="n"/>
      <c r="BHK113" s="263" t="n"/>
      <c r="BHL113" s="263" t="n"/>
      <c r="BHM113" s="264" t="n"/>
      <c r="BHN113" s="284" t="n"/>
      <c r="BHO113" s="263" t="n"/>
      <c r="BHP113" s="263" t="n"/>
      <c r="BHQ113" s="263" t="n"/>
      <c r="BHR113" s="263" t="n"/>
      <c r="BHS113" s="264" t="n"/>
      <c r="BHT113" s="284" t="n"/>
      <c r="BHU113" s="263" t="n"/>
      <c r="BHV113" s="263" t="n"/>
      <c r="BHW113" s="263" t="n"/>
      <c r="BHX113" s="263" t="n"/>
      <c r="BHY113" s="264" t="n"/>
      <c r="BHZ113" s="284" t="n"/>
      <c r="BIA113" s="263" t="n"/>
      <c r="BIB113" s="263" t="n"/>
      <c r="BIC113" s="263" t="n"/>
      <c r="BID113" s="263" t="n"/>
      <c r="BIE113" s="264" t="n"/>
      <c r="BIF113" s="284" t="n"/>
      <c r="BIG113" s="263" t="n"/>
      <c r="BIH113" s="263" t="n"/>
      <c r="BII113" s="263" t="n"/>
      <c r="BIJ113" s="263" t="n"/>
      <c r="BIK113" s="264" t="n"/>
      <c r="BIL113" s="284" t="n"/>
      <c r="BIM113" s="263" t="n"/>
      <c r="BIN113" s="263" t="n"/>
      <c r="BIO113" s="263" t="n"/>
      <c r="BIP113" s="263" t="n"/>
      <c r="BIQ113" s="264" t="n"/>
      <c r="BIR113" s="284" t="n"/>
      <c r="BIS113" s="263" t="n"/>
      <c r="BIT113" s="263" t="n"/>
      <c r="BIU113" s="263" t="n"/>
      <c r="BIV113" s="263" t="n"/>
      <c r="BIW113" s="264" t="n"/>
      <c r="BIX113" s="284" t="n"/>
      <c r="BIY113" s="263" t="n"/>
      <c r="BIZ113" s="263" t="n"/>
      <c r="BJA113" s="263" t="n"/>
      <c r="BJB113" s="263" t="n"/>
      <c r="BJC113" s="264" t="n"/>
      <c r="BJD113" s="284" t="n"/>
      <c r="BJE113" s="263" t="n"/>
      <c r="BJF113" s="263" t="n"/>
      <c r="BJG113" s="263" t="n"/>
      <c r="BJH113" s="263" t="n"/>
      <c r="BJI113" s="264" t="n"/>
      <c r="BJJ113" s="284" t="n"/>
      <c r="BJK113" s="263" t="n"/>
      <c r="BJL113" s="263" t="n"/>
      <c r="BJM113" s="263" t="n"/>
      <c r="BJN113" s="263" t="n"/>
      <c r="BJO113" s="264" t="n"/>
      <c r="BJP113" s="284" t="n"/>
      <c r="BJQ113" s="263" t="n"/>
      <c r="BJR113" s="263" t="n"/>
      <c r="BJS113" s="263" t="n"/>
      <c r="BJT113" s="263" t="n"/>
      <c r="BJU113" s="264" t="n"/>
      <c r="BJV113" s="284" t="n"/>
      <c r="BJW113" s="263" t="n"/>
      <c r="BJX113" s="263" t="n"/>
      <c r="BJY113" s="263" t="n"/>
      <c r="BJZ113" s="263" t="n"/>
      <c r="BKA113" s="264" t="n"/>
      <c r="BKB113" s="284" t="n"/>
      <c r="BKC113" s="263" t="n"/>
      <c r="BKD113" s="263" t="n"/>
      <c r="BKE113" s="263" t="n"/>
      <c r="BKF113" s="263" t="n"/>
      <c r="BKG113" s="264" t="n"/>
      <c r="BKH113" s="284" t="n"/>
      <c r="BKI113" s="263" t="n"/>
      <c r="BKJ113" s="263" t="n"/>
      <c r="BKK113" s="263" t="n"/>
      <c r="BKL113" s="263" t="n"/>
      <c r="BKM113" s="264" t="n"/>
      <c r="BKN113" s="284" t="n"/>
      <c r="BKO113" s="263" t="n"/>
      <c r="BKP113" s="263" t="n"/>
      <c r="BKQ113" s="263" t="n"/>
      <c r="BKR113" s="263" t="n"/>
      <c r="BKS113" s="264" t="n"/>
      <c r="BKT113" s="284" t="n"/>
      <c r="BKU113" s="263" t="n"/>
      <c r="BKV113" s="263" t="n"/>
      <c r="BKW113" s="263" t="n"/>
      <c r="BKX113" s="263" t="n"/>
      <c r="BKY113" s="264" t="n"/>
      <c r="BKZ113" s="284" t="n"/>
      <c r="BLA113" s="263" t="n"/>
      <c r="BLB113" s="263" t="n"/>
      <c r="BLC113" s="263" t="n"/>
      <c r="BLD113" s="263" t="n"/>
      <c r="BLE113" s="264" t="n"/>
      <c r="BLF113" s="284" t="n"/>
      <c r="BLG113" s="263" t="n"/>
      <c r="BLH113" s="263" t="n"/>
      <c r="BLI113" s="263" t="n"/>
      <c r="BLJ113" s="263" t="n"/>
      <c r="BLK113" s="264" t="n"/>
      <c r="BLL113" s="284" t="n"/>
      <c r="BLM113" s="263" t="n"/>
      <c r="BLN113" s="263" t="n"/>
      <c r="BLO113" s="263" t="n"/>
      <c r="BLP113" s="263" t="n"/>
      <c r="BLQ113" s="264" t="n"/>
      <c r="BLR113" s="284" t="n"/>
      <c r="BLS113" s="263" t="n"/>
      <c r="BLT113" s="263" t="n"/>
      <c r="BLU113" s="263" t="n"/>
      <c r="BLV113" s="263" t="n"/>
      <c r="BLW113" s="264" t="n"/>
      <c r="BLX113" s="284" t="n"/>
      <c r="BLY113" s="263" t="n"/>
      <c r="BLZ113" s="263" t="n"/>
      <c r="BMA113" s="263" t="n"/>
      <c r="BMB113" s="263" t="n"/>
      <c r="BMC113" s="264" t="n"/>
      <c r="BMD113" s="284" t="n"/>
      <c r="BME113" s="263" t="n"/>
      <c r="BMF113" s="263" t="n"/>
      <c r="BMG113" s="263" t="n"/>
      <c r="BMH113" s="263" t="n"/>
      <c r="BMI113" s="264" t="n"/>
      <c r="BMJ113" s="284" t="n"/>
      <c r="BMK113" s="263" t="n"/>
      <c r="BML113" s="263" t="n"/>
      <c r="BMM113" s="263" t="n"/>
      <c r="BMN113" s="263" t="n"/>
      <c r="BMO113" s="264" t="n"/>
      <c r="BMP113" s="284" t="n"/>
      <c r="BMQ113" s="263" t="n"/>
      <c r="BMR113" s="263" t="n"/>
      <c r="BMS113" s="263" t="n"/>
      <c r="BMT113" s="263" t="n"/>
      <c r="BMU113" s="264" t="n"/>
      <c r="BMV113" s="284" t="n"/>
      <c r="BMW113" s="263" t="n"/>
      <c r="BMX113" s="263" t="n"/>
      <c r="BMY113" s="263" t="n"/>
      <c r="BMZ113" s="263" t="n"/>
      <c r="BNA113" s="264" t="n"/>
      <c r="BNB113" s="284" t="n"/>
      <c r="BNC113" s="263" t="n"/>
      <c r="BND113" s="263" t="n"/>
      <c r="BNE113" s="263" t="n"/>
      <c r="BNF113" s="263" t="n"/>
      <c r="BNG113" s="264" t="n"/>
      <c r="BNH113" s="284" t="n"/>
      <c r="BNI113" s="263" t="n"/>
      <c r="BNJ113" s="263" t="n"/>
      <c r="BNK113" s="263" t="n"/>
      <c r="BNL113" s="263" t="n"/>
      <c r="BNM113" s="264" t="n"/>
      <c r="BNN113" s="284" t="n"/>
      <c r="BNO113" s="263" t="n"/>
      <c r="BNP113" s="263" t="n"/>
      <c r="BNQ113" s="263" t="n"/>
      <c r="BNR113" s="263" t="n"/>
      <c r="BNS113" s="264" t="n"/>
      <c r="BNT113" s="284" t="n"/>
      <c r="BNU113" s="263" t="n"/>
      <c r="BNV113" s="263" t="n"/>
      <c r="BNW113" s="263" t="n"/>
      <c r="BNX113" s="263" t="n"/>
      <c r="BNY113" s="264" t="n"/>
      <c r="BNZ113" s="284" t="n"/>
      <c r="BOA113" s="263" t="n"/>
      <c r="BOB113" s="263" t="n"/>
      <c r="BOC113" s="263" t="n"/>
      <c r="BOD113" s="263" t="n"/>
      <c r="BOE113" s="264" t="n"/>
      <c r="BOF113" s="284" t="n"/>
      <c r="BOG113" s="263" t="n"/>
      <c r="BOH113" s="263" t="n"/>
      <c r="BOI113" s="263" t="n"/>
      <c r="BOJ113" s="263" t="n"/>
      <c r="BOK113" s="264" t="n"/>
      <c r="BOL113" s="284" t="n"/>
      <c r="BOM113" s="263" t="n"/>
      <c r="BON113" s="263" t="n"/>
      <c r="BOO113" s="263" t="n"/>
      <c r="BOP113" s="263" t="n"/>
      <c r="BOQ113" s="264" t="n"/>
    </row>
    <row r="114" ht="14.4" customHeight="1" s="273">
      <c r="A114" s="21" t="inlineStr">
        <is>
          <t xml:space="preserve">Q Motor Data </t>
        </is>
      </c>
      <c r="B114" s="22" t="n"/>
      <c r="C114" s="22" t="n"/>
      <c r="D114" s="22" t="n"/>
      <c r="E114" s="22" t="n"/>
      <c r="F114" s="22" t="n"/>
      <c r="G114" s="22" t="n"/>
      <c r="H114" s="22" t="n"/>
      <c r="I114" s="22" t="n"/>
      <c r="J114" s="22" t="n"/>
      <c r="K114" s="22" t="n"/>
      <c r="L114" s="22" t="n"/>
      <c r="M114" s="22" t="n"/>
      <c r="N114" s="284" t="n"/>
      <c r="O114" s="263" t="n"/>
      <c r="P114" s="263" t="n"/>
      <c r="Q114" s="263" t="n"/>
      <c r="R114" s="263" t="n"/>
      <c r="S114" s="264" t="n"/>
      <c r="T114" s="284" t="n"/>
      <c r="U114" s="263" t="n"/>
      <c r="V114" s="263" t="n"/>
      <c r="W114" s="263" t="n"/>
      <c r="X114" s="263" t="n"/>
      <c r="Y114" s="264" t="n"/>
      <c r="Z114" s="284" t="n"/>
      <c r="AA114" s="263" t="n"/>
      <c r="AB114" s="263" t="n"/>
      <c r="AC114" s="263" t="n"/>
      <c r="AD114" s="263" t="n"/>
      <c r="AE114" s="264" t="n"/>
      <c r="AF114" s="284" t="n"/>
      <c r="AG114" s="263" t="n"/>
      <c r="AH114" s="263" t="n"/>
      <c r="AI114" s="263" t="n"/>
      <c r="AJ114" s="263" t="n"/>
      <c r="AK114" s="264" t="n"/>
      <c r="AL114" s="284" t="n"/>
      <c r="AM114" s="263" t="n"/>
      <c r="AN114" s="263" t="n"/>
      <c r="AO114" s="263" t="n"/>
      <c r="AP114" s="263" t="n"/>
      <c r="AQ114" s="264" t="n"/>
      <c r="AR114" s="284" t="n"/>
      <c r="AS114" s="263" t="n"/>
      <c r="AT114" s="263" t="n"/>
      <c r="AU114" s="263" t="n"/>
      <c r="AV114" s="263" t="n"/>
      <c r="AW114" s="264" t="n"/>
      <c r="AX114" s="284" t="n"/>
      <c r="AY114" s="263" t="n"/>
      <c r="AZ114" s="263" t="n"/>
      <c r="BA114" s="263" t="n"/>
      <c r="BB114" s="263" t="n"/>
      <c r="BC114" s="264" t="n"/>
      <c r="BD114" s="284" t="n"/>
      <c r="BE114" s="263" t="n"/>
      <c r="BF114" s="263" t="n"/>
      <c r="BG114" s="263" t="n"/>
      <c r="BH114" s="263" t="n"/>
      <c r="BI114" s="264" t="n"/>
      <c r="BJ114" s="284" t="n"/>
      <c r="BK114" s="263" t="n"/>
      <c r="BL114" s="263" t="n"/>
      <c r="BM114" s="263" t="n"/>
      <c r="BN114" s="263" t="n"/>
      <c r="BO114" s="264" t="n"/>
      <c r="BP114" s="284" t="n"/>
      <c r="BQ114" s="263" t="n"/>
      <c r="BR114" s="263" t="n"/>
      <c r="BS114" s="263" t="n"/>
      <c r="BT114" s="263" t="n"/>
      <c r="BU114" s="264" t="n"/>
      <c r="BV114" s="284" t="n"/>
      <c r="BW114" s="263" t="n"/>
      <c r="BX114" s="263" t="n"/>
      <c r="BY114" s="263" t="n"/>
      <c r="BZ114" s="263" t="n"/>
      <c r="CA114" s="264" t="n"/>
      <c r="CB114" s="284" t="n"/>
      <c r="CC114" s="263" t="n"/>
      <c r="CD114" s="263" t="n"/>
      <c r="CE114" s="263" t="n"/>
      <c r="CF114" s="263" t="n"/>
      <c r="CG114" s="264" t="n"/>
      <c r="CH114" s="284" t="n"/>
      <c r="CI114" s="263" t="n"/>
      <c r="CJ114" s="263" t="n"/>
      <c r="CK114" s="263" t="n"/>
      <c r="CL114" s="263" t="n"/>
      <c r="CM114" s="264" t="n"/>
      <c r="CN114" s="284" t="n"/>
      <c r="CO114" s="263" t="n"/>
      <c r="CP114" s="263" t="n"/>
      <c r="CQ114" s="263" t="n"/>
      <c r="CR114" s="263" t="n"/>
      <c r="CS114" s="264" t="n"/>
      <c r="CT114" s="284" t="n"/>
      <c r="CU114" s="263" t="n"/>
      <c r="CV114" s="263" t="n"/>
      <c r="CW114" s="263" t="n"/>
      <c r="CX114" s="263" t="n"/>
      <c r="CY114" s="264" t="n"/>
      <c r="CZ114" s="284" t="n"/>
      <c r="DA114" s="263" t="n"/>
      <c r="DB114" s="263" t="n"/>
      <c r="DC114" s="263" t="n"/>
      <c r="DD114" s="263" t="n"/>
      <c r="DE114" s="264" t="n"/>
      <c r="DF114" s="284" t="n"/>
      <c r="DG114" s="263" t="n"/>
      <c r="DH114" s="263" t="n"/>
      <c r="DI114" s="263" t="n"/>
      <c r="DJ114" s="263" t="n"/>
      <c r="DK114" s="264" t="n"/>
      <c r="DL114" s="284" t="n"/>
      <c r="DM114" s="263" t="n"/>
      <c r="DN114" s="263" t="n"/>
      <c r="DO114" s="263" t="n"/>
      <c r="DP114" s="263" t="n"/>
      <c r="DQ114" s="264" t="n"/>
      <c r="DR114" s="284" t="n"/>
      <c r="DS114" s="263" t="n"/>
      <c r="DT114" s="263" t="n"/>
      <c r="DU114" s="263" t="n"/>
      <c r="DV114" s="263" t="n"/>
      <c r="DW114" s="264" t="n"/>
      <c r="DX114" s="284" t="n"/>
      <c r="DY114" s="263" t="n"/>
      <c r="DZ114" s="263" t="n"/>
      <c r="EA114" s="263" t="n"/>
      <c r="EB114" s="263" t="n"/>
      <c r="EC114" s="264" t="n"/>
      <c r="ED114" s="284" t="n"/>
      <c r="EE114" s="263" t="n"/>
      <c r="EF114" s="263" t="n"/>
      <c r="EG114" s="263" t="n"/>
      <c r="EH114" s="263" t="n"/>
      <c r="EI114" s="264" t="n"/>
      <c r="EJ114" s="284" t="n"/>
      <c r="EK114" s="263" t="n"/>
      <c r="EL114" s="263" t="n"/>
      <c r="EM114" s="263" t="n"/>
      <c r="EN114" s="263" t="n"/>
      <c r="EO114" s="264" t="n"/>
      <c r="EP114" s="284" t="n"/>
      <c r="EQ114" s="263" t="n"/>
      <c r="ER114" s="263" t="n"/>
      <c r="ES114" s="263" t="n"/>
      <c r="ET114" s="263" t="n"/>
      <c r="EU114" s="264" t="n"/>
      <c r="EV114" s="284" t="n"/>
      <c r="EW114" s="263" t="n"/>
      <c r="EX114" s="263" t="n"/>
      <c r="EY114" s="263" t="n"/>
      <c r="EZ114" s="263" t="n"/>
      <c r="FA114" s="264" t="n"/>
      <c r="FB114" s="284" t="n"/>
      <c r="FC114" s="263" t="n"/>
      <c r="FD114" s="263" t="n"/>
      <c r="FE114" s="263" t="n"/>
      <c r="FF114" s="263" t="n"/>
      <c r="FG114" s="264" t="n"/>
      <c r="FH114" s="284" t="n"/>
      <c r="FI114" s="263" t="n"/>
      <c r="FJ114" s="263" t="n"/>
      <c r="FK114" s="263" t="n"/>
      <c r="FL114" s="263" t="n"/>
      <c r="FM114" s="264" t="n"/>
      <c r="FN114" s="284" t="n"/>
      <c r="FO114" s="263" t="n"/>
      <c r="FP114" s="263" t="n"/>
      <c r="FQ114" s="263" t="n"/>
      <c r="FR114" s="263" t="n"/>
      <c r="FS114" s="264" t="n"/>
      <c r="FT114" s="284" t="n"/>
      <c r="FU114" s="263" t="n"/>
      <c r="FV114" s="263" t="n"/>
      <c r="FW114" s="263" t="n"/>
      <c r="FX114" s="263" t="n"/>
      <c r="FY114" s="264" t="n"/>
      <c r="FZ114" s="284" t="n"/>
      <c r="GA114" s="263" t="n"/>
      <c r="GB114" s="263" t="n"/>
      <c r="GC114" s="263" t="n"/>
      <c r="GD114" s="263" t="n"/>
      <c r="GE114" s="264" t="n"/>
      <c r="GF114" s="284" t="n"/>
      <c r="GG114" s="263" t="n"/>
      <c r="GH114" s="263" t="n"/>
      <c r="GI114" s="263" t="n"/>
      <c r="GJ114" s="263" t="n"/>
      <c r="GK114" s="264" t="n"/>
      <c r="GL114" s="284" t="n"/>
      <c r="GM114" s="263" t="n"/>
      <c r="GN114" s="263" t="n"/>
      <c r="GO114" s="263" t="n"/>
      <c r="GP114" s="263" t="n"/>
      <c r="GQ114" s="264" t="n"/>
      <c r="GR114" s="284" t="n"/>
      <c r="GS114" s="263" t="n"/>
      <c r="GT114" s="263" t="n"/>
      <c r="GU114" s="263" t="n"/>
      <c r="GV114" s="263" t="n"/>
      <c r="GW114" s="264" t="n"/>
      <c r="GX114" s="284" t="n"/>
      <c r="GY114" s="263" t="n"/>
      <c r="GZ114" s="263" t="n"/>
      <c r="HA114" s="263" t="n"/>
      <c r="HB114" s="263" t="n"/>
      <c r="HC114" s="264" t="n"/>
      <c r="HD114" s="284" t="n"/>
      <c r="HE114" s="263" t="n"/>
      <c r="HF114" s="263" t="n"/>
      <c r="HG114" s="263" t="n"/>
      <c r="HH114" s="263" t="n"/>
      <c r="HI114" s="264" t="n"/>
      <c r="HJ114" s="284" t="n"/>
      <c r="HK114" s="263" t="n"/>
      <c r="HL114" s="263" t="n"/>
      <c r="HM114" s="263" t="n"/>
      <c r="HN114" s="263" t="n"/>
      <c r="HO114" s="264" t="n"/>
      <c r="HP114" s="284" t="n"/>
      <c r="HQ114" s="263" t="n"/>
      <c r="HR114" s="263" t="n"/>
      <c r="HS114" s="263" t="n"/>
      <c r="HT114" s="263" t="n"/>
      <c r="HU114" s="264" t="n"/>
      <c r="HV114" s="284" t="n"/>
      <c r="HW114" s="263" t="n"/>
      <c r="HX114" s="263" t="n"/>
      <c r="HY114" s="263" t="n"/>
      <c r="HZ114" s="263" t="n"/>
      <c r="IA114" s="264" t="n"/>
      <c r="IB114" s="284" t="n"/>
      <c r="IC114" s="263" t="n"/>
      <c r="ID114" s="263" t="n"/>
      <c r="IE114" s="263" t="n"/>
      <c r="IF114" s="263" t="n"/>
      <c r="IG114" s="264" t="n"/>
      <c r="IH114" s="284" t="n"/>
      <c r="II114" s="263" t="n"/>
      <c r="IJ114" s="263" t="n"/>
      <c r="IK114" s="263" t="n"/>
      <c r="IL114" s="263" t="n"/>
      <c r="IM114" s="264" t="n"/>
      <c r="IN114" s="284" t="n"/>
      <c r="IO114" s="263" t="n"/>
      <c r="IP114" s="263" t="n"/>
      <c r="IQ114" s="263" t="n"/>
      <c r="IR114" s="263" t="n"/>
      <c r="IS114" s="264" t="n"/>
      <c r="IT114" s="284" t="n"/>
      <c r="IU114" s="263" t="n"/>
      <c r="IV114" s="263" t="n"/>
      <c r="IW114" s="263" t="n"/>
      <c r="IX114" s="263" t="n"/>
      <c r="IY114" s="264" t="n"/>
      <c r="IZ114" s="284" t="n"/>
      <c r="JA114" s="263" t="n"/>
      <c r="JB114" s="263" t="n"/>
      <c r="JC114" s="263" t="n"/>
      <c r="JD114" s="263" t="n"/>
      <c r="JE114" s="264" t="n"/>
      <c r="JF114" s="284" t="n"/>
      <c r="JG114" s="263" t="n"/>
      <c r="JH114" s="263" t="n"/>
      <c r="JI114" s="263" t="n"/>
      <c r="JJ114" s="263" t="n"/>
      <c r="JK114" s="264" t="n"/>
      <c r="JL114" s="284" t="n"/>
      <c r="JM114" s="263" t="n"/>
      <c r="JN114" s="263" t="n"/>
      <c r="JO114" s="263" t="n"/>
      <c r="JP114" s="263" t="n"/>
      <c r="JQ114" s="264" t="n"/>
      <c r="JR114" s="284" t="n"/>
      <c r="JS114" s="263" t="n"/>
      <c r="JT114" s="263" t="n"/>
      <c r="JU114" s="263" t="n"/>
      <c r="JV114" s="263" t="n"/>
      <c r="JW114" s="264" t="n"/>
      <c r="JX114" s="284" t="n"/>
      <c r="JY114" s="263" t="n"/>
      <c r="JZ114" s="263" t="n"/>
      <c r="KA114" s="263" t="n"/>
      <c r="KB114" s="263" t="n"/>
      <c r="KC114" s="264" t="n"/>
      <c r="KD114" s="284" t="n"/>
      <c r="KE114" s="263" t="n"/>
      <c r="KF114" s="263" t="n"/>
      <c r="KG114" s="263" t="n"/>
      <c r="KH114" s="263" t="n"/>
      <c r="KI114" s="264" t="n"/>
      <c r="KJ114" s="284" t="n"/>
      <c r="KK114" s="263" t="n"/>
      <c r="KL114" s="263" t="n"/>
      <c r="KM114" s="263" t="n"/>
      <c r="KN114" s="263" t="n"/>
      <c r="KO114" s="264" t="n"/>
      <c r="KP114" s="284" t="n"/>
      <c r="KQ114" s="263" t="n"/>
      <c r="KR114" s="263" t="n"/>
      <c r="KS114" s="263" t="n"/>
      <c r="KT114" s="263" t="n"/>
      <c r="KU114" s="264" t="n"/>
      <c r="KV114" s="284" t="n"/>
      <c r="KW114" s="263" t="n"/>
      <c r="KX114" s="263" t="n"/>
      <c r="KY114" s="263" t="n"/>
      <c r="KZ114" s="263" t="n"/>
      <c r="LA114" s="264" t="n"/>
      <c r="LB114" s="284" t="n"/>
      <c r="LC114" s="263" t="n"/>
      <c r="LD114" s="263" t="n"/>
      <c r="LE114" s="263" t="n"/>
      <c r="LF114" s="263" t="n"/>
      <c r="LG114" s="264" t="n"/>
      <c r="LH114" s="284" t="n"/>
      <c r="LI114" s="263" t="n"/>
      <c r="LJ114" s="263" t="n"/>
      <c r="LK114" s="263" t="n"/>
      <c r="LL114" s="263" t="n"/>
      <c r="LM114" s="264" t="n"/>
      <c r="LN114" s="284" t="n"/>
      <c r="LO114" s="263" t="n"/>
      <c r="LP114" s="263" t="n"/>
      <c r="LQ114" s="263" t="n"/>
      <c r="LR114" s="263" t="n"/>
      <c r="LS114" s="264" t="n"/>
      <c r="LT114" s="284" t="n"/>
      <c r="LU114" s="263" t="n"/>
      <c r="LV114" s="263" t="n"/>
      <c r="LW114" s="263" t="n"/>
      <c r="LX114" s="263" t="n"/>
      <c r="LY114" s="264" t="n"/>
      <c r="LZ114" s="284" t="n"/>
      <c r="MA114" s="263" t="n"/>
      <c r="MB114" s="263" t="n"/>
      <c r="MC114" s="263" t="n"/>
      <c r="MD114" s="263" t="n"/>
      <c r="ME114" s="264" t="n"/>
      <c r="MF114" s="284" t="n"/>
      <c r="MG114" s="263" t="n"/>
      <c r="MH114" s="263" t="n"/>
      <c r="MI114" s="263" t="n"/>
      <c r="MJ114" s="263" t="n"/>
      <c r="MK114" s="264" t="n"/>
      <c r="ML114" s="284" t="n"/>
      <c r="MM114" s="263" t="n"/>
      <c r="MN114" s="263" t="n"/>
      <c r="MO114" s="263" t="n"/>
      <c r="MP114" s="263" t="n"/>
      <c r="MQ114" s="264" t="n"/>
      <c r="MR114" s="284" t="n"/>
      <c r="MS114" s="263" t="n"/>
      <c r="MT114" s="263" t="n"/>
      <c r="MU114" s="263" t="n"/>
      <c r="MV114" s="263" t="n"/>
      <c r="MW114" s="264" t="n"/>
      <c r="MX114" s="284" t="n"/>
      <c r="MY114" s="263" t="n"/>
      <c r="MZ114" s="263" t="n"/>
      <c r="NA114" s="263" t="n"/>
      <c r="NB114" s="263" t="n"/>
      <c r="NC114" s="264" t="n"/>
      <c r="ND114" s="284" t="n"/>
      <c r="NE114" s="263" t="n"/>
      <c r="NF114" s="263" t="n"/>
      <c r="NG114" s="263" t="n"/>
      <c r="NH114" s="263" t="n"/>
      <c r="NI114" s="264" t="n"/>
      <c r="NJ114" s="284" t="n"/>
      <c r="NK114" s="263" t="n"/>
      <c r="NL114" s="263" t="n"/>
      <c r="NM114" s="263" t="n"/>
      <c r="NN114" s="263" t="n"/>
      <c r="NO114" s="264" t="n"/>
      <c r="NP114" s="284" t="n"/>
      <c r="NQ114" s="263" t="n"/>
      <c r="NR114" s="263" t="n"/>
      <c r="NS114" s="263" t="n"/>
      <c r="NT114" s="263" t="n"/>
      <c r="NU114" s="264" t="n"/>
      <c r="NV114" s="284" t="n"/>
      <c r="NW114" s="263" t="n"/>
      <c r="NX114" s="263" t="n"/>
      <c r="NY114" s="263" t="n"/>
      <c r="NZ114" s="263" t="n"/>
      <c r="OA114" s="264" t="n"/>
      <c r="OB114" s="284" t="n"/>
      <c r="OC114" s="263" t="n"/>
      <c r="OD114" s="263" t="n"/>
      <c r="OE114" s="263" t="n"/>
      <c r="OF114" s="263" t="n"/>
      <c r="OG114" s="264" t="n"/>
      <c r="OH114" s="284" t="n"/>
      <c r="OI114" s="263" t="n"/>
      <c r="OJ114" s="263" t="n"/>
      <c r="OK114" s="263" t="n"/>
      <c r="OL114" s="263" t="n"/>
      <c r="OM114" s="264" t="n"/>
      <c r="ON114" s="284" t="n"/>
      <c r="OO114" s="263" t="n"/>
      <c r="OP114" s="263" t="n"/>
      <c r="OQ114" s="263" t="n"/>
      <c r="OR114" s="263" t="n"/>
      <c r="OS114" s="264" t="n"/>
      <c r="OT114" s="284" t="n"/>
      <c r="OU114" s="263" t="n"/>
      <c r="OV114" s="263" t="n"/>
      <c r="OW114" s="263" t="n"/>
      <c r="OX114" s="263" t="n"/>
      <c r="OY114" s="264" t="n"/>
      <c r="OZ114" s="284" t="n"/>
      <c r="PA114" s="263" t="n"/>
      <c r="PB114" s="263" t="n"/>
      <c r="PC114" s="263" t="n"/>
      <c r="PD114" s="263" t="n"/>
      <c r="PE114" s="264" t="n"/>
      <c r="PF114" s="284" t="n"/>
      <c r="PG114" s="263" t="n"/>
      <c r="PH114" s="263" t="n"/>
      <c r="PI114" s="263" t="n"/>
      <c r="PJ114" s="263" t="n"/>
      <c r="PK114" s="264" t="n"/>
      <c r="PL114" s="284" t="n"/>
      <c r="PM114" s="263" t="n"/>
      <c r="PN114" s="263" t="n"/>
      <c r="PO114" s="263" t="n"/>
      <c r="PP114" s="263" t="n"/>
      <c r="PQ114" s="264" t="n"/>
      <c r="PR114" s="284" t="n"/>
      <c r="PS114" s="263" t="n"/>
      <c r="PT114" s="263" t="n"/>
      <c r="PU114" s="263" t="n"/>
      <c r="PV114" s="263" t="n"/>
      <c r="PW114" s="264" t="n"/>
      <c r="PX114" s="284" t="n"/>
      <c r="PY114" s="263" t="n"/>
      <c r="PZ114" s="263" t="n"/>
      <c r="QA114" s="263" t="n"/>
      <c r="QB114" s="263" t="n"/>
      <c r="QC114" s="264" t="n"/>
      <c r="QD114" s="284" t="n"/>
      <c r="QE114" s="263" t="n"/>
      <c r="QF114" s="263" t="n"/>
      <c r="QG114" s="263" t="n"/>
      <c r="QH114" s="263" t="n"/>
      <c r="QI114" s="264" t="n"/>
      <c r="QJ114" s="284" t="n"/>
      <c r="QK114" s="263" t="n"/>
      <c r="QL114" s="263" t="n"/>
      <c r="QM114" s="263" t="n"/>
      <c r="QN114" s="263" t="n"/>
      <c r="QO114" s="264" t="n"/>
      <c r="QP114" s="284" t="n"/>
      <c r="QQ114" s="263" t="n"/>
      <c r="QR114" s="263" t="n"/>
      <c r="QS114" s="263" t="n"/>
      <c r="QT114" s="263" t="n"/>
      <c r="QU114" s="264" t="n"/>
      <c r="QV114" s="284" t="n"/>
      <c r="QW114" s="263" t="n"/>
      <c r="QX114" s="263" t="n"/>
      <c r="QY114" s="263" t="n"/>
      <c r="QZ114" s="263" t="n"/>
      <c r="RA114" s="264" t="n"/>
      <c r="RB114" s="284" t="n"/>
      <c r="RC114" s="263" t="n"/>
      <c r="RD114" s="263" t="n"/>
      <c r="RE114" s="263" t="n"/>
      <c r="RF114" s="263" t="n"/>
      <c r="RG114" s="264" t="n"/>
      <c r="RH114" s="284" t="n"/>
      <c r="RI114" s="263" t="n"/>
      <c r="RJ114" s="263" t="n"/>
      <c r="RK114" s="263" t="n"/>
      <c r="RL114" s="263" t="n"/>
      <c r="RM114" s="264" t="n"/>
      <c r="RN114" s="284" t="n"/>
      <c r="RO114" s="263" t="n"/>
      <c r="RP114" s="263" t="n"/>
      <c r="RQ114" s="263" t="n"/>
      <c r="RR114" s="263" t="n"/>
      <c r="RS114" s="264" t="n"/>
      <c r="RT114" s="284" t="n"/>
      <c r="RU114" s="263" t="n"/>
      <c r="RV114" s="263" t="n"/>
      <c r="RW114" s="263" t="n"/>
      <c r="RX114" s="263" t="n"/>
      <c r="RY114" s="264" t="n"/>
      <c r="RZ114" s="284" t="n"/>
      <c r="SA114" s="263" t="n"/>
      <c r="SB114" s="263" t="n"/>
      <c r="SC114" s="263" t="n"/>
      <c r="SD114" s="263" t="n"/>
      <c r="SE114" s="264" t="n"/>
      <c r="SF114" s="284" t="n"/>
      <c r="SG114" s="263" t="n"/>
      <c r="SH114" s="263" t="n"/>
      <c r="SI114" s="263" t="n"/>
      <c r="SJ114" s="263" t="n"/>
      <c r="SK114" s="264" t="n"/>
      <c r="SL114" s="284" t="n"/>
      <c r="SM114" s="263" t="n"/>
      <c r="SN114" s="263" t="n"/>
      <c r="SO114" s="263" t="n"/>
      <c r="SP114" s="263" t="n"/>
      <c r="SQ114" s="264" t="n"/>
      <c r="SR114" s="284" t="n"/>
      <c r="SS114" s="263" t="n"/>
      <c r="ST114" s="263" t="n"/>
      <c r="SU114" s="263" t="n"/>
      <c r="SV114" s="263" t="n"/>
      <c r="SW114" s="264" t="n"/>
      <c r="SX114" s="284" t="n"/>
      <c r="SY114" s="263" t="n"/>
      <c r="SZ114" s="263" t="n"/>
      <c r="TA114" s="263" t="n"/>
      <c r="TB114" s="263" t="n"/>
      <c r="TC114" s="264" t="n"/>
      <c r="TD114" s="284" t="n"/>
      <c r="TE114" s="263" t="n"/>
      <c r="TF114" s="263" t="n"/>
      <c r="TG114" s="263" t="n"/>
      <c r="TH114" s="263" t="n"/>
      <c r="TI114" s="264" t="n"/>
      <c r="TJ114" s="284" t="n"/>
      <c r="TK114" s="263" t="n"/>
      <c r="TL114" s="263" t="n"/>
      <c r="TM114" s="263" t="n"/>
      <c r="TN114" s="263" t="n"/>
      <c r="TO114" s="264" t="n"/>
      <c r="TP114" s="284" t="n"/>
      <c r="TQ114" s="263" t="n"/>
      <c r="TR114" s="263" t="n"/>
      <c r="TS114" s="263" t="n"/>
      <c r="TT114" s="263" t="n"/>
      <c r="TU114" s="264" t="n"/>
      <c r="TV114" s="284" t="n"/>
      <c r="TW114" s="263" t="n"/>
      <c r="TX114" s="263" t="n"/>
      <c r="TY114" s="263" t="n"/>
      <c r="TZ114" s="263" t="n"/>
      <c r="UA114" s="264" t="n"/>
      <c r="UB114" s="284" t="n"/>
      <c r="UC114" s="263" t="n"/>
      <c r="UD114" s="263" t="n"/>
      <c r="UE114" s="263" t="n"/>
      <c r="UF114" s="263" t="n"/>
      <c r="UG114" s="264" t="n"/>
      <c r="UH114" s="284" t="n"/>
      <c r="UI114" s="263" t="n"/>
      <c r="UJ114" s="263" t="n"/>
      <c r="UK114" s="263" t="n"/>
      <c r="UL114" s="263" t="n"/>
      <c r="UM114" s="264" t="n"/>
      <c r="UN114" s="284" t="n"/>
      <c r="UO114" s="263" t="n"/>
      <c r="UP114" s="263" t="n"/>
      <c r="UQ114" s="263" t="n"/>
      <c r="UR114" s="263" t="n"/>
      <c r="US114" s="264" t="n"/>
      <c r="UT114" s="284" t="n"/>
      <c r="UU114" s="263" t="n"/>
      <c r="UV114" s="263" t="n"/>
      <c r="UW114" s="263" t="n"/>
      <c r="UX114" s="263" t="n"/>
      <c r="UY114" s="264" t="n"/>
      <c r="UZ114" s="284" t="n"/>
      <c r="VA114" s="263" t="n"/>
      <c r="VB114" s="263" t="n"/>
      <c r="VC114" s="263" t="n"/>
      <c r="VD114" s="263" t="n"/>
      <c r="VE114" s="264" t="n"/>
      <c r="VF114" s="284" t="n"/>
      <c r="VG114" s="263" t="n"/>
      <c r="VH114" s="263" t="n"/>
      <c r="VI114" s="263" t="n"/>
      <c r="VJ114" s="263" t="n"/>
      <c r="VK114" s="264" t="n"/>
      <c r="VL114" s="284" t="n"/>
      <c r="VM114" s="263" t="n"/>
      <c r="VN114" s="263" t="n"/>
      <c r="VO114" s="263" t="n"/>
      <c r="VP114" s="263" t="n"/>
      <c r="VQ114" s="264" t="n"/>
      <c r="VR114" s="284" t="n"/>
      <c r="VS114" s="263" t="n"/>
      <c r="VT114" s="263" t="n"/>
      <c r="VU114" s="263" t="n"/>
      <c r="VV114" s="263" t="n"/>
      <c r="VW114" s="264" t="n"/>
      <c r="VX114" s="284" t="n"/>
      <c r="VY114" s="263" t="n"/>
      <c r="VZ114" s="263" t="n"/>
      <c r="WA114" s="263" t="n"/>
      <c r="WB114" s="263" t="n"/>
      <c r="WC114" s="264" t="n"/>
      <c r="WD114" s="284" t="n"/>
      <c r="WE114" s="263" t="n"/>
      <c r="WF114" s="263" t="n"/>
      <c r="WG114" s="263" t="n"/>
      <c r="WH114" s="263" t="n"/>
      <c r="WI114" s="264" t="n"/>
      <c r="WJ114" s="284" t="n"/>
      <c r="WK114" s="263" t="n"/>
      <c r="WL114" s="263" t="n"/>
      <c r="WM114" s="263" t="n"/>
      <c r="WN114" s="263" t="n"/>
      <c r="WO114" s="264" t="n"/>
      <c r="WP114" s="284" t="n"/>
      <c r="WQ114" s="263" t="n"/>
      <c r="WR114" s="263" t="n"/>
      <c r="WS114" s="263" t="n"/>
      <c r="WT114" s="263" t="n"/>
      <c r="WU114" s="264" t="n"/>
      <c r="WV114" s="284" t="n"/>
      <c r="WW114" s="263" t="n"/>
      <c r="WX114" s="263" t="n"/>
      <c r="WY114" s="263" t="n"/>
      <c r="WZ114" s="263" t="n"/>
      <c r="XA114" s="264" t="n"/>
      <c r="XB114" s="284" t="n"/>
      <c r="XC114" s="263" t="n"/>
      <c r="XD114" s="263" t="n"/>
      <c r="XE114" s="263" t="n"/>
      <c r="XF114" s="263" t="n"/>
      <c r="XG114" s="264" t="n"/>
      <c r="XH114" s="284" t="n"/>
      <c r="XI114" s="263" t="n"/>
      <c r="XJ114" s="263" t="n"/>
      <c r="XK114" s="263" t="n"/>
      <c r="XL114" s="263" t="n"/>
      <c r="XM114" s="264" t="n"/>
      <c r="XN114" s="284" t="n"/>
      <c r="XO114" s="263" t="n"/>
      <c r="XP114" s="263" t="n"/>
      <c r="XQ114" s="263" t="n"/>
      <c r="XR114" s="263" t="n"/>
      <c r="XS114" s="264" t="n"/>
      <c r="XT114" s="284" t="n"/>
      <c r="XU114" s="263" t="n"/>
      <c r="XV114" s="263" t="n"/>
      <c r="XW114" s="263" t="n"/>
      <c r="XX114" s="263" t="n"/>
      <c r="XY114" s="264" t="n"/>
      <c r="XZ114" s="284" t="n"/>
      <c r="YA114" s="263" t="n"/>
      <c r="YB114" s="263" t="n"/>
      <c r="YC114" s="263" t="n"/>
      <c r="YD114" s="263" t="n"/>
      <c r="YE114" s="264" t="n"/>
      <c r="YF114" s="284" t="n"/>
      <c r="YG114" s="263" t="n"/>
      <c r="YH114" s="263" t="n"/>
      <c r="YI114" s="263" t="n"/>
      <c r="YJ114" s="263" t="n"/>
      <c r="YK114" s="264" t="n"/>
      <c r="YL114" s="284" t="n"/>
      <c r="YM114" s="263" t="n"/>
      <c r="YN114" s="263" t="n"/>
      <c r="YO114" s="263" t="n"/>
      <c r="YP114" s="263" t="n"/>
      <c r="YQ114" s="264" t="n"/>
      <c r="YR114" s="284" t="n"/>
      <c r="YS114" s="263" t="n"/>
      <c r="YT114" s="263" t="n"/>
      <c r="YU114" s="263" t="n"/>
      <c r="YV114" s="263" t="n"/>
      <c r="YW114" s="264" t="n"/>
      <c r="YX114" s="284" t="n"/>
      <c r="YY114" s="263" t="n"/>
      <c r="YZ114" s="263" t="n"/>
      <c r="ZA114" s="263" t="n"/>
      <c r="ZB114" s="263" t="n"/>
      <c r="ZC114" s="264" t="n"/>
      <c r="ZD114" s="284" t="n"/>
      <c r="ZE114" s="263" t="n"/>
      <c r="ZF114" s="263" t="n"/>
      <c r="ZG114" s="263" t="n"/>
      <c r="ZH114" s="263" t="n"/>
      <c r="ZI114" s="264" t="n"/>
      <c r="ZJ114" s="284" t="n"/>
      <c r="ZK114" s="263" t="n"/>
      <c r="ZL114" s="263" t="n"/>
      <c r="ZM114" s="263" t="n"/>
      <c r="ZN114" s="263" t="n"/>
      <c r="ZO114" s="264" t="n"/>
      <c r="ZP114" s="284" t="n"/>
      <c r="ZQ114" s="263" t="n"/>
      <c r="ZR114" s="263" t="n"/>
      <c r="ZS114" s="263" t="n"/>
      <c r="ZT114" s="263" t="n"/>
      <c r="ZU114" s="264" t="n"/>
      <c r="ZV114" s="284" t="n"/>
      <c r="ZW114" s="263" t="n"/>
      <c r="ZX114" s="263" t="n"/>
      <c r="ZY114" s="263" t="n"/>
      <c r="ZZ114" s="263" t="n"/>
      <c r="AAA114" s="264" t="n"/>
      <c r="AAB114" s="284" t="n"/>
      <c r="AAC114" s="263" t="n"/>
      <c r="AAD114" s="263" t="n"/>
      <c r="AAE114" s="263" t="n"/>
      <c r="AAF114" s="263" t="n"/>
      <c r="AAG114" s="264" t="n"/>
      <c r="AAH114" s="284" t="n"/>
      <c r="AAI114" s="263" t="n"/>
      <c r="AAJ114" s="263" t="n"/>
      <c r="AAK114" s="263" t="n"/>
      <c r="AAL114" s="263" t="n"/>
      <c r="AAM114" s="264" t="n"/>
      <c r="AAN114" s="284" t="n"/>
      <c r="AAO114" s="263" t="n"/>
      <c r="AAP114" s="263" t="n"/>
      <c r="AAQ114" s="263" t="n"/>
      <c r="AAR114" s="263" t="n"/>
      <c r="AAS114" s="264" t="n"/>
      <c r="AAT114" s="284" t="n"/>
      <c r="AAU114" s="263" t="n"/>
      <c r="AAV114" s="263" t="n"/>
      <c r="AAW114" s="263" t="n"/>
      <c r="AAX114" s="263" t="n"/>
      <c r="AAY114" s="264" t="n"/>
      <c r="AAZ114" s="284" t="n"/>
      <c r="ABA114" s="263" t="n"/>
      <c r="ABB114" s="263" t="n"/>
      <c r="ABC114" s="263" t="n"/>
      <c r="ABD114" s="263" t="n"/>
      <c r="ABE114" s="264" t="n"/>
      <c r="ABF114" s="284" t="n"/>
      <c r="ABG114" s="263" t="n"/>
      <c r="ABH114" s="263" t="n"/>
      <c r="ABI114" s="263" t="n"/>
      <c r="ABJ114" s="263" t="n"/>
      <c r="ABK114" s="264" t="n"/>
      <c r="ABL114" s="284" t="n"/>
      <c r="ABM114" s="263" t="n"/>
      <c r="ABN114" s="263" t="n"/>
      <c r="ABO114" s="263" t="n"/>
      <c r="ABP114" s="263" t="n"/>
      <c r="ABQ114" s="264" t="n"/>
      <c r="ABR114" s="284" t="n"/>
      <c r="ABS114" s="263" t="n"/>
      <c r="ABT114" s="263" t="n"/>
      <c r="ABU114" s="263" t="n"/>
      <c r="ABV114" s="263" t="n"/>
      <c r="ABW114" s="264" t="n"/>
      <c r="ABX114" s="284" t="n"/>
      <c r="ABY114" s="263" t="n"/>
      <c r="ABZ114" s="263" t="n"/>
      <c r="ACA114" s="263" t="n"/>
      <c r="ACB114" s="263" t="n"/>
      <c r="ACC114" s="264" t="n"/>
      <c r="ACD114" s="284" t="n"/>
      <c r="ACE114" s="263" t="n"/>
      <c r="ACF114" s="263" t="n"/>
      <c r="ACG114" s="263" t="n"/>
      <c r="ACH114" s="263" t="n"/>
      <c r="ACI114" s="264" t="n"/>
      <c r="ACJ114" s="284" t="n"/>
      <c r="ACK114" s="263" t="n"/>
      <c r="ACL114" s="263" t="n"/>
      <c r="ACM114" s="263" t="n"/>
      <c r="ACN114" s="263" t="n"/>
      <c r="ACO114" s="264" t="n"/>
      <c r="ACP114" s="284" t="n"/>
      <c r="ACQ114" s="263" t="n"/>
      <c r="ACR114" s="263" t="n"/>
      <c r="ACS114" s="263" t="n"/>
      <c r="ACT114" s="263" t="n"/>
      <c r="ACU114" s="264" t="n"/>
      <c r="ACV114" s="284" t="n"/>
      <c r="ACW114" s="263" t="n"/>
      <c r="ACX114" s="263" t="n"/>
      <c r="ACY114" s="263" t="n"/>
      <c r="ACZ114" s="263" t="n"/>
      <c r="ADA114" s="264" t="n"/>
      <c r="ADB114" s="284" t="n"/>
      <c r="ADC114" s="263" t="n"/>
      <c r="ADD114" s="263" t="n"/>
      <c r="ADE114" s="263" t="n"/>
      <c r="ADF114" s="263" t="n"/>
      <c r="ADG114" s="264" t="n"/>
      <c r="ADH114" s="284" t="n"/>
      <c r="ADI114" s="263" t="n"/>
      <c r="ADJ114" s="263" t="n"/>
      <c r="ADK114" s="263" t="n"/>
      <c r="ADL114" s="263" t="n"/>
      <c r="ADM114" s="264" t="n"/>
      <c r="ADN114" s="284" t="n"/>
      <c r="ADO114" s="263" t="n"/>
      <c r="ADP114" s="263" t="n"/>
      <c r="ADQ114" s="263" t="n"/>
      <c r="ADR114" s="263" t="n"/>
      <c r="ADS114" s="264" t="n"/>
      <c r="ADT114" s="284" t="n"/>
      <c r="ADU114" s="263" t="n"/>
      <c r="ADV114" s="263" t="n"/>
      <c r="ADW114" s="263" t="n"/>
      <c r="ADX114" s="263" t="n"/>
      <c r="ADY114" s="264" t="n"/>
      <c r="ADZ114" s="284" t="n"/>
      <c r="AEA114" s="263" t="n"/>
      <c r="AEB114" s="263" t="n"/>
      <c r="AEC114" s="263" t="n"/>
      <c r="AED114" s="263" t="n"/>
      <c r="AEE114" s="264" t="n"/>
      <c r="AEF114" s="284" t="n"/>
      <c r="AEG114" s="263" t="n"/>
      <c r="AEH114" s="263" t="n"/>
      <c r="AEI114" s="263" t="n"/>
      <c r="AEJ114" s="263" t="n"/>
      <c r="AEK114" s="264" t="n"/>
      <c r="AEL114" s="284" t="n"/>
      <c r="AEM114" s="263" t="n"/>
      <c r="AEN114" s="263" t="n"/>
      <c r="AEO114" s="263" t="n"/>
      <c r="AEP114" s="263" t="n"/>
      <c r="AEQ114" s="264" t="n"/>
      <c r="AER114" s="284" t="n"/>
      <c r="AES114" s="263" t="n"/>
      <c r="AET114" s="263" t="n"/>
      <c r="AEU114" s="263" t="n"/>
      <c r="AEV114" s="263" t="n"/>
      <c r="AEW114" s="264" t="n"/>
      <c r="AEX114" s="284" t="n"/>
      <c r="AEY114" s="263" t="n"/>
      <c r="AEZ114" s="263" t="n"/>
      <c r="AFA114" s="263" t="n"/>
      <c r="AFB114" s="263" t="n"/>
      <c r="AFC114" s="264" t="n"/>
      <c r="AFD114" s="284" t="n"/>
      <c r="AFE114" s="263" t="n"/>
      <c r="AFF114" s="263" t="n"/>
      <c r="AFG114" s="263" t="n"/>
      <c r="AFH114" s="263" t="n"/>
      <c r="AFI114" s="264" t="n"/>
      <c r="AFJ114" s="284" t="n"/>
      <c r="AFK114" s="263" t="n"/>
      <c r="AFL114" s="263" t="n"/>
      <c r="AFM114" s="263" t="n"/>
      <c r="AFN114" s="263" t="n"/>
      <c r="AFO114" s="264" t="n"/>
      <c r="AFP114" s="284" t="n"/>
      <c r="AFQ114" s="263" t="n"/>
      <c r="AFR114" s="263" t="n"/>
      <c r="AFS114" s="263" t="n"/>
      <c r="AFT114" s="263" t="n"/>
      <c r="AFU114" s="264" t="n"/>
      <c r="AFV114" s="284" t="n"/>
      <c r="AFW114" s="263" t="n"/>
      <c r="AFX114" s="263" t="n"/>
      <c r="AFY114" s="263" t="n"/>
      <c r="AFZ114" s="263" t="n"/>
      <c r="AGA114" s="264" t="n"/>
      <c r="AGB114" s="284" t="n"/>
      <c r="AGC114" s="263" t="n"/>
      <c r="AGD114" s="263" t="n"/>
      <c r="AGE114" s="263" t="n"/>
      <c r="AGF114" s="263" t="n"/>
      <c r="AGG114" s="264" t="n"/>
      <c r="AGH114" s="284" t="n"/>
      <c r="AGI114" s="263" t="n"/>
      <c r="AGJ114" s="263" t="n"/>
      <c r="AGK114" s="263" t="n"/>
      <c r="AGL114" s="263" t="n"/>
      <c r="AGM114" s="264" t="n"/>
      <c r="AGN114" s="284" t="n"/>
      <c r="AGO114" s="263" t="n"/>
      <c r="AGP114" s="263" t="n"/>
      <c r="AGQ114" s="263" t="n"/>
      <c r="AGR114" s="263" t="n"/>
      <c r="AGS114" s="264" t="n"/>
      <c r="AGT114" s="284" t="n"/>
      <c r="AGU114" s="263" t="n"/>
      <c r="AGV114" s="263" t="n"/>
      <c r="AGW114" s="263" t="n"/>
      <c r="AGX114" s="263" t="n"/>
      <c r="AGY114" s="264" t="n"/>
      <c r="AGZ114" s="284" t="n"/>
      <c r="AHA114" s="263" t="n"/>
      <c r="AHB114" s="263" t="n"/>
      <c r="AHC114" s="263" t="n"/>
      <c r="AHD114" s="263" t="n"/>
      <c r="AHE114" s="264" t="n"/>
      <c r="AHF114" s="284" t="n"/>
      <c r="AHG114" s="263" t="n"/>
      <c r="AHH114" s="263" t="n"/>
      <c r="AHI114" s="263" t="n"/>
      <c r="AHJ114" s="263" t="n"/>
      <c r="AHK114" s="264" t="n"/>
      <c r="AHL114" s="284" t="n"/>
      <c r="AHM114" s="263" t="n"/>
      <c r="AHN114" s="263" t="n"/>
      <c r="AHO114" s="263" t="n"/>
      <c r="AHP114" s="263" t="n"/>
      <c r="AHQ114" s="264" t="n"/>
      <c r="AHR114" s="284" t="n"/>
      <c r="AHS114" s="263" t="n"/>
      <c r="AHT114" s="263" t="n"/>
      <c r="AHU114" s="263" t="n"/>
      <c r="AHV114" s="263" t="n"/>
      <c r="AHW114" s="264" t="n"/>
      <c r="AHX114" s="284" t="n"/>
      <c r="AHY114" s="263" t="n"/>
      <c r="AHZ114" s="263" t="n"/>
      <c r="AIA114" s="263" t="n"/>
      <c r="AIB114" s="263" t="n"/>
      <c r="AIC114" s="264" t="n"/>
      <c r="AID114" s="284" t="n"/>
      <c r="AIE114" s="263" t="n"/>
      <c r="AIF114" s="263" t="n"/>
      <c r="AIG114" s="263" t="n"/>
      <c r="AIH114" s="263" t="n"/>
      <c r="AII114" s="264" t="n"/>
      <c r="AIJ114" s="284" t="n"/>
      <c r="AIK114" s="263" t="n"/>
      <c r="AIL114" s="263" t="n"/>
      <c r="AIM114" s="263" t="n"/>
      <c r="AIN114" s="263" t="n"/>
      <c r="AIO114" s="264" t="n"/>
      <c r="AIP114" s="284" t="n"/>
      <c r="AIQ114" s="263" t="n"/>
      <c r="AIR114" s="263" t="n"/>
      <c r="AIS114" s="263" t="n"/>
      <c r="AIT114" s="263" t="n"/>
      <c r="AIU114" s="264" t="n"/>
      <c r="AIV114" s="284" t="n"/>
      <c r="AIW114" s="263" t="n"/>
      <c r="AIX114" s="263" t="n"/>
      <c r="AIY114" s="263" t="n"/>
      <c r="AIZ114" s="263" t="n"/>
      <c r="AJA114" s="264" t="n"/>
      <c r="AJB114" s="284" t="n"/>
      <c r="AJC114" s="263" t="n"/>
      <c r="AJD114" s="263" t="n"/>
      <c r="AJE114" s="263" t="n"/>
      <c r="AJF114" s="263" t="n"/>
      <c r="AJG114" s="264" t="n"/>
      <c r="AJH114" s="284" t="n"/>
      <c r="AJI114" s="263" t="n"/>
      <c r="AJJ114" s="263" t="n"/>
      <c r="AJK114" s="263" t="n"/>
      <c r="AJL114" s="263" t="n"/>
      <c r="AJM114" s="264" t="n"/>
      <c r="AJN114" s="284" t="n"/>
      <c r="AJO114" s="263" t="n"/>
      <c r="AJP114" s="263" t="n"/>
      <c r="AJQ114" s="263" t="n"/>
      <c r="AJR114" s="263" t="n"/>
      <c r="AJS114" s="264" t="n"/>
      <c r="AJT114" s="284" t="n"/>
      <c r="AJU114" s="263" t="n"/>
      <c r="AJV114" s="263" t="n"/>
      <c r="AJW114" s="263" t="n"/>
      <c r="AJX114" s="263" t="n"/>
      <c r="AJY114" s="264" t="n"/>
      <c r="AJZ114" s="284" t="n"/>
      <c r="AKA114" s="263" t="n"/>
      <c r="AKB114" s="263" t="n"/>
      <c r="AKC114" s="263" t="n"/>
      <c r="AKD114" s="263" t="n"/>
      <c r="AKE114" s="264" t="n"/>
      <c r="AKF114" s="284" t="n"/>
      <c r="AKG114" s="263" t="n"/>
      <c r="AKH114" s="263" t="n"/>
      <c r="AKI114" s="263" t="n"/>
      <c r="AKJ114" s="263" t="n"/>
      <c r="AKK114" s="264" t="n"/>
      <c r="AKL114" s="284" t="n"/>
      <c r="AKM114" s="263" t="n"/>
      <c r="AKN114" s="263" t="n"/>
      <c r="AKO114" s="263" t="n"/>
      <c r="AKP114" s="263" t="n"/>
      <c r="AKQ114" s="264" t="n"/>
      <c r="AKR114" s="284" t="n"/>
      <c r="AKS114" s="263" t="n"/>
      <c r="AKT114" s="263" t="n"/>
      <c r="AKU114" s="263" t="n"/>
      <c r="AKV114" s="263" t="n"/>
      <c r="AKW114" s="264" t="n"/>
      <c r="AKX114" s="284" t="n"/>
      <c r="AKY114" s="263" t="n"/>
      <c r="AKZ114" s="263" t="n"/>
      <c r="ALA114" s="263" t="n"/>
      <c r="ALB114" s="263" t="n"/>
      <c r="ALC114" s="264" t="n"/>
      <c r="ALD114" s="284" t="n"/>
      <c r="ALE114" s="263" t="n"/>
      <c r="ALF114" s="263" t="n"/>
      <c r="ALG114" s="263" t="n"/>
      <c r="ALH114" s="263" t="n"/>
      <c r="ALI114" s="264" t="n"/>
      <c r="ALJ114" s="284" t="n"/>
      <c r="ALK114" s="263" t="n"/>
      <c r="ALL114" s="263" t="n"/>
      <c r="ALM114" s="263" t="n"/>
      <c r="ALN114" s="263" t="n"/>
      <c r="ALO114" s="264" t="n"/>
      <c r="ALP114" s="284" t="n"/>
      <c r="ALQ114" s="263" t="n"/>
      <c r="ALR114" s="263" t="n"/>
      <c r="ALS114" s="263" t="n"/>
      <c r="ALT114" s="263" t="n"/>
      <c r="ALU114" s="264" t="n"/>
      <c r="ALV114" s="284" t="n"/>
      <c r="ALW114" s="263" t="n"/>
      <c r="ALX114" s="263" t="n"/>
      <c r="ALY114" s="263" t="n"/>
      <c r="ALZ114" s="263" t="n"/>
      <c r="AMA114" s="264" t="n"/>
      <c r="AMB114" s="284" t="n"/>
      <c r="AMC114" s="263" t="n"/>
      <c r="AMD114" s="263" t="n"/>
      <c r="AME114" s="263" t="n"/>
      <c r="AMF114" s="263" t="n"/>
      <c r="AMG114" s="264" t="n"/>
      <c r="AMH114" s="284" t="n"/>
      <c r="AMI114" s="263" t="n"/>
      <c r="AMJ114" s="263" t="n"/>
      <c r="AMK114" s="263" t="n"/>
      <c r="AML114" s="263" t="n"/>
      <c r="AMM114" s="264" t="n"/>
      <c r="AMN114" s="284" t="n"/>
      <c r="AMO114" s="263" t="n"/>
      <c r="AMP114" s="263" t="n"/>
      <c r="AMQ114" s="263" t="n"/>
      <c r="AMR114" s="263" t="n"/>
      <c r="AMS114" s="264" t="n"/>
      <c r="AMT114" s="284" t="n"/>
      <c r="AMU114" s="263" t="n"/>
      <c r="AMV114" s="263" t="n"/>
      <c r="AMW114" s="263" t="n"/>
      <c r="AMX114" s="263" t="n"/>
      <c r="AMY114" s="264" t="n"/>
      <c r="AMZ114" s="284" t="n"/>
      <c r="ANA114" s="263" t="n"/>
      <c r="ANB114" s="263" t="n"/>
      <c r="ANC114" s="263" t="n"/>
      <c r="AND114" s="263" t="n"/>
      <c r="ANE114" s="264" t="n"/>
      <c r="ANF114" s="284" t="n"/>
      <c r="ANG114" s="263" t="n"/>
      <c r="ANH114" s="263" t="n"/>
      <c r="ANI114" s="263" t="n"/>
      <c r="ANJ114" s="263" t="n"/>
      <c r="ANK114" s="264" t="n"/>
      <c r="ANL114" s="284" t="n"/>
      <c r="ANM114" s="263" t="n"/>
      <c r="ANN114" s="263" t="n"/>
      <c r="ANO114" s="263" t="n"/>
      <c r="ANP114" s="263" t="n"/>
      <c r="ANQ114" s="264" t="n"/>
      <c r="ANR114" s="284" t="n"/>
      <c r="ANS114" s="263" t="n"/>
      <c r="ANT114" s="263" t="n"/>
      <c r="ANU114" s="263" t="n"/>
      <c r="ANV114" s="263" t="n"/>
      <c r="ANW114" s="264" t="n"/>
      <c r="ANX114" s="284" t="n"/>
      <c r="ANY114" s="263" t="n"/>
      <c r="ANZ114" s="263" t="n"/>
      <c r="AOA114" s="263" t="n"/>
      <c r="AOB114" s="263" t="n"/>
      <c r="AOC114" s="264" t="n"/>
      <c r="AOD114" s="284" t="n"/>
      <c r="AOE114" s="263" t="n"/>
      <c r="AOF114" s="263" t="n"/>
      <c r="AOG114" s="263" t="n"/>
      <c r="AOH114" s="263" t="n"/>
      <c r="AOI114" s="264" t="n"/>
      <c r="AOJ114" s="284" t="n"/>
      <c r="AOK114" s="263" t="n"/>
      <c r="AOL114" s="263" t="n"/>
      <c r="AOM114" s="263" t="n"/>
      <c r="AON114" s="263" t="n"/>
      <c r="AOO114" s="264" t="n"/>
      <c r="AOP114" s="284" t="n"/>
      <c r="AOQ114" s="263" t="n"/>
      <c r="AOR114" s="263" t="n"/>
      <c r="AOS114" s="263" t="n"/>
      <c r="AOT114" s="263" t="n"/>
      <c r="AOU114" s="264" t="n"/>
      <c r="AOV114" s="284" t="n"/>
      <c r="AOW114" s="263" t="n"/>
      <c r="AOX114" s="263" t="n"/>
      <c r="AOY114" s="263" t="n"/>
      <c r="AOZ114" s="263" t="n"/>
      <c r="APA114" s="264" t="n"/>
      <c r="APB114" s="284" t="n"/>
      <c r="APC114" s="263" t="n"/>
      <c r="APD114" s="263" t="n"/>
      <c r="APE114" s="263" t="n"/>
      <c r="APF114" s="263" t="n"/>
      <c r="APG114" s="264" t="n"/>
      <c r="APH114" s="284" t="n"/>
      <c r="API114" s="263" t="n"/>
      <c r="APJ114" s="263" t="n"/>
      <c r="APK114" s="263" t="n"/>
      <c r="APL114" s="263" t="n"/>
      <c r="APM114" s="264" t="n"/>
      <c r="APN114" s="284" t="n"/>
      <c r="APO114" s="263" t="n"/>
      <c r="APP114" s="263" t="n"/>
      <c r="APQ114" s="263" t="n"/>
      <c r="APR114" s="263" t="n"/>
      <c r="APS114" s="264" t="n"/>
      <c r="APT114" s="284" t="n"/>
      <c r="APU114" s="263" t="n"/>
      <c r="APV114" s="263" t="n"/>
      <c r="APW114" s="263" t="n"/>
      <c r="APX114" s="263" t="n"/>
      <c r="APY114" s="264" t="n"/>
      <c r="APZ114" s="284" t="n"/>
      <c r="AQA114" s="263" t="n"/>
      <c r="AQB114" s="263" t="n"/>
      <c r="AQC114" s="263" t="n"/>
      <c r="AQD114" s="263" t="n"/>
      <c r="AQE114" s="264" t="n"/>
      <c r="AQF114" s="284" t="n"/>
      <c r="AQG114" s="263" t="n"/>
      <c r="AQH114" s="263" t="n"/>
      <c r="AQI114" s="263" t="n"/>
      <c r="AQJ114" s="263" t="n"/>
      <c r="AQK114" s="264" t="n"/>
      <c r="AQL114" s="284" t="n"/>
      <c r="AQM114" s="263" t="n"/>
      <c r="AQN114" s="263" t="n"/>
      <c r="AQO114" s="263" t="n"/>
      <c r="AQP114" s="263" t="n"/>
      <c r="AQQ114" s="264" t="n"/>
      <c r="AQR114" s="284" t="n"/>
      <c r="AQS114" s="263" t="n"/>
      <c r="AQT114" s="263" t="n"/>
      <c r="AQU114" s="263" t="n"/>
      <c r="AQV114" s="263" t="n"/>
      <c r="AQW114" s="264" t="n"/>
      <c r="AQX114" s="284" t="n"/>
      <c r="AQY114" s="263" t="n"/>
      <c r="AQZ114" s="263" t="n"/>
      <c r="ARA114" s="263" t="n"/>
      <c r="ARB114" s="263" t="n"/>
      <c r="ARC114" s="264" t="n"/>
      <c r="ARD114" s="284" t="n"/>
      <c r="ARE114" s="263" t="n"/>
      <c r="ARF114" s="263" t="n"/>
      <c r="ARG114" s="263" t="n"/>
      <c r="ARH114" s="263" t="n"/>
      <c r="ARI114" s="264" t="n"/>
      <c r="ARJ114" s="284" t="n"/>
      <c r="ARK114" s="263" t="n"/>
      <c r="ARL114" s="263" t="n"/>
      <c r="ARM114" s="263" t="n"/>
      <c r="ARN114" s="263" t="n"/>
      <c r="ARO114" s="264" t="n"/>
      <c r="ARP114" s="284" t="n"/>
      <c r="ARQ114" s="263" t="n"/>
      <c r="ARR114" s="263" t="n"/>
      <c r="ARS114" s="263" t="n"/>
      <c r="ART114" s="263" t="n"/>
      <c r="ARU114" s="264" t="n"/>
      <c r="ARV114" s="284" t="n"/>
      <c r="ARW114" s="263" t="n"/>
      <c r="ARX114" s="263" t="n"/>
      <c r="ARY114" s="263" t="n"/>
      <c r="ARZ114" s="263" t="n"/>
      <c r="ASA114" s="264" t="n"/>
      <c r="ASB114" s="284" t="n"/>
      <c r="ASC114" s="263" t="n"/>
      <c r="ASD114" s="263" t="n"/>
      <c r="ASE114" s="263" t="n"/>
      <c r="ASF114" s="263" t="n"/>
      <c r="ASG114" s="264" t="n"/>
      <c r="ASH114" s="284" t="n"/>
      <c r="ASI114" s="263" t="n"/>
      <c r="ASJ114" s="263" t="n"/>
      <c r="ASK114" s="263" t="n"/>
      <c r="ASL114" s="263" t="n"/>
      <c r="ASM114" s="264" t="n"/>
      <c r="ASN114" s="284" t="n"/>
      <c r="ASO114" s="263" t="n"/>
      <c r="ASP114" s="263" t="n"/>
      <c r="ASQ114" s="263" t="n"/>
      <c r="ASR114" s="263" t="n"/>
      <c r="ASS114" s="264" t="n"/>
      <c r="AST114" s="284" t="n"/>
      <c r="ASU114" s="263" t="n"/>
      <c r="ASV114" s="263" t="n"/>
      <c r="ASW114" s="263" t="n"/>
      <c r="ASX114" s="263" t="n"/>
      <c r="ASY114" s="264" t="n"/>
      <c r="ASZ114" s="284" t="n"/>
      <c r="ATA114" s="263" t="n"/>
      <c r="ATB114" s="263" t="n"/>
      <c r="ATC114" s="263" t="n"/>
      <c r="ATD114" s="263" t="n"/>
      <c r="ATE114" s="264" t="n"/>
      <c r="ATF114" s="284" t="n"/>
      <c r="ATG114" s="263" t="n"/>
      <c r="ATH114" s="263" t="n"/>
      <c r="ATI114" s="263" t="n"/>
      <c r="ATJ114" s="263" t="n"/>
      <c r="ATK114" s="264" t="n"/>
      <c r="ATL114" s="284" t="n"/>
      <c r="ATM114" s="263" t="n"/>
      <c r="ATN114" s="263" t="n"/>
      <c r="ATO114" s="263" t="n"/>
      <c r="ATP114" s="263" t="n"/>
      <c r="ATQ114" s="264" t="n"/>
      <c r="ATR114" s="284" t="n"/>
      <c r="ATS114" s="263" t="n"/>
      <c r="ATT114" s="263" t="n"/>
      <c r="ATU114" s="263" t="n"/>
      <c r="ATV114" s="263" t="n"/>
      <c r="ATW114" s="264" t="n"/>
      <c r="ATX114" s="284" t="n"/>
      <c r="ATY114" s="263" t="n"/>
      <c r="ATZ114" s="263" t="n"/>
      <c r="AUA114" s="263" t="n"/>
      <c r="AUB114" s="263" t="n"/>
      <c r="AUC114" s="264" t="n"/>
      <c r="AUD114" s="284" t="n"/>
      <c r="AUE114" s="263" t="n"/>
      <c r="AUF114" s="263" t="n"/>
      <c r="AUG114" s="263" t="n"/>
      <c r="AUH114" s="263" t="n"/>
      <c r="AUI114" s="264" t="n"/>
      <c r="AUJ114" s="284" t="n"/>
      <c r="AUK114" s="263" t="n"/>
      <c r="AUL114" s="263" t="n"/>
      <c r="AUM114" s="263" t="n"/>
      <c r="AUN114" s="263" t="n"/>
      <c r="AUO114" s="264" t="n"/>
      <c r="AUP114" s="284" t="n"/>
      <c r="AUQ114" s="263" t="n"/>
      <c r="AUR114" s="263" t="n"/>
      <c r="AUS114" s="263" t="n"/>
      <c r="AUT114" s="263" t="n"/>
      <c r="AUU114" s="264" t="n"/>
      <c r="AUV114" s="284" t="n"/>
      <c r="AUW114" s="263" t="n"/>
      <c r="AUX114" s="263" t="n"/>
      <c r="AUY114" s="263" t="n"/>
      <c r="AUZ114" s="263" t="n"/>
      <c r="AVA114" s="264" t="n"/>
      <c r="AVB114" s="284" t="n"/>
      <c r="AVC114" s="263" t="n"/>
      <c r="AVD114" s="263" t="n"/>
      <c r="AVE114" s="263" t="n"/>
      <c r="AVF114" s="263" t="n"/>
      <c r="AVG114" s="264" t="n"/>
      <c r="AVH114" s="284" t="n"/>
      <c r="AVI114" s="263" t="n"/>
      <c r="AVJ114" s="263" t="n"/>
      <c r="AVK114" s="263" t="n"/>
      <c r="AVL114" s="263" t="n"/>
      <c r="AVM114" s="264" t="n"/>
      <c r="AVN114" s="284" t="n"/>
      <c r="AVO114" s="263" t="n"/>
      <c r="AVP114" s="263" t="n"/>
      <c r="AVQ114" s="263" t="n"/>
      <c r="AVR114" s="263" t="n"/>
      <c r="AVS114" s="264" t="n"/>
      <c r="AVT114" s="284" t="n"/>
      <c r="AVU114" s="263" t="n"/>
      <c r="AVV114" s="263" t="n"/>
      <c r="AVW114" s="263" t="n"/>
      <c r="AVX114" s="263" t="n"/>
      <c r="AVY114" s="264" t="n"/>
      <c r="AVZ114" s="284" t="n"/>
      <c r="AWA114" s="263" t="n"/>
      <c r="AWB114" s="263" t="n"/>
      <c r="AWC114" s="263" t="n"/>
      <c r="AWD114" s="263" t="n"/>
      <c r="AWE114" s="264" t="n"/>
      <c r="AWF114" s="284" t="n"/>
      <c r="AWG114" s="263" t="n"/>
      <c r="AWH114" s="263" t="n"/>
      <c r="AWI114" s="263" t="n"/>
      <c r="AWJ114" s="263" t="n"/>
      <c r="AWK114" s="264" t="n"/>
      <c r="AWL114" s="284" t="n"/>
      <c r="AWM114" s="263" t="n"/>
      <c r="AWN114" s="263" t="n"/>
      <c r="AWO114" s="263" t="n"/>
      <c r="AWP114" s="263" t="n"/>
      <c r="AWQ114" s="264" t="n"/>
      <c r="AWR114" s="284" t="n"/>
      <c r="AWS114" s="263" t="n"/>
      <c r="AWT114" s="263" t="n"/>
      <c r="AWU114" s="263" t="n"/>
      <c r="AWV114" s="263" t="n"/>
      <c r="AWW114" s="264" t="n"/>
      <c r="AWX114" s="284" t="n"/>
      <c r="AWY114" s="263" t="n"/>
      <c r="AWZ114" s="263" t="n"/>
      <c r="AXA114" s="263" t="n"/>
      <c r="AXB114" s="263" t="n"/>
      <c r="AXC114" s="264" t="n"/>
      <c r="AXD114" s="284" t="n"/>
      <c r="AXE114" s="263" t="n"/>
      <c r="AXF114" s="263" t="n"/>
      <c r="AXG114" s="263" t="n"/>
      <c r="AXH114" s="263" t="n"/>
      <c r="AXI114" s="264" t="n"/>
      <c r="AXJ114" s="284" t="n"/>
      <c r="AXK114" s="263" t="n"/>
      <c r="AXL114" s="263" t="n"/>
      <c r="AXM114" s="263" t="n"/>
      <c r="AXN114" s="263" t="n"/>
      <c r="AXO114" s="264" t="n"/>
      <c r="AXP114" s="284" t="n"/>
      <c r="AXQ114" s="263" t="n"/>
      <c r="AXR114" s="263" t="n"/>
      <c r="AXS114" s="263" t="n"/>
      <c r="AXT114" s="263" t="n"/>
      <c r="AXU114" s="264" t="n"/>
      <c r="AXV114" s="284" t="n"/>
      <c r="AXW114" s="263" t="n"/>
      <c r="AXX114" s="263" t="n"/>
      <c r="AXY114" s="263" t="n"/>
      <c r="AXZ114" s="263" t="n"/>
      <c r="AYA114" s="264" t="n"/>
      <c r="AYB114" s="284" t="n"/>
      <c r="AYC114" s="263" t="n"/>
      <c r="AYD114" s="263" t="n"/>
      <c r="AYE114" s="263" t="n"/>
      <c r="AYF114" s="263" t="n"/>
      <c r="AYG114" s="264" t="n"/>
      <c r="AYH114" s="284" t="n"/>
      <c r="AYI114" s="263" t="n"/>
      <c r="AYJ114" s="263" t="n"/>
      <c r="AYK114" s="263" t="n"/>
      <c r="AYL114" s="263" t="n"/>
      <c r="AYM114" s="264" t="n"/>
      <c r="AYN114" s="284" t="n"/>
      <c r="AYO114" s="263" t="n"/>
      <c r="AYP114" s="263" t="n"/>
      <c r="AYQ114" s="263" t="n"/>
      <c r="AYR114" s="263" t="n"/>
      <c r="AYS114" s="264" t="n"/>
      <c r="AYT114" s="284" t="n"/>
      <c r="AYU114" s="263" t="n"/>
      <c r="AYV114" s="263" t="n"/>
      <c r="AYW114" s="263" t="n"/>
      <c r="AYX114" s="263" t="n"/>
      <c r="AYY114" s="264" t="n"/>
      <c r="AYZ114" s="284" t="n"/>
      <c r="AZA114" s="263" t="n"/>
      <c r="AZB114" s="263" t="n"/>
      <c r="AZC114" s="263" t="n"/>
      <c r="AZD114" s="263" t="n"/>
      <c r="AZE114" s="264" t="n"/>
      <c r="AZF114" s="284" t="n"/>
      <c r="AZG114" s="263" t="n"/>
      <c r="AZH114" s="263" t="n"/>
      <c r="AZI114" s="263" t="n"/>
      <c r="AZJ114" s="263" t="n"/>
      <c r="AZK114" s="264" t="n"/>
      <c r="AZL114" s="284" t="n"/>
      <c r="AZM114" s="263" t="n"/>
      <c r="AZN114" s="263" t="n"/>
      <c r="AZO114" s="263" t="n"/>
      <c r="AZP114" s="263" t="n"/>
      <c r="AZQ114" s="264" t="n"/>
      <c r="AZR114" s="284" t="n"/>
      <c r="AZS114" s="263" t="n"/>
      <c r="AZT114" s="263" t="n"/>
      <c r="AZU114" s="263" t="n"/>
      <c r="AZV114" s="263" t="n"/>
      <c r="AZW114" s="264" t="n"/>
      <c r="AZX114" s="284" t="n"/>
      <c r="AZY114" s="263" t="n"/>
      <c r="AZZ114" s="263" t="n"/>
      <c r="BAA114" s="263" t="n"/>
      <c r="BAB114" s="263" t="n"/>
      <c r="BAC114" s="264" t="n"/>
      <c r="BAD114" s="284" t="n"/>
      <c r="BAE114" s="263" t="n"/>
      <c r="BAF114" s="263" t="n"/>
      <c r="BAG114" s="263" t="n"/>
      <c r="BAH114" s="263" t="n"/>
      <c r="BAI114" s="264" t="n"/>
      <c r="BAJ114" s="284" t="n"/>
      <c r="BAK114" s="263" t="n"/>
      <c r="BAL114" s="263" t="n"/>
      <c r="BAM114" s="263" t="n"/>
      <c r="BAN114" s="263" t="n"/>
      <c r="BAO114" s="264" t="n"/>
      <c r="BAP114" s="284" t="n"/>
      <c r="BAQ114" s="263" t="n"/>
      <c r="BAR114" s="263" t="n"/>
      <c r="BAS114" s="263" t="n"/>
      <c r="BAT114" s="263" t="n"/>
      <c r="BAU114" s="264" t="n"/>
      <c r="BAV114" s="284" t="n"/>
      <c r="BAW114" s="263" t="n"/>
      <c r="BAX114" s="263" t="n"/>
      <c r="BAY114" s="263" t="n"/>
      <c r="BAZ114" s="263" t="n"/>
      <c r="BBA114" s="264" t="n"/>
      <c r="BBB114" s="284" t="n"/>
      <c r="BBC114" s="263" t="n"/>
      <c r="BBD114" s="263" t="n"/>
      <c r="BBE114" s="263" t="n"/>
      <c r="BBF114" s="263" t="n"/>
      <c r="BBG114" s="264" t="n"/>
      <c r="BBH114" s="284" t="n"/>
      <c r="BBI114" s="263" t="n"/>
      <c r="BBJ114" s="263" t="n"/>
      <c r="BBK114" s="263" t="n"/>
      <c r="BBL114" s="263" t="n"/>
      <c r="BBM114" s="264" t="n"/>
      <c r="BBN114" s="284" t="n"/>
      <c r="BBO114" s="263" t="n"/>
      <c r="BBP114" s="263" t="n"/>
      <c r="BBQ114" s="263" t="n"/>
      <c r="BBR114" s="263" t="n"/>
      <c r="BBS114" s="264" t="n"/>
      <c r="BBT114" s="284" t="n"/>
      <c r="BBU114" s="263" t="n"/>
      <c r="BBV114" s="263" t="n"/>
      <c r="BBW114" s="263" t="n"/>
      <c r="BBX114" s="263" t="n"/>
      <c r="BBY114" s="264" t="n"/>
      <c r="BBZ114" s="284" t="n"/>
      <c r="BCA114" s="263" t="n"/>
      <c r="BCB114" s="263" t="n"/>
      <c r="BCC114" s="263" t="n"/>
      <c r="BCD114" s="263" t="n"/>
      <c r="BCE114" s="264" t="n"/>
      <c r="BCF114" s="284" t="n"/>
      <c r="BCG114" s="263" t="n"/>
      <c r="BCH114" s="263" t="n"/>
      <c r="BCI114" s="263" t="n"/>
      <c r="BCJ114" s="263" t="n"/>
      <c r="BCK114" s="264" t="n"/>
      <c r="BCL114" s="284" t="n"/>
      <c r="BCM114" s="263" t="n"/>
      <c r="BCN114" s="263" t="n"/>
      <c r="BCO114" s="263" t="n"/>
      <c r="BCP114" s="263" t="n"/>
      <c r="BCQ114" s="264" t="n"/>
      <c r="BCR114" s="284" t="n"/>
      <c r="BCS114" s="263" t="n"/>
      <c r="BCT114" s="263" t="n"/>
      <c r="BCU114" s="263" t="n"/>
      <c r="BCV114" s="263" t="n"/>
      <c r="BCW114" s="264" t="n"/>
      <c r="BCX114" s="284" t="n"/>
      <c r="BCY114" s="263" t="n"/>
      <c r="BCZ114" s="263" t="n"/>
      <c r="BDA114" s="263" t="n"/>
      <c r="BDB114" s="263" t="n"/>
      <c r="BDC114" s="264" t="n"/>
      <c r="BDD114" s="284" t="n"/>
      <c r="BDE114" s="263" t="n"/>
      <c r="BDF114" s="263" t="n"/>
      <c r="BDG114" s="263" t="n"/>
      <c r="BDH114" s="263" t="n"/>
      <c r="BDI114" s="264" t="n"/>
      <c r="BDJ114" s="284" t="n"/>
      <c r="BDK114" s="263" t="n"/>
      <c r="BDL114" s="263" t="n"/>
      <c r="BDM114" s="263" t="n"/>
      <c r="BDN114" s="263" t="n"/>
      <c r="BDO114" s="264" t="n"/>
      <c r="BDP114" s="284" t="n"/>
      <c r="BDQ114" s="263" t="n"/>
      <c r="BDR114" s="263" t="n"/>
      <c r="BDS114" s="263" t="n"/>
      <c r="BDT114" s="263" t="n"/>
      <c r="BDU114" s="264" t="n"/>
      <c r="BDV114" s="284" t="n"/>
      <c r="BDW114" s="263" t="n"/>
      <c r="BDX114" s="263" t="n"/>
      <c r="BDY114" s="263" t="n"/>
      <c r="BDZ114" s="263" t="n"/>
      <c r="BEA114" s="264" t="n"/>
      <c r="BEB114" s="284" t="n"/>
      <c r="BEC114" s="263" t="n"/>
      <c r="BED114" s="263" t="n"/>
      <c r="BEE114" s="263" t="n"/>
      <c r="BEF114" s="263" t="n"/>
      <c r="BEG114" s="264" t="n"/>
      <c r="BEH114" s="284" t="n"/>
      <c r="BEI114" s="263" t="n"/>
      <c r="BEJ114" s="263" t="n"/>
      <c r="BEK114" s="263" t="n"/>
      <c r="BEL114" s="263" t="n"/>
      <c r="BEM114" s="264" t="n"/>
      <c r="BEN114" s="284" t="n"/>
      <c r="BEO114" s="263" t="n"/>
      <c r="BEP114" s="263" t="n"/>
      <c r="BEQ114" s="263" t="n"/>
      <c r="BER114" s="263" t="n"/>
      <c r="BES114" s="264" t="n"/>
      <c r="BET114" s="284" t="n"/>
      <c r="BEU114" s="263" t="n"/>
      <c r="BEV114" s="263" t="n"/>
      <c r="BEW114" s="263" t="n"/>
      <c r="BEX114" s="263" t="n"/>
      <c r="BEY114" s="264" t="n"/>
      <c r="BEZ114" s="284" t="n"/>
      <c r="BFA114" s="263" t="n"/>
      <c r="BFB114" s="263" t="n"/>
      <c r="BFC114" s="263" t="n"/>
      <c r="BFD114" s="263" t="n"/>
      <c r="BFE114" s="264" t="n"/>
      <c r="BFF114" s="284" t="n"/>
      <c r="BFG114" s="263" t="n"/>
      <c r="BFH114" s="263" t="n"/>
      <c r="BFI114" s="263" t="n"/>
      <c r="BFJ114" s="263" t="n"/>
      <c r="BFK114" s="264" t="n"/>
      <c r="BFL114" s="284" t="n"/>
      <c r="BFM114" s="263" t="n"/>
      <c r="BFN114" s="263" t="n"/>
      <c r="BFO114" s="263" t="n"/>
      <c r="BFP114" s="263" t="n"/>
      <c r="BFQ114" s="264" t="n"/>
      <c r="BFR114" s="284" t="n"/>
      <c r="BFS114" s="263" t="n"/>
      <c r="BFT114" s="263" t="n"/>
      <c r="BFU114" s="263" t="n"/>
      <c r="BFV114" s="263" t="n"/>
      <c r="BFW114" s="264" t="n"/>
      <c r="BFX114" s="284" t="n"/>
      <c r="BFY114" s="263" t="n"/>
      <c r="BFZ114" s="263" t="n"/>
      <c r="BGA114" s="263" t="n"/>
      <c r="BGB114" s="263" t="n"/>
      <c r="BGC114" s="264" t="n"/>
      <c r="BGD114" s="284" t="n"/>
      <c r="BGE114" s="263" t="n"/>
      <c r="BGF114" s="263" t="n"/>
      <c r="BGG114" s="263" t="n"/>
      <c r="BGH114" s="263" t="n"/>
      <c r="BGI114" s="264" t="n"/>
      <c r="BGJ114" s="284" t="n"/>
      <c r="BGK114" s="263" t="n"/>
      <c r="BGL114" s="263" t="n"/>
      <c r="BGM114" s="263" t="n"/>
      <c r="BGN114" s="263" t="n"/>
      <c r="BGO114" s="264" t="n"/>
      <c r="BGP114" s="284" t="n"/>
      <c r="BGQ114" s="263" t="n"/>
      <c r="BGR114" s="263" t="n"/>
      <c r="BGS114" s="263" t="n"/>
      <c r="BGT114" s="263" t="n"/>
      <c r="BGU114" s="264" t="n"/>
      <c r="BGV114" s="284" t="n"/>
      <c r="BGW114" s="263" t="n"/>
      <c r="BGX114" s="263" t="n"/>
      <c r="BGY114" s="263" t="n"/>
      <c r="BGZ114" s="263" t="n"/>
      <c r="BHA114" s="264" t="n"/>
      <c r="BHB114" s="284" t="n"/>
      <c r="BHC114" s="263" t="n"/>
      <c r="BHD114" s="263" t="n"/>
      <c r="BHE114" s="263" t="n"/>
      <c r="BHF114" s="263" t="n"/>
      <c r="BHG114" s="264" t="n"/>
      <c r="BHH114" s="284" t="n"/>
      <c r="BHI114" s="263" t="n"/>
      <c r="BHJ114" s="263" t="n"/>
      <c r="BHK114" s="263" t="n"/>
      <c r="BHL114" s="263" t="n"/>
      <c r="BHM114" s="264" t="n"/>
      <c r="BHN114" s="284" t="n"/>
      <c r="BHO114" s="263" t="n"/>
      <c r="BHP114" s="263" t="n"/>
      <c r="BHQ114" s="263" t="n"/>
      <c r="BHR114" s="263" t="n"/>
      <c r="BHS114" s="264" t="n"/>
      <c r="BHT114" s="284" t="n"/>
      <c r="BHU114" s="263" t="n"/>
      <c r="BHV114" s="263" t="n"/>
      <c r="BHW114" s="263" t="n"/>
      <c r="BHX114" s="263" t="n"/>
      <c r="BHY114" s="264" t="n"/>
      <c r="BHZ114" s="284" t="n"/>
      <c r="BIA114" s="263" t="n"/>
      <c r="BIB114" s="263" t="n"/>
      <c r="BIC114" s="263" t="n"/>
      <c r="BID114" s="263" t="n"/>
      <c r="BIE114" s="264" t="n"/>
      <c r="BIF114" s="284" t="n"/>
      <c r="BIG114" s="263" t="n"/>
      <c r="BIH114" s="263" t="n"/>
      <c r="BII114" s="263" t="n"/>
      <c r="BIJ114" s="263" t="n"/>
      <c r="BIK114" s="264" t="n"/>
      <c r="BIL114" s="284" t="n"/>
      <c r="BIM114" s="263" t="n"/>
      <c r="BIN114" s="263" t="n"/>
      <c r="BIO114" s="263" t="n"/>
      <c r="BIP114" s="263" t="n"/>
      <c r="BIQ114" s="264" t="n"/>
      <c r="BIR114" s="284" t="n"/>
      <c r="BIS114" s="263" t="n"/>
      <c r="BIT114" s="263" t="n"/>
      <c r="BIU114" s="263" t="n"/>
      <c r="BIV114" s="263" t="n"/>
      <c r="BIW114" s="264" t="n"/>
      <c r="BIX114" s="284" t="n"/>
      <c r="BIY114" s="263" t="n"/>
      <c r="BIZ114" s="263" t="n"/>
      <c r="BJA114" s="263" t="n"/>
      <c r="BJB114" s="263" t="n"/>
      <c r="BJC114" s="264" t="n"/>
      <c r="BJD114" s="284" t="n"/>
      <c r="BJE114" s="263" t="n"/>
      <c r="BJF114" s="263" t="n"/>
      <c r="BJG114" s="263" t="n"/>
      <c r="BJH114" s="263" t="n"/>
      <c r="BJI114" s="264" t="n"/>
      <c r="BJJ114" s="284" t="n"/>
      <c r="BJK114" s="263" t="n"/>
      <c r="BJL114" s="263" t="n"/>
      <c r="BJM114" s="263" t="n"/>
      <c r="BJN114" s="263" t="n"/>
      <c r="BJO114" s="264" t="n"/>
      <c r="BJP114" s="284" t="n"/>
      <c r="BJQ114" s="263" t="n"/>
      <c r="BJR114" s="263" t="n"/>
      <c r="BJS114" s="263" t="n"/>
      <c r="BJT114" s="263" t="n"/>
      <c r="BJU114" s="264" t="n"/>
      <c r="BJV114" s="284" t="n"/>
      <c r="BJW114" s="263" t="n"/>
      <c r="BJX114" s="263" t="n"/>
      <c r="BJY114" s="263" t="n"/>
      <c r="BJZ114" s="263" t="n"/>
      <c r="BKA114" s="264" t="n"/>
      <c r="BKB114" s="284" t="n"/>
      <c r="BKC114" s="263" t="n"/>
      <c r="BKD114" s="263" t="n"/>
      <c r="BKE114" s="263" t="n"/>
      <c r="BKF114" s="263" t="n"/>
      <c r="BKG114" s="264" t="n"/>
      <c r="BKH114" s="284" t="n"/>
      <c r="BKI114" s="263" t="n"/>
      <c r="BKJ114" s="263" t="n"/>
      <c r="BKK114" s="263" t="n"/>
      <c r="BKL114" s="263" t="n"/>
      <c r="BKM114" s="264" t="n"/>
      <c r="BKN114" s="284" t="n"/>
      <c r="BKO114" s="263" t="n"/>
      <c r="BKP114" s="263" t="n"/>
      <c r="BKQ114" s="263" t="n"/>
      <c r="BKR114" s="263" t="n"/>
      <c r="BKS114" s="264" t="n"/>
      <c r="BKT114" s="284" t="n"/>
      <c r="BKU114" s="263" t="n"/>
      <c r="BKV114" s="263" t="n"/>
      <c r="BKW114" s="263" t="n"/>
      <c r="BKX114" s="263" t="n"/>
      <c r="BKY114" s="264" t="n"/>
      <c r="BKZ114" s="284" t="n"/>
      <c r="BLA114" s="263" t="n"/>
      <c r="BLB114" s="263" t="n"/>
      <c r="BLC114" s="263" t="n"/>
      <c r="BLD114" s="263" t="n"/>
      <c r="BLE114" s="264" t="n"/>
      <c r="BLF114" s="284" t="n"/>
      <c r="BLG114" s="263" t="n"/>
      <c r="BLH114" s="263" t="n"/>
      <c r="BLI114" s="263" t="n"/>
      <c r="BLJ114" s="263" t="n"/>
      <c r="BLK114" s="264" t="n"/>
      <c r="BLL114" s="284" t="n"/>
      <c r="BLM114" s="263" t="n"/>
      <c r="BLN114" s="263" t="n"/>
      <c r="BLO114" s="263" t="n"/>
      <c r="BLP114" s="263" t="n"/>
      <c r="BLQ114" s="264" t="n"/>
      <c r="BLR114" s="284" t="n"/>
      <c r="BLS114" s="263" t="n"/>
      <c r="BLT114" s="263" t="n"/>
      <c r="BLU114" s="263" t="n"/>
      <c r="BLV114" s="263" t="n"/>
      <c r="BLW114" s="264" t="n"/>
      <c r="BLX114" s="284" t="n"/>
      <c r="BLY114" s="263" t="n"/>
      <c r="BLZ114" s="263" t="n"/>
      <c r="BMA114" s="263" t="n"/>
      <c r="BMB114" s="263" t="n"/>
      <c r="BMC114" s="264" t="n"/>
      <c r="BMD114" s="284" t="n"/>
      <c r="BME114" s="263" t="n"/>
      <c r="BMF114" s="263" t="n"/>
      <c r="BMG114" s="263" t="n"/>
      <c r="BMH114" s="263" t="n"/>
      <c r="BMI114" s="264" t="n"/>
      <c r="BMJ114" s="284" t="n"/>
      <c r="BMK114" s="263" t="n"/>
      <c r="BML114" s="263" t="n"/>
      <c r="BMM114" s="263" t="n"/>
      <c r="BMN114" s="263" t="n"/>
      <c r="BMO114" s="264" t="n"/>
      <c r="BMP114" s="284" t="n"/>
      <c r="BMQ114" s="263" t="n"/>
      <c r="BMR114" s="263" t="n"/>
      <c r="BMS114" s="263" t="n"/>
      <c r="BMT114" s="263" t="n"/>
      <c r="BMU114" s="264" t="n"/>
      <c r="BMV114" s="284" t="n"/>
      <c r="BMW114" s="263" t="n"/>
      <c r="BMX114" s="263" t="n"/>
      <c r="BMY114" s="263" t="n"/>
      <c r="BMZ114" s="263" t="n"/>
      <c r="BNA114" s="264" t="n"/>
      <c r="BNB114" s="284" t="n"/>
      <c r="BNC114" s="263" t="n"/>
      <c r="BND114" s="263" t="n"/>
      <c r="BNE114" s="263" t="n"/>
      <c r="BNF114" s="263" t="n"/>
      <c r="BNG114" s="264" t="n"/>
      <c r="BNH114" s="284" t="n"/>
      <c r="BNI114" s="263" t="n"/>
      <c r="BNJ114" s="263" t="n"/>
      <c r="BNK114" s="263" t="n"/>
      <c r="BNL114" s="263" t="n"/>
      <c r="BNM114" s="264" t="n"/>
      <c r="BNN114" s="284" t="n"/>
      <c r="BNO114" s="263" t="n"/>
      <c r="BNP114" s="263" t="n"/>
      <c r="BNQ114" s="263" t="n"/>
      <c r="BNR114" s="263" t="n"/>
      <c r="BNS114" s="264" t="n"/>
      <c r="BNT114" s="284" t="n"/>
      <c r="BNU114" s="263" t="n"/>
      <c r="BNV114" s="263" t="n"/>
      <c r="BNW114" s="263" t="n"/>
      <c r="BNX114" s="263" t="n"/>
      <c r="BNY114" s="264" t="n"/>
      <c r="BNZ114" s="284" t="n"/>
      <c r="BOA114" s="263" t="n"/>
      <c r="BOB114" s="263" t="n"/>
      <c r="BOC114" s="263" t="n"/>
      <c r="BOD114" s="263" t="n"/>
      <c r="BOE114" s="264" t="n"/>
      <c r="BOF114" s="284" t="n"/>
      <c r="BOG114" s="263" t="n"/>
      <c r="BOH114" s="263" t="n"/>
      <c r="BOI114" s="263" t="n"/>
      <c r="BOJ114" s="263" t="n"/>
      <c r="BOK114" s="264" t="n"/>
      <c r="BOL114" s="284" t="n"/>
      <c r="BOM114" s="263" t="n"/>
      <c r="BON114" s="263" t="n"/>
      <c r="BOO114" s="263" t="n"/>
      <c r="BOP114" s="263" t="n"/>
      <c r="BOQ114" s="264" t="n"/>
    </row>
    <row r="115" ht="14.4" customHeight="1" s="273">
      <c r="A115" s="14" t="inlineStr">
        <is>
          <t xml:space="preserve">Rated Power (P1) </t>
        </is>
      </c>
      <c r="B115" s="278" t="n">
        <v>0.37</v>
      </c>
      <c r="C115" s="263" t="n"/>
      <c r="D115" s="263" t="n"/>
      <c r="E115" s="263" t="n"/>
      <c r="F115" s="263" t="n"/>
      <c r="G115" s="264" t="n"/>
      <c r="H115" s="278" t="n">
        <v>0.37</v>
      </c>
      <c r="I115" s="263" t="n"/>
      <c r="J115" s="263" t="n"/>
      <c r="K115" s="263" t="n"/>
      <c r="L115" s="263" t="n"/>
      <c r="M115" s="264" t="n"/>
      <c r="N115" s="278" t="n">
        <v>0.37</v>
      </c>
      <c r="O115" s="263" t="n"/>
      <c r="P115" s="263" t="n"/>
      <c r="Q115" s="263" t="n"/>
      <c r="R115" s="263" t="n"/>
      <c r="S115" s="264" t="n"/>
      <c r="T115" s="278" t="n">
        <v>0.37</v>
      </c>
      <c r="U115" s="263" t="n"/>
      <c r="V115" s="263" t="n"/>
      <c r="W115" s="263" t="n"/>
      <c r="X115" s="263" t="n"/>
      <c r="Y115" s="264" t="n"/>
      <c r="Z115" s="278" t="n">
        <v>0.37</v>
      </c>
      <c r="AA115" s="263" t="n"/>
      <c r="AB115" s="263" t="n"/>
      <c r="AC115" s="263" t="n"/>
      <c r="AD115" s="263" t="n"/>
      <c r="AE115" s="264" t="n"/>
      <c r="AF115" s="278" t="n">
        <v>0.37</v>
      </c>
      <c r="AG115" s="263" t="n"/>
      <c r="AH115" s="263" t="n"/>
      <c r="AI115" s="263" t="n"/>
      <c r="AJ115" s="263" t="n"/>
      <c r="AK115" s="264" t="n"/>
      <c r="AL115" s="278" t="n">
        <v>0.55</v>
      </c>
      <c r="AM115" s="263" t="n"/>
      <c r="AN115" s="263" t="n"/>
      <c r="AO115" s="263" t="n"/>
      <c r="AP115" s="263" t="n"/>
      <c r="AQ115" s="264" t="n"/>
      <c r="AR115" s="278" t="n">
        <v>0.55</v>
      </c>
      <c r="AS115" s="263" t="n"/>
      <c r="AT115" s="263" t="n"/>
      <c r="AU115" s="263" t="n"/>
      <c r="AV115" s="263" t="n"/>
      <c r="AW115" s="264" t="n"/>
      <c r="AX115" s="278" t="n">
        <v>0.55</v>
      </c>
      <c r="AY115" s="263" t="n"/>
      <c r="AZ115" s="263" t="n"/>
      <c r="BA115" s="263" t="n"/>
      <c r="BB115" s="263" t="n"/>
      <c r="BC115" s="264" t="n"/>
      <c r="BD115" s="278" t="n">
        <v>0.55</v>
      </c>
      <c r="BE115" s="263" t="n"/>
      <c r="BF115" s="263" t="n"/>
      <c r="BG115" s="263" t="n"/>
      <c r="BH115" s="263" t="n"/>
      <c r="BI115" s="264" t="n"/>
      <c r="BJ115" s="278" t="n">
        <v>0.75</v>
      </c>
      <c r="BK115" s="263" t="n"/>
      <c r="BL115" s="263" t="n"/>
      <c r="BM115" s="263" t="n"/>
      <c r="BN115" s="263" t="n"/>
      <c r="BO115" s="264" t="n"/>
      <c r="BP115" s="278" t="n">
        <v>0.75</v>
      </c>
      <c r="BQ115" s="263" t="n"/>
      <c r="BR115" s="263" t="n"/>
      <c r="BS115" s="263" t="n"/>
      <c r="BT115" s="263" t="n"/>
      <c r="BU115" s="264" t="n"/>
      <c r="BV115" s="278" t="n">
        <v>0.75</v>
      </c>
      <c r="BW115" s="263" t="n"/>
      <c r="BX115" s="263" t="n"/>
      <c r="BY115" s="263" t="n"/>
      <c r="BZ115" s="263" t="n"/>
      <c r="CA115" s="264" t="n"/>
      <c r="CB115" s="278" t="n">
        <v>1.1</v>
      </c>
      <c r="CC115" s="263" t="n"/>
      <c r="CD115" s="263" t="n"/>
      <c r="CE115" s="263" t="n"/>
      <c r="CF115" s="263" t="n"/>
      <c r="CG115" s="264" t="n"/>
      <c r="CH115" s="278" t="n">
        <v>1.1</v>
      </c>
      <c r="CI115" s="263" t="n"/>
      <c r="CJ115" s="263" t="n"/>
      <c r="CK115" s="263" t="n"/>
      <c r="CL115" s="263" t="n"/>
      <c r="CM115" s="264" t="n"/>
      <c r="CN115" s="278" t="n">
        <v>1.1</v>
      </c>
      <c r="CO115" s="263" t="n"/>
      <c r="CP115" s="263" t="n"/>
      <c r="CQ115" s="263" t="n"/>
      <c r="CR115" s="263" t="n"/>
      <c r="CS115" s="264" t="n"/>
      <c r="CT115" s="278" t="n">
        <v>1.1</v>
      </c>
      <c r="CU115" s="263" t="n"/>
      <c r="CV115" s="263" t="n"/>
      <c r="CW115" s="263" t="n"/>
      <c r="CX115" s="263" t="n"/>
      <c r="CY115" s="264" t="n"/>
      <c r="CZ115" s="278" t="n">
        <v>1.5</v>
      </c>
      <c r="DA115" s="263" t="n"/>
      <c r="DB115" s="263" t="n"/>
      <c r="DC115" s="263" t="n"/>
      <c r="DD115" s="263" t="n"/>
      <c r="DE115" s="264" t="n"/>
      <c r="DF115" s="278" t="n">
        <v>1.5</v>
      </c>
      <c r="DG115" s="263" t="n"/>
      <c r="DH115" s="263" t="n"/>
      <c r="DI115" s="263" t="n"/>
      <c r="DJ115" s="263" t="n"/>
      <c r="DK115" s="264" t="n"/>
      <c r="DL115" s="278" t="n">
        <v>1.5</v>
      </c>
      <c r="DM115" s="263" t="n"/>
      <c r="DN115" s="263" t="n"/>
      <c r="DO115" s="263" t="n"/>
      <c r="DP115" s="263" t="n"/>
      <c r="DQ115" s="264" t="n"/>
      <c r="DR115" s="278" t="n">
        <v>2.2</v>
      </c>
      <c r="DS115" s="263" t="n"/>
      <c r="DT115" s="263" t="n"/>
      <c r="DU115" s="263" t="n"/>
      <c r="DV115" s="263" t="n"/>
      <c r="DW115" s="264" t="n"/>
      <c r="DX115" s="278" t="n">
        <v>2.2</v>
      </c>
      <c r="DY115" s="263" t="n"/>
      <c r="DZ115" s="263" t="n"/>
      <c r="EA115" s="263" t="n"/>
      <c r="EB115" s="263" t="n"/>
      <c r="EC115" s="264" t="n"/>
      <c r="ED115" s="278" t="n">
        <v>0.37</v>
      </c>
      <c r="EE115" s="263" t="n"/>
      <c r="EF115" s="263" t="n"/>
      <c r="EG115" s="263" t="n"/>
      <c r="EH115" s="263" t="n"/>
      <c r="EI115" s="264" t="n"/>
      <c r="EJ115" s="278" t="n">
        <v>0.37</v>
      </c>
      <c r="EK115" s="263" t="n"/>
      <c r="EL115" s="263" t="n"/>
      <c r="EM115" s="263" t="n"/>
      <c r="EN115" s="263" t="n"/>
      <c r="EO115" s="264" t="n"/>
      <c r="EP115" s="278" t="n">
        <v>0.55</v>
      </c>
      <c r="EQ115" s="263" t="n"/>
      <c r="ER115" s="263" t="n"/>
      <c r="ES115" s="263" t="n"/>
      <c r="ET115" s="263" t="n"/>
      <c r="EU115" s="264" t="n"/>
      <c r="EV115" s="278" t="n">
        <v>0.55</v>
      </c>
      <c r="EW115" s="263" t="n"/>
      <c r="EX115" s="263" t="n"/>
      <c r="EY115" s="263" t="n"/>
      <c r="EZ115" s="263" t="n"/>
      <c r="FA115" s="264" t="n"/>
      <c r="FB115" s="278" t="n">
        <v>0.75</v>
      </c>
      <c r="FC115" s="263" t="n"/>
      <c r="FD115" s="263" t="n"/>
      <c r="FE115" s="263" t="n"/>
      <c r="FF115" s="263" t="n"/>
      <c r="FG115" s="264" t="n"/>
      <c r="FH115" s="278" t="n">
        <v>0.75</v>
      </c>
      <c r="FI115" s="263" t="n"/>
      <c r="FJ115" s="263" t="n"/>
      <c r="FK115" s="263" t="n"/>
      <c r="FL115" s="263" t="n"/>
      <c r="FM115" s="264" t="n"/>
      <c r="FN115" s="278" t="n">
        <v>1.1</v>
      </c>
      <c r="FO115" s="263" t="n"/>
      <c r="FP115" s="263" t="n"/>
      <c r="FQ115" s="263" t="n"/>
      <c r="FR115" s="263" t="n"/>
      <c r="FS115" s="264" t="n"/>
      <c r="FT115" s="278" t="n">
        <v>1.1</v>
      </c>
      <c r="FU115" s="263" t="n"/>
      <c r="FV115" s="263" t="n"/>
      <c r="FW115" s="263" t="n"/>
      <c r="FX115" s="263" t="n"/>
      <c r="FY115" s="264" t="n"/>
      <c r="FZ115" s="278" t="n">
        <v>1.1</v>
      </c>
      <c r="GA115" s="263" t="n"/>
      <c r="GB115" s="263" t="n"/>
      <c r="GC115" s="263" t="n"/>
      <c r="GD115" s="263" t="n"/>
      <c r="GE115" s="264" t="n"/>
      <c r="GF115" s="278" t="n">
        <v>1.1</v>
      </c>
      <c r="GG115" s="263" t="n"/>
      <c r="GH115" s="263" t="n"/>
      <c r="GI115" s="263" t="n"/>
      <c r="GJ115" s="263" t="n"/>
      <c r="GK115" s="264" t="n"/>
      <c r="GL115" s="278" t="n">
        <v>1.5</v>
      </c>
      <c r="GM115" s="263" t="n"/>
      <c r="GN115" s="263" t="n"/>
      <c r="GO115" s="263" t="n"/>
      <c r="GP115" s="263" t="n"/>
      <c r="GQ115" s="264" t="n"/>
      <c r="GR115" s="278" t="n">
        <v>1.5</v>
      </c>
      <c r="GS115" s="263" t="n"/>
      <c r="GT115" s="263" t="n"/>
      <c r="GU115" s="263" t="n"/>
      <c r="GV115" s="263" t="n"/>
      <c r="GW115" s="264" t="n"/>
      <c r="GX115" s="278" t="n">
        <v>1.5</v>
      </c>
      <c r="GY115" s="263" t="n"/>
      <c r="GZ115" s="263" t="n"/>
      <c r="HA115" s="263" t="n"/>
      <c r="HB115" s="263" t="n"/>
      <c r="HC115" s="264" t="n"/>
      <c r="HD115" s="278" t="n">
        <v>1.5</v>
      </c>
      <c r="HE115" s="263" t="n"/>
      <c r="HF115" s="263" t="n"/>
      <c r="HG115" s="263" t="n"/>
      <c r="HH115" s="263" t="n"/>
      <c r="HI115" s="264" t="n"/>
      <c r="HJ115" s="278" t="n">
        <v>2.2</v>
      </c>
      <c r="HK115" s="263" t="n"/>
      <c r="HL115" s="263" t="n"/>
      <c r="HM115" s="263" t="n"/>
      <c r="HN115" s="263" t="n"/>
      <c r="HO115" s="264" t="n"/>
      <c r="HP115" s="278" t="n">
        <v>2.2</v>
      </c>
      <c r="HQ115" s="263" t="n"/>
      <c r="HR115" s="263" t="n"/>
      <c r="HS115" s="263" t="n"/>
      <c r="HT115" s="263" t="n"/>
      <c r="HU115" s="264" t="n"/>
      <c r="HV115" s="278" t="n">
        <v>2.2</v>
      </c>
      <c r="HW115" s="263" t="n"/>
      <c r="HX115" s="263" t="n"/>
      <c r="HY115" s="263" t="n"/>
      <c r="HZ115" s="263" t="n"/>
      <c r="IA115" s="264" t="n"/>
      <c r="IB115" s="278" t="n">
        <v>2.2</v>
      </c>
      <c r="IC115" s="263" t="n"/>
      <c r="ID115" s="263" t="n"/>
      <c r="IE115" s="263" t="n"/>
      <c r="IF115" s="263" t="n"/>
      <c r="IG115" s="264" t="n"/>
      <c r="IH115" s="278" t="n">
        <v>2.2</v>
      </c>
      <c r="II115" s="263" t="n"/>
      <c r="IJ115" s="263" t="n"/>
      <c r="IK115" s="263" t="n"/>
      <c r="IL115" s="263" t="n"/>
      <c r="IM115" s="264" t="n"/>
      <c r="IN115" s="278" t="n">
        <v>2.2</v>
      </c>
      <c r="IO115" s="263" t="n"/>
      <c r="IP115" s="263" t="n"/>
      <c r="IQ115" s="263" t="n"/>
      <c r="IR115" s="263" t="n"/>
      <c r="IS115" s="264" t="n"/>
      <c r="IT115" s="278" t="n">
        <v>2.2</v>
      </c>
      <c r="IU115" s="263" t="n"/>
      <c r="IV115" s="263" t="n"/>
      <c r="IW115" s="263" t="n"/>
      <c r="IX115" s="263" t="n"/>
      <c r="IY115" s="264" t="n"/>
      <c r="IZ115" s="278" t="n">
        <v>3</v>
      </c>
      <c r="JA115" s="263" t="n"/>
      <c r="JB115" s="263" t="n"/>
      <c r="JC115" s="263" t="n"/>
      <c r="JD115" s="263" t="n"/>
      <c r="JE115" s="264" t="n"/>
      <c r="JF115" s="278" t="n">
        <v>3</v>
      </c>
      <c r="JG115" s="263" t="n"/>
      <c r="JH115" s="263" t="n"/>
      <c r="JI115" s="263" t="n"/>
      <c r="JJ115" s="263" t="n"/>
      <c r="JK115" s="264" t="n"/>
      <c r="JL115" s="278" t="n">
        <v>3</v>
      </c>
      <c r="JM115" s="263" t="n"/>
      <c r="JN115" s="263" t="n"/>
      <c r="JO115" s="263" t="n"/>
      <c r="JP115" s="263" t="n"/>
      <c r="JQ115" s="264" t="n"/>
      <c r="JR115" s="278" t="n">
        <v>3</v>
      </c>
      <c r="JS115" s="263" t="n"/>
      <c r="JT115" s="263" t="n"/>
      <c r="JU115" s="263" t="n"/>
      <c r="JV115" s="263" t="n"/>
      <c r="JW115" s="264" t="n"/>
      <c r="JX115" s="278" t="n">
        <v>0.37</v>
      </c>
      <c r="JY115" s="263" t="n"/>
      <c r="JZ115" s="263" t="n"/>
      <c r="KA115" s="263" t="n"/>
      <c r="KB115" s="263" t="n"/>
      <c r="KC115" s="264" t="n"/>
      <c r="KD115" s="278" t="n">
        <v>0.37</v>
      </c>
      <c r="KE115" s="263" t="n"/>
      <c r="KF115" s="263" t="n"/>
      <c r="KG115" s="263" t="n"/>
      <c r="KH115" s="263" t="n"/>
      <c r="KI115" s="264" t="n"/>
      <c r="KJ115" s="278" t="n">
        <v>0.37</v>
      </c>
      <c r="KK115" s="263" t="n"/>
      <c r="KL115" s="263" t="n"/>
      <c r="KM115" s="263" t="n"/>
      <c r="KN115" s="263" t="n"/>
      <c r="KO115" s="264" t="n"/>
      <c r="KP115" s="278" t="n">
        <v>0.37</v>
      </c>
      <c r="KQ115" s="263" t="n"/>
      <c r="KR115" s="263" t="n"/>
      <c r="KS115" s="263" t="n"/>
      <c r="KT115" s="263" t="n"/>
      <c r="KU115" s="264" t="n"/>
      <c r="KV115" s="278" t="n">
        <v>0.55</v>
      </c>
      <c r="KW115" s="263" t="n"/>
      <c r="KX115" s="263" t="n"/>
      <c r="KY115" s="263" t="n"/>
      <c r="KZ115" s="263" t="n"/>
      <c r="LA115" s="264" t="n"/>
      <c r="LB115" s="278" t="n">
        <v>0.55</v>
      </c>
      <c r="LC115" s="263" t="n"/>
      <c r="LD115" s="263" t="n"/>
      <c r="LE115" s="263" t="n"/>
      <c r="LF115" s="263" t="n"/>
      <c r="LG115" s="264" t="n"/>
      <c r="LH115" s="278" t="n">
        <v>0.75</v>
      </c>
      <c r="LI115" s="263" t="n"/>
      <c r="LJ115" s="263" t="n"/>
      <c r="LK115" s="263" t="n"/>
      <c r="LL115" s="263" t="n"/>
      <c r="LM115" s="264" t="n"/>
      <c r="LN115" s="278" t="n">
        <v>0.75</v>
      </c>
      <c r="LO115" s="263" t="n"/>
      <c r="LP115" s="263" t="n"/>
      <c r="LQ115" s="263" t="n"/>
      <c r="LR115" s="263" t="n"/>
      <c r="LS115" s="264" t="n"/>
      <c r="LT115" s="278" t="n">
        <v>0.75</v>
      </c>
      <c r="LU115" s="263" t="n"/>
      <c r="LV115" s="263" t="n"/>
      <c r="LW115" s="263" t="n"/>
      <c r="LX115" s="263" t="n"/>
      <c r="LY115" s="264" t="n"/>
      <c r="LZ115" s="278" t="n">
        <v>1.1</v>
      </c>
      <c r="MA115" s="263" t="n"/>
      <c r="MB115" s="263" t="n"/>
      <c r="MC115" s="263" t="n"/>
      <c r="MD115" s="263" t="n"/>
      <c r="ME115" s="264" t="n"/>
      <c r="MF115" s="278" t="n">
        <v>1.1</v>
      </c>
      <c r="MG115" s="263" t="n"/>
      <c r="MH115" s="263" t="n"/>
      <c r="MI115" s="263" t="n"/>
      <c r="MJ115" s="263" t="n"/>
      <c r="MK115" s="264" t="n"/>
      <c r="ML115" s="278" t="n">
        <v>1.1</v>
      </c>
      <c r="MM115" s="263" t="n"/>
      <c r="MN115" s="263" t="n"/>
      <c r="MO115" s="263" t="n"/>
      <c r="MP115" s="263" t="n"/>
      <c r="MQ115" s="264" t="n"/>
      <c r="MR115" s="278" t="n">
        <v>1.1</v>
      </c>
      <c r="MS115" s="263" t="n"/>
      <c r="MT115" s="263" t="n"/>
      <c r="MU115" s="263" t="n"/>
      <c r="MV115" s="263" t="n"/>
      <c r="MW115" s="264" t="n"/>
      <c r="MX115" s="278" t="n">
        <v>1.5</v>
      </c>
      <c r="MY115" s="263" t="n"/>
      <c r="MZ115" s="263" t="n"/>
      <c r="NA115" s="263" t="n"/>
      <c r="NB115" s="263" t="n"/>
      <c r="NC115" s="264" t="n"/>
      <c r="ND115" s="278" t="n">
        <v>1.5</v>
      </c>
      <c r="NE115" s="263" t="n"/>
      <c r="NF115" s="263" t="n"/>
      <c r="NG115" s="263" t="n"/>
      <c r="NH115" s="263" t="n"/>
      <c r="NI115" s="264" t="n"/>
      <c r="NJ115" s="278" t="n">
        <v>2.2</v>
      </c>
      <c r="NK115" s="263" t="n"/>
      <c r="NL115" s="263" t="n"/>
      <c r="NM115" s="263" t="n"/>
      <c r="NN115" s="263" t="n"/>
      <c r="NO115" s="264" t="n"/>
      <c r="NP115" s="278" t="n">
        <v>2.2</v>
      </c>
      <c r="NQ115" s="263" t="n"/>
      <c r="NR115" s="263" t="n"/>
      <c r="NS115" s="263" t="n"/>
      <c r="NT115" s="263" t="n"/>
      <c r="NU115" s="264" t="n"/>
      <c r="NV115" s="278" t="n">
        <v>2.2</v>
      </c>
      <c r="NW115" s="263" t="n"/>
      <c r="NX115" s="263" t="n"/>
      <c r="NY115" s="263" t="n"/>
      <c r="NZ115" s="263" t="n"/>
      <c r="OA115" s="264" t="n"/>
      <c r="OB115" s="278" t="n">
        <v>2.2</v>
      </c>
      <c r="OC115" s="263" t="n"/>
      <c r="OD115" s="263" t="n"/>
      <c r="OE115" s="263" t="n"/>
      <c r="OF115" s="263" t="n"/>
      <c r="OG115" s="264" t="n"/>
      <c r="OH115" s="278" t="n">
        <v>2.2</v>
      </c>
      <c r="OI115" s="263" t="n"/>
      <c r="OJ115" s="263" t="n"/>
      <c r="OK115" s="263" t="n"/>
      <c r="OL115" s="263" t="n"/>
      <c r="OM115" s="264" t="n"/>
      <c r="ON115" s="278" t="n">
        <v>3</v>
      </c>
      <c r="OO115" s="263" t="n"/>
      <c r="OP115" s="263" t="n"/>
      <c r="OQ115" s="263" t="n"/>
      <c r="OR115" s="263" t="n"/>
      <c r="OS115" s="264" t="n"/>
      <c r="OT115" s="278" t="n">
        <v>3</v>
      </c>
      <c r="OU115" s="263" t="n"/>
      <c r="OV115" s="263" t="n"/>
      <c r="OW115" s="263" t="n"/>
      <c r="OX115" s="263" t="n"/>
      <c r="OY115" s="264" t="n"/>
      <c r="OZ115" s="278" t="n">
        <v>3</v>
      </c>
      <c r="PA115" s="263" t="n"/>
      <c r="PB115" s="263" t="n"/>
      <c r="PC115" s="263" t="n"/>
      <c r="PD115" s="263" t="n"/>
      <c r="PE115" s="264" t="n"/>
      <c r="PF115" s="278" t="n">
        <v>0.37</v>
      </c>
      <c r="PG115" s="263" t="n"/>
      <c r="PH115" s="263" t="n"/>
      <c r="PI115" s="263" t="n"/>
      <c r="PJ115" s="263" t="n"/>
      <c r="PK115" s="264" t="n"/>
      <c r="PL115" s="278" t="n">
        <v>0.55</v>
      </c>
      <c r="PM115" s="263" t="n"/>
      <c r="PN115" s="263" t="n"/>
      <c r="PO115" s="263" t="n"/>
      <c r="PP115" s="263" t="n"/>
      <c r="PQ115" s="264" t="n"/>
      <c r="PR115" s="278" t="n">
        <v>0.75</v>
      </c>
      <c r="PS115" s="263" t="n"/>
      <c r="PT115" s="263" t="n"/>
      <c r="PU115" s="263" t="n"/>
      <c r="PV115" s="263" t="n"/>
      <c r="PW115" s="264" t="n"/>
      <c r="PX115" s="278" t="n">
        <v>1.1</v>
      </c>
      <c r="PY115" s="263" t="n"/>
      <c r="PZ115" s="263" t="n"/>
      <c r="QA115" s="263" t="n"/>
      <c r="QB115" s="263" t="n"/>
      <c r="QC115" s="264" t="n"/>
      <c r="QD115" s="278" t="n">
        <v>1.1</v>
      </c>
      <c r="QE115" s="263" t="n"/>
      <c r="QF115" s="263" t="n"/>
      <c r="QG115" s="263" t="n"/>
      <c r="QH115" s="263" t="n"/>
      <c r="QI115" s="264" t="n"/>
      <c r="QJ115" s="278" t="n">
        <v>1.5</v>
      </c>
      <c r="QK115" s="263" t="n"/>
      <c r="QL115" s="263" t="n"/>
      <c r="QM115" s="263" t="n"/>
      <c r="QN115" s="263" t="n"/>
      <c r="QO115" s="264" t="n"/>
      <c r="QP115" s="278" t="n">
        <v>1.5</v>
      </c>
      <c r="QQ115" s="263" t="n"/>
      <c r="QR115" s="263" t="n"/>
      <c r="QS115" s="263" t="n"/>
      <c r="QT115" s="263" t="n"/>
      <c r="QU115" s="264" t="n"/>
      <c r="QV115" s="278" t="n">
        <v>2.2</v>
      </c>
      <c r="QW115" s="263" t="n"/>
      <c r="QX115" s="263" t="n"/>
      <c r="QY115" s="263" t="n"/>
      <c r="QZ115" s="263" t="n"/>
      <c r="RA115" s="264" t="n"/>
      <c r="RB115" s="278" t="n">
        <v>2.2</v>
      </c>
      <c r="RC115" s="263" t="n"/>
      <c r="RD115" s="263" t="n"/>
      <c r="RE115" s="263" t="n"/>
      <c r="RF115" s="263" t="n"/>
      <c r="RG115" s="264" t="n"/>
      <c r="RH115" s="278" t="n">
        <v>2.2</v>
      </c>
      <c r="RI115" s="263" t="n"/>
      <c r="RJ115" s="263" t="n"/>
      <c r="RK115" s="263" t="n"/>
      <c r="RL115" s="263" t="n"/>
      <c r="RM115" s="264" t="n"/>
      <c r="RN115" s="278" t="n">
        <v>2.2</v>
      </c>
      <c r="RO115" s="263" t="n"/>
      <c r="RP115" s="263" t="n"/>
      <c r="RQ115" s="263" t="n"/>
      <c r="RR115" s="263" t="n"/>
      <c r="RS115" s="264" t="n"/>
      <c r="RT115" s="278" t="n">
        <v>3</v>
      </c>
      <c r="RU115" s="263" t="n"/>
      <c r="RV115" s="263" t="n"/>
      <c r="RW115" s="263" t="n"/>
      <c r="RX115" s="263" t="n"/>
      <c r="RY115" s="264" t="n"/>
      <c r="RZ115" s="278" t="n">
        <v>3</v>
      </c>
      <c r="SA115" s="263" t="n"/>
      <c r="SB115" s="263" t="n"/>
      <c r="SC115" s="263" t="n"/>
      <c r="SD115" s="263" t="n"/>
      <c r="SE115" s="264" t="n"/>
      <c r="SF115" s="278" t="n">
        <v>3</v>
      </c>
      <c r="SG115" s="263" t="n"/>
      <c r="SH115" s="263" t="n"/>
      <c r="SI115" s="263" t="n"/>
      <c r="SJ115" s="263" t="n"/>
      <c r="SK115" s="264" t="n"/>
      <c r="SL115" s="278" t="n">
        <v>3</v>
      </c>
      <c r="SM115" s="263" t="n"/>
      <c r="SN115" s="263" t="n"/>
      <c r="SO115" s="263" t="n"/>
      <c r="SP115" s="263" t="n"/>
      <c r="SQ115" s="264" t="n"/>
      <c r="SR115" s="278" t="n">
        <v>4</v>
      </c>
      <c r="SS115" s="263" t="n"/>
      <c r="ST115" s="263" t="n"/>
      <c r="SU115" s="263" t="n"/>
      <c r="SV115" s="263" t="n"/>
      <c r="SW115" s="264" t="n"/>
      <c r="SX115" s="278" t="n">
        <v>4</v>
      </c>
      <c r="SY115" s="263" t="n"/>
      <c r="SZ115" s="263" t="n"/>
      <c r="TA115" s="263" t="n"/>
      <c r="TB115" s="263" t="n"/>
      <c r="TC115" s="264" t="n"/>
      <c r="TD115" s="278" t="n">
        <v>4</v>
      </c>
      <c r="TE115" s="263" t="n"/>
      <c r="TF115" s="263" t="n"/>
      <c r="TG115" s="263" t="n"/>
      <c r="TH115" s="263" t="n"/>
      <c r="TI115" s="264" t="n"/>
      <c r="TJ115" s="278" t="n">
        <v>4</v>
      </c>
      <c r="TK115" s="263" t="n"/>
      <c r="TL115" s="263" t="n"/>
      <c r="TM115" s="263" t="n"/>
      <c r="TN115" s="263" t="n"/>
      <c r="TO115" s="264" t="n"/>
      <c r="TP115" s="278" t="n">
        <v>4</v>
      </c>
      <c r="TQ115" s="263" t="n"/>
      <c r="TR115" s="263" t="n"/>
      <c r="TS115" s="263" t="n"/>
      <c r="TT115" s="263" t="n"/>
      <c r="TU115" s="264" t="n"/>
      <c r="TV115" s="278" t="n">
        <v>4</v>
      </c>
      <c r="TW115" s="263" t="n"/>
      <c r="TX115" s="263" t="n"/>
      <c r="TY115" s="263" t="n"/>
      <c r="TZ115" s="263" t="n"/>
      <c r="UA115" s="264" t="n"/>
      <c r="UB115" s="278" t="n">
        <v>0.37</v>
      </c>
      <c r="UC115" s="263" t="n"/>
      <c r="UD115" s="263" t="n"/>
      <c r="UE115" s="263" t="n"/>
      <c r="UF115" s="263" t="n"/>
      <c r="UG115" s="264" t="n"/>
      <c r="UH115" s="278" t="n">
        <v>0.55</v>
      </c>
      <c r="UI115" s="263" t="n"/>
      <c r="UJ115" s="263" t="n"/>
      <c r="UK115" s="263" t="n"/>
      <c r="UL115" s="263" t="n"/>
      <c r="UM115" s="264" t="n"/>
      <c r="UN115" s="278" t="n">
        <v>0.55</v>
      </c>
      <c r="UO115" s="263" t="n"/>
      <c r="UP115" s="263" t="n"/>
      <c r="UQ115" s="263" t="n"/>
      <c r="UR115" s="263" t="n"/>
      <c r="US115" s="264" t="n"/>
      <c r="UT115" s="278" t="n">
        <v>0.75</v>
      </c>
      <c r="UU115" s="263" t="n"/>
      <c r="UV115" s="263" t="n"/>
      <c r="UW115" s="263" t="n"/>
      <c r="UX115" s="263" t="n"/>
      <c r="UY115" s="264" t="n"/>
      <c r="UZ115" s="278" t="n">
        <v>1.1</v>
      </c>
      <c r="VA115" s="263" t="n"/>
      <c r="VB115" s="263" t="n"/>
      <c r="VC115" s="263" t="n"/>
      <c r="VD115" s="263" t="n"/>
      <c r="VE115" s="264" t="n"/>
      <c r="VF115" s="278" t="n">
        <v>1.1</v>
      </c>
      <c r="VG115" s="263" t="n"/>
      <c r="VH115" s="263" t="n"/>
      <c r="VI115" s="263" t="n"/>
      <c r="VJ115" s="263" t="n"/>
      <c r="VK115" s="264" t="n"/>
      <c r="VL115" s="278" t="n">
        <v>1.1</v>
      </c>
      <c r="VM115" s="263" t="n"/>
      <c r="VN115" s="263" t="n"/>
      <c r="VO115" s="263" t="n"/>
      <c r="VP115" s="263" t="n"/>
      <c r="VQ115" s="264" t="n"/>
      <c r="VR115" s="278" t="n">
        <v>1.5</v>
      </c>
      <c r="VS115" s="263" t="n"/>
      <c r="VT115" s="263" t="n"/>
      <c r="VU115" s="263" t="n"/>
      <c r="VV115" s="263" t="n"/>
      <c r="VW115" s="264" t="n"/>
      <c r="VX115" s="278" t="n">
        <v>1.5</v>
      </c>
      <c r="VY115" s="263" t="n"/>
      <c r="VZ115" s="263" t="n"/>
      <c r="WA115" s="263" t="n"/>
      <c r="WB115" s="263" t="n"/>
      <c r="WC115" s="264" t="n"/>
      <c r="WD115" s="278" t="n">
        <v>2.2</v>
      </c>
      <c r="WE115" s="263" t="n"/>
      <c r="WF115" s="263" t="n"/>
      <c r="WG115" s="263" t="n"/>
      <c r="WH115" s="263" t="n"/>
      <c r="WI115" s="264" t="n"/>
      <c r="WJ115" s="278" t="n">
        <v>2.2</v>
      </c>
      <c r="WK115" s="263" t="n"/>
      <c r="WL115" s="263" t="n"/>
      <c r="WM115" s="263" t="n"/>
      <c r="WN115" s="263" t="n"/>
      <c r="WO115" s="264" t="n"/>
      <c r="WP115" s="278" t="n">
        <v>2.2</v>
      </c>
      <c r="WQ115" s="263" t="n"/>
      <c r="WR115" s="263" t="n"/>
      <c r="WS115" s="263" t="n"/>
      <c r="WT115" s="263" t="n"/>
      <c r="WU115" s="264" t="n"/>
      <c r="WV115" s="278" t="n">
        <v>2.2</v>
      </c>
      <c r="WW115" s="263" t="n"/>
      <c r="WX115" s="263" t="n"/>
      <c r="WY115" s="263" t="n"/>
      <c r="WZ115" s="263" t="n"/>
      <c r="XA115" s="264" t="n"/>
      <c r="XB115" s="278" t="n">
        <v>2.2</v>
      </c>
      <c r="XC115" s="263" t="n"/>
      <c r="XD115" s="263" t="n"/>
      <c r="XE115" s="263" t="n"/>
      <c r="XF115" s="263" t="n"/>
      <c r="XG115" s="264" t="n"/>
      <c r="XH115" s="278" t="n">
        <v>2.2</v>
      </c>
      <c r="XI115" s="263" t="n"/>
      <c r="XJ115" s="263" t="n"/>
      <c r="XK115" s="263" t="n"/>
      <c r="XL115" s="263" t="n"/>
      <c r="XM115" s="264" t="n"/>
      <c r="XN115" s="278" t="n">
        <v>3</v>
      </c>
      <c r="XO115" s="263" t="n"/>
      <c r="XP115" s="263" t="n"/>
      <c r="XQ115" s="263" t="n"/>
      <c r="XR115" s="263" t="n"/>
      <c r="XS115" s="264" t="n"/>
      <c r="XT115" s="278" t="n">
        <v>3</v>
      </c>
      <c r="XU115" s="263" t="n"/>
      <c r="XV115" s="263" t="n"/>
      <c r="XW115" s="263" t="n"/>
      <c r="XX115" s="263" t="n"/>
      <c r="XY115" s="264" t="n"/>
      <c r="XZ115" s="278" t="n">
        <v>4</v>
      </c>
      <c r="YA115" s="263" t="n"/>
      <c r="YB115" s="263" t="n"/>
      <c r="YC115" s="263" t="n"/>
      <c r="YD115" s="263" t="n"/>
      <c r="YE115" s="264" t="n"/>
      <c r="YF115" s="278" t="n">
        <v>4</v>
      </c>
      <c r="YG115" s="263" t="n"/>
      <c r="YH115" s="263" t="n"/>
      <c r="YI115" s="263" t="n"/>
      <c r="YJ115" s="263" t="n"/>
      <c r="YK115" s="264" t="n"/>
      <c r="YL115" s="278" t="n">
        <v>4</v>
      </c>
      <c r="YM115" s="263" t="n"/>
      <c r="YN115" s="263" t="n"/>
      <c r="YO115" s="263" t="n"/>
      <c r="YP115" s="263" t="n"/>
      <c r="YQ115" s="264" t="n"/>
      <c r="YR115" s="278" t="n">
        <v>4</v>
      </c>
      <c r="YS115" s="263" t="n"/>
      <c r="YT115" s="263" t="n"/>
      <c r="YU115" s="263" t="n"/>
      <c r="YV115" s="263" t="n"/>
      <c r="YW115" s="264" t="n"/>
      <c r="YX115" s="278" t="n">
        <v>5.5</v>
      </c>
      <c r="YY115" s="263" t="n"/>
      <c r="YZ115" s="263" t="n"/>
      <c r="ZA115" s="263" t="n"/>
      <c r="ZB115" s="263" t="n"/>
      <c r="ZC115" s="264" t="n"/>
      <c r="ZD115" s="278" t="n">
        <v>0.75</v>
      </c>
      <c r="ZE115" s="263" t="n"/>
      <c r="ZF115" s="263" t="n"/>
      <c r="ZG115" s="263" t="n"/>
      <c r="ZH115" s="263" t="n"/>
      <c r="ZI115" s="264" t="n"/>
      <c r="ZJ115" s="278" t="n">
        <v>1.1</v>
      </c>
      <c r="ZK115" s="263" t="n"/>
      <c r="ZL115" s="263" t="n"/>
      <c r="ZM115" s="263" t="n"/>
      <c r="ZN115" s="263" t="n"/>
      <c r="ZO115" s="264" t="n"/>
      <c r="ZP115" s="278" t="n">
        <v>1.5</v>
      </c>
      <c r="ZQ115" s="263" t="n"/>
      <c r="ZR115" s="263" t="n"/>
      <c r="ZS115" s="263" t="n"/>
      <c r="ZT115" s="263" t="n"/>
      <c r="ZU115" s="264" t="n"/>
      <c r="ZV115" s="278" t="n">
        <v>2.2</v>
      </c>
      <c r="ZW115" s="263" t="n"/>
      <c r="ZX115" s="263" t="n"/>
      <c r="ZY115" s="263" t="n"/>
      <c r="ZZ115" s="263" t="n"/>
      <c r="AAA115" s="264" t="n"/>
      <c r="AAB115" s="278" t="n">
        <v>2.2</v>
      </c>
      <c r="AAC115" s="263" t="n"/>
      <c r="AAD115" s="263" t="n"/>
      <c r="AAE115" s="263" t="n"/>
      <c r="AAF115" s="263" t="n"/>
      <c r="AAG115" s="264" t="n"/>
      <c r="AAH115" s="278" t="n">
        <v>3</v>
      </c>
      <c r="AAI115" s="263" t="n"/>
      <c r="AAJ115" s="263" t="n"/>
      <c r="AAK115" s="263" t="n"/>
      <c r="AAL115" s="263" t="n"/>
      <c r="AAM115" s="264" t="n"/>
      <c r="AAN115" s="278" t="n">
        <v>3</v>
      </c>
      <c r="AAO115" s="263" t="n"/>
      <c r="AAP115" s="263" t="n"/>
      <c r="AAQ115" s="263" t="n"/>
      <c r="AAR115" s="263" t="n"/>
      <c r="AAS115" s="264" t="n"/>
      <c r="AAT115" s="278" t="n">
        <v>3</v>
      </c>
      <c r="AAU115" s="263" t="n"/>
      <c r="AAV115" s="263" t="n"/>
      <c r="AAW115" s="263" t="n"/>
      <c r="AAX115" s="263" t="n"/>
      <c r="AAY115" s="264" t="n"/>
      <c r="AAZ115" s="278" t="n">
        <v>4</v>
      </c>
      <c r="ABA115" s="263" t="n"/>
      <c r="ABB115" s="263" t="n"/>
      <c r="ABC115" s="263" t="n"/>
      <c r="ABD115" s="263" t="n"/>
      <c r="ABE115" s="264" t="n"/>
      <c r="ABF115" s="278" t="n">
        <v>4</v>
      </c>
      <c r="ABG115" s="263" t="n"/>
      <c r="ABH115" s="263" t="n"/>
      <c r="ABI115" s="263" t="n"/>
      <c r="ABJ115" s="263" t="n"/>
      <c r="ABK115" s="264" t="n"/>
      <c r="ABL115" s="278" t="n">
        <v>5.5</v>
      </c>
      <c r="ABM115" s="263" t="n"/>
      <c r="ABN115" s="263" t="n"/>
      <c r="ABO115" s="263" t="n"/>
      <c r="ABP115" s="263" t="n"/>
      <c r="ABQ115" s="264" t="n"/>
      <c r="ABR115" s="278" t="n">
        <v>5.5</v>
      </c>
      <c r="ABS115" s="263" t="n"/>
      <c r="ABT115" s="263" t="n"/>
      <c r="ABU115" s="263" t="n"/>
      <c r="ABV115" s="263" t="n"/>
      <c r="ABW115" s="264" t="n"/>
      <c r="ABX115" s="278" t="n">
        <v>7.5</v>
      </c>
      <c r="ABY115" s="263" t="n"/>
      <c r="ABZ115" s="263" t="n"/>
      <c r="ACA115" s="263" t="n"/>
      <c r="ACB115" s="263" t="n"/>
      <c r="ACC115" s="264" t="n"/>
      <c r="ACD115" s="278" t="n">
        <v>7.5</v>
      </c>
      <c r="ACE115" s="263" t="n"/>
      <c r="ACF115" s="263" t="n"/>
      <c r="ACG115" s="263" t="n"/>
      <c r="ACH115" s="263" t="n"/>
      <c r="ACI115" s="264" t="n"/>
      <c r="ACJ115" s="278" t="n">
        <v>7.5</v>
      </c>
      <c r="ACK115" s="263" t="n"/>
      <c r="ACL115" s="263" t="n"/>
      <c r="ACM115" s="263" t="n"/>
      <c r="ACN115" s="263" t="n"/>
      <c r="ACO115" s="264" t="n"/>
      <c r="ACP115" s="278" t="n">
        <v>1.1</v>
      </c>
      <c r="ACQ115" s="263" t="n"/>
      <c r="ACR115" s="263" t="n"/>
      <c r="ACS115" s="263" t="n"/>
      <c r="ACT115" s="263" t="n"/>
      <c r="ACU115" s="264" t="n"/>
      <c r="ACV115" s="278" t="n">
        <v>2.2</v>
      </c>
      <c r="ACW115" s="263" t="n"/>
      <c r="ACX115" s="263" t="n"/>
      <c r="ACY115" s="263" t="n"/>
      <c r="ACZ115" s="263" t="n"/>
      <c r="ADA115" s="264" t="n"/>
      <c r="ADB115" s="278" t="n">
        <v>3</v>
      </c>
      <c r="ADC115" s="263" t="n"/>
      <c r="ADD115" s="263" t="n"/>
      <c r="ADE115" s="263" t="n"/>
      <c r="ADF115" s="263" t="n"/>
      <c r="ADG115" s="264" t="n"/>
      <c r="ADH115" s="278" t="n">
        <v>4</v>
      </c>
      <c r="ADI115" s="263" t="n"/>
      <c r="ADJ115" s="263" t="n"/>
      <c r="ADK115" s="263" t="n"/>
      <c r="ADL115" s="263" t="n"/>
      <c r="ADM115" s="264" t="n"/>
      <c r="ADN115" s="278" t="n">
        <v>4</v>
      </c>
      <c r="ADO115" s="263" t="n"/>
      <c r="ADP115" s="263" t="n"/>
      <c r="ADQ115" s="263" t="n"/>
      <c r="ADR115" s="263" t="n"/>
      <c r="ADS115" s="264" t="n"/>
      <c r="ADT115" s="278" t="n">
        <v>5.5</v>
      </c>
      <c r="ADU115" s="263" t="n"/>
      <c r="ADV115" s="263" t="n"/>
      <c r="ADW115" s="263" t="n"/>
      <c r="ADX115" s="263" t="n"/>
      <c r="ADY115" s="264" t="n"/>
      <c r="ADZ115" s="278" t="n">
        <v>5.5</v>
      </c>
      <c r="AEA115" s="263" t="n"/>
      <c r="AEB115" s="263" t="n"/>
      <c r="AEC115" s="263" t="n"/>
      <c r="AED115" s="263" t="n"/>
      <c r="AEE115" s="264" t="n"/>
      <c r="AEF115" s="278" t="n">
        <v>7.5</v>
      </c>
      <c r="AEG115" s="263" t="n"/>
      <c r="AEH115" s="263" t="n"/>
      <c r="AEI115" s="263" t="n"/>
      <c r="AEJ115" s="263" t="n"/>
      <c r="AEK115" s="264" t="n"/>
      <c r="AEL115" s="278" t="n">
        <v>7.5</v>
      </c>
      <c r="AEM115" s="263" t="n"/>
      <c r="AEN115" s="263" t="n"/>
      <c r="AEO115" s="263" t="n"/>
      <c r="AEP115" s="263" t="n"/>
      <c r="AEQ115" s="264" t="n"/>
      <c r="AER115" s="278" t="n">
        <v>11</v>
      </c>
      <c r="AES115" s="263" t="n"/>
      <c r="AET115" s="263" t="n"/>
      <c r="AEU115" s="263" t="n"/>
      <c r="AEV115" s="263" t="n"/>
      <c r="AEW115" s="264" t="n"/>
      <c r="AEX115" s="278" t="n">
        <v>11</v>
      </c>
      <c r="AEY115" s="263" t="n"/>
      <c r="AEZ115" s="263" t="n"/>
      <c r="AFA115" s="263" t="n"/>
      <c r="AFB115" s="263" t="n"/>
      <c r="AFC115" s="264" t="n"/>
      <c r="AFD115" s="278" t="n">
        <v>11</v>
      </c>
      <c r="AFE115" s="263" t="n"/>
      <c r="AFF115" s="263" t="n"/>
      <c r="AFG115" s="263" t="n"/>
      <c r="AFH115" s="263" t="n"/>
      <c r="AFI115" s="264" t="n"/>
      <c r="AFJ115" s="278" t="n">
        <v>15</v>
      </c>
      <c r="AFK115" s="263" t="n"/>
      <c r="AFL115" s="263" t="n"/>
      <c r="AFM115" s="263" t="n"/>
      <c r="AFN115" s="263" t="n"/>
      <c r="AFO115" s="264" t="n"/>
      <c r="AFP115" s="278" t="n">
        <v>1.1</v>
      </c>
      <c r="AFQ115" s="263" t="n"/>
      <c r="AFR115" s="263" t="n"/>
      <c r="AFS115" s="263" t="n"/>
      <c r="AFT115" s="263" t="n"/>
      <c r="AFU115" s="264" t="n"/>
      <c r="AFV115" s="278" t="n">
        <v>2.2</v>
      </c>
      <c r="AFW115" s="263" t="n"/>
      <c r="AFX115" s="263" t="n"/>
      <c r="AFY115" s="263" t="n"/>
      <c r="AFZ115" s="263" t="n"/>
      <c r="AGA115" s="264" t="n"/>
      <c r="AGB115" s="278" t="n">
        <v>4</v>
      </c>
      <c r="AGC115" s="263" t="n"/>
      <c r="AGD115" s="263" t="n"/>
      <c r="AGE115" s="263" t="n"/>
      <c r="AGF115" s="263" t="n"/>
      <c r="AGG115" s="264" t="n"/>
      <c r="AGH115" s="278" t="n">
        <v>5.5</v>
      </c>
      <c r="AGI115" s="263" t="n"/>
      <c r="AGJ115" s="263" t="n"/>
      <c r="AGK115" s="263" t="n"/>
      <c r="AGL115" s="263" t="n"/>
      <c r="AGM115" s="264" t="n"/>
      <c r="AGN115" s="278" t="n">
        <v>5.5</v>
      </c>
      <c r="AGO115" s="263" t="n"/>
      <c r="AGP115" s="263" t="n"/>
      <c r="AGQ115" s="263" t="n"/>
      <c r="AGR115" s="263" t="n"/>
      <c r="AGS115" s="264" t="n"/>
      <c r="AGT115" s="278" t="n">
        <v>7.5</v>
      </c>
      <c r="AGU115" s="263" t="n"/>
      <c r="AGV115" s="263" t="n"/>
      <c r="AGW115" s="263" t="n"/>
      <c r="AGX115" s="263" t="n"/>
      <c r="AGY115" s="264" t="n"/>
      <c r="AGZ115" s="278" t="n">
        <v>7.5</v>
      </c>
      <c r="AHA115" s="263" t="n"/>
      <c r="AHB115" s="263" t="n"/>
      <c r="AHC115" s="263" t="n"/>
      <c r="AHD115" s="263" t="n"/>
      <c r="AHE115" s="264" t="n"/>
      <c r="AHF115" s="278" t="n">
        <v>11</v>
      </c>
      <c r="AHG115" s="263" t="n"/>
      <c r="AHH115" s="263" t="n"/>
      <c r="AHI115" s="263" t="n"/>
      <c r="AHJ115" s="263" t="n"/>
      <c r="AHK115" s="264" t="n"/>
      <c r="AHL115" s="278" t="n">
        <v>11</v>
      </c>
      <c r="AHM115" s="263" t="n"/>
      <c r="AHN115" s="263" t="n"/>
      <c r="AHO115" s="263" t="n"/>
      <c r="AHP115" s="263" t="n"/>
      <c r="AHQ115" s="264" t="n"/>
      <c r="AHR115" s="278" t="n">
        <v>15</v>
      </c>
      <c r="AHS115" s="263" t="n"/>
      <c r="AHT115" s="263" t="n"/>
      <c r="AHU115" s="263" t="n"/>
      <c r="AHV115" s="263" t="n"/>
      <c r="AHW115" s="264" t="n"/>
      <c r="AHX115" s="278" t="n">
        <v>15</v>
      </c>
      <c r="AHY115" s="263" t="n"/>
      <c r="AHZ115" s="263" t="n"/>
      <c r="AIA115" s="263" t="n"/>
      <c r="AIB115" s="263" t="n"/>
      <c r="AIC115" s="264" t="n"/>
      <c r="AID115" s="278" t="n">
        <v>18.5</v>
      </c>
      <c r="AIE115" s="263" t="n"/>
      <c r="AIF115" s="263" t="n"/>
      <c r="AIG115" s="263" t="n"/>
      <c r="AIH115" s="263" t="n"/>
      <c r="AII115" s="264" t="n"/>
      <c r="AIJ115" s="278" t="n">
        <v>1.5</v>
      </c>
      <c r="AIK115" s="263" t="n"/>
      <c r="AIL115" s="263" t="n"/>
      <c r="AIM115" s="263" t="n"/>
      <c r="AIN115" s="263" t="n"/>
      <c r="AIO115" s="264" t="n"/>
      <c r="AIP115" s="278" t="n">
        <v>2.2</v>
      </c>
      <c r="AIQ115" s="263" t="n"/>
      <c r="AIR115" s="263" t="n"/>
      <c r="AIS115" s="263" t="n"/>
      <c r="AIT115" s="263" t="n"/>
      <c r="AIU115" s="264" t="n"/>
      <c r="AIV115" s="278" t="n">
        <v>3</v>
      </c>
      <c r="AIW115" s="263" t="n"/>
      <c r="AIX115" s="263" t="n"/>
      <c r="AIY115" s="263" t="n"/>
      <c r="AIZ115" s="263" t="n"/>
      <c r="AJA115" s="264" t="n"/>
      <c r="AJB115" s="278" t="n">
        <v>4</v>
      </c>
      <c r="AJC115" s="263" t="n"/>
      <c r="AJD115" s="263" t="n"/>
      <c r="AJE115" s="263" t="n"/>
      <c r="AJF115" s="263" t="n"/>
      <c r="AJG115" s="264" t="n"/>
      <c r="AJH115" s="278" t="n">
        <v>5.5</v>
      </c>
      <c r="AJI115" s="263" t="n"/>
      <c r="AJJ115" s="263" t="n"/>
      <c r="AJK115" s="263" t="n"/>
      <c r="AJL115" s="263" t="n"/>
      <c r="AJM115" s="264" t="n"/>
      <c r="AJN115" s="278" t="n">
        <v>5.5</v>
      </c>
      <c r="AJO115" s="263" t="n"/>
      <c r="AJP115" s="263" t="n"/>
      <c r="AJQ115" s="263" t="n"/>
      <c r="AJR115" s="263" t="n"/>
      <c r="AJS115" s="264" t="n"/>
      <c r="AJT115" s="278" t="n">
        <v>7.5</v>
      </c>
      <c r="AJU115" s="263" t="n"/>
      <c r="AJV115" s="263" t="n"/>
      <c r="AJW115" s="263" t="n"/>
      <c r="AJX115" s="263" t="n"/>
      <c r="AJY115" s="264" t="n"/>
      <c r="AJZ115" s="278" t="n">
        <v>7.5</v>
      </c>
      <c r="AKA115" s="263" t="n"/>
      <c r="AKB115" s="263" t="n"/>
      <c r="AKC115" s="263" t="n"/>
      <c r="AKD115" s="263" t="n"/>
      <c r="AKE115" s="264" t="n"/>
      <c r="AKF115" s="278" t="n">
        <v>11</v>
      </c>
      <c r="AKG115" s="263" t="n"/>
      <c r="AKH115" s="263" t="n"/>
      <c r="AKI115" s="263" t="n"/>
      <c r="AKJ115" s="263" t="n"/>
      <c r="AKK115" s="264" t="n"/>
      <c r="AKL115" s="278" t="n">
        <v>11</v>
      </c>
      <c r="AKM115" s="263" t="n"/>
      <c r="AKN115" s="263" t="n"/>
      <c r="AKO115" s="263" t="n"/>
      <c r="AKP115" s="263" t="n"/>
      <c r="AKQ115" s="264" t="n"/>
      <c r="AKR115" s="278" t="n">
        <v>11</v>
      </c>
      <c r="AKS115" s="263" t="n"/>
      <c r="AKT115" s="263" t="n"/>
      <c r="AKU115" s="263" t="n"/>
      <c r="AKV115" s="263" t="n"/>
      <c r="AKW115" s="264" t="n"/>
      <c r="AKX115" s="278" t="n">
        <v>11</v>
      </c>
      <c r="AKY115" s="263" t="n"/>
      <c r="AKZ115" s="263" t="n"/>
      <c r="ALA115" s="263" t="n"/>
      <c r="ALB115" s="263" t="n"/>
      <c r="ALC115" s="264" t="n"/>
      <c r="ALD115" s="278" t="n">
        <v>15</v>
      </c>
      <c r="ALE115" s="263" t="n"/>
      <c r="ALF115" s="263" t="n"/>
      <c r="ALG115" s="263" t="n"/>
      <c r="ALH115" s="263" t="n"/>
      <c r="ALI115" s="264" t="n"/>
      <c r="ALJ115" s="278" t="n">
        <v>15</v>
      </c>
      <c r="ALK115" s="263" t="n"/>
      <c r="ALL115" s="263" t="n"/>
      <c r="ALM115" s="263" t="n"/>
      <c r="ALN115" s="263" t="n"/>
      <c r="ALO115" s="264" t="n"/>
      <c r="ALP115" s="278" t="n">
        <v>15</v>
      </c>
      <c r="ALQ115" s="263" t="n"/>
      <c r="ALR115" s="263" t="n"/>
      <c r="ALS115" s="263" t="n"/>
      <c r="ALT115" s="263" t="n"/>
      <c r="ALU115" s="264" t="n"/>
      <c r="ALV115" s="278" t="n">
        <v>15</v>
      </c>
      <c r="ALW115" s="263" t="n"/>
      <c r="ALX115" s="263" t="n"/>
      <c r="ALY115" s="263" t="n"/>
      <c r="ALZ115" s="263" t="n"/>
      <c r="AMA115" s="264" t="n"/>
      <c r="AMB115" s="278" t="n">
        <v>18.5</v>
      </c>
      <c r="AMC115" s="263" t="n"/>
      <c r="AMD115" s="263" t="n"/>
      <c r="AME115" s="263" t="n"/>
      <c r="AMF115" s="263" t="n"/>
      <c r="AMG115" s="264" t="n"/>
      <c r="AMH115" s="278" t="n">
        <v>18.5</v>
      </c>
      <c r="AMI115" s="263" t="n"/>
      <c r="AMJ115" s="263" t="n"/>
      <c r="AMK115" s="263" t="n"/>
      <c r="AML115" s="263" t="n"/>
      <c r="AMM115" s="264" t="n"/>
      <c r="AMN115" s="278" t="n">
        <v>18.5</v>
      </c>
      <c r="AMO115" s="263" t="n"/>
      <c r="AMP115" s="263" t="n"/>
      <c r="AMQ115" s="263" t="n"/>
      <c r="AMR115" s="263" t="n"/>
      <c r="AMS115" s="264" t="n"/>
      <c r="AMT115" s="278" t="n">
        <v>18.5</v>
      </c>
      <c r="AMU115" s="263" t="n"/>
      <c r="AMV115" s="263" t="n"/>
      <c r="AMW115" s="263" t="n"/>
      <c r="AMX115" s="263" t="n"/>
      <c r="AMY115" s="264" t="n"/>
      <c r="AMZ115" s="278" t="n">
        <v>22</v>
      </c>
      <c r="ANA115" s="263" t="n"/>
      <c r="ANB115" s="263" t="n"/>
      <c r="ANC115" s="263" t="n"/>
      <c r="AND115" s="263" t="n"/>
      <c r="ANE115" s="264" t="n"/>
      <c r="ANF115" s="278" t="n">
        <v>22</v>
      </c>
      <c r="ANG115" s="263" t="n"/>
      <c r="ANH115" s="263" t="n"/>
      <c r="ANI115" s="263" t="n"/>
      <c r="ANJ115" s="263" t="n"/>
      <c r="ANK115" s="264" t="n"/>
      <c r="ANL115" s="278" t="n">
        <v>22</v>
      </c>
      <c r="ANM115" s="263" t="n"/>
      <c r="ANN115" s="263" t="n"/>
      <c r="ANO115" s="263" t="n"/>
      <c r="ANP115" s="263" t="n"/>
      <c r="ANQ115" s="264" t="n"/>
      <c r="ANR115" s="278" t="n">
        <v>22</v>
      </c>
      <c r="ANS115" s="263" t="n"/>
      <c r="ANT115" s="263" t="n"/>
      <c r="ANU115" s="263" t="n"/>
      <c r="ANV115" s="263" t="n"/>
      <c r="ANW115" s="264" t="n"/>
      <c r="ANX115" s="278" t="n">
        <v>30</v>
      </c>
      <c r="ANY115" s="263" t="n"/>
      <c r="ANZ115" s="263" t="n"/>
      <c r="AOA115" s="263" t="n"/>
      <c r="AOB115" s="263" t="n"/>
      <c r="AOC115" s="264" t="n"/>
      <c r="AOD115" s="278" t="n">
        <v>30</v>
      </c>
      <c r="AOE115" s="263" t="n"/>
      <c r="AOF115" s="263" t="n"/>
      <c r="AOG115" s="263" t="n"/>
      <c r="AOH115" s="263" t="n"/>
      <c r="AOI115" s="264" t="n"/>
      <c r="AOJ115" s="278" t="n">
        <v>30</v>
      </c>
      <c r="AOK115" s="263" t="n"/>
      <c r="AOL115" s="263" t="n"/>
      <c r="AOM115" s="263" t="n"/>
      <c r="AON115" s="263" t="n"/>
      <c r="AOO115" s="264" t="n"/>
      <c r="AOP115" s="278" t="n">
        <v>30</v>
      </c>
      <c r="AOQ115" s="263" t="n"/>
      <c r="AOR115" s="263" t="n"/>
      <c r="AOS115" s="263" t="n"/>
      <c r="AOT115" s="263" t="n"/>
      <c r="AOU115" s="264" t="n"/>
      <c r="AOV115" s="278" t="n">
        <v>3</v>
      </c>
      <c r="AOW115" s="263" t="n"/>
      <c r="AOX115" s="263" t="n"/>
      <c r="AOY115" s="263" t="n"/>
      <c r="AOZ115" s="263" t="n"/>
      <c r="APA115" s="264" t="n"/>
      <c r="APB115" s="278" t="n">
        <v>4</v>
      </c>
      <c r="APC115" s="263" t="n"/>
      <c r="APD115" s="263" t="n"/>
      <c r="APE115" s="263" t="n"/>
      <c r="APF115" s="263" t="n"/>
      <c r="APG115" s="264" t="n"/>
      <c r="APH115" s="278" t="n">
        <v>5.5</v>
      </c>
      <c r="API115" s="263" t="n"/>
      <c r="APJ115" s="263" t="n"/>
      <c r="APK115" s="263" t="n"/>
      <c r="APL115" s="263" t="n"/>
      <c r="APM115" s="264" t="n"/>
      <c r="APN115" s="278" t="n">
        <v>7.5</v>
      </c>
      <c r="APO115" s="263" t="n"/>
      <c r="APP115" s="263" t="n"/>
      <c r="APQ115" s="263" t="n"/>
      <c r="APR115" s="263" t="n"/>
      <c r="APS115" s="264" t="n"/>
      <c r="APT115" s="278" t="n">
        <v>11</v>
      </c>
      <c r="APU115" s="263" t="n"/>
      <c r="APV115" s="263" t="n"/>
      <c r="APW115" s="263" t="n"/>
      <c r="APX115" s="263" t="n"/>
      <c r="APY115" s="264" t="n"/>
      <c r="APZ115" s="278" t="n">
        <v>11</v>
      </c>
      <c r="AQA115" s="263" t="n"/>
      <c r="AQB115" s="263" t="n"/>
      <c r="AQC115" s="263" t="n"/>
      <c r="AQD115" s="263" t="n"/>
      <c r="AQE115" s="264" t="n"/>
      <c r="AQF115" s="278" t="n">
        <v>15</v>
      </c>
      <c r="AQG115" s="263" t="n"/>
      <c r="AQH115" s="263" t="n"/>
      <c r="AQI115" s="263" t="n"/>
      <c r="AQJ115" s="263" t="n"/>
      <c r="AQK115" s="264" t="n"/>
      <c r="AQL115" s="278" t="n">
        <v>15</v>
      </c>
      <c r="AQM115" s="263" t="n"/>
      <c r="AQN115" s="263" t="n"/>
      <c r="AQO115" s="263" t="n"/>
      <c r="AQP115" s="263" t="n"/>
      <c r="AQQ115" s="264" t="n"/>
      <c r="AQR115" s="278" t="n">
        <v>18.5</v>
      </c>
      <c r="AQS115" s="263" t="n"/>
      <c r="AQT115" s="263" t="n"/>
      <c r="AQU115" s="263" t="n"/>
      <c r="AQV115" s="263" t="n"/>
      <c r="AQW115" s="264" t="n"/>
      <c r="AQX115" s="278" t="n">
        <v>18.5</v>
      </c>
      <c r="AQY115" s="263" t="n"/>
      <c r="AQZ115" s="263" t="n"/>
      <c r="ARA115" s="263" t="n"/>
      <c r="ARB115" s="263" t="n"/>
      <c r="ARC115" s="264" t="n"/>
      <c r="ARD115" s="278" t="n">
        <v>22</v>
      </c>
      <c r="ARE115" s="263" t="n"/>
      <c r="ARF115" s="263" t="n"/>
      <c r="ARG115" s="263" t="n"/>
      <c r="ARH115" s="263" t="n"/>
      <c r="ARI115" s="264" t="n"/>
      <c r="ARJ115" s="278" t="n">
        <v>22</v>
      </c>
      <c r="ARK115" s="263" t="n"/>
      <c r="ARL115" s="263" t="n"/>
      <c r="ARM115" s="263" t="n"/>
      <c r="ARN115" s="263" t="n"/>
      <c r="ARO115" s="264" t="n"/>
      <c r="ARP115" s="278" t="n">
        <v>30</v>
      </c>
      <c r="ARQ115" s="263" t="n"/>
      <c r="ARR115" s="263" t="n"/>
      <c r="ARS115" s="263" t="n"/>
      <c r="ART115" s="263" t="n"/>
      <c r="ARU115" s="264" t="n"/>
      <c r="ARV115" s="278" t="n">
        <v>30</v>
      </c>
      <c r="ARW115" s="263" t="n"/>
      <c r="ARX115" s="263" t="n"/>
      <c r="ARY115" s="263" t="n"/>
      <c r="ARZ115" s="263" t="n"/>
      <c r="ASA115" s="264" t="n"/>
      <c r="ASB115" s="278" t="n">
        <v>30</v>
      </c>
      <c r="ASC115" s="263" t="n"/>
      <c r="ASD115" s="263" t="n"/>
      <c r="ASE115" s="263" t="n"/>
      <c r="ASF115" s="263" t="n"/>
      <c r="ASG115" s="264" t="n"/>
      <c r="ASH115" s="278" t="n">
        <v>30</v>
      </c>
      <c r="ASI115" s="263" t="n"/>
      <c r="ASJ115" s="263" t="n"/>
      <c r="ASK115" s="263" t="n"/>
      <c r="ASL115" s="263" t="n"/>
      <c r="ASM115" s="264" t="n"/>
      <c r="ASN115" s="278" t="n">
        <v>30</v>
      </c>
      <c r="ASO115" s="263" t="n"/>
      <c r="ASP115" s="263" t="n"/>
      <c r="ASQ115" s="263" t="n"/>
      <c r="ASR115" s="263" t="n"/>
      <c r="ASS115" s="264" t="n"/>
      <c r="AST115" s="278" t="n">
        <v>37</v>
      </c>
      <c r="ASU115" s="263" t="n"/>
      <c r="ASV115" s="263" t="n"/>
      <c r="ASW115" s="263" t="n"/>
      <c r="ASX115" s="263" t="n"/>
      <c r="ASY115" s="264" t="n"/>
      <c r="ASZ115" s="278" t="n">
        <v>37</v>
      </c>
      <c r="ATA115" s="263" t="n"/>
      <c r="ATB115" s="263" t="n"/>
      <c r="ATC115" s="263" t="n"/>
      <c r="ATD115" s="263" t="n"/>
      <c r="ATE115" s="264" t="n"/>
      <c r="ATF115" s="278" t="n">
        <v>37</v>
      </c>
      <c r="ATG115" s="263" t="n"/>
      <c r="ATH115" s="263" t="n"/>
      <c r="ATI115" s="263" t="n"/>
      <c r="ATJ115" s="263" t="n"/>
      <c r="ATK115" s="264" t="n"/>
      <c r="ATL115" s="278" t="n">
        <v>45</v>
      </c>
      <c r="ATM115" s="263" t="n"/>
      <c r="ATN115" s="263" t="n"/>
      <c r="ATO115" s="263" t="n"/>
      <c r="ATP115" s="263" t="n"/>
      <c r="ATQ115" s="264" t="n"/>
      <c r="ATR115" s="278" t="n">
        <v>45</v>
      </c>
      <c r="ATS115" s="263" t="n"/>
      <c r="ATT115" s="263" t="n"/>
      <c r="ATU115" s="263" t="n"/>
      <c r="ATV115" s="263" t="n"/>
      <c r="ATW115" s="264" t="n"/>
      <c r="ATX115" s="278" t="n">
        <v>45</v>
      </c>
      <c r="ATY115" s="263" t="n"/>
      <c r="ATZ115" s="263" t="n"/>
      <c r="AUA115" s="263" t="n"/>
      <c r="AUB115" s="263" t="n"/>
      <c r="AUC115" s="264" t="n"/>
      <c r="AUD115" s="278" t="n">
        <v>45</v>
      </c>
      <c r="AUE115" s="263" t="n"/>
      <c r="AUF115" s="263" t="n"/>
      <c r="AUG115" s="263" t="n"/>
      <c r="AUH115" s="263" t="n"/>
      <c r="AUI115" s="264" t="n"/>
      <c r="AUJ115" s="278" t="n">
        <v>45</v>
      </c>
      <c r="AUK115" s="263" t="n"/>
      <c r="AUL115" s="263" t="n"/>
      <c r="AUM115" s="263" t="n"/>
      <c r="AUN115" s="263" t="n"/>
      <c r="AUO115" s="264" t="n"/>
      <c r="AUP115" s="278" t="n">
        <v>4</v>
      </c>
      <c r="AUQ115" s="263" t="n"/>
      <c r="AUR115" s="263" t="n"/>
      <c r="AUS115" s="263" t="n"/>
      <c r="AUT115" s="263" t="n"/>
      <c r="AUU115" s="264" t="n"/>
      <c r="AUV115" s="278" t="n">
        <v>5.5</v>
      </c>
      <c r="AUW115" s="263" t="n"/>
      <c r="AUX115" s="263" t="n"/>
      <c r="AUY115" s="263" t="n"/>
      <c r="AUZ115" s="263" t="n"/>
      <c r="AVA115" s="264" t="n"/>
      <c r="AVB115" s="278" t="n">
        <v>7.5</v>
      </c>
      <c r="AVC115" s="263" t="n"/>
      <c r="AVD115" s="263" t="n"/>
      <c r="AVE115" s="263" t="n"/>
      <c r="AVF115" s="263" t="n"/>
      <c r="AVG115" s="264" t="n"/>
      <c r="AVH115" s="278" t="n">
        <v>11</v>
      </c>
      <c r="AVI115" s="263" t="n"/>
      <c r="AVJ115" s="263" t="n"/>
      <c r="AVK115" s="263" t="n"/>
      <c r="AVL115" s="263" t="n"/>
      <c r="AVM115" s="264" t="n"/>
      <c r="AVN115" s="278" t="n">
        <v>11</v>
      </c>
      <c r="AVO115" s="263" t="n"/>
      <c r="AVP115" s="263" t="n"/>
      <c r="AVQ115" s="263" t="n"/>
      <c r="AVR115" s="263" t="n"/>
      <c r="AVS115" s="264" t="n"/>
      <c r="AVT115" s="278" t="n">
        <v>15</v>
      </c>
      <c r="AVU115" s="263" t="n"/>
      <c r="AVV115" s="263" t="n"/>
      <c r="AVW115" s="263" t="n"/>
      <c r="AVX115" s="263" t="n"/>
      <c r="AVY115" s="264" t="n"/>
      <c r="AVZ115" s="278" t="n">
        <v>15</v>
      </c>
      <c r="AWA115" s="263" t="n"/>
      <c r="AWB115" s="263" t="n"/>
      <c r="AWC115" s="263" t="n"/>
      <c r="AWD115" s="263" t="n"/>
      <c r="AWE115" s="264" t="n"/>
      <c r="AWF115" s="278" t="n">
        <v>18.5</v>
      </c>
      <c r="AWG115" s="263" t="n"/>
      <c r="AWH115" s="263" t="n"/>
      <c r="AWI115" s="263" t="n"/>
      <c r="AWJ115" s="263" t="n"/>
      <c r="AWK115" s="264" t="n"/>
      <c r="AWL115" s="278" t="n">
        <v>18.5</v>
      </c>
      <c r="AWM115" s="263" t="n"/>
      <c r="AWN115" s="263" t="n"/>
      <c r="AWO115" s="263" t="n"/>
      <c r="AWP115" s="263" t="n"/>
      <c r="AWQ115" s="264" t="n"/>
      <c r="AWR115" s="278" t="n">
        <v>22</v>
      </c>
      <c r="AWS115" s="263" t="n"/>
      <c r="AWT115" s="263" t="n"/>
      <c r="AWU115" s="263" t="n"/>
      <c r="AWV115" s="263" t="n"/>
      <c r="AWW115" s="264" t="n"/>
      <c r="AWX115" s="278" t="n">
        <v>22</v>
      </c>
      <c r="AWY115" s="263" t="n"/>
      <c r="AWZ115" s="263" t="n"/>
      <c r="AXA115" s="263" t="n"/>
      <c r="AXB115" s="263" t="n"/>
      <c r="AXC115" s="264" t="n"/>
      <c r="AXD115" s="278" t="n">
        <v>30</v>
      </c>
      <c r="AXE115" s="263" t="n"/>
      <c r="AXF115" s="263" t="n"/>
      <c r="AXG115" s="263" t="n"/>
      <c r="AXH115" s="263" t="n"/>
      <c r="AXI115" s="264" t="n"/>
      <c r="AXJ115" s="278" t="n">
        <v>30</v>
      </c>
      <c r="AXK115" s="263" t="n"/>
      <c r="AXL115" s="263" t="n"/>
      <c r="AXM115" s="263" t="n"/>
      <c r="AXN115" s="263" t="n"/>
      <c r="AXO115" s="264" t="n"/>
      <c r="AXP115" s="278" t="n">
        <v>30</v>
      </c>
      <c r="AXQ115" s="263" t="n"/>
      <c r="AXR115" s="263" t="n"/>
      <c r="AXS115" s="263" t="n"/>
      <c r="AXT115" s="263" t="n"/>
      <c r="AXU115" s="264" t="n"/>
      <c r="AXV115" s="278" t="n">
        <v>30</v>
      </c>
      <c r="AXW115" s="263" t="n"/>
      <c r="AXX115" s="263" t="n"/>
      <c r="AXY115" s="263" t="n"/>
      <c r="AXZ115" s="263" t="n"/>
      <c r="AYA115" s="264" t="n"/>
      <c r="AYB115" s="278" t="n">
        <v>37</v>
      </c>
      <c r="AYC115" s="263" t="n"/>
      <c r="AYD115" s="263" t="n"/>
      <c r="AYE115" s="263" t="n"/>
      <c r="AYF115" s="263" t="n"/>
      <c r="AYG115" s="264" t="n"/>
      <c r="AYH115" s="278" t="n">
        <v>37</v>
      </c>
      <c r="AYI115" s="263" t="n"/>
      <c r="AYJ115" s="263" t="n"/>
      <c r="AYK115" s="263" t="n"/>
      <c r="AYL115" s="263" t="n"/>
      <c r="AYM115" s="264" t="n"/>
      <c r="AYN115" s="278" t="n">
        <v>37</v>
      </c>
      <c r="AYO115" s="263" t="n"/>
      <c r="AYP115" s="263" t="n"/>
      <c r="AYQ115" s="263" t="n"/>
      <c r="AYR115" s="263" t="n"/>
      <c r="AYS115" s="264" t="n"/>
      <c r="AYT115" s="278" t="n">
        <v>37</v>
      </c>
      <c r="AYU115" s="263" t="n"/>
      <c r="AYV115" s="263" t="n"/>
      <c r="AYW115" s="263" t="n"/>
      <c r="AYX115" s="263" t="n"/>
      <c r="AYY115" s="264" t="n"/>
      <c r="AYZ115" s="278" t="n">
        <v>45</v>
      </c>
      <c r="AZA115" s="263" t="n"/>
      <c r="AZB115" s="263" t="n"/>
      <c r="AZC115" s="263" t="n"/>
      <c r="AZD115" s="263" t="n"/>
      <c r="AZE115" s="264" t="n"/>
      <c r="AZF115" s="278" t="n">
        <v>45</v>
      </c>
      <c r="AZG115" s="263" t="n"/>
      <c r="AZH115" s="263" t="n"/>
      <c r="AZI115" s="263" t="n"/>
      <c r="AZJ115" s="263" t="n"/>
      <c r="AZK115" s="264" t="n"/>
      <c r="AZL115" s="278" t="n">
        <v>45</v>
      </c>
      <c r="AZM115" s="263" t="n"/>
      <c r="AZN115" s="263" t="n"/>
      <c r="AZO115" s="263" t="n"/>
      <c r="AZP115" s="263" t="n"/>
      <c r="AZQ115" s="264" t="n"/>
      <c r="AZR115" s="278" t="n">
        <v>5.5</v>
      </c>
      <c r="AZS115" s="263" t="n"/>
      <c r="AZT115" s="263" t="n"/>
      <c r="AZU115" s="263" t="n"/>
      <c r="AZV115" s="263" t="n"/>
      <c r="AZW115" s="264" t="n"/>
      <c r="AZX115" s="278" t="n">
        <v>7.5</v>
      </c>
      <c r="AZY115" s="263" t="n"/>
      <c r="AZZ115" s="263" t="n"/>
      <c r="BAA115" s="263" t="n"/>
      <c r="BAB115" s="263" t="n"/>
      <c r="BAC115" s="264" t="n"/>
      <c r="BAD115" s="278" t="n">
        <v>11</v>
      </c>
      <c r="BAE115" s="263" t="n"/>
      <c r="BAF115" s="263" t="n"/>
      <c r="BAG115" s="263" t="n"/>
      <c r="BAH115" s="263" t="n"/>
      <c r="BAI115" s="264" t="n"/>
      <c r="BAJ115" s="278" t="n">
        <v>15</v>
      </c>
      <c r="BAK115" s="263" t="n"/>
      <c r="BAL115" s="263" t="n"/>
      <c r="BAM115" s="263" t="n"/>
      <c r="BAN115" s="263" t="n"/>
      <c r="BAO115" s="264" t="n"/>
      <c r="BAP115" s="278" t="n">
        <v>18.5</v>
      </c>
      <c r="BAQ115" s="263" t="n"/>
      <c r="BAR115" s="263" t="n"/>
      <c r="BAS115" s="263" t="n"/>
      <c r="BAT115" s="263" t="n"/>
      <c r="BAU115" s="264" t="n"/>
      <c r="BAV115" s="278" t="n">
        <v>22</v>
      </c>
      <c r="BAW115" s="263" t="n"/>
      <c r="BAX115" s="263" t="n"/>
      <c r="BAY115" s="263" t="n"/>
      <c r="BAZ115" s="263" t="n"/>
      <c r="BBA115" s="264" t="n"/>
      <c r="BBB115" s="278" t="n">
        <v>30</v>
      </c>
      <c r="BBC115" s="263" t="n"/>
      <c r="BBD115" s="263" t="n"/>
      <c r="BBE115" s="263" t="n"/>
      <c r="BBF115" s="263" t="n"/>
      <c r="BBG115" s="264" t="n"/>
      <c r="BBH115" s="278" t="n">
        <v>30</v>
      </c>
      <c r="BBI115" s="263" t="n"/>
      <c r="BBJ115" s="263" t="n"/>
      <c r="BBK115" s="263" t="n"/>
      <c r="BBL115" s="263" t="n"/>
      <c r="BBM115" s="264" t="n"/>
      <c r="BBN115" s="278" t="n">
        <v>37</v>
      </c>
      <c r="BBO115" s="263" t="n"/>
      <c r="BBP115" s="263" t="n"/>
      <c r="BBQ115" s="263" t="n"/>
      <c r="BBR115" s="263" t="n"/>
      <c r="BBS115" s="264" t="n"/>
      <c r="BBT115" s="278" t="n">
        <v>37</v>
      </c>
      <c r="BBU115" s="263" t="n"/>
      <c r="BBV115" s="263" t="n"/>
      <c r="BBW115" s="263" t="n"/>
      <c r="BBX115" s="263" t="n"/>
      <c r="BBY115" s="264" t="n"/>
      <c r="BBZ115" s="278" t="n">
        <v>45</v>
      </c>
      <c r="BCA115" s="263" t="n"/>
      <c r="BCB115" s="263" t="n"/>
      <c r="BCC115" s="263" t="n"/>
      <c r="BCD115" s="263" t="n"/>
      <c r="BCE115" s="264" t="n"/>
      <c r="BCF115" s="278" t="n">
        <v>45</v>
      </c>
      <c r="BCG115" s="263" t="n"/>
      <c r="BCH115" s="263" t="n"/>
      <c r="BCI115" s="263" t="n"/>
      <c r="BCJ115" s="263" t="n"/>
      <c r="BCK115" s="264" t="n"/>
      <c r="BCL115" s="278" t="n">
        <v>11</v>
      </c>
      <c r="BCM115" s="263" t="n"/>
      <c r="BCN115" s="263" t="n"/>
      <c r="BCO115" s="263" t="n"/>
      <c r="BCP115" s="263" t="n"/>
      <c r="BCQ115" s="264" t="n"/>
      <c r="BCR115" s="278" t="n">
        <v>15</v>
      </c>
      <c r="BCS115" s="263" t="n"/>
      <c r="BCT115" s="263" t="n"/>
      <c r="BCU115" s="263" t="n"/>
      <c r="BCV115" s="263" t="n"/>
      <c r="BCW115" s="264" t="n"/>
      <c r="BCX115" s="278" t="n">
        <v>18.5</v>
      </c>
      <c r="BCY115" s="263" t="n"/>
      <c r="BCZ115" s="263" t="n"/>
      <c r="BDA115" s="263" t="n"/>
      <c r="BDB115" s="263" t="n"/>
      <c r="BDC115" s="264" t="n"/>
      <c r="BDD115" s="278" t="n">
        <v>22</v>
      </c>
      <c r="BDE115" s="263" t="n"/>
      <c r="BDF115" s="263" t="n"/>
      <c r="BDG115" s="263" t="n"/>
      <c r="BDH115" s="263" t="n"/>
      <c r="BDI115" s="264" t="n"/>
      <c r="BDJ115" s="278" t="n">
        <v>30</v>
      </c>
      <c r="BDK115" s="263" t="n"/>
      <c r="BDL115" s="263" t="n"/>
      <c r="BDM115" s="263" t="n"/>
      <c r="BDN115" s="263" t="n"/>
      <c r="BDO115" s="264" t="n"/>
      <c r="BDP115" s="278" t="n">
        <v>30</v>
      </c>
      <c r="BDQ115" s="263" t="n"/>
      <c r="BDR115" s="263" t="n"/>
      <c r="BDS115" s="263" t="n"/>
      <c r="BDT115" s="263" t="n"/>
      <c r="BDU115" s="264" t="n"/>
      <c r="BDV115" s="278" t="n">
        <v>30</v>
      </c>
      <c r="BDW115" s="263" t="n"/>
      <c r="BDX115" s="263" t="n"/>
      <c r="BDY115" s="263" t="n"/>
      <c r="BDZ115" s="263" t="n"/>
      <c r="BEA115" s="264" t="n"/>
      <c r="BEB115" s="278" t="n">
        <v>37</v>
      </c>
      <c r="BEC115" s="263" t="n"/>
      <c r="BED115" s="263" t="n"/>
      <c r="BEE115" s="263" t="n"/>
      <c r="BEF115" s="263" t="n"/>
      <c r="BEG115" s="264" t="n"/>
      <c r="BEH115" s="278" t="n">
        <v>37</v>
      </c>
      <c r="BEI115" s="263" t="n"/>
      <c r="BEJ115" s="263" t="n"/>
      <c r="BEK115" s="263" t="n"/>
      <c r="BEL115" s="263" t="n"/>
      <c r="BEM115" s="264" t="n"/>
      <c r="BEN115" s="278" t="n">
        <v>45</v>
      </c>
      <c r="BEO115" s="263" t="n"/>
      <c r="BEP115" s="263" t="n"/>
      <c r="BEQ115" s="263" t="n"/>
      <c r="BER115" s="263" t="n"/>
      <c r="BES115" s="264" t="n"/>
      <c r="BET115" s="278" t="n">
        <v>45</v>
      </c>
      <c r="BEU115" s="263" t="n"/>
      <c r="BEV115" s="263" t="n"/>
      <c r="BEW115" s="263" t="n"/>
      <c r="BEX115" s="263" t="n"/>
      <c r="BEY115" s="264" t="n"/>
      <c r="BEZ115" s="278" t="n">
        <v>45</v>
      </c>
      <c r="BFA115" s="263" t="n"/>
      <c r="BFB115" s="263" t="n"/>
      <c r="BFC115" s="263" t="n"/>
      <c r="BFD115" s="263" t="n"/>
      <c r="BFE115" s="264" t="n"/>
      <c r="BFF115" s="278" t="n">
        <v>55</v>
      </c>
      <c r="BFG115" s="263" t="n"/>
      <c r="BFH115" s="263" t="n"/>
      <c r="BFI115" s="263" t="n"/>
      <c r="BFJ115" s="263" t="n"/>
      <c r="BFK115" s="264" t="n"/>
      <c r="BFL115" s="278" t="n">
        <v>55</v>
      </c>
      <c r="BFM115" s="263" t="n"/>
      <c r="BFN115" s="263" t="n"/>
      <c r="BFO115" s="263" t="n"/>
      <c r="BFP115" s="263" t="n"/>
      <c r="BFQ115" s="264" t="n"/>
      <c r="BFR115" s="278" t="n">
        <v>55</v>
      </c>
      <c r="BFS115" s="263" t="n"/>
      <c r="BFT115" s="263" t="n"/>
      <c r="BFU115" s="263" t="n"/>
      <c r="BFV115" s="263" t="n"/>
      <c r="BFW115" s="264" t="n"/>
      <c r="BFX115" s="278" t="n">
        <v>75</v>
      </c>
      <c r="BFY115" s="263" t="n"/>
      <c r="BFZ115" s="263" t="n"/>
      <c r="BGA115" s="263" t="n"/>
      <c r="BGB115" s="263" t="n"/>
      <c r="BGC115" s="264" t="n"/>
      <c r="BGD115" s="278" t="n">
        <v>75</v>
      </c>
      <c r="BGE115" s="263" t="n"/>
      <c r="BGF115" s="263" t="n"/>
      <c r="BGG115" s="263" t="n"/>
      <c r="BGH115" s="263" t="n"/>
      <c r="BGI115" s="264" t="n"/>
      <c r="BGJ115" s="278" t="n">
        <v>75</v>
      </c>
      <c r="BGK115" s="263" t="n"/>
      <c r="BGL115" s="263" t="n"/>
      <c r="BGM115" s="263" t="n"/>
      <c r="BGN115" s="263" t="n"/>
      <c r="BGO115" s="264" t="n"/>
      <c r="BGP115" s="278" t="n">
        <v>75</v>
      </c>
      <c r="BGQ115" s="263" t="n"/>
      <c r="BGR115" s="263" t="n"/>
      <c r="BGS115" s="263" t="n"/>
      <c r="BGT115" s="263" t="n"/>
      <c r="BGU115" s="264" t="n"/>
      <c r="BGV115" s="278" t="n">
        <v>11</v>
      </c>
      <c r="BGW115" s="263" t="n"/>
      <c r="BGX115" s="263" t="n"/>
      <c r="BGY115" s="263" t="n"/>
      <c r="BGZ115" s="263" t="n"/>
      <c r="BHA115" s="264" t="n"/>
      <c r="BHB115" s="278" t="n">
        <v>15</v>
      </c>
      <c r="BHC115" s="263" t="n"/>
      <c r="BHD115" s="263" t="n"/>
      <c r="BHE115" s="263" t="n"/>
      <c r="BHF115" s="263" t="n"/>
      <c r="BHG115" s="264" t="n"/>
      <c r="BHH115" s="278" t="n">
        <v>18.5</v>
      </c>
      <c r="BHI115" s="263" t="n"/>
      <c r="BHJ115" s="263" t="n"/>
      <c r="BHK115" s="263" t="n"/>
      <c r="BHL115" s="263" t="n"/>
      <c r="BHM115" s="264" t="n"/>
      <c r="BHN115" s="278" t="n">
        <v>22</v>
      </c>
      <c r="BHO115" s="263" t="n"/>
      <c r="BHP115" s="263" t="n"/>
      <c r="BHQ115" s="263" t="n"/>
      <c r="BHR115" s="263" t="n"/>
      <c r="BHS115" s="264" t="n"/>
      <c r="BHT115" s="278" t="n">
        <v>30</v>
      </c>
      <c r="BHU115" s="263" t="n"/>
      <c r="BHV115" s="263" t="n"/>
      <c r="BHW115" s="263" t="n"/>
      <c r="BHX115" s="263" t="n"/>
      <c r="BHY115" s="264" t="n"/>
      <c r="BHZ115" s="278" t="n">
        <v>30</v>
      </c>
      <c r="BIA115" s="263" t="n"/>
      <c r="BIB115" s="263" t="n"/>
      <c r="BIC115" s="263" t="n"/>
      <c r="BID115" s="263" t="n"/>
      <c r="BIE115" s="264" t="n"/>
      <c r="BIF115" s="278" t="n">
        <v>37</v>
      </c>
      <c r="BIG115" s="263" t="n"/>
      <c r="BIH115" s="263" t="n"/>
      <c r="BII115" s="263" t="n"/>
      <c r="BIJ115" s="263" t="n"/>
      <c r="BIK115" s="264" t="n"/>
      <c r="BIL115" s="278" t="n">
        <v>37</v>
      </c>
      <c r="BIM115" s="263" t="n"/>
      <c r="BIN115" s="263" t="n"/>
      <c r="BIO115" s="263" t="n"/>
      <c r="BIP115" s="263" t="n"/>
      <c r="BIQ115" s="264" t="n"/>
      <c r="BIR115" s="278" t="n">
        <v>45</v>
      </c>
      <c r="BIS115" s="263" t="n"/>
      <c r="BIT115" s="263" t="n"/>
      <c r="BIU115" s="263" t="n"/>
      <c r="BIV115" s="263" t="n"/>
      <c r="BIW115" s="264" t="n"/>
      <c r="BIX115" s="278" t="n">
        <v>45</v>
      </c>
      <c r="BIY115" s="263" t="n"/>
      <c r="BIZ115" s="263" t="n"/>
      <c r="BJA115" s="263" t="n"/>
      <c r="BJB115" s="263" t="n"/>
      <c r="BJC115" s="264" t="n"/>
      <c r="BJD115" s="278" t="n">
        <v>55</v>
      </c>
      <c r="BJE115" s="263" t="n"/>
      <c r="BJF115" s="263" t="n"/>
      <c r="BJG115" s="263" t="n"/>
      <c r="BJH115" s="263" t="n"/>
      <c r="BJI115" s="264" t="n"/>
      <c r="BJJ115" s="278" t="n">
        <v>55</v>
      </c>
      <c r="BJK115" s="263" t="n"/>
      <c r="BJL115" s="263" t="n"/>
      <c r="BJM115" s="263" t="n"/>
      <c r="BJN115" s="263" t="n"/>
      <c r="BJO115" s="264" t="n"/>
      <c r="BJP115" s="278" t="n">
        <v>75</v>
      </c>
      <c r="BJQ115" s="263" t="n"/>
      <c r="BJR115" s="263" t="n"/>
      <c r="BJS115" s="263" t="n"/>
      <c r="BJT115" s="263" t="n"/>
      <c r="BJU115" s="264" t="n"/>
      <c r="BJV115" s="278" t="n">
        <v>75</v>
      </c>
      <c r="BJW115" s="263" t="n"/>
      <c r="BJX115" s="263" t="n"/>
      <c r="BJY115" s="263" t="n"/>
      <c r="BJZ115" s="263" t="n"/>
      <c r="BKA115" s="264" t="n"/>
      <c r="BKB115" s="278" t="n">
        <v>75</v>
      </c>
      <c r="BKC115" s="263" t="n"/>
      <c r="BKD115" s="263" t="n"/>
      <c r="BKE115" s="263" t="n"/>
      <c r="BKF115" s="263" t="n"/>
      <c r="BKG115" s="264" t="n"/>
      <c r="BKH115" s="278" t="n">
        <v>75</v>
      </c>
      <c r="BKI115" s="263" t="n"/>
      <c r="BKJ115" s="263" t="n"/>
      <c r="BKK115" s="263" t="n"/>
      <c r="BKL115" s="263" t="n"/>
      <c r="BKM115" s="264" t="n"/>
      <c r="BKN115" s="278" t="n">
        <v>75</v>
      </c>
      <c r="BKO115" s="263" t="n"/>
      <c r="BKP115" s="263" t="n"/>
      <c r="BKQ115" s="263" t="n"/>
      <c r="BKR115" s="263" t="n"/>
      <c r="BKS115" s="264" t="n"/>
      <c r="BKT115" s="278" t="n">
        <v>18.5</v>
      </c>
      <c r="BKU115" s="263" t="n"/>
      <c r="BKV115" s="263" t="n"/>
      <c r="BKW115" s="263" t="n"/>
      <c r="BKX115" s="263" t="n"/>
      <c r="BKY115" s="264" t="n"/>
      <c r="BKZ115" s="278" t="n">
        <v>22</v>
      </c>
      <c r="BLA115" s="263" t="n"/>
      <c r="BLB115" s="263" t="n"/>
      <c r="BLC115" s="263" t="n"/>
      <c r="BLD115" s="263" t="n"/>
      <c r="BLE115" s="264" t="n"/>
      <c r="BLF115" s="278" t="n">
        <v>30</v>
      </c>
      <c r="BLG115" s="263" t="n"/>
      <c r="BLH115" s="263" t="n"/>
      <c r="BLI115" s="263" t="n"/>
      <c r="BLJ115" s="263" t="n"/>
      <c r="BLK115" s="264" t="n"/>
      <c r="BLL115" s="278" t="n">
        <v>37</v>
      </c>
      <c r="BLM115" s="263" t="n"/>
      <c r="BLN115" s="263" t="n"/>
      <c r="BLO115" s="263" t="n"/>
      <c r="BLP115" s="263" t="n"/>
      <c r="BLQ115" s="264" t="n"/>
      <c r="BLR115" s="278" t="n">
        <v>45</v>
      </c>
      <c r="BLS115" s="263" t="n"/>
      <c r="BLT115" s="263" t="n"/>
      <c r="BLU115" s="263" t="n"/>
      <c r="BLV115" s="263" t="n"/>
      <c r="BLW115" s="264" t="n"/>
      <c r="BLX115" s="278" t="n">
        <v>55</v>
      </c>
      <c r="BLY115" s="263" t="n"/>
      <c r="BLZ115" s="263" t="n"/>
      <c r="BMA115" s="263" t="n"/>
      <c r="BMB115" s="263" t="n"/>
      <c r="BMC115" s="264" t="n"/>
      <c r="BMD115" s="278" t="n">
        <v>55</v>
      </c>
      <c r="BME115" s="263" t="n"/>
      <c r="BMF115" s="263" t="n"/>
      <c r="BMG115" s="263" t="n"/>
      <c r="BMH115" s="263" t="n"/>
      <c r="BMI115" s="264" t="n"/>
      <c r="BMJ115" s="278" t="n">
        <v>75</v>
      </c>
      <c r="BMK115" s="263" t="n"/>
      <c r="BML115" s="263" t="n"/>
      <c r="BMM115" s="263" t="n"/>
      <c r="BMN115" s="263" t="n"/>
      <c r="BMO115" s="264" t="n"/>
      <c r="BMP115" s="278" t="n">
        <v>75</v>
      </c>
      <c r="BMQ115" s="263" t="n"/>
      <c r="BMR115" s="263" t="n"/>
      <c r="BMS115" s="263" t="n"/>
      <c r="BMT115" s="263" t="n"/>
      <c r="BMU115" s="264" t="n"/>
      <c r="BMV115" s="278" t="n">
        <v>75</v>
      </c>
      <c r="BMW115" s="263" t="n"/>
      <c r="BMX115" s="263" t="n"/>
      <c r="BMY115" s="263" t="n"/>
      <c r="BMZ115" s="263" t="n"/>
      <c r="BNA115" s="264" t="n"/>
      <c r="BNB115" s="278" t="n">
        <v>75</v>
      </c>
      <c r="BNC115" s="263" t="n"/>
      <c r="BND115" s="263" t="n"/>
      <c r="BNE115" s="263" t="n"/>
      <c r="BNF115" s="263" t="n"/>
      <c r="BNG115" s="264" t="n"/>
      <c r="BNH115" s="278" t="n">
        <v>75</v>
      </c>
      <c r="BNI115" s="263" t="n"/>
      <c r="BNJ115" s="263" t="n"/>
      <c r="BNK115" s="263" t="n"/>
      <c r="BNL115" s="263" t="n"/>
      <c r="BNM115" s="264" t="n"/>
      <c r="BNN115" s="278" t="n">
        <v>90</v>
      </c>
      <c r="BNO115" s="263" t="n"/>
      <c r="BNP115" s="263" t="n"/>
      <c r="BNQ115" s="263" t="n"/>
      <c r="BNR115" s="263" t="n"/>
      <c r="BNS115" s="264" t="n"/>
      <c r="BNT115" s="278" t="n">
        <v>90</v>
      </c>
      <c r="BNU115" s="263" t="n"/>
      <c r="BNV115" s="263" t="n"/>
      <c r="BNW115" s="263" t="n"/>
      <c r="BNX115" s="263" t="n"/>
      <c r="BNY115" s="264" t="n"/>
      <c r="BNZ115" s="278" t="n">
        <v>110</v>
      </c>
      <c r="BOA115" s="263" t="n"/>
      <c r="BOB115" s="263" t="n"/>
      <c r="BOC115" s="263" t="n"/>
      <c r="BOD115" s="263" t="n"/>
      <c r="BOE115" s="264" t="n"/>
      <c r="BOF115" s="278" t="n">
        <v>110</v>
      </c>
      <c r="BOG115" s="263" t="n"/>
      <c r="BOH115" s="263" t="n"/>
      <c r="BOI115" s="263" t="n"/>
      <c r="BOJ115" s="263" t="n"/>
      <c r="BOK115" s="264" t="n"/>
      <c r="BOL115" s="278" t="n">
        <v>110</v>
      </c>
      <c r="BOM115" s="263" t="n"/>
      <c r="BON115" s="263" t="n"/>
      <c r="BOO115" s="263" t="n"/>
      <c r="BOP115" s="263" t="n"/>
      <c r="BOQ115" s="264" t="n"/>
    </row>
    <row r="116" ht="14.4" customHeight="1" s="273">
      <c r="A116" s="14" t="inlineStr">
        <is>
          <t xml:space="preserve">Voltage </t>
        </is>
      </c>
      <c r="B116" s="352" t="n">
        <v>380</v>
      </c>
      <c r="C116" s="263" t="n"/>
      <c r="D116" s="263" t="n"/>
      <c r="E116" s="263" t="n"/>
      <c r="F116" s="263" t="n"/>
      <c r="G116" s="264" t="n"/>
      <c r="H116" s="352" t="n">
        <v>380</v>
      </c>
      <c r="I116" s="263" t="n"/>
      <c r="J116" s="263" t="n"/>
      <c r="K116" s="263" t="n"/>
      <c r="L116" s="263" t="n"/>
      <c r="M116" s="264" t="n"/>
      <c r="N116" s="352" t="n">
        <v>380</v>
      </c>
      <c r="O116" s="263" t="n"/>
      <c r="P116" s="263" t="n"/>
      <c r="Q116" s="263" t="n"/>
      <c r="R116" s="263" t="n"/>
      <c r="S116" s="264" t="n"/>
      <c r="T116" s="352" t="n">
        <v>380</v>
      </c>
      <c r="U116" s="263" t="n"/>
      <c r="V116" s="263" t="n"/>
      <c r="W116" s="263" t="n"/>
      <c r="X116" s="263" t="n"/>
      <c r="Y116" s="264" t="n"/>
      <c r="Z116" s="352" t="n">
        <v>380</v>
      </c>
      <c r="AA116" s="263" t="n"/>
      <c r="AB116" s="263" t="n"/>
      <c r="AC116" s="263" t="n"/>
      <c r="AD116" s="263" t="n"/>
      <c r="AE116" s="264" t="n"/>
      <c r="AF116" s="352" t="n">
        <v>380</v>
      </c>
      <c r="AG116" s="263" t="n"/>
      <c r="AH116" s="263" t="n"/>
      <c r="AI116" s="263" t="n"/>
      <c r="AJ116" s="263" t="n"/>
      <c r="AK116" s="264" t="n"/>
      <c r="AL116" s="352" t="n">
        <v>380</v>
      </c>
      <c r="AM116" s="263" t="n"/>
      <c r="AN116" s="263" t="n"/>
      <c r="AO116" s="263" t="n"/>
      <c r="AP116" s="263" t="n"/>
      <c r="AQ116" s="264" t="n"/>
      <c r="AR116" s="352" t="n">
        <v>380</v>
      </c>
      <c r="AS116" s="263" t="n"/>
      <c r="AT116" s="263" t="n"/>
      <c r="AU116" s="263" t="n"/>
      <c r="AV116" s="263" t="n"/>
      <c r="AW116" s="264" t="n"/>
      <c r="AX116" s="352" t="n">
        <v>380</v>
      </c>
      <c r="AY116" s="263" t="n"/>
      <c r="AZ116" s="263" t="n"/>
      <c r="BA116" s="263" t="n"/>
      <c r="BB116" s="263" t="n"/>
      <c r="BC116" s="264" t="n"/>
      <c r="BD116" s="352" t="n">
        <v>380</v>
      </c>
      <c r="BE116" s="263" t="n"/>
      <c r="BF116" s="263" t="n"/>
      <c r="BG116" s="263" t="n"/>
      <c r="BH116" s="263" t="n"/>
      <c r="BI116" s="264" t="n"/>
      <c r="BJ116" s="352" t="n">
        <v>380</v>
      </c>
      <c r="BK116" s="263" t="n"/>
      <c r="BL116" s="263" t="n"/>
      <c r="BM116" s="263" t="n"/>
      <c r="BN116" s="263" t="n"/>
      <c r="BO116" s="264" t="n"/>
      <c r="BP116" s="352" t="n">
        <v>380</v>
      </c>
      <c r="BQ116" s="263" t="n"/>
      <c r="BR116" s="263" t="n"/>
      <c r="BS116" s="263" t="n"/>
      <c r="BT116" s="263" t="n"/>
      <c r="BU116" s="264" t="n"/>
      <c r="BV116" s="352" t="n">
        <v>380</v>
      </c>
      <c r="BW116" s="263" t="n"/>
      <c r="BX116" s="263" t="n"/>
      <c r="BY116" s="263" t="n"/>
      <c r="BZ116" s="263" t="n"/>
      <c r="CA116" s="264" t="n"/>
      <c r="CB116" s="352" t="n">
        <v>380</v>
      </c>
      <c r="CC116" s="263" t="n"/>
      <c r="CD116" s="263" t="n"/>
      <c r="CE116" s="263" t="n"/>
      <c r="CF116" s="263" t="n"/>
      <c r="CG116" s="264" t="n"/>
      <c r="CH116" s="352" t="n">
        <v>380</v>
      </c>
      <c r="CI116" s="263" t="n"/>
      <c r="CJ116" s="263" t="n"/>
      <c r="CK116" s="263" t="n"/>
      <c r="CL116" s="263" t="n"/>
      <c r="CM116" s="264" t="n"/>
      <c r="CN116" s="352" t="n">
        <v>380</v>
      </c>
      <c r="CO116" s="263" t="n"/>
      <c r="CP116" s="263" t="n"/>
      <c r="CQ116" s="263" t="n"/>
      <c r="CR116" s="263" t="n"/>
      <c r="CS116" s="264" t="n"/>
      <c r="CT116" s="352" t="n">
        <v>380</v>
      </c>
      <c r="CU116" s="263" t="n"/>
      <c r="CV116" s="263" t="n"/>
      <c r="CW116" s="263" t="n"/>
      <c r="CX116" s="263" t="n"/>
      <c r="CY116" s="264" t="n"/>
      <c r="CZ116" s="352" t="n">
        <v>380</v>
      </c>
      <c r="DA116" s="263" t="n"/>
      <c r="DB116" s="263" t="n"/>
      <c r="DC116" s="263" t="n"/>
      <c r="DD116" s="263" t="n"/>
      <c r="DE116" s="264" t="n"/>
      <c r="DF116" s="352" t="n">
        <v>380</v>
      </c>
      <c r="DG116" s="263" t="n"/>
      <c r="DH116" s="263" t="n"/>
      <c r="DI116" s="263" t="n"/>
      <c r="DJ116" s="263" t="n"/>
      <c r="DK116" s="264" t="n"/>
      <c r="DL116" s="352" t="n">
        <v>380</v>
      </c>
      <c r="DM116" s="263" t="n"/>
      <c r="DN116" s="263" t="n"/>
      <c r="DO116" s="263" t="n"/>
      <c r="DP116" s="263" t="n"/>
      <c r="DQ116" s="264" t="n"/>
      <c r="DR116" s="352" t="n">
        <v>380</v>
      </c>
      <c r="DS116" s="263" t="n"/>
      <c r="DT116" s="263" t="n"/>
      <c r="DU116" s="263" t="n"/>
      <c r="DV116" s="263" t="n"/>
      <c r="DW116" s="264" t="n"/>
      <c r="DX116" s="352" t="n">
        <v>380</v>
      </c>
      <c r="DY116" s="263" t="n"/>
      <c r="DZ116" s="263" t="n"/>
      <c r="EA116" s="263" t="n"/>
      <c r="EB116" s="263" t="n"/>
      <c r="EC116" s="264" t="n"/>
      <c r="ED116" s="352" t="n">
        <v>380</v>
      </c>
      <c r="EE116" s="263" t="n"/>
      <c r="EF116" s="263" t="n"/>
      <c r="EG116" s="263" t="n"/>
      <c r="EH116" s="263" t="n"/>
      <c r="EI116" s="264" t="n"/>
      <c r="EJ116" s="352" t="n">
        <v>380</v>
      </c>
      <c r="EK116" s="263" t="n"/>
      <c r="EL116" s="263" t="n"/>
      <c r="EM116" s="263" t="n"/>
      <c r="EN116" s="263" t="n"/>
      <c r="EO116" s="264" t="n"/>
      <c r="EP116" s="352" t="n">
        <v>380</v>
      </c>
      <c r="EQ116" s="263" t="n"/>
      <c r="ER116" s="263" t="n"/>
      <c r="ES116" s="263" t="n"/>
      <c r="ET116" s="263" t="n"/>
      <c r="EU116" s="264" t="n"/>
      <c r="EV116" s="352" t="n">
        <v>380</v>
      </c>
      <c r="EW116" s="263" t="n"/>
      <c r="EX116" s="263" t="n"/>
      <c r="EY116" s="263" t="n"/>
      <c r="EZ116" s="263" t="n"/>
      <c r="FA116" s="264" t="n"/>
      <c r="FB116" s="352" t="n">
        <v>380</v>
      </c>
      <c r="FC116" s="263" t="n"/>
      <c r="FD116" s="263" t="n"/>
      <c r="FE116" s="263" t="n"/>
      <c r="FF116" s="263" t="n"/>
      <c r="FG116" s="264" t="n"/>
      <c r="FH116" s="352" t="n">
        <v>380</v>
      </c>
      <c r="FI116" s="263" t="n"/>
      <c r="FJ116" s="263" t="n"/>
      <c r="FK116" s="263" t="n"/>
      <c r="FL116" s="263" t="n"/>
      <c r="FM116" s="264" t="n"/>
      <c r="FN116" s="352" t="n">
        <v>380</v>
      </c>
      <c r="FO116" s="263" t="n"/>
      <c r="FP116" s="263" t="n"/>
      <c r="FQ116" s="263" t="n"/>
      <c r="FR116" s="263" t="n"/>
      <c r="FS116" s="264" t="n"/>
      <c r="FT116" s="352" t="n">
        <v>380</v>
      </c>
      <c r="FU116" s="263" t="n"/>
      <c r="FV116" s="263" t="n"/>
      <c r="FW116" s="263" t="n"/>
      <c r="FX116" s="263" t="n"/>
      <c r="FY116" s="264" t="n"/>
      <c r="FZ116" s="352" t="n">
        <v>380</v>
      </c>
      <c r="GA116" s="263" t="n"/>
      <c r="GB116" s="263" t="n"/>
      <c r="GC116" s="263" t="n"/>
      <c r="GD116" s="263" t="n"/>
      <c r="GE116" s="264" t="n"/>
      <c r="GF116" s="352" t="n">
        <v>380</v>
      </c>
      <c r="GG116" s="263" t="n"/>
      <c r="GH116" s="263" t="n"/>
      <c r="GI116" s="263" t="n"/>
      <c r="GJ116" s="263" t="n"/>
      <c r="GK116" s="264" t="n"/>
      <c r="GL116" s="352" t="n">
        <v>380</v>
      </c>
      <c r="GM116" s="263" t="n"/>
      <c r="GN116" s="263" t="n"/>
      <c r="GO116" s="263" t="n"/>
      <c r="GP116" s="263" t="n"/>
      <c r="GQ116" s="264" t="n"/>
      <c r="GR116" s="352" t="n">
        <v>380</v>
      </c>
      <c r="GS116" s="263" t="n"/>
      <c r="GT116" s="263" t="n"/>
      <c r="GU116" s="263" t="n"/>
      <c r="GV116" s="263" t="n"/>
      <c r="GW116" s="264" t="n"/>
      <c r="GX116" s="352" t="n">
        <v>380</v>
      </c>
      <c r="GY116" s="263" t="n"/>
      <c r="GZ116" s="263" t="n"/>
      <c r="HA116" s="263" t="n"/>
      <c r="HB116" s="263" t="n"/>
      <c r="HC116" s="264" t="n"/>
      <c r="HD116" s="352" t="n">
        <v>380</v>
      </c>
      <c r="HE116" s="263" t="n"/>
      <c r="HF116" s="263" t="n"/>
      <c r="HG116" s="263" t="n"/>
      <c r="HH116" s="263" t="n"/>
      <c r="HI116" s="264" t="n"/>
      <c r="HJ116" s="352" t="n">
        <v>380</v>
      </c>
      <c r="HK116" s="263" t="n"/>
      <c r="HL116" s="263" t="n"/>
      <c r="HM116" s="263" t="n"/>
      <c r="HN116" s="263" t="n"/>
      <c r="HO116" s="264" t="n"/>
      <c r="HP116" s="352" t="n">
        <v>380</v>
      </c>
      <c r="HQ116" s="263" t="n"/>
      <c r="HR116" s="263" t="n"/>
      <c r="HS116" s="263" t="n"/>
      <c r="HT116" s="263" t="n"/>
      <c r="HU116" s="264" t="n"/>
      <c r="HV116" s="352" t="n">
        <v>380</v>
      </c>
      <c r="HW116" s="263" t="n"/>
      <c r="HX116" s="263" t="n"/>
      <c r="HY116" s="263" t="n"/>
      <c r="HZ116" s="263" t="n"/>
      <c r="IA116" s="264" t="n"/>
      <c r="IB116" s="352" t="n">
        <v>380</v>
      </c>
      <c r="IC116" s="263" t="n"/>
      <c r="ID116" s="263" t="n"/>
      <c r="IE116" s="263" t="n"/>
      <c r="IF116" s="263" t="n"/>
      <c r="IG116" s="264" t="n"/>
      <c r="IH116" s="352" t="n">
        <v>380</v>
      </c>
      <c r="II116" s="263" t="n"/>
      <c r="IJ116" s="263" t="n"/>
      <c r="IK116" s="263" t="n"/>
      <c r="IL116" s="263" t="n"/>
      <c r="IM116" s="264" t="n"/>
      <c r="IN116" s="352" t="n">
        <v>380</v>
      </c>
      <c r="IO116" s="263" t="n"/>
      <c r="IP116" s="263" t="n"/>
      <c r="IQ116" s="263" t="n"/>
      <c r="IR116" s="263" t="n"/>
      <c r="IS116" s="264" t="n"/>
      <c r="IT116" s="352" t="n">
        <v>380</v>
      </c>
      <c r="IU116" s="263" t="n"/>
      <c r="IV116" s="263" t="n"/>
      <c r="IW116" s="263" t="n"/>
      <c r="IX116" s="263" t="n"/>
      <c r="IY116" s="264" t="n"/>
      <c r="IZ116" s="352" t="n">
        <v>380</v>
      </c>
      <c r="JA116" s="263" t="n"/>
      <c r="JB116" s="263" t="n"/>
      <c r="JC116" s="263" t="n"/>
      <c r="JD116" s="263" t="n"/>
      <c r="JE116" s="264" t="n"/>
      <c r="JF116" s="352" t="n">
        <v>380</v>
      </c>
      <c r="JG116" s="263" t="n"/>
      <c r="JH116" s="263" t="n"/>
      <c r="JI116" s="263" t="n"/>
      <c r="JJ116" s="263" t="n"/>
      <c r="JK116" s="264" t="n"/>
      <c r="JL116" s="352" t="n">
        <v>380</v>
      </c>
      <c r="JM116" s="263" t="n"/>
      <c r="JN116" s="263" t="n"/>
      <c r="JO116" s="263" t="n"/>
      <c r="JP116" s="263" t="n"/>
      <c r="JQ116" s="264" t="n"/>
      <c r="JR116" s="352" t="n">
        <v>380</v>
      </c>
      <c r="JS116" s="263" t="n"/>
      <c r="JT116" s="263" t="n"/>
      <c r="JU116" s="263" t="n"/>
      <c r="JV116" s="263" t="n"/>
      <c r="JW116" s="264" t="n"/>
      <c r="JX116" s="352" t="n">
        <v>380</v>
      </c>
      <c r="JY116" s="263" t="n"/>
      <c r="JZ116" s="263" t="n"/>
      <c r="KA116" s="263" t="n"/>
      <c r="KB116" s="263" t="n"/>
      <c r="KC116" s="264" t="n"/>
      <c r="KD116" s="352" t="n">
        <v>380</v>
      </c>
      <c r="KE116" s="263" t="n"/>
      <c r="KF116" s="263" t="n"/>
      <c r="KG116" s="263" t="n"/>
      <c r="KH116" s="263" t="n"/>
      <c r="KI116" s="264" t="n"/>
      <c r="KJ116" s="352" t="n">
        <v>380</v>
      </c>
      <c r="KK116" s="263" t="n"/>
      <c r="KL116" s="263" t="n"/>
      <c r="KM116" s="263" t="n"/>
      <c r="KN116" s="263" t="n"/>
      <c r="KO116" s="264" t="n"/>
      <c r="KP116" s="352" t="n">
        <v>380</v>
      </c>
      <c r="KQ116" s="263" t="n"/>
      <c r="KR116" s="263" t="n"/>
      <c r="KS116" s="263" t="n"/>
      <c r="KT116" s="263" t="n"/>
      <c r="KU116" s="264" t="n"/>
      <c r="KV116" s="352" t="n">
        <v>380</v>
      </c>
      <c r="KW116" s="263" t="n"/>
      <c r="KX116" s="263" t="n"/>
      <c r="KY116" s="263" t="n"/>
      <c r="KZ116" s="263" t="n"/>
      <c r="LA116" s="264" t="n"/>
      <c r="LB116" s="352" t="n">
        <v>380</v>
      </c>
      <c r="LC116" s="263" t="n"/>
      <c r="LD116" s="263" t="n"/>
      <c r="LE116" s="263" t="n"/>
      <c r="LF116" s="263" t="n"/>
      <c r="LG116" s="264" t="n"/>
      <c r="LH116" s="352" t="n">
        <v>380</v>
      </c>
      <c r="LI116" s="263" t="n"/>
      <c r="LJ116" s="263" t="n"/>
      <c r="LK116" s="263" t="n"/>
      <c r="LL116" s="263" t="n"/>
      <c r="LM116" s="264" t="n"/>
      <c r="LN116" s="352" t="n">
        <v>380</v>
      </c>
      <c r="LO116" s="263" t="n"/>
      <c r="LP116" s="263" t="n"/>
      <c r="LQ116" s="263" t="n"/>
      <c r="LR116" s="263" t="n"/>
      <c r="LS116" s="264" t="n"/>
      <c r="LT116" s="352" t="n">
        <v>380</v>
      </c>
      <c r="LU116" s="263" t="n"/>
      <c r="LV116" s="263" t="n"/>
      <c r="LW116" s="263" t="n"/>
      <c r="LX116" s="263" t="n"/>
      <c r="LY116" s="264" t="n"/>
      <c r="LZ116" s="352" t="n">
        <v>380</v>
      </c>
      <c r="MA116" s="263" t="n"/>
      <c r="MB116" s="263" t="n"/>
      <c r="MC116" s="263" t="n"/>
      <c r="MD116" s="263" t="n"/>
      <c r="ME116" s="264" t="n"/>
      <c r="MF116" s="352" t="n">
        <v>380</v>
      </c>
      <c r="MG116" s="263" t="n"/>
      <c r="MH116" s="263" t="n"/>
      <c r="MI116" s="263" t="n"/>
      <c r="MJ116" s="263" t="n"/>
      <c r="MK116" s="264" t="n"/>
      <c r="ML116" s="352" t="n">
        <v>380</v>
      </c>
      <c r="MM116" s="263" t="n"/>
      <c r="MN116" s="263" t="n"/>
      <c r="MO116" s="263" t="n"/>
      <c r="MP116" s="263" t="n"/>
      <c r="MQ116" s="264" t="n"/>
      <c r="MR116" s="352" t="n">
        <v>380</v>
      </c>
      <c r="MS116" s="263" t="n"/>
      <c r="MT116" s="263" t="n"/>
      <c r="MU116" s="263" t="n"/>
      <c r="MV116" s="263" t="n"/>
      <c r="MW116" s="264" t="n"/>
      <c r="MX116" s="352" t="n">
        <v>380</v>
      </c>
      <c r="MY116" s="263" t="n"/>
      <c r="MZ116" s="263" t="n"/>
      <c r="NA116" s="263" t="n"/>
      <c r="NB116" s="263" t="n"/>
      <c r="NC116" s="264" t="n"/>
      <c r="ND116" s="352" t="n">
        <v>380</v>
      </c>
      <c r="NE116" s="263" t="n"/>
      <c r="NF116" s="263" t="n"/>
      <c r="NG116" s="263" t="n"/>
      <c r="NH116" s="263" t="n"/>
      <c r="NI116" s="264" t="n"/>
      <c r="NJ116" s="352" t="n">
        <v>380</v>
      </c>
      <c r="NK116" s="263" t="n"/>
      <c r="NL116" s="263" t="n"/>
      <c r="NM116" s="263" t="n"/>
      <c r="NN116" s="263" t="n"/>
      <c r="NO116" s="264" t="n"/>
      <c r="NP116" s="352" t="n">
        <v>380</v>
      </c>
      <c r="NQ116" s="263" t="n"/>
      <c r="NR116" s="263" t="n"/>
      <c r="NS116" s="263" t="n"/>
      <c r="NT116" s="263" t="n"/>
      <c r="NU116" s="264" t="n"/>
      <c r="NV116" s="352" t="n">
        <v>380</v>
      </c>
      <c r="NW116" s="263" t="n"/>
      <c r="NX116" s="263" t="n"/>
      <c r="NY116" s="263" t="n"/>
      <c r="NZ116" s="263" t="n"/>
      <c r="OA116" s="264" t="n"/>
      <c r="OB116" s="352" t="n">
        <v>380</v>
      </c>
      <c r="OC116" s="263" t="n"/>
      <c r="OD116" s="263" t="n"/>
      <c r="OE116" s="263" t="n"/>
      <c r="OF116" s="263" t="n"/>
      <c r="OG116" s="264" t="n"/>
      <c r="OH116" s="352" t="n">
        <v>380</v>
      </c>
      <c r="OI116" s="263" t="n"/>
      <c r="OJ116" s="263" t="n"/>
      <c r="OK116" s="263" t="n"/>
      <c r="OL116" s="263" t="n"/>
      <c r="OM116" s="264" t="n"/>
      <c r="ON116" s="352" t="n">
        <v>380</v>
      </c>
      <c r="OO116" s="263" t="n"/>
      <c r="OP116" s="263" t="n"/>
      <c r="OQ116" s="263" t="n"/>
      <c r="OR116" s="263" t="n"/>
      <c r="OS116" s="264" t="n"/>
      <c r="OT116" s="352" t="n">
        <v>380</v>
      </c>
      <c r="OU116" s="263" t="n"/>
      <c r="OV116" s="263" t="n"/>
      <c r="OW116" s="263" t="n"/>
      <c r="OX116" s="263" t="n"/>
      <c r="OY116" s="264" t="n"/>
      <c r="OZ116" s="352" t="n">
        <v>380</v>
      </c>
      <c r="PA116" s="263" t="n"/>
      <c r="PB116" s="263" t="n"/>
      <c r="PC116" s="263" t="n"/>
      <c r="PD116" s="263" t="n"/>
      <c r="PE116" s="264" t="n"/>
      <c r="PF116" s="352" t="n">
        <v>380</v>
      </c>
      <c r="PG116" s="263" t="n"/>
      <c r="PH116" s="263" t="n"/>
      <c r="PI116" s="263" t="n"/>
      <c r="PJ116" s="263" t="n"/>
      <c r="PK116" s="264" t="n"/>
      <c r="PL116" s="352" t="n">
        <v>380</v>
      </c>
      <c r="PM116" s="263" t="n"/>
      <c r="PN116" s="263" t="n"/>
      <c r="PO116" s="263" t="n"/>
      <c r="PP116" s="263" t="n"/>
      <c r="PQ116" s="264" t="n"/>
      <c r="PR116" s="352" t="n">
        <v>380</v>
      </c>
      <c r="PS116" s="263" t="n"/>
      <c r="PT116" s="263" t="n"/>
      <c r="PU116" s="263" t="n"/>
      <c r="PV116" s="263" t="n"/>
      <c r="PW116" s="264" t="n"/>
      <c r="PX116" s="352" t="n">
        <v>380</v>
      </c>
      <c r="PY116" s="263" t="n"/>
      <c r="PZ116" s="263" t="n"/>
      <c r="QA116" s="263" t="n"/>
      <c r="QB116" s="263" t="n"/>
      <c r="QC116" s="264" t="n"/>
      <c r="QD116" s="352" t="n">
        <v>380</v>
      </c>
      <c r="QE116" s="263" t="n"/>
      <c r="QF116" s="263" t="n"/>
      <c r="QG116" s="263" t="n"/>
      <c r="QH116" s="263" t="n"/>
      <c r="QI116" s="264" t="n"/>
      <c r="QJ116" s="352" t="n">
        <v>380</v>
      </c>
      <c r="QK116" s="263" t="n"/>
      <c r="QL116" s="263" t="n"/>
      <c r="QM116" s="263" t="n"/>
      <c r="QN116" s="263" t="n"/>
      <c r="QO116" s="264" t="n"/>
      <c r="QP116" s="352" t="n">
        <v>380</v>
      </c>
      <c r="QQ116" s="263" t="n"/>
      <c r="QR116" s="263" t="n"/>
      <c r="QS116" s="263" t="n"/>
      <c r="QT116" s="263" t="n"/>
      <c r="QU116" s="264" t="n"/>
      <c r="QV116" s="352" t="n">
        <v>380</v>
      </c>
      <c r="QW116" s="263" t="n"/>
      <c r="QX116" s="263" t="n"/>
      <c r="QY116" s="263" t="n"/>
      <c r="QZ116" s="263" t="n"/>
      <c r="RA116" s="264" t="n"/>
      <c r="RB116" s="352" t="n">
        <v>380</v>
      </c>
      <c r="RC116" s="263" t="n"/>
      <c r="RD116" s="263" t="n"/>
      <c r="RE116" s="263" t="n"/>
      <c r="RF116" s="263" t="n"/>
      <c r="RG116" s="264" t="n"/>
      <c r="RH116" s="352" t="n">
        <v>380</v>
      </c>
      <c r="RI116" s="263" t="n"/>
      <c r="RJ116" s="263" t="n"/>
      <c r="RK116" s="263" t="n"/>
      <c r="RL116" s="263" t="n"/>
      <c r="RM116" s="264" t="n"/>
      <c r="RN116" s="352" t="n">
        <v>380</v>
      </c>
      <c r="RO116" s="263" t="n"/>
      <c r="RP116" s="263" t="n"/>
      <c r="RQ116" s="263" t="n"/>
      <c r="RR116" s="263" t="n"/>
      <c r="RS116" s="264" t="n"/>
      <c r="RT116" s="352" t="n">
        <v>380</v>
      </c>
      <c r="RU116" s="263" t="n"/>
      <c r="RV116" s="263" t="n"/>
      <c r="RW116" s="263" t="n"/>
      <c r="RX116" s="263" t="n"/>
      <c r="RY116" s="264" t="n"/>
      <c r="RZ116" s="352" t="n">
        <v>380</v>
      </c>
      <c r="SA116" s="263" t="n"/>
      <c r="SB116" s="263" t="n"/>
      <c r="SC116" s="263" t="n"/>
      <c r="SD116" s="263" t="n"/>
      <c r="SE116" s="264" t="n"/>
      <c r="SF116" s="352" t="n">
        <v>380</v>
      </c>
      <c r="SG116" s="263" t="n"/>
      <c r="SH116" s="263" t="n"/>
      <c r="SI116" s="263" t="n"/>
      <c r="SJ116" s="263" t="n"/>
      <c r="SK116" s="264" t="n"/>
      <c r="SL116" s="352" t="n">
        <v>380</v>
      </c>
      <c r="SM116" s="263" t="n"/>
      <c r="SN116" s="263" t="n"/>
      <c r="SO116" s="263" t="n"/>
      <c r="SP116" s="263" t="n"/>
      <c r="SQ116" s="264" t="n"/>
      <c r="SR116" s="352" t="n">
        <v>380</v>
      </c>
      <c r="SS116" s="263" t="n"/>
      <c r="ST116" s="263" t="n"/>
      <c r="SU116" s="263" t="n"/>
      <c r="SV116" s="263" t="n"/>
      <c r="SW116" s="264" t="n"/>
      <c r="SX116" s="352" t="n">
        <v>380</v>
      </c>
      <c r="SY116" s="263" t="n"/>
      <c r="SZ116" s="263" t="n"/>
      <c r="TA116" s="263" t="n"/>
      <c r="TB116" s="263" t="n"/>
      <c r="TC116" s="264" t="n"/>
      <c r="TD116" s="352" t="n">
        <v>380</v>
      </c>
      <c r="TE116" s="263" t="n"/>
      <c r="TF116" s="263" t="n"/>
      <c r="TG116" s="263" t="n"/>
      <c r="TH116" s="263" t="n"/>
      <c r="TI116" s="264" t="n"/>
      <c r="TJ116" s="352" t="n">
        <v>380</v>
      </c>
      <c r="TK116" s="263" t="n"/>
      <c r="TL116" s="263" t="n"/>
      <c r="TM116" s="263" t="n"/>
      <c r="TN116" s="263" t="n"/>
      <c r="TO116" s="264" t="n"/>
      <c r="TP116" s="352" t="n">
        <v>380</v>
      </c>
      <c r="TQ116" s="263" t="n"/>
      <c r="TR116" s="263" t="n"/>
      <c r="TS116" s="263" t="n"/>
      <c r="TT116" s="263" t="n"/>
      <c r="TU116" s="264" t="n"/>
      <c r="TV116" s="352" t="n">
        <v>380</v>
      </c>
      <c r="TW116" s="263" t="n"/>
      <c r="TX116" s="263" t="n"/>
      <c r="TY116" s="263" t="n"/>
      <c r="TZ116" s="263" t="n"/>
      <c r="UA116" s="264" t="n"/>
      <c r="UB116" s="352" t="n">
        <v>380</v>
      </c>
      <c r="UC116" s="263" t="n"/>
      <c r="UD116" s="263" t="n"/>
      <c r="UE116" s="263" t="n"/>
      <c r="UF116" s="263" t="n"/>
      <c r="UG116" s="264" t="n"/>
      <c r="UH116" s="352" t="n">
        <v>380</v>
      </c>
      <c r="UI116" s="263" t="n"/>
      <c r="UJ116" s="263" t="n"/>
      <c r="UK116" s="263" t="n"/>
      <c r="UL116" s="263" t="n"/>
      <c r="UM116" s="264" t="n"/>
      <c r="UN116" s="352" t="n">
        <v>380</v>
      </c>
      <c r="UO116" s="263" t="n"/>
      <c r="UP116" s="263" t="n"/>
      <c r="UQ116" s="263" t="n"/>
      <c r="UR116" s="263" t="n"/>
      <c r="US116" s="264" t="n"/>
      <c r="UT116" s="352" t="n">
        <v>380</v>
      </c>
      <c r="UU116" s="263" t="n"/>
      <c r="UV116" s="263" t="n"/>
      <c r="UW116" s="263" t="n"/>
      <c r="UX116" s="263" t="n"/>
      <c r="UY116" s="264" t="n"/>
      <c r="UZ116" s="352" t="n">
        <v>380</v>
      </c>
      <c r="VA116" s="263" t="n"/>
      <c r="VB116" s="263" t="n"/>
      <c r="VC116" s="263" t="n"/>
      <c r="VD116" s="263" t="n"/>
      <c r="VE116" s="264" t="n"/>
      <c r="VF116" s="352" t="n">
        <v>380</v>
      </c>
      <c r="VG116" s="263" t="n"/>
      <c r="VH116" s="263" t="n"/>
      <c r="VI116" s="263" t="n"/>
      <c r="VJ116" s="263" t="n"/>
      <c r="VK116" s="264" t="n"/>
      <c r="VL116" s="352" t="n">
        <v>380</v>
      </c>
      <c r="VM116" s="263" t="n"/>
      <c r="VN116" s="263" t="n"/>
      <c r="VO116" s="263" t="n"/>
      <c r="VP116" s="263" t="n"/>
      <c r="VQ116" s="264" t="n"/>
      <c r="VR116" s="352" t="n">
        <v>380</v>
      </c>
      <c r="VS116" s="263" t="n"/>
      <c r="VT116" s="263" t="n"/>
      <c r="VU116" s="263" t="n"/>
      <c r="VV116" s="263" t="n"/>
      <c r="VW116" s="264" t="n"/>
      <c r="VX116" s="352" t="n">
        <v>380</v>
      </c>
      <c r="VY116" s="263" t="n"/>
      <c r="VZ116" s="263" t="n"/>
      <c r="WA116" s="263" t="n"/>
      <c r="WB116" s="263" t="n"/>
      <c r="WC116" s="264" t="n"/>
      <c r="WD116" s="352" t="n">
        <v>380</v>
      </c>
      <c r="WE116" s="263" t="n"/>
      <c r="WF116" s="263" t="n"/>
      <c r="WG116" s="263" t="n"/>
      <c r="WH116" s="263" t="n"/>
      <c r="WI116" s="264" t="n"/>
      <c r="WJ116" s="352" t="n">
        <v>380</v>
      </c>
      <c r="WK116" s="263" t="n"/>
      <c r="WL116" s="263" t="n"/>
      <c r="WM116" s="263" t="n"/>
      <c r="WN116" s="263" t="n"/>
      <c r="WO116" s="264" t="n"/>
      <c r="WP116" s="352" t="n">
        <v>380</v>
      </c>
      <c r="WQ116" s="263" t="n"/>
      <c r="WR116" s="263" t="n"/>
      <c r="WS116" s="263" t="n"/>
      <c r="WT116" s="263" t="n"/>
      <c r="WU116" s="264" t="n"/>
      <c r="WV116" s="352" t="n">
        <v>380</v>
      </c>
      <c r="WW116" s="263" t="n"/>
      <c r="WX116" s="263" t="n"/>
      <c r="WY116" s="263" t="n"/>
      <c r="WZ116" s="263" t="n"/>
      <c r="XA116" s="264" t="n"/>
      <c r="XB116" s="352" t="n">
        <v>380</v>
      </c>
      <c r="XC116" s="263" t="n"/>
      <c r="XD116" s="263" t="n"/>
      <c r="XE116" s="263" t="n"/>
      <c r="XF116" s="263" t="n"/>
      <c r="XG116" s="264" t="n"/>
      <c r="XH116" s="352" t="n">
        <v>380</v>
      </c>
      <c r="XI116" s="263" t="n"/>
      <c r="XJ116" s="263" t="n"/>
      <c r="XK116" s="263" t="n"/>
      <c r="XL116" s="263" t="n"/>
      <c r="XM116" s="264" t="n"/>
      <c r="XN116" s="352" t="n">
        <v>380</v>
      </c>
      <c r="XO116" s="263" t="n"/>
      <c r="XP116" s="263" t="n"/>
      <c r="XQ116" s="263" t="n"/>
      <c r="XR116" s="263" t="n"/>
      <c r="XS116" s="264" t="n"/>
      <c r="XT116" s="352" t="n">
        <v>380</v>
      </c>
      <c r="XU116" s="263" t="n"/>
      <c r="XV116" s="263" t="n"/>
      <c r="XW116" s="263" t="n"/>
      <c r="XX116" s="263" t="n"/>
      <c r="XY116" s="264" t="n"/>
      <c r="XZ116" s="352" t="n">
        <v>380</v>
      </c>
      <c r="YA116" s="263" t="n"/>
      <c r="YB116" s="263" t="n"/>
      <c r="YC116" s="263" t="n"/>
      <c r="YD116" s="263" t="n"/>
      <c r="YE116" s="264" t="n"/>
      <c r="YF116" s="352" t="n">
        <v>380</v>
      </c>
      <c r="YG116" s="263" t="n"/>
      <c r="YH116" s="263" t="n"/>
      <c r="YI116" s="263" t="n"/>
      <c r="YJ116" s="263" t="n"/>
      <c r="YK116" s="264" t="n"/>
      <c r="YL116" s="352" t="n">
        <v>380</v>
      </c>
      <c r="YM116" s="263" t="n"/>
      <c r="YN116" s="263" t="n"/>
      <c r="YO116" s="263" t="n"/>
      <c r="YP116" s="263" t="n"/>
      <c r="YQ116" s="264" t="n"/>
      <c r="YR116" s="352" t="n">
        <v>380</v>
      </c>
      <c r="YS116" s="263" t="n"/>
      <c r="YT116" s="263" t="n"/>
      <c r="YU116" s="263" t="n"/>
      <c r="YV116" s="263" t="n"/>
      <c r="YW116" s="264" t="n"/>
      <c r="YX116" s="352" t="n">
        <v>380</v>
      </c>
      <c r="YY116" s="263" t="n"/>
      <c r="YZ116" s="263" t="n"/>
      <c r="ZA116" s="263" t="n"/>
      <c r="ZB116" s="263" t="n"/>
      <c r="ZC116" s="264" t="n"/>
      <c r="ZD116" s="352" t="n">
        <v>380</v>
      </c>
      <c r="ZE116" s="263" t="n"/>
      <c r="ZF116" s="263" t="n"/>
      <c r="ZG116" s="263" t="n"/>
      <c r="ZH116" s="263" t="n"/>
      <c r="ZI116" s="264" t="n"/>
      <c r="ZJ116" s="352" t="n">
        <v>380</v>
      </c>
      <c r="ZK116" s="263" t="n"/>
      <c r="ZL116" s="263" t="n"/>
      <c r="ZM116" s="263" t="n"/>
      <c r="ZN116" s="263" t="n"/>
      <c r="ZO116" s="264" t="n"/>
      <c r="ZP116" s="352" t="n">
        <v>380</v>
      </c>
      <c r="ZQ116" s="263" t="n"/>
      <c r="ZR116" s="263" t="n"/>
      <c r="ZS116" s="263" t="n"/>
      <c r="ZT116" s="263" t="n"/>
      <c r="ZU116" s="264" t="n"/>
      <c r="ZV116" s="352" t="n">
        <v>380</v>
      </c>
      <c r="ZW116" s="263" t="n"/>
      <c r="ZX116" s="263" t="n"/>
      <c r="ZY116" s="263" t="n"/>
      <c r="ZZ116" s="263" t="n"/>
      <c r="AAA116" s="264" t="n"/>
      <c r="AAB116" s="352" t="n">
        <v>380</v>
      </c>
      <c r="AAC116" s="263" t="n"/>
      <c r="AAD116" s="263" t="n"/>
      <c r="AAE116" s="263" t="n"/>
      <c r="AAF116" s="263" t="n"/>
      <c r="AAG116" s="264" t="n"/>
      <c r="AAH116" s="352" t="n">
        <v>380</v>
      </c>
      <c r="AAI116" s="263" t="n"/>
      <c r="AAJ116" s="263" t="n"/>
      <c r="AAK116" s="263" t="n"/>
      <c r="AAL116" s="263" t="n"/>
      <c r="AAM116" s="264" t="n"/>
      <c r="AAN116" s="352" t="n">
        <v>380</v>
      </c>
      <c r="AAO116" s="263" t="n"/>
      <c r="AAP116" s="263" t="n"/>
      <c r="AAQ116" s="263" t="n"/>
      <c r="AAR116" s="263" t="n"/>
      <c r="AAS116" s="264" t="n"/>
      <c r="AAT116" s="352" t="n">
        <v>380</v>
      </c>
      <c r="AAU116" s="263" t="n"/>
      <c r="AAV116" s="263" t="n"/>
      <c r="AAW116" s="263" t="n"/>
      <c r="AAX116" s="263" t="n"/>
      <c r="AAY116" s="264" t="n"/>
      <c r="AAZ116" s="352" t="n">
        <v>380</v>
      </c>
      <c r="ABA116" s="263" t="n"/>
      <c r="ABB116" s="263" t="n"/>
      <c r="ABC116" s="263" t="n"/>
      <c r="ABD116" s="263" t="n"/>
      <c r="ABE116" s="264" t="n"/>
      <c r="ABF116" s="352" t="n">
        <v>380</v>
      </c>
      <c r="ABG116" s="263" t="n"/>
      <c r="ABH116" s="263" t="n"/>
      <c r="ABI116" s="263" t="n"/>
      <c r="ABJ116" s="263" t="n"/>
      <c r="ABK116" s="264" t="n"/>
      <c r="ABL116" s="352" t="n">
        <v>380</v>
      </c>
      <c r="ABM116" s="263" t="n"/>
      <c r="ABN116" s="263" t="n"/>
      <c r="ABO116" s="263" t="n"/>
      <c r="ABP116" s="263" t="n"/>
      <c r="ABQ116" s="264" t="n"/>
      <c r="ABR116" s="352" t="n">
        <v>380</v>
      </c>
      <c r="ABS116" s="263" t="n"/>
      <c r="ABT116" s="263" t="n"/>
      <c r="ABU116" s="263" t="n"/>
      <c r="ABV116" s="263" t="n"/>
      <c r="ABW116" s="264" t="n"/>
      <c r="ABX116" s="352" t="n">
        <v>380</v>
      </c>
      <c r="ABY116" s="263" t="n"/>
      <c r="ABZ116" s="263" t="n"/>
      <c r="ACA116" s="263" t="n"/>
      <c r="ACB116" s="263" t="n"/>
      <c r="ACC116" s="264" t="n"/>
      <c r="ACD116" s="352" t="n">
        <v>380</v>
      </c>
      <c r="ACE116" s="263" t="n"/>
      <c r="ACF116" s="263" t="n"/>
      <c r="ACG116" s="263" t="n"/>
      <c r="ACH116" s="263" t="n"/>
      <c r="ACI116" s="264" t="n"/>
      <c r="ACJ116" s="352" t="n">
        <v>380</v>
      </c>
      <c r="ACK116" s="263" t="n"/>
      <c r="ACL116" s="263" t="n"/>
      <c r="ACM116" s="263" t="n"/>
      <c r="ACN116" s="263" t="n"/>
      <c r="ACO116" s="264" t="n"/>
      <c r="ACP116" s="352" t="n">
        <v>380</v>
      </c>
      <c r="ACQ116" s="263" t="n"/>
      <c r="ACR116" s="263" t="n"/>
      <c r="ACS116" s="263" t="n"/>
      <c r="ACT116" s="263" t="n"/>
      <c r="ACU116" s="264" t="n"/>
      <c r="ACV116" s="352" t="n">
        <v>380</v>
      </c>
      <c r="ACW116" s="263" t="n"/>
      <c r="ACX116" s="263" t="n"/>
      <c r="ACY116" s="263" t="n"/>
      <c r="ACZ116" s="263" t="n"/>
      <c r="ADA116" s="264" t="n"/>
      <c r="ADB116" s="352" t="n">
        <v>380</v>
      </c>
      <c r="ADC116" s="263" t="n"/>
      <c r="ADD116" s="263" t="n"/>
      <c r="ADE116" s="263" t="n"/>
      <c r="ADF116" s="263" t="n"/>
      <c r="ADG116" s="264" t="n"/>
      <c r="ADH116" s="352" t="n">
        <v>380</v>
      </c>
      <c r="ADI116" s="263" t="n"/>
      <c r="ADJ116" s="263" t="n"/>
      <c r="ADK116" s="263" t="n"/>
      <c r="ADL116" s="263" t="n"/>
      <c r="ADM116" s="264" t="n"/>
      <c r="ADN116" s="352" t="n">
        <v>380</v>
      </c>
      <c r="ADO116" s="263" t="n"/>
      <c r="ADP116" s="263" t="n"/>
      <c r="ADQ116" s="263" t="n"/>
      <c r="ADR116" s="263" t="n"/>
      <c r="ADS116" s="264" t="n"/>
      <c r="ADT116" s="352" t="n">
        <v>380</v>
      </c>
      <c r="ADU116" s="263" t="n"/>
      <c r="ADV116" s="263" t="n"/>
      <c r="ADW116" s="263" t="n"/>
      <c r="ADX116" s="263" t="n"/>
      <c r="ADY116" s="264" t="n"/>
      <c r="ADZ116" s="352" t="n">
        <v>380</v>
      </c>
      <c r="AEA116" s="263" t="n"/>
      <c r="AEB116" s="263" t="n"/>
      <c r="AEC116" s="263" t="n"/>
      <c r="AED116" s="263" t="n"/>
      <c r="AEE116" s="264" t="n"/>
      <c r="AEF116" s="352" t="n">
        <v>380</v>
      </c>
      <c r="AEG116" s="263" t="n"/>
      <c r="AEH116" s="263" t="n"/>
      <c r="AEI116" s="263" t="n"/>
      <c r="AEJ116" s="263" t="n"/>
      <c r="AEK116" s="264" t="n"/>
      <c r="AEL116" s="352" t="n">
        <v>380</v>
      </c>
      <c r="AEM116" s="263" t="n"/>
      <c r="AEN116" s="263" t="n"/>
      <c r="AEO116" s="263" t="n"/>
      <c r="AEP116" s="263" t="n"/>
      <c r="AEQ116" s="264" t="n"/>
      <c r="AER116" s="352" t="n">
        <v>380</v>
      </c>
      <c r="AES116" s="263" t="n"/>
      <c r="AET116" s="263" t="n"/>
      <c r="AEU116" s="263" t="n"/>
      <c r="AEV116" s="263" t="n"/>
      <c r="AEW116" s="264" t="n"/>
      <c r="AEX116" s="352" t="n">
        <v>380</v>
      </c>
      <c r="AEY116" s="263" t="n"/>
      <c r="AEZ116" s="263" t="n"/>
      <c r="AFA116" s="263" t="n"/>
      <c r="AFB116" s="263" t="n"/>
      <c r="AFC116" s="264" t="n"/>
      <c r="AFD116" s="352" t="n">
        <v>380</v>
      </c>
      <c r="AFE116" s="263" t="n"/>
      <c r="AFF116" s="263" t="n"/>
      <c r="AFG116" s="263" t="n"/>
      <c r="AFH116" s="263" t="n"/>
      <c r="AFI116" s="264" t="n"/>
      <c r="AFJ116" s="352" t="n">
        <v>380</v>
      </c>
      <c r="AFK116" s="263" t="n"/>
      <c r="AFL116" s="263" t="n"/>
      <c r="AFM116" s="263" t="n"/>
      <c r="AFN116" s="263" t="n"/>
      <c r="AFO116" s="264" t="n"/>
      <c r="AFP116" s="352" t="n">
        <v>380</v>
      </c>
      <c r="AFQ116" s="263" t="n"/>
      <c r="AFR116" s="263" t="n"/>
      <c r="AFS116" s="263" t="n"/>
      <c r="AFT116" s="263" t="n"/>
      <c r="AFU116" s="264" t="n"/>
      <c r="AFV116" s="352" t="n">
        <v>380</v>
      </c>
      <c r="AFW116" s="263" t="n"/>
      <c r="AFX116" s="263" t="n"/>
      <c r="AFY116" s="263" t="n"/>
      <c r="AFZ116" s="263" t="n"/>
      <c r="AGA116" s="264" t="n"/>
      <c r="AGB116" s="352" t="n">
        <v>380</v>
      </c>
      <c r="AGC116" s="263" t="n"/>
      <c r="AGD116" s="263" t="n"/>
      <c r="AGE116" s="263" t="n"/>
      <c r="AGF116" s="263" t="n"/>
      <c r="AGG116" s="264" t="n"/>
      <c r="AGH116" s="352" t="n">
        <v>380</v>
      </c>
      <c r="AGI116" s="263" t="n"/>
      <c r="AGJ116" s="263" t="n"/>
      <c r="AGK116" s="263" t="n"/>
      <c r="AGL116" s="263" t="n"/>
      <c r="AGM116" s="264" t="n"/>
      <c r="AGN116" s="352" t="n">
        <v>380</v>
      </c>
      <c r="AGO116" s="263" t="n"/>
      <c r="AGP116" s="263" t="n"/>
      <c r="AGQ116" s="263" t="n"/>
      <c r="AGR116" s="263" t="n"/>
      <c r="AGS116" s="264" t="n"/>
      <c r="AGT116" s="352" t="n">
        <v>380</v>
      </c>
      <c r="AGU116" s="263" t="n"/>
      <c r="AGV116" s="263" t="n"/>
      <c r="AGW116" s="263" t="n"/>
      <c r="AGX116" s="263" t="n"/>
      <c r="AGY116" s="264" t="n"/>
      <c r="AGZ116" s="352" t="n">
        <v>380</v>
      </c>
      <c r="AHA116" s="263" t="n"/>
      <c r="AHB116" s="263" t="n"/>
      <c r="AHC116" s="263" t="n"/>
      <c r="AHD116" s="263" t="n"/>
      <c r="AHE116" s="264" t="n"/>
      <c r="AHF116" s="352" t="n">
        <v>380</v>
      </c>
      <c r="AHG116" s="263" t="n"/>
      <c r="AHH116" s="263" t="n"/>
      <c r="AHI116" s="263" t="n"/>
      <c r="AHJ116" s="263" t="n"/>
      <c r="AHK116" s="264" t="n"/>
      <c r="AHL116" s="352" t="n">
        <v>380</v>
      </c>
      <c r="AHM116" s="263" t="n"/>
      <c r="AHN116" s="263" t="n"/>
      <c r="AHO116" s="263" t="n"/>
      <c r="AHP116" s="263" t="n"/>
      <c r="AHQ116" s="264" t="n"/>
      <c r="AHR116" s="352" t="n">
        <v>380</v>
      </c>
      <c r="AHS116" s="263" t="n"/>
      <c r="AHT116" s="263" t="n"/>
      <c r="AHU116" s="263" t="n"/>
      <c r="AHV116" s="263" t="n"/>
      <c r="AHW116" s="264" t="n"/>
      <c r="AHX116" s="352" t="n">
        <v>380</v>
      </c>
      <c r="AHY116" s="263" t="n"/>
      <c r="AHZ116" s="263" t="n"/>
      <c r="AIA116" s="263" t="n"/>
      <c r="AIB116" s="263" t="n"/>
      <c r="AIC116" s="264" t="n"/>
      <c r="AID116" s="352" t="n">
        <v>380</v>
      </c>
      <c r="AIE116" s="263" t="n"/>
      <c r="AIF116" s="263" t="n"/>
      <c r="AIG116" s="263" t="n"/>
      <c r="AIH116" s="263" t="n"/>
      <c r="AII116" s="264" t="n"/>
      <c r="AIJ116" s="352" t="n">
        <v>380</v>
      </c>
      <c r="AIK116" s="263" t="n"/>
      <c r="AIL116" s="263" t="n"/>
      <c r="AIM116" s="263" t="n"/>
      <c r="AIN116" s="263" t="n"/>
      <c r="AIO116" s="264" t="n"/>
      <c r="AIP116" s="352" t="n">
        <v>380</v>
      </c>
      <c r="AIQ116" s="263" t="n"/>
      <c r="AIR116" s="263" t="n"/>
      <c r="AIS116" s="263" t="n"/>
      <c r="AIT116" s="263" t="n"/>
      <c r="AIU116" s="264" t="n"/>
      <c r="AIV116" s="352" t="n">
        <v>380</v>
      </c>
      <c r="AIW116" s="263" t="n"/>
      <c r="AIX116" s="263" t="n"/>
      <c r="AIY116" s="263" t="n"/>
      <c r="AIZ116" s="263" t="n"/>
      <c r="AJA116" s="264" t="n"/>
      <c r="AJB116" s="352" t="n">
        <v>380</v>
      </c>
      <c r="AJC116" s="263" t="n"/>
      <c r="AJD116" s="263" t="n"/>
      <c r="AJE116" s="263" t="n"/>
      <c r="AJF116" s="263" t="n"/>
      <c r="AJG116" s="264" t="n"/>
      <c r="AJH116" s="352" t="n">
        <v>380</v>
      </c>
      <c r="AJI116" s="263" t="n"/>
      <c r="AJJ116" s="263" t="n"/>
      <c r="AJK116" s="263" t="n"/>
      <c r="AJL116" s="263" t="n"/>
      <c r="AJM116" s="264" t="n"/>
      <c r="AJN116" s="352" t="n">
        <v>380</v>
      </c>
      <c r="AJO116" s="263" t="n"/>
      <c r="AJP116" s="263" t="n"/>
      <c r="AJQ116" s="263" t="n"/>
      <c r="AJR116" s="263" t="n"/>
      <c r="AJS116" s="264" t="n"/>
      <c r="AJT116" s="352" t="n">
        <v>380</v>
      </c>
      <c r="AJU116" s="263" t="n"/>
      <c r="AJV116" s="263" t="n"/>
      <c r="AJW116" s="263" t="n"/>
      <c r="AJX116" s="263" t="n"/>
      <c r="AJY116" s="264" t="n"/>
      <c r="AJZ116" s="352" t="n">
        <v>380</v>
      </c>
      <c r="AKA116" s="263" t="n"/>
      <c r="AKB116" s="263" t="n"/>
      <c r="AKC116" s="263" t="n"/>
      <c r="AKD116" s="263" t="n"/>
      <c r="AKE116" s="264" t="n"/>
      <c r="AKF116" s="352" t="n">
        <v>380</v>
      </c>
      <c r="AKG116" s="263" t="n"/>
      <c r="AKH116" s="263" t="n"/>
      <c r="AKI116" s="263" t="n"/>
      <c r="AKJ116" s="263" t="n"/>
      <c r="AKK116" s="264" t="n"/>
      <c r="AKL116" s="352" t="n">
        <v>380</v>
      </c>
      <c r="AKM116" s="263" t="n"/>
      <c r="AKN116" s="263" t="n"/>
      <c r="AKO116" s="263" t="n"/>
      <c r="AKP116" s="263" t="n"/>
      <c r="AKQ116" s="264" t="n"/>
      <c r="AKR116" s="352" t="n">
        <v>380</v>
      </c>
      <c r="AKS116" s="263" t="n"/>
      <c r="AKT116" s="263" t="n"/>
      <c r="AKU116" s="263" t="n"/>
      <c r="AKV116" s="263" t="n"/>
      <c r="AKW116" s="264" t="n"/>
      <c r="AKX116" s="352" t="n">
        <v>380</v>
      </c>
      <c r="AKY116" s="263" t="n"/>
      <c r="AKZ116" s="263" t="n"/>
      <c r="ALA116" s="263" t="n"/>
      <c r="ALB116" s="263" t="n"/>
      <c r="ALC116" s="264" t="n"/>
      <c r="ALD116" s="352" t="n">
        <v>380</v>
      </c>
      <c r="ALE116" s="263" t="n"/>
      <c r="ALF116" s="263" t="n"/>
      <c r="ALG116" s="263" t="n"/>
      <c r="ALH116" s="263" t="n"/>
      <c r="ALI116" s="264" t="n"/>
      <c r="ALJ116" s="352" t="n">
        <v>380</v>
      </c>
      <c r="ALK116" s="263" t="n"/>
      <c r="ALL116" s="263" t="n"/>
      <c r="ALM116" s="263" t="n"/>
      <c r="ALN116" s="263" t="n"/>
      <c r="ALO116" s="264" t="n"/>
      <c r="ALP116" s="352" t="n">
        <v>380</v>
      </c>
      <c r="ALQ116" s="263" t="n"/>
      <c r="ALR116" s="263" t="n"/>
      <c r="ALS116" s="263" t="n"/>
      <c r="ALT116" s="263" t="n"/>
      <c r="ALU116" s="264" t="n"/>
      <c r="ALV116" s="352" t="n">
        <v>380</v>
      </c>
      <c r="ALW116" s="263" t="n"/>
      <c r="ALX116" s="263" t="n"/>
      <c r="ALY116" s="263" t="n"/>
      <c r="ALZ116" s="263" t="n"/>
      <c r="AMA116" s="264" t="n"/>
      <c r="AMB116" s="352" t="n">
        <v>380</v>
      </c>
      <c r="AMC116" s="263" t="n"/>
      <c r="AMD116" s="263" t="n"/>
      <c r="AME116" s="263" t="n"/>
      <c r="AMF116" s="263" t="n"/>
      <c r="AMG116" s="264" t="n"/>
      <c r="AMH116" s="352" t="n">
        <v>380</v>
      </c>
      <c r="AMI116" s="263" t="n"/>
      <c r="AMJ116" s="263" t="n"/>
      <c r="AMK116" s="263" t="n"/>
      <c r="AML116" s="263" t="n"/>
      <c r="AMM116" s="264" t="n"/>
      <c r="AMN116" s="352" t="n">
        <v>380</v>
      </c>
      <c r="AMO116" s="263" t="n"/>
      <c r="AMP116" s="263" t="n"/>
      <c r="AMQ116" s="263" t="n"/>
      <c r="AMR116" s="263" t="n"/>
      <c r="AMS116" s="264" t="n"/>
      <c r="AMT116" s="352" t="n">
        <v>380</v>
      </c>
      <c r="AMU116" s="263" t="n"/>
      <c r="AMV116" s="263" t="n"/>
      <c r="AMW116" s="263" t="n"/>
      <c r="AMX116" s="263" t="n"/>
      <c r="AMY116" s="264" t="n"/>
      <c r="AMZ116" s="352" t="n">
        <v>380</v>
      </c>
      <c r="ANA116" s="263" t="n"/>
      <c r="ANB116" s="263" t="n"/>
      <c r="ANC116" s="263" t="n"/>
      <c r="AND116" s="263" t="n"/>
      <c r="ANE116" s="264" t="n"/>
      <c r="ANF116" s="352" t="n">
        <v>380</v>
      </c>
      <c r="ANG116" s="263" t="n"/>
      <c r="ANH116" s="263" t="n"/>
      <c r="ANI116" s="263" t="n"/>
      <c r="ANJ116" s="263" t="n"/>
      <c r="ANK116" s="264" t="n"/>
      <c r="ANL116" s="352" t="n">
        <v>380</v>
      </c>
      <c r="ANM116" s="263" t="n"/>
      <c r="ANN116" s="263" t="n"/>
      <c r="ANO116" s="263" t="n"/>
      <c r="ANP116" s="263" t="n"/>
      <c r="ANQ116" s="264" t="n"/>
      <c r="ANR116" s="352" t="n">
        <v>380</v>
      </c>
      <c r="ANS116" s="263" t="n"/>
      <c r="ANT116" s="263" t="n"/>
      <c r="ANU116" s="263" t="n"/>
      <c r="ANV116" s="263" t="n"/>
      <c r="ANW116" s="264" t="n"/>
      <c r="ANX116" s="352" t="n">
        <v>380</v>
      </c>
      <c r="ANY116" s="263" t="n"/>
      <c r="ANZ116" s="263" t="n"/>
      <c r="AOA116" s="263" t="n"/>
      <c r="AOB116" s="263" t="n"/>
      <c r="AOC116" s="264" t="n"/>
      <c r="AOD116" s="352" t="n">
        <v>380</v>
      </c>
      <c r="AOE116" s="263" t="n"/>
      <c r="AOF116" s="263" t="n"/>
      <c r="AOG116" s="263" t="n"/>
      <c r="AOH116" s="263" t="n"/>
      <c r="AOI116" s="264" t="n"/>
      <c r="AOJ116" s="352" t="n">
        <v>380</v>
      </c>
      <c r="AOK116" s="263" t="n"/>
      <c r="AOL116" s="263" t="n"/>
      <c r="AOM116" s="263" t="n"/>
      <c r="AON116" s="263" t="n"/>
      <c r="AOO116" s="264" t="n"/>
      <c r="AOP116" s="352" t="n">
        <v>380</v>
      </c>
      <c r="AOQ116" s="263" t="n"/>
      <c r="AOR116" s="263" t="n"/>
      <c r="AOS116" s="263" t="n"/>
      <c r="AOT116" s="263" t="n"/>
      <c r="AOU116" s="264" t="n"/>
      <c r="AOV116" s="352" t="n">
        <v>380</v>
      </c>
      <c r="AOW116" s="263" t="n"/>
      <c r="AOX116" s="263" t="n"/>
      <c r="AOY116" s="263" t="n"/>
      <c r="AOZ116" s="263" t="n"/>
      <c r="APA116" s="264" t="n"/>
      <c r="APB116" s="352" t="n">
        <v>380</v>
      </c>
      <c r="APC116" s="263" t="n"/>
      <c r="APD116" s="263" t="n"/>
      <c r="APE116" s="263" t="n"/>
      <c r="APF116" s="263" t="n"/>
      <c r="APG116" s="264" t="n"/>
      <c r="APH116" s="352" t="n">
        <v>380</v>
      </c>
      <c r="API116" s="263" t="n"/>
      <c r="APJ116" s="263" t="n"/>
      <c r="APK116" s="263" t="n"/>
      <c r="APL116" s="263" t="n"/>
      <c r="APM116" s="264" t="n"/>
      <c r="APN116" s="352" t="n">
        <v>380</v>
      </c>
      <c r="APO116" s="263" t="n"/>
      <c r="APP116" s="263" t="n"/>
      <c r="APQ116" s="263" t="n"/>
      <c r="APR116" s="263" t="n"/>
      <c r="APS116" s="264" t="n"/>
      <c r="APT116" s="352" t="n">
        <v>380</v>
      </c>
      <c r="APU116" s="263" t="n"/>
      <c r="APV116" s="263" t="n"/>
      <c r="APW116" s="263" t="n"/>
      <c r="APX116" s="263" t="n"/>
      <c r="APY116" s="264" t="n"/>
      <c r="APZ116" s="352" t="n">
        <v>380</v>
      </c>
      <c r="AQA116" s="263" t="n"/>
      <c r="AQB116" s="263" t="n"/>
      <c r="AQC116" s="263" t="n"/>
      <c r="AQD116" s="263" t="n"/>
      <c r="AQE116" s="264" t="n"/>
      <c r="AQF116" s="352" t="n">
        <v>380</v>
      </c>
      <c r="AQG116" s="263" t="n"/>
      <c r="AQH116" s="263" t="n"/>
      <c r="AQI116" s="263" t="n"/>
      <c r="AQJ116" s="263" t="n"/>
      <c r="AQK116" s="264" t="n"/>
      <c r="AQL116" s="352" t="n">
        <v>380</v>
      </c>
      <c r="AQM116" s="263" t="n"/>
      <c r="AQN116" s="263" t="n"/>
      <c r="AQO116" s="263" t="n"/>
      <c r="AQP116" s="263" t="n"/>
      <c r="AQQ116" s="264" t="n"/>
      <c r="AQR116" s="352" t="n">
        <v>380</v>
      </c>
      <c r="AQS116" s="263" t="n"/>
      <c r="AQT116" s="263" t="n"/>
      <c r="AQU116" s="263" t="n"/>
      <c r="AQV116" s="263" t="n"/>
      <c r="AQW116" s="264" t="n"/>
      <c r="AQX116" s="352" t="n">
        <v>380</v>
      </c>
      <c r="AQY116" s="263" t="n"/>
      <c r="AQZ116" s="263" t="n"/>
      <c r="ARA116" s="263" t="n"/>
      <c r="ARB116" s="263" t="n"/>
      <c r="ARC116" s="264" t="n"/>
      <c r="ARD116" s="352" t="n">
        <v>380</v>
      </c>
      <c r="ARE116" s="263" t="n"/>
      <c r="ARF116" s="263" t="n"/>
      <c r="ARG116" s="263" t="n"/>
      <c r="ARH116" s="263" t="n"/>
      <c r="ARI116" s="264" t="n"/>
      <c r="ARJ116" s="352" t="n">
        <v>380</v>
      </c>
      <c r="ARK116" s="263" t="n"/>
      <c r="ARL116" s="263" t="n"/>
      <c r="ARM116" s="263" t="n"/>
      <c r="ARN116" s="263" t="n"/>
      <c r="ARO116" s="264" t="n"/>
      <c r="ARP116" s="352" t="n">
        <v>380</v>
      </c>
      <c r="ARQ116" s="263" t="n"/>
      <c r="ARR116" s="263" t="n"/>
      <c r="ARS116" s="263" t="n"/>
      <c r="ART116" s="263" t="n"/>
      <c r="ARU116" s="264" t="n"/>
      <c r="ARV116" s="352" t="n">
        <v>380</v>
      </c>
      <c r="ARW116" s="263" t="n"/>
      <c r="ARX116" s="263" t="n"/>
      <c r="ARY116" s="263" t="n"/>
      <c r="ARZ116" s="263" t="n"/>
      <c r="ASA116" s="264" t="n"/>
      <c r="ASB116" s="352" t="n">
        <v>380</v>
      </c>
      <c r="ASC116" s="263" t="n"/>
      <c r="ASD116" s="263" t="n"/>
      <c r="ASE116" s="263" t="n"/>
      <c r="ASF116" s="263" t="n"/>
      <c r="ASG116" s="264" t="n"/>
      <c r="ASH116" s="352" t="n">
        <v>380</v>
      </c>
      <c r="ASI116" s="263" t="n"/>
      <c r="ASJ116" s="263" t="n"/>
      <c r="ASK116" s="263" t="n"/>
      <c r="ASL116" s="263" t="n"/>
      <c r="ASM116" s="264" t="n"/>
      <c r="ASN116" s="352" t="n">
        <v>380</v>
      </c>
      <c r="ASO116" s="263" t="n"/>
      <c r="ASP116" s="263" t="n"/>
      <c r="ASQ116" s="263" t="n"/>
      <c r="ASR116" s="263" t="n"/>
      <c r="ASS116" s="264" t="n"/>
      <c r="AST116" s="352" t="n">
        <v>380</v>
      </c>
      <c r="ASU116" s="263" t="n"/>
      <c r="ASV116" s="263" t="n"/>
      <c r="ASW116" s="263" t="n"/>
      <c r="ASX116" s="263" t="n"/>
      <c r="ASY116" s="264" t="n"/>
      <c r="ASZ116" s="352" t="n">
        <v>380</v>
      </c>
      <c r="ATA116" s="263" t="n"/>
      <c r="ATB116" s="263" t="n"/>
      <c r="ATC116" s="263" t="n"/>
      <c r="ATD116" s="263" t="n"/>
      <c r="ATE116" s="264" t="n"/>
      <c r="ATF116" s="352" t="n">
        <v>380</v>
      </c>
      <c r="ATG116" s="263" t="n"/>
      <c r="ATH116" s="263" t="n"/>
      <c r="ATI116" s="263" t="n"/>
      <c r="ATJ116" s="263" t="n"/>
      <c r="ATK116" s="264" t="n"/>
      <c r="ATL116" s="352" t="n">
        <v>380</v>
      </c>
      <c r="ATM116" s="263" t="n"/>
      <c r="ATN116" s="263" t="n"/>
      <c r="ATO116" s="263" t="n"/>
      <c r="ATP116" s="263" t="n"/>
      <c r="ATQ116" s="264" t="n"/>
      <c r="ATR116" s="352" t="n">
        <v>380</v>
      </c>
      <c r="ATS116" s="263" t="n"/>
      <c r="ATT116" s="263" t="n"/>
      <c r="ATU116" s="263" t="n"/>
      <c r="ATV116" s="263" t="n"/>
      <c r="ATW116" s="264" t="n"/>
      <c r="ATX116" s="352" t="n">
        <v>380</v>
      </c>
      <c r="ATY116" s="263" t="n"/>
      <c r="ATZ116" s="263" t="n"/>
      <c r="AUA116" s="263" t="n"/>
      <c r="AUB116" s="263" t="n"/>
      <c r="AUC116" s="264" t="n"/>
      <c r="AUD116" s="352" t="n">
        <v>380</v>
      </c>
      <c r="AUE116" s="263" t="n"/>
      <c r="AUF116" s="263" t="n"/>
      <c r="AUG116" s="263" t="n"/>
      <c r="AUH116" s="263" t="n"/>
      <c r="AUI116" s="264" t="n"/>
      <c r="AUJ116" s="352" t="n">
        <v>380</v>
      </c>
      <c r="AUK116" s="263" t="n"/>
      <c r="AUL116" s="263" t="n"/>
      <c r="AUM116" s="263" t="n"/>
      <c r="AUN116" s="263" t="n"/>
      <c r="AUO116" s="264" t="n"/>
      <c r="AUP116" s="352" t="n">
        <v>380</v>
      </c>
      <c r="AUQ116" s="263" t="n"/>
      <c r="AUR116" s="263" t="n"/>
      <c r="AUS116" s="263" t="n"/>
      <c r="AUT116" s="263" t="n"/>
      <c r="AUU116" s="264" t="n"/>
      <c r="AUV116" s="352" t="n">
        <v>380</v>
      </c>
      <c r="AUW116" s="263" t="n"/>
      <c r="AUX116" s="263" t="n"/>
      <c r="AUY116" s="263" t="n"/>
      <c r="AUZ116" s="263" t="n"/>
      <c r="AVA116" s="264" t="n"/>
      <c r="AVB116" s="352" t="n">
        <v>380</v>
      </c>
      <c r="AVC116" s="263" t="n"/>
      <c r="AVD116" s="263" t="n"/>
      <c r="AVE116" s="263" t="n"/>
      <c r="AVF116" s="263" t="n"/>
      <c r="AVG116" s="264" t="n"/>
      <c r="AVH116" s="352" t="n">
        <v>380</v>
      </c>
      <c r="AVI116" s="263" t="n"/>
      <c r="AVJ116" s="263" t="n"/>
      <c r="AVK116" s="263" t="n"/>
      <c r="AVL116" s="263" t="n"/>
      <c r="AVM116" s="264" t="n"/>
      <c r="AVN116" s="352" t="n">
        <v>380</v>
      </c>
      <c r="AVO116" s="263" t="n"/>
      <c r="AVP116" s="263" t="n"/>
      <c r="AVQ116" s="263" t="n"/>
      <c r="AVR116" s="263" t="n"/>
      <c r="AVS116" s="264" t="n"/>
      <c r="AVT116" s="352" t="n">
        <v>380</v>
      </c>
      <c r="AVU116" s="263" t="n"/>
      <c r="AVV116" s="263" t="n"/>
      <c r="AVW116" s="263" t="n"/>
      <c r="AVX116" s="263" t="n"/>
      <c r="AVY116" s="264" t="n"/>
      <c r="AVZ116" s="352" t="n">
        <v>380</v>
      </c>
      <c r="AWA116" s="263" t="n"/>
      <c r="AWB116" s="263" t="n"/>
      <c r="AWC116" s="263" t="n"/>
      <c r="AWD116" s="263" t="n"/>
      <c r="AWE116" s="264" t="n"/>
      <c r="AWF116" s="352" t="n">
        <v>380</v>
      </c>
      <c r="AWG116" s="263" t="n"/>
      <c r="AWH116" s="263" t="n"/>
      <c r="AWI116" s="263" t="n"/>
      <c r="AWJ116" s="263" t="n"/>
      <c r="AWK116" s="264" t="n"/>
      <c r="AWL116" s="352" t="n">
        <v>380</v>
      </c>
      <c r="AWM116" s="263" t="n"/>
      <c r="AWN116" s="263" t="n"/>
      <c r="AWO116" s="263" t="n"/>
      <c r="AWP116" s="263" t="n"/>
      <c r="AWQ116" s="264" t="n"/>
      <c r="AWR116" s="352" t="n">
        <v>380</v>
      </c>
      <c r="AWS116" s="263" t="n"/>
      <c r="AWT116" s="263" t="n"/>
      <c r="AWU116" s="263" t="n"/>
      <c r="AWV116" s="263" t="n"/>
      <c r="AWW116" s="264" t="n"/>
      <c r="AWX116" s="352" t="n">
        <v>380</v>
      </c>
      <c r="AWY116" s="263" t="n"/>
      <c r="AWZ116" s="263" t="n"/>
      <c r="AXA116" s="263" t="n"/>
      <c r="AXB116" s="263" t="n"/>
      <c r="AXC116" s="264" t="n"/>
      <c r="AXD116" s="352" t="n">
        <v>380</v>
      </c>
      <c r="AXE116" s="263" t="n"/>
      <c r="AXF116" s="263" t="n"/>
      <c r="AXG116" s="263" t="n"/>
      <c r="AXH116" s="263" t="n"/>
      <c r="AXI116" s="264" t="n"/>
      <c r="AXJ116" s="352" t="n">
        <v>380</v>
      </c>
      <c r="AXK116" s="263" t="n"/>
      <c r="AXL116" s="263" t="n"/>
      <c r="AXM116" s="263" t="n"/>
      <c r="AXN116" s="263" t="n"/>
      <c r="AXO116" s="264" t="n"/>
      <c r="AXP116" s="352" t="n">
        <v>380</v>
      </c>
      <c r="AXQ116" s="263" t="n"/>
      <c r="AXR116" s="263" t="n"/>
      <c r="AXS116" s="263" t="n"/>
      <c r="AXT116" s="263" t="n"/>
      <c r="AXU116" s="264" t="n"/>
      <c r="AXV116" s="352" t="n">
        <v>380</v>
      </c>
      <c r="AXW116" s="263" t="n"/>
      <c r="AXX116" s="263" t="n"/>
      <c r="AXY116" s="263" t="n"/>
      <c r="AXZ116" s="263" t="n"/>
      <c r="AYA116" s="264" t="n"/>
      <c r="AYB116" s="352" t="n">
        <v>380</v>
      </c>
      <c r="AYC116" s="263" t="n"/>
      <c r="AYD116" s="263" t="n"/>
      <c r="AYE116" s="263" t="n"/>
      <c r="AYF116" s="263" t="n"/>
      <c r="AYG116" s="264" t="n"/>
      <c r="AYH116" s="352" t="n">
        <v>380</v>
      </c>
      <c r="AYI116" s="263" t="n"/>
      <c r="AYJ116" s="263" t="n"/>
      <c r="AYK116" s="263" t="n"/>
      <c r="AYL116" s="263" t="n"/>
      <c r="AYM116" s="264" t="n"/>
      <c r="AYN116" s="352" t="n">
        <v>380</v>
      </c>
      <c r="AYO116" s="263" t="n"/>
      <c r="AYP116" s="263" t="n"/>
      <c r="AYQ116" s="263" t="n"/>
      <c r="AYR116" s="263" t="n"/>
      <c r="AYS116" s="264" t="n"/>
      <c r="AYT116" s="352" t="n">
        <v>380</v>
      </c>
      <c r="AYU116" s="263" t="n"/>
      <c r="AYV116" s="263" t="n"/>
      <c r="AYW116" s="263" t="n"/>
      <c r="AYX116" s="263" t="n"/>
      <c r="AYY116" s="264" t="n"/>
      <c r="AYZ116" s="352" t="n">
        <v>380</v>
      </c>
      <c r="AZA116" s="263" t="n"/>
      <c r="AZB116" s="263" t="n"/>
      <c r="AZC116" s="263" t="n"/>
      <c r="AZD116" s="263" t="n"/>
      <c r="AZE116" s="264" t="n"/>
      <c r="AZF116" s="352" t="n">
        <v>380</v>
      </c>
      <c r="AZG116" s="263" t="n"/>
      <c r="AZH116" s="263" t="n"/>
      <c r="AZI116" s="263" t="n"/>
      <c r="AZJ116" s="263" t="n"/>
      <c r="AZK116" s="264" t="n"/>
      <c r="AZL116" s="352" t="n">
        <v>380</v>
      </c>
      <c r="AZM116" s="263" t="n"/>
      <c r="AZN116" s="263" t="n"/>
      <c r="AZO116" s="263" t="n"/>
      <c r="AZP116" s="263" t="n"/>
      <c r="AZQ116" s="264" t="n"/>
      <c r="AZR116" s="352" t="n">
        <v>380</v>
      </c>
      <c r="AZS116" s="263" t="n"/>
      <c r="AZT116" s="263" t="n"/>
      <c r="AZU116" s="263" t="n"/>
      <c r="AZV116" s="263" t="n"/>
      <c r="AZW116" s="264" t="n"/>
      <c r="AZX116" s="352" t="n">
        <v>380</v>
      </c>
      <c r="AZY116" s="263" t="n"/>
      <c r="AZZ116" s="263" t="n"/>
      <c r="BAA116" s="263" t="n"/>
      <c r="BAB116" s="263" t="n"/>
      <c r="BAC116" s="264" t="n"/>
      <c r="BAD116" s="352" t="n">
        <v>380</v>
      </c>
      <c r="BAE116" s="263" t="n"/>
      <c r="BAF116" s="263" t="n"/>
      <c r="BAG116" s="263" t="n"/>
      <c r="BAH116" s="263" t="n"/>
      <c r="BAI116" s="264" t="n"/>
      <c r="BAJ116" s="352" t="n">
        <v>380</v>
      </c>
      <c r="BAK116" s="263" t="n"/>
      <c r="BAL116" s="263" t="n"/>
      <c r="BAM116" s="263" t="n"/>
      <c r="BAN116" s="263" t="n"/>
      <c r="BAO116" s="264" t="n"/>
      <c r="BAP116" s="352" t="n">
        <v>380</v>
      </c>
      <c r="BAQ116" s="263" t="n"/>
      <c r="BAR116" s="263" t="n"/>
      <c r="BAS116" s="263" t="n"/>
      <c r="BAT116" s="263" t="n"/>
      <c r="BAU116" s="264" t="n"/>
      <c r="BAV116" s="352" t="n">
        <v>380</v>
      </c>
      <c r="BAW116" s="263" t="n"/>
      <c r="BAX116" s="263" t="n"/>
      <c r="BAY116" s="263" t="n"/>
      <c r="BAZ116" s="263" t="n"/>
      <c r="BBA116" s="264" t="n"/>
      <c r="BBB116" s="352" t="n">
        <v>380</v>
      </c>
      <c r="BBC116" s="263" t="n"/>
      <c r="BBD116" s="263" t="n"/>
      <c r="BBE116" s="263" t="n"/>
      <c r="BBF116" s="263" t="n"/>
      <c r="BBG116" s="264" t="n"/>
      <c r="BBH116" s="352" t="n">
        <v>380</v>
      </c>
      <c r="BBI116" s="263" t="n"/>
      <c r="BBJ116" s="263" t="n"/>
      <c r="BBK116" s="263" t="n"/>
      <c r="BBL116" s="263" t="n"/>
      <c r="BBM116" s="264" t="n"/>
      <c r="BBN116" s="352" t="n">
        <v>380</v>
      </c>
      <c r="BBO116" s="263" t="n"/>
      <c r="BBP116" s="263" t="n"/>
      <c r="BBQ116" s="263" t="n"/>
      <c r="BBR116" s="263" t="n"/>
      <c r="BBS116" s="264" t="n"/>
      <c r="BBT116" s="352" t="n">
        <v>380</v>
      </c>
      <c r="BBU116" s="263" t="n"/>
      <c r="BBV116" s="263" t="n"/>
      <c r="BBW116" s="263" t="n"/>
      <c r="BBX116" s="263" t="n"/>
      <c r="BBY116" s="264" t="n"/>
      <c r="BBZ116" s="352" t="n">
        <v>380</v>
      </c>
      <c r="BCA116" s="263" t="n"/>
      <c r="BCB116" s="263" t="n"/>
      <c r="BCC116" s="263" t="n"/>
      <c r="BCD116" s="263" t="n"/>
      <c r="BCE116" s="264" t="n"/>
      <c r="BCF116" s="352" t="n">
        <v>380</v>
      </c>
      <c r="BCG116" s="263" t="n"/>
      <c r="BCH116" s="263" t="n"/>
      <c r="BCI116" s="263" t="n"/>
      <c r="BCJ116" s="263" t="n"/>
      <c r="BCK116" s="264" t="n"/>
      <c r="BCL116" s="352" t="n">
        <v>380</v>
      </c>
      <c r="BCM116" s="263" t="n"/>
      <c r="BCN116" s="263" t="n"/>
      <c r="BCO116" s="263" t="n"/>
      <c r="BCP116" s="263" t="n"/>
      <c r="BCQ116" s="264" t="n"/>
      <c r="BCR116" s="352" t="n">
        <v>380</v>
      </c>
      <c r="BCS116" s="263" t="n"/>
      <c r="BCT116" s="263" t="n"/>
      <c r="BCU116" s="263" t="n"/>
      <c r="BCV116" s="263" t="n"/>
      <c r="BCW116" s="264" t="n"/>
      <c r="BCX116" s="352" t="n">
        <v>380</v>
      </c>
      <c r="BCY116" s="263" t="n"/>
      <c r="BCZ116" s="263" t="n"/>
      <c r="BDA116" s="263" t="n"/>
      <c r="BDB116" s="263" t="n"/>
      <c r="BDC116" s="264" t="n"/>
      <c r="BDD116" s="352" t="n">
        <v>380</v>
      </c>
      <c r="BDE116" s="263" t="n"/>
      <c r="BDF116" s="263" t="n"/>
      <c r="BDG116" s="263" t="n"/>
      <c r="BDH116" s="263" t="n"/>
      <c r="BDI116" s="264" t="n"/>
      <c r="BDJ116" s="352" t="n">
        <v>380</v>
      </c>
      <c r="BDK116" s="263" t="n"/>
      <c r="BDL116" s="263" t="n"/>
      <c r="BDM116" s="263" t="n"/>
      <c r="BDN116" s="263" t="n"/>
      <c r="BDO116" s="264" t="n"/>
      <c r="BDP116" s="352" t="n">
        <v>380</v>
      </c>
      <c r="BDQ116" s="263" t="n"/>
      <c r="BDR116" s="263" t="n"/>
      <c r="BDS116" s="263" t="n"/>
      <c r="BDT116" s="263" t="n"/>
      <c r="BDU116" s="264" t="n"/>
      <c r="BDV116" s="352" t="n">
        <v>380</v>
      </c>
      <c r="BDW116" s="263" t="n"/>
      <c r="BDX116" s="263" t="n"/>
      <c r="BDY116" s="263" t="n"/>
      <c r="BDZ116" s="263" t="n"/>
      <c r="BEA116" s="264" t="n"/>
      <c r="BEB116" s="352" t="n">
        <v>380</v>
      </c>
      <c r="BEC116" s="263" t="n"/>
      <c r="BED116" s="263" t="n"/>
      <c r="BEE116" s="263" t="n"/>
      <c r="BEF116" s="263" t="n"/>
      <c r="BEG116" s="264" t="n"/>
      <c r="BEH116" s="352" t="n">
        <v>380</v>
      </c>
      <c r="BEI116" s="263" t="n"/>
      <c r="BEJ116" s="263" t="n"/>
      <c r="BEK116" s="263" t="n"/>
      <c r="BEL116" s="263" t="n"/>
      <c r="BEM116" s="264" t="n"/>
      <c r="BEN116" s="352" t="n">
        <v>380</v>
      </c>
      <c r="BEO116" s="263" t="n"/>
      <c r="BEP116" s="263" t="n"/>
      <c r="BEQ116" s="263" t="n"/>
      <c r="BER116" s="263" t="n"/>
      <c r="BES116" s="264" t="n"/>
      <c r="BET116" s="352" t="n">
        <v>380</v>
      </c>
      <c r="BEU116" s="263" t="n"/>
      <c r="BEV116" s="263" t="n"/>
      <c r="BEW116" s="263" t="n"/>
      <c r="BEX116" s="263" t="n"/>
      <c r="BEY116" s="264" t="n"/>
      <c r="BEZ116" s="352" t="n">
        <v>380</v>
      </c>
      <c r="BFA116" s="263" t="n"/>
      <c r="BFB116" s="263" t="n"/>
      <c r="BFC116" s="263" t="n"/>
      <c r="BFD116" s="263" t="n"/>
      <c r="BFE116" s="264" t="n"/>
      <c r="BFF116" s="352" t="n">
        <v>380</v>
      </c>
      <c r="BFG116" s="263" t="n"/>
      <c r="BFH116" s="263" t="n"/>
      <c r="BFI116" s="263" t="n"/>
      <c r="BFJ116" s="263" t="n"/>
      <c r="BFK116" s="264" t="n"/>
      <c r="BFL116" s="352" t="n">
        <v>380</v>
      </c>
      <c r="BFM116" s="263" t="n"/>
      <c r="BFN116" s="263" t="n"/>
      <c r="BFO116" s="263" t="n"/>
      <c r="BFP116" s="263" t="n"/>
      <c r="BFQ116" s="264" t="n"/>
      <c r="BFR116" s="352" t="n">
        <v>380</v>
      </c>
      <c r="BFS116" s="263" t="n"/>
      <c r="BFT116" s="263" t="n"/>
      <c r="BFU116" s="263" t="n"/>
      <c r="BFV116" s="263" t="n"/>
      <c r="BFW116" s="264" t="n"/>
      <c r="BFX116" s="352" t="n">
        <v>380</v>
      </c>
      <c r="BFY116" s="263" t="n"/>
      <c r="BFZ116" s="263" t="n"/>
      <c r="BGA116" s="263" t="n"/>
      <c r="BGB116" s="263" t="n"/>
      <c r="BGC116" s="264" t="n"/>
      <c r="BGD116" s="352" t="n">
        <v>380</v>
      </c>
      <c r="BGE116" s="263" t="n"/>
      <c r="BGF116" s="263" t="n"/>
      <c r="BGG116" s="263" t="n"/>
      <c r="BGH116" s="263" t="n"/>
      <c r="BGI116" s="264" t="n"/>
      <c r="BGJ116" s="352" t="n">
        <v>380</v>
      </c>
      <c r="BGK116" s="263" t="n"/>
      <c r="BGL116" s="263" t="n"/>
      <c r="BGM116" s="263" t="n"/>
      <c r="BGN116" s="263" t="n"/>
      <c r="BGO116" s="264" t="n"/>
      <c r="BGP116" s="352" t="n">
        <v>380</v>
      </c>
      <c r="BGQ116" s="263" t="n"/>
      <c r="BGR116" s="263" t="n"/>
      <c r="BGS116" s="263" t="n"/>
      <c r="BGT116" s="263" t="n"/>
      <c r="BGU116" s="264" t="n"/>
      <c r="BGV116" s="352" t="n">
        <v>380</v>
      </c>
      <c r="BGW116" s="263" t="n"/>
      <c r="BGX116" s="263" t="n"/>
      <c r="BGY116" s="263" t="n"/>
      <c r="BGZ116" s="263" t="n"/>
      <c r="BHA116" s="264" t="n"/>
      <c r="BHB116" s="352" t="n">
        <v>380</v>
      </c>
      <c r="BHC116" s="263" t="n"/>
      <c r="BHD116" s="263" t="n"/>
      <c r="BHE116" s="263" t="n"/>
      <c r="BHF116" s="263" t="n"/>
      <c r="BHG116" s="264" t="n"/>
      <c r="BHH116" s="352" t="n">
        <v>380</v>
      </c>
      <c r="BHI116" s="263" t="n"/>
      <c r="BHJ116" s="263" t="n"/>
      <c r="BHK116" s="263" t="n"/>
      <c r="BHL116" s="263" t="n"/>
      <c r="BHM116" s="264" t="n"/>
      <c r="BHN116" s="352" t="n">
        <v>380</v>
      </c>
      <c r="BHO116" s="263" t="n"/>
      <c r="BHP116" s="263" t="n"/>
      <c r="BHQ116" s="263" t="n"/>
      <c r="BHR116" s="263" t="n"/>
      <c r="BHS116" s="264" t="n"/>
      <c r="BHT116" s="352" t="n">
        <v>380</v>
      </c>
      <c r="BHU116" s="263" t="n"/>
      <c r="BHV116" s="263" t="n"/>
      <c r="BHW116" s="263" t="n"/>
      <c r="BHX116" s="263" t="n"/>
      <c r="BHY116" s="264" t="n"/>
      <c r="BHZ116" s="352" t="n">
        <v>380</v>
      </c>
      <c r="BIA116" s="263" t="n"/>
      <c r="BIB116" s="263" t="n"/>
      <c r="BIC116" s="263" t="n"/>
      <c r="BID116" s="263" t="n"/>
      <c r="BIE116" s="264" t="n"/>
      <c r="BIF116" s="352" t="n">
        <v>380</v>
      </c>
      <c r="BIG116" s="263" t="n"/>
      <c r="BIH116" s="263" t="n"/>
      <c r="BII116" s="263" t="n"/>
      <c r="BIJ116" s="263" t="n"/>
      <c r="BIK116" s="264" t="n"/>
      <c r="BIL116" s="352" t="n">
        <v>380</v>
      </c>
      <c r="BIM116" s="263" t="n"/>
      <c r="BIN116" s="263" t="n"/>
      <c r="BIO116" s="263" t="n"/>
      <c r="BIP116" s="263" t="n"/>
      <c r="BIQ116" s="264" t="n"/>
      <c r="BIR116" s="352" t="n">
        <v>380</v>
      </c>
      <c r="BIS116" s="263" t="n"/>
      <c r="BIT116" s="263" t="n"/>
      <c r="BIU116" s="263" t="n"/>
      <c r="BIV116" s="263" t="n"/>
      <c r="BIW116" s="264" t="n"/>
      <c r="BIX116" s="352" t="n">
        <v>380</v>
      </c>
      <c r="BIY116" s="263" t="n"/>
      <c r="BIZ116" s="263" t="n"/>
      <c r="BJA116" s="263" t="n"/>
      <c r="BJB116" s="263" t="n"/>
      <c r="BJC116" s="264" t="n"/>
      <c r="BJD116" s="352" t="n">
        <v>380</v>
      </c>
      <c r="BJE116" s="263" t="n"/>
      <c r="BJF116" s="263" t="n"/>
      <c r="BJG116" s="263" t="n"/>
      <c r="BJH116" s="263" t="n"/>
      <c r="BJI116" s="264" t="n"/>
      <c r="BJJ116" s="352" t="n">
        <v>380</v>
      </c>
      <c r="BJK116" s="263" t="n"/>
      <c r="BJL116" s="263" t="n"/>
      <c r="BJM116" s="263" t="n"/>
      <c r="BJN116" s="263" t="n"/>
      <c r="BJO116" s="264" t="n"/>
      <c r="BJP116" s="352" t="n">
        <v>380</v>
      </c>
      <c r="BJQ116" s="263" t="n"/>
      <c r="BJR116" s="263" t="n"/>
      <c r="BJS116" s="263" t="n"/>
      <c r="BJT116" s="263" t="n"/>
      <c r="BJU116" s="264" t="n"/>
      <c r="BJV116" s="352" t="n">
        <v>380</v>
      </c>
      <c r="BJW116" s="263" t="n"/>
      <c r="BJX116" s="263" t="n"/>
      <c r="BJY116" s="263" t="n"/>
      <c r="BJZ116" s="263" t="n"/>
      <c r="BKA116" s="264" t="n"/>
      <c r="BKB116" s="352" t="n">
        <v>380</v>
      </c>
      <c r="BKC116" s="263" t="n"/>
      <c r="BKD116" s="263" t="n"/>
      <c r="BKE116" s="263" t="n"/>
      <c r="BKF116" s="263" t="n"/>
      <c r="BKG116" s="264" t="n"/>
      <c r="BKH116" s="352" t="n">
        <v>380</v>
      </c>
      <c r="BKI116" s="263" t="n"/>
      <c r="BKJ116" s="263" t="n"/>
      <c r="BKK116" s="263" t="n"/>
      <c r="BKL116" s="263" t="n"/>
      <c r="BKM116" s="264" t="n"/>
      <c r="BKN116" s="352" t="n">
        <v>380</v>
      </c>
      <c r="BKO116" s="263" t="n"/>
      <c r="BKP116" s="263" t="n"/>
      <c r="BKQ116" s="263" t="n"/>
      <c r="BKR116" s="263" t="n"/>
      <c r="BKS116" s="264" t="n"/>
      <c r="BKT116" s="352" t="n">
        <v>380</v>
      </c>
      <c r="BKU116" s="263" t="n"/>
      <c r="BKV116" s="263" t="n"/>
      <c r="BKW116" s="263" t="n"/>
      <c r="BKX116" s="263" t="n"/>
      <c r="BKY116" s="264" t="n"/>
      <c r="BKZ116" s="352" t="n">
        <v>380</v>
      </c>
      <c r="BLA116" s="263" t="n"/>
      <c r="BLB116" s="263" t="n"/>
      <c r="BLC116" s="263" t="n"/>
      <c r="BLD116" s="263" t="n"/>
      <c r="BLE116" s="264" t="n"/>
      <c r="BLF116" s="352" t="n">
        <v>380</v>
      </c>
      <c r="BLG116" s="263" t="n"/>
      <c r="BLH116" s="263" t="n"/>
      <c r="BLI116" s="263" t="n"/>
      <c r="BLJ116" s="263" t="n"/>
      <c r="BLK116" s="264" t="n"/>
      <c r="BLL116" s="352" t="n">
        <v>380</v>
      </c>
      <c r="BLM116" s="263" t="n"/>
      <c r="BLN116" s="263" t="n"/>
      <c r="BLO116" s="263" t="n"/>
      <c r="BLP116" s="263" t="n"/>
      <c r="BLQ116" s="264" t="n"/>
      <c r="BLR116" s="352" t="n">
        <v>380</v>
      </c>
      <c r="BLS116" s="263" t="n"/>
      <c r="BLT116" s="263" t="n"/>
      <c r="BLU116" s="263" t="n"/>
      <c r="BLV116" s="263" t="n"/>
      <c r="BLW116" s="264" t="n"/>
      <c r="BLX116" s="352" t="n">
        <v>380</v>
      </c>
      <c r="BLY116" s="263" t="n"/>
      <c r="BLZ116" s="263" t="n"/>
      <c r="BMA116" s="263" t="n"/>
      <c r="BMB116" s="263" t="n"/>
      <c r="BMC116" s="264" t="n"/>
      <c r="BMD116" s="352" t="n">
        <v>380</v>
      </c>
      <c r="BME116" s="263" t="n"/>
      <c r="BMF116" s="263" t="n"/>
      <c r="BMG116" s="263" t="n"/>
      <c r="BMH116" s="263" t="n"/>
      <c r="BMI116" s="264" t="n"/>
      <c r="BMJ116" s="352" t="n">
        <v>380</v>
      </c>
      <c r="BMK116" s="263" t="n"/>
      <c r="BML116" s="263" t="n"/>
      <c r="BMM116" s="263" t="n"/>
      <c r="BMN116" s="263" t="n"/>
      <c r="BMO116" s="264" t="n"/>
      <c r="BMP116" s="352" t="n">
        <v>380</v>
      </c>
      <c r="BMQ116" s="263" t="n"/>
      <c r="BMR116" s="263" t="n"/>
      <c r="BMS116" s="263" t="n"/>
      <c r="BMT116" s="263" t="n"/>
      <c r="BMU116" s="264" t="n"/>
      <c r="BMV116" s="352" t="n">
        <v>380</v>
      </c>
      <c r="BMW116" s="263" t="n"/>
      <c r="BMX116" s="263" t="n"/>
      <c r="BMY116" s="263" t="n"/>
      <c r="BMZ116" s="263" t="n"/>
      <c r="BNA116" s="264" t="n"/>
      <c r="BNB116" s="352" t="n">
        <v>380</v>
      </c>
      <c r="BNC116" s="263" t="n"/>
      <c r="BND116" s="263" t="n"/>
      <c r="BNE116" s="263" t="n"/>
      <c r="BNF116" s="263" t="n"/>
      <c r="BNG116" s="264" t="n"/>
      <c r="BNH116" s="352" t="n">
        <v>380</v>
      </c>
      <c r="BNI116" s="263" t="n"/>
      <c r="BNJ116" s="263" t="n"/>
      <c r="BNK116" s="263" t="n"/>
      <c r="BNL116" s="263" t="n"/>
      <c r="BNM116" s="264" t="n"/>
      <c r="BNN116" s="352" t="n">
        <v>380</v>
      </c>
      <c r="BNO116" s="263" t="n"/>
      <c r="BNP116" s="263" t="n"/>
      <c r="BNQ116" s="263" t="n"/>
      <c r="BNR116" s="263" t="n"/>
      <c r="BNS116" s="264" t="n"/>
      <c r="BNT116" s="352" t="n">
        <v>380</v>
      </c>
      <c r="BNU116" s="263" t="n"/>
      <c r="BNV116" s="263" t="n"/>
      <c r="BNW116" s="263" t="n"/>
      <c r="BNX116" s="263" t="n"/>
      <c r="BNY116" s="264" t="n"/>
      <c r="BNZ116" s="352" t="n">
        <v>380</v>
      </c>
      <c r="BOA116" s="263" t="n"/>
      <c r="BOB116" s="263" t="n"/>
      <c r="BOC116" s="263" t="n"/>
      <c r="BOD116" s="263" t="n"/>
      <c r="BOE116" s="264" t="n"/>
      <c r="BOF116" s="352" t="n">
        <v>380</v>
      </c>
      <c r="BOG116" s="263" t="n"/>
      <c r="BOH116" s="263" t="n"/>
      <c r="BOI116" s="263" t="n"/>
      <c r="BOJ116" s="263" t="n"/>
      <c r="BOK116" s="264" t="n"/>
      <c r="BOL116" s="352" t="n">
        <v>380</v>
      </c>
      <c r="BOM116" s="263" t="n"/>
      <c r="BON116" s="263" t="n"/>
      <c r="BOO116" s="263" t="n"/>
      <c r="BOP116" s="263" t="n"/>
      <c r="BOQ116" s="264" t="n"/>
    </row>
    <row r="117" ht="14.4" customHeight="1" s="273">
      <c r="A117" s="14" t="inlineStr">
        <is>
          <t xml:space="preserve">Frequency </t>
        </is>
      </c>
      <c r="B117" s="353" t="n">
        <v>50</v>
      </c>
      <c r="C117" s="263" t="n"/>
      <c r="D117" s="263" t="n"/>
      <c r="E117" s="263" t="n"/>
      <c r="F117" s="263" t="n"/>
      <c r="G117" s="264" t="n"/>
      <c r="H117" s="353" t="n">
        <v>50</v>
      </c>
      <c r="I117" s="263" t="n"/>
      <c r="J117" s="263" t="n"/>
      <c r="K117" s="263" t="n"/>
      <c r="L117" s="263" t="n"/>
      <c r="M117" s="264" t="n"/>
      <c r="N117" s="353" t="n">
        <v>50</v>
      </c>
      <c r="O117" s="263" t="n"/>
      <c r="P117" s="263" t="n"/>
      <c r="Q117" s="263" t="n"/>
      <c r="R117" s="263" t="n"/>
      <c r="S117" s="264" t="n"/>
      <c r="T117" s="353" t="n">
        <v>50</v>
      </c>
      <c r="U117" s="263" t="n"/>
      <c r="V117" s="263" t="n"/>
      <c r="W117" s="263" t="n"/>
      <c r="X117" s="263" t="n"/>
      <c r="Y117" s="264" t="n"/>
      <c r="Z117" s="353" t="n">
        <v>50</v>
      </c>
      <c r="AA117" s="263" t="n"/>
      <c r="AB117" s="263" t="n"/>
      <c r="AC117" s="263" t="n"/>
      <c r="AD117" s="263" t="n"/>
      <c r="AE117" s="264" t="n"/>
      <c r="AF117" s="353" t="n">
        <v>50</v>
      </c>
      <c r="AG117" s="263" t="n"/>
      <c r="AH117" s="263" t="n"/>
      <c r="AI117" s="263" t="n"/>
      <c r="AJ117" s="263" t="n"/>
      <c r="AK117" s="264" t="n"/>
      <c r="AL117" s="353" t="n">
        <v>50</v>
      </c>
      <c r="AM117" s="263" t="n"/>
      <c r="AN117" s="263" t="n"/>
      <c r="AO117" s="263" t="n"/>
      <c r="AP117" s="263" t="n"/>
      <c r="AQ117" s="264" t="n"/>
      <c r="AR117" s="353" t="n">
        <v>50</v>
      </c>
      <c r="AS117" s="263" t="n"/>
      <c r="AT117" s="263" t="n"/>
      <c r="AU117" s="263" t="n"/>
      <c r="AV117" s="263" t="n"/>
      <c r="AW117" s="264" t="n"/>
      <c r="AX117" s="353" t="n">
        <v>50</v>
      </c>
      <c r="AY117" s="263" t="n"/>
      <c r="AZ117" s="263" t="n"/>
      <c r="BA117" s="263" t="n"/>
      <c r="BB117" s="263" t="n"/>
      <c r="BC117" s="264" t="n"/>
      <c r="BD117" s="353" t="n">
        <v>50</v>
      </c>
      <c r="BE117" s="263" t="n"/>
      <c r="BF117" s="263" t="n"/>
      <c r="BG117" s="263" t="n"/>
      <c r="BH117" s="263" t="n"/>
      <c r="BI117" s="264" t="n"/>
      <c r="BJ117" s="353" t="n">
        <v>50</v>
      </c>
      <c r="BK117" s="263" t="n"/>
      <c r="BL117" s="263" t="n"/>
      <c r="BM117" s="263" t="n"/>
      <c r="BN117" s="263" t="n"/>
      <c r="BO117" s="264" t="n"/>
      <c r="BP117" s="353" t="n">
        <v>50</v>
      </c>
      <c r="BQ117" s="263" t="n"/>
      <c r="BR117" s="263" t="n"/>
      <c r="BS117" s="263" t="n"/>
      <c r="BT117" s="263" t="n"/>
      <c r="BU117" s="264" t="n"/>
      <c r="BV117" s="353" t="n">
        <v>50</v>
      </c>
      <c r="BW117" s="263" t="n"/>
      <c r="BX117" s="263" t="n"/>
      <c r="BY117" s="263" t="n"/>
      <c r="BZ117" s="263" t="n"/>
      <c r="CA117" s="264" t="n"/>
      <c r="CB117" s="353" t="n">
        <v>50</v>
      </c>
      <c r="CC117" s="263" t="n"/>
      <c r="CD117" s="263" t="n"/>
      <c r="CE117" s="263" t="n"/>
      <c r="CF117" s="263" t="n"/>
      <c r="CG117" s="264" t="n"/>
      <c r="CH117" s="353" t="n">
        <v>50</v>
      </c>
      <c r="CI117" s="263" t="n"/>
      <c r="CJ117" s="263" t="n"/>
      <c r="CK117" s="263" t="n"/>
      <c r="CL117" s="263" t="n"/>
      <c r="CM117" s="264" t="n"/>
      <c r="CN117" s="353" t="n">
        <v>50</v>
      </c>
      <c r="CO117" s="263" t="n"/>
      <c r="CP117" s="263" t="n"/>
      <c r="CQ117" s="263" t="n"/>
      <c r="CR117" s="263" t="n"/>
      <c r="CS117" s="264" t="n"/>
      <c r="CT117" s="353" t="n">
        <v>50</v>
      </c>
      <c r="CU117" s="263" t="n"/>
      <c r="CV117" s="263" t="n"/>
      <c r="CW117" s="263" t="n"/>
      <c r="CX117" s="263" t="n"/>
      <c r="CY117" s="264" t="n"/>
      <c r="CZ117" s="353" t="n">
        <v>50</v>
      </c>
      <c r="DA117" s="263" t="n"/>
      <c r="DB117" s="263" t="n"/>
      <c r="DC117" s="263" t="n"/>
      <c r="DD117" s="263" t="n"/>
      <c r="DE117" s="264" t="n"/>
      <c r="DF117" s="353" t="n">
        <v>50</v>
      </c>
      <c r="DG117" s="263" t="n"/>
      <c r="DH117" s="263" t="n"/>
      <c r="DI117" s="263" t="n"/>
      <c r="DJ117" s="263" t="n"/>
      <c r="DK117" s="264" t="n"/>
      <c r="DL117" s="353" t="n">
        <v>50</v>
      </c>
      <c r="DM117" s="263" t="n"/>
      <c r="DN117" s="263" t="n"/>
      <c r="DO117" s="263" t="n"/>
      <c r="DP117" s="263" t="n"/>
      <c r="DQ117" s="264" t="n"/>
      <c r="DR117" s="353" t="n">
        <v>50</v>
      </c>
      <c r="DS117" s="263" t="n"/>
      <c r="DT117" s="263" t="n"/>
      <c r="DU117" s="263" t="n"/>
      <c r="DV117" s="263" t="n"/>
      <c r="DW117" s="264" t="n"/>
      <c r="DX117" s="353" t="n">
        <v>50</v>
      </c>
      <c r="DY117" s="263" t="n"/>
      <c r="DZ117" s="263" t="n"/>
      <c r="EA117" s="263" t="n"/>
      <c r="EB117" s="263" t="n"/>
      <c r="EC117" s="264" t="n"/>
      <c r="ED117" s="353" t="n">
        <v>50</v>
      </c>
      <c r="EE117" s="263" t="n"/>
      <c r="EF117" s="263" t="n"/>
      <c r="EG117" s="263" t="n"/>
      <c r="EH117" s="263" t="n"/>
      <c r="EI117" s="264" t="n"/>
      <c r="EJ117" s="353" t="n">
        <v>50</v>
      </c>
      <c r="EK117" s="263" t="n"/>
      <c r="EL117" s="263" t="n"/>
      <c r="EM117" s="263" t="n"/>
      <c r="EN117" s="263" t="n"/>
      <c r="EO117" s="264" t="n"/>
      <c r="EP117" s="353" t="n">
        <v>50</v>
      </c>
      <c r="EQ117" s="263" t="n"/>
      <c r="ER117" s="263" t="n"/>
      <c r="ES117" s="263" t="n"/>
      <c r="ET117" s="263" t="n"/>
      <c r="EU117" s="264" t="n"/>
      <c r="EV117" s="353" t="n">
        <v>50</v>
      </c>
      <c r="EW117" s="263" t="n"/>
      <c r="EX117" s="263" t="n"/>
      <c r="EY117" s="263" t="n"/>
      <c r="EZ117" s="263" t="n"/>
      <c r="FA117" s="264" t="n"/>
      <c r="FB117" s="353" t="n">
        <v>50</v>
      </c>
      <c r="FC117" s="263" t="n"/>
      <c r="FD117" s="263" t="n"/>
      <c r="FE117" s="263" t="n"/>
      <c r="FF117" s="263" t="n"/>
      <c r="FG117" s="264" t="n"/>
      <c r="FH117" s="353" t="n">
        <v>50</v>
      </c>
      <c r="FI117" s="263" t="n"/>
      <c r="FJ117" s="263" t="n"/>
      <c r="FK117" s="263" t="n"/>
      <c r="FL117" s="263" t="n"/>
      <c r="FM117" s="264" t="n"/>
      <c r="FN117" s="353" t="n">
        <v>50</v>
      </c>
      <c r="FO117" s="263" t="n"/>
      <c r="FP117" s="263" t="n"/>
      <c r="FQ117" s="263" t="n"/>
      <c r="FR117" s="263" t="n"/>
      <c r="FS117" s="264" t="n"/>
      <c r="FT117" s="353" t="n">
        <v>50</v>
      </c>
      <c r="FU117" s="263" t="n"/>
      <c r="FV117" s="263" t="n"/>
      <c r="FW117" s="263" t="n"/>
      <c r="FX117" s="263" t="n"/>
      <c r="FY117" s="264" t="n"/>
      <c r="FZ117" s="353" t="n">
        <v>50</v>
      </c>
      <c r="GA117" s="263" t="n"/>
      <c r="GB117" s="263" t="n"/>
      <c r="GC117" s="263" t="n"/>
      <c r="GD117" s="263" t="n"/>
      <c r="GE117" s="264" t="n"/>
      <c r="GF117" s="353" t="n">
        <v>50</v>
      </c>
      <c r="GG117" s="263" t="n"/>
      <c r="GH117" s="263" t="n"/>
      <c r="GI117" s="263" t="n"/>
      <c r="GJ117" s="263" t="n"/>
      <c r="GK117" s="264" t="n"/>
      <c r="GL117" s="353" t="n">
        <v>50</v>
      </c>
      <c r="GM117" s="263" t="n"/>
      <c r="GN117" s="263" t="n"/>
      <c r="GO117" s="263" t="n"/>
      <c r="GP117" s="263" t="n"/>
      <c r="GQ117" s="264" t="n"/>
      <c r="GR117" s="353" t="n">
        <v>50</v>
      </c>
      <c r="GS117" s="263" t="n"/>
      <c r="GT117" s="263" t="n"/>
      <c r="GU117" s="263" t="n"/>
      <c r="GV117" s="263" t="n"/>
      <c r="GW117" s="264" t="n"/>
      <c r="GX117" s="353" t="n">
        <v>50</v>
      </c>
      <c r="GY117" s="263" t="n"/>
      <c r="GZ117" s="263" t="n"/>
      <c r="HA117" s="263" t="n"/>
      <c r="HB117" s="263" t="n"/>
      <c r="HC117" s="264" t="n"/>
      <c r="HD117" s="353" t="n">
        <v>50</v>
      </c>
      <c r="HE117" s="263" t="n"/>
      <c r="HF117" s="263" t="n"/>
      <c r="HG117" s="263" t="n"/>
      <c r="HH117" s="263" t="n"/>
      <c r="HI117" s="264" t="n"/>
      <c r="HJ117" s="353" t="n">
        <v>50</v>
      </c>
      <c r="HK117" s="263" t="n"/>
      <c r="HL117" s="263" t="n"/>
      <c r="HM117" s="263" t="n"/>
      <c r="HN117" s="263" t="n"/>
      <c r="HO117" s="264" t="n"/>
      <c r="HP117" s="353" t="n">
        <v>50</v>
      </c>
      <c r="HQ117" s="263" t="n"/>
      <c r="HR117" s="263" t="n"/>
      <c r="HS117" s="263" t="n"/>
      <c r="HT117" s="263" t="n"/>
      <c r="HU117" s="264" t="n"/>
      <c r="HV117" s="353" t="n">
        <v>50</v>
      </c>
      <c r="HW117" s="263" t="n"/>
      <c r="HX117" s="263" t="n"/>
      <c r="HY117" s="263" t="n"/>
      <c r="HZ117" s="263" t="n"/>
      <c r="IA117" s="264" t="n"/>
      <c r="IB117" s="353" t="n">
        <v>50</v>
      </c>
      <c r="IC117" s="263" t="n"/>
      <c r="ID117" s="263" t="n"/>
      <c r="IE117" s="263" t="n"/>
      <c r="IF117" s="263" t="n"/>
      <c r="IG117" s="264" t="n"/>
      <c r="IH117" s="353" t="n">
        <v>50</v>
      </c>
      <c r="II117" s="263" t="n"/>
      <c r="IJ117" s="263" t="n"/>
      <c r="IK117" s="263" t="n"/>
      <c r="IL117" s="263" t="n"/>
      <c r="IM117" s="264" t="n"/>
      <c r="IN117" s="353" t="n">
        <v>50</v>
      </c>
      <c r="IO117" s="263" t="n"/>
      <c r="IP117" s="263" t="n"/>
      <c r="IQ117" s="263" t="n"/>
      <c r="IR117" s="263" t="n"/>
      <c r="IS117" s="264" t="n"/>
      <c r="IT117" s="353" t="n">
        <v>50</v>
      </c>
      <c r="IU117" s="263" t="n"/>
      <c r="IV117" s="263" t="n"/>
      <c r="IW117" s="263" t="n"/>
      <c r="IX117" s="263" t="n"/>
      <c r="IY117" s="264" t="n"/>
      <c r="IZ117" s="353" t="n">
        <v>50</v>
      </c>
      <c r="JA117" s="263" t="n"/>
      <c r="JB117" s="263" t="n"/>
      <c r="JC117" s="263" t="n"/>
      <c r="JD117" s="263" t="n"/>
      <c r="JE117" s="264" t="n"/>
      <c r="JF117" s="353" t="n">
        <v>50</v>
      </c>
      <c r="JG117" s="263" t="n"/>
      <c r="JH117" s="263" t="n"/>
      <c r="JI117" s="263" t="n"/>
      <c r="JJ117" s="263" t="n"/>
      <c r="JK117" s="264" t="n"/>
      <c r="JL117" s="353" t="n">
        <v>50</v>
      </c>
      <c r="JM117" s="263" t="n"/>
      <c r="JN117" s="263" t="n"/>
      <c r="JO117" s="263" t="n"/>
      <c r="JP117" s="263" t="n"/>
      <c r="JQ117" s="264" t="n"/>
      <c r="JR117" s="353" t="n">
        <v>50</v>
      </c>
      <c r="JS117" s="263" t="n"/>
      <c r="JT117" s="263" t="n"/>
      <c r="JU117" s="263" t="n"/>
      <c r="JV117" s="263" t="n"/>
      <c r="JW117" s="264" t="n"/>
      <c r="JX117" s="353" t="n">
        <v>50</v>
      </c>
      <c r="JY117" s="263" t="n"/>
      <c r="JZ117" s="263" t="n"/>
      <c r="KA117" s="263" t="n"/>
      <c r="KB117" s="263" t="n"/>
      <c r="KC117" s="264" t="n"/>
      <c r="KD117" s="353" t="n">
        <v>50</v>
      </c>
      <c r="KE117" s="263" t="n"/>
      <c r="KF117" s="263" t="n"/>
      <c r="KG117" s="263" t="n"/>
      <c r="KH117" s="263" t="n"/>
      <c r="KI117" s="264" t="n"/>
      <c r="KJ117" s="353" t="n">
        <v>50</v>
      </c>
      <c r="KK117" s="263" t="n"/>
      <c r="KL117" s="263" t="n"/>
      <c r="KM117" s="263" t="n"/>
      <c r="KN117" s="263" t="n"/>
      <c r="KO117" s="264" t="n"/>
      <c r="KP117" s="353" t="n">
        <v>50</v>
      </c>
      <c r="KQ117" s="263" t="n"/>
      <c r="KR117" s="263" t="n"/>
      <c r="KS117" s="263" t="n"/>
      <c r="KT117" s="263" t="n"/>
      <c r="KU117" s="264" t="n"/>
      <c r="KV117" s="353" t="n">
        <v>50</v>
      </c>
      <c r="KW117" s="263" t="n"/>
      <c r="KX117" s="263" t="n"/>
      <c r="KY117" s="263" t="n"/>
      <c r="KZ117" s="263" t="n"/>
      <c r="LA117" s="264" t="n"/>
      <c r="LB117" s="353" t="n">
        <v>50</v>
      </c>
      <c r="LC117" s="263" t="n"/>
      <c r="LD117" s="263" t="n"/>
      <c r="LE117" s="263" t="n"/>
      <c r="LF117" s="263" t="n"/>
      <c r="LG117" s="264" t="n"/>
      <c r="LH117" s="353" t="n">
        <v>50</v>
      </c>
      <c r="LI117" s="263" t="n"/>
      <c r="LJ117" s="263" t="n"/>
      <c r="LK117" s="263" t="n"/>
      <c r="LL117" s="263" t="n"/>
      <c r="LM117" s="264" t="n"/>
      <c r="LN117" s="353" t="n">
        <v>50</v>
      </c>
      <c r="LO117" s="263" t="n"/>
      <c r="LP117" s="263" t="n"/>
      <c r="LQ117" s="263" t="n"/>
      <c r="LR117" s="263" t="n"/>
      <c r="LS117" s="264" t="n"/>
      <c r="LT117" s="353" t="n">
        <v>50</v>
      </c>
      <c r="LU117" s="263" t="n"/>
      <c r="LV117" s="263" t="n"/>
      <c r="LW117" s="263" t="n"/>
      <c r="LX117" s="263" t="n"/>
      <c r="LY117" s="264" t="n"/>
      <c r="LZ117" s="353" t="n">
        <v>50</v>
      </c>
      <c r="MA117" s="263" t="n"/>
      <c r="MB117" s="263" t="n"/>
      <c r="MC117" s="263" t="n"/>
      <c r="MD117" s="263" t="n"/>
      <c r="ME117" s="264" t="n"/>
      <c r="MF117" s="353" t="n">
        <v>50</v>
      </c>
      <c r="MG117" s="263" t="n"/>
      <c r="MH117" s="263" t="n"/>
      <c r="MI117" s="263" t="n"/>
      <c r="MJ117" s="263" t="n"/>
      <c r="MK117" s="264" t="n"/>
      <c r="ML117" s="353" t="n">
        <v>50</v>
      </c>
      <c r="MM117" s="263" t="n"/>
      <c r="MN117" s="263" t="n"/>
      <c r="MO117" s="263" t="n"/>
      <c r="MP117" s="263" t="n"/>
      <c r="MQ117" s="264" t="n"/>
      <c r="MR117" s="353" t="n">
        <v>50</v>
      </c>
      <c r="MS117" s="263" t="n"/>
      <c r="MT117" s="263" t="n"/>
      <c r="MU117" s="263" t="n"/>
      <c r="MV117" s="263" t="n"/>
      <c r="MW117" s="264" t="n"/>
      <c r="MX117" s="353" t="n">
        <v>50</v>
      </c>
      <c r="MY117" s="263" t="n"/>
      <c r="MZ117" s="263" t="n"/>
      <c r="NA117" s="263" t="n"/>
      <c r="NB117" s="263" t="n"/>
      <c r="NC117" s="264" t="n"/>
      <c r="ND117" s="353" t="n">
        <v>50</v>
      </c>
      <c r="NE117" s="263" t="n"/>
      <c r="NF117" s="263" t="n"/>
      <c r="NG117" s="263" t="n"/>
      <c r="NH117" s="263" t="n"/>
      <c r="NI117" s="264" t="n"/>
      <c r="NJ117" s="353" t="n">
        <v>50</v>
      </c>
      <c r="NK117" s="263" t="n"/>
      <c r="NL117" s="263" t="n"/>
      <c r="NM117" s="263" t="n"/>
      <c r="NN117" s="263" t="n"/>
      <c r="NO117" s="264" t="n"/>
      <c r="NP117" s="353" t="n">
        <v>50</v>
      </c>
      <c r="NQ117" s="263" t="n"/>
      <c r="NR117" s="263" t="n"/>
      <c r="NS117" s="263" t="n"/>
      <c r="NT117" s="263" t="n"/>
      <c r="NU117" s="264" t="n"/>
      <c r="NV117" s="353" t="n">
        <v>50</v>
      </c>
      <c r="NW117" s="263" t="n"/>
      <c r="NX117" s="263" t="n"/>
      <c r="NY117" s="263" t="n"/>
      <c r="NZ117" s="263" t="n"/>
      <c r="OA117" s="264" t="n"/>
      <c r="OB117" s="353" t="n">
        <v>50</v>
      </c>
      <c r="OC117" s="263" t="n"/>
      <c r="OD117" s="263" t="n"/>
      <c r="OE117" s="263" t="n"/>
      <c r="OF117" s="263" t="n"/>
      <c r="OG117" s="264" t="n"/>
      <c r="OH117" s="353" t="n">
        <v>50</v>
      </c>
      <c r="OI117" s="263" t="n"/>
      <c r="OJ117" s="263" t="n"/>
      <c r="OK117" s="263" t="n"/>
      <c r="OL117" s="263" t="n"/>
      <c r="OM117" s="264" t="n"/>
      <c r="ON117" s="353" t="n">
        <v>50</v>
      </c>
      <c r="OO117" s="263" t="n"/>
      <c r="OP117" s="263" t="n"/>
      <c r="OQ117" s="263" t="n"/>
      <c r="OR117" s="263" t="n"/>
      <c r="OS117" s="264" t="n"/>
      <c r="OT117" s="353" t="n">
        <v>50</v>
      </c>
      <c r="OU117" s="263" t="n"/>
      <c r="OV117" s="263" t="n"/>
      <c r="OW117" s="263" t="n"/>
      <c r="OX117" s="263" t="n"/>
      <c r="OY117" s="264" t="n"/>
      <c r="OZ117" s="353" t="n">
        <v>50</v>
      </c>
      <c r="PA117" s="263" t="n"/>
      <c r="PB117" s="263" t="n"/>
      <c r="PC117" s="263" t="n"/>
      <c r="PD117" s="263" t="n"/>
      <c r="PE117" s="264" t="n"/>
      <c r="PF117" s="353" t="n">
        <v>50</v>
      </c>
      <c r="PG117" s="263" t="n"/>
      <c r="PH117" s="263" t="n"/>
      <c r="PI117" s="263" t="n"/>
      <c r="PJ117" s="263" t="n"/>
      <c r="PK117" s="264" t="n"/>
      <c r="PL117" s="353" t="n">
        <v>50</v>
      </c>
      <c r="PM117" s="263" t="n"/>
      <c r="PN117" s="263" t="n"/>
      <c r="PO117" s="263" t="n"/>
      <c r="PP117" s="263" t="n"/>
      <c r="PQ117" s="264" t="n"/>
      <c r="PR117" s="353" t="n">
        <v>50</v>
      </c>
      <c r="PS117" s="263" t="n"/>
      <c r="PT117" s="263" t="n"/>
      <c r="PU117" s="263" t="n"/>
      <c r="PV117" s="263" t="n"/>
      <c r="PW117" s="264" t="n"/>
      <c r="PX117" s="353" t="n">
        <v>50</v>
      </c>
      <c r="PY117" s="263" t="n"/>
      <c r="PZ117" s="263" t="n"/>
      <c r="QA117" s="263" t="n"/>
      <c r="QB117" s="263" t="n"/>
      <c r="QC117" s="264" t="n"/>
      <c r="QD117" s="353" t="n">
        <v>50</v>
      </c>
      <c r="QE117" s="263" t="n"/>
      <c r="QF117" s="263" t="n"/>
      <c r="QG117" s="263" t="n"/>
      <c r="QH117" s="263" t="n"/>
      <c r="QI117" s="264" t="n"/>
      <c r="QJ117" s="353" t="n">
        <v>50</v>
      </c>
      <c r="QK117" s="263" t="n"/>
      <c r="QL117" s="263" t="n"/>
      <c r="QM117" s="263" t="n"/>
      <c r="QN117" s="263" t="n"/>
      <c r="QO117" s="264" t="n"/>
      <c r="QP117" s="353" t="n">
        <v>50</v>
      </c>
      <c r="QQ117" s="263" t="n"/>
      <c r="QR117" s="263" t="n"/>
      <c r="QS117" s="263" t="n"/>
      <c r="QT117" s="263" t="n"/>
      <c r="QU117" s="264" t="n"/>
      <c r="QV117" s="353" t="n">
        <v>50</v>
      </c>
      <c r="QW117" s="263" t="n"/>
      <c r="QX117" s="263" t="n"/>
      <c r="QY117" s="263" t="n"/>
      <c r="QZ117" s="263" t="n"/>
      <c r="RA117" s="264" t="n"/>
      <c r="RB117" s="353" t="n">
        <v>50</v>
      </c>
      <c r="RC117" s="263" t="n"/>
      <c r="RD117" s="263" t="n"/>
      <c r="RE117" s="263" t="n"/>
      <c r="RF117" s="263" t="n"/>
      <c r="RG117" s="264" t="n"/>
      <c r="RH117" s="353" t="n">
        <v>50</v>
      </c>
      <c r="RI117" s="263" t="n"/>
      <c r="RJ117" s="263" t="n"/>
      <c r="RK117" s="263" t="n"/>
      <c r="RL117" s="263" t="n"/>
      <c r="RM117" s="264" t="n"/>
      <c r="RN117" s="353" t="n">
        <v>50</v>
      </c>
      <c r="RO117" s="263" t="n"/>
      <c r="RP117" s="263" t="n"/>
      <c r="RQ117" s="263" t="n"/>
      <c r="RR117" s="263" t="n"/>
      <c r="RS117" s="264" t="n"/>
      <c r="RT117" s="353" t="n">
        <v>50</v>
      </c>
      <c r="RU117" s="263" t="n"/>
      <c r="RV117" s="263" t="n"/>
      <c r="RW117" s="263" t="n"/>
      <c r="RX117" s="263" t="n"/>
      <c r="RY117" s="264" t="n"/>
      <c r="RZ117" s="353" t="n">
        <v>50</v>
      </c>
      <c r="SA117" s="263" t="n"/>
      <c r="SB117" s="263" t="n"/>
      <c r="SC117" s="263" t="n"/>
      <c r="SD117" s="263" t="n"/>
      <c r="SE117" s="264" t="n"/>
      <c r="SF117" s="353" t="n">
        <v>50</v>
      </c>
      <c r="SG117" s="263" t="n"/>
      <c r="SH117" s="263" t="n"/>
      <c r="SI117" s="263" t="n"/>
      <c r="SJ117" s="263" t="n"/>
      <c r="SK117" s="264" t="n"/>
      <c r="SL117" s="353" t="n">
        <v>50</v>
      </c>
      <c r="SM117" s="263" t="n"/>
      <c r="SN117" s="263" t="n"/>
      <c r="SO117" s="263" t="n"/>
      <c r="SP117" s="263" t="n"/>
      <c r="SQ117" s="264" t="n"/>
      <c r="SR117" s="353" t="n">
        <v>50</v>
      </c>
      <c r="SS117" s="263" t="n"/>
      <c r="ST117" s="263" t="n"/>
      <c r="SU117" s="263" t="n"/>
      <c r="SV117" s="263" t="n"/>
      <c r="SW117" s="264" t="n"/>
      <c r="SX117" s="353" t="n">
        <v>50</v>
      </c>
      <c r="SY117" s="263" t="n"/>
      <c r="SZ117" s="263" t="n"/>
      <c r="TA117" s="263" t="n"/>
      <c r="TB117" s="263" t="n"/>
      <c r="TC117" s="264" t="n"/>
      <c r="TD117" s="353" t="n">
        <v>50</v>
      </c>
      <c r="TE117" s="263" t="n"/>
      <c r="TF117" s="263" t="n"/>
      <c r="TG117" s="263" t="n"/>
      <c r="TH117" s="263" t="n"/>
      <c r="TI117" s="264" t="n"/>
      <c r="TJ117" s="353" t="n">
        <v>50</v>
      </c>
      <c r="TK117" s="263" t="n"/>
      <c r="TL117" s="263" t="n"/>
      <c r="TM117" s="263" t="n"/>
      <c r="TN117" s="263" t="n"/>
      <c r="TO117" s="264" t="n"/>
      <c r="TP117" s="353" t="n">
        <v>50</v>
      </c>
      <c r="TQ117" s="263" t="n"/>
      <c r="TR117" s="263" t="n"/>
      <c r="TS117" s="263" t="n"/>
      <c r="TT117" s="263" t="n"/>
      <c r="TU117" s="264" t="n"/>
      <c r="TV117" s="353" t="n">
        <v>50</v>
      </c>
      <c r="TW117" s="263" t="n"/>
      <c r="TX117" s="263" t="n"/>
      <c r="TY117" s="263" t="n"/>
      <c r="TZ117" s="263" t="n"/>
      <c r="UA117" s="264" t="n"/>
      <c r="UB117" s="353" t="n">
        <v>50</v>
      </c>
      <c r="UC117" s="263" t="n"/>
      <c r="UD117" s="263" t="n"/>
      <c r="UE117" s="263" t="n"/>
      <c r="UF117" s="263" t="n"/>
      <c r="UG117" s="264" t="n"/>
      <c r="UH117" s="353" t="n">
        <v>50</v>
      </c>
      <c r="UI117" s="263" t="n"/>
      <c r="UJ117" s="263" t="n"/>
      <c r="UK117" s="263" t="n"/>
      <c r="UL117" s="263" t="n"/>
      <c r="UM117" s="264" t="n"/>
      <c r="UN117" s="353" t="n">
        <v>50</v>
      </c>
      <c r="UO117" s="263" t="n"/>
      <c r="UP117" s="263" t="n"/>
      <c r="UQ117" s="263" t="n"/>
      <c r="UR117" s="263" t="n"/>
      <c r="US117" s="264" t="n"/>
      <c r="UT117" s="353" t="n">
        <v>50</v>
      </c>
      <c r="UU117" s="263" t="n"/>
      <c r="UV117" s="263" t="n"/>
      <c r="UW117" s="263" t="n"/>
      <c r="UX117" s="263" t="n"/>
      <c r="UY117" s="264" t="n"/>
      <c r="UZ117" s="353" t="n">
        <v>50</v>
      </c>
      <c r="VA117" s="263" t="n"/>
      <c r="VB117" s="263" t="n"/>
      <c r="VC117" s="263" t="n"/>
      <c r="VD117" s="263" t="n"/>
      <c r="VE117" s="264" t="n"/>
      <c r="VF117" s="353" t="n">
        <v>50</v>
      </c>
      <c r="VG117" s="263" t="n"/>
      <c r="VH117" s="263" t="n"/>
      <c r="VI117" s="263" t="n"/>
      <c r="VJ117" s="263" t="n"/>
      <c r="VK117" s="264" t="n"/>
      <c r="VL117" s="353" t="n">
        <v>50</v>
      </c>
      <c r="VM117" s="263" t="n"/>
      <c r="VN117" s="263" t="n"/>
      <c r="VO117" s="263" t="n"/>
      <c r="VP117" s="263" t="n"/>
      <c r="VQ117" s="264" t="n"/>
      <c r="VR117" s="353" t="n">
        <v>50</v>
      </c>
      <c r="VS117" s="263" t="n"/>
      <c r="VT117" s="263" t="n"/>
      <c r="VU117" s="263" t="n"/>
      <c r="VV117" s="263" t="n"/>
      <c r="VW117" s="264" t="n"/>
      <c r="VX117" s="353" t="n">
        <v>50</v>
      </c>
      <c r="VY117" s="263" t="n"/>
      <c r="VZ117" s="263" t="n"/>
      <c r="WA117" s="263" t="n"/>
      <c r="WB117" s="263" t="n"/>
      <c r="WC117" s="264" t="n"/>
      <c r="WD117" s="353" t="n">
        <v>50</v>
      </c>
      <c r="WE117" s="263" t="n"/>
      <c r="WF117" s="263" t="n"/>
      <c r="WG117" s="263" t="n"/>
      <c r="WH117" s="263" t="n"/>
      <c r="WI117" s="264" t="n"/>
      <c r="WJ117" s="353" t="n">
        <v>50</v>
      </c>
      <c r="WK117" s="263" t="n"/>
      <c r="WL117" s="263" t="n"/>
      <c r="WM117" s="263" t="n"/>
      <c r="WN117" s="263" t="n"/>
      <c r="WO117" s="264" t="n"/>
      <c r="WP117" s="353" t="n">
        <v>50</v>
      </c>
      <c r="WQ117" s="263" t="n"/>
      <c r="WR117" s="263" t="n"/>
      <c r="WS117" s="263" t="n"/>
      <c r="WT117" s="263" t="n"/>
      <c r="WU117" s="264" t="n"/>
      <c r="WV117" s="353" t="n">
        <v>50</v>
      </c>
      <c r="WW117" s="263" t="n"/>
      <c r="WX117" s="263" t="n"/>
      <c r="WY117" s="263" t="n"/>
      <c r="WZ117" s="263" t="n"/>
      <c r="XA117" s="264" t="n"/>
      <c r="XB117" s="353" t="n">
        <v>50</v>
      </c>
      <c r="XC117" s="263" t="n"/>
      <c r="XD117" s="263" t="n"/>
      <c r="XE117" s="263" t="n"/>
      <c r="XF117" s="263" t="n"/>
      <c r="XG117" s="264" t="n"/>
      <c r="XH117" s="353" t="n">
        <v>50</v>
      </c>
      <c r="XI117" s="263" t="n"/>
      <c r="XJ117" s="263" t="n"/>
      <c r="XK117" s="263" t="n"/>
      <c r="XL117" s="263" t="n"/>
      <c r="XM117" s="264" t="n"/>
      <c r="XN117" s="353" t="n">
        <v>50</v>
      </c>
      <c r="XO117" s="263" t="n"/>
      <c r="XP117" s="263" t="n"/>
      <c r="XQ117" s="263" t="n"/>
      <c r="XR117" s="263" t="n"/>
      <c r="XS117" s="264" t="n"/>
      <c r="XT117" s="353" t="n">
        <v>50</v>
      </c>
      <c r="XU117" s="263" t="n"/>
      <c r="XV117" s="263" t="n"/>
      <c r="XW117" s="263" t="n"/>
      <c r="XX117" s="263" t="n"/>
      <c r="XY117" s="264" t="n"/>
      <c r="XZ117" s="353" t="n">
        <v>50</v>
      </c>
      <c r="YA117" s="263" t="n"/>
      <c r="YB117" s="263" t="n"/>
      <c r="YC117" s="263" t="n"/>
      <c r="YD117" s="263" t="n"/>
      <c r="YE117" s="264" t="n"/>
      <c r="YF117" s="353" t="n">
        <v>50</v>
      </c>
      <c r="YG117" s="263" t="n"/>
      <c r="YH117" s="263" t="n"/>
      <c r="YI117" s="263" t="n"/>
      <c r="YJ117" s="263" t="n"/>
      <c r="YK117" s="264" t="n"/>
      <c r="YL117" s="353" t="n">
        <v>50</v>
      </c>
      <c r="YM117" s="263" t="n"/>
      <c r="YN117" s="263" t="n"/>
      <c r="YO117" s="263" t="n"/>
      <c r="YP117" s="263" t="n"/>
      <c r="YQ117" s="264" t="n"/>
      <c r="YR117" s="353" t="n">
        <v>50</v>
      </c>
      <c r="YS117" s="263" t="n"/>
      <c r="YT117" s="263" t="n"/>
      <c r="YU117" s="263" t="n"/>
      <c r="YV117" s="263" t="n"/>
      <c r="YW117" s="264" t="n"/>
      <c r="YX117" s="353" t="n">
        <v>50</v>
      </c>
      <c r="YY117" s="263" t="n"/>
      <c r="YZ117" s="263" t="n"/>
      <c r="ZA117" s="263" t="n"/>
      <c r="ZB117" s="263" t="n"/>
      <c r="ZC117" s="264" t="n"/>
      <c r="ZD117" s="353" t="n">
        <v>50</v>
      </c>
      <c r="ZE117" s="263" t="n"/>
      <c r="ZF117" s="263" t="n"/>
      <c r="ZG117" s="263" t="n"/>
      <c r="ZH117" s="263" t="n"/>
      <c r="ZI117" s="264" t="n"/>
      <c r="ZJ117" s="353" t="n">
        <v>50</v>
      </c>
      <c r="ZK117" s="263" t="n"/>
      <c r="ZL117" s="263" t="n"/>
      <c r="ZM117" s="263" t="n"/>
      <c r="ZN117" s="263" t="n"/>
      <c r="ZO117" s="264" t="n"/>
      <c r="ZP117" s="353" t="n">
        <v>50</v>
      </c>
      <c r="ZQ117" s="263" t="n"/>
      <c r="ZR117" s="263" t="n"/>
      <c r="ZS117" s="263" t="n"/>
      <c r="ZT117" s="263" t="n"/>
      <c r="ZU117" s="264" t="n"/>
      <c r="ZV117" s="353" t="n">
        <v>50</v>
      </c>
      <c r="ZW117" s="263" t="n"/>
      <c r="ZX117" s="263" t="n"/>
      <c r="ZY117" s="263" t="n"/>
      <c r="ZZ117" s="263" t="n"/>
      <c r="AAA117" s="264" t="n"/>
      <c r="AAB117" s="353" t="n">
        <v>50</v>
      </c>
      <c r="AAC117" s="263" t="n"/>
      <c r="AAD117" s="263" t="n"/>
      <c r="AAE117" s="263" t="n"/>
      <c r="AAF117" s="263" t="n"/>
      <c r="AAG117" s="264" t="n"/>
      <c r="AAH117" s="353" t="n">
        <v>50</v>
      </c>
      <c r="AAI117" s="263" t="n"/>
      <c r="AAJ117" s="263" t="n"/>
      <c r="AAK117" s="263" t="n"/>
      <c r="AAL117" s="263" t="n"/>
      <c r="AAM117" s="264" t="n"/>
      <c r="AAN117" s="353" t="n">
        <v>50</v>
      </c>
      <c r="AAO117" s="263" t="n"/>
      <c r="AAP117" s="263" t="n"/>
      <c r="AAQ117" s="263" t="n"/>
      <c r="AAR117" s="263" t="n"/>
      <c r="AAS117" s="264" t="n"/>
      <c r="AAT117" s="353" t="n">
        <v>50</v>
      </c>
      <c r="AAU117" s="263" t="n"/>
      <c r="AAV117" s="263" t="n"/>
      <c r="AAW117" s="263" t="n"/>
      <c r="AAX117" s="263" t="n"/>
      <c r="AAY117" s="264" t="n"/>
      <c r="AAZ117" s="353" t="n">
        <v>50</v>
      </c>
      <c r="ABA117" s="263" t="n"/>
      <c r="ABB117" s="263" t="n"/>
      <c r="ABC117" s="263" t="n"/>
      <c r="ABD117" s="263" t="n"/>
      <c r="ABE117" s="264" t="n"/>
      <c r="ABF117" s="353" t="n">
        <v>50</v>
      </c>
      <c r="ABG117" s="263" t="n"/>
      <c r="ABH117" s="263" t="n"/>
      <c r="ABI117" s="263" t="n"/>
      <c r="ABJ117" s="263" t="n"/>
      <c r="ABK117" s="264" t="n"/>
      <c r="ABL117" s="353" t="n">
        <v>50</v>
      </c>
      <c r="ABM117" s="263" t="n"/>
      <c r="ABN117" s="263" t="n"/>
      <c r="ABO117" s="263" t="n"/>
      <c r="ABP117" s="263" t="n"/>
      <c r="ABQ117" s="264" t="n"/>
      <c r="ABR117" s="353" t="n">
        <v>50</v>
      </c>
      <c r="ABS117" s="263" t="n"/>
      <c r="ABT117" s="263" t="n"/>
      <c r="ABU117" s="263" t="n"/>
      <c r="ABV117" s="263" t="n"/>
      <c r="ABW117" s="264" t="n"/>
      <c r="ABX117" s="353" t="n">
        <v>50</v>
      </c>
      <c r="ABY117" s="263" t="n"/>
      <c r="ABZ117" s="263" t="n"/>
      <c r="ACA117" s="263" t="n"/>
      <c r="ACB117" s="263" t="n"/>
      <c r="ACC117" s="264" t="n"/>
      <c r="ACD117" s="353" t="n">
        <v>50</v>
      </c>
      <c r="ACE117" s="263" t="n"/>
      <c r="ACF117" s="263" t="n"/>
      <c r="ACG117" s="263" t="n"/>
      <c r="ACH117" s="263" t="n"/>
      <c r="ACI117" s="264" t="n"/>
      <c r="ACJ117" s="353" t="n">
        <v>50</v>
      </c>
      <c r="ACK117" s="263" t="n"/>
      <c r="ACL117" s="263" t="n"/>
      <c r="ACM117" s="263" t="n"/>
      <c r="ACN117" s="263" t="n"/>
      <c r="ACO117" s="264" t="n"/>
      <c r="ACP117" s="353" t="n">
        <v>50</v>
      </c>
      <c r="ACQ117" s="263" t="n"/>
      <c r="ACR117" s="263" t="n"/>
      <c r="ACS117" s="263" t="n"/>
      <c r="ACT117" s="263" t="n"/>
      <c r="ACU117" s="264" t="n"/>
      <c r="ACV117" s="353" t="n">
        <v>50</v>
      </c>
      <c r="ACW117" s="263" t="n"/>
      <c r="ACX117" s="263" t="n"/>
      <c r="ACY117" s="263" t="n"/>
      <c r="ACZ117" s="263" t="n"/>
      <c r="ADA117" s="264" t="n"/>
      <c r="ADB117" s="353" t="n">
        <v>50</v>
      </c>
      <c r="ADC117" s="263" t="n"/>
      <c r="ADD117" s="263" t="n"/>
      <c r="ADE117" s="263" t="n"/>
      <c r="ADF117" s="263" t="n"/>
      <c r="ADG117" s="264" t="n"/>
      <c r="ADH117" s="353" t="n">
        <v>50</v>
      </c>
      <c r="ADI117" s="263" t="n"/>
      <c r="ADJ117" s="263" t="n"/>
      <c r="ADK117" s="263" t="n"/>
      <c r="ADL117" s="263" t="n"/>
      <c r="ADM117" s="264" t="n"/>
      <c r="ADN117" s="353" t="n">
        <v>50</v>
      </c>
      <c r="ADO117" s="263" t="n"/>
      <c r="ADP117" s="263" t="n"/>
      <c r="ADQ117" s="263" t="n"/>
      <c r="ADR117" s="263" t="n"/>
      <c r="ADS117" s="264" t="n"/>
      <c r="ADT117" s="353" t="n">
        <v>50</v>
      </c>
      <c r="ADU117" s="263" t="n"/>
      <c r="ADV117" s="263" t="n"/>
      <c r="ADW117" s="263" t="n"/>
      <c r="ADX117" s="263" t="n"/>
      <c r="ADY117" s="264" t="n"/>
      <c r="ADZ117" s="353" t="n">
        <v>50</v>
      </c>
      <c r="AEA117" s="263" t="n"/>
      <c r="AEB117" s="263" t="n"/>
      <c r="AEC117" s="263" t="n"/>
      <c r="AED117" s="263" t="n"/>
      <c r="AEE117" s="264" t="n"/>
      <c r="AEF117" s="353" t="n">
        <v>50</v>
      </c>
      <c r="AEG117" s="263" t="n"/>
      <c r="AEH117" s="263" t="n"/>
      <c r="AEI117" s="263" t="n"/>
      <c r="AEJ117" s="263" t="n"/>
      <c r="AEK117" s="264" t="n"/>
      <c r="AEL117" s="353" t="n">
        <v>50</v>
      </c>
      <c r="AEM117" s="263" t="n"/>
      <c r="AEN117" s="263" t="n"/>
      <c r="AEO117" s="263" t="n"/>
      <c r="AEP117" s="263" t="n"/>
      <c r="AEQ117" s="264" t="n"/>
      <c r="AER117" s="353" t="n">
        <v>50</v>
      </c>
      <c r="AES117" s="263" t="n"/>
      <c r="AET117" s="263" t="n"/>
      <c r="AEU117" s="263" t="n"/>
      <c r="AEV117" s="263" t="n"/>
      <c r="AEW117" s="264" t="n"/>
      <c r="AEX117" s="353" t="n">
        <v>50</v>
      </c>
      <c r="AEY117" s="263" t="n"/>
      <c r="AEZ117" s="263" t="n"/>
      <c r="AFA117" s="263" t="n"/>
      <c r="AFB117" s="263" t="n"/>
      <c r="AFC117" s="264" t="n"/>
      <c r="AFD117" s="353" t="n">
        <v>50</v>
      </c>
      <c r="AFE117" s="263" t="n"/>
      <c r="AFF117" s="263" t="n"/>
      <c r="AFG117" s="263" t="n"/>
      <c r="AFH117" s="263" t="n"/>
      <c r="AFI117" s="264" t="n"/>
      <c r="AFJ117" s="353" t="n">
        <v>50</v>
      </c>
      <c r="AFK117" s="263" t="n"/>
      <c r="AFL117" s="263" t="n"/>
      <c r="AFM117" s="263" t="n"/>
      <c r="AFN117" s="263" t="n"/>
      <c r="AFO117" s="264" t="n"/>
      <c r="AFP117" s="353" t="n">
        <v>50</v>
      </c>
      <c r="AFQ117" s="263" t="n"/>
      <c r="AFR117" s="263" t="n"/>
      <c r="AFS117" s="263" t="n"/>
      <c r="AFT117" s="263" t="n"/>
      <c r="AFU117" s="264" t="n"/>
      <c r="AFV117" s="353" t="n">
        <v>50</v>
      </c>
      <c r="AFW117" s="263" t="n"/>
      <c r="AFX117" s="263" t="n"/>
      <c r="AFY117" s="263" t="n"/>
      <c r="AFZ117" s="263" t="n"/>
      <c r="AGA117" s="264" t="n"/>
      <c r="AGB117" s="353" t="n">
        <v>50</v>
      </c>
      <c r="AGC117" s="263" t="n"/>
      <c r="AGD117" s="263" t="n"/>
      <c r="AGE117" s="263" t="n"/>
      <c r="AGF117" s="263" t="n"/>
      <c r="AGG117" s="264" t="n"/>
      <c r="AGH117" s="353" t="n">
        <v>50</v>
      </c>
      <c r="AGI117" s="263" t="n"/>
      <c r="AGJ117" s="263" t="n"/>
      <c r="AGK117" s="263" t="n"/>
      <c r="AGL117" s="263" t="n"/>
      <c r="AGM117" s="264" t="n"/>
      <c r="AGN117" s="353" t="n">
        <v>50</v>
      </c>
      <c r="AGO117" s="263" t="n"/>
      <c r="AGP117" s="263" t="n"/>
      <c r="AGQ117" s="263" t="n"/>
      <c r="AGR117" s="263" t="n"/>
      <c r="AGS117" s="264" t="n"/>
      <c r="AGT117" s="353" t="n">
        <v>50</v>
      </c>
      <c r="AGU117" s="263" t="n"/>
      <c r="AGV117" s="263" t="n"/>
      <c r="AGW117" s="263" t="n"/>
      <c r="AGX117" s="263" t="n"/>
      <c r="AGY117" s="264" t="n"/>
      <c r="AGZ117" s="353" t="n">
        <v>50</v>
      </c>
      <c r="AHA117" s="263" t="n"/>
      <c r="AHB117" s="263" t="n"/>
      <c r="AHC117" s="263" t="n"/>
      <c r="AHD117" s="263" t="n"/>
      <c r="AHE117" s="264" t="n"/>
      <c r="AHF117" s="353" t="n">
        <v>50</v>
      </c>
      <c r="AHG117" s="263" t="n"/>
      <c r="AHH117" s="263" t="n"/>
      <c r="AHI117" s="263" t="n"/>
      <c r="AHJ117" s="263" t="n"/>
      <c r="AHK117" s="264" t="n"/>
      <c r="AHL117" s="353" t="n">
        <v>50</v>
      </c>
      <c r="AHM117" s="263" t="n"/>
      <c r="AHN117" s="263" t="n"/>
      <c r="AHO117" s="263" t="n"/>
      <c r="AHP117" s="263" t="n"/>
      <c r="AHQ117" s="264" t="n"/>
      <c r="AHR117" s="353" t="n">
        <v>50</v>
      </c>
      <c r="AHS117" s="263" t="n"/>
      <c r="AHT117" s="263" t="n"/>
      <c r="AHU117" s="263" t="n"/>
      <c r="AHV117" s="263" t="n"/>
      <c r="AHW117" s="264" t="n"/>
      <c r="AHX117" s="353" t="n">
        <v>50</v>
      </c>
      <c r="AHY117" s="263" t="n"/>
      <c r="AHZ117" s="263" t="n"/>
      <c r="AIA117" s="263" t="n"/>
      <c r="AIB117" s="263" t="n"/>
      <c r="AIC117" s="264" t="n"/>
      <c r="AID117" s="353" t="n">
        <v>50</v>
      </c>
      <c r="AIE117" s="263" t="n"/>
      <c r="AIF117" s="263" t="n"/>
      <c r="AIG117" s="263" t="n"/>
      <c r="AIH117" s="263" t="n"/>
      <c r="AII117" s="264" t="n"/>
      <c r="AIJ117" s="353" t="n">
        <v>50</v>
      </c>
      <c r="AIK117" s="263" t="n"/>
      <c r="AIL117" s="263" t="n"/>
      <c r="AIM117" s="263" t="n"/>
      <c r="AIN117" s="263" t="n"/>
      <c r="AIO117" s="264" t="n"/>
      <c r="AIP117" s="353" t="n">
        <v>50</v>
      </c>
      <c r="AIQ117" s="263" t="n"/>
      <c r="AIR117" s="263" t="n"/>
      <c r="AIS117" s="263" t="n"/>
      <c r="AIT117" s="263" t="n"/>
      <c r="AIU117" s="264" t="n"/>
      <c r="AIV117" s="353" t="n">
        <v>50</v>
      </c>
      <c r="AIW117" s="263" t="n"/>
      <c r="AIX117" s="263" t="n"/>
      <c r="AIY117" s="263" t="n"/>
      <c r="AIZ117" s="263" t="n"/>
      <c r="AJA117" s="264" t="n"/>
      <c r="AJB117" s="353" t="n">
        <v>50</v>
      </c>
      <c r="AJC117" s="263" t="n"/>
      <c r="AJD117" s="263" t="n"/>
      <c r="AJE117" s="263" t="n"/>
      <c r="AJF117" s="263" t="n"/>
      <c r="AJG117" s="264" t="n"/>
      <c r="AJH117" s="353" t="n">
        <v>50</v>
      </c>
      <c r="AJI117" s="263" t="n"/>
      <c r="AJJ117" s="263" t="n"/>
      <c r="AJK117" s="263" t="n"/>
      <c r="AJL117" s="263" t="n"/>
      <c r="AJM117" s="264" t="n"/>
      <c r="AJN117" s="353" t="n">
        <v>50</v>
      </c>
      <c r="AJO117" s="263" t="n"/>
      <c r="AJP117" s="263" t="n"/>
      <c r="AJQ117" s="263" t="n"/>
      <c r="AJR117" s="263" t="n"/>
      <c r="AJS117" s="264" t="n"/>
      <c r="AJT117" s="353" t="n">
        <v>50</v>
      </c>
      <c r="AJU117" s="263" t="n"/>
      <c r="AJV117" s="263" t="n"/>
      <c r="AJW117" s="263" t="n"/>
      <c r="AJX117" s="263" t="n"/>
      <c r="AJY117" s="264" t="n"/>
      <c r="AJZ117" s="353" t="n">
        <v>50</v>
      </c>
      <c r="AKA117" s="263" t="n"/>
      <c r="AKB117" s="263" t="n"/>
      <c r="AKC117" s="263" t="n"/>
      <c r="AKD117" s="263" t="n"/>
      <c r="AKE117" s="264" t="n"/>
      <c r="AKF117" s="353" t="n">
        <v>50</v>
      </c>
      <c r="AKG117" s="263" t="n"/>
      <c r="AKH117" s="263" t="n"/>
      <c r="AKI117" s="263" t="n"/>
      <c r="AKJ117" s="263" t="n"/>
      <c r="AKK117" s="264" t="n"/>
      <c r="AKL117" s="353" t="n">
        <v>50</v>
      </c>
      <c r="AKM117" s="263" t="n"/>
      <c r="AKN117" s="263" t="n"/>
      <c r="AKO117" s="263" t="n"/>
      <c r="AKP117" s="263" t="n"/>
      <c r="AKQ117" s="264" t="n"/>
      <c r="AKR117" s="353" t="n">
        <v>50</v>
      </c>
      <c r="AKS117" s="263" t="n"/>
      <c r="AKT117" s="263" t="n"/>
      <c r="AKU117" s="263" t="n"/>
      <c r="AKV117" s="263" t="n"/>
      <c r="AKW117" s="264" t="n"/>
      <c r="AKX117" s="353" t="n">
        <v>50</v>
      </c>
      <c r="AKY117" s="263" t="n"/>
      <c r="AKZ117" s="263" t="n"/>
      <c r="ALA117" s="263" t="n"/>
      <c r="ALB117" s="263" t="n"/>
      <c r="ALC117" s="264" t="n"/>
      <c r="ALD117" s="353" t="n">
        <v>50</v>
      </c>
      <c r="ALE117" s="263" t="n"/>
      <c r="ALF117" s="263" t="n"/>
      <c r="ALG117" s="263" t="n"/>
      <c r="ALH117" s="263" t="n"/>
      <c r="ALI117" s="264" t="n"/>
      <c r="ALJ117" s="353" t="n">
        <v>50</v>
      </c>
      <c r="ALK117" s="263" t="n"/>
      <c r="ALL117" s="263" t="n"/>
      <c r="ALM117" s="263" t="n"/>
      <c r="ALN117" s="263" t="n"/>
      <c r="ALO117" s="264" t="n"/>
      <c r="ALP117" s="353" t="n">
        <v>50</v>
      </c>
      <c r="ALQ117" s="263" t="n"/>
      <c r="ALR117" s="263" t="n"/>
      <c r="ALS117" s="263" t="n"/>
      <c r="ALT117" s="263" t="n"/>
      <c r="ALU117" s="264" t="n"/>
      <c r="ALV117" s="353" t="n">
        <v>50</v>
      </c>
      <c r="ALW117" s="263" t="n"/>
      <c r="ALX117" s="263" t="n"/>
      <c r="ALY117" s="263" t="n"/>
      <c r="ALZ117" s="263" t="n"/>
      <c r="AMA117" s="264" t="n"/>
      <c r="AMB117" s="353" t="n">
        <v>50</v>
      </c>
      <c r="AMC117" s="263" t="n"/>
      <c r="AMD117" s="263" t="n"/>
      <c r="AME117" s="263" t="n"/>
      <c r="AMF117" s="263" t="n"/>
      <c r="AMG117" s="264" t="n"/>
      <c r="AMH117" s="353" t="n">
        <v>50</v>
      </c>
      <c r="AMI117" s="263" t="n"/>
      <c r="AMJ117" s="263" t="n"/>
      <c r="AMK117" s="263" t="n"/>
      <c r="AML117" s="263" t="n"/>
      <c r="AMM117" s="264" t="n"/>
      <c r="AMN117" s="353" t="n">
        <v>50</v>
      </c>
      <c r="AMO117" s="263" t="n"/>
      <c r="AMP117" s="263" t="n"/>
      <c r="AMQ117" s="263" t="n"/>
      <c r="AMR117" s="263" t="n"/>
      <c r="AMS117" s="264" t="n"/>
      <c r="AMT117" s="353" t="n">
        <v>50</v>
      </c>
      <c r="AMU117" s="263" t="n"/>
      <c r="AMV117" s="263" t="n"/>
      <c r="AMW117" s="263" t="n"/>
      <c r="AMX117" s="263" t="n"/>
      <c r="AMY117" s="264" t="n"/>
      <c r="AMZ117" s="353" t="n">
        <v>50</v>
      </c>
      <c r="ANA117" s="263" t="n"/>
      <c r="ANB117" s="263" t="n"/>
      <c r="ANC117" s="263" t="n"/>
      <c r="AND117" s="263" t="n"/>
      <c r="ANE117" s="264" t="n"/>
      <c r="ANF117" s="353" t="n">
        <v>50</v>
      </c>
      <c r="ANG117" s="263" t="n"/>
      <c r="ANH117" s="263" t="n"/>
      <c r="ANI117" s="263" t="n"/>
      <c r="ANJ117" s="263" t="n"/>
      <c r="ANK117" s="264" t="n"/>
      <c r="ANL117" s="353" t="n">
        <v>50</v>
      </c>
      <c r="ANM117" s="263" t="n"/>
      <c r="ANN117" s="263" t="n"/>
      <c r="ANO117" s="263" t="n"/>
      <c r="ANP117" s="263" t="n"/>
      <c r="ANQ117" s="264" t="n"/>
      <c r="ANR117" s="353" t="n">
        <v>50</v>
      </c>
      <c r="ANS117" s="263" t="n"/>
      <c r="ANT117" s="263" t="n"/>
      <c r="ANU117" s="263" t="n"/>
      <c r="ANV117" s="263" t="n"/>
      <c r="ANW117" s="264" t="n"/>
      <c r="ANX117" s="353" t="n">
        <v>50</v>
      </c>
      <c r="ANY117" s="263" t="n"/>
      <c r="ANZ117" s="263" t="n"/>
      <c r="AOA117" s="263" t="n"/>
      <c r="AOB117" s="263" t="n"/>
      <c r="AOC117" s="264" t="n"/>
      <c r="AOD117" s="353" t="n">
        <v>50</v>
      </c>
      <c r="AOE117" s="263" t="n"/>
      <c r="AOF117" s="263" t="n"/>
      <c r="AOG117" s="263" t="n"/>
      <c r="AOH117" s="263" t="n"/>
      <c r="AOI117" s="264" t="n"/>
      <c r="AOJ117" s="353" t="n">
        <v>50</v>
      </c>
      <c r="AOK117" s="263" t="n"/>
      <c r="AOL117" s="263" t="n"/>
      <c r="AOM117" s="263" t="n"/>
      <c r="AON117" s="263" t="n"/>
      <c r="AOO117" s="264" t="n"/>
      <c r="AOP117" s="353" t="n">
        <v>50</v>
      </c>
      <c r="AOQ117" s="263" t="n"/>
      <c r="AOR117" s="263" t="n"/>
      <c r="AOS117" s="263" t="n"/>
      <c r="AOT117" s="263" t="n"/>
      <c r="AOU117" s="264" t="n"/>
      <c r="AOV117" s="353" t="n">
        <v>50</v>
      </c>
      <c r="AOW117" s="263" t="n"/>
      <c r="AOX117" s="263" t="n"/>
      <c r="AOY117" s="263" t="n"/>
      <c r="AOZ117" s="263" t="n"/>
      <c r="APA117" s="264" t="n"/>
      <c r="APB117" s="353" t="n">
        <v>50</v>
      </c>
      <c r="APC117" s="263" t="n"/>
      <c r="APD117" s="263" t="n"/>
      <c r="APE117" s="263" t="n"/>
      <c r="APF117" s="263" t="n"/>
      <c r="APG117" s="264" t="n"/>
      <c r="APH117" s="353" t="n">
        <v>50</v>
      </c>
      <c r="API117" s="263" t="n"/>
      <c r="APJ117" s="263" t="n"/>
      <c r="APK117" s="263" t="n"/>
      <c r="APL117" s="263" t="n"/>
      <c r="APM117" s="264" t="n"/>
      <c r="APN117" s="353" t="n">
        <v>50</v>
      </c>
      <c r="APO117" s="263" t="n"/>
      <c r="APP117" s="263" t="n"/>
      <c r="APQ117" s="263" t="n"/>
      <c r="APR117" s="263" t="n"/>
      <c r="APS117" s="264" t="n"/>
      <c r="APT117" s="353" t="n">
        <v>50</v>
      </c>
      <c r="APU117" s="263" t="n"/>
      <c r="APV117" s="263" t="n"/>
      <c r="APW117" s="263" t="n"/>
      <c r="APX117" s="263" t="n"/>
      <c r="APY117" s="264" t="n"/>
      <c r="APZ117" s="353" t="n">
        <v>50</v>
      </c>
      <c r="AQA117" s="263" t="n"/>
      <c r="AQB117" s="263" t="n"/>
      <c r="AQC117" s="263" t="n"/>
      <c r="AQD117" s="263" t="n"/>
      <c r="AQE117" s="264" t="n"/>
      <c r="AQF117" s="353" t="n">
        <v>50</v>
      </c>
      <c r="AQG117" s="263" t="n"/>
      <c r="AQH117" s="263" t="n"/>
      <c r="AQI117" s="263" t="n"/>
      <c r="AQJ117" s="263" t="n"/>
      <c r="AQK117" s="264" t="n"/>
      <c r="AQL117" s="353" t="n">
        <v>50</v>
      </c>
      <c r="AQM117" s="263" t="n"/>
      <c r="AQN117" s="263" t="n"/>
      <c r="AQO117" s="263" t="n"/>
      <c r="AQP117" s="263" t="n"/>
      <c r="AQQ117" s="264" t="n"/>
      <c r="AQR117" s="353" t="n">
        <v>50</v>
      </c>
      <c r="AQS117" s="263" t="n"/>
      <c r="AQT117" s="263" t="n"/>
      <c r="AQU117" s="263" t="n"/>
      <c r="AQV117" s="263" t="n"/>
      <c r="AQW117" s="264" t="n"/>
      <c r="AQX117" s="353" t="n">
        <v>50</v>
      </c>
      <c r="AQY117" s="263" t="n"/>
      <c r="AQZ117" s="263" t="n"/>
      <c r="ARA117" s="263" t="n"/>
      <c r="ARB117" s="263" t="n"/>
      <c r="ARC117" s="264" t="n"/>
      <c r="ARD117" s="353" t="n">
        <v>50</v>
      </c>
      <c r="ARE117" s="263" t="n"/>
      <c r="ARF117" s="263" t="n"/>
      <c r="ARG117" s="263" t="n"/>
      <c r="ARH117" s="263" t="n"/>
      <c r="ARI117" s="264" t="n"/>
      <c r="ARJ117" s="353" t="n">
        <v>50</v>
      </c>
      <c r="ARK117" s="263" t="n"/>
      <c r="ARL117" s="263" t="n"/>
      <c r="ARM117" s="263" t="n"/>
      <c r="ARN117" s="263" t="n"/>
      <c r="ARO117" s="264" t="n"/>
      <c r="ARP117" s="353" t="n">
        <v>50</v>
      </c>
      <c r="ARQ117" s="263" t="n"/>
      <c r="ARR117" s="263" t="n"/>
      <c r="ARS117" s="263" t="n"/>
      <c r="ART117" s="263" t="n"/>
      <c r="ARU117" s="264" t="n"/>
      <c r="ARV117" s="353" t="n">
        <v>50</v>
      </c>
      <c r="ARW117" s="263" t="n"/>
      <c r="ARX117" s="263" t="n"/>
      <c r="ARY117" s="263" t="n"/>
      <c r="ARZ117" s="263" t="n"/>
      <c r="ASA117" s="264" t="n"/>
      <c r="ASB117" s="353" t="n">
        <v>50</v>
      </c>
      <c r="ASC117" s="263" t="n"/>
      <c r="ASD117" s="263" t="n"/>
      <c r="ASE117" s="263" t="n"/>
      <c r="ASF117" s="263" t="n"/>
      <c r="ASG117" s="264" t="n"/>
      <c r="ASH117" s="353" t="n">
        <v>50</v>
      </c>
      <c r="ASI117" s="263" t="n"/>
      <c r="ASJ117" s="263" t="n"/>
      <c r="ASK117" s="263" t="n"/>
      <c r="ASL117" s="263" t="n"/>
      <c r="ASM117" s="264" t="n"/>
      <c r="ASN117" s="353" t="n">
        <v>50</v>
      </c>
      <c r="ASO117" s="263" t="n"/>
      <c r="ASP117" s="263" t="n"/>
      <c r="ASQ117" s="263" t="n"/>
      <c r="ASR117" s="263" t="n"/>
      <c r="ASS117" s="264" t="n"/>
      <c r="AST117" s="353" t="n">
        <v>50</v>
      </c>
      <c r="ASU117" s="263" t="n"/>
      <c r="ASV117" s="263" t="n"/>
      <c r="ASW117" s="263" t="n"/>
      <c r="ASX117" s="263" t="n"/>
      <c r="ASY117" s="264" t="n"/>
      <c r="ASZ117" s="353" t="n">
        <v>50</v>
      </c>
      <c r="ATA117" s="263" t="n"/>
      <c r="ATB117" s="263" t="n"/>
      <c r="ATC117" s="263" t="n"/>
      <c r="ATD117" s="263" t="n"/>
      <c r="ATE117" s="264" t="n"/>
      <c r="ATF117" s="353" t="n">
        <v>50</v>
      </c>
      <c r="ATG117" s="263" t="n"/>
      <c r="ATH117" s="263" t="n"/>
      <c r="ATI117" s="263" t="n"/>
      <c r="ATJ117" s="263" t="n"/>
      <c r="ATK117" s="264" t="n"/>
      <c r="ATL117" s="353" t="n">
        <v>50</v>
      </c>
      <c r="ATM117" s="263" t="n"/>
      <c r="ATN117" s="263" t="n"/>
      <c r="ATO117" s="263" t="n"/>
      <c r="ATP117" s="263" t="n"/>
      <c r="ATQ117" s="264" t="n"/>
      <c r="ATR117" s="353" t="n">
        <v>50</v>
      </c>
      <c r="ATS117" s="263" t="n"/>
      <c r="ATT117" s="263" t="n"/>
      <c r="ATU117" s="263" t="n"/>
      <c r="ATV117" s="263" t="n"/>
      <c r="ATW117" s="264" t="n"/>
      <c r="ATX117" s="353" t="n">
        <v>50</v>
      </c>
      <c r="ATY117" s="263" t="n"/>
      <c r="ATZ117" s="263" t="n"/>
      <c r="AUA117" s="263" t="n"/>
      <c r="AUB117" s="263" t="n"/>
      <c r="AUC117" s="264" t="n"/>
      <c r="AUD117" s="353" t="n">
        <v>50</v>
      </c>
      <c r="AUE117" s="263" t="n"/>
      <c r="AUF117" s="263" t="n"/>
      <c r="AUG117" s="263" t="n"/>
      <c r="AUH117" s="263" t="n"/>
      <c r="AUI117" s="264" t="n"/>
      <c r="AUJ117" s="353" t="n">
        <v>50</v>
      </c>
      <c r="AUK117" s="263" t="n"/>
      <c r="AUL117" s="263" t="n"/>
      <c r="AUM117" s="263" t="n"/>
      <c r="AUN117" s="263" t="n"/>
      <c r="AUO117" s="264" t="n"/>
      <c r="AUP117" s="353" t="n">
        <v>50</v>
      </c>
      <c r="AUQ117" s="263" t="n"/>
      <c r="AUR117" s="263" t="n"/>
      <c r="AUS117" s="263" t="n"/>
      <c r="AUT117" s="263" t="n"/>
      <c r="AUU117" s="264" t="n"/>
      <c r="AUV117" s="353" t="n">
        <v>50</v>
      </c>
      <c r="AUW117" s="263" t="n"/>
      <c r="AUX117" s="263" t="n"/>
      <c r="AUY117" s="263" t="n"/>
      <c r="AUZ117" s="263" t="n"/>
      <c r="AVA117" s="264" t="n"/>
      <c r="AVB117" s="353" t="n">
        <v>50</v>
      </c>
      <c r="AVC117" s="263" t="n"/>
      <c r="AVD117" s="263" t="n"/>
      <c r="AVE117" s="263" t="n"/>
      <c r="AVF117" s="263" t="n"/>
      <c r="AVG117" s="264" t="n"/>
      <c r="AVH117" s="353" t="n">
        <v>50</v>
      </c>
      <c r="AVI117" s="263" t="n"/>
      <c r="AVJ117" s="263" t="n"/>
      <c r="AVK117" s="263" t="n"/>
      <c r="AVL117" s="263" t="n"/>
      <c r="AVM117" s="264" t="n"/>
      <c r="AVN117" s="353" t="n">
        <v>50</v>
      </c>
      <c r="AVO117" s="263" t="n"/>
      <c r="AVP117" s="263" t="n"/>
      <c r="AVQ117" s="263" t="n"/>
      <c r="AVR117" s="263" t="n"/>
      <c r="AVS117" s="264" t="n"/>
      <c r="AVT117" s="353" t="n">
        <v>50</v>
      </c>
      <c r="AVU117" s="263" t="n"/>
      <c r="AVV117" s="263" t="n"/>
      <c r="AVW117" s="263" t="n"/>
      <c r="AVX117" s="263" t="n"/>
      <c r="AVY117" s="264" t="n"/>
      <c r="AVZ117" s="353" t="n">
        <v>50</v>
      </c>
      <c r="AWA117" s="263" t="n"/>
      <c r="AWB117" s="263" t="n"/>
      <c r="AWC117" s="263" t="n"/>
      <c r="AWD117" s="263" t="n"/>
      <c r="AWE117" s="264" t="n"/>
      <c r="AWF117" s="353" t="n">
        <v>50</v>
      </c>
      <c r="AWG117" s="263" t="n"/>
      <c r="AWH117" s="263" t="n"/>
      <c r="AWI117" s="263" t="n"/>
      <c r="AWJ117" s="263" t="n"/>
      <c r="AWK117" s="264" t="n"/>
      <c r="AWL117" s="353" t="n">
        <v>50</v>
      </c>
      <c r="AWM117" s="263" t="n"/>
      <c r="AWN117" s="263" t="n"/>
      <c r="AWO117" s="263" t="n"/>
      <c r="AWP117" s="263" t="n"/>
      <c r="AWQ117" s="264" t="n"/>
      <c r="AWR117" s="353" t="n">
        <v>50</v>
      </c>
      <c r="AWS117" s="263" t="n"/>
      <c r="AWT117" s="263" t="n"/>
      <c r="AWU117" s="263" t="n"/>
      <c r="AWV117" s="263" t="n"/>
      <c r="AWW117" s="264" t="n"/>
      <c r="AWX117" s="353" t="n">
        <v>50</v>
      </c>
      <c r="AWY117" s="263" t="n"/>
      <c r="AWZ117" s="263" t="n"/>
      <c r="AXA117" s="263" t="n"/>
      <c r="AXB117" s="263" t="n"/>
      <c r="AXC117" s="264" t="n"/>
      <c r="AXD117" s="353" t="n">
        <v>50</v>
      </c>
      <c r="AXE117" s="263" t="n"/>
      <c r="AXF117" s="263" t="n"/>
      <c r="AXG117" s="263" t="n"/>
      <c r="AXH117" s="263" t="n"/>
      <c r="AXI117" s="264" t="n"/>
      <c r="AXJ117" s="353" t="n">
        <v>50</v>
      </c>
      <c r="AXK117" s="263" t="n"/>
      <c r="AXL117" s="263" t="n"/>
      <c r="AXM117" s="263" t="n"/>
      <c r="AXN117" s="263" t="n"/>
      <c r="AXO117" s="264" t="n"/>
      <c r="AXP117" s="353" t="n">
        <v>50</v>
      </c>
      <c r="AXQ117" s="263" t="n"/>
      <c r="AXR117" s="263" t="n"/>
      <c r="AXS117" s="263" t="n"/>
      <c r="AXT117" s="263" t="n"/>
      <c r="AXU117" s="264" t="n"/>
      <c r="AXV117" s="353" t="n">
        <v>50</v>
      </c>
      <c r="AXW117" s="263" t="n"/>
      <c r="AXX117" s="263" t="n"/>
      <c r="AXY117" s="263" t="n"/>
      <c r="AXZ117" s="263" t="n"/>
      <c r="AYA117" s="264" t="n"/>
      <c r="AYB117" s="353" t="n">
        <v>50</v>
      </c>
      <c r="AYC117" s="263" t="n"/>
      <c r="AYD117" s="263" t="n"/>
      <c r="AYE117" s="263" t="n"/>
      <c r="AYF117" s="263" t="n"/>
      <c r="AYG117" s="264" t="n"/>
      <c r="AYH117" s="353" t="n">
        <v>50</v>
      </c>
      <c r="AYI117" s="263" t="n"/>
      <c r="AYJ117" s="263" t="n"/>
      <c r="AYK117" s="263" t="n"/>
      <c r="AYL117" s="263" t="n"/>
      <c r="AYM117" s="264" t="n"/>
      <c r="AYN117" s="353" t="n">
        <v>50</v>
      </c>
      <c r="AYO117" s="263" t="n"/>
      <c r="AYP117" s="263" t="n"/>
      <c r="AYQ117" s="263" t="n"/>
      <c r="AYR117" s="263" t="n"/>
      <c r="AYS117" s="264" t="n"/>
      <c r="AYT117" s="353" t="n">
        <v>50</v>
      </c>
      <c r="AYU117" s="263" t="n"/>
      <c r="AYV117" s="263" t="n"/>
      <c r="AYW117" s="263" t="n"/>
      <c r="AYX117" s="263" t="n"/>
      <c r="AYY117" s="264" t="n"/>
      <c r="AYZ117" s="353" t="n">
        <v>50</v>
      </c>
      <c r="AZA117" s="263" t="n"/>
      <c r="AZB117" s="263" t="n"/>
      <c r="AZC117" s="263" t="n"/>
      <c r="AZD117" s="263" t="n"/>
      <c r="AZE117" s="264" t="n"/>
      <c r="AZF117" s="353" t="n">
        <v>50</v>
      </c>
      <c r="AZG117" s="263" t="n"/>
      <c r="AZH117" s="263" t="n"/>
      <c r="AZI117" s="263" t="n"/>
      <c r="AZJ117" s="263" t="n"/>
      <c r="AZK117" s="264" t="n"/>
      <c r="AZL117" s="353" t="n">
        <v>50</v>
      </c>
      <c r="AZM117" s="263" t="n"/>
      <c r="AZN117" s="263" t="n"/>
      <c r="AZO117" s="263" t="n"/>
      <c r="AZP117" s="263" t="n"/>
      <c r="AZQ117" s="264" t="n"/>
      <c r="AZR117" s="353" t="n">
        <v>50</v>
      </c>
      <c r="AZS117" s="263" t="n"/>
      <c r="AZT117" s="263" t="n"/>
      <c r="AZU117" s="263" t="n"/>
      <c r="AZV117" s="263" t="n"/>
      <c r="AZW117" s="264" t="n"/>
      <c r="AZX117" s="353" t="n">
        <v>50</v>
      </c>
      <c r="AZY117" s="263" t="n"/>
      <c r="AZZ117" s="263" t="n"/>
      <c r="BAA117" s="263" t="n"/>
      <c r="BAB117" s="263" t="n"/>
      <c r="BAC117" s="264" t="n"/>
      <c r="BAD117" s="353" t="n">
        <v>50</v>
      </c>
      <c r="BAE117" s="263" t="n"/>
      <c r="BAF117" s="263" t="n"/>
      <c r="BAG117" s="263" t="n"/>
      <c r="BAH117" s="263" t="n"/>
      <c r="BAI117" s="264" t="n"/>
      <c r="BAJ117" s="353" t="n">
        <v>50</v>
      </c>
      <c r="BAK117" s="263" t="n"/>
      <c r="BAL117" s="263" t="n"/>
      <c r="BAM117" s="263" t="n"/>
      <c r="BAN117" s="263" t="n"/>
      <c r="BAO117" s="264" t="n"/>
      <c r="BAP117" s="353" t="n">
        <v>50</v>
      </c>
      <c r="BAQ117" s="263" t="n"/>
      <c r="BAR117" s="263" t="n"/>
      <c r="BAS117" s="263" t="n"/>
      <c r="BAT117" s="263" t="n"/>
      <c r="BAU117" s="264" t="n"/>
      <c r="BAV117" s="353" t="n">
        <v>50</v>
      </c>
      <c r="BAW117" s="263" t="n"/>
      <c r="BAX117" s="263" t="n"/>
      <c r="BAY117" s="263" t="n"/>
      <c r="BAZ117" s="263" t="n"/>
      <c r="BBA117" s="264" t="n"/>
      <c r="BBB117" s="353" t="n">
        <v>50</v>
      </c>
      <c r="BBC117" s="263" t="n"/>
      <c r="BBD117" s="263" t="n"/>
      <c r="BBE117" s="263" t="n"/>
      <c r="BBF117" s="263" t="n"/>
      <c r="BBG117" s="264" t="n"/>
      <c r="BBH117" s="353" t="n">
        <v>50</v>
      </c>
      <c r="BBI117" s="263" t="n"/>
      <c r="BBJ117" s="263" t="n"/>
      <c r="BBK117" s="263" t="n"/>
      <c r="BBL117" s="263" t="n"/>
      <c r="BBM117" s="264" t="n"/>
      <c r="BBN117" s="353" t="n">
        <v>50</v>
      </c>
      <c r="BBO117" s="263" t="n"/>
      <c r="BBP117" s="263" t="n"/>
      <c r="BBQ117" s="263" t="n"/>
      <c r="BBR117" s="263" t="n"/>
      <c r="BBS117" s="264" t="n"/>
      <c r="BBT117" s="353" t="n">
        <v>50</v>
      </c>
      <c r="BBU117" s="263" t="n"/>
      <c r="BBV117" s="263" t="n"/>
      <c r="BBW117" s="263" t="n"/>
      <c r="BBX117" s="263" t="n"/>
      <c r="BBY117" s="264" t="n"/>
      <c r="BBZ117" s="353" t="n">
        <v>50</v>
      </c>
      <c r="BCA117" s="263" t="n"/>
      <c r="BCB117" s="263" t="n"/>
      <c r="BCC117" s="263" t="n"/>
      <c r="BCD117" s="263" t="n"/>
      <c r="BCE117" s="264" t="n"/>
      <c r="BCF117" s="353" t="n">
        <v>50</v>
      </c>
      <c r="BCG117" s="263" t="n"/>
      <c r="BCH117" s="263" t="n"/>
      <c r="BCI117" s="263" t="n"/>
      <c r="BCJ117" s="263" t="n"/>
      <c r="BCK117" s="264" t="n"/>
      <c r="BCL117" s="353" t="n">
        <v>50</v>
      </c>
      <c r="BCM117" s="263" t="n"/>
      <c r="BCN117" s="263" t="n"/>
      <c r="BCO117" s="263" t="n"/>
      <c r="BCP117" s="263" t="n"/>
      <c r="BCQ117" s="264" t="n"/>
      <c r="BCR117" s="353" t="n">
        <v>50</v>
      </c>
      <c r="BCS117" s="263" t="n"/>
      <c r="BCT117" s="263" t="n"/>
      <c r="BCU117" s="263" t="n"/>
      <c r="BCV117" s="263" t="n"/>
      <c r="BCW117" s="264" t="n"/>
      <c r="BCX117" s="353" t="n">
        <v>50</v>
      </c>
      <c r="BCY117" s="263" t="n"/>
      <c r="BCZ117" s="263" t="n"/>
      <c r="BDA117" s="263" t="n"/>
      <c r="BDB117" s="263" t="n"/>
      <c r="BDC117" s="264" t="n"/>
      <c r="BDD117" s="353" t="n">
        <v>50</v>
      </c>
      <c r="BDE117" s="263" t="n"/>
      <c r="BDF117" s="263" t="n"/>
      <c r="BDG117" s="263" t="n"/>
      <c r="BDH117" s="263" t="n"/>
      <c r="BDI117" s="264" t="n"/>
      <c r="BDJ117" s="353" t="n">
        <v>50</v>
      </c>
      <c r="BDK117" s="263" t="n"/>
      <c r="BDL117" s="263" t="n"/>
      <c r="BDM117" s="263" t="n"/>
      <c r="BDN117" s="263" t="n"/>
      <c r="BDO117" s="264" t="n"/>
      <c r="BDP117" s="353" t="n">
        <v>50</v>
      </c>
      <c r="BDQ117" s="263" t="n"/>
      <c r="BDR117" s="263" t="n"/>
      <c r="BDS117" s="263" t="n"/>
      <c r="BDT117" s="263" t="n"/>
      <c r="BDU117" s="264" t="n"/>
      <c r="BDV117" s="353" t="n">
        <v>50</v>
      </c>
      <c r="BDW117" s="263" t="n"/>
      <c r="BDX117" s="263" t="n"/>
      <c r="BDY117" s="263" t="n"/>
      <c r="BDZ117" s="263" t="n"/>
      <c r="BEA117" s="264" t="n"/>
      <c r="BEB117" s="353" t="n">
        <v>50</v>
      </c>
      <c r="BEC117" s="263" t="n"/>
      <c r="BED117" s="263" t="n"/>
      <c r="BEE117" s="263" t="n"/>
      <c r="BEF117" s="263" t="n"/>
      <c r="BEG117" s="264" t="n"/>
      <c r="BEH117" s="353" t="n">
        <v>50</v>
      </c>
      <c r="BEI117" s="263" t="n"/>
      <c r="BEJ117" s="263" t="n"/>
      <c r="BEK117" s="263" t="n"/>
      <c r="BEL117" s="263" t="n"/>
      <c r="BEM117" s="264" t="n"/>
      <c r="BEN117" s="353" t="n">
        <v>50</v>
      </c>
      <c r="BEO117" s="263" t="n"/>
      <c r="BEP117" s="263" t="n"/>
      <c r="BEQ117" s="263" t="n"/>
      <c r="BER117" s="263" t="n"/>
      <c r="BES117" s="264" t="n"/>
      <c r="BET117" s="353" t="n">
        <v>50</v>
      </c>
      <c r="BEU117" s="263" t="n"/>
      <c r="BEV117" s="263" t="n"/>
      <c r="BEW117" s="263" t="n"/>
      <c r="BEX117" s="263" t="n"/>
      <c r="BEY117" s="264" t="n"/>
      <c r="BEZ117" s="353" t="n">
        <v>50</v>
      </c>
      <c r="BFA117" s="263" t="n"/>
      <c r="BFB117" s="263" t="n"/>
      <c r="BFC117" s="263" t="n"/>
      <c r="BFD117" s="263" t="n"/>
      <c r="BFE117" s="264" t="n"/>
      <c r="BFF117" s="353" t="n">
        <v>50</v>
      </c>
      <c r="BFG117" s="263" t="n"/>
      <c r="BFH117" s="263" t="n"/>
      <c r="BFI117" s="263" t="n"/>
      <c r="BFJ117" s="263" t="n"/>
      <c r="BFK117" s="264" t="n"/>
      <c r="BFL117" s="353" t="n">
        <v>50</v>
      </c>
      <c r="BFM117" s="263" t="n"/>
      <c r="BFN117" s="263" t="n"/>
      <c r="BFO117" s="263" t="n"/>
      <c r="BFP117" s="263" t="n"/>
      <c r="BFQ117" s="264" t="n"/>
      <c r="BFR117" s="353" t="n">
        <v>50</v>
      </c>
      <c r="BFS117" s="263" t="n"/>
      <c r="BFT117" s="263" t="n"/>
      <c r="BFU117" s="263" t="n"/>
      <c r="BFV117" s="263" t="n"/>
      <c r="BFW117" s="264" t="n"/>
      <c r="BFX117" s="353" t="n">
        <v>50</v>
      </c>
      <c r="BFY117" s="263" t="n"/>
      <c r="BFZ117" s="263" t="n"/>
      <c r="BGA117" s="263" t="n"/>
      <c r="BGB117" s="263" t="n"/>
      <c r="BGC117" s="264" t="n"/>
      <c r="BGD117" s="353" t="n">
        <v>50</v>
      </c>
      <c r="BGE117" s="263" t="n"/>
      <c r="BGF117" s="263" t="n"/>
      <c r="BGG117" s="263" t="n"/>
      <c r="BGH117" s="263" t="n"/>
      <c r="BGI117" s="264" t="n"/>
      <c r="BGJ117" s="353" t="n">
        <v>50</v>
      </c>
      <c r="BGK117" s="263" t="n"/>
      <c r="BGL117" s="263" t="n"/>
      <c r="BGM117" s="263" t="n"/>
      <c r="BGN117" s="263" t="n"/>
      <c r="BGO117" s="264" t="n"/>
      <c r="BGP117" s="353" t="n">
        <v>50</v>
      </c>
      <c r="BGQ117" s="263" t="n"/>
      <c r="BGR117" s="263" t="n"/>
      <c r="BGS117" s="263" t="n"/>
      <c r="BGT117" s="263" t="n"/>
      <c r="BGU117" s="264" t="n"/>
      <c r="BGV117" s="353" t="n">
        <v>50</v>
      </c>
      <c r="BGW117" s="263" t="n"/>
      <c r="BGX117" s="263" t="n"/>
      <c r="BGY117" s="263" t="n"/>
      <c r="BGZ117" s="263" t="n"/>
      <c r="BHA117" s="264" t="n"/>
      <c r="BHB117" s="353" t="n">
        <v>50</v>
      </c>
      <c r="BHC117" s="263" t="n"/>
      <c r="BHD117" s="263" t="n"/>
      <c r="BHE117" s="263" t="n"/>
      <c r="BHF117" s="263" t="n"/>
      <c r="BHG117" s="264" t="n"/>
      <c r="BHH117" s="353" t="n">
        <v>50</v>
      </c>
      <c r="BHI117" s="263" t="n"/>
      <c r="BHJ117" s="263" t="n"/>
      <c r="BHK117" s="263" t="n"/>
      <c r="BHL117" s="263" t="n"/>
      <c r="BHM117" s="264" t="n"/>
      <c r="BHN117" s="353" t="n">
        <v>50</v>
      </c>
      <c r="BHO117" s="263" t="n"/>
      <c r="BHP117" s="263" t="n"/>
      <c r="BHQ117" s="263" t="n"/>
      <c r="BHR117" s="263" t="n"/>
      <c r="BHS117" s="264" t="n"/>
      <c r="BHT117" s="353" t="n">
        <v>50</v>
      </c>
      <c r="BHU117" s="263" t="n"/>
      <c r="BHV117" s="263" t="n"/>
      <c r="BHW117" s="263" t="n"/>
      <c r="BHX117" s="263" t="n"/>
      <c r="BHY117" s="264" t="n"/>
      <c r="BHZ117" s="353" t="n">
        <v>50</v>
      </c>
      <c r="BIA117" s="263" t="n"/>
      <c r="BIB117" s="263" t="n"/>
      <c r="BIC117" s="263" t="n"/>
      <c r="BID117" s="263" t="n"/>
      <c r="BIE117" s="264" t="n"/>
      <c r="BIF117" s="353" t="n">
        <v>50</v>
      </c>
      <c r="BIG117" s="263" t="n"/>
      <c r="BIH117" s="263" t="n"/>
      <c r="BII117" s="263" t="n"/>
      <c r="BIJ117" s="263" t="n"/>
      <c r="BIK117" s="264" t="n"/>
      <c r="BIL117" s="353" t="n">
        <v>50</v>
      </c>
      <c r="BIM117" s="263" t="n"/>
      <c r="BIN117" s="263" t="n"/>
      <c r="BIO117" s="263" t="n"/>
      <c r="BIP117" s="263" t="n"/>
      <c r="BIQ117" s="264" t="n"/>
      <c r="BIR117" s="353" t="n">
        <v>50</v>
      </c>
      <c r="BIS117" s="263" t="n"/>
      <c r="BIT117" s="263" t="n"/>
      <c r="BIU117" s="263" t="n"/>
      <c r="BIV117" s="263" t="n"/>
      <c r="BIW117" s="264" t="n"/>
      <c r="BIX117" s="353" t="n">
        <v>50</v>
      </c>
      <c r="BIY117" s="263" t="n"/>
      <c r="BIZ117" s="263" t="n"/>
      <c r="BJA117" s="263" t="n"/>
      <c r="BJB117" s="263" t="n"/>
      <c r="BJC117" s="264" t="n"/>
      <c r="BJD117" s="353" t="n">
        <v>50</v>
      </c>
      <c r="BJE117" s="263" t="n"/>
      <c r="BJF117" s="263" t="n"/>
      <c r="BJG117" s="263" t="n"/>
      <c r="BJH117" s="263" t="n"/>
      <c r="BJI117" s="264" t="n"/>
      <c r="BJJ117" s="353" t="n">
        <v>50</v>
      </c>
      <c r="BJK117" s="263" t="n"/>
      <c r="BJL117" s="263" t="n"/>
      <c r="BJM117" s="263" t="n"/>
      <c r="BJN117" s="263" t="n"/>
      <c r="BJO117" s="264" t="n"/>
      <c r="BJP117" s="353" t="n">
        <v>50</v>
      </c>
      <c r="BJQ117" s="263" t="n"/>
      <c r="BJR117" s="263" t="n"/>
      <c r="BJS117" s="263" t="n"/>
      <c r="BJT117" s="263" t="n"/>
      <c r="BJU117" s="264" t="n"/>
      <c r="BJV117" s="353" t="n">
        <v>50</v>
      </c>
      <c r="BJW117" s="263" t="n"/>
      <c r="BJX117" s="263" t="n"/>
      <c r="BJY117" s="263" t="n"/>
      <c r="BJZ117" s="263" t="n"/>
      <c r="BKA117" s="264" t="n"/>
      <c r="BKB117" s="353" t="n">
        <v>50</v>
      </c>
      <c r="BKC117" s="263" t="n"/>
      <c r="BKD117" s="263" t="n"/>
      <c r="BKE117" s="263" t="n"/>
      <c r="BKF117" s="263" t="n"/>
      <c r="BKG117" s="264" t="n"/>
      <c r="BKH117" s="353" t="n">
        <v>50</v>
      </c>
      <c r="BKI117" s="263" t="n"/>
      <c r="BKJ117" s="263" t="n"/>
      <c r="BKK117" s="263" t="n"/>
      <c r="BKL117" s="263" t="n"/>
      <c r="BKM117" s="264" t="n"/>
      <c r="BKN117" s="353" t="n">
        <v>50</v>
      </c>
      <c r="BKO117" s="263" t="n"/>
      <c r="BKP117" s="263" t="n"/>
      <c r="BKQ117" s="263" t="n"/>
      <c r="BKR117" s="263" t="n"/>
      <c r="BKS117" s="264" t="n"/>
      <c r="BKT117" s="353" t="n">
        <v>50</v>
      </c>
      <c r="BKU117" s="263" t="n"/>
      <c r="BKV117" s="263" t="n"/>
      <c r="BKW117" s="263" t="n"/>
      <c r="BKX117" s="263" t="n"/>
      <c r="BKY117" s="264" t="n"/>
      <c r="BKZ117" s="353" t="n">
        <v>50</v>
      </c>
      <c r="BLA117" s="263" t="n"/>
      <c r="BLB117" s="263" t="n"/>
      <c r="BLC117" s="263" t="n"/>
      <c r="BLD117" s="263" t="n"/>
      <c r="BLE117" s="264" t="n"/>
      <c r="BLF117" s="353" t="n">
        <v>50</v>
      </c>
      <c r="BLG117" s="263" t="n"/>
      <c r="BLH117" s="263" t="n"/>
      <c r="BLI117" s="263" t="n"/>
      <c r="BLJ117" s="263" t="n"/>
      <c r="BLK117" s="264" t="n"/>
      <c r="BLL117" s="353" t="n">
        <v>50</v>
      </c>
      <c r="BLM117" s="263" t="n"/>
      <c r="BLN117" s="263" t="n"/>
      <c r="BLO117" s="263" t="n"/>
      <c r="BLP117" s="263" t="n"/>
      <c r="BLQ117" s="264" t="n"/>
      <c r="BLR117" s="353" t="n">
        <v>50</v>
      </c>
      <c r="BLS117" s="263" t="n"/>
      <c r="BLT117" s="263" t="n"/>
      <c r="BLU117" s="263" t="n"/>
      <c r="BLV117" s="263" t="n"/>
      <c r="BLW117" s="264" t="n"/>
      <c r="BLX117" s="353" t="n">
        <v>50</v>
      </c>
      <c r="BLY117" s="263" t="n"/>
      <c r="BLZ117" s="263" t="n"/>
      <c r="BMA117" s="263" t="n"/>
      <c r="BMB117" s="263" t="n"/>
      <c r="BMC117" s="264" t="n"/>
      <c r="BMD117" s="353" t="n">
        <v>50</v>
      </c>
      <c r="BME117" s="263" t="n"/>
      <c r="BMF117" s="263" t="n"/>
      <c r="BMG117" s="263" t="n"/>
      <c r="BMH117" s="263" t="n"/>
      <c r="BMI117" s="264" t="n"/>
      <c r="BMJ117" s="353" t="n">
        <v>50</v>
      </c>
      <c r="BMK117" s="263" t="n"/>
      <c r="BML117" s="263" t="n"/>
      <c r="BMM117" s="263" t="n"/>
      <c r="BMN117" s="263" t="n"/>
      <c r="BMO117" s="264" t="n"/>
      <c r="BMP117" s="353" t="n">
        <v>50</v>
      </c>
      <c r="BMQ117" s="263" t="n"/>
      <c r="BMR117" s="263" t="n"/>
      <c r="BMS117" s="263" t="n"/>
      <c r="BMT117" s="263" t="n"/>
      <c r="BMU117" s="264" t="n"/>
      <c r="BMV117" s="353" t="n">
        <v>50</v>
      </c>
      <c r="BMW117" s="263" t="n"/>
      <c r="BMX117" s="263" t="n"/>
      <c r="BMY117" s="263" t="n"/>
      <c r="BMZ117" s="263" t="n"/>
      <c r="BNA117" s="264" t="n"/>
      <c r="BNB117" s="353" t="n">
        <v>50</v>
      </c>
      <c r="BNC117" s="263" t="n"/>
      <c r="BND117" s="263" t="n"/>
      <c r="BNE117" s="263" t="n"/>
      <c r="BNF117" s="263" t="n"/>
      <c r="BNG117" s="264" t="n"/>
      <c r="BNH117" s="353" t="n">
        <v>50</v>
      </c>
      <c r="BNI117" s="263" t="n"/>
      <c r="BNJ117" s="263" t="n"/>
      <c r="BNK117" s="263" t="n"/>
      <c r="BNL117" s="263" t="n"/>
      <c r="BNM117" s="264" t="n"/>
      <c r="BNN117" s="353" t="n">
        <v>50</v>
      </c>
      <c r="BNO117" s="263" t="n"/>
      <c r="BNP117" s="263" t="n"/>
      <c r="BNQ117" s="263" t="n"/>
      <c r="BNR117" s="263" t="n"/>
      <c r="BNS117" s="264" t="n"/>
      <c r="BNT117" s="353" t="n">
        <v>50</v>
      </c>
      <c r="BNU117" s="263" t="n"/>
      <c r="BNV117" s="263" t="n"/>
      <c r="BNW117" s="263" t="n"/>
      <c r="BNX117" s="263" t="n"/>
      <c r="BNY117" s="264" t="n"/>
      <c r="BNZ117" s="353" t="n">
        <v>50</v>
      </c>
      <c r="BOA117" s="263" t="n"/>
      <c r="BOB117" s="263" t="n"/>
      <c r="BOC117" s="263" t="n"/>
      <c r="BOD117" s="263" t="n"/>
      <c r="BOE117" s="264" t="n"/>
      <c r="BOF117" s="353" t="n">
        <v>50</v>
      </c>
      <c r="BOG117" s="263" t="n"/>
      <c r="BOH117" s="263" t="n"/>
      <c r="BOI117" s="263" t="n"/>
      <c r="BOJ117" s="263" t="n"/>
      <c r="BOK117" s="264" t="n"/>
      <c r="BOL117" s="353" t="n">
        <v>50</v>
      </c>
      <c r="BOM117" s="263" t="n"/>
      <c r="BON117" s="263" t="n"/>
      <c r="BOO117" s="263" t="n"/>
      <c r="BOP117" s="263" t="n"/>
      <c r="BOQ117" s="264" t="n"/>
    </row>
    <row r="118" ht="14.4" customHeight="1" s="273">
      <c r="A118" s="14" t="inlineStr">
        <is>
          <t xml:space="preserve">IP Rating </t>
        </is>
      </c>
      <c r="B118" s="278" t="inlineStr">
        <is>
          <t>IP 55</t>
        </is>
      </c>
      <c r="C118" s="263" t="n"/>
      <c r="D118" s="263" t="n"/>
      <c r="E118" s="263" t="n"/>
      <c r="F118" s="263" t="n"/>
      <c r="G118" s="264" t="n"/>
      <c r="H118" s="278" t="inlineStr">
        <is>
          <t>IP 55</t>
        </is>
      </c>
      <c r="I118" s="263" t="n"/>
      <c r="J118" s="263" t="n"/>
      <c r="K118" s="263" t="n"/>
      <c r="L118" s="263" t="n"/>
      <c r="M118" s="264" t="n"/>
      <c r="N118" s="278" t="inlineStr">
        <is>
          <t>IP 55</t>
        </is>
      </c>
      <c r="O118" s="263" t="n"/>
      <c r="P118" s="263" t="n"/>
      <c r="Q118" s="263" t="n"/>
      <c r="R118" s="263" t="n"/>
      <c r="S118" s="264" t="n"/>
      <c r="T118" s="278" t="inlineStr">
        <is>
          <t>IP 55</t>
        </is>
      </c>
      <c r="U118" s="263" t="n"/>
      <c r="V118" s="263" t="n"/>
      <c r="W118" s="263" t="n"/>
      <c r="X118" s="263" t="n"/>
      <c r="Y118" s="264" t="n"/>
      <c r="Z118" s="278" t="inlineStr">
        <is>
          <t>IP 55</t>
        </is>
      </c>
      <c r="AA118" s="263" t="n"/>
      <c r="AB118" s="263" t="n"/>
      <c r="AC118" s="263" t="n"/>
      <c r="AD118" s="263" t="n"/>
      <c r="AE118" s="264" t="n"/>
      <c r="AF118" s="278" t="inlineStr">
        <is>
          <t>IP 55</t>
        </is>
      </c>
      <c r="AG118" s="263" t="n"/>
      <c r="AH118" s="263" t="n"/>
      <c r="AI118" s="263" t="n"/>
      <c r="AJ118" s="263" t="n"/>
      <c r="AK118" s="264" t="n"/>
      <c r="AL118" s="278" t="inlineStr">
        <is>
          <t>IP 55</t>
        </is>
      </c>
      <c r="AM118" s="263" t="n"/>
      <c r="AN118" s="263" t="n"/>
      <c r="AO118" s="263" t="n"/>
      <c r="AP118" s="263" t="n"/>
      <c r="AQ118" s="264" t="n"/>
      <c r="AR118" s="278" t="inlineStr">
        <is>
          <t>IP 55</t>
        </is>
      </c>
      <c r="AS118" s="263" t="n"/>
      <c r="AT118" s="263" t="n"/>
      <c r="AU118" s="263" t="n"/>
      <c r="AV118" s="263" t="n"/>
      <c r="AW118" s="264" t="n"/>
      <c r="AX118" s="278" t="inlineStr">
        <is>
          <t>IP 55</t>
        </is>
      </c>
      <c r="AY118" s="263" t="n"/>
      <c r="AZ118" s="263" t="n"/>
      <c r="BA118" s="263" t="n"/>
      <c r="BB118" s="263" t="n"/>
      <c r="BC118" s="264" t="n"/>
      <c r="BD118" s="278" t="inlineStr">
        <is>
          <t>IP 55</t>
        </is>
      </c>
      <c r="BE118" s="263" t="n"/>
      <c r="BF118" s="263" t="n"/>
      <c r="BG118" s="263" t="n"/>
      <c r="BH118" s="263" t="n"/>
      <c r="BI118" s="264" t="n"/>
      <c r="BJ118" s="278" t="inlineStr">
        <is>
          <t>IP 55</t>
        </is>
      </c>
      <c r="BK118" s="263" t="n"/>
      <c r="BL118" s="263" t="n"/>
      <c r="BM118" s="263" t="n"/>
      <c r="BN118" s="263" t="n"/>
      <c r="BO118" s="264" t="n"/>
      <c r="BP118" s="278" t="inlineStr">
        <is>
          <t>IP 55</t>
        </is>
      </c>
      <c r="BQ118" s="263" t="n"/>
      <c r="BR118" s="263" t="n"/>
      <c r="BS118" s="263" t="n"/>
      <c r="BT118" s="263" t="n"/>
      <c r="BU118" s="264" t="n"/>
      <c r="BV118" s="278" t="inlineStr">
        <is>
          <t>IP 55</t>
        </is>
      </c>
      <c r="BW118" s="263" t="n"/>
      <c r="BX118" s="263" t="n"/>
      <c r="BY118" s="263" t="n"/>
      <c r="BZ118" s="263" t="n"/>
      <c r="CA118" s="264" t="n"/>
      <c r="CB118" s="278" t="inlineStr">
        <is>
          <t>IP 55</t>
        </is>
      </c>
      <c r="CC118" s="263" t="n"/>
      <c r="CD118" s="263" t="n"/>
      <c r="CE118" s="263" t="n"/>
      <c r="CF118" s="263" t="n"/>
      <c r="CG118" s="264" t="n"/>
      <c r="CH118" s="278" t="inlineStr">
        <is>
          <t>IP 55</t>
        </is>
      </c>
      <c r="CI118" s="263" t="n"/>
      <c r="CJ118" s="263" t="n"/>
      <c r="CK118" s="263" t="n"/>
      <c r="CL118" s="263" t="n"/>
      <c r="CM118" s="264" t="n"/>
      <c r="CN118" s="278" t="inlineStr">
        <is>
          <t>IP 55</t>
        </is>
      </c>
      <c r="CO118" s="263" t="n"/>
      <c r="CP118" s="263" t="n"/>
      <c r="CQ118" s="263" t="n"/>
      <c r="CR118" s="263" t="n"/>
      <c r="CS118" s="264" t="n"/>
      <c r="CT118" s="278" t="inlineStr">
        <is>
          <t>IP 55</t>
        </is>
      </c>
      <c r="CU118" s="263" t="n"/>
      <c r="CV118" s="263" t="n"/>
      <c r="CW118" s="263" t="n"/>
      <c r="CX118" s="263" t="n"/>
      <c r="CY118" s="264" t="n"/>
      <c r="CZ118" s="278" t="inlineStr">
        <is>
          <t>IP 55</t>
        </is>
      </c>
      <c r="DA118" s="263" t="n"/>
      <c r="DB118" s="263" t="n"/>
      <c r="DC118" s="263" t="n"/>
      <c r="DD118" s="263" t="n"/>
      <c r="DE118" s="264" t="n"/>
      <c r="DF118" s="278" t="inlineStr">
        <is>
          <t>IP 55</t>
        </is>
      </c>
      <c r="DG118" s="263" t="n"/>
      <c r="DH118" s="263" t="n"/>
      <c r="DI118" s="263" t="n"/>
      <c r="DJ118" s="263" t="n"/>
      <c r="DK118" s="264" t="n"/>
      <c r="DL118" s="278" t="inlineStr">
        <is>
          <t>IP 55</t>
        </is>
      </c>
      <c r="DM118" s="263" t="n"/>
      <c r="DN118" s="263" t="n"/>
      <c r="DO118" s="263" t="n"/>
      <c r="DP118" s="263" t="n"/>
      <c r="DQ118" s="264" t="n"/>
      <c r="DR118" s="278" t="inlineStr">
        <is>
          <t>IP 55</t>
        </is>
      </c>
      <c r="DS118" s="263" t="n"/>
      <c r="DT118" s="263" t="n"/>
      <c r="DU118" s="263" t="n"/>
      <c r="DV118" s="263" t="n"/>
      <c r="DW118" s="264" t="n"/>
      <c r="DX118" s="278" t="inlineStr">
        <is>
          <t>IP 55</t>
        </is>
      </c>
      <c r="DY118" s="263" t="n"/>
      <c r="DZ118" s="263" t="n"/>
      <c r="EA118" s="263" t="n"/>
      <c r="EB118" s="263" t="n"/>
      <c r="EC118" s="264" t="n"/>
      <c r="ED118" s="278" t="inlineStr">
        <is>
          <t>IP 55</t>
        </is>
      </c>
      <c r="EE118" s="263" t="n"/>
      <c r="EF118" s="263" t="n"/>
      <c r="EG118" s="263" t="n"/>
      <c r="EH118" s="263" t="n"/>
      <c r="EI118" s="264" t="n"/>
      <c r="EJ118" s="278" t="inlineStr">
        <is>
          <t>IP 55</t>
        </is>
      </c>
      <c r="EK118" s="263" t="n"/>
      <c r="EL118" s="263" t="n"/>
      <c r="EM118" s="263" t="n"/>
      <c r="EN118" s="263" t="n"/>
      <c r="EO118" s="264" t="n"/>
      <c r="EP118" s="278" t="inlineStr">
        <is>
          <t>IP 55</t>
        </is>
      </c>
      <c r="EQ118" s="263" t="n"/>
      <c r="ER118" s="263" t="n"/>
      <c r="ES118" s="263" t="n"/>
      <c r="ET118" s="263" t="n"/>
      <c r="EU118" s="264" t="n"/>
      <c r="EV118" s="278" t="inlineStr">
        <is>
          <t>IP 55</t>
        </is>
      </c>
      <c r="EW118" s="263" t="n"/>
      <c r="EX118" s="263" t="n"/>
      <c r="EY118" s="263" t="n"/>
      <c r="EZ118" s="263" t="n"/>
      <c r="FA118" s="264" t="n"/>
      <c r="FB118" s="278" t="inlineStr">
        <is>
          <t>IP 55</t>
        </is>
      </c>
      <c r="FC118" s="263" t="n"/>
      <c r="FD118" s="263" t="n"/>
      <c r="FE118" s="263" t="n"/>
      <c r="FF118" s="263" t="n"/>
      <c r="FG118" s="264" t="n"/>
      <c r="FH118" s="278" t="inlineStr">
        <is>
          <t>IP 55</t>
        </is>
      </c>
      <c r="FI118" s="263" t="n"/>
      <c r="FJ118" s="263" t="n"/>
      <c r="FK118" s="263" t="n"/>
      <c r="FL118" s="263" t="n"/>
      <c r="FM118" s="264" t="n"/>
      <c r="FN118" s="278" t="inlineStr">
        <is>
          <t>IP 55</t>
        </is>
      </c>
      <c r="FO118" s="263" t="n"/>
      <c r="FP118" s="263" t="n"/>
      <c r="FQ118" s="263" t="n"/>
      <c r="FR118" s="263" t="n"/>
      <c r="FS118" s="264" t="n"/>
      <c r="FT118" s="278" t="inlineStr">
        <is>
          <t>IP 55</t>
        </is>
      </c>
      <c r="FU118" s="263" t="n"/>
      <c r="FV118" s="263" t="n"/>
      <c r="FW118" s="263" t="n"/>
      <c r="FX118" s="263" t="n"/>
      <c r="FY118" s="264" t="n"/>
      <c r="FZ118" s="278" t="inlineStr">
        <is>
          <t>IP 55</t>
        </is>
      </c>
      <c r="GA118" s="263" t="n"/>
      <c r="GB118" s="263" t="n"/>
      <c r="GC118" s="263" t="n"/>
      <c r="GD118" s="263" t="n"/>
      <c r="GE118" s="264" t="n"/>
      <c r="GF118" s="278" t="inlineStr">
        <is>
          <t>IP 55</t>
        </is>
      </c>
      <c r="GG118" s="263" t="n"/>
      <c r="GH118" s="263" t="n"/>
      <c r="GI118" s="263" t="n"/>
      <c r="GJ118" s="263" t="n"/>
      <c r="GK118" s="264" t="n"/>
      <c r="GL118" s="278" t="inlineStr">
        <is>
          <t>IP 55</t>
        </is>
      </c>
      <c r="GM118" s="263" t="n"/>
      <c r="GN118" s="263" t="n"/>
      <c r="GO118" s="263" t="n"/>
      <c r="GP118" s="263" t="n"/>
      <c r="GQ118" s="264" t="n"/>
      <c r="GR118" s="278" t="inlineStr">
        <is>
          <t>IP 55</t>
        </is>
      </c>
      <c r="GS118" s="263" t="n"/>
      <c r="GT118" s="263" t="n"/>
      <c r="GU118" s="263" t="n"/>
      <c r="GV118" s="263" t="n"/>
      <c r="GW118" s="264" t="n"/>
      <c r="GX118" s="278" t="inlineStr">
        <is>
          <t>IP 55</t>
        </is>
      </c>
      <c r="GY118" s="263" t="n"/>
      <c r="GZ118" s="263" t="n"/>
      <c r="HA118" s="263" t="n"/>
      <c r="HB118" s="263" t="n"/>
      <c r="HC118" s="264" t="n"/>
      <c r="HD118" s="278" t="inlineStr">
        <is>
          <t>IP 55</t>
        </is>
      </c>
      <c r="HE118" s="263" t="n"/>
      <c r="HF118" s="263" t="n"/>
      <c r="HG118" s="263" t="n"/>
      <c r="HH118" s="263" t="n"/>
      <c r="HI118" s="264" t="n"/>
      <c r="HJ118" s="278" t="inlineStr">
        <is>
          <t>IP 55</t>
        </is>
      </c>
      <c r="HK118" s="263" t="n"/>
      <c r="HL118" s="263" t="n"/>
      <c r="HM118" s="263" t="n"/>
      <c r="HN118" s="263" t="n"/>
      <c r="HO118" s="264" t="n"/>
      <c r="HP118" s="278" t="inlineStr">
        <is>
          <t>IP 55</t>
        </is>
      </c>
      <c r="HQ118" s="263" t="n"/>
      <c r="HR118" s="263" t="n"/>
      <c r="HS118" s="263" t="n"/>
      <c r="HT118" s="263" t="n"/>
      <c r="HU118" s="264" t="n"/>
      <c r="HV118" s="278" t="inlineStr">
        <is>
          <t>IP 55</t>
        </is>
      </c>
      <c r="HW118" s="263" t="n"/>
      <c r="HX118" s="263" t="n"/>
      <c r="HY118" s="263" t="n"/>
      <c r="HZ118" s="263" t="n"/>
      <c r="IA118" s="264" t="n"/>
      <c r="IB118" s="278" t="inlineStr">
        <is>
          <t>IP 55</t>
        </is>
      </c>
      <c r="IC118" s="263" t="n"/>
      <c r="ID118" s="263" t="n"/>
      <c r="IE118" s="263" t="n"/>
      <c r="IF118" s="263" t="n"/>
      <c r="IG118" s="264" t="n"/>
      <c r="IH118" s="278" t="inlineStr">
        <is>
          <t>IP 55</t>
        </is>
      </c>
      <c r="II118" s="263" t="n"/>
      <c r="IJ118" s="263" t="n"/>
      <c r="IK118" s="263" t="n"/>
      <c r="IL118" s="263" t="n"/>
      <c r="IM118" s="264" t="n"/>
      <c r="IN118" s="278" t="inlineStr">
        <is>
          <t>IP 55</t>
        </is>
      </c>
      <c r="IO118" s="263" t="n"/>
      <c r="IP118" s="263" t="n"/>
      <c r="IQ118" s="263" t="n"/>
      <c r="IR118" s="263" t="n"/>
      <c r="IS118" s="264" t="n"/>
      <c r="IT118" s="278" t="inlineStr">
        <is>
          <t>IP 55</t>
        </is>
      </c>
      <c r="IU118" s="263" t="n"/>
      <c r="IV118" s="263" t="n"/>
      <c r="IW118" s="263" t="n"/>
      <c r="IX118" s="263" t="n"/>
      <c r="IY118" s="264" t="n"/>
      <c r="IZ118" s="278" t="inlineStr">
        <is>
          <t>IP 55</t>
        </is>
      </c>
      <c r="JA118" s="263" t="n"/>
      <c r="JB118" s="263" t="n"/>
      <c r="JC118" s="263" t="n"/>
      <c r="JD118" s="263" t="n"/>
      <c r="JE118" s="264" t="n"/>
      <c r="JF118" s="278" t="inlineStr">
        <is>
          <t>IP 55</t>
        </is>
      </c>
      <c r="JG118" s="263" t="n"/>
      <c r="JH118" s="263" t="n"/>
      <c r="JI118" s="263" t="n"/>
      <c r="JJ118" s="263" t="n"/>
      <c r="JK118" s="264" t="n"/>
      <c r="JL118" s="278" t="inlineStr">
        <is>
          <t>IP 55</t>
        </is>
      </c>
      <c r="JM118" s="263" t="n"/>
      <c r="JN118" s="263" t="n"/>
      <c r="JO118" s="263" t="n"/>
      <c r="JP118" s="263" t="n"/>
      <c r="JQ118" s="264" t="n"/>
      <c r="JR118" s="278" t="inlineStr">
        <is>
          <t>IP 55</t>
        </is>
      </c>
      <c r="JS118" s="263" t="n"/>
      <c r="JT118" s="263" t="n"/>
      <c r="JU118" s="263" t="n"/>
      <c r="JV118" s="263" t="n"/>
      <c r="JW118" s="264" t="n"/>
      <c r="JX118" s="278" t="inlineStr">
        <is>
          <t>IP 55</t>
        </is>
      </c>
      <c r="JY118" s="263" t="n"/>
      <c r="JZ118" s="263" t="n"/>
      <c r="KA118" s="263" t="n"/>
      <c r="KB118" s="263" t="n"/>
      <c r="KC118" s="264" t="n"/>
      <c r="KD118" s="278" t="inlineStr">
        <is>
          <t>IP 55</t>
        </is>
      </c>
      <c r="KE118" s="263" t="n"/>
      <c r="KF118" s="263" t="n"/>
      <c r="KG118" s="263" t="n"/>
      <c r="KH118" s="263" t="n"/>
      <c r="KI118" s="264" t="n"/>
      <c r="KJ118" s="278" t="inlineStr">
        <is>
          <t>IP 55</t>
        </is>
      </c>
      <c r="KK118" s="263" t="n"/>
      <c r="KL118" s="263" t="n"/>
      <c r="KM118" s="263" t="n"/>
      <c r="KN118" s="263" t="n"/>
      <c r="KO118" s="264" t="n"/>
      <c r="KP118" s="278" t="inlineStr">
        <is>
          <t>IP 55</t>
        </is>
      </c>
      <c r="KQ118" s="263" t="n"/>
      <c r="KR118" s="263" t="n"/>
      <c r="KS118" s="263" t="n"/>
      <c r="KT118" s="263" t="n"/>
      <c r="KU118" s="264" t="n"/>
      <c r="KV118" s="278" t="inlineStr">
        <is>
          <t>IP 55</t>
        </is>
      </c>
      <c r="KW118" s="263" t="n"/>
      <c r="KX118" s="263" t="n"/>
      <c r="KY118" s="263" t="n"/>
      <c r="KZ118" s="263" t="n"/>
      <c r="LA118" s="264" t="n"/>
      <c r="LB118" s="278" t="inlineStr">
        <is>
          <t>IP 55</t>
        </is>
      </c>
      <c r="LC118" s="263" t="n"/>
      <c r="LD118" s="263" t="n"/>
      <c r="LE118" s="263" t="n"/>
      <c r="LF118" s="263" t="n"/>
      <c r="LG118" s="264" t="n"/>
      <c r="LH118" s="278" t="inlineStr">
        <is>
          <t>IP 55</t>
        </is>
      </c>
      <c r="LI118" s="263" t="n"/>
      <c r="LJ118" s="263" t="n"/>
      <c r="LK118" s="263" t="n"/>
      <c r="LL118" s="263" t="n"/>
      <c r="LM118" s="264" t="n"/>
      <c r="LN118" s="278" t="inlineStr">
        <is>
          <t>IP 55</t>
        </is>
      </c>
      <c r="LO118" s="263" t="n"/>
      <c r="LP118" s="263" t="n"/>
      <c r="LQ118" s="263" t="n"/>
      <c r="LR118" s="263" t="n"/>
      <c r="LS118" s="264" t="n"/>
      <c r="LT118" s="278" t="inlineStr">
        <is>
          <t>IP 55</t>
        </is>
      </c>
      <c r="LU118" s="263" t="n"/>
      <c r="LV118" s="263" t="n"/>
      <c r="LW118" s="263" t="n"/>
      <c r="LX118" s="263" t="n"/>
      <c r="LY118" s="264" t="n"/>
      <c r="LZ118" s="278" t="inlineStr">
        <is>
          <t>IP 55</t>
        </is>
      </c>
      <c r="MA118" s="263" t="n"/>
      <c r="MB118" s="263" t="n"/>
      <c r="MC118" s="263" t="n"/>
      <c r="MD118" s="263" t="n"/>
      <c r="ME118" s="264" t="n"/>
      <c r="MF118" s="278" t="inlineStr">
        <is>
          <t>IP 55</t>
        </is>
      </c>
      <c r="MG118" s="263" t="n"/>
      <c r="MH118" s="263" t="n"/>
      <c r="MI118" s="263" t="n"/>
      <c r="MJ118" s="263" t="n"/>
      <c r="MK118" s="264" t="n"/>
      <c r="ML118" s="278" t="inlineStr">
        <is>
          <t>IP 55</t>
        </is>
      </c>
      <c r="MM118" s="263" t="n"/>
      <c r="MN118" s="263" t="n"/>
      <c r="MO118" s="263" t="n"/>
      <c r="MP118" s="263" t="n"/>
      <c r="MQ118" s="264" t="n"/>
      <c r="MR118" s="278" t="inlineStr">
        <is>
          <t>IP 55</t>
        </is>
      </c>
      <c r="MS118" s="263" t="n"/>
      <c r="MT118" s="263" t="n"/>
      <c r="MU118" s="263" t="n"/>
      <c r="MV118" s="263" t="n"/>
      <c r="MW118" s="264" t="n"/>
      <c r="MX118" s="278" t="inlineStr">
        <is>
          <t>IP 55</t>
        </is>
      </c>
      <c r="MY118" s="263" t="n"/>
      <c r="MZ118" s="263" t="n"/>
      <c r="NA118" s="263" t="n"/>
      <c r="NB118" s="263" t="n"/>
      <c r="NC118" s="264" t="n"/>
      <c r="ND118" s="278" t="inlineStr">
        <is>
          <t>IP 55</t>
        </is>
      </c>
      <c r="NE118" s="263" t="n"/>
      <c r="NF118" s="263" t="n"/>
      <c r="NG118" s="263" t="n"/>
      <c r="NH118" s="263" t="n"/>
      <c r="NI118" s="264" t="n"/>
      <c r="NJ118" s="278" t="inlineStr">
        <is>
          <t>IP 55</t>
        </is>
      </c>
      <c r="NK118" s="263" t="n"/>
      <c r="NL118" s="263" t="n"/>
      <c r="NM118" s="263" t="n"/>
      <c r="NN118" s="263" t="n"/>
      <c r="NO118" s="264" t="n"/>
      <c r="NP118" s="278" t="inlineStr">
        <is>
          <t>IP 55</t>
        </is>
      </c>
      <c r="NQ118" s="263" t="n"/>
      <c r="NR118" s="263" t="n"/>
      <c r="NS118" s="263" t="n"/>
      <c r="NT118" s="263" t="n"/>
      <c r="NU118" s="264" t="n"/>
      <c r="NV118" s="278" t="inlineStr">
        <is>
          <t>IP 55</t>
        </is>
      </c>
      <c r="NW118" s="263" t="n"/>
      <c r="NX118" s="263" t="n"/>
      <c r="NY118" s="263" t="n"/>
      <c r="NZ118" s="263" t="n"/>
      <c r="OA118" s="264" t="n"/>
      <c r="OB118" s="278" t="inlineStr">
        <is>
          <t>IP 55</t>
        </is>
      </c>
      <c r="OC118" s="263" t="n"/>
      <c r="OD118" s="263" t="n"/>
      <c r="OE118" s="263" t="n"/>
      <c r="OF118" s="263" t="n"/>
      <c r="OG118" s="264" t="n"/>
      <c r="OH118" s="278" t="inlineStr">
        <is>
          <t>IP 55</t>
        </is>
      </c>
      <c r="OI118" s="263" t="n"/>
      <c r="OJ118" s="263" t="n"/>
      <c r="OK118" s="263" t="n"/>
      <c r="OL118" s="263" t="n"/>
      <c r="OM118" s="264" t="n"/>
      <c r="ON118" s="278" t="inlineStr">
        <is>
          <t>IP 55</t>
        </is>
      </c>
      <c r="OO118" s="263" t="n"/>
      <c r="OP118" s="263" t="n"/>
      <c r="OQ118" s="263" t="n"/>
      <c r="OR118" s="263" t="n"/>
      <c r="OS118" s="264" t="n"/>
      <c r="OT118" s="278" t="inlineStr">
        <is>
          <t>IP 55</t>
        </is>
      </c>
      <c r="OU118" s="263" t="n"/>
      <c r="OV118" s="263" t="n"/>
      <c r="OW118" s="263" t="n"/>
      <c r="OX118" s="263" t="n"/>
      <c r="OY118" s="264" t="n"/>
      <c r="OZ118" s="278" t="inlineStr">
        <is>
          <t>IP 55</t>
        </is>
      </c>
      <c r="PA118" s="263" t="n"/>
      <c r="PB118" s="263" t="n"/>
      <c r="PC118" s="263" t="n"/>
      <c r="PD118" s="263" t="n"/>
      <c r="PE118" s="264" t="n"/>
      <c r="PF118" s="278" t="inlineStr">
        <is>
          <t>IP 55</t>
        </is>
      </c>
      <c r="PG118" s="263" t="n"/>
      <c r="PH118" s="263" t="n"/>
      <c r="PI118" s="263" t="n"/>
      <c r="PJ118" s="263" t="n"/>
      <c r="PK118" s="264" t="n"/>
      <c r="PL118" s="278" t="inlineStr">
        <is>
          <t>IP 55</t>
        </is>
      </c>
      <c r="PM118" s="263" t="n"/>
      <c r="PN118" s="263" t="n"/>
      <c r="PO118" s="263" t="n"/>
      <c r="PP118" s="263" t="n"/>
      <c r="PQ118" s="264" t="n"/>
      <c r="PR118" s="278" t="inlineStr">
        <is>
          <t>IP 55</t>
        </is>
      </c>
      <c r="PS118" s="263" t="n"/>
      <c r="PT118" s="263" t="n"/>
      <c r="PU118" s="263" t="n"/>
      <c r="PV118" s="263" t="n"/>
      <c r="PW118" s="264" t="n"/>
      <c r="PX118" s="278" t="inlineStr">
        <is>
          <t>IP 55</t>
        </is>
      </c>
      <c r="PY118" s="263" t="n"/>
      <c r="PZ118" s="263" t="n"/>
      <c r="QA118" s="263" t="n"/>
      <c r="QB118" s="263" t="n"/>
      <c r="QC118" s="264" t="n"/>
      <c r="QD118" s="278" t="inlineStr">
        <is>
          <t>IP 55</t>
        </is>
      </c>
      <c r="QE118" s="263" t="n"/>
      <c r="QF118" s="263" t="n"/>
      <c r="QG118" s="263" t="n"/>
      <c r="QH118" s="263" t="n"/>
      <c r="QI118" s="264" t="n"/>
      <c r="QJ118" s="278" t="inlineStr">
        <is>
          <t>IP 55</t>
        </is>
      </c>
      <c r="QK118" s="263" t="n"/>
      <c r="QL118" s="263" t="n"/>
      <c r="QM118" s="263" t="n"/>
      <c r="QN118" s="263" t="n"/>
      <c r="QO118" s="264" t="n"/>
      <c r="QP118" s="278" t="inlineStr">
        <is>
          <t>IP 55</t>
        </is>
      </c>
      <c r="QQ118" s="263" t="n"/>
      <c r="QR118" s="263" t="n"/>
      <c r="QS118" s="263" t="n"/>
      <c r="QT118" s="263" t="n"/>
      <c r="QU118" s="264" t="n"/>
      <c r="QV118" s="278" t="inlineStr">
        <is>
          <t>IP 55</t>
        </is>
      </c>
      <c r="QW118" s="263" t="n"/>
      <c r="QX118" s="263" t="n"/>
      <c r="QY118" s="263" t="n"/>
      <c r="QZ118" s="263" t="n"/>
      <c r="RA118" s="264" t="n"/>
      <c r="RB118" s="278" t="inlineStr">
        <is>
          <t>IP 55</t>
        </is>
      </c>
      <c r="RC118" s="263" t="n"/>
      <c r="RD118" s="263" t="n"/>
      <c r="RE118" s="263" t="n"/>
      <c r="RF118" s="263" t="n"/>
      <c r="RG118" s="264" t="n"/>
      <c r="RH118" s="278" t="inlineStr">
        <is>
          <t>IP 55</t>
        </is>
      </c>
      <c r="RI118" s="263" t="n"/>
      <c r="RJ118" s="263" t="n"/>
      <c r="RK118" s="263" t="n"/>
      <c r="RL118" s="263" t="n"/>
      <c r="RM118" s="264" t="n"/>
      <c r="RN118" s="278" t="inlineStr">
        <is>
          <t>IP 55</t>
        </is>
      </c>
      <c r="RO118" s="263" t="n"/>
      <c r="RP118" s="263" t="n"/>
      <c r="RQ118" s="263" t="n"/>
      <c r="RR118" s="263" t="n"/>
      <c r="RS118" s="264" t="n"/>
      <c r="RT118" s="278" t="inlineStr">
        <is>
          <t>IP 55</t>
        </is>
      </c>
      <c r="RU118" s="263" t="n"/>
      <c r="RV118" s="263" t="n"/>
      <c r="RW118" s="263" t="n"/>
      <c r="RX118" s="263" t="n"/>
      <c r="RY118" s="264" t="n"/>
      <c r="RZ118" s="278" t="inlineStr">
        <is>
          <t>IP 55</t>
        </is>
      </c>
      <c r="SA118" s="263" t="n"/>
      <c r="SB118" s="263" t="n"/>
      <c r="SC118" s="263" t="n"/>
      <c r="SD118" s="263" t="n"/>
      <c r="SE118" s="264" t="n"/>
      <c r="SF118" s="278" t="inlineStr">
        <is>
          <t>IP 55</t>
        </is>
      </c>
      <c r="SG118" s="263" t="n"/>
      <c r="SH118" s="263" t="n"/>
      <c r="SI118" s="263" t="n"/>
      <c r="SJ118" s="263" t="n"/>
      <c r="SK118" s="264" t="n"/>
      <c r="SL118" s="278" t="inlineStr">
        <is>
          <t>IP 55</t>
        </is>
      </c>
      <c r="SM118" s="263" t="n"/>
      <c r="SN118" s="263" t="n"/>
      <c r="SO118" s="263" t="n"/>
      <c r="SP118" s="263" t="n"/>
      <c r="SQ118" s="264" t="n"/>
      <c r="SR118" s="278" t="inlineStr">
        <is>
          <t>IP 55</t>
        </is>
      </c>
      <c r="SS118" s="263" t="n"/>
      <c r="ST118" s="263" t="n"/>
      <c r="SU118" s="263" t="n"/>
      <c r="SV118" s="263" t="n"/>
      <c r="SW118" s="264" t="n"/>
      <c r="SX118" s="278" t="inlineStr">
        <is>
          <t>IP 55</t>
        </is>
      </c>
      <c r="SY118" s="263" t="n"/>
      <c r="SZ118" s="263" t="n"/>
      <c r="TA118" s="263" t="n"/>
      <c r="TB118" s="263" t="n"/>
      <c r="TC118" s="264" t="n"/>
      <c r="TD118" s="278" t="inlineStr">
        <is>
          <t>IP 55</t>
        </is>
      </c>
      <c r="TE118" s="263" t="n"/>
      <c r="TF118" s="263" t="n"/>
      <c r="TG118" s="263" t="n"/>
      <c r="TH118" s="263" t="n"/>
      <c r="TI118" s="264" t="n"/>
      <c r="TJ118" s="278" t="inlineStr">
        <is>
          <t>IP 55</t>
        </is>
      </c>
      <c r="TK118" s="263" t="n"/>
      <c r="TL118" s="263" t="n"/>
      <c r="TM118" s="263" t="n"/>
      <c r="TN118" s="263" t="n"/>
      <c r="TO118" s="264" t="n"/>
      <c r="TP118" s="278" t="inlineStr">
        <is>
          <t>IP 55</t>
        </is>
      </c>
      <c r="TQ118" s="263" t="n"/>
      <c r="TR118" s="263" t="n"/>
      <c r="TS118" s="263" t="n"/>
      <c r="TT118" s="263" t="n"/>
      <c r="TU118" s="264" t="n"/>
      <c r="TV118" s="278" t="inlineStr">
        <is>
          <t>IP 55</t>
        </is>
      </c>
      <c r="TW118" s="263" t="n"/>
      <c r="TX118" s="263" t="n"/>
      <c r="TY118" s="263" t="n"/>
      <c r="TZ118" s="263" t="n"/>
      <c r="UA118" s="264" t="n"/>
      <c r="UB118" s="278" t="inlineStr">
        <is>
          <t>IP 55</t>
        </is>
      </c>
      <c r="UC118" s="263" t="n"/>
      <c r="UD118" s="263" t="n"/>
      <c r="UE118" s="263" t="n"/>
      <c r="UF118" s="263" t="n"/>
      <c r="UG118" s="264" t="n"/>
      <c r="UH118" s="278" t="inlineStr">
        <is>
          <t>IP 55</t>
        </is>
      </c>
      <c r="UI118" s="263" t="n"/>
      <c r="UJ118" s="263" t="n"/>
      <c r="UK118" s="263" t="n"/>
      <c r="UL118" s="263" t="n"/>
      <c r="UM118" s="264" t="n"/>
      <c r="UN118" s="278" t="inlineStr">
        <is>
          <t>IP 55</t>
        </is>
      </c>
      <c r="UO118" s="263" t="n"/>
      <c r="UP118" s="263" t="n"/>
      <c r="UQ118" s="263" t="n"/>
      <c r="UR118" s="263" t="n"/>
      <c r="US118" s="264" t="n"/>
      <c r="UT118" s="278" t="inlineStr">
        <is>
          <t>IP 55</t>
        </is>
      </c>
      <c r="UU118" s="263" t="n"/>
      <c r="UV118" s="263" t="n"/>
      <c r="UW118" s="263" t="n"/>
      <c r="UX118" s="263" t="n"/>
      <c r="UY118" s="264" t="n"/>
      <c r="UZ118" s="278" t="inlineStr">
        <is>
          <t>IP 55</t>
        </is>
      </c>
      <c r="VA118" s="263" t="n"/>
      <c r="VB118" s="263" t="n"/>
      <c r="VC118" s="263" t="n"/>
      <c r="VD118" s="263" t="n"/>
      <c r="VE118" s="264" t="n"/>
      <c r="VF118" s="278" t="inlineStr">
        <is>
          <t>IP 55</t>
        </is>
      </c>
      <c r="VG118" s="263" t="n"/>
      <c r="VH118" s="263" t="n"/>
      <c r="VI118" s="263" t="n"/>
      <c r="VJ118" s="263" t="n"/>
      <c r="VK118" s="264" t="n"/>
      <c r="VL118" s="278" t="inlineStr">
        <is>
          <t>IP 55</t>
        </is>
      </c>
      <c r="VM118" s="263" t="n"/>
      <c r="VN118" s="263" t="n"/>
      <c r="VO118" s="263" t="n"/>
      <c r="VP118" s="263" t="n"/>
      <c r="VQ118" s="264" t="n"/>
      <c r="VR118" s="278" t="inlineStr">
        <is>
          <t>IP 55</t>
        </is>
      </c>
      <c r="VS118" s="263" t="n"/>
      <c r="VT118" s="263" t="n"/>
      <c r="VU118" s="263" t="n"/>
      <c r="VV118" s="263" t="n"/>
      <c r="VW118" s="264" t="n"/>
      <c r="VX118" s="278" t="inlineStr">
        <is>
          <t>IP 55</t>
        </is>
      </c>
      <c r="VY118" s="263" t="n"/>
      <c r="VZ118" s="263" t="n"/>
      <c r="WA118" s="263" t="n"/>
      <c r="WB118" s="263" t="n"/>
      <c r="WC118" s="264" t="n"/>
      <c r="WD118" s="278" t="inlineStr">
        <is>
          <t>IP 55</t>
        </is>
      </c>
      <c r="WE118" s="263" t="n"/>
      <c r="WF118" s="263" t="n"/>
      <c r="WG118" s="263" t="n"/>
      <c r="WH118" s="263" t="n"/>
      <c r="WI118" s="264" t="n"/>
      <c r="WJ118" s="278" t="inlineStr">
        <is>
          <t>IP 55</t>
        </is>
      </c>
      <c r="WK118" s="263" t="n"/>
      <c r="WL118" s="263" t="n"/>
      <c r="WM118" s="263" t="n"/>
      <c r="WN118" s="263" t="n"/>
      <c r="WO118" s="264" t="n"/>
      <c r="WP118" s="278" t="inlineStr">
        <is>
          <t>IP 55</t>
        </is>
      </c>
      <c r="WQ118" s="263" t="n"/>
      <c r="WR118" s="263" t="n"/>
      <c r="WS118" s="263" t="n"/>
      <c r="WT118" s="263" t="n"/>
      <c r="WU118" s="264" t="n"/>
      <c r="WV118" s="278" t="inlineStr">
        <is>
          <t>IP 55</t>
        </is>
      </c>
      <c r="WW118" s="263" t="n"/>
      <c r="WX118" s="263" t="n"/>
      <c r="WY118" s="263" t="n"/>
      <c r="WZ118" s="263" t="n"/>
      <c r="XA118" s="264" t="n"/>
      <c r="XB118" s="278" t="inlineStr">
        <is>
          <t>IP 55</t>
        </is>
      </c>
      <c r="XC118" s="263" t="n"/>
      <c r="XD118" s="263" t="n"/>
      <c r="XE118" s="263" t="n"/>
      <c r="XF118" s="263" t="n"/>
      <c r="XG118" s="264" t="n"/>
      <c r="XH118" s="278" t="inlineStr">
        <is>
          <t>IP 55</t>
        </is>
      </c>
      <c r="XI118" s="263" t="n"/>
      <c r="XJ118" s="263" t="n"/>
      <c r="XK118" s="263" t="n"/>
      <c r="XL118" s="263" t="n"/>
      <c r="XM118" s="264" t="n"/>
      <c r="XN118" s="278" t="inlineStr">
        <is>
          <t>IP 55</t>
        </is>
      </c>
      <c r="XO118" s="263" t="n"/>
      <c r="XP118" s="263" t="n"/>
      <c r="XQ118" s="263" t="n"/>
      <c r="XR118" s="263" t="n"/>
      <c r="XS118" s="264" t="n"/>
      <c r="XT118" s="278" t="inlineStr">
        <is>
          <t>IP 55</t>
        </is>
      </c>
      <c r="XU118" s="263" t="n"/>
      <c r="XV118" s="263" t="n"/>
      <c r="XW118" s="263" t="n"/>
      <c r="XX118" s="263" t="n"/>
      <c r="XY118" s="264" t="n"/>
      <c r="XZ118" s="278" t="inlineStr">
        <is>
          <t>IP 55</t>
        </is>
      </c>
      <c r="YA118" s="263" t="n"/>
      <c r="YB118" s="263" t="n"/>
      <c r="YC118" s="263" t="n"/>
      <c r="YD118" s="263" t="n"/>
      <c r="YE118" s="264" t="n"/>
      <c r="YF118" s="278" t="inlineStr">
        <is>
          <t>IP 55</t>
        </is>
      </c>
      <c r="YG118" s="263" t="n"/>
      <c r="YH118" s="263" t="n"/>
      <c r="YI118" s="263" t="n"/>
      <c r="YJ118" s="263" t="n"/>
      <c r="YK118" s="264" t="n"/>
      <c r="YL118" s="278" t="inlineStr">
        <is>
          <t>IP 55</t>
        </is>
      </c>
      <c r="YM118" s="263" t="n"/>
      <c r="YN118" s="263" t="n"/>
      <c r="YO118" s="263" t="n"/>
      <c r="YP118" s="263" t="n"/>
      <c r="YQ118" s="264" t="n"/>
      <c r="YR118" s="278" t="inlineStr">
        <is>
          <t>IP 55</t>
        </is>
      </c>
      <c r="YS118" s="263" t="n"/>
      <c r="YT118" s="263" t="n"/>
      <c r="YU118" s="263" t="n"/>
      <c r="YV118" s="263" t="n"/>
      <c r="YW118" s="264" t="n"/>
      <c r="YX118" s="278" t="inlineStr">
        <is>
          <t>IP 55</t>
        </is>
      </c>
      <c r="YY118" s="263" t="n"/>
      <c r="YZ118" s="263" t="n"/>
      <c r="ZA118" s="263" t="n"/>
      <c r="ZB118" s="263" t="n"/>
      <c r="ZC118" s="264" t="n"/>
      <c r="ZD118" s="278" t="inlineStr">
        <is>
          <t>IP 55</t>
        </is>
      </c>
      <c r="ZE118" s="263" t="n"/>
      <c r="ZF118" s="263" t="n"/>
      <c r="ZG118" s="263" t="n"/>
      <c r="ZH118" s="263" t="n"/>
      <c r="ZI118" s="264" t="n"/>
      <c r="ZJ118" s="278" t="inlineStr">
        <is>
          <t>IP 55</t>
        </is>
      </c>
      <c r="ZK118" s="263" t="n"/>
      <c r="ZL118" s="263" t="n"/>
      <c r="ZM118" s="263" t="n"/>
      <c r="ZN118" s="263" t="n"/>
      <c r="ZO118" s="264" t="n"/>
      <c r="ZP118" s="278" t="inlineStr">
        <is>
          <t>IP 55</t>
        </is>
      </c>
      <c r="ZQ118" s="263" t="n"/>
      <c r="ZR118" s="263" t="n"/>
      <c r="ZS118" s="263" t="n"/>
      <c r="ZT118" s="263" t="n"/>
      <c r="ZU118" s="264" t="n"/>
      <c r="ZV118" s="278" t="inlineStr">
        <is>
          <t>IP 55</t>
        </is>
      </c>
      <c r="ZW118" s="263" t="n"/>
      <c r="ZX118" s="263" t="n"/>
      <c r="ZY118" s="263" t="n"/>
      <c r="ZZ118" s="263" t="n"/>
      <c r="AAA118" s="264" t="n"/>
      <c r="AAB118" s="278" t="inlineStr">
        <is>
          <t>IP 55</t>
        </is>
      </c>
      <c r="AAC118" s="263" t="n"/>
      <c r="AAD118" s="263" t="n"/>
      <c r="AAE118" s="263" t="n"/>
      <c r="AAF118" s="263" t="n"/>
      <c r="AAG118" s="264" t="n"/>
      <c r="AAH118" s="278" t="inlineStr">
        <is>
          <t>IP 55</t>
        </is>
      </c>
      <c r="AAI118" s="263" t="n"/>
      <c r="AAJ118" s="263" t="n"/>
      <c r="AAK118" s="263" t="n"/>
      <c r="AAL118" s="263" t="n"/>
      <c r="AAM118" s="264" t="n"/>
      <c r="AAN118" s="278" t="inlineStr">
        <is>
          <t>IP 55</t>
        </is>
      </c>
      <c r="AAO118" s="263" t="n"/>
      <c r="AAP118" s="263" t="n"/>
      <c r="AAQ118" s="263" t="n"/>
      <c r="AAR118" s="263" t="n"/>
      <c r="AAS118" s="264" t="n"/>
      <c r="AAT118" s="278" t="inlineStr">
        <is>
          <t>IP 55</t>
        </is>
      </c>
      <c r="AAU118" s="263" t="n"/>
      <c r="AAV118" s="263" t="n"/>
      <c r="AAW118" s="263" t="n"/>
      <c r="AAX118" s="263" t="n"/>
      <c r="AAY118" s="264" t="n"/>
      <c r="AAZ118" s="278" t="inlineStr">
        <is>
          <t>IP 55</t>
        </is>
      </c>
      <c r="ABA118" s="263" t="n"/>
      <c r="ABB118" s="263" t="n"/>
      <c r="ABC118" s="263" t="n"/>
      <c r="ABD118" s="263" t="n"/>
      <c r="ABE118" s="264" t="n"/>
      <c r="ABF118" s="278" t="inlineStr">
        <is>
          <t>IP 55</t>
        </is>
      </c>
      <c r="ABG118" s="263" t="n"/>
      <c r="ABH118" s="263" t="n"/>
      <c r="ABI118" s="263" t="n"/>
      <c r="ABJ118" s="263" t="n"/>
      <c r="ABK118" s="264" t="n"/>
      <c r="ABL118" s="278" t="inlineStr">
        <is>
          <t>IP 55</t>
        </is>
      </c>
      <c r="ABM118" s="263" t="n"/>
      <c r="ABN118" s="263" t="n"/>
      <c r="ABO118" s="263" t="n"/>
      <c r="ABP118" s="263" t="n"/>
      <c r="ABQ118" s="264" t="n"/>
      <c r="ABR118" s="278" t="inlineStr">
        <is>
          <t>IP 55</t>
        </is>
      </c>
      <c r="ABS118" s="263" t="n"/>
      <c r="ABT118" s="263" t="n"/>
      <c r="ABU118" s="263" t="n"/>
      <c r="ABV118" s="263" t="n"/>
      <c r="ABW118" s="264" t="n"/>
      <c r="ABX118" s="278" t="inlineStr">
        <is>
          <t>IP 55</t>
        </is>
      </c>
      <c r="ABY118" s="263" t="n"/>
      <c r="ABZ118" s="263" t="n"/>
      <c r="ACA118" s="263" t="n"/>
      <c r="ACB118" s="263" t="n"/>
      <c r="ACC118" s="264" t="n"/>
      <c r="ACD118" s="278" t="inlineStr">
        <is>
          <t>IP 55</t>
        </is>
      </c>
      <c r="ACE118" s="263" t="n"/>
      <c r="ACF118" s="263" t="n"/>
      <c r="ACG118" s="263" t="n"/>
      <c r="ACH118" s="263" t="n"/>
      <c r="ACI118" s="264" t="n"/>
      <c r="ACJ118" s="278" t="inlineStr">
        <is>
          <t>IP 55</t>
        </is>
      </c>
      <c r="ACK118" s="263" t="n"/>
      <c r="ACL118" s="263" t="n"/>
      <c r="ACM118" s="263" t="n"/>
      <c r="ACN118" s="263" t="n"/>
      <c r="ACO118" s="264" t="n"/>
      <c r="ACP118" s="278" t="inlineStr">
        <is>
          <t>IP 55</t>
        </is>
      </c>
      <c r="ACQ118" s="263" t="n"/>
      <c r="ACR118" s="263" t="n"/>
      <c r="ACS118" s="263" t="n"/>
      <c r="ACT118" s="263" t="n"/>
      <c r="ACU118" s="264" t="n"/>
      <c r="ACV118" s="278" t="inlineStr">
        <is>
          <t>IP 55</t>
        </is>
      </c>
      <c r="ACW118" s="263" t="n"/>
      <c r="ACX118" s="263" t="n"/>
      <c r="ACY118" s="263" t="n"/>
      <c r="ACZ118" s="263" t="n"/>
      <c r="ADA118" s="264" t="n"/>
      <c r="ADB118" s="278" t="inlineStr">
        <is>
          <t>IP 55</t>
        </is>
      </c>
      <c r="ADC118" s="263" t="n"/>
      <c r="ADD118" s="263" t="n"/>
      <c r="ADE118" s="263" t="n"/>
      <c r="ADF118" s="263" t="n"/>
      <c r="ADG118" s="264" t="n"/>
      <c r="ADH118" s="278" t="inlineStr">
        <is>
          <t>IP 55</t>
        </is>
      </c>
      <c r="ADI118" s="263" t="n"/>
      <c r="ADJ118" s="263" t="n"/>
      <c r="ADK118" s="263" t="n"/>
      <c r="ADL118" s="263" t="n"/>
      <c r="ADM118" s="264" t="n"/>
      <c r="ADN118" s="278" t="inlineStr">
        <is>
          <t>IP 55</t>
        </is>
      </c>
      <c r="ADO118" s="263" t="n"/>
      <c r="ADP118" s="263" t="n"/>
      <c r="ADQ118" s="263" t="n"/>
      <c r="ADR118" s="263" t="n"/>
      <c r="ADS118" s="264" t="n"/>
      <c r="ADT118" s="278" t="inlineStr">
        <is>
          <t>IP 55</t>
        </is>
      </c>
      <c r="ADU118" s="263" t="n"/>
      <c r="ADV118" s="263" t="n"/>
      <c r="ADW118" s="263" t="n"/>
      <c r="ADX118" s="263" t="n"/>
      <c r="ADY118" s="264" t="n"/>
      <c r="ADZ118" s="278" t="inlineStr">
        <is>
          <t>IP 55</t>
        </is>
      </c>
      <c r="AEA118" s="263" t="n"/>
      <c r="AEB118" s="263" t="n"/>
      <c r="AEC118" s="263" t="n"/>
      <c r="AED118" s="263" t="n"/>
      <c r="AEE118" s="264" t="n"/>
      <c r="AEF118" s="278" t="inlineStr">
        <is>
          <t>IP 55</t>
        </is>
      </c>
      <c r="AEG118" s="263" t="n"/>
      <c r="AEH118" s="263" t="n"/>
      <c r="AEI118" s="263" t="n"/>
      <c r="AEJ118" s="263" t="n"/>
      <c r="AEK118" s="264" t="n"/>
      <c r="AEL118" s="278" t="inlineStr">
        <is>
          <t>IP 55</t>
        </is>
      </c>
      <c r="AEM118" s="263" t="n"/>
      <c r="AEN118" s="263" t="n"/>
      <c r="AEO118" s="263" t="n"/>
      <c r="AEP118" s="263" t="n"/>
      <c r="AEQ118" s="264" t="n"/>
      <c r="AER118" s="278" t="inlineStr">
        <is>
          <t>IP 55</t>
        </is>
      </c>
      <c r="AES118" s="263" t="n"/>
      <c r="AET118" s="263" t="n"/>
      <c r="AEU118" s="263" t="n"/>
      <c r="AEV118" s="263" t="n"/>
      <c r="AEW118" s="264" t="n"/>
      <c r="AEX118" s="278" t="inlineStr">
        <is>
          <t>IP 55</t>
        </is>
      </c>
      <c r="AEY118" s="263" t="n"/>
      <c r="AEZ118" s="263" t="n"/>
      <c r="AFA118" s="263" t="n"/>
      <c r="AFB118" s="263" t="n"/>
      <c r="AFC118" s="264" t="n"/>
      <c r="AFD118" s="278" t="inlineStr">
        <is>
          <t>IP 55</t>
        </is>
      </c>
      <c r="AFE118" s="263" t="n"/>
      <c r="AFF118" s="263" t="n"/>
      <c r="AFG118" s="263" t="n"/>
      <c r="AFH118" s="263" t="n"/>
      <c r="AFI118" s="264" t="n"/>
      <c r="AFJ118" s="278" t="inlineStr">
        <is>
          <t>IP 55</t>
        </is>
      </c>
      <c r="AFK118" s="263" t="n"/>
      <c r="AFL118" s="263" t="n"/>
      <c r="AFM118" s="263" t="n"/>
      <c r="AFN118" s="263" t="n"/>
      <c r="AFO118" s="264" t="n"/>
      <c r="AFP118" s="278" t="inlineStr">
        <is>
          <t>IP 55</t>
        </is>
      </c>
      <c r="AFQ118" s="263" t="n"/>
      <c r="AFR118" s="263" t="n"/>
      <c r="AFS118" s="263" t="n"/>
      <c r="AFT118" s="263" t="n"/>
      <c r="AFU118" s="264" t="n"/>
      <c r="AFV118" s="278" t="inlineStr">
        <is>
          <t>IP 55</t>
        </is>
      </c>
      <c r="AFW118" s="263" t="n"/>
      <c r="AFX118" s="263" t="n"/>
      <c r="AFY118" s="263" t="n"/>
      <c r="AFZ118" s="263" t="n"/>
      <c r="AGA118" s="264" t="n"/>
      <c r="AGB118" s="278" t="inlineStr">
        <is>
          <t>IP 55</t>
        </is>
      </c>
      <c r="AGC118" s="263" t="n"/>
      <c r="AGD118" s="263" t="n"/>
      <c r="AGE118" s="263" t="n"/>
      <c r="AGF118" s="263" t="n"/>
      <c r="AGG118" s="264" t="n"/>
      <c r="AGH118" s="278" t="inlineStr">
        <is>
          <t>IP 55</t>
        </is>
      </c>
      <c r="AGI118" s="263" t="n"/>
      <c r="AGJ118" s="263" t="n"/>
      <c r="AGK118" s="263" t="n"/>
      <c r="AGL118" s="263" t="n"/>
      <c r="AGM118" s="264" t="n"/>
      <c r="AGN118" s="278" t="inlineStr">
        <is>
          <t>IP 55</t>
        </is>
      </c>
      <c r="AGO118" s="263" t="n"/>
      <c r="AGP118" s="263" t="n"/>
      <c r="AGQ118" s="263" t="n"/>
      <c r="AGR118" s="263" t="n"/>
      <c r="AGS118" s="264" t="n"/>
      <c r="AGT118" s="278" t="inlineStr">
        <is>
          <t>IP 55</t>
        </is>
      </c>
      <c r="AGU118" s="263" t="n"/>
      <c r="AGV118" s="263" t="n"/>
      <c r="AGW118" s="263" t="n"/>
      <c r="AGX118" s="263" t="n"/>
      <c r="AGY118" s="264" t="n"/>
      <c r="AGZ118" s="278" t="inlineStr">
        <is>
          <t>IP 55</t>
        </is>
      </c>
      <c r="AHA118" s="263" t="n"/>
      <c r="AHB118" s="263" t="n"/>
      <c r="AHC118" s="263" t="n"/>
      <c r="AHD118" s="263" t="n"/>
      <c r="AHE118" s="264" t="n"/>
      <c r="AHF118" s="278" t="inlineStr">
        <is>
          <t>IP 55</t>
        </is>
      </c>
      <c r="AHG118" s="263" t="n"/>
      <c r="AHH118" s="263" t="n"/>
      <c r="AHI118" s="263" t="n"/>
      <c r="AHJ118" s="263" t="n"/>
      <c r="AHK118" s="264" t="n"/>
      <c r="AHL118" s="278" t="inlineStr">
        <is>
          <t>IP 55</t>
        </is>
      </c>
      <c r="AHM118" s="263" t="n"/>
      <c r="AHN118" s="263" t="n"/>
      <c r="AHO118" s="263" t="n"/>
      <c r="AHP118" s="263" t="n"/>
      <c r="AHQ118" s="264" t="n"/>
      <c r="AHR118" s="278" t="inlineStr">
        <is>
          <t>IP 55</t>
        </is>
      </c>
      <c r="AHS118" s="263" t="n"/>
      <c r="AHT118" s="263" t="n"/>
      <c r="AHU118" s="263" t="n"/>
      <c r="AHV118" s="263" t="n"/>
      <c r="AHW118" s="264" t="n"/>
      <c r="AHX118" s="278" t="inlineStr">
        <is>
          <t>IP 55</t>
        </is>
      </c>
      <c r="AHY118" s="263" t="n"/>
      <c r="AHZ118" s="263" t="n"/>
      <c r="AIA118" s="263" t="n"/>
      <c r="AIB118" s="263" t="n"/>
      <c r="AIC118" s="264" t="n"/>
      <c r="AID118" s="278" t="inlineStr">
        <is>
          <t>IP 55</t>
        </is>
      </c>
      <c r="AIE118" s="263" t="n"/>
      <c r="AIF118" s="263" t="n"/>
      <c r="AIG118" s="263" t="n"/>
      <c r="AIH118" s="263" t="n"/>
      <c r="AII118" s="264" t="n"/>
      <c r="AIJ118" s="278" t="inlineStr">
        <is>
          <t>IP 55</t>
        </is>
      </c>
      <c r="AIK118" s="263" t="n"/>
      <c r="AIL118" s="263" t="n"/>
      <c r="AIM118" s="263" t="n"/>
      <c r="AIN118" s="263" t="n"/>
      <c r="AIO118" s="264" t="n"/>
      <c r="AIP118" s="278" t="inlineStr">
        <is>
          <t>IP 55</t>
        </is>
      </c>
      <c r="AIQ118" s="263" t="n"/>
      <c r="AIR118" s="263" t="n"/>
      <c r="AIS118" s="263" t="n"/>
      <c r="AIT118" s="263" t="n"/>
      <c r="AIU118" s="264" t="n"/>
      <c r="AIV118" s="278" t="inlineStr">
        <is>
          <t>IP 55</t>
        </is>
      </c>
      <c r="AIW118" s="263" t="n"/>
      <c r="AIX118" s="263" t="n"/>
      <c r="AIY118" s="263" t="n"/>
      <c r="AIZ118" s="263" t="n"/>
      <c r="AJA118" s="264" t="n"/>
      <c r="AJB118" s="278" t="inlineStr">
        <is>
          <t>IP 55</t>
        </is>
      </c>
      <c r="AJC118" s="263" t="n"/>
      <c r="AJD118" s="263" t="n"/>
      <c r="AJE118" s="263" t="n"/>
      <c r="AJF118" s="263" t="n"/>
      <c r="AJG118" s="264" t="n"/>
      <c r="AJH118" s="278" t="inlineStr">
        <is>
          <t>IP 55</t>
        </is>
      </c>
      <c r="AJI118" s="263" t="n"/>
      <c r="AJJ118" s="263" t="n"/>
      <c r="AJK118" s="263" t="n"/>
      <c r="AJL118" s="263" t="n"/>
      <c r="AJM118" s="264" t="n"/>
      <c r="AJN118" s="278" t="inlineStr">
        <is>
          <t>IP 55</t>
        </is>
      </c>
      <c r="AJO118" s="263" t="n"/>
      <c r="AJP118" s="263" t="n"/>
      <c r="AJQ118" s="263" t="n"/>
      <c r="AJR118" s="263" t="n"/>
      <c r="AJS118" s="264" t="n"/>
      <c r="AJT118" s="278" t="inlineStr">
        <is>
          <t>IP 55</t>
        </is>
      </c>
      <c r="AJU118" s="263" t="n"/>
      <c r="AJV118" s="263" t="n"/>
      <c r="AJW118" s="263" t="n"/>
      <c r="AJX118" s="263" t="n"/>
      <c r="AJY118" s="264" t="n"/>
      <c r="AJZ118" s="278" t="inlineStr">
        <is>
          <t>IP 55</t>
        </is>
      </c>
      <c r="AKA118" s="263" t="n"/>
      <c r="AKB118" s="263" t="n"/>
      <c r="AKC118" s="263" t="n"/>
      <c r="AKD118" s="263" t="n"/>
      <c r="AKE118" s="264" t="n"/>
      <c r="AKF118" s="278" t="inlineStr">
        <is>
          <t>IP 55</t>
        </is>
      </c>
      <c r="AKG118" s="263" t="n"/>
      <c r="AKH118" s="263" t="n"/>
      <c r="AKI118" s="263" t="n"/>
      <c r="AKJ118" s="263" t="n"/>
      <c r="AKK118" s="264" t="n"/>
      <c r="AKL118" s="278" t="inlineStr">
        <is>
          <t>IP 55</t>
        </is>
      </c>
      <c r="AKM118" s="263" t="n"/>
      <c r="AKN118" s="263" t="n"/>
      <c r="AKO118" s="263" t="n"/>
      <c r="AKP118" s="263" t="n"/>
      <c r="AKQ118" s="264" t="n"/>
      <c r="AKR118" s="278" t="inlineStr">
        <is>
          <t>IP 55</t>
        </is>
      </c>
      <c r="AKS118" s="263" t="n"/>
      <c r="AKT118" s="263" t="n"/>
      <c r="AKU118" s="263" t="n"/>
      <c r="AKV118" s="263" t="n"/>
      <c r="AKW118" s="264" t="n"/>
      <c r="AKX118" s="278" t="inlineStr">
        <is>
          <t>IP 55</t>
        </is>
      </c>
      <c r="AKY118" s="263" t="n"/>
      <c r="AKZ118" s="263" t="n"/>
      <c r="ALA118" s="263" t="n"/>
      <c r="ALB118" s="263" t="n"/>
      <c r="ALC118" s="264" t="n"/>
      <c r="ALD118" s="278" t="inlineStr">
        <is>
          <t>IP 55</t>
        </is>
      </c>
      <c r="ALE118" s="263" t="n"/>
      <c r="ALF118" s="263" t="n"/>
      <c r="ALG118" s="263" t="n"/>
      <c r="ALH118" s="263" t="n"/>
      <c r="ALI118" s="264" t="n"/>
      <c r="ALJ118" s="278" t="inlineStr">
        <is>
          <t>IP 55</t>
        </is>
      </c>
      <c r="ALK118" s="263" t="n"/>
      <c r="ALL118" s="263" t="n"/>
      <c r="ALM118" s="263" t="n"/>
      <c r="ALN118" s="263" t="n"/>
      <c r="ALO118" s="264" t="n"/>
      <c r="ALP118" s="278" t="inlineStr">
        <is>
          <t>IP 55</t>
        </is>
      </c>
      <c r="ALQ118" s="263" t="n"/>
      <c r="ALR118" s="263" t="n"/>
      <c r="ALS118" s="263" t="n"/>
      <c r="ALT118" s="263" t="n"/>
      <c r="ALU118" s="264" t="n"/>
      <c r="ALV118" s="278" t="inlineStr">
        <is>
          <t>IP 55</t>
        </is>
      </c>
      <c r="ALW118" s="263" t="n"/>
      <c r="ALX118" s="263" t="n"/>
      <c r="ALY118" s="263" t="n"/>
      <c r="ALZ118" s="263" t="n"/>
      <c r="AMA118" s="264" t="n"/>
      <c r="AMB118" s="278" t="inlineStr">
        <is>
          <t>IP 55</t>
        </is>
      </c>
      <c r="AMC118" s="263" t="n"/>
      <c r="AMD118" s="263" t="n"/>
      <c r="AME118" s="263" t="n"/>
      <c r="AMF118" s="263" t="n"/>
      <c r="AMG118" s="264" t="n"/>
      <c r="AMH118" s="278" t="inlineStr">
        <is>
          <t>IP 55</t>
        </is>
      </c>
      <c r="AMI118" s="263" t="n"/>
      <c r="AMJ118" s="263" t="n"/>
      <c r="AMK118" s="263" t="n"/>
      <c r="AML118" s="263" t="n"/>
      <c r="AMM118" s="264" t="n"/>
      <c r="AMN118" s="278" t="inlineStr">
        <is>
          <t>IP 55</t>
        </is>
      </c>
      <c r="AMO118" s="263" t="n"/>
      <c r="AMP118" s="263" t="n"/>
      <c r="AMQ118" s="263" t="n"/>
      <c r="AMR118" s="263" t="n"/>
      <c r="AMS118" s="264" t="n"/>
      <c r="AMT118" s="278" t="inlineStr">
        <is>
          <t>IP 55</t>
        </is>
      </c>
      <c r="AMU118" s="263" t="n"/>
      <c r="AMV118" s="263" t="n"/>
      <c r="AMW118" s="263" t="n"/>
      <c r="AMX118" s="263" t="n"/>
      <c r="AMY118" s="264" t="n"/>
      <c r="AMZ118" s="278" t="inlineStr">
        <is>
          <t>IP 55</t>
        </is>
      </c>
      <c r="ANA118" s="263" t="n"/>
      <c r="ANB118" s="263" t="n"/>
      <c r="ANC118" s="263" t="n"/>
      <c r="AND118" s="263" t="n"/>
      <c r="ANE118" s="264" t="n"/>
      <c r="ANF118" s="278" t="inlineStr">
        <is>
          <t>IP 55</t>
        </is>
      </c>
      <c r="ANG118" s="263" t="n"/>
      <c r="ANH118" s="263" t="n"/>
      <c r="ANI118" s="263" t="n"/>
      <c r="ANJ118" s="263" t="n"/>
      <c r="ANK118" s="264" t="n"/>
      <c r="ANL118" s="278" t="inlineStr">
        <is>
          <t>IP 55</t>
        </is>
      </c>
      <c r="ANM118" s="263" t="n"/>
      <c r="ANN118" s="263" t="n"/>
      <c r="ANO118" s="263" t="n"/>
      <c r="ANP118" s="263" t="n"/>
      <c r="ANQ118" s="264" t="n"/>
      <c r="ANR118" s="278" t="inlineStr">
        <is>
          <t>IP 55</t>
        </is>
      </c>
      <c r="ANS118" s="263" t="n"/>
      <c r="ANT118" s="263" t="n"/>
      <c r="ANU118" s="263" t="n"/>
      <c r="ANV118" s="263" t="n"/>
      <c r="ANW118" s="264" t="n"/>
      <c r="ANX118" s="278" t="inlineStr">
        <is>
          <t>IP 55</t>
        </is>
      </c>
      <c r="ANY118" s="263" t="n"/>
      <c r="ANZ118" s="263" t="n"/>
      <c r="AOA118" s="263" t="n"/>
      <c r="AOB118" s="263" t="n"/>
      <c r="AOC118" s="264" t="n"/>
      <c r="AOD118" s="278" t="inlineStr">
        <is>
          <t>IP 55</t>
        </is>
      </c>
      <c r="AOE118" s="263" t="n"/>
      <c r="AOF118" s="263" t="n"/>
      <c r="AOG118" s="263" t="n"/>
      <c r="AOH118" s="263" t="n"/>
      <c r="AOI118" s="264" t="n"/>
      <c r="AOJ118" s="278" t="inlineStr">
        <is>
          <t>IP 55</t>
        </is>
      </c>
      <c r="AOK118" s="263" t="n"/>
      <c r="AOL118" s="263" t="n"/>
      <c r="AOM118" s="263" t="n"/>
      <c r="AON118" s="263" t="n"/>
      <c r="AOO118" s="264" t="n"/>
      <c r="AOP118" s="278" t="inlineStr">
        <is>
          <t>IP 55</t>
        </is>
      </c>
      <c r="AOQ118" s="263" t="n"/>
      <c r="AOR118" s="263" t="n"/>
      <c r="AOS118" s="263" t="n"/>
      <c r="AOT118" s="263" t="n"/>
      <c r="AOU118" s="264" t="n"/>
      <c r="AOV118" s="278" t="inlineStr">
        <is>
          <t>IP 55</t>
        </is>
      </c>
      <c r="AOW118" s="263" t="n"/>
      <c r="AOX118" s="263" t="n"/>
      <c r="AOY118" s="263" t="n"/>
      <c r="AOZ118" s="263" t="n"/>
      <c r="APA118" s="264" t="n"/>
      <c r="APB118" s="278" t="inlineStr">
        <is>
          <t>IP 55</t>
        </is>
      </c>
      <c r="APC118" s="263" t="n"/>
      <c r="APD118" s="263" t="n"/>
      <c r="APE118" s="263" t="n"/>
      <c r="APF118" s="263" t="n"/>
      <c r="APG118" s="264" t="n"/>
      <c r="APH118" s="278" t="inlineStr">
        <is>
          <t>IP 55</t>
        </is>
      </c>
      <c r="API118" s="263" t="n"/>
      <c r="APJ118" s="263" t="n"/>
      <c r="APK118" s="263" t="n"/>
      <c r="APL118" s="263" t="n"/>
      <c r="APM118" s="264" t="n"/>
      <c r="APN118" s="278" t="inlineStr">
        <is>
          <t>IP 55</t>
        </is>
      </c>
      <c r="APO118" s="263" t="n"/>
      <c r="APP118" s="263" t="n"/>
      <c r="APQ118" s="263" t="n"/>
      <c r="APR118" s="263" t="n"/>
      <c r="APS118" s="264" t="n"/>
      <c r="APT118" s="278" t="inlineStr">
        <is>
          <t>IP 55</t>
        </is>
      </c>
      <c r="APU118" s="263" t="n"/>
      <c r="APV118" s="263" t="n"/>
      <c r="APW118" s="263" t="n"/>
      <c r="APX118" s="263" t="n"/>
      <c r="APY118" s="264" t="n"/>
      <c r="APZ118" s="278" t="inlineStr">
        <is>
          <t>IP 55</t>
        </is>
      </c>
      <c r="AQA118" s="263" t="n"/>
      <c r="AQB118" s="263" t="n"/>
      <c r="AQC118" s="263" t="n"/>
      <c r="AQD118" s="263" t="n"/>
      <c r="AQE118" s="264" t="n"/>
      <c r="AQF118" s="278" t="inlineStr">
        <is>
          <t>IP 55</t>
        </is>
      </c>
      <c r="AQG118" s="263" t="n"/>
      <c r="AQH118" s="263" t="n"/>
      <c r="AQI118" s="263" t="n"/>
      <c r="AQJ118" s="263" t="n"/>
      <c r="AQK118" s="264" t="n"/>
      <c r="AQL118" s="278" t="inlineStr">
        <is>
          <t>IP 55</t>
        </is>
      </c>
      <c r="AQM118" s="263" t="n"/>
      <c r="AQN118" s="263" t="n"/>
      <c r="AQO118" s="263" t="n"/>
      <c r="AQP118" s="263" t="n"/>
      <c r="AQQ118" s="264" t="n"/>
      <c r="AQR118" s="278" t="inlineStr">
        <is>
          <t>IP 55</t>
        </is>
      </c>
      <c r="AQS118" s="263" t="n"/>
      <c r="AQT118" s="263" t="n"/>
      <c r="AQU118" s="263" t="n"/>
      <c r="AQV118" s="263" t="n"/>
      <c r="AQW118" s="264" t="n"/>
      <c r="AQX118" s="278" t="inlineStr">
        <is>
          <t>IP 55</t>
        </is>
      </c>
      <c r="AQY118" s="263" t="n"/>
      <c r="AQZ118" s="263" t="n"/>
      <c r="ARA118" s="263" t="n"/>
      <c r="ARB118" s="263" t="n"/>
      <c r="ARC118" s="264" t="n"/>
      <c r="ARD118" s="278" t="inlineStr">
        <is>
          <t>IP 55</t>
        </is>
      </c>
      <c r="ARE118" s="263" t="n"/>
      <c r="ARF118" s="263" t="n"/>
      <c r="ARG118" s="263" t="n"/>
      <c r="ARH118" s="263" t="n"/>
      <c r="ARI118" s="264" t="n"/>
      <c r="ARJ118" s="278" t="inlineStr">
        <is>
          <t>IP 55</t>
        </is>
      </c>
      <c r="ARK118" s="263" t="n"/>
      <c r="ARL118" s="263" t="n"/>
      <c r="ARM118" s="263" t="n"/>
      <c r="ARN118" s="263" t="n"/>
      <c r="ARO118" s="264" t="n"/>
      <c r="ARP118" s="278" t="inlineStr">
        <is>
          <t>IP 55</t>
        </is>
      </c>
      <c r="ARQ118" s="263" t="n"/>
      <c r="ARR118" s="263" t="n"/>
      <c r="ARS118" s="263" t="n"/>
      <c r="ART118" s="263" t="n"/>
      <c r="ARU118" s="264" t="n"/>
      <c r="ARV118" s="278" t="inlineStr">
        <is>
          <t>IP 55</t>
        </is>
      </c>
      <c r="ARW118" s="263" t="n"/>
      <c r="ARX118" s="263" t="n"/>
      <c r="ARY118" s="263" t="n"/>
      <c r="ARZ118" s="263" t="n"/>
      <c r="ASA118" s="264" t="n"/>
      <c r="ASB118" s="278" t="inlineStr">
        <is>
          <t>IP 55</t>
        </is>
      </c>
      <c r="ASC118" s="263" t="n"/>
      <c r="ASD118" s="263" t="n"/>
      <c r="ASE118" s="263" t="n"/>
      <c r="ASF118" s="263" t="n"/>
      <c r="ASG118" s="264" t="n"/>
      <c r="ASH118" s="278" t="inlineStr">
        <is>
          <t>IP 55</t>
        </is>
      </c>
      <c r="ASI118" s="263" t="n"/>
      <c r="ASJ118" s="263" t="n"/>
      <c r="ASK118" s="263" t="n"/>
      <c r="ASL118" s="263" t="n"/>
      <c r="ASM118" s="264" t="n"/>
      <c r="ASN118" s="278" t="inlineStr">
        <is>
          <t>IP 55</t>
        </is>
      </c>
      <c r="ASO118" s="263" t="n"/>
      <c r="ASP118" s="263" t="n"/>
      <c r="ASQ118" s="263" t="n"/>
      <c r="ASR118" s="263" t="n"/>
      <c r="ASS118" s="264" t="n"/>
      <c r="AST118" s="278" t="inlineStr">
        <is>
          <t>IP 55</t>
        </is>
      </c>
      <c r="ASU118" s="263" t="n"/>
      <c r="ASV118" s="263" t="n"/>
      <c r="ASW118" s="263" t="n"/>
      <c r="ASX118" s="263" t="n"/>
      <c r="ASY118" s="264" t="n"/>
      <c r="ASZ118" s="278" t="inlineStr">
        <is>
          <t>IP 55</t>
        </is>
      </c>
      <c r="ATA118" s="263" t="n"/>
      <c r="ATB118" s="263" t="n"/>
      <c r="ATC118" s="263" t="n"/>
      <c r="ATD118" s="263" t="n"/>
      <c r="ATE118" s="264" t="n"/>
      <c r="ATF118" s="278" t="inlineStr">
        <is>
          <t>IP 55</t>
        </is>
      </c>
      <c r="ATG118" s="263" t="n"/>
      <c r="ATH118" s="263" t="n"/>
      <c r="ATI118" s="263" t="n"/>
      <c r="ATJ118" s="263" t="n"/>
      <c r="ATK118" s="264" t="n"/>
      <c r="ATL118" s="278" t="inlineStr">
        <is>
          <t>IP 55</t>
        </is>
      </c>
      <c r="ATM118" s="263" t="n"/>
      <c r="ATN118" s="263" t="n"/>
      <c r="ATO118" s="263" t="n"/>
      <c r="ATP118" s="263" t="n"/>
      <c r="ATQ118" s="264" t="n"/>
      <c r="ATR118" s="278" t="inlineStr">
        <is>
          <t>IP 55</t>
        </is>
      </c>
      <c r="ATS118" s="263" t="n"/>
      <c r="ATT118" s="263" t="n"/>
      <c r="ATU118" s="263" t="n"/>
      <c r="ATV118" s="263" t="n"/>
      <c r="ATW118" s="264" t="n"/>
      <c r="ATX118" s="278" t="inlineStr">
        <is>
          <t>IP 55</t>
        </is>
      </c>
      <c r="ATY118" s="263" t="n"/>
      <c r="ATZ118" s="263" t="n"/>
      <c r="AUA118" s="263" t="n"/>
      <c r="AUB118" s="263" t="n"/>
      <c r="AUC118" s="264" t="n"/>
      <c r="AUD118" s="278" t="inlineStr">
        <is>
          <t>IP 55</t>
        </is>
      </c>
      <c r="AUE118" s="263" t="n"/>
      <c r="AUF118" s="263" t="n"/>
      <c r="AUG118" s="263" t="n"/>
      <c r="AUH118" s="263" t="n"/>
      <c r="AUI118" s="264" t="n"/>
      <c r="AUJ118" s="278" t="inlineStr">
        <is>
          <t>IP 55</t>
        </is>
      </c>
      <c r="AUK118" s="263" t="n"/>
      <c r="AUL118" s="263" t="n"/>
      <c r="AUM118" s="263" t="n"/>
      <c r="AUN118" s="263" t="n"/>
      <c r="AUO118" s="264" t="n"/>
      <c r="AUP118" s="278" t="inlineStr">
        <is>
          <t>IP 55</t>
        </is>
      </c>
      <c r="AUQ118" s="263" t="n"/>
      <c r="AUR118" s="263" t="n"/>
      <c r="AUS118" s="263" t="n"/>
      <c r="AUT118" s="263" t="n"/>
      <c r="AUU118" s="264" t="n"/>
      <c r="AUV118" s="278" t="inlineStr">
        <is>
          <t>IP 55</t>
        </is>
      </c>
      <c r="AUW118" s="263" t="n"/>
      <c r="AUX118" s="263" t="n"/>
      <c r="AUY118" s="263" t="n"/>
      <c r="AUZ118" s="263" t="n"/>
      <c r="AVA118" s="264" t="n"/>
      <c r="AVB118" s="278" t="inlineStr">
        <is>
          <t>IP 55</t>
        </is>
      </c>
      <c r="AVC118" s="263" t="n"/>
      <c r="AVD118" s="263" t="n"/>
      <c r="AVE118" s="263" t="n"/>
      <c r="AVF118" s="263" t="n"/>
      <c r="AVG118" s="264" t="n"/>
      <c r="AVH118" s="278" t="inlineStr">
        <is>
          <t>IP 55</t>
        </is>
      </c>
      <c r="AVI118" s="263" t="n"/>
      <c r="AVJ118" s="263" t="n"/>
      <c r="AVK118" s="263" t="n"/>
      <c r="AVL118" s="263" t="n"/>
      <c r="AVM118" s="264" t="n"/>
      <c r="AVN118" s="278" t="inlineStr">
        <is>
          <t>IP 55</t>
        </is>
      </c>
      <c r="AVO118" s="263" t="n"/>
      <c r="AVP118" s="263" t="n"/>
      <c r="AVQ118" s="263" t="n"/>
      <c r="AVR118" s="263" t="n"/>
      <c r="AVS118" s="264" t="n"/>
      <c r="AVT118" s="278" t="inlineStr">
        <is>
          <t>IP 55</t>
        </is>
      </c>
      <c r="AVU118" s="263" t="n"/>
      <c r="AVV118" s="263" t="n"/>
      <c r="AVW118" s="263" t="n"/>
      <c r="AVX118" s="263" t="n"/>
      <c r="AVY118" s="264" t="n"/>
      <c r="AVZ118" s="278" t="inlineStr">
        <is>
          <t>IP 55</t>
        </is>
      </c>
      <c r="AWA118" s="263" t="n"/>
      <c r="AWB118" s="263" t="n"/>
      <c r="AWC118" s="263" t="n"/>
      <c r="AWD118" s="263" t="n"/>
      <c r="AWE118" s="264" t="n"/>
      <c r="AWF118" s="278" t="inlineStr">
        <is>
          <t>IP 55</t>
        </is>
      </c>
      <c r="AWG118" s="263" t="n"/>
      <c r="AWH118" s="263" t="n"/>
      <c r="AWI118" s="263" t="n"/>
      <c r="AWJ118" s="263" t="n"/>
      <c r="AWK118" s="264" t="n"/>
      <c r="AWL118" s="278" t="inlineStr">
        <is>
          <t>IP 55</t>
        </is>
      </c>
      <c r="AWM118" s="263" t="n"/>
      <c r="AWN118" s="263" t="n"/>
      <c r="AWO118" s="263" t="n"/>
      <c r="AWP118" s="263" t="n"/>
      <c r="AWQ118" s="264" t="n"/>
      <c r="AWR118" s="278" t="inlineStr">
        <is>
          <t>IP 55</t>
        </is>
      </c>
      <c r="AWS118" s="263" t="n"/>
      <c r="AWT118" s="263" t="n"/>
      <c r="AWU118" s="263" t="n"/>
      <c r="AWV118" s="263" t="n"/>
      <c r="AWW118" s="264" t="n"/>
      <c r="AWX118" s="278" t="inlineStr">
        <is>
          <t>IP 55</t>
        </is>
      </c>
      <c r="AWY118" s="263" t="n"/>
      <c r="AWZ118" s="263" t="n"/>
      <c r="AXA118" s="263" t="n"/>
      <c r="AXB118" s="263" t="n"/>
      <c r="AXC118" s="264" t="n"/>
      <c r="AXD118" s="278" t="inlineStr">
        <is>
          <t>IP 55</t>
        </is>
      </c>
      <c r="AXE118" s="263" t="n"/>
      <c r="AXF118" s="263" t="n"/>
      <c r="AXG118" s="263" t="n"/>
      <c r="AXH118" s="263" t="n"/>
      <c r="AXI118" s="264" t="n"/>
      <c r="AXJ118" s="278" t="inlineStr">
        <is>
          <t>IP 55</t>
        </is>
      </c>
      <c r="AXK118" s="263" t="n"/>
      <c r="AXL118" s="263" t="n"/>
      <c r="AXM118" s="263" t="n"/>
      <c r="AXN118" s="263" t="n"/>
      <c r="AXO118" s="264" t="n"/>
      <c r="AXP118" s="278" t="inlineStr">
        <is>
          <t>IP 55</t>
        </is>
      </c>
      <c r="AXQ118" s="263" t="n"/>
      <c r="AXR118" s="263" t="n"/>
      <c r="AXS118" s="263" t="n"/>
      <c r="AXT118" s="263" t="n"/>
      <c r="AXU118" s="264" t="n"/>
      <c r="AXV118" s="278" t="inlineStr">
        <is>
          <t>IP 55</t>
        </is>
      </c>
      <c r="AXW118" s="263" t="n"/>
      <c r="AXX118" s="263" t="n"/>
      <c r="AXY118" s="263" t="n"/>
      <c r="AXZ118" s="263" t="n"/>
      <c r="AYA118" s="264" t="n"/>
      <c r="AYB118" s="278" t="inlineStr">
        <is>
          <t>IP 55</t>
        </is>
      </c>
      <c r="AYC118" s="263" t="n"/>
      <c r="AYD118" s="263" t="n"/>
      <c r="AYE118" s="263" t="n"/>
      <c r="AYF118" s="263" t="n"/>
      <c r="AYG118" s="264" t="n"/>
      <c r="AYH118" s="278" t="inlineStr">
        <is>
          <t>IP 55</t>
        </is>
      </c>
      <c r="AYI118" s="263" t="n"/>
      <c r="AYJ118" s="263" t="n"/>
      <c r="AYK118" s="263" t="n"/>
      <c r="AYL118" s="263" t="n"/>
      <c r="AYM118" s="264" t="n"/>
      <c r="AYN118" s="278" t="inlineStr">
        <is>
          <t>IP 55</t>
        </is>
      </c>
      <c r="AYO118" s="263" t="n"/>
      <c r="AYP118" s="263" t="n"/>
      <c r="AYQ118" s="263" t="n"/>
      <c r="AYR118" s="263" t="n"/>
      <c r="AYS118" s="264" t="n"/>
      <c r="AYT118" s="278" t="inlineStr">
        <is>
          <t>IP 55</t>
        </is>
      </c>
      <c r="AYU118" s="263" t="n"/>
      <c r="AYV118" s="263" t="n"/>
      <c r="AYW118" s="263" t="n"/>
      <c r="AYX118" s="263" t="n"/>
      <c r="AYY118" s="264" t="n"/>
      <c r="AYZ118" s="278" t="inlineStr">
        <is>
          <t>IP 55</t>
        </is>
      </c>
      <c r="AZA118" s="263" t="n"/>
      <c r="AZB118" s="263" t="n"/>
      <c r="AZC118" s="263" t="n"/>
      <c r="AZD118" s="263" t="n"/>
      <c r="AZE118" s="264" t="n"/>
      <c r="AZF118" s="278" t="inlineStr">
        <is>
          <t>IP 55</t>
        </is>
      </c>
      <c r="AZG118" s="263" t="n"/>
      <c r="AZH118" s="263" t="n"/>
      <c r="AZI118" s="263" t="n"/>
      <c r="AZJ118" s="263" t="n"/>
      <c r="AZK118" s="264" t="n"/>
      <c r="AZL118" s="278" t="inlineStr">
        <is>
          <t>IP 55</t>
        </is>
      </c>
      <c r="AZM118" s="263" t="n"/>
      <c r="AZN118" s="263" t="n"/>
      <c r="AZO118" s="263" t="n"/>
      <c r="AZP118" s="263" t="n"/>
      <c r="AZQ118" s="264" t="n"/>
      <c r="AZR118" s="278" t="inlineStr">
        <is>
          <t>IP 55</t>
        </is>
      </c>
      <c r="AZS118" s="263" t="n"/>
      <c r="AZT118" s="263" t="n"/>
      <c r="AZU118" s="263" t="n"/>
      <c r="AZV118" s="263" t="n"/>
      <c r="AZW118" s="264" t="n"/>
      <c r="AZX118" s="278" t="inlineStr">
        <is>
          <t>IP 55</t>
        </is>
      </c>
      <c r="AZY118" s="263" t="n"/>
      <c r="AZZ118" s="263" t="n"/>
      <c r="BAA118" s="263" t="n"/>
      <c r="BAB118" s="263" t="n"/>
      <c r="BAC118" s="264" t="n"/>
      <c r="BAD118" s="278" t="inlineStr">
        <is>
          <t>IP 55</t>
        </is>
      </c>
      <c r="BAE118" s="263" t="n"/>
      <c r="BAF118" s="263" t="n"/>
      <c r="BAG118" s="263" t="n"/>
      <c r="BAH118" s="263" t="n"/>
      <c r="BAI118" s="264" t="n"/>
      <c r="BAJ118" s="278" t="inlineStr">
        <is>
          <t>IP 55</t>
        </is>
      </c>
      <c r="BAK118" s="263" t="n"/>
      <c r="BAL118" s="263" t="n"/>
      <c r="BAM118" s="263" t="n"/>
      <c r="BAN118" s="263" t="n"/>
      <c r="BAO118" s="264" t="n"/>
      <c r="BAP118" s="278" t="inlineStr">
        <is>
          <t>IP 55</t>
        </is>
      </c>
      <c r="BAQ118" s="263" t="n"/>
      <c r="BAR118" s="263" t="n"/>
      <c r="BAS118" s="263" t="n"/>
      <c r="BAT118" s="263" t="n"/>
      <c r="BAU118" s="264" t="n"/>
      <c r="BAV118" s="278" t="inlineStr">
        <is>
          <t>IP 55</t>
        </is>
      </c>
      <c r="BAW118" s="263" t="n"/>
      <c r="BAX118" s="263" t="n"/>
      <c r="BAY118" s="263" t="n"/>
      <c r="BAZ118" s="263" t="n"/>
      <c r="BBA118" s="264" t="n"/>
      <c r="BBB118" s="278" t="inlineStr">
        <is>
          <t>IP 55</t>
        </is>
      </c>
      <c r="BBC118" s="263" t="n"/>
      <c r="BBD118" s="263" t="n"/>
      <c r="BBE118" s="263" t="n"/>
      <c r="BBF118" s="263" t="n"/>
      <c r="BBG118" s="264" t="n"/>
      <c r="BBH118" s="278" t="inlineStr">
        <is>
          <t>IP 55</t>
        </is>
      </c>
      <c r="BBI118" s="263" t="n"/>
      <c r="BBJ118" s="263" t="n"/>
      <c r="BBK118" s="263" t="n"/>
      <c r="BBL118" s="263" t="n"/>
      <c r="BBM118" s="264" t="n"/>
      <c r="BBN118" s="278" t="inlineStr">
        <is>
          <t>IP 55</t>
        </is>
      </c>
      <c r="BBO118" s="263" t="n"/>
      <c r="BBP118" s="263" t="n"/>
      <c r="BBQ118" s="263" t="n"/>
      <c r="BBR118" s="263" t="n"/>
      <c r="BBS118" s="264" t="n"/>
      <c r="BBT118" s="278" t="inlineStr">
        <is>
          <t>IP 55</t>
        </is>
      </c>
      <c r="BBU118" s="263" t="n"/>
      <c r="BBV118" s="263" t="n"/>
      <c r="BBW118" s="263" t="n"/>
      <c r="BBX118" s="263" t="n"/>
      <c r="BBY118" s="264" t="n"/>
      <c r="BBZ118" s="278" t="inlineStr">
        <is>
          <t>IP 55</t>
        </is>
      </c>
      <c r="BCA118" s="263" t="n"/>
      <c r="BCB118" s="263" t="n"/>
      <c r="BCC118" s="263" t="n"/>
      <c r="BCD118" s="263" t="n"/>
      <c r="BCE118" s="264" t="n"/>
      <c r="BCF118" s="278" t="inlineStr">
        <is>
          <t>IP 55</t>
        </is>
      </c>
      <c r="BCG118" s="263" t="n"/>
      <c r="BCH118" s="263" t="n"/>
      <c r="BCI118" s="263" t="n"/>
      <c r="BCJ118" s="263" t="n"/>
      <c r="BCK118" s="264" t="n"/>
      <c r="BCL118" s="278" t="inlineStr">
        <is>
          <t>IP 55</t>
        </is>
      </c>
      <c r="BCM118" s="263" t="n"/>
      <c r="BCN118" s="263" t="n"/>
      <c r="BCO118" s="263" t="n"/>
      <c r="BCP118" s="263" t="n"/>
      <c r="BCQ118" s="264" t="n"/>
      <c r="BCR118" s="278" t="inlineStr">
        <is>
          <t>IP 55</t>
        </is>
      </c>
      <c r="BCS118" s="263" t="n"/>
      <c r="BCT118" s="263" t="n"/>
      <c r="BCU118" s="263" t="n"/>
      <c r="BCV118" s="263" t="n"/>
      <c r="BCW118" s="264" t="n"/>
      <c r="BCX118" s="278" t="inlineStr">
        <is>
          <t>IP 55</t>
        </is>
      </c>
      <c r="BCY118" s="263" t="n"/>
      <c r="BCZ118" s="263" t="n"/>
      <c r="BDA118" s="263" t="n"/>
      <c r="BDB118" s="263" t="n"/>
      <c r="BDC118" s="264" t="n"/>
      <c r="BDD118" s="278" t="inlineStr">
        <is>
          <t>IP 55</t>
        </is>
      </c>
      <c r="BDE118" s="263" t="n"/>
      <c r="BDF118" s="263" t="n"/>
      <c r="BDG118" s="263" t="n"/>
      <c r="BDH118" s="263" t="n"/>
      <c r="BDI118" s="264" t="n"/>
      <c r="BDJ118" s="278" t="inlineStr">
        <is>
          <t>IP 55</t>
        </is>
      </c>
      <c r="BDK118" s="263" t="n"/>
      <c r="BDL118" s="263" t="n"/>
      <c r="BDM118" s="263" t="n"/>
      <c r="BDN118" s="263" t="n"/>
      <c r="BDO118" s="264" t="n"/>
      <c r="BDP118" s="278" t="inlineStr">
        <is>
          <t>IP 55</t>
        </is>
      </c>
      <c r="BDQ118" s="263" t="n"/>
      <c r="BDR118" s="263" t="n"/>
      <c r="BDS118" s="263" t="n"/>
      <c r="BDT118" s="263" t="n"/>
      <c r="BDU118" s="264" t="n"/>
      <c r="BDV118" s="278" t="inlineStr">
        <is>
          <t>IP 55</t>
        </is>
      </c>
      <c r="BDW118" s="263" t="n"/>
      <c r="BDX118" s="263" t="n"/>
      <c r="BDY118" s="263" t="n"/>
      <c r="BDZ118" s="263" t="n"/>
      <c r="BEA118" s="264" t="n"/>
      <c r="BEB118" s="278" t="inlineStr">
        <is>
          <t>IP 55</t>
        </is>
      </c>
      <c r="BEC118" s="263" t="n"/>
      <c r="BED118" s="263" t="n"/>
      <c r="BEE118" s="263" t="n"/>
      <c r="BEF118" s="263" t="n"/>
      <c r="BEG118" s="264" t="n"/>
      <c r="BEH118" s="278" t="inlineStr">
        <is>
          <t>IP 55</t>
        </is>
      </c>
      <c r="BEI118" s="263" t="n"/>
      <c r="BEJ118" s="263" t="n"/>
      <c r="BEK118" s="263" t="n"/>
      <c r="BEL118" s="263" t="n"/>
      <c r="BEM118" s="264" t="n"/>
      <c r="BEN118" s="278" t="inlineStr">
        <is>
          <t>IP 55</t>
        </is>
      </c>
      <c r="BEO118" s="263" t="n"/>
      <c r="BEP118" s="263" t="n"/>
      <c r="BEQ118" s="263" t="n"/>
      <c r="BER118" s="263" t="n"/>
      <c r="BES118" s="264" t="n"/>
      <c r="BET118" s="278" t="inlineStr">
        <is>
          <t>IP 55</t>
        </is>
      </c>
      <c r="BEU118" s="263" t="n"/>
      <c r="BEV118" s="263" t="n"/>
      <c r="BEW118" s="263" t="n"/>
      <c r="BEX118" s="263" t="n"/>
      <c r="BEY118" s="264" t="n"/>
      <c r="BEZ118" s="278" t="inlineStr">
        <is>
          <t>IP 55</t>
        </is>
      </c>
      <c r="BFA118" s="263" t="n"/>
      <c r="BFB118" s="263" t="n"/>
      <c r="BFC118" s="263" t="n"/>
      <c r="BFD118" s="263" t="n"/>
      <c r="BFE118" s="264" t="n"/>
      <c r="BFF118" s="278" t="inlineStr">
        <is>
          <t>IP 55</t>
        </is>
      </c>
      <c r="BFG118" s="263" t="n"/>
      <c r="BFH118" s="263" t="n"/>
      <c r="BFI118" s="263" t="n"/>
      <c r="BFJ118" s="263" t="n"/>
      <c r="BFK118" s="264" t="n"/>
      <c r="BFL118" s="278" t="inlineStr">
        <is>
          <t>IP 55</t>
        </is>
      </c>
      <c r="BFM118" s="263" t="n"/>
      <c r="BFN118" s="263" t="n"/>
      <c r="BFO118" s="263" t="n"/>
      <c r="BFP118" s="263" t="n"/>
      <c r="BFQ118" s="264" t="n"/>
      <c r="BFR118" s="278" t="inlineStr">
        <is>
          <t>IP 55</t>
        </is>
      </c>
      <c r="BFS118" s="263" t="n"/>
      <c r="BFT118" s="263" t="n"/>
      <c r="BFU118" s="263" t="n"/>
      <c r="BFV118" s="263" t="n"/>
      <c r="BFW118" s="264" t="n"/>
      <c r="BFX118" s="278" t="inlineStr">
        <is>
          <t>IP 55</t>
        </is>
      </c>
      <c r="BFY118" s="263" t="n"/>
      <c r="BFZ118" s="263" t="n"/>
      <c r="BGA118" s="263" t="n"/>
      <c r="BGB118" s="263" t="n"/>
      <c r="BGC118" s="264" t="n"/>
      <c r="BGD118" s="278" t="inlineStr">
        <is>
          <t>IP 55</t>
        </is>
      </c>
      <c r="BGE118" s="263" t="n"/>
      <c r="BGF118" s="263" t="n"/>
      <c r="BGG118" s="263" t="n"/>
      <c r="BGH118" s="263" t="n"/>
      <c r="BGI118" s="264" t="n"/>
      <c r="BGJ118" s="278" t="inlineStr">
        <is>
          <t>IP 55</t>
        </is>
      </c>
      <c r="BGK118" s="263" t="n"/>
      <c r="BGL118" s="263" t="n"/>
      <c r="BGM118" s="263" t="n"/>
      <c r="BGN118" s="263" t="n"/>
      <c r="BGO118" s="264" t="n"/>
      <c r="BGP118" s="278" t="inlineStr">
        <is>
          <t>IP 55</t>
        </is>
      </c>
      <c r="BGQ118" s="263" t="n"/>
      <c r="BGR118" s="263" t="n"/>
      <c r="BGS118" s="263" t="n"/>
      <c r="BGT118" s="263" t="n"/>
      <c r="BGU118" s="264" t="n"/>
      <c r="BGV118" s="278" t="inlineStr">
        <is>
          <t>IP 55</t>
        </is>
      </c>
      <c r="BGW118" s="263" t="n"/>
      <c r="BGX118" s="263" t="n"/>
      <c r="BGY118" s="263" t="n"/>
      <c r="BGZ118" s="263" t="n"/>
      <c r="BHA118" s="264" t="n"/>
      <c r="BHB118" s="278" t="inlineStr">
        <is>
          <t>IP 55</t>
        </is>
      </c>
      <c r="BHC118" s="263" t="n"/>
      <c r="BHD118" s="263" t="n"/>
      <c r="BHE118" s="263" t="n"/>
      <c r="BHF118" s="263" t="n"/>
      <c r="BHG118" s="264" t="n"/>
      <c r="BHH118" s="278" t="inlineStr">
        <is>
          <t>IP 55</t>
        </is>
      </c>
      <c r="BHI118" s="263" t="n"/>
      <c r="BHJ118" s="263" t="n"/>
      <c r="BHK118" s="263" t="n"/>
      <c r="BHL118" s="263" t="n"/>
      <c r="BHM118" s="264" t="n"/>
      <c r="BHN118" s="278" t="inlineStr">
        <is>
          <t>IP 55</t>
        </is>
      </c>
      <c r="BHO118" s="263" t="n"/>
      <c r="BHP118" s="263" t="n"/>
      <c r="BHQ118" s="263" t="n"/>
      <c r="BHR118" s="263" t="n"/>
      <c r="BHS118" s="264" t="n"/>
      <c r="BHT118" s="278" t="inlineStr">
        <is>
          <t>IP 55</t>
        </is>
      </c>
      <c r="BHU118" s="263" t="n"/>
      <c r="BHV118" s="263" t="n"/>
      <c r="BHW118" s="263" t="n"/>
      <c r="BHX118" s="263" t="n"/>
      <c r="BHY118" s="264" t="n"/>
      <c r="BHZ118" s="278" t="inlineStr">
        <is>
          <t>IP 55</t>
        </is>
      </c>
      <c r="BIA118" s="263" t="n"/>
      <c r="BIB118" s="263" t="n"/>
      <c r="BIC118" s="263" t="n"/>
      <c r="BID118" s="263" t="n"/>
      <c r="BIE118" s="264" t="n"/>
      <c r="BIF118" s="278" t="inlineStr">
        <is>
          <t>IP 55</t>
        </is>
      </c>
      <c r="BIG118" s="263" t="n"/>
      <c r="BIH118" s="263" t="n"/>
      <c r="BII118" s="263" t="n"/>
      <c r="BIJ118" s="263" t="n"/>
      <c r="BIK118" s="264" t="n"/>
      <c r="BIL118" s="278" t="inlineStr">
        <is>
          <t>IP 55</t>
        </is>
      </c>
      <c r="BIM118" s="263" t="n"/>
      <c r="BIN118" s="263" t="n"/>
      <c r="BIO118" s="263" t="n"/>
      <c r="BIP118" s="263" t="n"/>
      <c r="BIQ118" s="264" t="n"/>
      <c r="BIR118" s="278" t="inlineStr">
        <is>
          <t>IP 55</t>
        </is>
      </c>
      <c r="BIS118" s="263" t="n"/>
      <c r="BIT118" s="263" t="n"/>
      <c r="BIU118" s="263" t="n"/>
      <c r="BIV118" s="263" t="n"/>
      <c r="BIW118" s="264" t="n"/>
      <c r="BIX118" s="278" t="inlineStr">
        <is>
          <t>IP 55</t>
        </is>
      </c>
      <c r="BIY118" s="263" t="n"/>
      <c r="BIZ118" s="263" t="n"/>
      <c r="BJA118" s="263" t="n"/>
      <c r="BJB118" s="263" t="n"/>
      <c r="BJC118" s="264" t="n"/>
      <c r="BJD118" s="278" t="inlineStr">
        <is>
          <t>IP 55</t>
        </is>
      </c>
      <c r="BJE118" s="263" t="n"/>
      <c r="BJF118" s="263" t="n"/>
      <c r="BJG118" s="263" t="n"/>
      <c r="BJH118" s="263" t="n"/>
      <c r="BJI118" s="264" t="n"/>
      <c r="BJJ118" s="278" t="inlineStr">
        <is>
          <t>IP 55</t>
        </is>
      </c>
      <c r="BJK118" s="263" t="n"/>
      <c r="BJL118" s="263" t="n"/>
      <c r="BJM118" s="263" t="n"/>
      <c r="BJN118" s="263" t="n"/>
      <c r="BJO118" s="264" t="n"/>
      <c r="BJP118" s="278" t="inlineStr">
        <is>
          <t>IP 55</t>
        </is>
      </c>
      <c r="BJQ118" s="263" t="n"/>
      <c r="BJR118" s="263" t="n"/>
      <c r="BJS118" s="263" t="n"/>
      <c r="BJT118" s="263" t="n"/>
      <c r="BJU118" s="264" t="n"/>
      <c r="BJV118" s="278" t="inlineStr">
        <is>
          <t>IP 55</t>
        </is>
      </c>
      <c r="BJW118" s="263" t="n"/>
      <c r="BJX118" s="263" t="n"/>
      <c r="BJY118" s="263" t="n"/>
      <c r="BJZ118" s="263" t="n"/>
      <c r="BKA118" s="264" t="n"/>
      <c r="BKB118" s="278" t="inlineStr">
        <is>
          <t>IP 55</t>
        </is>
      </c>
      <c r="BKC118" s="263" t="n"/>
      <c r="BKD118" s="263" t="n"/>
      <c r="BKE118" s="263" t="n"/>
      <c r="BKF118" s="263" t="n"/>
      <c r="BKG118" s="264" t="n"/>
      <c r="BKH118" s="278" t="inlineStr">
        <is>
          <t>IP 55</t>
        </is>
      </c>
      <c r="BKI118" s="263" t="n"/>
      <c r="BKJ118" s="263" t="n"/>
      <c r="BKK118" s="263" t="n"/>
      <c r="BKL118" s="263" t="n"/>
      <c r="BKM118" s="264" t="n"/>
      <c r="BKN118" s="278" t="inlineStr">
        <is>
          <t>IP 55</t>
        </is>
      </c>
      <c r="BKO118" s="263" t="n"/>
      <c r="BKP118" s="263" t="n"/>
      <c r="BKQ118" s="263" t="n"/>
      <c r="BKR118" s="263" t="n"/>
      <c r="BKS118" s="264" t="n"/>
      <c r="BKT118" s="278" t="inlineStr">
        <is>
          <t>IP 55</t>
        </is>
      </c>
      <c r="BKU118" s="263" t="n"/>
      <c r="BKV118" s="263" t="n"/>
      <c r="BKW118" s="263" t="n"/>
      <c r="BKX118" s="263" t="n"/>
      <c r="BKY118" s="264" t="n"/>
      <c r="BKZ118" s="278" t="inlineStr">
        <is>
          <t>IP 55</t>
        </is>
      </c>
      <c r="BLA118" s="263" t="n"/>
      <c r="BLB118" s="263" t="n"/>
      <c r="BLC118" s="263" t="n"/>
      <c r="BLD118" s="263" t="n"/>
      <c r="BLE118" s="264" t="n"/>
      <c r="BLF118" s="278" t="inlineStr">
        <is>
          <t>IP 55</t>
        </is>
      </c>
      <c r="BLG118" s="263" t="n"/>
      <c r="BLH118" s="263" t="n"/>
      <c r="BLI118" s="263" t="n"/>
      <c r="BLJ118" s="263" t="n"/>
      <c r="BLK118" s="264" t="n"/>
      <c r="BLL118" s="278" t="inlineStr">
        <is>
          <t>IP 55</t>
        </is>
      </c>
      <c r="BLM118" s="263" t="n"/>
      <c r="BLN118" s="263" t="n"/>
      <c r="BLO118" s="263" t="n"/>
      <c r="BLP118" s="263" t="n"/>
      <c r="BLQ118" s="264" t="n"/>
      <c r="BLR118" s="278" t="inlineStr">
        <is>
          <t>IP 55</t>
        </is>
      </c>
      <c r="BLS118" s="263" t="n"/>
      <c r="BLT118" s="263" t="n"/>
      <c r="BLU118" s="263" t="n"/>
      <c r="BLV118" s="263" t="n"/>
      <c r="BLW118" s="264" t="n"/>
      <c r="BLX118" s="278" t="inlineStr">
        <is>
          <t>IP 55</t>
        </is>
      </c>
      <c r="BLY118" s="263" t="n"/>
      <c r="BLZ118" s="263" t="n"/>
      <c r="BMA118" s="263" t="n"/>
      <c r="BMB118" s="263" t="n"/>
      <c r="BMC118" s="264" t="n"/>
      <c r="BMD118" s="278" t="inlineStr">
        <is>
          <t>IP 55</t>
        </is>
      </c>
      <c r="BME118" s="263" t="n"/>
      <c r="BMF118" s="263" t="n"/>
      <c r="BMG118" s="263" t="n"/>
      <c r="BMH118" s="263" t="n"/>
      <c r="BMI118" s="264" t="n"/>
      <c r="BMJ118" s="278" t="inlineStr">
        <is>
          <t>IP 55</t>
        </is>
      </c>
      <c r="BMK118" s="263" t="n"/>
      <c r="BML118" s="263" t="n"/>
      <c r="BMM118" s="263" t="n"/>
      <c r="BMN118" s="263" t="n"/>
      <c r="BMO118" s="264" t="n"/>
      <c r="BMP118" s="278" t="inlineStr">
        <is>
          <t>IP 55</t>
        </is>
      </c>
      <c r="BMQ118" s="263" t="n"/>
      <c r="BMR118" s="263" t="n"/>
      <c r="BMS118" s="263" t="n"/>
      <c r="BMT118" s="263" t="n"/>
      <c r="BMU118" s="264" t="n"/>
      <c r="BMV118" s="278" t="inlineStr">
        <is>
          <t>IP 55</t>
        </is>
      </c>
      <c r="BMW118" s="263" t="n"/>
      <c r="BMX118" s="263" t="n"/>
      <c r="BMY118" s="263" t="n"/>
      <c r="BMZ118" s="263" t="n"/>
      <c r="BNA118" s="264" t="n"/>
      <c r="BNB118" s="278" t="inlineStr">
        <is>
          <t>IP 55</t>
        </is>
      </c>
      <c r="BNC118" s="263" t="n"/>
      <c r="BND118" s="263" t="n"/>
      <c r="BNE118" s="263" t="n"/>
      <c r="BNF118" s="263" t="n"/>
      <c r="BNG118" s="264" t="n"/>
      <c r="BNH118" s="278" t="inlineStr">
        <is>
          <t>IP 55</t>
        </is>
      </c>
      <c r="BNI118" s="263" t="n"/>
      <c r="BNJ118" s="263" t="n"/>
      <c r="BNK118" s="263" t="n"/>
      <c r="BNL118" s="263" t="n"/>
      <c r="BNM118" s="264" t="n"/>
      <c r="BNN118" s="278" t="inlineStr">
        <is>
          <t>IP 55</t>
        </is>
      </c>
      <c r="BNO118" s="263" t="n"/>
      <c r="BNP118" s="263" t="n"/>
      <c r="BNQ118" s="263" t="n"/>
      <c r="BNR118" s="263" t="n"/>
      <c r="BNS118" s="264" t="n"/>
      <c r="BNT118" s="278" t="inlineStr">
        <is>
          <t>IP 55</t>
        </is>
      </c>
      <c r="BNU118" s="263" t="n"/>
      <c r="BNV118" s="263" t="n"/>
      <c r="BNW118" s="263" t="n"/>
      <c r="BNX118" s="263" t="n"/>
      <c r="BNY118" s="264" t="n"/>
      <c r="BNZ118" s="278" t="inlineStr">
        <is>
          <t>IP 55</t>
        </is>
      </c>
      <c r="BOA118" s="263" t="n"/>
      <c r="BOB118" s="263" t="n"/>
      <c r="BOC118" s="263" t="n"/>
      <c r="BOD118" s="263" t="n"/>
      <c r="BOE118" s="264" t="n"/>
      <c r="BOF118" s="278" t="inlineStr">
        <is>
          <t>IP 55</t>
        </is>
      </c>
      <c r="BOG118" s="263" t="n"/>
      <c r="BOH118" s="263" t="n"/>
      <c r="BOI118" s="263" t="n"/>
      <c r="BOJ118" s="263" t="n"/>
      <c r="BOK118" s="264" t="n"/>
      <c r="BOL118" s="278" t="inlineStr">
        <is>
          <t>IP 55</t>
        </is>
      </c>
      <c r="BOM118" s="263" t="n"/>
      <c r="BON118" s="263" t="n"/>
      <c r="BOO118" s="263" t="n"/>
      <c r="BOP118" s="263" t="n"/>
      <c r="BOQ118" s="264" t="n"/>
    </row>
    <row r="119" ht="14.4" customHeight="1" s="273">
      <c r="A119" s="14" t="inlineStr">
        <is>
          <t xml:space="preserve">Insulation Class </t>
        </is>
      </c>
      <c r="B119" s="278" t="inlineStr">
        <is>
          <t>F</t>
        </is>
      </c>
      <c r="C119" s="263" t="n"/>
      <c r="D119" s="263" t="n"/>
      <c r="E119" s="263" t="n"/>
      <c r="F119" s="263" t="n"/>
      <c r="G119" s="264" t="n"/>
      <c r="H119" s="278" t="inlineStr">
        <is>
          <t>F</t>
        </is>
      </c>
      <c r="I119" s="263" t="n"/>
      <c r="J119" s="263" t="n"/>
      <c r="K119" s="263" t="n"/>
      <c r="L119" s="263" t="n"/>
      <c r="M119" s="264" t="n"/>
      <c r="N119" s="278" t="inlineStr">
        <is>
          <t>F</t>
        </is>
      </c>
      <c r="O119" s="263" t="n"/>
      <c r="P119" s="263" t="n"/>
      <c r="Q119" s="263" t="n"/>
      <c r="R119" s="263" t="n"/>
      <c r="S119" s="264" t="n"/>
      <c r="T119" s="278" t="inlineStr">
        <is>
          <t>F</t>
        </is>
      </c>
      <c r="U119" s="263" t="n"/>
      <c r="V119" s="263" t="n"/>
      <c r="W119" s="263" t="n"/>
      <c r="X119" s="263" t="n"/>
      <c r="Y119" s="264" t="n"/>
      <c r="Z119" s="278" t="inlineStr">
        <is>
          <t>F</t>
        </is>
      </c>
      <c r="AA119" s="263" t="n"/>
      <c r="AB119" s="263" t="n"/>
      <c r="AC119" s="263" t="n"/>
      <c r="AD119" s="263" t="n"/>
      <c r="AE119" s="264" t="n"/>
      <c r="AF119" s="278" t="inlineStr">
        <is>
          <t>F</t>
        </is>
      </c>
      <c r="AG119" s="263" t="n"/>
      <c r="AH119" s="263" t="n"/>
      <c r="AI119" s="263" t="n"/>
      <c r="AJ119" s="263" t="n"/>
      <c r="AK119" s="264" t="n"/>
      <c r="AL119" s="278" t="inlineStr">
        <is>
          <t>F</t>
        </is>
      </c>
      <c r="AM119" s="263" t="n"/>
      <c r="AN119" s="263" t="n"/>
      <c r="AO119" s="263" t="n"/>
      <c r="AP119" s="263" t="n"/>
      <c r="AQ119" s="264" t="n"/>
      <c r="AR119" s="278" t="inlineStr">
        <is>
          <t>F</t>
        </is>
      </c>
      <c r="AS119" s="263" t="n"/>
      <c r="AT119" s="263" t="n"/>
      <c r="AU119" s="263" t="n"/>
      <c r="AV119" s="263" t="n"/>
      <c r="AW119" s="264" t="n"/>
      <c r="AX119" s="278" t="inlineStr">
        <is>
          <t>F</t>
        </is>
      </c>
      <c r="AY119" s="263" t="n"/>
      <c r="AZ119" s="263" t="n"/>
      <c r="BA119" s="263" t="n"/>
      <c r="BB119" s="263" t="n"/>
      <c r="BC119" s="264" t="n"/>
      <c r="BD119" s="278" t="inlineStr">
        <is>
          <t>F</t>
        </is>
      </c>
      <c r="BE119" s="263" t="n"/>
      <c r="BF119" s="263" t="n"/>
      <c r="BG119" s="263" t="n"/>
      <c r="BH119" s="263" t="n"/>
      <c r="BI119" s="264" t="n"/>
      <c r="BJ119" s="278" t="inlineStr">
        <is>
          <t>F</t>
        </is>
      </c>
      <c r="BK119" s="263" t="n"/>
      <c r="BL119" s="263" t="n"/>
      <c r="BM119" s="263" t="n"/>
      <c r="BN119" s="263" t="n"/>
      <c r="BO119" s="264" t="n"/>
      <c r="BP119" s="278" t="inlineStr">
        <is>
          <t>F</t>
        </is>
      </c>
      <c r="BQ119" s="263" t="n"/>
      <c r="BR119" s="263" t="n"/>
      <c r="BS119" s="263" t="n"/>
      <c r="BT119" s="263" t="n"/>
      <c r="BU119" s="264" t="n"/>
      <c r="BV119" s="278" t="inlineStr">
        <is>
          <t>F</t>
        </is>
      </c>
      <c r="BW119" s="263" t="n"/>
      <c r="BX119" s="263" t="n"/>
      <c r="BY119" s="263" t="n"/>
      <c r="BZ119" s="263" t="n"/>
      <c r="CA119" s="264" t="n"/>
      <c r="CB119" s="278" t="inlineStr">
        <is>
          <t>F</t>
        </is>
      </c>
      <c r="CC119" s="263" t="n"/>
      <c r="CD119" s="263" t="n"/>
      <c r="CE119" s="263" t="n"/>
      <c r="CF119" s="263" t="n"/>
      <c r="CG119" s="264" t="n"/>
      <c r="CH119" s="278" t="inlineStr">
        <is>
          <t>F</t>
        </is>
      </c>
      <c r="CI119" s="263" t="n"/>
      <c r="CJ119" s="263" t="n"/>
      <c r="CK119" s="263" t="n"/>
      <c r="CL119" s="263" t="n"/>
      <c r="CM119" s="264" t="n"/>
      <c r="CN119" s="278" t="inlineStr">
        <is>
          <t>F</t>
        </is>
      </c>
      <c r="CO119" s="263" t="n"/>
      <c r="CP119" s="263" t="n"/>
      <c r="CQ119" s="263" t="n"/>
      <c r="CR119" s="263" t="n"/>
      <c r="CS119" s="264" t="n"/>
      <c r="CT119" s="278" t="inlineStr">
        <is>
          <t>F</t>
        </is>
      </c>
      <c r="CU119" s="263" t="n"/>
      <c r="CV119" s="263" t="n"/>
      <c r="CW119" s="263" t="n"/>
      <c r="CX119" s="263" t="n"/>
      <c r="CY119" s="264" t="n"/>
      <c r="CZ119" s="278" t="inlineStr">
        <is>
          <t>F</t>
        </is>
      </c>
      <c r="DA119" s="263" t="n"/>
      <c r="DB119" s="263" t="n"/>
      <c r="DC119" s="263" t="n"/>
      <c r="DD119" s="263" t="n"/>
      <c r="DE119" s="264" t="n"/>
      <c r="DF119" s="278" t="inlineStr">
        <is>
          <t>F</t>
        </is>
      </c>
      <c r="DG119" s="263" t="n"/>
      <c r="DH119" s="263" t="n"/>
      <c r="DI119" s="263" t="n"/>
      <c r="DJ119" s="263" t="n"/>
      <c r="DK119" s="264" t="n"/>
      <c r="DL119" s="278" t="inlineStr">
        <is>
          <t>F</t>
        </is>
      </c>
      <c r="DM119" s="263" t="n"/>
      <c r="DN119" s="263" t="n"/>
      <c r="DO119" s="263" t="n"/>
      <c r="DP119" s="263" t="n"/>
      <c r="DQ119" s="264" t="n"/>
      <c r="DR119" s="278" t="inlineStr">
        <is>
          <t>F</t>
        </is>
      </c>
      <c r="DS119" s="263" t="n"/>
      <c r="DT119" s="263" t="n"/>
      <c r="DU119" s="263" t="n"/>
      <c r="DV119" s="263" t="n"/>
      <c r="DW119" s="264" t="n"/>
      <c r="DX119" s="278" t="inlineStr">
        <is>
          <t>F</t>
        </is>
      </c>
      <c r="DY119" s="263" t="n"/>
      <c r="DZ119" s="263" t="n"/>
      <c r="EA119" s="263" t="n"/>
      <c r="EB119" s="263" t="n"/>
      <c r="EC119" s="264" t="n"/>
      <c r="ED119" s="278" t="inlineStr">
        <is>
          <t>F</t>
        </is>
      </c>
      <c r="EE119" s="263" t="n"/>
      <c r="EF119" s="263" t="n"/>
      <c r="EG119" s="263" t="n"/>
      <c r="EH119" s="263" t="n"/>
      <c r="EI119" s="264" t="n"/>
      <c r="EJ119" s="278" t="inlineStr">
        <is>
          <t>F</t>
        </is>
      </c>
      <c r="EK119" s="263" t="n"/>
      <c r="EL119" s="263" t="n"/>
      <c r="EM119" s="263" t="n"/>
      <c r="EN119" s="263" t="n"/>
      <c r="EO119" s="264" t="n"/>
      <c r="EP119" s="278" t="inlineStr">
        <is>
          <t>F</t>
        </is>
      </c>
      <c r="EQ119" s="263" t="n"/>
      <c r="ER119" s="263" t="n"/>
      <c r="ES119" s="263" t="n"/>
      <c r="ET119" s="263" t="n"/>
      <c r="EU119" s="264" t="n"/>
      <c r="EV119" s="278" t="inlineStr">
        <is>
          <t>F</t>
        </is>
      </c>
      <c r="EW119" s="263" t="n"/>
      <c r="EX119" s="263" t="n"/>
      <c r="EY119" s="263" t="n"/>
      <c r="EZ119" s="263" t="n"/>
      <c r="FA119" s="264" t="n"/>
      <c r="FB119" s="278" t="inlineStr">
        <is>
          <t>F</t>
        </is>
      </c>
      <c r="FC119" s="263" t="n"/>
      <c r="FD119" s="263" t="n"/>
      <c r="FE119" s="263" t="n"/>
      <c r="FF119" s="263" t="n"/>
      <c r="FG119" s="264" t="n"/>
      <c r="FH119" s="278" t="inlineStr">
        <is>
          <t>F</t>
        </is>
      </c>
      <c r="FI119" s="263" t="n"/>
      <c r="FJ119" s="263" t="n"/>
      <c r="FK119" s="263" t="n"/>
      <c r="FL119" s="263" t="n"/>
      <c r="FM119" s="264" t="n"/>
      <c r="FN119" s="278" t="inlineStr">
        <is>
          <t>F</t>
        </is>
      </c>
      <c r="FO119" s="263" t="n"/>
      <c r="FP119" s="263" t="n"/>
      <c r="FQ119" s="263" t="n"/>
      <c r="FR119" s="263" t="n"/>
      <c r="FS119" s="264" t="n"/>
      <c r="FT119" s="278" t="inlineStr">
        <is>
          <t>F</t>
        </is>
      </c>
      <c r="FU119" s="263" t="n"/>
      <c r="FV119" s="263" t="n"/>
      <c r="FW119" s="263" t="n"/>
      <c r="FX119" s="263" t="n"/>
      <c r="FY119" s="264" t="n"/>
      <c r="FZ119" s="278" t="inlineStr">
        <is>
          <t>F</t>
        </is>
      </c>
      <c r="GA119" s="263" t="n"/>
      <c r="GB119" s="263" t="n"/>
      <c r="GC119" s="263" t="n"/>
      <c r="GD119" s="263" t="n"/>
      <c r="GE119" s="264" t="n"/>
      <c r="GF119" s="278" t="inlineStr">
        <is>
          <t>F</t>
        </is>
      </c>
      <c r="GG119" s="263" t="n"/>
      <c r="GH119" s="263" t="n"/>
      <c r="GI119" s="263" t="n"/>
      <c r="GJ119" s="263" t="n"/>
      <c r="GK119" s="264" t="n"/>
      <c r="GL119" s="278" t="inlineStr">
        <is>
          <t>F</t>
        </is>
      </c>
      <c r="GM119" s="263" t="n"/>
      <c r="GN119" s="263" t="n"/>
      <c r="GO119" s="263" t="n"/>
      <c r="GP119" s="263" t="n"/>
      <c r="GQ119" s="264" t="n"/>
      <c r="GR119" s="278" t="inlineStr">
        <is>
          <t>F</t>
        </is>
      </c>
      <c r="GS119" s="263" t="n"/>
      <c r="GT119" s="263" t="n"/>
      <c r="GU119" s="263" t="n"/>
      <c r="GV119" s="263" t="n"/>
      <c r="GW119" s="264" t="n"/>
      <c r="GX119" s="278" t="inlineStr">
        <is>
          <t>F</t>
        </is>
      </c>
      <c r="GY119" s="263" t="n"/>
      <c r="GZ119" s="263" t="n"/>
      <c r="HA119" s="263" t="n"/>
      <c r="HB119" s="263" t="n"/>
      <c r="HC119" s="264" t="n"/>
      <c r="HD119" s="278" t="inlineStr">
        <is>
          <t>F</t>
        </is>
      </c>
      <c r="HE119" s="263" t="n"/>
      <c r="HF119" s="263" t="n"/>
      <c r="HG119" s="263" t="n"/>
      <c r="HH119" s="263" t="n"/>
      <c r="HI119" s="264" t="n"/>
      <c r="HJ119" s="278" t="inlineStr">
        <is>
          <t>F</t>
        </is>
      </c>
      <c r="HK119" s="263" t="n"/>
      <c r="HL119" s="263" t="n"/>
      <c r="HM119" s="263" t="n"/>
      <c r="HN119" s="263" t="n"/>
      <c r="HO119" s="264" t="n"/>
      <c r="HP119" s="278" t="inlineStr">
        <is>
          <t>F</t>
        </is>
      </c>
      <c r="HQ119" s="263" t="n"/>
      <c r="HR119" s="263" t="n"/>
      <c r="HS119" s="263" t="n"/>
      <c r="HT119" s="263" t="n"/>
      <c r="HU119" s="264" t="n"/>
      <c r="HV119" s="278" t="inlineStr">
        <is>
          <t>F</t>
        </is>
      </c>
      <c r="HW119" s="263" t="n"/>
      <c r="HX119" s="263" t="n"/>
      <c r="HY119" s="263" t="n"/>
      <c r="HZ119" s="263" t="n"/>
      <c r="IA119" s="264" t="n"/>
      <c r="IB119" s="278" t="inlineStr">
        <is>
          <t>F</t>
        </is>
      </c>
      <c r="IC119" s="263" t="n"/>
      <c r="ID119" s="263" t="n"/>
      <c r="IE119" s="263" t="n"/>
      <c r="IF119" s="263" t="n"/>
      <c r="IG119" s="264" t="n"/>
      <c r="IH119" s="278" t="inlineStr">
        <is>
          <t>F</t>
        </is>
      </c>
      <c r="II119" s="263" t="n"/>
      <c r="IJ119" s="263" t="n"/>
      <c r="IK119" s="263" t="n"/>
      <c r="IL119" s="263" t="n"/>
      <c r="IM119" s="264" t="n"/>
      <c r="IN119" s="278" t="inlineStr">
        <is>
          <t>F</t>
        </is>
      </c>
      <c r="IO119" s="263" t="n"/>
      <c r="IP119" s="263" t="n"/>
      <c r="IQ119" s="263" t="n"/>
      <c r="IR119" s="263" t="n"/>
      <c r="IS119" s="264" t="n"/>
      <c r="IT119" s="278" t="inlineStr">
        <is>
          <t>F</t>
        </is>
      </c>
      <c r="IU119" s="263" t="n"/>
      <c r="IV119" s="263" t="n"/>
      <c r="IW119" s="263" t="n"/>
      <c r="IX119" s="263" t="n"/>
      <c r="IY119" s="264" t="n"/>
      <c r="IZ119" s="278" t="inlineStr">
        <is>
          <t>F</t>
        </is>
      </c>
      <c r="JA119" s="263" t="n"/>
      <c r="JB119" s="263" t="n"/>
      <c r="JC119" s="263" t="n"/>
      <c r="JD119" s="263" t="n"/>
      <c r="JE119" s="264" t="n"/>
      <c r="JF119" s="278" t="inlineStr">
        <is>
          <t>F</t>
        </is>
      </c>
      <c r="JG119" s="263" t="n"/>
      <c r="JH119" s="263" t="n"/>
      <c r="JI119" s="263" t="n"/>
      <c r="JJ119" s="263" t="n"/>
      <c r="JK119" s="264" t="n"/>
      <c r="JL119" s="278" t="inlineStr">
        <is>
          <t>F</t>
        </is>
      </c>
      <c r="JM119" s="263" t="n"/>
      <c r="JN119" s="263" t="n"/>
      <c r="JO119" s="263" t="n"/>
      <c r="JP119" s="263" t="n"/>
      <c r="JQ119" s="264" t="n"/>
      <c r="JR119" s="278" t="inlineStr">
        <is>
          <t>F</t>
        </is>
      </c>
      <c r="JS119" s="263" t="n"/>
      <c r="JT119" s="263" t="n"/>
      <c r="JU119" s="263" t="n"/>
      <c r="JV119" s="263" t="n"/>
      <c r="JW119" s="264" t="n"/>
      <c r="JX119" s="278" t="inlineStr">
        <is>
          <t>F</t>
        </is>
      </c>
      <c r="JY119" s="263" t="n"/>
      <c r="JZ119" s="263" t="n"/>
      <c r="KA119" s="263" t="n"/>
      <c r="KB119" s="263" t="n"/>
      <c r="KC119" s="264" t="n"/>
      <c r="KD119" s="278" t="inlineStr">
        <is>
          <t>F</t>
        </is>
      </c>
      <c r="KE119" s="263" t="n"/>
      <c r="KF119" s="263" t="n"/>
      <c r="KG119" s="263" t="n"/>
      <c r="KH119" s="263" t="n"/>
      <c r="KI119" s="264" t="n"/>
      <c r="KJ119" s="278" t="inlineStr">
        <is>
          <t>F</t>
        </is>
      </c>
      <c r="KK119" s="263" t="n"/>
      <c r="KL119" s="263" t="n"/>
      <c r="KM119" s="263" t="n"/>
      <c r="KN119" s="263" t="n"/>
      <c r="KO119" s="264" t="n"/>
      <c r="KP119" s="278" t="inlineStr">
        <is>
          <t>F</t>
        </is>
      </c>
      <c r="KQ119" s="263" t="n"/>
      <c r="KR119" s="263" t="n"/>
      <c r="KS119" s="263" t="n"/>
      <c r="KT119" s="263" t="n"/>
      <c r="KU119" s="264" t="n"/>
      <c r="KV119" s="278" t="inlineStr">
        <is>
          <t>F</t>
        </is>
      </c>
      <c r="KW119" s="263" t="n"/>
      <c r="KX119" s="263" t="n"/>
      <c r="KY119" s="263" t="n"/>
      <c r="KZ119" s="263" t="n"/>
      <c r="LA119" s="264" t="n"/>
      <c r="LB119" s="278" t="inlineStr">
        <is>
          <t>F</t>
        </is>
      </c>
      <c r="LC119" s="263" t="n"/>
      <c r="LD119" s="263" t="n"/>
      <c r="LE119" s="263" t="n"/>
      <c r="LF119" s="263" t="n"/>
      <c r="LG119" s="264" t="n"/>
      <c r="LH119" s="278" t="inlineStr">
        <is>
          <t>F</t>
        </is>
      </c>
      <c r="LI119" s="263" t="n"/>
      <c r="LJ119" s="263" t="n"/>
      <c r="LK119" s="263" t="n"/>
      <c r="LL119" s="263" t="n"/>
      <c r="LM119" s="264" t="n"/>
      <c r="LN119" s="278" t="inlineStr">
        <is>
          <t>F</t>
        </is>
      </c>
      <c r="LO119" s="263" t="n"/>
      <c r="LP119" s="263" t="n"/>
      <c r="LQ119" s="263" t="n"/>
      <c r="LR119" s="263" t="n"/>
      <c r="LS119" s="264" t="n"/>
      <c r="LT119" s="278" t="inlineStr">
        <is>
          <t>F</t>
        </is>
      </c>
      <c r="LU119" s="263" t="n"/>
      <c r="LV119" s="263" t="n"/>
      <c r="LW119" s="263" t="n"/>
      <c r="LX119" s="263" t="n"/>
      <c r="LY119" s="264" t="n"/>
      <c r="LZ119" s="278" t="inlineStr">
        <is>
          <t>F</t>
        </is>
      </c>
      <c r="MA119" s="263" t="n"/>
      <c r="MB119" s="263" t="n"/>
      <c r="MC119" s="263" t="n"/>
      <c r="MD119" s="263" t="n"/>
      <c r="ME119" s="264" t="n"/>
      <c r="MF119" s="278" t="inlineStr">
        <is>
          <t>F</t>
        </is>
      </c>
      <c r="MG119" s="263" t="n"/>
      <c r="MH119" s="263" t="n"/>
      <c r="MI119" s="263" t="n"/>
      <c r="MJ119" s="263" t="n"/>
      <c r="MK119" s="264" t="n"/>
      <c r="ML119" s="278" t="inlineStr">
        <is>
          <t>F</t>
        </is>
      </c>
      <c r="MM119" s="263" t="n"/>
      <c r="MN119" s="263" t="n"/>
      <c r="MO119" s="263" t="n"/>
      <c r="MP119" s="263" t="n"/>
      <c r="MQ119" s="264" t="n"/>
      <c r="MR119" s="278" t="inlineStr">
        <is>
          <t>F</t>
        </is>
      </c>
      <c r="MS119" s="263" t="n"/>
      <c r="MT119" s="263" t="n"/>
      <c r="MU119" s="263" t="n"/>
      <c r="MV119" s="263" t="n"/>
      <c r="MW119" s="264" t="n"/>
      <c r="MX119" s="278" t="inlineStr">
        <is>
          <t>F</t>
        </is>
      </c>
      <c r="MY119" s="263" t="n"/>
      <c r="MZ119" s="263" t="n"/>
      <c r="NA119" s="263" t="n"/>
      <c r="NB119" s="263" t="n"/>
      <c r="NC119" s="264" t="n"/>
      <c r="ND119" s="278" t="inlineStr">
        <is>
          <t>F</t>
        </is>
      </c>
      <c r="NE119" s="263" t="n"/>
      <c r="NF119" s="263" t="n"/>
      <c r="NG119" s="263" t="n"/>
      <c r="NH119" s="263" t="n"/>
      <c r="NI119" s="264" t="n"/>
      <c r="NJ119" s="278" t="inlineStr">
        <is>
          <t>F</t>
        </is>
      </c>
      <c r="NK119" s="263" t="n"/>
      <c r="NL119" s="263" t="n"/>
      <c r="NM119" s="263" t="n"/>
      <c r="NN119" s="263" t="n"/>
      <c r="NO119" s="264" t="n"/>
      <c r="NP119" s="278" t="inlineStr">
        <is>
          <t>F</t>
        </is>
      </c>
      <c r="NQ119" s="263" t="n"/>
      <c r="NR119" s="263" t="n"/>
      <c r="NS119" s="263" t="n"/>
      <c r="NT119" s="263" t="n"/>
      <c r="NU119" s="264" t="n"/>
      <c r="NV119" s="278" t="inlineStr">
        <is>
          <t>F</t>
        </is>
      </c>
      <c r="NW119" s="263" t="n"/>
      <c r="NX119" s="263" t="n"/>
      <c r="NY119" s="263" t="n"/>
      <c r="NZ119" s="263" t="n"/>
      <c r="OA119" s="264" t="n"/>
      <c r="OB119" s="278" t="inlineStr">
        <is>
          <t>F</t>
        </is>
      </c>
      <c r="OC119" s="263" t="n"/>
      <c r="OD119" s="263" t="n"/>
      <c r="OE119" s="263" t="n"/>
      <c r="OF119" s="263" t="n"/>
      <c r="OG119" s="264" t="n"/>
      <c r="OH119" s="278" t="inlineStr">
        <is>
          <t>F</t>
        </is>
      </c>
      <c r="OI119" s="263" t="n"/>
      <c r="OJ119" s="263" t="n"/>
      <c r="OK119" s="263" t="n"/>
      <c r="OL119" s="263" t="n"/>
      <c r="OM119" s="264" t="n"/>
      <c r="ON119" s="278" t="inlineStr">
        <is>
          <t>F</t>
        </is>
      </c>
      <c r="OO119" s="263" t="n"/>
      <c r="OP119" s="263" t="n"/>
      <c r="OQ119" s="263" t="n"/>
      <c r="OR119" s="263" t="n"/>
      <c r="OS119" s="264" t="n"/>
      <c r="OT119" s="278" t="inlineStr">
        <is>
          <t>F</t>
        </is>
      </c>
      <c r="OU119" s="263" t="n"/>
      <c r="OV119" s="263" t="n"/>
      <c r="OW119" s="263" t="n"/>
      <c r="OX119" s="263" t="n"/>
      <c r="OY119" s="264" t="n"/>
      <c r="OZ119" s="278" t="inlineStr">
        <is>
          <t>F</t>
        </is>
      </c>
      <c r="PA119" s="263" t="n"/>
      <c r="PB119" s="263" t="n"/>
      <c r="PC119" s="263" t="n"/>
      <c r="PD119" s="263" t="n"/>
      <c r="PE119" s="264" t="n"/>
      <c r="PF119" s="278" t="inlineStr">
        <is>
          <t>F</t>
        </is>
      </c>
      <c r="PG119" s="263" t="n"/>
      <c r="PH119" s="263" t="n"/>
      <c r="PI119" s="263" t="n"/>
      <c r="PJ119" s="263" t="n"/>
      <c r="PK119" s="264" t="n"/>
      <c r="PL119" s="278" t="inlineStr">
        <is>
          <t>F</t>
        </is>
      </c>
      <c r="PM119" s="263" t="n"/>
      <c r="PN119" s="263" t="n"/>
      <c r="PO119" s="263" t="n"/>
      <c r="PP119" s="263" t="n"/>
      <c r="PQ119" s="264" t="n"/>
      <c r="PR119" s="278" t="inlineStr">
        <is>
          <t>F</t>
        </is>
      </c>
      <c r="PS119" s="263" t="n"/>
      <c r="PT119" s="263" t="n"/>
      <c r="PU119" s="263" t="n"/>
      <c r="PV119" s="263" t="n"/>
      <c r="PW119" s="264" t="n"/>
      <c r="PX119" s="278" t="inlineStr">
        <is>
          <t>F</t>
        </is>
      </c>
      <c r="PY119" s="263" t="n"/>
      <c r="PZ119" s="263" t="n"/>
      <c r="QA119" s="263" t="n"/>
      <c r="QB119" s="263" t="n"/>
      <c r="QC119" s="264" t="n"/>
      <c r="QD119" s="278" t="inlineStr">
        <is>
          <t>F</t>
        </is>
      </c>
      <c r="QE119" s="263" t="n"/>
      <c r="QF119" s="263" t="n"/>
      <c r="QG119" s="263" t="n"/>
      <c r="QH119" s="263" t="n"/>
      <c r="QI119" s="264" t="n"/>
      <c r="QJ119" s="278" t="inlineStr">
        <is>
          <t>F</t>
        </is>
      </c>
      <c r="QK119" s="263" t="n"/>
      <c r="QL119" s="263" t="n"/>
      <c r="QM119" s="263" t="n"/>
      <c r="QN119" s="263" t="n"/>
      <c r="QO119" s="264" t="n"/>
      <c r="QP119" s="278" t="inlineStr">
        <is>
          <t>F</t>
        </is>
      </c>
      <c r="QQ119" s="263" t="n"/>
      <c r="QR119" s="263" t="n"/>
      <c r="QS119" s="263" t="n"/>
      <c r="QT119" s="263" t="n"/>
      <c r="QU119" s="264" t="n"/>
      <c r="QV119" s="278" t="inlineStr">
        <is>
          <t>F</t>
        </is>
      </c>
      <c r="QW119" s="263" t="n"/>
      <c r="QX119" s="263" t="n"/>
      <c r="QY119" s="263" t="n"/>
      <c r="QZ119" s="263" t="n"/>
      <c r="RA119" s="264" t="n"/>
      <c r="RB119" s="278" t="inlineStr">
        <is>
          <t>F</t>
        </is>
      </c>
      <c r="RC119" s="263" t="n"/>
      <c r="RD119" s="263" t="n"/>
      <c r="RE119" s="263" t="n"/>
      <c r="RF119" s="263" t="n"/>
      <c r="RG119" s="264" t="n"/>
      <c r="RH119" s="278" t="inlineStr">
        <is>
          <t>F</t>
        </is>
      </c>
      <c r="RI119" s="263" t="n"/>
      <c r="RJ119" s="263" t="n"/>
      <c r="RK119" s="263" t="n"/>
      <c r="RL119" s="263" t="n"/>
      <c r="RM119" s="264" t="n"/>
      <c r="RN119" s="278" t="inlineStr">
        <is>
          <t>F</t>
        </is>
      </c>
      <c r="RO119" s="263" t="n"/>
      <c r="RP119" s="263" t="n"/>
      <c r="RQ119" s="263" t="n"/>
      <c r="RR119" s="263" t="n"/>
      <c r="RS119" s="264" t="n"/>
      <c r="RT119" s="278" t="inlineStr">
        <is>
          <t>F</t>
        </is>
      </c>
      <c r="RU119" s="263" t="n"/>
      <c r="RV119" s="263" t="n"/>
      <c r="RW119" s="263" t="n"/>
      <c r="RX119" s="263" t="n"/>
      <c r="RY119" s="264" t="n"/>
      <c r="RZ119" s="278" t="inlineStr">
        <is>
          <t>F</t>
        </is>
      </c>
      <c r="SA119" s="263" t="n"/>
      <c r="SB119" s="263" t="n"/>
      <c r="SC119" s="263" t="n"/>
      <c r="SD119" s="263" t="n"/>
      <c r="SE119" s="264" t="n"/>
      <c r="SF119" s="278" t="inlineStr">
        <is>
          <t>F</t>
        </is>
      </c>
      <c r="SG119" s="263" t="n"/>
      <c r="SH119" s="263" t="n"/>
      <c r="SI119" s="263" t="n"/>
      <c r="SJ119" s="263" t="n"/>
      <c r="SK119" s="264" t="n"/>
      <c r="SL119" s="278" t="inlineStr">
        <is>
          <t>F</t>
        </is>
      </c>
      <c r="SM119" s="263" t="n"/>
      <c r="SN119" s="263" t="n"/>
      <c r="SO119" s="263" t="n"/>
      <c r="SP119" s="263" t="n"/>
      <c r="SQ119" s="264" t="n"/>
      <c r="SR119" s="278" t="inlineStr">
        <is>
          <t>F</t>
        </is>
      </c>
      <c r="SS119" s="263" t="n"/>
      <c r="ST119" s="263" t="n"/>
      <c r="SU119" s="263" t="n"/>
      <c r="SV119" s="263" t="n"/>
      <c r="SW119" s="264" t="n"/>
      <c r="SX119" s="278" t="inlineStr">
        <is>
          <t>F</t>
        </is>
      </c>
      <c r="SY119" s="263" t="n"/>
      <c r="SZ119" s="263" t="n"/>
      <c r="TA119" s="263" t="n"/>
      <c r="TB119" s="263" t="n"/>
      <c r="TC119" s="264" t="n"/>
      <c r="TD119" s="278" t="inlineStr">
        <is>
          <t>F</t>
        </is>
      </c>
      <c r="TE119" s="263" t="n"/>
      <c r="TF119" s="263" t="n"/>
      <c r="TG119" s="263" t="n"/>
      <c r="TH119" s="263" t="n"/>
      <c r="TI119" s="264" t="n"/>
      <c r="TJ119" s="278" t="inlineStr">
        <is>
          <t>F</t>
        </is>
      </c>
      <c r="TK119" s="263" t="n"/>
      <c r="TL119" s="263" t="n"/>
      <c r="TM119" s="263" t="n"/>
      <c r="TN119" s="263" t="n"/>
      <c r="TO119" s="264" t="n"/>
      <c r="TP119" s="278" t="inlineStr">
        <is>
          <t>F</t>
        </is>
      </c>
      <c r="TQ119" s="263" t="n"/>
      <c r="TR119" s="263" t="n"/>
      <c r="TS119" s="263" t="n"/>
      <c r="TT119" s="263" t="n"/>
      <c r="TU119" s="264" t="n"/>
      <c r="TV119" s="278" t="inlineStr">
        <is>
          <t>F</t>
        </is>
      </c>
      <c r="TW119" s="263" t="n"/>
      <c r="TX119" s="263" t="n"/>
      <c r="TY119" s="263" t="n"/>
      <c r="TZ119" s="263" t="n"/>
      <c r="UA119" s="264" t="n"/>
      <c r="UB119" s="278" t="inlineStr">
        <is>
          <t>F</t>
        </is>
      </c>
      <c r="UC119" s="263" t="n"/>
      <c r="UD119" s="263" t="n"/>
      <c r="UE119" s="263" t="n"/>
      <c r="UF119" s="263" t="n"/>
      <c r="UG119" s="264" t="n"/>
      <c r="UH119" s="278" t="inlineStr">
        <is>
          <t>F</t>
        </is>
      </c>
      <c r="UI119" s="263" t="n"/>
      <c r="UJ119" s="263" t="n"/>
      <c r="UK119" s="263" t="n"/>
      <c r="UL119" s="263" t="n"/>
      <c r="UM119" s="264" t="n"/>
      <c r="UN119" s="278" t="inlineStr">
        <is>
          <t>F</t>
        </is>
      </c>
      <c r="UO119" s="263" t="n"/>
      <c r="UP119" s="263" t="n"/>
      <c r="UQ119" s="263" t="n"/>
      <c r="UR119" s="263" t="n"/>
      <c r="US119" s="264" t="n"/>
      <c r="UT119" s="278" t="inlineStr">
        <is>
          <t>F</t>
        </is>
      </c>
      <c r="UU119" s="263" t="n"/>
      <c r="UV119" s="263" t="n"/>
      <c r="UW119" s="263" t="n"/>
      <c r="UX119" s="263" t="n"/>
      <c r="UY119" s="264" t="n"/>
      <c r="UZ119" s="278" t="inlineStr">
        <is>
          <t>F</t>
        </is>
      </c>
      <c r="VA119" s="263" t="n"/>
      <c r="VB119" s="263" t="n"/>
      <c r="VC119" s="263" t="n"/>
      <c r="VD119" s="263" t="n"/>
      <c r="VE119" s="264" t="n"/>
      <c r="VF119" s="278" t="inlineStr">
        <is>
          <t>F</t>
        </is>
      </c>
      <c r="VG119" s="263" t="n"/>
      <c r="VH119" s="263" t="n"/>
      <c r="VI119" s="263" t="n"/>
      <c r="VJ119" s="263" t="n"/>
      <c r="VK119" s="264" t="n"/>
      <c r="VL119" s="278" t="inlineStr">
        <is>
          <t>F</t>
        </is>
      </c>
      <c r="VM119" s="263" t="n"/>
      <c r="VN119" s="263" t="n"/>
      <c r="VO119" s="263" t="n"/>
      <c r="VP119" s="263" t="n"/>
      <c r="VQ119" s="264" t="n"/>
      <c r="VR119" s="278" t="inlineStr">
        <is>
          <t>F</t>
        </is>
      </c>
      <c r="VS119" s="263" t="n"/>
      <c r="VT119" s="263" t="n"/>
      <c r="VU119" s="263" t="n"/>
      <c r="VV119" s="263" t="n"/>
      <c r="VW119" s="264" t="n"/>
      <c r="VX119" s="278" t="inlineStr">
        <is>
          <t>F</t>
        </is>
      </c>
      <c r="VY119" s="263" t="n"/>
      <c r="VZ119" s="263" t="n"/>
      <c r="WA119" s="263" t="n"/>
      <c r="WB119" s="263" t="n"/>
      <c r="WC119" s="264" t="n"/>
      <c r="WD119" s="278" t="inlineStr">
        <is>
          <t>F</t>
        </is>
      </c>
      <c r="WE119" s="263" t="n"/>
      <c r="WF119" s="263" t="n"/>
      <c r="WG119" s="263" t="n"/>
      <c r="WH119" s="263" t="n"/>
      <c r="WI119" s="264" t="n"/>
      <c r="WJ119" s="278" t="inlineStr">
        <is>
          <t>F</t>
        </is>
      </c>
      <c r="WK119" s="263" t="n"/>
      <c r="WL119" s="263" t="n"/>
      <c r="WM119" s="263" t="n"/>
      <c r="WN119" s="263" t="n"/>
      <c r="WO119" s="264" t="n"/>
      <c r="WP119" s="278" t="inlineStr">
        <is>
          <t>F</t>
        </is>
      </c>
      <c r="WQ119" s="263" t="n"/>
      <c r="WR119" s="263" t="n"/>
      <c r="WS119" s="263" t="n"/>
      <c r="WT119" s="263" t="n"/>
      <c r="WU119" s="264" t="n"/>
      <c r="WV119" s="278" t="inlineStr">
        <is>
          <t>F</t>
        </is>
      </c>
      <c r="WW119" s="263" t="n"/>
      <c r="WX119" s="263" t="n"/>
      <c r="WY119" s="263" t="n"/>
      <c r="WZ119" s="263" t="n"/>
      <c r="XA119" s="264" t="n"/>
      <c r="XB119" s="278" t="inlineStr">
        <is>
          <t>F</t>
        </is>
      </c>
      <c r="XC119" s="263" t="n"/>
      <c r="XD119" s="263" t="n"/>
      <c r="XE119" s="263" t="n"/>
      <c r="XF119" s="263" t="n"/>
      <c r="XG119" s="264" t="n"/>
      <c r="XH119" s="278" t="inlineStr">
        <is>
          <t>F</t>
        </is>
      </c>
      <c r="XI119" s="263" t="n"/>
      <c r="XJ119" s="263" t="n"/>
      <c r="XK119" s="263" t="n"/>
      <c r="XL119" s="263" t="n"/>
      <c r="XM119" s="264" t="n"/>
      <c r="XN119" s="278" t="inlineStr">
        <is>
          <t>F</t>
        </is>
      </c>
      <c r="XO119" s="263" t="n"/>
      <c r="XP119" s="263" t="n"/>
      <c r="XQ119" s="263" t="n"/>
      <c r="XR119" s="263" t="n"/>
      <c r="XS119" s="264" t="n"/>
      <c r="XT119" s="278" t="inlineStr">
        <is>
          <t>F</t>
        </is>
      </c>
      <c r="XU119" s="263" t="n"/>
      <c r="XV119" s="263" t="n"/>
      <c r="XW119" s="263" t="n"/>
      <c r="XX119" s="263" t="n"/>
      <c r="XY119" s="264" t="n"/>
      <c r="XZ119" s="278" t="inlineStr">
        <is>
          <t>F</t>
        </is>
      </c>
      <c r="YA119" s="263" t="n"/>
      <c r="YB119" s="263" t="n"/>
      <c r="YC119" s="263" t="n"/>
      <c r="YD119" s="263" t="n"/>
      <c r="YE119" s="264" t="n"/>
      <c r="YF119" s="278" t="inlineStr">
        <is>
          <t>F</t>
        </is>
      </c>
      <c r="YG119" s="263" t="n"/>
      <c r="YH119" s="263" t="n"/>
      <c r="YI119" s="263" t="n"/>
      <c r="YJ119" s="263" t="n"/>
      <c r="YK119" s="264" t="n"/>
      <c r="YL119" s="278" t="inlineStr">
        <is>
          <t>F</t>
        </is>
      </c>
      <c r="YM119" s="263" t="n"/>
      <c r="YN119" s="263" t="n"/>
      <c r="YO119" s="263" t="n"/>
      <c r="YP119" s="263" t="n"/>
      <c r="YQ119" s="264" t="n"/>
      <c r="YR119" s="278" t="inlineStr">
        <is>
          <t>F</t>
        </is>
      </c>
      <c r="YS119" s="263" t="n"/>
      <c r="YT119" s="263" t="n"/>
      <c r="YU119" s="263" t="n"/>
      <c r="YV119" s="263" t="n"/>
      <c r="YW119" s="264" t="n"/>
      <c r="YX119" s="278" t="inlineStr">
        <is>
          <t>F</t>
        </is>
      </c>
      <c r="YY119" s="263" t="n"/>
      <c r="YZ119" s="263" t="n"/>
      <c r="ZA119" s="263" t="n"/>
      <c r="ZB119" s="263" t="n"/>
      <c r="ZC119" s="264" t="n"/>
      <c r="ZD119" s="278" t="inlineStr">
        <is>
          <t>F</t>
        </is>
      </c>
      <c r="ZE119" s="263" t="n"/>
      <c r="ZF119" s="263" t="n"/>
      <c r="ZG119" s="263" t="n"/>
      <c r="ZH119" s="263" t="n"/>
      <c r="ZI119" s="264" t="n"/>
      <c r="ZJ119" s="278" t="inlineStr">
        <is>
          <t>F</t>
        </is>
      </c>
      <c r="ZK119" s="263" t="n"/>
      <c r="ZL119" s="263" t="n"/>
      <c r="ZM119" s="263" t="n"/>
      <c r="ZN119" s="263" t="n"/>
      <c r="ZO119" s="264" t="n"/>
      <c r="ZP119" s="278" t="inlineStr">
        <is>
          <t>F</t>
        </is>
      </c>
      <c r="ZQ119" s="263" t="n"/>
      <c r="ZR119" s="263" t="n"/>
      <c r="ZS119" s="263" t="n"/>
      <c r="ZT119" s="263" t="n"/>
      <c r="ZU119" s="264" t="n"/>
      <c r="ZV119" s="278" t="inlineStr">
        <is>
          <t>F</t>
        </is>
      </c>
      <c r="ZW119" s="263" t="n"/>
      <c r="ZX119" s="263" t="n"/>
      <c r="ZY119" s="263" t="n"/>
      <c r="ZZ119" s="263" t="n"/>
      <c r="AAA119" s="264" t="n"/>
      <c r="AAB119" s="278" t="inlineStr">
        <is>
          <t>F</t>
        </is>
      </c>
      <c r="AAC119" s="263" t="n"/>
      <c r="AAD119" s="263" t="n"/>
      <c r="AAE119" s="263" t="n"/>
      <c r="AAF119" s="263" t="n"/>
      <c r="AAG119" s="264" t="n"/>
      <c r="AAH119" s="278" t="inlineStr">
        <is>
          <t>F</t>
        </is>
      </c>
      <c r="AAI119" s="263" t="n"/>
      <c r="AAJ119" s="263" t="n"/>
      <c r="AAK119" s="263" t="n"/>
      <c r="AAL119" s="263" t="n"/>
      <c r="AAM119" s="264" t="n"/>
      <c r="AAN119" s="278" t="inlineStr">
        <is>
          <t>F</t>
        </is>
      </c>
      <c r="AAO119" s="263" t="n"/>
      <c r="AAP119" s="263" t="n"/>
      <c r="AAQ119" s="263" t="n"/>
      <c r="AAR119" s="263" t="n"/>
      <c r="AAS119" s="264" t="n"/>
      <c r="AAT119" s="278" t="inlineStr">
        <is>
          <t>F</t>
        </is>
      </c>
      <c r="AAU119" s="263" t="n"/>
      <c r="AAV119" s="263" t="n"/>
      <c r="AAW119" s="263" t="n"/>
      <c r="AAX119" s="263" t="n"/>
      <c r="AAY119" s="264" t="n"/>
      <c r="AAZ119" s="278" t="inlineStr">
        <is>
          <t>F</t>
        </is>
      </c>
      <c r="ABA119" s="263" t="n"/>
      <c r="ABB119" s="263" t="n"/>
      <c r="ABC119" s="263" t="n"/>
      <c r="ABD119" s="263" t="n"/>
      <c r="ABE119" s="264" t="n"/>
      <c r="ABF119" s="278" t="inlineStr">
        <is>
          <t>F</t>
        </is>
      </c>
      <c r="ABG119" s="263" t="n"/>
      <c r="ABH119" s="263" t="n"/>
      <c r="ABI119" s="263" t="n"/>
      <c r="ABJ119" s="263" t="n"/>
      <c r="ABK119" s="264" t="n"/>
      <c r="ABL119" s="278" t="inlineStr">
        <is>
          <t>F</t>
        </is>
      </c>
      <c r="ABM119" s="263" t="n"/>
      <c r="ABN119" s="263" t="n"/>
      <c r="ABO119" s="263" t="n"/>
      <c r="ABP119" s="263" t="n"/>
      <c r="ABQ119" s="264" t="n"/>
      <c r="ABR119" s="278" t="inlineStr">
        <is>
          <t>F</t>
        </is>
      </c>
      <c r="ABS119" s="263" t="n"/>
      <c r="ABT119" s="263" t="n"/>
      <c r="ABU119" s="263" t="n"/>
      <c r="ABV119" s="263" t="n"/>
      <c r="ABW119" s="264" t="n"/>
      <c r="ABX119" s="278" t="inlineStr">
        <is>
          <t>F</t>
        </is>
      </c>
      <c r="ABY119" s="263" t="n"/>
      <c r="ABZ119" s="263" t="n"/>
      <c r="ACA119" s="263" t="n"/>
      <c r="ACB119" s="263" t="n"/>
      <c r="ACC119" s="264" t="n"/>
      <c r="ACD119" s="278" t="inlineStr">
        <is>
          <t>F</t>
        </is>
      </c>
      <c r="ACE119" s="263" t="n"/>
      <c r="ACF119" s="263" t="n"/>
      <c r="ACG119" s="263" t="n"/>
      <c r="ACH119" s="263" t="n"/>
      <c r="ACI119" s="264" t="n"/>
      <c r="ACJ119" s="278" t="inlineStr">
        <is>
          <t>F</t>
        </is>
      </c>
      <c r="ACK119" s="263" t="n"/>
      <c r="ACL119" s="263" t="n"/>
      <c r="ACM119" s="263" t="n"/>
      <c r="ACN119" s="263" t="n"/>
      <c r="ACO119" s="264" t="n"/>
      <c r="ACP119" s="278" t="inlineStr">
        <is>
          <t>F</t>
        </is>
      </c>
      <c r="ACQ119" s="263" t="n"/>
      <c r="ACR119" s="263" t="n"/>
      <c r="ACS119" s="263" t="n"/>
      <c r="ACT119" s="263" t="n"/>
      <c r="ACU119" s="264" t="n"/>
      <c r="ACV119" s="278" t="inlineStr">
        <is>
          <t>F</t>
        </is>
      </c>
      <c r="ACW119" s="263" t="n"/>
      <c r="ACX119" s="263" t="n"/>
      <c r="ACY119" s="263" t="n"/>
      <c r="ACZ119" s="263" t="n"/>
      <c r="ADA119" s="264" t="n"/>
      <c r="ADB119" s="278" t="inlineStr">
        <is>
          <t>F</t>
        </is>
      </c>
      <c r="ADC119" s="263" t="n"/>
      <c r="ADD119" s="263" t="n"/>
      <c r="ADE119" s="263" t="n"/>
      <c r="ADF119" s="263" t="n"/>
      <c r="ADG119" s="264" t="n"/>
      <c r="ADH119" s="278" t="inlineStr">
        <is>
          <t>F</t>
        </is>
      </c>
      <c r="ADI119" s="263" t="n"/>
      <c r="ADJ119" s="263" t="n"/>
      <c r="ADK119" s="263" t="n"/>
      <c r="ADL119" s="263" t="n"/>
      <c r="ADM119" s="264" t="n"/>
      <c r="ADN119" s="278" t="inlineStr">
        <is>
          <t>F</t>
        </is>
      </c>
      <c r="ADO119" s="263" t="n"/>
      <c r="ADP119" s="263" t="n"/>
      <c r="ADQ119" s="263" t="n"/>
      <c r="ADR119" s="263" t="n"/>
      <c r="ADS119" s="264" t="n"/>
      <c r="ADT119" s="278" t="inlineStr">
        <is>
          <t>F</t>
        </is>
      </c>
      <c r="ADU119" s="263" t="n"/>
      <c r="ADV119" s="263" t="n"/>
      <c r="ADW119" s="263" t="n"/>
      <c r="ADX119" s="263" t="n"/>
      <c r="ADY119" s="264" t="n"/>
      <c r="ADZ119" s="278" t="inlineStr">
        <is>
          <t>F</t>
        </is>
      </c>
      <c r="AEA119" s="263" t="n"/>
      <c r="AEB119" s="263" t="n"/>
      <c r="AEC119" s="263" t="n"/>
      <c r="AED119" s="263" t="n"/>
      <c r="AEE119" s="264" t="n"/>
      <c r="AEF119" s="278" t="inlineStr">
        <is>
          <t>F</t>
        </is>
      </c>
      <c r="AEG119" s="263" t="n"/>
      <c r="AEH119" s="263" t="n"/>
      <c r="AEI119" s="263" t="n"/>
      <c r="AEJ119" s="263" t="n"/>
      <c r="AEK119" s="264" t="n"/>
      <c r="AEL119" s="278" t="inlineStr">
        <is>
          <t>F</t>
        </is>
      </c>
      <c r="AEM119" s="263" t="n"/>
      <c r="AEN119" s="263" t="n"/>
      <c r="AEO119" s="263" t="n"/>
      <c r="AEP119" s="263" t="n"/>
      <c r="AEQ119" s="264" t="n"/>
      <c r="AER119" s="278" t="inlineStr">
        <is>
          <t>F</t>
        </is>
      </c>
      <c r="AES119" s="263" t="n"/>
      <c r="AET119" s="263" t="n"/>
      <c r="AEU119" s="263" t="n"/>
      <c r="AEV119" s="263" t="n"/>
      <c r="AEW119" s="264" t="n"/>
      <c r="AEX119" s="278" t="inlineStr">
        <is>
          <t>F</t>
        </is>
      </c>
      <c r="AEY119" s="263" t="n"/>
      <c r="AEZ119" s="263" t="n"/>
      <c r="AFA119" s="263" t="n"/>
      <c r="AFB119" s="263" t="n"/>
      <c r="AFC119" s="264" t="n"/>
      <c r="AFD119" s="278" t="inlineStr">
        <is>
          <t>F</t>
        </is>
      </c>
      <c r="AFE119" s="263" t="n"/>
      <c r="AFF119" s="263" t="n"/>
      <c r="AFG119" s="263" t="n"/>
      <c r="AFH119" s="263" t="n"/>
      <c r="AFI119" s="264" t="n"/>
      <c r="AFJ119" s="278" t="inlineStr">
        <is>
          <t>F</t>
        </is>
      </c>
      <c r="AFK119" s="263" t="n"/>
      <c r="AFL119" s="263" t="n"/>
      <c r="AFM119" s="263" t="n"/>
      <c r="AFN119" s="263" t="n"/>
      <c r="AFO119" s="264" t="n"/>
      <c r="AFP119" s="278" t="inlineStr">
        <is>
          <t>F</t>
        </is>
      </c>
      <c r="AFQ119" s="263" t="n"/>
      <c r="AFR119" s="263" t="n"/>
      <c r="AFS119" s="263" t="n"/>
      <c r="AFT119" s="263" t="n"/>
      <c r="AFU119" s="264" t="n"/>
      <c r="AFV119" s="278" t="inlineStr">
        <is>
          <t>F</t>
        </is>
      </c>
      <c r="AFW119" s="263" t="n"/>
      <c r="AFX119" s="263" t="n"/>
      <c r="AFY119" s="263" t="n"/>
      <c r="AFZ119" s="263" t="n"/>
      <c r="AGA119" s="264" t="n"/>
      <c r="AGB119" s="278" t="inlineStr">
        <is>
          <t>F</t>
        </is>
      </c>
      <c r="AGC119" s="263" t="n"/>
      <c r="AGD119" s="263" t="n"/>
      <c r="AGE119" s="263" t="n"/>
      <c r="AGF119" s="263" t="n"/>
      <c r="AGG119" s="264" t="n"/>
      <c r="AGH119" s="278" t="inlineStr">
        <is>
          <t>F</t>
        </is>
      </c>
      <c r="AGI119" s="263" t="n"/>
      <c r="AGJ119" s="263" t="n"/>
      <c r="AGK119" s="263" t="n"/>
      <c r="AGL119" s="263" t="n"/>
      <c r="AGM119" s="264" t="n"/>
      <c r="AGN119" s="278" t="inlineStr">
        <is>
          <t>F</t>
        </is>
      </c>
      <c r="AGO119" s="263" t="n"/>
      <c r="AGP119" s="263" t="n"/>
      <c r="AGQ119" s="263" t="n"/>
      <c r="AGR119" s="263" t="n"/>
      <c r="AGS119" s="264" t="n"/>
      <c r="AGT119" s="278" t="inlineStr">
        <is>
          <t>F</t>
        </is>
      </c>
      <c r="AGU119" s="263" t="n"/>
      <c r="AGV119" s="263" t="n"/>
      <c r="AGW119" s="263" t="n"/>
      <c r="AGX119" s="263" t="n"/>
      <c r="AGY119" s="264" t="n"/>
      <c r="AGZ119" s="278" t="inlineStr">
        <is>
          <t>F</t>
        </is>
      </c>
      <c r="AHA119" s="263" t="n"/>
      <c r="AHB119" s="263" t="n"/>
      <c r="AHC119" s="263" t="n"/>
      <c r="AHD119" s="263" t="n"/>
      <c r="AHE119" s="264" t="n"/>
      <c r="AHF119" s="278" t="inlineStr">
        <is>
          <t>F</t>
        </is>
      </c>
      <c r="AHG119" s="263" t="n"/>
      <c r="AHH119" s="263" t="n"/>
      <c r="AHI119" s="263" t="n"/>
      <c r="AHJ119" s="263" t="n"/>
      <c r="AHK119" s="264" t="n"/>
      <c r="AHL119" s="278" t="inlineStr">
        <is>
          <t>F</t>
        </is>
      </c>
      <c r="AHM119" s="263" t="n"/>
      <c r="AHN119" s="263" t="n"/>
      <c r="AHO119" s="263" t="n"/>
      <c r="AHP119" s="263" t="n"/>
      <c r="AHQ119" s="264" t="n"/>
      <c r="AHR119" s="278" t="inlineStr">
        <is>
          <t>F</t>
        </is>
      </c>
      <c r="AHS119" s="263" t="n"/>
      <c r="AHT119" s="263" t="n"/>
      <c r="AHU119" s="263" t="n"/>
      <c r="AHV119" s="263" t="n"/>
      <c r="AHW119" s="264" t="n"/>
      <c r="AHX119" s="278" t="inlineStr">
        <is>
          <t>F</t>
        </is>
      </c>
      <c r="AHY119" s="263" t="n"/>
      <c r="AHZ119" s="263" t="n"/>
      <c r="AIA119" s="263" t="n"/>
      <c r="AIB119" s="263" t="n"/>
      <c r="AIC119" s="264" t="n"/>
      <c r="AID119" s="278" t="inlineStr">
        <is>
          <t>F</t>
        </is>
      </c>
      <c r="AIE119" s="263" t="n"/>
      <c r="AIF119" s="263" t="n"/>
      <c r="AIG119" s="263" t="n"/>
      <c r="AIH119" s="263" t="n"/>
      <c r="AII119" s="264" t="n"/>
      <c r="AIJ119" s="278" t="inlineStr">
        <is>
          <t>F</t>
        </is>
      </c>
      <c r="AIK119" s="263" t="n"/>
      <c r="AIL119" s="263" t="n"/>
      <c r="AIM119" s="263" t="n"/>
      <c r="AIN119" s="263" t="n"/>
      <c r="AIO119" s="264" t="n"/>
      <c r="AIP119" s="278" t="inlineStr">
        <is>
          <t>F</t>
        </is>
      </c>
      <c r="AIQ119" s="263" t="n"/>
      <c r="AIR119" s="263" t="n"/>
      <c r="AIS119" s="263" t="n"/>
      <c r="AIT119" s="263" t="n"/>
      <c r="AIU119" s="264" t="n"/>
      <c r="AIV119" s="278" t="inlineStr">
        <is>
          <t>F</t>
        </is>
      </c>
      <c r="AIW119" s="263" t="n"/>
      <c r="AIX119" s="263" t="n"/>
      <c r="AIY119" s="263" t="n"/>
      <c r="AIZ119" s="263" t="n"/>
      <c r="AJA119" s="264" t="n"/>
      <c r="AJB119" s="278" t="inlineStr">
        <is>
          <t>F</t>
        </is>
      </c>
      <c r="AJC119" s="263" t="n"/>
      <c r="AJD119" s="263" t="n"/>
      <c r="AJE119" s="263" t="n"/>
      <c r="AJF119" s="263" t="n"/>
      <c r="AJG119" s="264" t="n"/>
      <c r="AJH119" s="278" t="inlineStr">
        <is>
          <t>F</t>
        </is>
      </c>
      <c r="AJI119" s="263" t="n"/>
      <c r="AJJ119" s="263" t="n"/>
      <c r="AJK119" s="263" t="n"/>
      <c r="AJL119" s="263" t="n"/>
      <c r="AJM119" s="264" t="n"/>
      <c r="AJN119" s="278" t="inlineStr">
        <is>
          <t>F</t>
        </is>
      </c>
      <c r="AJO119" s="263" t="n"/>
      <c r="AJP119" s="263" t="n"/>
      <c r="AJQ119" s="263" t="n"/>
      <c r="AJR119" s="263" t="n"/>
      <c r="AJS119" s="264" t="n"/>
      <c r="AJT119" s="278" t="inlineStr">
        <is>
          <t>F</t>
        </is>
      </c>
      <c r="AJU119" s="263" t="n"/>
      <c r="AJV119" s="263" t="n"/>
      <c r="AJW119" s="263" t="n"/>
      <c r="AJX119" s="263" t="n"/>
      <c r="AJY119" s="264" t="n"/>
      <c r="AJZ119" s="278" t="inlineStr">
        <is>
          <t>F</t>
        </is>
      </c>
      <c r="AKA119" s="263" t="n"/>
      <c r="AKB119" s="263" t="n"/>
      <c r="AKC119" s="263" t="n"/>
      <c r="AKD119" s="263" t="n"/>
      <c r="AKE119" s="264" t="n"/>
      <c r="AKF119" s="278" t="inlineStr">
        <is>
          <t>F</t>
        </is>
      </c>
      <c r="AKG119" s="263" t="n"/>
      <c r="AKH119" s="263" t="n"/>
      <c r="AKI119" s="263" t="n"/>
      <c r="AKJ119" s="263" t="n"/>
      <c r="AKK119" s="264" t="n"/>
      <c r="AKL119" s="278" t="inlineStr">
        <is>
          <t>F</t>
        </is>
      </c>
      <c r="AKM119" s="263" t="n"/>
      <c r="AKN119" s="263" t="n"/>
      <c r="AKO119" s="263" t="n"/>
      <c r="AKP119" s="263" t="n"/>
      <c r="AKQ119" s="264" t="n"/>
      <c r="AKR119" s="278" t="inlineStr">
        <is>
          <t>F</t>
        </is>
      </c>
      <c r="AKS119" s="263" t="n"/>
      <c r="AKT119" s="263" t="n"/>
      <c r="AKU119" s="263" t="n"/>
      <c r="AKV119" s="263" t="n"/>
      <c r="AKW119" s="264" t="n"/>
      <c r="AKX119" s="278" t="inlineStr">
        <is>
          <t>F</t>
        </is>
      </c>
      <c r="AKY119" s="263" t="n"/>
      <c r="AKZ119" s="263" t="n"/>
      <c r="ALA119" s="263" t="n"/>
      <c r="ALB119" s="263" t="n"/>
      <c r="ALC119" s="264" t="n"/>
      <c r="ALD119" s="278" t="inlineStr">
        <is>
          <t>F</t>
        </is>
      </c>
      <c r="ALE119" s="263" t="n"/>
      <c r="ALF119" s="263" t="n"/>
      <c r="ALG119" s="263" t="n"/>
      <c r="ALH119" s="263" t="n"/>
      <c r="ALI119" s="264" t="n"/>
      <c r="ALJ119" s="278" t="inlineStr">
        <is>
          <t>F</t>
        </is>
      </c>
      <c r="ALK119" s="263" t="n"/>
      <c r="ALL119" s="263" t="n"/>
      <c r="ALM119" s="263" t="n"/>
      <c r="ALN119" s="263" t="n"/>
      <c r="ALO119" s="264" t="n"/>
      <c r="ALP119" s="278" t="inlineStr">
        <is>
          <t>F</t>
        </is>
      </c>
      <c r="ALQ119" s="263" t="n"/>
      <c r="ALR119" s="263" t="n"/>
      <c r="ALS119" s="263" t="n"/>
      <c r="ALT119" s="263" t="n"/>
      <c r="ALU119" s="264" t="n"/>
      <c r="ALV119" s="278" t="inlineStr">
        <is>
          <t>F</t>
        </is>
      </c>
      <c r="ALW119" s="263" t="n"/>
      <c r="ALX119" s="263" t="n"/>
      <c r="ALY119" s="263" t="n"/>
      <c r="ALZ119" s="263" t="n"/>
      <c r="AMA119" s="264" t="n"/>
      <c r="AMB119" s="278" t="inlineStr">
        <is>
          <t>F</t>
        </is>
      </c>
      <c r="AMC119" s="263" t="n"/>
      <c r="AMD119" s="263" t="n"/>
      <c r="AME119" s="263" t="n"/>
      <c r="AMF119" s="263" t="n"/>
      <c r="AMG119" s="264" t="n"/>
      <c r="AMH119" s="278" t="inlineStr">
        <is>
          <t>F</t>
        </is>
      </c>
      <c r="AMI119" s="263" t="n"/>
      <c r="AMJ119" s="263" t="n"/>
      <c r="AMK119" s="263" t="n"/>
      <c r="AML119" s="263" t="n"/>
      <c r="AMM119" s="264" t="n"/>
      <c r="AMN119" s="278" t="inlineStr">
        <is>
          <t>F</t>
        </is>
      </c>
      <c r="AMO119" s="263" t="n"/>
      <c r="AMP119" s="263" t="n"/>
      <c r="AMQ119" s="263" t="n"/>
      <c r="AMR119" s="263" t="n"/>
      <c r="AMS119" s="264" t="n"/>
      <c r="AMT119" s="278" t="inlineStr">
        <is>
          <t>F</t>
        </is>
      </c>
      <c r="AMU119" s="263" t="n"/>
      <c r="AMV119" s="263" t="n"/>
      <c r="AMW119" s="263" t="n"/>
      <c r="AMX119" s="263" t="n"/>
      <c r="AMY119" s="264" t="n"/>
      <c r="AMZ119" s="278" t="inlineStr">
        <is>
          <t>F</t>
        </is>
      </c>
      <c r="ANA119" s="263" t="n"/>
      <c r="ANB119" s="263" t="n"/>
      <c r="ANC119" s="263" t="n"/>
      <c r="AND119" s="263" t="n"/>
      <c r="ANE119" s="264" t="n"/>
      <c r="ANF119" s="278" t="inlineStr">
        <is>
          <t>F</t>
        </is>
      </c>
      <c r="ANG119" s="263" t="n"/>
      <c r="ANH119" s="263" t="n"/>
      <c r="ANI119" s="263" t="n"/>
      <c r="ANJ119" s="263" t="n"/>
      <c r="ANK119" s="264" t="n"/>
      <c r="ANL119" s="278" t="inlineStr">
        <is>
          <t>F</t>
        </is>
      </c>
      <c r="ANM119" s="263" t="n"/>
      <c r="ANN119" s="263" t="n"/>
      <c r="ANO119" s="263" t="n"/>
      <c r="ANP119" s="263" t="n"/>
      <c r="ANQ119" s="264" t="n"/>
      <c r="ANR119" s="278" t="inlineStr">
        <is>
          <t>F</t>
        </is>
      </c>
      <c r="ANS119" s="263" t="n"/>
      <c r="ANT119" s="263" t="n"/>
      <c r="ANU119" s="263" t="n"/>
      <c r="ANV119" s="263" t="n"/>
      <c r="ANW119" s="264" t="n"/>
      <c r="ANX119" s="278" t="inlineStr">
        <is>
          <t>F</t>
        </is>
      </c>
      <c r="ANY119" s="263" t="n"/>
      <c r="ANZ119" s="263" t="n"/>
      <c r="AOA119" s="263" t="n"/>
      <c r="AOB119" s="263" t="n"/>
      <c r="AOC119" s="264" t="n"/>
      <c r="AOD119" s="278" t="inlineStr">
        <is>
          <t>F</t>
        </is>
      </c>
      <c r="AOE119" s="263" t="n"/>
      <c r="AOF119" s="263" t="n"/>
      <c r="AOG119" s="263" t="n"/>
      <c r="AOH119" s="263" t="n"/>
      <c r="AOI119" s="264" t="n"/>
      <c r="AOJ119" s="278" t="inlineStr">
        <is>
          <t>F</t>
        </is>
      </c>
      <c r="AOK119" s="263" t="n"/>
      <c r="AOL119" s="263" t="n"/>
      <c r="AOM119" s="263" t="n"/>
      <c r="AON119" s="263" t="n"/>
      <c r="AOO119" s="264" t="n"/>
      <c r="AOP119" s="278" t="inlineStr">
        <is>
          <t>F</t>
        </is>
      </c>
      <c r="AOQ119" s="263" t="n"/>
      <c r="AOR119" s="263" t="n"/>
      <c r="AOS119" s="263" t="n"/>
      <c r="AOT119" s="263" t="n"/>
      <c r="AOU119" s="264" t="n"/>
      <c r="AOV119" s="278" t="inlineStr">
        <is>
          <t>F</t>
        </is>
      </c>
      <c r="AOW119" s="263" t="n"/>
      <c r="AOX119" s="263" t="n"/>
      <c r="AOY119" s="263" t="n"/>
      <c r="AOZ119" s="263" t="n"/>
      <c r="APA119" s="264" t="n"/>
      <c r="APB119" s="278" t="inlineStr">
        <is>
          <t>F</t>
        </is>
      </c>
      <c r="APC119" s="263" t="n"/>
      <c r="APD119" s="263" t="n"/>
      <c r="APE119" s="263" t="n"/>
      <c r="APF119" s="263" t="n"/>
      <c r="APG119" s="264" t="n"/>
      <c r="APH119" s="278" t="inlineStr">
        <is>
          <t>F</t>
        </is>
      </c>
      <c r="API119" s="263" t="n"/>
      <c r="APJ119" s="263" t="n"/>
      <c r="APK119" s="263" t="n"/>
      <c r="APL119" s="263" t="n"/>
      <c r="APM119" s="264" t="n"/>
      <c r="APN119" s="278" t="inlineStr">
        <is>
          <t>F</t>
        </is>
      </c>
      <c r="APO119" s="263" t="n"/>
      <c r="APP119" s="263" t="n"/>
      <c r="APQ119" s="263" t="n"/>
      <c r="APR119" s="263" t="n"/>
      <c r="APS119" s="264" t="n"/>
      <c r="APT119" s="278" t="inlineStr">
        <is>
          <t>F</t>
        </is>
      </c>
      <c r="APU119" s="263" t="n"/>
      <c r="APV119" s="263" t="n"/>
      <c r="APW119" s="263" t="n"/>
      <c r="APX119" s="263" t="n"/>
      <c r="APY119" s="264" t="n"/>
      <c r="APZ119" s="278" t="inlineStr">
        <is>
          <t>F</t>
        </is>
      </c>
      <c r="AQA119" s="263" t="n"/>
      <c r="AQB119" s="263" t="n"/>
      <c r="AQC119" s="263" t="n"/>
      <c r="AQD119" s="263" t="n"/>
      <c r="AQE119" s="264" t="n"/>
      <c r="AQF119" s="278" t="inlineStr">
        <is>
          <t>F</t>
        </is>
      </c>
      <c r="AQG119" s="263" t="n"/>
      <c r="AQH119" s="263" t="n"/>
      <c r="AQI119" s="263" t="n"/>
      <c r="AQJ119" s="263" t="n"/>
      <c r="AQK119" s="264" t="n"/>
      <c r="AQL119" s="278" t="inlineStr">
        <is>
          <t>F</t>
        </is>
      </c>
      <c r="AQM119" s="263" t="n"/>
      <c r="AQN119" s="263" t="n"/>
      <c r="AQO119" s="263" t="n"/>
      <c r="AQP119" s="263" t="n"/>
      <c r="AQQ119" s="264" t="n"/>
      <c r="AQR119" s="278" t="inlineStr">
        <is>
          <t>F</t>
        </is>
      </c>
      <c r="AQS119" s="263" t="n"/>
      <c r="AQT119" s="263" t="n"/>
      <c r="AQU119" s="263" t="n"/>
      <c r="AQV119" s="263" t="n"/>
      <c r="AQW119" s="264" t="n"/>
      <c r="AQX119" s="278" t="inlineStr">
        <is>
          <t>F</t>
        </is>
      </c>
      <c r="AQY119" s="263" t="n"/>
      <c r="AQZ119" s="263" t="n"/>
      <c r="ARA119" s="263" t="n"/>
      <c r="ARB119" s="263" t="n"/>
      <c r="ARC119" s="264" t="n"/>
      <c r="ARD119" s="278" t="inlineStr">
        <is>
          <t>F</t>
        </is>
      </c>
      <c r="ARE119" s="263" t="n"/>
      <c r="ARF119" s="263" t="n"/>
      <c r="ARG119" s="263" t="n"/>
      <c r="ARH119" s="263" t="n"/>
      <c r="ARI119" s="264" t="n"/>
      <c r="ARJ119" s="278" t="inlineStr">
        <is>
          <t>F</t>
        </is>
      </c>
      <c r="ARK119" s="263" t="n"/>
      <c r="ARL119" s="263" t="n"/>
      <c r="ARM119" s="263" t="n"/>
      <c r="ARN119" s="263" t="n"/>
      <c r="ARO119" s="264" t="n"/>
      <c r="ARP119" s="278" t="inlineStr">
        <is>
          <t>F</t>
        </is>
      </c>
      <c r="ARQ119" s="263" t="n"/>
      <c r="ARR119" s="263" t="n"/>
      <c r="ARS119" s="263" t="n"/>
      <c r="ART119" s="263" t="n"/>
      <c r="ARU119" s="264" t="n"/>
      <c r="ARV119" s="278" t="inlineStr">
        <is>
          <t>F</t>
        </is>
      </c>
      <c r="ARW119" s="263" t="n"/>
      <c r="ARX119" s="263" t="n"/>
      <c r="ARY119" s="263" t="n"/>
      <c r="ARZ119" s="263" t="n"/>
      <c r="ASA119" s="264" t="n"/>
      <c r="ASB119" s="278" t="inlineStr">
        <is>
          <t>F</t>
        </is>
      </c>
      <c r="ASC119" s="263" t="n"/>
      <c r="ASD119" s="263" t="n"/>
      <c r="ASE119" s="263" t="n"/>
      <c r="ASF119" s="263" t="n"/>
      <c r="ASG119" s="264" t="n"/>
      <c r="ASH119" s="278" t="inlineStr">
        <is>
          <t>F</t>
        </is>
      </c>
      <c r="ASI119" s="263" t="n"/>
      <c r="ASJ119" s="263" t="n"/>
      <c r="ASK119" s="263" t="n"/>
      <c r="ASL119" s="263" t="n"/>
      <c r="ASM119" s="264" t="n"/>
      <c r="ASN119" s="278" t="inlineStr">
        <is>
          <t>F</t>
        </is>
      </c>
      <c r="ASO119" s="263" t="n"/>
      <c r="ASP119" s="263" t="n"/>
      <c r="ASQ119" s="263" t="n"/>
      <c r="ASR119" s="263" t="n"/>
      <c r="ASS119" s="264" t="n"/>
      <c r="AST119" s="278" t="inlineStr">
        <is>
          <t>F</t>
        </is>
      </c>
      <c r="ASU119" s="263" t="n"/>
      <c r="ASV119" s="263" t="n"/>
      <c r="ASW119" s="263" t="n"/>
      <c r="ASX119" s="263" t="n"/>
      <c r="ASY119" s="264" t="n"/>
      <c r="ASZ119" s="278" t="inlineStr">
        <is>
          <t>F</t>
        </is>
      </c>
      <c r="ATA119" s="263" t="n"/>
      <c r="ATB119" s="263" t="n"/>
      <c r="ATC119" s="263" t="n"/>
      <c r="ATD119" s="263" t="n"/>
      <c r="ATE119" s="264" t="n"/>
      <c r="ATF119" s="278" t="inlineStr">
        <is>
          <t>F</t>
        </is>
      </c>
      <c r="ATG119" s="263" t="n"/>
      <c r="ATH119" s="263" t="n"/>
      <c r="ATI119" s="263" t="n"/>
      <c r="ATJ119" s="263" t="n"/>
      <c r="ATK119" s="264" t="n"/>
      <c r="ATL119" s="278" t="inlineStr">
        <is>
          <t>F</t>
        </is>
      </c>
      <c r="ATM119" s="263" t="n"/>
      <c r="ATN119" s="263" t="n"/>
      <c r="ATO119" s="263" t="n"/>
      <c r="ATP119" s="263" t="n"/>
      <c r="ATQ119" s="264" t="n"/>
      <c r="ATR119" s="278" t="inlineStr">
        <is>
          <t>F</t>
        </is>
      </c>
      <c r="ATS119" s="263" t="n"/>
      <c r="ATT119" s="263" t="n"/>
      <c r="ATU119" s="263" t="n"/>
      <c r="ATV119" s="263" t="n"/>
      <c r="ATW119" s="264" t="n"/>
      <c r="ATX119" s="278" t="inlineStr">
        <is>
          <t>F</t>
        </is>
      </c>
      <c r="ATY119" s="263" t="n"/>
      <c r="ATZ119" s="263" t="n"/>
      <c r="AUA119" s="263" t="n"/>
      <c r="AUB119" s="263" t="n"/>
      <c r="AUC119" s="264" t="n"/>
      <c r="AUD119" s="278" t="inlineStr">
        <is>
          <t>F</t>
        </is>
      </c>
      <c r="AUE119" s="263" t="n"/>
      <c r="AUF119" s="263" t="n"/>
      <c r="AUG119" s="263" t="n"/>
      <c r="AUH119" s="263" t="n"/>
      <c r="AUI119" s="264" t="n"/>
      <c r="AUJ119" s="278" t="inlineStr">
        <is>
          <t>F</t>
        </is>
      </c>
      <c r="AUK119" s="263" t="n"/>
      <c r="AUL119" s="263" t="n"/>
      <c r="AUM119" s="263" t="n"/>
      <c r="AUN119" s="263" t="n"/>
      <c r="AUO119" s="264" t="n"/>
      <c r="AUP119" s="278" t="inlineStr">
        <is>
          <t>F</t>
        </is>
      </c>
      <c r="AUQ119" s="263" t="n"/>
      <c r="AUR119" s="263" t="n"/>
      <c r="AUS119" s="263" t="n"/>
      <c r="AUT119" s="263" t="n"/>
      <c r="AUU119" s="264" t="n"/>
      <c r="AUV119" s="278" t="inlineStr">
        <is>
          <t>F</t>
        </is>
      </c>
      <c r="AUW119" s="263" t="n"/>
      <c r="AUX119" s="263" t="n"/>
      <c r="AUY119" s="263" t="n"/>
      <c r="AUZ119" s="263" t="n"/>
      <c r="AVA119" s="264" t="n"/>
      <c r="AVB119" s="278" t="inlineStr">
        <is>
          <t>F</t>
        </is>
      </c>
      <c r="AVC119" s="263" t="n"/>
      <c r="AVD119" s="263" t="n"/>
      <c r="AVE119" s="263" t="n"/>
      <c r="AVF119" s="263" t="n"/>
      <c r="AVG119" s="264" t="n"/>
      <c r="AVH119" s="278" t="inlineStr">
        <is>
          <t>F</t>
        </is>
      </c>
      <c r="AVI119" s="263" t="n"/>
      <c r="AVJ119" s="263" t="n"/>
      <c r="AVK119" s="263" t="n"/>
      <c r="AVL119" s="263" t="n"/>
      <c r="AVM119" s="264" t="n"/>
      <c r="AVN119" s="278" t="inlineStr">
        <is>
          <t>F</t>
        </is>
      </c>
      <c r="AVO119" s="263" t="n"/>
      <c r="AVP119" s="263" t="n"/>
      <c r="AVQ119" s="263" t="n"/>
      <c r="AVR119" s="263" t="n"/>
      <c r="AVS119" s="264" t="n"/>
      <c r="AVT119" s="278" t="inlineStr">
        <is>
          <t>F</t>
        </is>
      </c>
      <c r="AVU119" s="263" t="n"/>
      <c r="AVV119" s="263" t="n"/>
      <c r="AVW119" s="263" t="n"/>
      <c r="AVX119" s="263" t="n"/>
      <c r="AVY119" s="264" t="n"/>
      <c r="AVZ119" s="278" t="inlineStr">
        <is>
          <t>F</t>
        </is>
      </c>
      <c r="AWA119" s="263" t="n"/>
      <c r="AWB119" s="263" t="n"/>
      <c r="AWC119" s="263" t="n"/>
      <c r="AWD119" s="263" t="n"/>
      <c r="AWE119" s="264" t="n"/>
      <c r="AWF119" s="278" t="inlineStr">
        <is>
          <t>F</t>
        </is>
      </c>
      <c r="AWG119" s="263" t="n"/>
      <c r="AWH119" s="263" t="n"/>
      <c r="AWI119" s="263" t="n"/>
      <c r="AWJ119" s="263" t="n"/>
      <c r="AWK119" s="264" t="n"/>
      <c r="AWL119" s="278" t="inlineStr">
        <is>
          <t>F</t>
        </is>
      </c>
      <c r="AWM119" s="263" t="n"/>
      <c r="AWN119" s="263" t="n"/>
      <c r="AWO119" s="263" t="n"/>
      <c r="AWP119" s="263" t="n"/>
      <c r="AWQ119" s="264" t="n"/>
      <c r="AWR119" s="278" t="inlineStr">
        <is>
          <t>F</t>
        </is>
      </c>
      <c r="AWS119" s="263" t="n"/>
      <c r="AWT119" s="263" t="n"/>
      <c r="AWU119" s="263" t="n"/>
      <c r="AWV119" s="263" t="n"/>
      <c r="AWW119" s="264" t="n"/>
      <c r="AWX119" s="278" t="inlineStr">
        <is>
          <t>F</t>
        </is>
      </c>
      <c r="AWY119" s="263" t="n"/>
      <c r="AWZ119" s="263" t="n"/>
      <c r="AXA119" s="263" t="n"/>
      <c r="AXB119" s="263" t="n"/>
      <c r="AXC119" s="264" t="n"/>
      <c r="AXD119" s="278" t="inlineStr">
        <is>
          <t>F</t>
        </is>
      </c>
      <c r="AXE119" s="263" t="n"/>
      <c r="AXF119" s="263" t="n"/>
      <c r="AXG119" s="263" t="n"/>
      <c r="AXH119" s="263" t="n"/>
      <c r="AXI119" s="264" t="n"/>
      <c r="AXJ119" s="278" t="inlineStr">
        <is>
          <t>F</t>
        </is>
      </c>
      <c r="AXK119" s="263" t="n"/>
      <c r="AXL119" s="263" t="n"/>
      <c r="AXM119" s="263" t="n"/>
      <c r="AXN119" s="263" t="n"/>
      <c r="AXO119" s="264" t="n"/>
      <c r="AXP119" s="278" t="inlineStr">
        <is>
          <t>F</t>
        </is>
      </c>
      <c r="AXQ119" s="263" t="n"/>
      <c r="AXR119" s="263" t="n"/>
      <c r="AXS119" s="263" t="n"/>
      <c r="AXT119" s="263" t="n"/>
      <c r="AXU119" s="264" t="n"/>
      <c r="AXV119" s="278" t="inlineStr">
        <is>
          <t>F</t>
        </is>
      </c>
      <c r="AXW119" s="263" t="n"/>
      <c r="AXX119" s="263" t="n"/>
      <c r="AXY119" s="263" t="n"/>
      <c r="AXZ119" s="263" t="n"/>
      <c r="AYA119" s="264" t="n"/>
      <c r="AYB119" s="278" t="inlineStr">
        <is>
          <t>F</t>
        </is>
      </c>
      <c r="AYC119" s="263" t="n"/>
      <c r="AYD119" s="263" t="n"/>
      <c r="AYE119" s="263" t="n"/>
      <c r="AYF119" s="263" t="n"/>
      <c r="AYG119" s="264" t="n"/>
      <c r="AYH119" s="278" t="inlineStr">
        <is>
          <t>F</t>
        </is>
      </c>
      <c r="AYI119" s="263" t="n"/>
      <c r="AYJ119" s="263" t="n"/>
      <c r="AYK119" s="263" t="n"/>
      <c r="AYL119" s="263" t="n"/>
      <c r="AYM119" s="264" t="n"/>
      <c r="AYN119" s="278" t="inlineStr">
        <is>
          <t>F</t>
        </is>
      </c>
      <c r="AYO119" s="263" t="n"/>
      <c r="AYP119" s="263" t="n"/>
      <c r="AYQ119" s="263" t="n"/>
      <c r="AYR119" s="263" t="n"/>
      <c r="AYS119" s="264" t="n"/>
      <c r="AYT119" s="278" t="inlineStr">
        <is>
          <t>F</t>
        </is>
      </c>
      <c r="AYU119" s="263" t="n"/>
      <c r="AYV119" s="263" t="n"/>
      <c r="AYW119" s="263" t="n"/>
      <c r="AYX119" s="263" t="n"/>
      <c r="AYY119" s="264" t="n"/>
      <c r="AYZ119" s="278" t="inlineStr">
        <is>
          <t>F</t>
        </is>
      </c>
      <c r="AZA119" s="263" t="n"/>
      <c r="AZB119" s="263" t="n"/>
      <c r="AZC119" s="263" t="n"/>
      <c r="AZD119" s="263" t="n"/>
      <c r="AZE119" s="264" t="n"/>
      <c r="AZF119" s="278" t="inlineStr">
        <is>
          <t>F</t>
        </is>
      </c>
      <c r="AZG119" s="263" t="n"/>
      <c r="AZH119" s="263" t="n"/>
      <c r="AZI119" s="263" t="n"/>
      <c r="AZJ119" s="263" t="n"/>
      <c r="AZK119" s="264" t="n"/>
      <c r="AZL119" s="278" t="inlineStr">
        <is>
          <t>F</t>
        </is>
      </c>
      <c r="AZM119" s="263" t="n"/>
      <c r="AZN119" s="263" t="n"/>
      <c r="AZO119" s="263" t="n"/>
      <c r="AZP119" s="263" t="n"/>
      <c r="AZQ119" s="264" t="n"/>
      <c r="AZR119" s="278" t="inlineStr">
        <is>
          <t>F</t>
        </is>
      </c>
      <c r="AZS119" s="263" t="n"/>
      <c r="AZT119" s="263" t="n"/>
      <c r="AZU119" s="263" t="n"/>
      <c r="AZV119" s="263" t="n"/>
      <c r="AZW119" s="264" t="n"/>
      <c r="AZX119" s="278" t="inlineStr">
        <is>
          <t>F</t>
        </is>
      </c>
      <c r="AZY119" s="263" t="n"/>
      <c r="AZZ119" s="263" t="n"/>
      <c r="BAA119" s="263" t="n"/>
      <c r="BAB119" s="263" t="n"/>
      <c r="BAC119" s="264" t="n"/>
      <c r="BAD119" s="278" t="inlineStr">
        <is>
          <t>F</t>
        </is>
      </c>
      <c r="BAE119" s="263" t="n"/>
      <c r="BAF119" s="263" t="n"/>
      <c r="BAG119" s="263" t="n"/>
      <c r="BAH119" s="263" t="n"/>
      <c r="BAI119" s="264" t="n"/>
      <c r="BAJ119" s="278" t="inlineStr">
        <is>
          <t>F</t>
        </is>
      </c>
      <c r="BAK119" s="263" t="n"/>
      <c r="BAL119" s="263" t="n"/>
      <c r="BAM119" s="263" t="n"/>
      <c r="BAN119" s="263" t="n"/>
      <c r="BAO119" s="264" t="n"/>
      <c r="BAP119" s="278" t="inlineStr">
        <is>
          <t>F</t>
        </is>
      </c>
      <c r="BAQ119" s="263" t="n"/>
      <c r="BAR119" s="263" t="n"/>
      <c r="BAS119" s="263" t="n"/>
      <c r="BAT119" s="263" t="n"/>
      <c r="BAU119" s="264" t="n"/>
      <c r="BAV119" s="278" t="inlineStr">
        <is>
          <t>F</t>
        </is>
      </c>
      <c r="BAW119" s="263" t="n"/>
      <c r="BAX119" s="263" t="n"/>
      <c r="BAY119" s="263" t="n"/>
      <c r="BAZ119" s="263" t="n"/>
      <c r="BBA119" s="264" t="n"/>
      <c r="BBB119" s="278" t="inlineStr">
        <is>
          <t>F</t>
        </is>
      </c>
      <c r="BBC119" s="263" t="n"/>
      <c r="BBD119" s="263" t="n"/>
      <c r="BBE119" s="263" t="n"/>
      <c r="BBF119" s="263" t="n"/>
      <c r="BBG119" s="264" t="n"/>
      <c r="BBH119" s="278" t="inlineStr">
        <is>
          <t>F</t>
        </is>
      </c>
      <c r="BBI119" s="263" t="n"/>
      <c r="BBJ119" s="263" t="n"/>
      <c r="BBK119" s="263" t="n"/>
      <c r="BBL119" s="263" t="n"/>
      <c r="BBM119" s="264" t="n"/>
      <c r="BBN119" s="278" t="inlineStr">
        <is>
          <t>F</t>
        </is>
      </c>
      <c r="BBO119" s="263" t="n"/>
      <c r="BBP119" s="263" t="n"/>
      <c r="BBQ119" s="263" t="n"/>
      <c r="BBR119" s="263" t="n"/>
      <c r="BBS119" s="264" t="n"/>
      <c r="BBT119" s="278" t="inlineStr">
        <is>
          <t>F</t>
        </is>
      </c>
      <c r="BBU119" s="263" t="n"/>
      <c r="BBV119" s="263" t="n"/>
      <c r="BBW119" s="263" t="n"/>
      <c r="BBX119" s="263" t="n"/>
      <c r="BBY119" s="264" t="n"/>
      <c r="BBZ119" s="278" t="inlineStr">
        <is>
          <t>F</t>
        </is>
      </c>
      <c r="BCA119" s="263" t="n"/>
      <c r="BCB119" s="263" t="n"/>
      <c r="BCC119" s="263" t="n"/>
      <c r="BCD119" s="263" t="n"/>
      <c r="BCE119" s="264" t="n"/>
      <c r="BCF119" s="278" t="inlineStr">
        <is>
          <t>F</t>
        </is>
      </c>
      <c r="BCG119" s="263" t="n"/>
      <c r="BCH119" s="263" t="n"/>
      <c r="BCI119" s="263" t="n"/>
      <c r="BCJ119" s="263" t="n"/>
      <c r="BCK119" s="264" t="n"/>
      <c r="BCL119" s="278" t="inlineStr">
        <is>
          <t>F</t>
        </is>
      </c>
      <c r="BCM119" s="263" t="n"/>
      <c r="BCN119" s="263" t="n"/>
      <c r="BCO119" s="263" t="n"/>
      <c r="BCP119" s="263" t="n"/>
      <c r="BCQ119" s="264" t="n"/>
      <c r="BCR119" s="278" t="inlineStr">
        <is>
          <t>F</t>
        </is>
      </c>
      <c r="BCS119" s="263" t="n"/>
      <c r="BCT119" s="263" t="n"/>
      <c r="BCU119" s="263" t="n"/>
      <c r="BCV119" s="263" t="n"/>
      <c r="BCW119" s="264" t="n"/>
      <c r="BCX119" s="278" t="inlineStr">
        <is>
          <t>F</t>
        </is>
      </c>
      <c r="BCY119" s="263" t="n"/>
      <c r="BCZ119" s="263" t="n"/>
      <c r="BDA119" s="263" t="n"/>
      <c r="BDB119" s="263" t="n"/>
      <c r="BDC119" s="264" t="n"/>
      <c r="BDD119" s="278" t="inlineStr">
        <is>
          <t>F</t>
        </is>
      </c>
      <c r="BDE119" s="263" t="n"/>
      <c r="BDF119" s="263" t="n"/>
      <c r="BDG119" s="263" t="n"/>
      <c r="BDH119" s="263" t="n"/>
      <c r="BDI119" s="264" t="n"/>
      <c r="BDJ119" s="278" t="inlineStr">
        <is>
          <t>F</t>
        </is>
      </c>
      <c r="BDK119" s="263" t="n"/>
      <c r="BDL119" s="263" t="n"/>
      <c r="BDM119" s="263" t="n"/>
      <c r="BDN119" s="263" t="n"/>
      <c r="BDO119" s="264" t="n"/>
      <c r="BDP119" s="278" t="inlineStr">
        <is>
          <t>F</t>
        </is>
      </c>
      <c r="BDQ119" s="263" t="n"/>
      <c r="BDR119" s="263" t="n"/>
      <c r="BDS119" s="263" t="n"/>
      <c r="BDT119" s="263" t="n"/>
      <c r="BDU119" s="264" t="n"/>
      <c r="BDV119" s="278" t="inlineStr">
        <is>
          <t>F</t>
        </is>
      </c>
      <c r="BDW119" s="263" t="n"/>
      <c r="BDX119" s="263" t="n"/>
      <c r="BDY119" s="263" t="n"/>
      <c r="BDZ119" s="263" t="n"/>
      <c r="BEA119" s="264" t="n"/>
      <c r="BEB119" s="278" t="inlineStr">
        <is>
          <t>F</t>
        </is>
      </c>
      <c r="BEC119" s="263" t="n"/>
      <c r="BED119" s="263" t="n"/>
      <c r="BEE119" s="263" t="n"/>
      <c r="BEF119" s="263" t="n"/>
      <c r="BEG119" s="264" t="n"/>
      <c r="BEH119" s="278" t="inlineStr">
        <is>
          <t>F</t>
        </is>
      </c>
      <c r="BEI119" s="263" t="n"/>
      <c r="BEJ119" s="263" t="n"/>
      <c r="BEK119" s="263" t="n"/>
      <c r="BEL119" s="263" t="n"/>
      <c r="BEM119" s="264" t="n"/>
      <c r="BEN119" s="278" t="inlineStr">
        <is>
          <t>F</t>
        </is>
      </c>
      <c r="BEO119" s="263" t="n"/>
      <c r="BEP119" s="263" t="n"/>
      <c r="BEQ119" s="263" t="n"/>
      <c r="BER119" s="263" t="n"/>
      <c r="BES119" s="264" t="n"/>
      <c r="BET119" s="278" t="inlineStr">
        <is>
          <t>F</t>
        </is>
      </c>
      <c r="BEU119" s="263" t="n"/>
      <c r="BEV119" s="263" t="n"/>
      <c r="BEW119" s="263" t="n"/>
      <c r="BEX119" s="263" t="n"/>
      <c r="BEY119" s="264" t="n"/>
      <c r="BEZ119" s="278" t="inlineStr">
        <is>
          <t>F</t>
        </is>
      </c>
      <c r="BFA119" s="263" t="n"/>
      <c r="BFB119" s="263" t="n"/>
      <c r="BFC119" s="263" t="n"/>
      <c r="BFD119" s="263" t="n"/>
      <c r="BFE119" s="264" t="n"/>
      <c r="BFF119" s="278" t="inlineStr">
        <is>
          <t>F</t>
        </is>
      </c>
      <c r="BFG119" s="263" t="n"/>
      <c r="BFH119" s="263" t="n"/>
      <c r="BFI119" s="263" t="n"/>
      <c r="BFJ119" s="263" t="n"/>
      <c r="BFK119" s="264" t="n"/>
      <c r="BFL119" s="278" t="inlineStr">
        <is>
          <t>F</t>
        </is>
      </c>
      <c r="BFM119" s="263" t="n"/>
      <c r="BFN119" s="263" t="n"/>
      <c r="BFO119" s="263" t="n"/>
      <c r="BFP119" s="263" t="n"/>
      <c r="BFQ119" s="264" t="n"/>
      <c r="BFR119" s="278" t="inlineStr">
        <is>
          <t>F</t>
        </is>
      </c>
      <c r="BFS119" s="263" t="n"/>
      <c r="BFT119" s="263" t="n"/>
      <c r="BFU119" s="263" t="n"/>
      <c r="BFV119" s="263" t="n"/>
      <c r="BFW119" s="264" t="n"/>
      <c r="BFX119" s="278" t="inlineStr">
        <is>
          <t>F</t>
        </is>
      </c>
      <c r="BFY119" s="263" t="n"/>
      <c r="BFZ119" s="263" t="n"/>
      <c r="BGA119" s="263" t="n"/>
      <c r="BGB119" s="263" t="n"/>
      <c r="BGC119" s="264" t="n"/>
      <c r="BGD119" s="278" t="inlineStr">
        <is>
          <t>F</t>
        </is>
      </c>
      <c r="BGE119" s="263" t="n"/>
      <c r="BGF119" s="263" t="n"/>
      <c r="BGG119" s="263" t="n"/>
      <c r="BGH119" s="263" t="n"/>
      <c r="BGI119" s="264" t="n"/>
      <c r="BGJ119" s="278" t="inlineStr">
        <is>
          <t>F</t>
        </is>
      </c>
      <c r="BGK119" s="263" t="n"/>
      <c r="BGL119" s="263" t="n"/>
      <c r="BGM119" s="263" t="n"/>
      <c r="BGN119" s="263" t="n"/>
      <c r="BGO119" s="264" t="n"/>
      <c r="BGP119" s="278" t="inlineStr">
        <is>
          <t>F</t>
        </is>
      </c>
      <c r="BGQ119" s="263" t="n"/>
      <c r="BGR119" s="263" t="n"/>
      <c r="BGS119" s="263" t="n"/>
      <c r="BGT119" s="263" t="n"/>
      <c r="BGU119" s="264" t="n"/>
      <c r="BGV119" s="278" t="inlineStr">
        <is>
          <t>F</t>
        </is>
      </c>
      <c r="BGW119" s="263" t="n"/>
      <c r="BGX119" s="263" t="n"/>
      <c r="BGY119" s="263" t="n"/>
      <c r="BGZ119" s="263" t="n"/>
      <c r="BHA119" s="264" t="n"/>
      <c r="BHB119" s="278" t="inlineStr">
        <is>
          <t>F</t>
        </is>
      </c>
      <c r="BHC119" s="263" t="n"/>
      <c r="BHD119" s="263" t="n"/>
      <c r="BHE119" s="263" t="n"/>
      <c r="BHF119" s="263" t="n"/>
      <c r="BHG119" s="264" t="n"/>
      <c r="BHH119" s="278" t="inlineStr">
        <is>
          <t>F</t>
        </is>
      </c>
      <c r="BHI119" s="263" t="n"/>
      <c r="BHJ119" s="263" t="n"/>
      <c r="BHK119" s="263" t="n"/>
      <c r="BHL119" s="263" t="n"/>
      <c r="BHM119" s="264" t="n"/>
      <c r="BHN119" s="278" t="inlineStr">
        <is>
          <t>F</t>
        </is>
      </c>
      <c r="BHO119" s="263" t="n"/>
      <c r="BHP119" s="263" t="n"/>
      <c r="BHQ119" s="263" t="n"/>
      <c r="BHR119" s="263" t="n"/>
      <c r="BHS119" s="264" t="n"/>
      <c r="BHT119" s="278" t="inlineStr">
        <is>
          <t>F</t>
        </is>
      </c>
      <c r="BHU119" s="263" t="n"/>
      <c r="BHV119" s="263" t="n"/>
      <c r="BHW119" s="263" t="n"/>
      <c r="BHX119" s="263" t="n"/>
      <c r="BHY119" s="264" t="n"/>
      <c r="BHZ119" s="278" t="inlineStr">
        <is>
          <t>F</t>
        </is>
      </c>
      <c r="BIA119" s="263" t="n"/>
      <c r="BIB119" s="263" t="n"/>
      <c r="BIC119" s="263" t="n"/>
      <c r="BID119" s="263" t="n"/>
      <c r="BIE119" s="264" t="n"/>
      <c r="BIF119" s="278" t="inlineStr">
        <is>
          <t>F</t>
        </is>
      </c>
      <c r="BIG119" s="263" t="n"/>
      <c r="BIH119" s="263" t="n"/>
      <c r="BII119" s="263" t="n"/>
      <c r="BIJ119" s="263" t="n"/>
      <c r="BIK119" s="264" t="n"/>
      <c r="BIL119" s="278" t="inlineStr">
        <is>
          <t>F</t>
        </is>
      </c>
      <c r="BIM119" s="263" t="n"/>
      <c r="BIN119" s="263" t="n"/>
      <c r="BIO119" s="263" t="n"/>
      <c r="BIP119" s="263" t="n"/>
      <c r="BIQ119" s="264" t="n"/>
      <c r="BIR119" s="278" t="inlineStr">
        <is>
          <t>F</t>
        </is>
      </c>
      <c r="BIS119" s="263" t="n"/>
      <c r="BIT119" s="263" t="n"/>
      <c r="BIU119" s="263" t="n"/>
      <c r="BIV119" s="263" t="n"/>
      <c r="BIW119" s="264" t="n"/>
      <c r="BIX119" s="278" t="inlineStr">
        <is>
          <t>F</t>
        </is>
      </c>
      <c r="BIY119" s="263" t="n"/>
      <c r="BIZ119" s="263" t="n"/>
      <c r="BJA119" s="263" t="n"/>
      <c r="BJB119" s="263" t="n"/>
      <c r="BJC119" s="264" t="n"/>
      <c r="BJD119" s="278" t="inlineStr">
        <is>
          <t>F</t>
        </is>
      </c>
      <c r="BJE119" s="263" t="n"/>
      <c r="BJF119" s="263" t="n"/>
      <c r="BJG119" s="263" t="n"/>
      <c r="BJH119" s="263" t="n"/>
      <c r="BJI119" s="264" t="n"/>
      <c r="BJJ119" s="278" t="inlineStr">
        <is>
          <t>F</t>
        </is>
      </c>
      <c r="BJK119" s="263" t="n"/>
      <c r="BJL119" s="263" t="n"/>
      <c r="BJM119" s="263" t="n"/>
      <c r="BJN119" s="263" t="n"/>
      <c r="BJO119" s="264" t="n"/>
      <c r="BJP119" s="278" t="inlineStr">
        <is>
          <t>F</t>
        </is>
      </c>
      <c r="BJQ119" s="263" t="n"/>
      <c r="BJR119" s="263" t="n"/>
      <c r="BJS119" s="263" t="n"/>
      <c r="BJT119" s="263" t="n"/>
      <c r="BJU119" s="264" t="n"/>
      <c r="BJV119" s="278" t="inlineStr">
        <is>
          <t>F</t>
        </is>
      </c>
      <c r="BJW119" s="263" t="n"/>
      <c r="BJX119" s="263" t="n"/>
      <c r="BJY119" s="263" t="n"/>
      <c r="BJZ119" s="263" t="n"/>
      <c r="BKA119" s="264" t="n"/>
      <c r="BKB119" s="278" t="inlineStr">
        <is>
          <t>F</t>
        </is>
      </c>
      <c r="BKC119" s="263" t="n"/>
      <c r="BKD119" s="263" t="n"/>
      <c r="BKE119" s="263" t="n"/>
      <c r="BKF119" s="263" t="n"/>
      <c r="BKG119" s="264" t="n"/>
      <c r="BKH119" s="278" t="inlineStr">
        <is>
          <t>F</t>
        </is>
      </c>
      <c r="BKI119" s="263" t="n"/>
      <c r="BKJ119" s="263" t="n"/>
      <c r="BKK119" s="263" t="n"/>
      <c r="BKL119" s="263" t="n"/>
      <c r="BKM119" s="264" t="n"/>
      <c r="BKN119" s="278" t="inlineStr">
        <is>
          <t>F</t>
        </is>
      </c>
      <c r="BKO119" s="263" t="n"/>
      <c r="BKP119" s="263" t="n"/>
      <c r="BKQ119" s="263" t="n"/>
      <c r="BKR119" s="263" t="n"/>
      <c r="BKS119" s="264" t="n"/>
      <c r="BKT119" s="278" t="inlineStr">
        <is>
          <t>F</t>
        </is>
      </c>
      <c r="BKU119" s="263" t="n"/>
      <c r="BKV119" s="263" t="n"/>
      <c r="BKW119" s="263" t="n"/>
      <c r="BKX119" s="263" t="n"/>
      <c r="BKY119" s="264" t="n"/>
      <c r="BKZ119" s="278" t="inlineStr">
        <is>
          <t>F</t>
        </is>
      </c>
      <c r="BLA119" s="263" t="n"/>
      <c r="BLB119" s="263" t="n"/>
      <c r="BLC119" s="263" t="n"/>
      <c r="BLD119" s="263" t="n"/>
      <c r="BLE119" s="264" t="n"/>
      <c r="BLF119" s="278" t="inlineStr">
        <is>
          <t>F</t>
        </is>
      </c>
      <c r="BLG119" s="263" t="n"/>
      <c r="BLH119" s="263" t="n"/>
      <c r="BLI119" s="263" t="n"/>
      <c r="BLJ119" s="263" t="n"/>
      <c r="BLK119" s="264" t="n"/>
      <c r="BLL119" s="278" t="inlineStr">
        <is>
          <t>F</t>
        </is>
      </c>
      <c r="BLM119" s="263" t="n"/>
      <c r="BLN119" s="263" t="n"/>
      <c r="BLO119" s="263" t="n"/>
      <c r="BLP119" s="263" t="n"/>
      <c r="BLQ119" s="264" t="n"/>
      <c r="BLR119" s="278" t="inlineStr">
        <is>
          <t>F</t>
        </is>
      </c>
      <c r="BLS119" s="263" t="n"/>
      <c r="BLT119" s="263" t="n"/>
      <c r="BLU119" s="263" t="n"/>
      <c r="BLV119" s="263" t="n"/>
      <c r="BLW119" s="264" t="n"/>
      <c r="BLX119" s="278" t="inlineStr">
        <is>
          <t>F</t>
        </is>
      </c>
      <c r="BLY119" s="263" t="n"/>
      <c r="BLZ119" s="263" t="n"/>
      <c r="BMA119" s="263" t="n"/>
      <c r="BMB119" s="263" t="n"/>
      <c r="BMC119" s="264" t="n"/>
      <c r="BMD119" s="278" t="inlineStr">
        <is>
          <t>F</t>
        </is>
      </c>
      <c r="BME119" s="263" t="n"/>
      <c r="BMF119" s="263" t="n"/>
      <c r="BMG119" s="263" t="n"/>
      <c r="BMH119" s="263" t="n"/>
      <c r="BMI119" s="264" t="n"/>
      <c r="BMJ119" s="278" t="inlineStr">
        <is>
          <t>F</t>
        </is>
      </c>
      <c r="BMK119" s="263" t="n"/>
      <c r="BML119" s="263" t="n"/>
      <c r="BMM119" s="263" t="n"/>
      <c r="BMN119" s="263" t="n"/>
      <c r="BMO119" s="264" t="n"/>
      <c r="BMP119" s="278" t="inlineStr">
        <is>
          <t>F</t>
        </is>
      </c>
      <c r="BMQ119" s="263" t="n"/>
      <c r="BMR119" s="263" t="n"/>
      <c r="BMS119" s="263" t="n"/>
      <c r="BMT119" s="263" t="n"/>
      <c r="BMU119" s="264" t="n"/>
      <c r="BMV119" s="278" t="inlineStr">
        <is>
          <t>F</t>
        </is>
      </c>
      <c r="BMW119" s="263" t="n"/>
      <c r="BMX119" s="263" t="n"/>
      <c r="BMY119" s="263" t="n"/>
      <c r="BMZ119" s="263" t="n"/>
      <c r="BNA119" s="264" t="n"/>
      <c r="BNB119" s="278" t="inlineStr">
        <is>
          <t>F</t>
        </is>
      </c>
      <c r="BNC119" s="263" t="n"/>
      <c r="BND119" s="263" t="n"/>
      <c r="BNE119" s="263" t="n"/>
      <c r="BNF119" s="263" t="n"/>
      <c r="BNG119" s="264" t="n"/>
      <c r="BNH119" s="278" t="inlineStr">
        <is>
          <t>F</t>
        </is>
      </c>
      <c r="BNI119" s="263" t="n"/>
      <c r="BNJ119" s="263" t="n"/>
      <c r="BNK119" s="263" t="n"/>
      <c r="BNL119" s="263" t="n"/>
      <c r="BNM119" s="264" t="n"/>
      <c r="BNN119" s="278" t="inlineStr">
        <is>
          <t>F</t>
        </is>
      </c>
      <c r="BNO119" s="263" t="n"/>
      <c r="BNP119" s="263" t="n"/>
      <c r="BNQ119" s="263" t="n"/>
      <c r="BNR119" s="263" t="n"/>
      <c r="BNS119" s="264" t="n"/>
      <c r="BNT119" s="278" t="inlineStr">
        <is>
          <t>F</t>
        </is>
      </c>
      <c r="BNU119" s="263" t="n"/>
      <c r="BNV119" s="263" t="n"/>
      <c r="BNW119" s="263" t="n"/>
      <c r="BNX119" s="263" t="n"/>
      <c r="BNY119" s="264" t="n"/>
      <c r="BNZ119" s="278" t="inlineStr">
        <is>
          <t>F</t>
        </is>
      </c>
      <c r="BOA119" s="263" t="n"/>
      <c r="BOB119" s="263" t="n"/>
      <c r="BOC119" s="263" t="n"/>
      <c r="BOD119" s="263" t="n"/>
      <c r="BOE119" s="264" t="n"/>
      <c r="BOF119" s="278" t="inlineStr">
        <is>
          <t>F</t>
        </is>
      </c>
      <c r="BOG119" s="263" t="n"/>
      <c r="BOH119" s="263" t="n"/>
      <c r="BOI119" s="263" t="n"/>
      <c r="BOJ119" s="263" t="n"/>
      <c r="BOK119" s="264" t="n"/>
      <c r="BOL119" s="278" t="inlineStr">
        <is>
          <t>F</t>
        </is>
      </c>
      <c r="BOM119" s="263" t="n"/>
      <c r="BON119" s="263" t="n"/>
      <c r="BOO119" s="263" t="n"/>
      <c r="BOP119" s="263" t="n"/>
      <c r="BOQ119" s="264" t="n"/>
    </row>
    <row r="120" ht="14.4" customHeight="1" s="273">
      <c r="A120" s="14" t="inlineStr">
        <is>
          <t>IE Class</t>
        </is>
      </c>
      <c r="B120" s="278" t="inlineStr">
        <is>
          <t>IE3</t>
        </is>
      </c>
      <c r="C120" s="263" t="n"/>
      <c r="D120" s="263" t="n"/>
      <c r="E120" s="263" t="n"/>
      <c r="F120" s="263" t="n"/>
      <c r="G120" s="264" t="n"/>
      <c r="H120" s="278" t="inlineStr">
        <is>
          <t>IE3</t>
        </is>
      </c>
      <c r="I120" s="263" t="n"/>
      <c r="J120" s="263" t="n"/>
      <c r="K120" s="263" t="n"/>
      <c r="L120" s="263" t="n"/>
      <c r="M120" s="264" t="n"/>
      <c r="N120" s="278" t="inlineStr">
        <is>
          <t>IE3</t>
        </is>
      </c>
      <c r="O120" s="263" t="n"/>
      <c r="P120" s="263" t="n"/>
      <c r="Q120" s="263" t="n"/>
      <c r="R120" s="263" t="n"/>
      <c r="S120" s="264" t="n"/>
      <c r="T120" s="278" t="inlineStr">
        <is>
          <t>IE3</t>
        </is>
      </c>
      <c r="U120" s="263" t="n"/>
      <c r="V120" s="263" t="n"/>
      <c r="W120" s="263" t="n"/>
      <c r="X120" s="263" t="n"/>
      <c r="Y120" s="264" t="n"/>
      <c r="Z120" s="278" t="inlineStr">
        <is>
          <t>IE3</t>
        </is>
      </c>
      <c r="AA120" s="263" t="n"/>
      <c r="AB120" s="263" t="n"/>
      <c r="AC120" s="263" t="n"/>
      <c r="AD120" s="263" t="n"/>
      <c r="AE120" s="264" t="n"/>
      <c r="AF120" s="278" t="inlineStr">
        <is>
          <t>IE3</t>
        </is>
      </c>
      <c r="AG120" s="263" t="n"/>
      <c r="AH120" s="263" t="n"/>
      <c r="AI120" s="263" t="n"/>
      <c r="AJ120" s="263" t="n"/>
      <c r="AK120" s="264" t="n"/>
      <c r="AL120" s="278" t="inlineStr">
        <is>
          <t>IE3</t>
        </is>
      </c>
      <c r="AM120" s="263" t="n"/>
      <c r="AN120" s="263" t="n"/>
      <c r="AO120" s="263" t="n"/>
      <c r="AP120" s="263" t="n"/>
      <c r="AQ120" s="264" t="n"/>
      <c r="AR120" s="278" t="inlineStr">
        <is>
          <t>IE3</t>
        </is>
      </c>
      <c r="AS120" s="263" t="n"/>
      <c r="AT120" s="263" t="n"/>
      <c r="AU120" s="263" t="n"/>
      <c r="AV120" s="263" t="n"/>
      <c r="AW120" s="264" t="n"/>
      <c r="AX120" s="278" t="inlineStr">
        <is>
          <t>IE3</t>
        </is>
      </c>
      <c r="AY120" s="263" t="n"/>
      <c r="AZ120" s="263" t="n"/>
      <c r="BA120" s="263" t="n"/>
      <c r="BB120" s="263" t="n"/>
      <c r="BC120" s="264" t="n"/>
      <c r="BD120" s="278" t="inlineStr">
        <is>
          <t>IE3</t>
        </is>
      </c>
      <c r="BE120" s="263" t="n"/>
      <c r="BF120" s="263" t="n"/>
      <c r="BG120" s="263" t="n"/>
      <c r="BH120" s="263" t="n"/>
      <c r="BI120" s="264" t="n"/>
      <c r="BJ120" s="278" t="inlineStr">
        <is>
          <t>IE3</t>
        </is>
      </c>
      <c r="BK120" s="263" t="n"/>
      <c r="BL120" s="263" t="n"/>
      <c r="BM120" s="263" t="n"/>
      <c r="BN120" s="263" t="n"/>
      <c r="BO120" s="264" t="n"/>
      <c r="BP120" s="278" t="inlineStr">
        <is>
          <t>IE3</t>
        </is>
      </c>
      <c r="BQ120" s="263" t="n"/>
      <c r="BR120" s="263" t="n"/>
      <c r="BS120" s="263" t="n"/>
      <c r="BT120" s="263" t="n"/>
      <c r="BU120" s="264" t="n"/>
      <c r="BV120" s="278" t="inlineStr">
        <is>
          <t>IE3</t>
        </is>
      </c>
      <c r="BW120" s="263" t="n"/>
      <c r="BX120" s="263" t="n"/>
      <c r="BY120" s="263" t="n"/>
      <c r="BZ120" s="263" t="n"/>
      <c r="CA120" s="264" t="n"/>
      <c r="CB120" s="278" t="inlineStr">
        <is>
          <t>IE3</t>
        </is>
      </c>
      <c r="CC120" s="263" t="n"/>
      <c r="CD120" s="263" t="n"/>
      <c r="CE120" s="263" t="n"/>
      <c r="CF120" s="263" t="n"/>
      <c r="CG120" s="264" t="n"/>
      <c r="CH120" s="278" t="inlineStr">
        <is>
          <t>IE3</t>
        </is>
      </c>
      <c r="CI120" s="263" t="n"/>
      <c r="CJ120" s="263" t="n"/>
      <c r="CK120" s="263" t="n"/>
      <c r="CL120" s="263" t="n"/>
      <c r="CM120" s="264" t="n"/>
      <c r="CN120" s="278" t="inlineStr">
        <is>
          <t>IE3</t>
        </is>
      </c>
      <c r="CO120" s="263" t="n"/>
      <c r="CP120" s="263" t="n"/>
      <c r="CQ120" s="263" t="n"/>
      <c r="CR120" s="263" t="n"/>
      <c r="CS120" s="264" t="n"/>
      <c r="CT120" s="278" t="inlineStr">
        <is>
          <t>IE3</t>
        </is>
      </c>
      <c r="CU120" s="263" t="n"/>
      <c r="CV120" s="263" t="n"/>
      <c r="CW120" s="263" t="n"/>
      <c r="CX120" s="263" t="n"/>
      <c r="CY120" s="264" t="n"/>
      <c r="CZ120" s="278" t="inlineStr">
        <is>
          <t>IE3</t>
        </is>
      </c>
      <c r="DA120" s="263" t="n"/>
      <c r="DB120" s="263" t="n"/>
      <c r="DC120" s="263" t="n"/>
      <c r="DD120" s="263" t="n"/>
      <c r="DE120" s="264" t="n"/>
      <c r="DF120" s="278" t="inlineStr">
        <is>
          <t>IE3</t>
        </is>
      </c>
      <c r="DG120" s="263" t="n"/>
      <c r="DH120" s="263" t="n"/>
      <c r="DI120" s="263" t="n"/>
      <c r="DJ120" s="263" t="n"/>
      <c r="DK120" s="264" t="n"/>
      <c r="DL120" s="278" t="inlineStr">
        <is>
          <t>IE3</t>
        </is>
      </c>
      <c r="DM120" s="263" t="n"/>
      <c r="DN120" s="263" t="n"/>
      <c r="DO120" s="263" t="n"/>
      <c r="DP120" s="263" t="n"/>
      <c r="DQ120" s="264" t="n"/>
      <c r="DR120" s="278" t="inlineStr">
        <is>
          <t>IE3</t>
        </is>
      </c>
      <c r="DS120" s="263" t="n"/>
      <c r="DT120" s="263" t="n"/>
      <c r="DU120" s="263" t="n"/>
      <c r="DV120" s="263" t="n"/>
      <c r="DW120" s="264" t="n"/>
      <c r="DX120" s="278" t="inlineStr">
        <is>
          <t>IE3</t>
        </is>
      </c>
      <c r="DY120" s="263" t="n"/>
      <c r="DZ120" s="263" t="n"/>
      <c r="EA120" s="263" t="n"/>
      <c r="EB120" s="263" t="n"/>
      <c r="EC120" s="264" t="n"/>
      <c r="ED120" s="278" t="inlineStr">
        <is>
          <t>IE3</t>
        </is>
      </c>
      <c r="EE120" s="263" t="n"/>
      <c r="EF120" s="263" t="n"/>
      <c r="EG120" s="263" t="n"/>
      <c r="EH120" s="263" t="n"/>
      <c r="EI120" s="264" t="n"/>
      <c r="EJ120" s="278" t="inlineStr">
        <is>
          <t>IE3</t>
        </is>
      </c>
      <c r="EK120" s="263" t="n"/>
      <c r="EL120" s="263" t="n"/>
      <c r="EM120" s="263" t="n"/>
      <c r="EN120" s="263" t="n"/>
      <c r="EO120" s="264" t="n"/>
      <c r="EP120" s="278" t="inlineStr">
        <is>
          <t>IE3</t>
        </is>
      </c>
      <c r="EQ120" s="263" t="n"/>
      <c r="ER120" s="263" t="n"/>
      <c r="ES120" s="263" t="n"/>
      <c r="ET120" s="263" t="n"/>
      <c r="EU120" s="264" t="n"/>
      <c r="EV120" s="278" t="inlineStr">
        <is>
          <t>IE3</t>
        </is>
      </c>
      <c r="EW120" s="263" t="n"/>
      <c r="EX120" s="263" t="n"/>
      <c r="EY120" s="263" t="n"/>
      <c r="EZ120" s="263" t="n"/>
      <c r="FA120" s="264" t="n"/>
      <c r="FB120" s="278" t="inlineStr">
        <is>
          <t>IE3</t>
        </is>
      </c>
      <c r="FC120" s="263" t="n"/>
      <c r="FD120" s="263" t="n"/>
      <c r="FE120" s="263" t="n"/>
      <c r="FF120" s="263" t="n"/>
      <c r="FG120" s="264" t="n"/>
      <c r="FH120" s="278" t="inlineStr">
        <is>
          <t>IE3</t>
        </is>
      </c>
      <c r="FI120" s="263" t="n"/>
      <c r="FJ120" s="263" t="n"/>
      <c r="FK120" s="263" t="n"/>
      <c r="FL120" s="263" t="n"/>
      <c r="FM120" s="264" t="n"/>
      <c r="FN120" s="278" t="inlineStr">
        <is>
          <t>IE3</t>
        </is>
      </c>
      <c r="FO120" s="263" t="n"/>
      <c r="FP120" s="263" t="n"/>
      <c r="FQ120" s="263" t="n"/>
      <c r="FR120" s="263" t="n"/>
      <c r="FS120" s="264" t="n"/>
      <c r="FT120" s="278" t="inlineStr">
        <is>
          <t>IE3</t>
        </is>
      </c>
      <c r="FU120" s="263" t="n"/>
      <c r="FV120" s="263" t="n"/>
      <c r="FW120" s="263" t="n"/>
      <c r="FX120" s="263" t="n"/>
      <c r="FY120" s="264" t="n"/>
      <c r="FZ120" s="278" t="inlineStr">
        <is>
          <t>IE3</t>
        </is>
      </c>
      <c r="GA120" s="263" t="n"/>
      <c r="GB120" s="263" t="n"/>
      <c r="GC120" s="263" t="n"/>
      <c r="GD120" s="263" t="n"/>
      <c r="GE120" s="264" t="n"/>
      <c r="GF120" s="278" t="inlineStr">
        <is>
          <t>IE3</t>
        </is>
      </c>
      <c r="GG120" s="263" t="n"/>
      <c r="GH120" s="263" t="n"/>
      <c r="GI120" s="263" t="n"/>
      <c r="GJ120" s="263" t="n"/>
      <c r="GK120" s="264" t="n"/>
      <c r="GL120" s="278" t="inlineStr">
        <is>
          <t>IE3</t>
        </is>
      </c>
      <c r="GM120" s="263" t="n"/>
      <c r="GN120" s="263" t="n"/>
      <c r="GO120" s="263" t="n"/>
      <c r="GP120" s="263" t="n"/>
      <c r="GQ120" s="264" t="n"/>
      <c r="GR120" s="278" t="inlineStr">
        <is>
          <t>IE3</t>
        </is>
      </c>
      <c r="GS120" s="263" t="n"/>
      <c r="GT120" s="263" t="n"/>
      <c r="GU120" s="263" t="n"/>
      <c r="GV120" s="263" t="n"/>
      <c r="GW120" s="264" t="n"/>
      <c r="GX120" s="278" t="inlineStr">
        <is>
          <t>IE3</t>
        </is>
      </c>
      <c r="GY120" s="263" t="n"/>
      <c r="GZ120" s="263" t="n"/>
      <c r="HA120" s="263" t="n"/>
      <c r="HB120" s="263" t="n"/>
      <c r="HC120" s="264" t="n"/>
      <c r="HD120" s="278" t="inlineStr">
        <is>
          <t>IE3</t>
        </is>
      </c>
      <c r="HE120" s="263" t="n"/>
      <c r="HF120" s="263" t="n"/>
      <c r="HG120" s="263" t="n"/>
      <c r="HH120" s="263" t="n"/>
      <c r="HI120" s="264" t="n"/>
      <c r="HJ120" s="278" t="inlineStr">
        <is>
          <t>IE3</t>
        </is>
      </c>
      <c r="HK120" s="263" t="n"/>
      <c r="HL120" s="263" t="n"/>
      <c r="HM120" s="263" t="n"/>
      <c r="HN120" s="263" t="n"/>
      <c r="HO120" s="264" t="n"/>
      <c r="HP120" s="278" t="inlineStr">
        <is>
          <t>IE3</t>
        </is>
      </c>
      <c r="HQ120" s="263" t="n"/>
      <c r="HR120" s="263" t="n"/>
      <c r="HS120" s="263" t="n"/>
      <c r="HT120" s="263" t="n"/>
      <c r="HU120" s="264" t="n"/>
      <c r="HV120" s="278" t="inlineStr">
        <is>
          <t>IE3</t>
        </is>
      </c>
      <c r="HW120" s="263" t="n"/>
      <c r="HX120" s="263" t="n"/>
      <c r="HY120" s="263" t="n"/>
      <c r="HZ120" s="263" t="n"/>
      <c r="IA120" s="264" t="n"/>
      <c r="IB120" s="278" t="inlineStr">
        <is>
          <t>IE3</t>
        </is>
      </c>
      <c r="IC120" s="263" t="n"/>
      <c r="ID120" s="263" t="n"/>
      <c r="IE120" s="263" t="n"/>
      <c r="IF120" s="263" t="n"/>
      <c r="IG120" s="264" t="n"/>
      <c r="IH120" s="278" t="inlineStr">
        <is>
          <t>IE3</t>
        </is>
      </c>
      <c r="II120" s="263" t="n"/>
      <c r="IJ120" s="263" t="n"/>
      <c r="IK120" s="263" t="n"/>
      <c r="IL120" s="263" t="n"/>
      <c r="IM120" s="264" t="n"/>
      <c r="IN120" s="278" t="inlineStr">
        <is>
          <t>IE3</t>
        </is>
      </c>
      <c r="IO120" s="263" t="n"/>
      <c r="IP120" s="263" t="n"/>
      <c r="IQ120" s="263" t="n"/>
      <c r="IR120" s="263" t="n"/>
      <c r="IS120" s="264" t="n"/>
      <c r="IT120" s="278" t="inlineStr">
        <is>
          <t>IE3</t>
        </is>
      </c>
      <c r="IU120" s="263" t="n"/>
      <c r="IV120" s="263" t="n"/>
      <c r="IW120" s="263" t="n"/>
      <c r="IX120" s="263" t="n"/>
      <c r="IY120" s="264" t="n"/>
      <c r="IZ120" s="278" t="inlineStr">
        <is>
          <t>IE3</t>
        </is>
      </c>
      <c r="JA120" s="263" t="n"/>
      <c r="JB120" s="263" t="n"/>
      <c r="JC120" s="263" t="n"/>
      <c r="JD120" s="263" t="n"/>
      <c r="JE120" s="264" t="n"/>
      <c r="JF120" s="278" t="inlineStr">
        <is>
          <t>IE3</t>
        </is>
      </c>
      <c r="JG120" s="263" t="n"/>
      <c r="JH120" s="263" t="n"/>
      <c r="JI120" s="263" t="n"/>
      <c r="JJ120" s="263" t="n"/>
      <c r="JK120" s="264" t="n"/>
      <c r="JL120" s="278" t="inlineStr">
        <is>
          <t>IE3</t>
        </is>
      </c>
      <c r="JM120" s="263" t="n"/>
      <c r="JN120" s="263" t="n"/>
      <c r="JO120" s="263" t="n"/>
      <c r="JP120" s="263" t="n"/>
      <c r="JQ120" s="264" t="n"/>
      <c r="JR120" s="278" t="inlineStr">
        <is>
          <t>IE3</t>
        </is>
      </c>
      <c r="JS120" s="263" t="n"/>
      <c r="JT120" s="263" t="n"/>
      <c r="JU120" s="263" t="n"/>
      <c r="JV120" s="263" t="n"/>
      <c r="JW120" s="264" t="n"/>
      <c r="JX120" s="278" t="inlineStr">
        <is>
          <t>IE3</t>
        </is>
      </c>
      <c r="JY120" s="263" t="n"/>
      <c r="JZ120" s="263" t="n"/>
      <c r="KA120" s="263" t="n"/>
      <c r="KB120" s="263" t="n"/>
      <c r="KC120" s="264" t="n"/>
      <c r="KD120" s="278" t="inlineStr">
        <is>
          <t>IE3</t>
        </is>
      </c>
      <c r="KE120" s="263" t="n"/>
      <c r="KF120" s="263" t="n"/>
      <c r="KG120" s="263" t="n"/>
      <c r="KH120" s="263" t="n"/>
      <c r="KI120" s="264" t="n"/>
      <c r="KJ120" s="278" t="inlineStr">
        <is>
          <t>IE3</t>
        </is>
      </c>
      <c r="KK120" s="263" t="n"/>
      <c r="KL120" s="263" t="n"/>
      <c r="KM120" s="263" t="n"/>
      <c r="KN120" s="263" t="n"/>
      <c r="KO120" s="264" t="n"/>
      <c r="KP120" s="278" t="inlineStr">
        <is>
          <t>IE3</t>
        </is>
      </c>
      <c r="KQ120" s="263" t="n"/>
      <c r="KR120" s="263" t="n"/>
      <c r="KS120" s="263" t="n"/>
      <c r="KT120" s="263" t="n"/>
      <c r="KU120" s="264" t="n"/>
      <c r="KV120" s="278" t="inlineStr">
        <is>
          <t>IE3</t>
        </is>
      </c>
      <c r="KW120" s="263" t="n"/>
      <c r="KX120" s="263" t="n"/>
      <c r="KY120" s="263" t="n"/>
      <c r="KZ120" s="263" t="n"/>
      <c r="LA120" s="264" t="n"/>
      <c r="LB120" s="278" t="inlineStr">
        <is>
          <t>IE3</t>
        </is>
      </c>
      <c r="LC120" s="263" t="n"/>
      <c r="LD120" s="263" t="n"/>
      <c r="LE120" s="263" t="n"/>
      <c r="LF120" s="263" t="n"/>
      <c r="LG120" s="264" t="n"/>
      <c r="LH120" s="278" t="inlineStr">
        <is>
          <t>IE3</t>
        </is>
      </c>
      <c r="LI120" s="263" t="n"/>
      <c r="LJ120" s="263" t="n"/>
      <c r="LK120" s="263" t="n"/>
      <c r="LL120" s="263" t="n"/>
      <c r="LM120" s="264" t="n"/>
      <c r="LN120" s="278" t="inlineStr">
        <is>
          <t>IE3</t>
        </is>
      </c>
      <c r="LO120" s="263" t="n"/>
      <c r="LP120" s="263" t="n"/>
      <c r="LQ120" s="263" t="n"/>
      <c r="LR120" s="263" t="n"/>
      <c r="LS120" s="264" t="n"/>
      <c r="LT120" s="278" t="inlineStr">
        <is>
          <t>IE3</t>
        </is>
      </c>
      <c r="LU120" s="263" t="n"/>
      <c r="LV120" s="263" t="n"/>
      <c r="LW120" s="263" t="n"/>
      <c r="LX120" s="263" t="n"/>
      <c r="LY120" s="264" t="n"/>
      <c r="LZ120" s="278" t="inlineStr">
        <is>
          <t>IE3</t>
        </is>
      </c>
      <c r="MA120" s="263" t="n"/>
      <c r="MB120" s="263" t="n"/>
      <c r="MC120" s="263" t="n"/>
      <c r="MD120" s="263" t="n"/>
      <c r="ME120" s="264" t="n"/>
      <c r="MF120" s="278" t="inlineStr">
        <is>
          <t>IE3</t>
        </is>
      </c>
      <c r="MG120" s="263" t="n"/>
      <c r="MH120" s="263" t="n"/>
      <c r="MI120" s="263" t="n"/>
      <c r="MJ120" s="263" t="n"/>
      <c r="MK120" s="264" t="n"/>
      <c r="ML120" s="278" t="inlineStr">
        <is>
          <t>IE3</t>
        </is>
      </c>
      <c r="MM120" s="263" t="n"/>
      <c r="MN120" s="263" t="n"/>
      <c r="MO120" s="263" t="n"/>
      <c r="MP120" s="263" t="n"/>
      <c r="MQ120" s="264" t="n"/>
      <c r="MR120" s="278" t="inlineStr">
        <is>
          <t>IE3</t>
        </is>
      </c>
      <c r="MS120" s="263" t="n"/>
      <c r="MT120" s="263" t="n"/>
      <c r="MU120" s="263" t="n"/>
      <c r="MV120" s="263" t="n"/>
      <c r="MW120" s="264" t="n"/>
      <c r="MX120" s="278" t="inlineStr">
        <is>
          <t>IE3</t>
        </is>
      </c>
      <c r="MY120" s="263" t="n"/>
      <c r="MZ120" s="263" t="n"/>
      <c r="NA120" s="263" t="n"/>
      <c r="NB120" s="263" t="n"/>
      <c r="NC120" s="264" t="n"/>
      <c r="ND120" s="278" t="inlineStr">
        <is>
          <t>IE3</t>
        </is>
      </c>
      <c r="NE120" s="263" t="n"/>
      <c r="NF120" s="263" t="n"/>
      <c r="NG120" s="263" t="n"/>
      <c r="NH120" s="263" t="n"/>
      <c r="NI120" s="264" t="n"/>
      <c r="NJ120" s="278" t="inlineStr">
        <is>
          <t>IE3</t>
        </is>
      </c>
      <c r="NK120" s="263" t="n"/>
      <c r="NL120" s="263" t="n"/>
      <c r="NM120" s="263" t="n"/>
      <c r="NN120" s="263" t="n"/>
      <c r="NO120" s="264" t="n"/>
      <c r="NP120" s="278" t="inlineStr">
        <is>
          <t>IE3</t>
        </is>
      </c>
      <c r="NQ120" s="263" t="n"/>
      <c r="NR120" s="263" t="n"/>
      <c r="NS120" s="263" t="n"/>
      <c r="NT120" s="263" t="n"/>
      <c r="NU120" s="264" t="n"/>
      <c r="NV120" s="278" t="inlineStr">
        <is>
          <t>IE3</t>
        </is>
      </c>
      <c r="NW120" s="263" t="n"/>
      <c r="NX120" s="263" t="n"/>
      <c r="NY120" s="263" t="n"/>
      <c r="NZ120" s="263" t="n"/>
      <c r="OA120" s="264" t="n"/>
      <c r="OB120" s="278" t="inlineStr">
        <is>
          <t>IE3</t>
        </is>
      </c>
      <c r="OC120" s="263" t="n"/>
      <c r="OD120" s="263" t="n"/>
      <c r="OE120" s="263" t="n"/>
      <c r="OF120" s="263" t="n"/>
      <c r="OG120" s="264" t="n"/>
      <c r="OH120" s="278" t="inlineStr">
        <is>
          <t>IE3</t>
        </is>
      </c>
      <c r="OI120" s="263" t="n"/>
      <c r="OJ120" s="263" t="n"/>
      <c r="OK120" s="263" t="n"/>
      <c r="OL120" s="263" t="n"/>
      <c r="OM120" s="264" t="n"/>
      <c r="ON120" s="278" t="inlineStr">
        <is>
          <t>IE3</t>
        </is>
      </c>
      <c r="OO120" s="263" t="n"/>
      <c r="OP120" s="263" t="n"/>
      <c r="OQ120" s="263" t="n"/>
      <c r="OR120" s="263" t="n"/>
      <c r="OS120" s="264" t="n"/>
      <c r="OT120" s="278" t="inlineStr">
        <is>
          <t>IE3</t>
        </is>
      </c>
      <c r="OU120" s="263" t="n"/>
      <c r="OV120" s="263" t="n"/>
      <c r="OW120" s="263" t="n"/>
      <c r="OX120" s="263" t="n"/>
      <c r="OY120" s="264" t="n"/>
      <c r="OZ120" s="278" t="inlineStr">
        <is>
          <t>IE3</t>
        </is>
      </c>
      <c r="PA120" s="263" t="n"/>
      <c r="PB120" s="263" t="n"/>
      <c r="PC120" s="263" t="n"/>
      <c r="PD120" s="263" t="n"/>
      <c r="PE120" s="264" t="n"/>
      <c r="PF120" s="278" t="inlineStr">
        <is>
          <t>IE3</t>
        </is>
      </c>
      <c r="PG120" s="263" t="n"/>
      <c r="PH120" s="263" t="n"/>
      <c r="PI120" s="263" t="n"/>
      <c r="PJ120" s="263" t="n"/>
      <c r="PK120" s="264" t="n"/>
      <c r="PL120" s="278" t="inlineStr">
        <is>
          <t>IE3</t>
        </is>
      </c>
      <c r="PM120" s="263" t="n"/>
      <c r="PN120" s="263" t="n"/>
      <c r="PO120" s="263" t="n"/>
      <c r="PP120" s="263" t="n"/>
      <c r="PQ120" s="264" t="n"/>
      <c r="PR120" s="278" t="inlineStr">
        <is>
          <t>IE3</t>
        </is>
      </c>
      <c r="PS120" s="263" t="n"/>
      <c r="PT120" s="263" t="n"/>
      <c r="PU120" s="263" t="n"/>
      <c r="PV120" s="263" t="n"/>
      <c r="PW120" s="264" t="n"/>
      <c r="PX120" s="278" t="inlineStr">
        <is>
          <t>IE3</t>
        </is>
      </c>
      <c r="PY120" s="263" t="n"/>
      <c r="PZ120" s="263" t="n"/>
      <c r="QA120" s="263" t="n"/>
      <c r="QB120" s="263" t="n"/>
      <c r="QC120" s="264" t="n"/>
      <c r="QD120" s="278" t="inlineStr">
        <is>
          <t>IE3</t>
        </is>
      </c>
      <c r="QE120" s="263" t="n"/>
      <c r="QF120" s="263" t="n"/>
      <c r="QG120" s="263" t="n"/>
      <c r="QH120" s="263" t="n"/>
      <c r="QI120" s="264" t="n"/>
      <c r="QJ120" s="278" t="inlineStr">
        <is>
          <t>IE3</t>
        </is>
      </c>
      <c r="QK120" s="263" t="n"/>
      <c r="QL120" s="263" t="n"/>
      <c r="QM120" s="263" t="n"/>
      <c r="QN120" s="263" t="n"/>
      <c r="QO120" s="264" t="n"/>
      <c r="QP120" s="278" t="inlineStr">
        <is>
          <t>IE3</t>
        </is>
      </c>
      <c r="QQ120" s="263" t="n"/>
      <c r="QR120" s="263" t="n"/>
      <c r="QS120" s="263" t="n"/>
      <c r="QT120" s="263" t="n"/>
      <c r="QU120" s="264" t="n"/>
      <c r="QV120" s="278" t="inlineStr">
        <is>
          <t>IE3</t>
        </is>
      </c>
      <c r="QW120" s="263" t="n"/>
      <c r="QX120" s="263" t="n"/>
      <c r="QY120" s="263" t="n"/>
      <c r="QZ120" s="263" t="n"/>
      <c r="RA120" s="264" t="n"/>
      <c r="RB120" s="278" t="inlineStr">
        <is>
          <t>IE3</t>
        </is>
      </c>
      <c r="RC120" s="263" t="n"/>
      <c r="RD120" s="263" t="n"/>
      <c r="RE120" s="263" t="n"/>
      <c r="RF120" s="263" t="n"/>
      <c r="RG120" s="264" t="n"/>
      <c r="RH120" s="278" t="inlineStr">
        <is>
          <t>IE3</t>
        </is>
      </c>
      <c r="RI120" s="263" t="n"/>
      <c r="RJ120" s="263" t="n"/>
      <c r="RK120" s="263" t="n"/>
      <c r="RL120" s="263" t="n"/>
      <c r="RM120" s="264" t="n"/>
      <c r="RN120" s="278" t="inlineStr">
        <is>
          <t>IE3</t>
        </is>
      </c>
      <c r="RO120" s="263" t="n"/>
      <c r="RP120" s="263" t="n"/>
      <c r="RQ120" s="263" t="n"/>
      <c r="RR120" s="263" t="n"/>
      <c r="RS120" s="264" t="n"/>
      <c r="RT120" s="278" t="inlineStr">
        <is>
          <t>IE3</t>
        </is>
      </c>
      <c r="RU120" s="263" t="n"/>
      <c r="RV120" s="263" t="n"/>
      <c r="RW120" s="263" t="n"/>
      <c r="RX120" s="263" t="n"/>
      <c r="RY120" s="264" t="n"/>
      <c r="RZ120" s="278" t="inlineStr">
        <is>
          <t>IE3</t>
        </is>
      </c>
      <c r="SA120" s="263" t="n"/>
      <c r="SB120" s="263" t="n"/>
      <c r="SC120" s="263" t="n"/>
      <c r="SD120" s="263" t="n"/>
      <c r="SE120" s="264" t="n"/>
      <c r="SF120" s="278" t="inlineStr">
        <is>
          <t>IE3</t>
        </is>
      </c>
      <c r="SG120" s="263" t="n"/>
      <c r="SH120" s="263" t="n"/>
      <c r="SI120" s="263" t="n"/>
      <c r="SJ120" s="263" t="n"/>
      <c r="SK120" s="264" t="n"/>
      <c r="SL120" s="278" t="inlineStr">
        <is>
          <t>IE3</t>
        </is>
      </c>
      <c r="SM120" s="263" t="n"/>
      <c r="SN120" s="263" t="n"/>
      <c r="SO120" s="263" t="n"/>
      <c r="SP120" s="263" t="n"/>
      <c r="SQ120" s="264" t="n"/>
      <c r="SR120" s="278" t="inlineStr">
        <is>
          <t>IE3</t>
        </is>
      </c>
      <c r="SS120" s="263" t="n"/>
      <c r="ST120" s="263" t="n"/>
      <c r="SU120" s="263" t="n"/>
      <c r="SV120" s="263" t="n"/>
      <c r="SW120" s="264" t="n"/>
      <c r="SX120" s="278" t="inlineStr">
        <is>
          <t>IE3</t>
        </is>
      </c>
      <c r="SY120" s="263" t="n"/>
      <c r="SZ120" s="263" t="n"/>
      <c r="TA120" s="263" t="n"/>
      <c r="TB120" s="263" t="n"/>
      <c r="TC120" s="264" t="n"/>
      <c r="TD120" s="278" t="inlineStr">
        <is>
          <t>IE3</t>
        </is>
      </c>
      <c r="TE120" s="263" t="n"/>
      <c r="TF120" s="263" t="n"/>
      <c r="TG120" s="263" t="n"/>
      <c r="TH120" s="263" t="n"/>
      <c r="TI120" s="264" t="n"/>
      <c r="TJ120" s="278" t="inlineStr">
        <is>
          <t>IE3</t>
        </is>
      </c>
      <c r="TK120" s="263" t="n"/>
      <c r="TL120" s="263" t="n"/>
      <c r="TM120" s="263" t="n"/>
      <c r="TN120" s="263" t="n"/>
      <c r="TO120" s="264" t="n"/>
      <c r="TP120" s="278" t="inlineStr">
        <is>
          <t>IE3</t>
        </is>
      </c>
      <c r="TQ120" s="263" t="n"/>
      <c r="TR120" s="263" t="n"/>
      <c r="TS120" s="263" t="n"/>
      <c r="TT120" s="263" t="n"/>
      <c r="TU120" s="264" t="n"/>
      <c r="TV120" s="278" t="inlineStr">
        <is>
          <t>IE3</t>
        </is>
      </c>
      <c r="TW120" s="263" t="n"/>
      <c r="TX120" s="263" t="n"/>
      <c r="TY120" s="263" t="n"/>
      <c r="TZ120" s="263" t="n"/>
      <c r="UA120" s="264" t="n"/>
      <c r="UB120" s="278" t="inlineStr">
        <is>
          <t>IE3</t>
        </is>
      </c>
      <c r="UC120" s="263" t="n"/>
      <c r="UD120" s="263" t="n"/>
      <c r="UE120" s="263" t="n"/>
      <c r="UF120" s="263" t="n"/>
      <c r="UG120" s="264" t="n"/>
      <c r="UH120" s="278" t="inlineStr">
        <is>
          <t>IE3</t>
        </is>
      </c>
      <c r="UI120" s="263" t="n"/>
      <c r="UJ120" s="263" t="n"/>
      <c r="UK120" s="263" t="n"/>
      <c r="UL120" s="263" t="n"/>
      <c r="UM120" s="264" t="n"/>
      <c r="UN120" s="278" t="inlineStr">
        <is>
          <t>IE3</t>
        </is>
      </c>
      <c r="UO120" s="263" t="n"/>
      <c r="UP120" s="263" t="n"/>
      <c r="UQ120" s="263" t="n"/>
      <c r="UR120" s="263" t="n"/>
      <c r="US120" s="264" t="n"/>
      <c r="UT120" s="278" t="inlineStr">
        <is>
          <t>IE3</t>
        </is>
      </c>
      <c r="UU120" s="263" t="n"/>
      <c r="UV120" s="263" t="n"/>
      <c r="UW120" s="263" t="n"/>
      <c r="UX120" s="263" t="n"/>
      <c r="UY120" s="264" t="n"/>
      <c r="UZ120" s="278" t="inlineStr">
        <is>
          <t>IE3</t>
        </is>
      </c>
      <c r="VA120" s="263" t="n"/>
      <c r="VB120" s="263" t="n"/>
      <c r="VC120" s="263" t="n"/>
      <c r="VD120" s="263" t="n"/>
      <c r="VE120" s="264" t="n"/>
      <c r="VF120" s="278" t="inlineStr">
        <is>
          <t>IE3</t>
        </is>
      </c>
      <c r="VG120" s="263" t="n"/>
      <c r="VH120" s="263" t="n"/>
      <c r="VI120" s="263" t="n"/>
      <c r="VJ120" s="263" t="n"/>
      <c r="VK120" s="264" t="n"/>
      <c r="VL120" s="278" t="inlineStr">
        <is>
          <t>IE3</t>
        </is>
      </c>
      <c r="VM120" s="263" t="n"/>
      <c r="VN120" s="263" t="n"/>
      <c r="VO120" s="263" t="n"/>
      <c r="VP120" s="263" t="n"/>
      <c r="VQ120" s="264" t="n"/>
      <c r="VR120" s="278" t="inlineStr">
        <is>
          <t>IE3</t>
        </is>
      </c>
      <c r="VS120" s="263" t="n"/>
      <c r="VT120" s="263" t="n"/>
      <c r="VU120" s="263" t="n"/>
      <c r="VV120" s="263" t="n"/>
      <c r="VW120" s="264" t="n"/>
      <c r="VX120" s="278" t="inlineStr">
        <is>
          <t>IE3</t>
        </is>
      </c>
      <c r="VY120" s="263" t="n"/>
      <c r="VZ120" s="263" t="n"/>
      <c r="WA120" s="263" t="n"/>
      <c r="WB120" s="263" t="n"/>
      <c r="WC120" s="264" t="n"/>
      <c r="WD120" s="278" t="inlineStr">
        <is>
          <t>IE3</t>
        </is>
      </c>
      <c r="WE120" s="263" t="n"/>
      <c r="WF120" s="263" t="n"/>
      <c r="WG120" s="263" t="n"/>
      <c r="WH120" s="263" t="n"/>
      <c r="WI120" s="264" t="n"/>
      <c r="WJ120" s="278" t="inlineStr">
        <is>
          <t>IE3</t>
        </is>
      </c>
      <c r="WK120" s="263" t="n"/>
      <c r="WL120" s="263" t="n"/>
      <c r="WM120" s="263" t="n"/>
      <c r="WN120" s="263" t="n"/>
      <c r="WO120" s="264" t="n"/>
      <c r="WP120" s="278" t="inlineStr">
        <is>
          <t>IE3</t>
        </is>
      </c>
      <c r="WQ120" s="263" t="n"/>
      <c r="WR120" s="263" t="n"/>
      <c r="WS120" s="263" t="n"/>
      <c r="WT120" s="263" t="n"/>
      <c r="WU120" s="264" t="n"/>
      <c r="WV120" s="278" t="inlineStr">
        <is>
          <t>IE3</t>
        </is>
      </c>
      <c r="WW120" s="263" t="n"/>
      <c r="WX120" s="263" t="n"/>
      <c r="WY120" s="263" t="n"/>
      <c r="WZ120" s="263" t="n"/>
      <c r="XA120" s="264" t="n"/>
      <c r="XB120" s="278" t="inlineStr">
        <is>
          <t>IE3</t>
        </is>
      </c>
      <c r="XC120" s="263" t="n"/>
      <c r="XD120" s="263" t="n"/>
      <c r="XE120" s="263" t="n"/>
      <c r="XF120" s="263" t="n"/>
      <c r="XG120" s="264" t="n"/>
      <c r="XH120" s="278" t="inlineStr">
        <is>
          <t>IE3</t>
        </is>
      </c>
      <c r="XI120" s="263" t="n"/>
      <c r="XJ120" s="263" t="n"/>
      <c r="XK120" s="263" t="n"/>
      <c r="XL120" s="263" t="n"/>
      <c r="XM120" s="264" t="n"/>
      <c r="XN120" s="278" t="inlineStr">
        <is>
          <t>IE3</t>
        </is>
      </c>
      <c r="XO120" s="263" t="n"/>
      <c r="XP120" s="263" t="n"/>
      <c r="XQ120" s="263" t="n"/>
      <c r="XR120" s="263" t="n"/>
      <c r="XS120" s="264" t="n"/>
      <c r="XT120" s="278" t="inlineStr">
        <is>
          <t>IE3</t>
        </is>
      </c>
      <c r="XU120" s="263" t="n"/>
      <c r="XV120" s="263" t="n"/>
      <c r="XW120" s="263" t="n"/>
      <c r="XX120" s="263" t="n"/>
      <c r="XY120" s="264" t="n"/>
      <c r="XZ120" s="278" t="inlineStr">
        <is>
          <t>IE3</t>
        </is>
      </c>
      <c r="YA120" s="263" t="n"/>
      <c r="YB120" s="263" t="n"/>
      <c r="YC120" s="263" t="n"/>
      <c r="YD120" s="263" t="n"/>
      <c r="YE120" s="264" t="n"/>
      <c r="YF120" s="278" t="inlineStr">
        <is>
          <t>IE3</t>
        </is>
      </c>
      <c r="YG120" s="263" t="n"/>
      <c r="YH120" s="263" t="n"/>
      <c r="YI120" s="263" t="n"/>
      <c r="YJ120" s="263" t="n"/>
      <c r="YK120" s="264" t="n"/>
      <c r="YL120" s="278" t="inlineStr">
        <is>
          <t>IE3</t>
        </is>
      </c>
      <c r="YM120" s="263" t="n"/>
      <c r="YN120" s="263" t="n"/>
      <c r="YO120" s="263" t="n"/>
      <c r="YP120" s="263" t="n"/>
      <c r="YQ120" s="264" t="n"/>
      <c r="YR120" s="278" t="inlineStr">
        <is>
          <t>IE3</t>
        </is>
      </c>
      <c r="YS120" s="263" t="n"/>
      <c r="YT120" s="263" t="n"/>
      <c r="YU120" s="263" t="n"/>
      <c r="YV120" s="263" t="n"/>
      <c r="YW120" s="264" t="n"/>
      <c r="YX120" s="278" t="inlineStr">
        <is>
          <t>IE3</t>
        </is>
      </c>
      <c r="YY120" s="263" t="n"/>
      <c r="YZ120" s="263" t="n"/>
      <c r="ZA120" s="263" t="n"/>
      <c r="ZB120" s="263" t="n"/>
      <c r="ZC120" s="264" t="n"/>
      <c r="ZD120" s="278" t="inlineStr">
        <is>
          <t>IE3</t>
        </is>
      </c>
      <c r="ZE120" s="263" t="n"/>
      <c r="ZF120" s="263" t="n"/>
      <c r="ZG120" s="263" t="n"/>
      <c r="ZH120" s="263" t="n"/>
      <c r="ZI120" s="264" t="n"/>
      <c r="ZJ120" s="278" t="inlineStr">
        <is>
          <t>IE3</t>
        </is>
      </c>
      <c r="ZK120" s="263" t="n"/>
      <c r="ZL120" s="263" t="n"/>
      <c r="ZM120" s="263" t="n"/>
      <c r="ZN120" s="263" t="n"/>
      <c r="ZO120" s="264" t="n"/>
      <c r="ZP120" s="278" t="inlineStr">
        <is>
          <t>IE3</t>
        </is>
      </c>
      <c r="ZQ120" s="263" t="n"/>
      <c r="ZR120" s="263" t="n"/>
      <c r="ZS120" s="263" t="n"/>
      <c r="ZT120" s="263" t="n"/>
      <c r="ZU120" s="264" t="n"/>
      <c r="ZV120" s="278" t="inlineStr">
        <is>
          <t>IE3</t>
        </is>
      </c>
      <c r="ZW120" s="263" t="n"/>
      <c r="ZX120" s="263" t="n"/>
      <c r="ZY120" s="263" t="n"/>
      <c r="ZZ120" s="263" t="n"/>
      <c r="AAA120" s="264" t="n"/>
      <c r="AAB120" s="278" t="inlineStr">
        <is>
          <t>IE3</t>
        </is>
      </c>
      <c r="AAC120" s="263" t="n"/>
      <c r="AAD120" s="263" t="n"/>
      <c r="AAE120" s="263" t="n"/>
      <c r="AAF120" s="263" t="n"/>
      <c r="AAG120" s="264" t="n"/>
      <c r="AAH120" s="278" t="inlineStr">
        <is>
          <t>IE3</t>
        </is>
      </c>
      <c r="AAI120" s="263" t="n"/>
      <c r="AAJ120" s="263" t="n"/>
      <c r="AAK120" s="263" t="n"/>
      <c r="AAL120" s="263" t="n"/>
      <c r="AAM120" s="264" t="n"/>
      <c r="AAN120" s="278" t="inlineStr">
        <is>
          <t>IE3</t>
        </is>
      </c>
      <c r="AAO120" s="263" t="n"/>
      <c r="AAP120" s="263" t="n"/>
      <c r="AAQ120" s="263" t="n"/>
      <c r="AAR120" s="263" t="n"/>
      <c r="AAS120" s="264" t="n"/>
      <c r="AAT120" s="278" t="inlineStr">
        <is>
          <t>IE3</t>
        </is>
      </c>
      <c r="AAU120" s="263" t="n"/>
      <c r="AAV120" s="263" t="n"/>
      <c r="AAW120" s="263" t="n"/>
      <c r="AAX120" s="263" t="n"/>
      <c r="AAY120" s="264" t="n"/>
      <c r="AAZ120" s="278" t="inlineStr">
        <is>
          <t>IE3</t>
        </is>
      </c>
      <c r="ABA120" s="263" t="n"/>
      <c r="ABB120" s="263" t="n"/>
      <c r="ABC120" s="263" t="n"/>
      <c r="ABD120" s="263" t="n"/>
      <c r="ABE120" s="264" t="n"/>
      <c r="ABF120" s="278" t="inlineStr">
        <is>
          <t>IE3</t>
        </is>
      </c>
      <c r="ABG120" s="263" t="n"/>
      <c r="ABH120" s="263" t="n"/>
      <c r="ABI120" s="263" t="n"/>
      <c r="ABJ120" s="263" t="n"/>
      <c r="ABK120" s="264" t="n"/>
      <c r="ABL120" s="278" t="inlineStr">
        <is>
          <t>IE3</t>
        </is>
      </c>
      <c r="ABM120" s="263" t="n"/>
      <c r="ABN120" s="263" t="n"/>
      <c r="ABO120" s="263" t="n"/>
      <c r="ABP120" s="263" t="n"/>
      <c r="ABQ120" s="264" t="n"/>
      <c r="ABR120" s="278" t="inlineStr">
        <is>
          <t>IE3</t>
        </is>
      </c>
      <c r="ABS120" s="263" t="n"/>
      <c r="ABT120" s="263" t="n"/>
      <c r="ABU120" s="263" t="n"/>
      <c r="ABV120" s="263" t="n"/>
      <c r="ABW120" s="264" t="n"/>
      <c r="ABX120" s="278" t="inlineStr">
        <is>
          <t>IE3</t>
        </is>
      </c>
      <c r="ABY120" s="263" t="n"/>
      <c r="ABZ120" s="263" t="n"/>
      <c r="ACA120" s="263" t="n"/>
      <c r="ACB120" s="263" t="n"/>
      <c r="ACC120" s="264" t="n"/>
      <c r="ACD120" s="278" t="inlineStr">
        <is>
          <t>IE3</t>
        </is>
      </c>
      <c r="ACE120" s="263" t="n"/>
      <c r="ACF120" s="263" t="n"/>
      <c r="ACG120" s="263" t="n"/>
      <c r="ACH120" s="263" t="n"/>
      <c r="ACI120" s="264" t="n"/>
      <c r="ACJ120" s="278" t="inlineStr">
        <is>
          <t>IE3</t>
        </is>
      </c>
      <c r="ACK120" s="263" t="n"/>
      <c r="ACL120" s="263" t="n"/>
      <c r="ACM120" s="263" t="n"/>
      <c r="ACN120" s="263" t="n"/>
      <c r="ACO120" s="264" t="n"/>
      <c r="ACP120" s="278" t="inlineStr">
        <is>
          <t>IE3</t>
        </is>
      </c>
      <c r="ACQ120" s="263" t="n"/>
      <c r="ACR120" s="263" t="n"/>
      <c r="ACS120" s="263" t="n"/>
      <c r="ACT120" s="263" t="n"/>
      <c r="ACU120" s="264" t="n"/>
      <c r="ACV120" s="278" t="inlineStr">
        <is>
          <t>IE3</t>
        </is>
      </c>
      <c r="ACW120" s="263" t="n"/>
      <c r="ACX120" s="263" t="n"/>
      <c r="ACY120" s="263" t="n"/>
      <c r="ACZ120" s="263" t="n"/>
      <c r="ADA120" s="264" t="n"/>
      <c r="ADB120" s="278" t="inlineStr">
        <is>
          <t>IE3</t>
        </is>
      </c>
      <c r="ADC120" s="263" t="n"/>
      <c r="ADD120" s="263" t="n"/>
      <c r="ADE120" s="263" t="n"/>
      <c r="ADF120" s="263" t="n"/>
      <c r="ADG120" s="264" t="n"/>
      <c r="ADH120" s="278" t="inlineStr">
        <is>
          <t>IE3</t>
        </is>
      </c>
      <c r="ADI120" s="263" t="n"/>
      <c r="ADJ120" s="263" t="n"/>
      <c r="ADK120" s="263" t="n"/>
      <c r="ADL120" s="263" t="n"/>
      <c r="ADM120" s="264" t="n"/>
      <c r="ADN120" s="278" t="inlineStr">
        <is>
          <t>IE3</t>
        </is>
      </c>
      <c r="ADO120" s="263" t="n"/>
      <c r="ADP120" s="263" t="n"/>
      <c r="ADQ120" s="263" t="n"/>
      <c r="ADR120" s="263" t="n"/>
      <c r="ADS120" s="264" t="n"/>
      <c r="ADT120" s="278" t="inlineStr">
        <is>
          <t>IE3</t>
        </is>
      </c>
      <c r="ADU120" s="263" t="n"/>
      <c r="ADV120" s="263" t="n"/>
      <c r="ADW120" s="263" t="n"/>
      <c r="ADX120" s="263" t="n"/>
      <c r="ADY120" s="264" t="n"/>
      <c r="ADZ120" s="278" t="inlineStr">
        <is>
          <t>IE3</t>
        </is>
      </c>
      <c r="AEA120" s="263" t="n"/>
      <c r="AEB120" s="263" t="n"/>
      <c r="AEC120" s="263" t="n"/>
      <c r="AED120" s="263" t="n"/>
      <c r="AEE120" s="264" t="n"/>
      <c r="AEF120" s="278" t="inlineStr">
        <is>
          <t>IE3</t>
        </is>
      </c>
      <c r="AEG120" s="263" t="n"/>
      <c r="AEH120" s="263" t="n"/>
      <c r="AEI120" s="263" t="n"/>
      <c r="AEJ120" s="263" t="n"/>
      <c r="AEK120" s="264" t="n"/>
      <c r="AEL120" s="278" t="inlineStr">
        <is>
          <t>IE3</t>
        </is>
      </c>
      <c r="AEM120" s="263" t="n"/>
      <c r="AEN120" s="263" t="n"/>
      <c r="AEO120" s="263" t="n"/>
      <c r="AEP120" s="263" t="n"/>
      <c r="AEQ120" s="264" t="n"/>
      <c r="AER120" s="278" t="inlineStr">
        <is>
          <t>IE3</t>
        </is>
      </c>
      <c r="AES120" s="263" t="n"/>
      <c r="AET120" s="263" t="n"/>
      <c r="AEU120" s="263" t="n"/>
      <c r="AEV120" s="263" t="n"/>
      <c r="AEW120" s="264" t="n"/>
      <c r="AEX120" s="278" t="inlineStr">
        <is>
          <t>IE3</t>
        </is>
      </c>
      <c r="AEY120" s="263" t="n"/>
      <c r="AEZ120" s="263" t="n"/>
      <c r="AFA120" s="263" t="n"/>
      <c r="AFB120" s="263" t="n"/>
      <c r="AFC120" s="264" t="n"/>
      <c r="AFD120" s="278" t="inlineStr">
        <is>
          <t>IE3</t>
        </is>
      </c>
      <c r="AFE120" s="263" t="n"/>
      <c r="AFF120" s="263" t="n"/>
      <c r="AFG120" s="263" t="n"/>
      <c r="AFH120" s="263" t="n"/>
      <c r="AFI120" s="264" t="n"/>
      <c r="AFJ120" s="278" t="inlineStr">
        <is>
          <t>IE3</t>
        </is>
      </c>
      <c r="AFK120" s="263" t="n"/>
      <c r="AFL120" s="263" t="n"/>
      <c r="AFM120" s="263" t="n"/>
      <c r="AFN120" s="263" t="n"/>
      <c r="AFO120" s="264" t="n"/>
      <c r="AFP120" s="278" t="inlineStr">
        <is>
          <t>IE3</t>
        </is>
      </c>
      <c r="AFQ120" s="263" t="n"/>
      <c r="AFR120" s="263" t="n"/>
      <c r="AFS120" s="263" t="n"/>
      <c r="AFT120" s="263" t="n"/>
      <c r="AFU120" s="264" t="n"/>
      <c r="AFV120" s="278" t="inlineStr">
        <is>
          <t>IE3</t>
        </is>
      </c>
      <c r="AFW120" s="263" t="n"/>
      <c r="AFX120" s="263" t="n"/>
      <c r="AFY120" s="263" t="n"/>
      <c r="AFZ120" s="263" t="n"/>
      <c r="AGA120" s="264" t="n"/>
      <c r="AGB120" s="278" t="inlineStr">
        <is>
          <t>IE3</t>
        </is>
      </c>
      <c r="AGC120" s="263" t="n"/>
      <c r="AGD120" s="263" t="n"/>
      <c r="AGE120" s="263" t="n"/>
      <c r="AGF120" s="263" t="n"/>
      <c r="AGG120" s="264" t="n"/>
      <c r="AGH120" s="278" t="inlineStr">
        <is>
          <t>IE3</t>
        </is>
      </c>
      <c r="AGI120" s="263" t="n"/>
      <c r="AGJ120" s="263" t="n"/>
      <c r="AGK120" s="263" t="n"/>
      <c r="AGL120" s="263" t="n"/>
      <c r="AGM120" s="264" t="n"/>
      <c r="AGN120" s="278" t="inlineStr">
        <is>
          <t>IE3</t>
        </is>
      </c>
      <c r="AGO120" s="263" t="n"/>
      <c r="AGP120" s="263" t="n"/>
      <c r="AGQ120" s="263" t="n"/>
      <c r="AGR120" s="263" t="n"/>
      <c r="AGS120" s="264" t="n"/>
      <c r="AGT120" s="278" t="inlineStr">
        <is>
          <t>IE3</t>
        </is>
      </c>
      <c r="AGU120" s="263" t="n"/>
      <c r="AGV120" s="263" t="n"/>
      <c r="AGW120" s="263" t="n"/>
      <c r="AGX120" s="263" t="n"/>
      <c r="AGY120" s="264" t="n"/>
      <c r="AGZ120" s="278" t="inlineStr">
        <is>
          <t>IE3</t>
        </is>
      </c>
      <c r="AHA120" s="263" t="n"/>
      <c r="AHB120" s="263" t="n"/>
      <c r="AHC120" s="263" t="n"/>
      <c r="AHD120" s="263" t="n"/>
      <c r="AHE120" s="264" t="n"/>
      <c r="AHF120" s="278" t="inlineStr">
        <is>
          <t>IE3</t>
        </is>
      </c>
      <c r="AHG120" s="263" t="n"/>
      <c r="AHH120" s="263" t="n"/>
      <c r="AHI120" s="263" t="n"/>
      <c r="AHJ120" s="263" t="n"/>
      <c r="AHK120" s="264" t="n"/>
      <c r="AHL120" s="278" t="inlineStr">
        <is>
          <t>IE3</t>
        </is>
      </c>
      <c r="AHM120" s="263" t="n"/>
      <c r="AHN120" s="263" t="n"/>
      <c r="AHO120" s="263" t="n"/>
      <c r="AHP120" s="263" t="n"/>
      <c r="AHQ120" s="264" t="n"/>
      <c r="AHR120" s="278" t="inlineStr">
        <is>
          <t>IE3</t>
        </is>
      </c>
      <c r="AHS120" s="263" t="n"/>
      <c r="AHT120" s="263" t="n"/>
      <c r="AHU120" s="263" t="n"/>
      <c r="AHV120" s="263" t="n"/>
      <c r="AHW120" s="264" t="n"/>
      <c r="AHX120" s="278" t="inlineStr">
        <is>
          <t>IE3</t>
        </is>
      </c>
      <c r="AHY120" s="263" t="n"/>
      <c r="AHZ120" s="263" t="n"/>
      <c r="AIA120" s="263" t="n"/>
      <c r="AIB120" s="263" t="n"/>
      <c r="AIC120" s="264" t="n"/>
      <c r="AID120" s="278" t="inlineStr">
        <is>
          <t>IE3</t>
        </is>
      </c>
      <c r="AIE120" s="263" t="n"/>
      <c r="AIF120" s="263" t="n"/>
      <c r="AIG120" s="263" t="n"/>
      <c r="AIH120" s="263" t="n"/>
      <c r="AII120" s="264" t="n"/>
      <c r="AIJ120" s="278" t="inlineStr">
        <is>
          <t>IE3</t>
        </is>
      </c>
      <c r="AIK120" s="263" t="n"/>
      <c r="AIL120" s="263" t="n"/>
      <c r="AIM120" s="263" t="n"/>
      <c r="AIN120" s="263" t="n"/>
      <c r="AIO120" s="264" t="n"/>
      <c r="AIP120" s="278" t="inlineStr">
        <is>
          <t>IE3</t>
        </is>
      </c>
      <c r="AIQ120" s="263" t="n"/>
      <c r="AIR120" s="263" t="n"/>
      <c r="AIS120" s="263" t="n"/>
      <c r="AIT120" s="263" t="n"/>
      <c r="AIU120" s="264" t="n"/>
      <c r="AIV120" s="278" t="inlineStr">
        <is>
          <t>IE3</t>
        </is>
      </c>
      <c r="AIW120" s="263" t="n"/>
      <c r="AIX120" s="263" t="n"/>
      <c r="AIY120" s="263" t="n"/>
      <c r="AIZ120" s="263" t="n"/>
      <c r="AJA120" s="264" t="n"/>
      <c r="AJB120" s="278" t="inlineStr">
        <is>
          <t>IE3</t>
        </is>
      </c>
      <c r="AJC120" s="263" t="n"/>
      <c r="AJD120" s="263" t="n"/>
      <c r="AJE120" s="263" t="n"/>
      <c r="AJF120" s="263" t="n"/>
      <c r="AJG120" s="264" t="n"/>
      <c r="AJH120" s="278" t="inlineStr">
        <is>
          <t>IE3</t>
        </is>
      </c>
      <c r="AJI120" s="263" t="n"/>
      <c r="AJJ120" s="263" t="n"/>
      <c r="AJK120" s="263" t="n"/>
      <c r="AJL120" s="263" t="n"/>
      <c r="AJM120" s="264" t="n"/>
      <c r="AJN120" s="278" t="inlineStr">
        <is>
          <t>IE3</t>
        </is>
      </c>
      <c r="AJO120" s="263" t="n"/>
      <c r="AJP120" s="263" t="n"/>
      <c r="AJQ120" s="263" t="n"/>
      <c r="AJR120" s="263" t="n"/>
      <c r="AJS120" s="264" t="n"/>
      <c r="AJT120" s="278" t="inlineStr">
        <is>
          <t>IE3</t>
        </is>
      </c>
      <c r="AJU120" s="263" t="n"/>
      <c r="AJV120" s="263" t="n"/>
      <c r="AJW120" s="263" t="n"/>
      <c r="AJX120" s="263" t="n"/>
      <c r="AJY120" s="264" t="n"/>
      <c r="AJZ120" s="278" t="inlineStr">
        <is>
          <t>IE3</t>
        </is>
      </c>
      <c r="AKA120" s="263" t="n"/>
      <c r="AKB120" s="263" t="n"/>
      <c r="AKC120" s="263" t="n"/>
      <c r="AKD120" s="263" t="n"/>
      <c r="AKE120" s="264" t="n"/>
      <c r="AKF120" s="278" t="inlineStr">
        <is>
          <t>IE3</t>
        </is>
      </c>
      <c r="AKG120" s="263" t="n"/>
      <c r="AKH120" s="263" t="n"/>
      <c r="AKI120" s="263" t="n"/>
      <c r="AKJ120" s="263" t="n"/>
      <c r="AKK120" s="264" t="n"/>
      <c r="AKL120" s="278" t="inlineStr">
        <is>
          <t>IE3</t>
        </is>
      </c>
      <c r="AKM120" s="263" t="n"/>
      <c r="AKN120" s="263" t="n"/>
      <c r="AKO120" s="263" t="n"/>
      <c r="AKP120" s="263" t="n"/>
      <c r="AKQ120" s="264" t="n"/>
      <c r="AKR120" s="278" t="inlineStr">
        <is>
          <t>IE3</t>
        </is>
      </c>
      <c r="AKS120" s="263" t="n"/>
      <c r="AKT120" s="263" t="n"/>
      <c r="AKU120" s="263" t="n"/>
      <c r="AKV120" s="263" t="n"/>
      <c r="AKW120" s="264" t="n"/>
      <c r="AKX120" s="278" t="inlineStr">
        <is>
          <t>IE3</t>
        </is>
      </c>
      <c r="AKY120" s="263" t="n"/>
      <c r="AKZ120" s="263" t="n"/>
      <c r="ALA120" s="263" t="n"/>
      <c r="ALB120" s="263" t="n"/>
      <c r="ALC120" s="264" t="n"/>
      <c r="ALD120" s="278" t="inlineStr">
        <is>
          <t>IE3</t>
        </is>
      </c>
      <c r="ALE120" s="263" t="n"/>
      <c r="ALF120" s="263" t="n"/>
      <c r="ALG120" s="263" t="n"/>
      <c r="ALH120" s="263" t="n"/>
      <c r="ALI120" s="264" t="n"/>
      <c r="ALJ120" s="278" t="inlineStr">
        <is>
          <t>IE3</t>
        </is>
      </c>
      <c r="ALK120" s="263" t="n"/>
      <c r="ALL120" s="263" t="n"/>
      <c r="ALM120" s="263" t="n"/>
      <c r="ALN120" s="263" t="n"/>
      <c r="ALO120" s="264" t="n"/>
      <c r="ALP120" s="278" t="inlineStr">
        <is>
          <t>IE3</t>
        </is>
      </c>
      <c r="ALQ120" s="263" t="n"/>
      <c r="ALR120" s="263" t="n"/>
      <c r="ALS120" s="263" t="n"/>
      <c r="ALT120" s="263" t="n"/>
      <c r="ALU120" s="264" t="n"/>
      <c r="ALV120" s="278" t="inlineStr">
        <is>
          <t>IE3</t>
        </is>
      </c>
      <c r="ALW120" s="263" t="n"/>
      <c r="ALX120" s="263" t="n"/>
      <c r="ALY120" s="263" t="n"/>
      <c r="ALZ120" s="263" t="n"/>
      <c r="AMA120" s="264" t="n"/>
      <c r="AMB120" s="278" t="inlineStr">
        <is>
          <t>IE3</t>
        </is>
      </c>
      <c r="AMC120" s="263" t="n"/>
      <c r="AMD120" s="263" t="n"/>
      <c r="AME120" s="263" t="n"/>
      <c r="AMF120" s="263" t="n"/>
      <c r="AMG120" s="264" t="n"/>
      <c r="AMH120" s="278" t="inlineStr">
        <is>
          <t>IE3</t>
        </is>
      </c>
      <c r="AMI120" s="263" t="n"/>
      <c r="AMJ120" s="263" t="n"/>
      <c r="AMK120" s="263" t="n"/>
      <c r="AML120" s="263" t="n"/>
      <c r="AMM120" s="264" t="n"/>
      <c r="AMN120" s="278" t="inlineStr">
        <is>
          <t>IE3</t>
        </is>
      </c>
      <c r="AMO120" s="263" t="n"/>
      <c r="AMP120" s="263" t="n"/>
      <c r="AMQ120" s="263" t="n"/>
      <c r="AMR120" s="263" t="n"/>
      <c r="AMS120" s="264" t="n"/>
      <c r="AMT120" s="278" t="inlineStr">
        <is>
          <t>IE3</t>
        </is>
      </c>
      <c r="AMU120" s="263" t="n"/>
      <c r="AMV120" s="263" t="n"/>
      <c r="AMW120" s="263" t="n"/>
      <c r="AMX120" s="263" t="n"/>
      <c r="AMY120" s="264" t="n"/>
      <c r="AMZ120" s="278" t="inlineStr">
        <is>
          <t>IE3</t>
        </is>
      </c>
      <c r="ANA120" s="263" t="n"/>
      <c r="ANB120" s="263" t="n"/>
      <c r="ANC120" s="263" t="n"/>
      <c r="AND120" s="263" t="n"/>
      <c r="ANE120" s="264" t="n"/>
      <c r="ANF120" s="278" t="inlineStr">
        <is>
          <t>IE3</t>
        </is>
      </c>
      <c r="ANG120" s="263" t="n"/>
      <c r="ANH120" s="263" t="n"/>
      <c r="ANI120" s="263" t="n"/>
      <c r="ANJ120" s="263" t="n"/>
      <c r="ANK120" s="264" t="n"/>
      <c r="ANL120" s="278" t="inlineStr">
        <is>
          <t>IE3</t>
        </is>
      </c>
      <c r="ANM120" s="263" t="n"/>
      <c r="ANN120" s="263" t="n"/>
      <c r="ANO120" s="263" t="n"/>
      <c r="ANP120" s="263" t="n"/>
      <c r="ANQ120" s="264" t="n"/>
      <c r="ANR120" s="278" t="inlineStr">
        <is>
          <t>IE3</t>
        </is>
      </c>
      <c r="ANS120" s="263" t="n"/>
      <c r="ANT120" s="263" t="n"/>
      <c r="ANU120" s="263" t="n"/>
      <c r="ANV120" s="263" t="n"/>
      <c r="ANW120" s="264" t="n"/>
      <c r="ANX120" s="278" t="inlineStr">
        <is>
          <t>IE3</t>
        </is>
      </c>
      <c r="ANY120" s="263" t="n"/>
      <c r="ANZ120" s="263" t="n"/>
      <c r="AOA120" s="263" t="n"/>
      <c r="AOB120" s="263" t="n"/>
      <c r="AOC120" s="264" t="n"/>
      <c r="AOD120" s="278" t="inlineStr">
        <is>
          <t>IE3</t>
        </is>
      </c>
      <c r="AOE120" s="263" t="n"/>
      <c r="AOF120" s="263" t="n"/>
      <c r="AOG120" s="263" t="n"/>
      <c r="AOH120" s="263" t="n"/>
      <c r="AOI120" s="264" t="n"/>
      <c r="AOJ120" s="278" t="inlineStr">
        <is>
          <t>IE3</t>
        </is>
      </c>
      <c r="AOK120" s="263" t="n"/>
      <c r="AOL120" s="263" t="n"/>
      <c r="AOM120" s="263" t="n"/>
      <c r="AON120" s="263" t="n"/>
      <c r="AOO120" s="264" t="n"/>
      <c r="AOP120" s="278" t="inlineStr">
        <is>
          <t>IE3</t>
        </is>
      </c>
      <c r="AOQ120" s="263" t="n"/>
      <c r="AOR120" s="263" t="n"/>
      <c r="AOS120" s="263" t="n"/>
      <c r="AOT120" s="263" t="n"/>
      <c r="AOU120" s="264" t="n"/>
      <c r="AOV120" s="278" t="inlineStr">
        <is>
          <t>IE3</t>
        </is>
      </c>
      <c r="AOW120" s="263" t="n"/>
      <c r="AOX120" s="263" t="n"/>
      <c r="AOY120" s="263" t="n"/>
      <c r="AOZ120" s="263" t="n"/>
      <c r="APA120" s="264" t="n"/>
      <c r="APB120" s="278" t="inlineStr">
        <is>
          <t>IE3</t>
        </is>
      </c>
      <c r="APC120" s="263" t="n"/>
      <c r="APD120" s="263" t="n"/>
      <c r="APE120" s="263" t="n"/>
      <c r="APF120" s="263" t="n"/>
      <c r="APG120" s="264" t="n"/>
      <c r="APH120" s="278" t="inlineStr">
        <is>
          <t>IE3</t>
        </is>
      </c>
      <c r="API120" s="263" t="n"/>
      <c r="APJ120" s="263" t="n"/>
      <c r="APK120" s="263" t="n"/>
      <c r="APL120" s="263" t="n"/>
      <c r="APM120" s="264" t="n"/>
      <c r="APN120" s="278" t="inlineStr">
        <is>
          <t>IE3</t>
        </is>
      </c>
      <c r="APO120" s="263" t="n"/>
      <c r="APP120" s="263" t="n"/>
      <c r="APQ120" s="263" t="n"/>
      <c r="APR120" s="263" t="n"/>
      <c r="APS120" s="264" t="n"/>
      <c r="APT120" s="278" t="inlineStr">
        <is>
          <t>IE3</t>
        </is>
      </c>
      <c r="APU120" s="263" t="n"/>
      <c r="APV120" s="263" t="n"/>
      <c r="APW120" s="263" t="n"/>
      <c r="APX120" s="263" t="n"/>
      <c r="APY120" s="264" t="n"/>
      <c r="APZ120" s="278" t="inlineStr">
        <is>
          <t>IE3</t>
        </is>
      </c>
      <c r="AQA120" s="263" t="n"/>
      <c r="AQB120" s="263" t="n"/>
      <c r="AQC120" s="263" t="n"/>
      <c r="AQD120" s="263" t="n"/>
      <c r="AQE120" s="264" t="n"/>
      <c r="AQF120" s="278" t="inlineStr">
        <is>
          <t>IE3</t>
        </is>
      </c>
      <c r="AQG120" s="263" t="n"/>
      <c r="AQH120" s="263" t="n"/>
      <c r="AQI120" s="263" t="n"/>
      <c r="AQJ120" s="263" t="n"/>
      <c r="AQK120" s="264" t="n"/>
      <c r="AQL120" s="278" t="inlineStr">
        <is>
          <t>IE3</t>
        </is>
      </c>
      <c r="AQM120" s="263" t="n"/>
      <c r="AQN120" s="263" t="n"/>
      <c r="AQO120" s="263" t="n"/>
      <c r="AQP120" s="263" t="n"/>
      <c r="AQQ120" s="264" t="n"/>
      <c r="AQR120" s="278" t="inlineStr">
        <is>
          <t>IE3</t>
        </is>
      </c>
      <c r="AQS120" s="263" t="n"/>
      <c r="AQT120" s="263" t="n"/>
      <c r="AQU120" s="263" t="n"/>
      <c r="AQV120" s="263" t="n"/>
      <c r="AQW120" s="264" t="n"/>
      <c r="AQX120" s="278" t="inlineStr">
        <is>
          <t>IE3</t>
        </is>
      </c>
      <c r="AQY120" s="263" t="n"/>
      <c r="AQZ120" s="263" t="n"/>
      <c r="ARA120" s="263" t="n"/>
      <c r="ARB120" s="263" t="n"/>
      <c r="ARC120" s="264" t="n"/>
      <c r="ARD120" s="278" t="inlineStr">
        <is>
          <t>IE3</t>
        </is>
      </c>
      <c r="ARE120" s="263" t="n"/>
      <c r="ARF120" s="263" t="n"/>
      <c r="ARG120" s="263" t="n"/>
      <c r="ARH120" s="263" t="n"/>
      <c r="ARI120" s="264" t="n"/>
      <c r="ARJ120" s="278" t="inlineStr">
        <is>
          <t>IE3</t>
        </is>
      </c>
      <c r="ARK120" s="263" t="n"/>
      <c r="ARL120" s="263" t="n"/>
      <c r="ARM120" s="263" t="n"/>
      <c r="ARN120" s="263" t="n"/>
      <c r="ARO120" s="264" t="n"/>
      <c r="ARP120" s="278" t="inlineStr">
        <is>
          <t>IE3</t>
        </is>
      </c>
      <c r="ARQ120" s="263" t="n"/>
      <c r="ARR120" s="263" t="n"/>
      <c r="ARS120" s="263" t="n"/>
      <c r="ART120" s="263" t="n"/>
      <c r="ARU120" s="264" t="n"/>
      <c r="ARV120" s="278" t="inlineStr">
        <is>
          <t>IE3</t>
        </is>
      </c>
      <c r="ARW120" s="263" t="n"/>
      <c r="ARX120" s="263" t="n"/>
      <c r="ARY120" s="263" t="n"/>
      <c r="ARZ120" s="263" t="n"/>
      <c r="ASA120" s="264" t="n"/>
      <c r="ASB120" s="278" t="inlineStr">
        <is>
          <t>IE3</t>
        </is>
      </c>
      <c r="ASC120" s="263" t="n"/>
      <c r="ASD120" s="263" t="n"/>
      <c r="ASE120" s="263" t="n"/>
      <c r="ASF120" s="263" t="n"/>
      <c r="ASG120" s="264" t="n"/>
      <c r="ASH120" s="278" t="inlineStr">
        <is>
          <t>IE3</t>
        </is>
      </c>
      <c r="ASI120" s="263" t="n"/>
      <c r="ASJ120" s="263" t="n"/>
      <c r="ASK120" s="263" t="n"/>
      <c r="ASL120" s="263" t="n"/>
      <c r="ASM120" s="264" t="n"/>
      <c r="ASN120" s="278" t="inlineStr">
        <is>
          <t>IE3</t>
        </is>
      </c>
      <c r="ASO120" s="263" t="n"/>
      <c r="ASP120" s="263" t="n"/>
      <c r="ASQ120" s="263" t="n"/>
      <c r="ASR120" s="263" t="n"/>
      <c r="ASS120" s="264" t="n"/>
      <c r="AST120" s="278" t="inlineStr">
        <is>
          <t>IE3</t>
        </is>
      </c>
      <c r="ASU120" s="263" t="n"/>
      <c r="ASV120" s="263" t="n"/>
      <c r="ASW120" s="263" t="n"/>
      <c r="ASX120" s="263" t="n"/>
      <c r="ASY120" s="264" t="n"/>
      <c r="ASZ120" s="278" t="inlineStr">
        <is>
          <t>IE3</t>
        </is>
      </c>
      <c r="ATA120" s="263" t="n"/>
      <c r="ATB120" s="263" t="n"/>
      <c r="ATC120" s="263" t="n"/>
      <c r="ATD120" s="263" t="n"/>
      <c r="ATE120" s="264" t="n"/>
      <c r="ATF120" s="278" t="inlineStr">
        <is>
          <t>IE3</t>
        </is>
      </c>
      <c r="ATG120" s="263" t="n"/>
      <c r="ATH120" s="263" t="n"/>
      <c r="ATI120" s="263" t="n"/>
      <c r="ATJ120" s="263" t="n"/>
      <c r="ATK120" s="264" t="n"/>
      <c r="ATL120" s="278" t="inlineStr">
        <is>
          <t>IE3</t>
        </is>
      </c>
      <c r="ATM120" s="263" t="n"/>
      <c r="ATN120" s="263" t="n"/>
      <c r="ATO120" s="263" t="n"/>
      <c r="ATP120" s="263" t="n"/>
      <c r="ATQ120" s="264" t="n"/>
      <c r="ATR120" s="278" t="inlineStr">
        <is>
          <t>IE3</t>
        </is>
      </c>
      <c r="ATS120" s="263" t="n"/>
      <c r="ATT120" s="263" t="n"/>
      <c r="ATU120" s="263" t="n"/>
      <c r="ATV120" s="263" t="n"/>
      <c r="ATW120" s="264" t="n"/>
      <c r="ATX120" s="278" t="inlineStr">
        <is>
          <t>IE3</t>
        </is>
      </c>
      <c r="ATY120" s="263" t="n"/>
      <c r="ATZ120" s="263" t="n"/>
      <c r="AUA120" s="263" t="n"/>
      <c r="AUB120" s="263" t="n"/>
      <c r="AUC120" s="264" t="n"/>
      <c r="AUD120" s="278" t="inlineStr">
        <is>
          <t>IE3</t>
        </is>
      </c>
      <c r="AUE120" s="263" t="n"/>
      <c r="AUF120" s="263" t="n"/>
      <c r="AUG120" s="263" t="n"/>
      <c r="AUH120" s="263" t="n"/>
      <c r="AUI120" s="264" t="n"/>
      <c r="AUJ120" s="278" t="inlineStr">
        <is>
          <t>IE3</t>
        </is>
      </c>
      <c r="AUK120" s="263" t="n"/>
      <c r="AUL120" s="263" t="n"/>
      <c r="AUM120" s="263" t="n"/>
      <c r="AUN120" s="263" t="n"/>
      <c r="AUO120" s="264" t="n"/>
      <c r="AUP120" s="278" t="inlineStr">
        <is>
          <t>IE3</t>
        </is>
      </c>
      <c r="AUQ120" s="263" t="n"/>
      <c r="AUR120" s="263" t="n"/>
      <c r="AUS120" s="263" t="n"/>
      <c r="AUT120" s="263" t="n"/>
      <c r="AUU120" s="264" t="n"/>
      <c r="AUV120" s="278" t="inlineStr">
        <is>
          <t>IE3</t>
        </is>
      </c>
      <c r="AUW120" s="263" t="n"/>
      <c r="AUX120" s="263" t="n"/>
      <c r="AUY120" s="263" t="n"/>
      <c r="AUZ120" s="263" t="n"/>
      <c r="AVA120" s="264" t="n"/>
      <c r="AVB120" s="278" t="inlineStr">
        <is>
          <t>IE3</t>
        </is>
      </c>
      <c r="AVC120" s="263" t="n"/>
      <c r="AVD120" s="263" t="n"/>
      <c r="AVE120" s="263" t="n"/>
      <c r="AVF120" s="263" t="n"/>
      <c r="AVG120" s="264" t="n"/>
      <c r="AVH120" s="278" t="inlineStr">
        <is>
          <t>IE3</t>
        </is>
      </c>
      <c r="AVI120" s="263" t="n"/>
      <c r="AVJ120" s="263" t="n"/>
      <c r="AVK120" s="263" t="n"/>
      <c r="AVL120" s="263" t="n"/>
      <c r="AVM120" s="264" t="n"/>
      <c r="AVN120" s="278" t="inlineStr">
        <is>
          <t>IE3</t>
        </is>
      </c>
      <c r="AVO120" s="263" t="n"/>
      <c r="AVP120" s="263" t="n"/>
      <c r="AVQ120" s="263" t="n"/>
      <c r="AVR120" s="263" t="n"/>
      <c r="AVS120" s="264" t="n"/>
      <c r="AVT120" s="278" t="inlineStr">
        <is>
          <t>IE3</t>
        </is>
      </c>
      <c r="AVU120" s="263" t="n"/>
      <c r="AVV120" s="263" t="n"/>
      <c r="AVW120" s="263" t="n"/>
      <c r="AVX120" s="263" t="n"/>
      <c r="AVY120" s="264" t="n"/>
      <c r="AVZ120" s="278" t="inlineStr">
        <is>
          <t>IE3</t>
        </is>
      </c>
      <c r="AWA120" s="263" t="n"/>
      <c r="AWB120" s="263" t="n"/>
      <c r="AWC120" s="263" t="n"/>
      <c r="AWD120" s="263" t="n"/>
      <c r="AWE120" s="264" t="n"/>
      <c r="AWF120" s="278" t="inlineStr">
        <is>
          <t>IE3</t>
        </is>
      </c>
      <c r="AWG120" s="263" t="n"/>
      <c r="AWH120" s="263" t="n"/>
      <c r="AWI120" s="263" t="n"/>
      <c r="AWJ120" s="263" t="n"/>
      <c r="AWK120" s="264" t="n"/>
      <c r="AWL120" s="278" t="inlineStr">
        <is>
          <t>IE3</t>
        </is>
      </c>
      <c r="AWM120" s="263" t="n"/>
      <c r="AWN120" s="263" t="n"/>
      <c r="AWO120" s="263" t="n"/>
      <c r="AWP120" s="263" t="n"/>
      <c r="AWQ120" s="264" t="n"/>
      <c r="AWR120" s="278" t="inlineStr">
        <is>
          <t>IE3</t>
        </is>
      </c>
      <c r="AWS120" s="263" t="n"/>
      <c r="AWT120" s="263" t="n"/>
      <c r="AWU120" s="263" t="n"/>
      <c r="AWV120" s="263" t="n"/>
      <c r="AWW120" s="264" t="n"/>
      <c r="AWX120" s="278" t="inlineStr">
        <is>
          <t>IE3</t>
        </is>
      </c>
      <c r="AWY120" s="263" t="n"/>
      <c r="AWZ120" s="263" t="n"/>
      <c r="AXA120" s="263" t="n"/>
      <c r="AXB120" s="263" t="n"/>
      <c r="AXC120" s="264" t="n"/>
      <c r="AXD120" s="278" t="inlineStr">
        <is>
          <t>IE3</t>
        </is>
      </c>
      <c r="AXE120" s="263" t="n"/>
      <c r="AXF120" s="263" t="n"/>
      <c r="AXG120" s="263" t="n"/>
      <c r="AXH120" s="263" t="n"/>
      <c r="AXI120" s="264" t="n"/>
      <c r="AXJ120" s="278" t="inlineStr">
        <is>
          <t>IE3</t>
        </is>
      </c>
      <c r="AXK120" s="263" t="n"/>
      <c r="AXL120" s="263" t="n"/>
      <c r="AXM120" s="263" t="n"/>
      <c r="AXN120" s="263" t="n"/>
      <c r="AXO120" s="264" t="n"/>
      <c r="AXP120" s="278" t="inlineStr">
        <is>
          <t>IE3</t>
        </is>
      </c>
      <c r="AXQ120" s="263" t="n"/>
      <c r="AXR120" s="263" t="n"/>
      <c r="AXS120" s="263" t="n"/>
      <c r="AXT120" s="263" t="n"/>
      <c r="AXU120" s="264" t="n"/>
      <c r="AXV120" s="278" t="inlineStr">
        <is>
          <t>IE3</t>
        </is>
      </c>
      <c r="AXW120" s="263" t="n"/>
      <c r="AXX120" s="263" t="n"/>
      <c r="AXY120" s="263" t="n"/>
      <c r="AXZ120" s="263" t="n"/>
      <c r="AYA120" s="264" t="n"/>
      <c r="AYB120" s="278" t="inlineStr">
        <is>
          <t>IE3</t>
        </is>
      </c>
      <c r="AYC120" s="263" t="n"/>
      <c r="AYD120" s="263" t="n"/>
      <c r="AYE120" s="263" t="n"/>
      <c r="AYF120" s="263" t="n"/>
      <c r="AYG120" s="264" t="n"/>
      <c r="AYH120" s="278" t="inlineStr">
        <is>
          <t>IE3</t>
        </is>
      </c>
      <c r="AYI120" s="263" t="n"/>
      <c r="AYJ120" s="263" t="n"/>
      <c r="AYK120" s="263" t="n"/>
      <c r="AYL120" s="263" t="n"/>
      <c r="AYM120" s="264" t="n"/>
      <c r="AYN120" s="278" t="inlineStr">
        <is>
          <t>IE3</t>
        </is>
      </c>
      <c r="AYO120" s="263" t="n"/>
      <c r="AYP120" s="263" t="n"/>
      <c r="AYQ120" s="263" t="n"/>
      <c r="AYR120" s="263" t="n"/>
      <c r="AYS120" s="264" t="n"/>
      <c r="AYT120" s="278" t="inlineStr">
        <is>
          <t>IE3</t>
        </is>
      </c>
      <c r="AYU120" s="263" t="n"/>
      <c r="AYV120" s="263" t="n"/>
      <c r="AYW120" s="263" t="n"/>
      <c r="AYX120" s="263" t="n"/>
      <c r="AYY120" s="264" t="n"/>
      <c r="AYZ120" s="278" t="inlineStr">
        <is>
          <t>IE3</t>
        </is>
      </c>
      <c r="AZA120" s="263" t="n"/>
      <c r="AZB120" s="263" t="n"/>
      <c r="AZC120" s="263" t="n"/>
      <c r="AZD120" s="263" t="n"/>
      <c r="AZE120" s="264" t="n"/>
      <c r="AZF120" s="278" t="inlineStr">
        <is>
          <t>IE3</t>
        </is>
      </c>
      <c r="AZG120" s="263" t="n"/>
      <c r="AZH120" s="263" t="n"/>
      <c r="AZI120" s="263" t="n"/>
      <c r="AZJ120" s="263" t="n"/>
      <c r="AZK120" s="264" t="n"/>
      <c r="AZL120" s="278" t="inlineStr">
        <is>
          <t>IE3</t>
        </is>
      </c>
      <c r="AZM120" s="263" t="n"/>
      <c r="AZN120" s="263" t="n"/>
      <c r="AZO120" s="263" t="n"/>
      <c r="AZP120" s="263" t="n"/>
      <c r="AZQ120" s="264" t="n"/>
      <c r="AZR120" s="278" t="inlineStr">
        <is>
          <t>IE3</t>
        </is>
      </c>
      <c r="AZS120" s="263" t="n"/>
      <c r="AZT120" s="263" t="n"/>
      <c r="AZU120" s="263" t="n"/>
      <c r="AZV120" s="263" t="n"/>
      <c r="AZW120" s="264" t="n"/>
      <c r="AZX120" s="278" t="inlineStr">
        <is>
          <t>IE3</t>
        </is>
      </c>
      <c r="AZY120" s="263" t="n"/>
      <c r="AZZ120" s="263" t="n"/>
      <c r="BAA120" s="263" t="n"/>
      <c r="BAB120" s="263" t="n"/>
      <c r="BAC120" s="264" t="n"/>
      <c r="BAD120" s="278" t="inlineStr">
        <is>
          <t>IE3</t>
        </is>
      </c>
      <c r="BAE120" s="263" t="n"/>
      <c r="BAF120" s="263" t="n"/>
      <c r="BAG120" s="263" t="n"/>
      <c r="BAH120" s="263" t="n"/>
      <c r="BAI120" s="264" t="n"/>
      <c r="BAJ120" s="278" t="inlineStr">
        <is>
          <t>IE3</t>
        </is>
      </c>
      <c r="BAK120" s="263" t="n"/>
      <c r="BAL120" s="263" t="n"/>
      <c r="BAM120" s="263" t="n"/>
      <c r="BAN120" s="263" t="n"/>
      <c r="BAO120" s="264" t="n"/>
      <c r="BAP120" s="278" t="inlineStr">
        <is>
          <t>IE3</t>
        </is>
      </c>
      <c r="BAQ120" s="263" t="n"/>
      <c r="BAR120" s="263" t="n"/>
      <c r="BAS120" s="263" t="n"/>
      <c r="BAT120" s="263" t="n"/>
      <c r="BAU120" s="264" t="n"/>
      <c r="BAV120" s="278" t="inlineStr">
        <is>
          <t>IE3</t>
        </is>
      </c>
      <c r="BAW120" s="263" t="n"/>
      <c r="BAX120" s="263" t="n"/>
      <c r="BAY120" s="263" t="n"/>
      <c r="BAZ120" s="263" t="n"/>
      <c r="BBA120" s="264" t="n"/>
      <c r="BBB120" s="278" t="inlineStr">
        <is>
          <t>IE3</t>
        </is>
      </c>
      <c r="BBC120" s="263" t="n"/>
      <c r="BBD120" s="263" t="n"/>
      <c r="BBE120" s="263" t="n"/>
      <c r="BBF120" s="263" t="n"/>
      <c r="BBG120" s="264" t="n"/>
      <c r="BBH120" s="278" t="inlineStr">
        <is>
          <t>IE3</t>
        </is>
      </c>
      <c r="BBI120" s="263" t="n"/>
      <c r="BBJ120" s="263" t="n"/>
      <c r="BBK120" s="263" t="n"/>
      <c r="BBL120" s="263" t="n"/>
      <c r="BBM120" s="264" t="n"/>
      <c r="BBN120" s="278" t="inlineStr">
        <is>
          <t>IE3</t>
        </is>
      </c>
      <c r="BBO120" s="263" t="n"/>
      <c r="BBP120" s="263" t="n"/>
      <c r="BBQ120" s="263" t="n"/>
      <c r="BBR120" s="263" t="n"/>
      <c r="BBS120" s="264" t="n"/>
      <c r="BBT120" s="278" t="inlineStr">
        <is>
          <t>IE3</t>
        </is>
      </c>
      <c r="BBU120" s="263" t="n"/>
      <c r="BBV120" s="263" t="n"/>
      <c r="BBW120" s="263" t="n"/>
      <c r="BBX120" s="263" t="n"/>
      <c r="BBY120" s="264" t="n"/>
      <c r="BBZ120" s="278" t="inlineStr">
        <is>
          <t>IE3</t>
        </is>
      </c>
      <c r="BCA120" s="263" t="n"/>
      <c r="BCB120" s="263" t="n"/>
      <c r="BCC120" s="263" t="n"/>
      <c r="BCD120" s="263" t="n"/>
      <c r="BCE120" s="264" t="n"/>
      <c r="BCF120" s="278" t="inlineStr">
        <is>
          <t>IE3</t>
        </is>
      </c>
      <c r="BCG120" s="263" t="n"/>
      <c r="BCH120" s="263" t="n"/>
      <c r="BCI120" s="263" t="n"/>
      <c r="BCJ120" s="263" t="n"/>
      <c r="BCK120" s="264" t="n"/>
      <c r="BCL120" s="278" t="inlineStr">
        <is>
          <t>IE3</t>
        </is>
      </c>
      <c r="BCM120" s="263" t="n"/>
      <c r="BCN120" s="263" t="n"/>
      <c r="BCO120" s="263" t="n"/>
      <c r="BCP120" s="263" t="n"/>
      <c r="BCQ120" s="264" t="n"/>
      <c r="BCR120" s="278" t="inlineStr">
        <is>
          <t>IE3</t>
        </is>
      </c>
      <c r="BCS120" s="263" t="n"/>
      <c r="BCT120" s="263" t="n"/>
      <c r="BCU120" s="263" t="n"/>
      <c r="BCV120" s="263" t="n"/>
      <c r="BCW120" s="264" t="n"/>
      <c r="BCX120" s="278" t="inlineStr">
        <is>
          <t>IE3</t>
        </is>
      </c>
      <c r="BCY120" s="263" t="n"/>
      <c r="BCZ120" s="263" t="n"/>
      <c r="BDA120" s="263" t="n"/>
      <c r="BDB120" s="263" t="n"/>
      <c r="BDC120" s="264" t="n"/>
      <c r="BDD120" s="278" t="inlineStr">
        <is>
          <t>IE3</t>
        </is>
      </c>
      <c r="BDE120" s="263" t="n"/>
      <c r="BDF120" s="263" t="n"/>
      <c r="BDG120" s="263" t="n"/>
      <c r="BDH120" s="263" t="n"/>
      <c r="BDI120" s="264" t="n"/>
      <c r="BDJ120" s="278" t="inlineStr">
        <is>
          <t>IE3</t>
        </is>
      </c>
      <c r="BDK120" s="263" t="n"/>
      <c r="BDL120" s="263" t="n"/>
      <c r="BDM120" s="263" t="n"/>
      <c r="BDN120" s="263" t="n"/>
      <c r="BDO120" s="264" t="n"/>
      <c r="BDP120" s="278" t="inlineStr">
        <is>
          <t>IE3</t>
        </is>
      </c>
      <c r="BDQ120" s="263" t="n"/>
      <c r="BDR120" s="263" t="n"/>
      <c r="BDS120" s="263" t="n"/>
      <c r="BDT120" s="263" t="n"/>
      <c r="BDU120" s="264" t="n"/>
      <c r="BDV120" s="278" t="inlineStr">
        <is>
          <t>IE3</t>
        </is>
      </c>
      <c r="BDW120" s="263" t="n"/>
      <c r="BDX120" s="263" t="n"/>
      <c r="BDY120" s="263" t="n"/>
      <c r="BDZ120" s="263" t="n"/>
      <c r="BEA120" s="264" t="n"/>
      <c r="BEB120" s="278" t="inlineStr">
        <is>
          <t>IE3</t>
        </is>
      </c>
      <c r="BEC120" s="263" t="n"/>
      <c r="BED120" s="263" t="n"/>
      <c r="BEE120" s="263" t="n"/>
      <c r="BEF120" s="263" t="n"/>
      <c r="BEG120" s="264" t="n"/>
      <c r="BEH120" s="278" t="inlineStr">
        <is>
          <t>IE3</t>
        </is>
      </c>
      <c r="BEI120" s="263" t="n"/>
      <c r="BEJ120" s="263" t="n"/>
      <c r="BEK120" s="263" t="n"/>
      <c r="BEL120" s="263" t="n"/>
      <c r="BEM120" s="264" t="n"/>
      <c r="BEN120" s="278" t="inlineStr">
        <is>
          <t>IE3</t>
        </is>
      </c>
      <c r="BEO120" s="263" t="n"/>
      <c r="BEP120" s="263" t="n"/>
      <c r="BEQ120" s="263" t="n"/>
      <c r="BER120" s="263" t="n"/>
      <c r="BES120" s="264" t="n"/>
      <c r="BET120" s="278" t="inlineStr">
        <is>
          <t>IE3</t>
        </is>
      </c>
      <c r="BEU120" s="263" t="n"/>
      <c r="BEV120" s="263" t="n"/>
      <c r="BEW120" s="263" t="n"/>
      <c r="BEX120" s="263" t="n"/>
      <c r="BEY120" s="264" t="n"/>
      <c r="BEZ120" s="278" t="inlineStr">
        <is>
          <t>IE3</t>
        </is>
      </c>
      <c r="BFA120" s="263" t="n"/>
      <c r="BFB120" s="263" t="n"/>
      <c r="BFC120" s="263" t="n"/>
      <c r="BFD120" s="263" t="n"/>
      <c r="BFE120" s="264" t="n"/>
      <c r="BFF120" s="278" t="inlineStr">
        <is>
          <t>IE3</t>
        </is>
      </c>
      <c r="BFG120" s="263" t="n"/>
      <c r="BFH120" s="263" t="n"/>
      <c r="BFI120" s="263" t="n"/>
      <c r="BFJ120" s="263" t="n"/>
      <c r="BFK120" s="264" t="n"/>
      <c r="BFL120" s="278" t="inlineStr">
        <is>
          <t>IE3</t>
        </is>
      </c>
      <c r="BFM120" s="263" t="n"/>
      <c r="BFN120" s="263" t="n"/>
      <c r="BFO120" s="263" t="n"/>
      <c r="BFP120" s="263" t="n"/>
      <c r="BFQ120" s="264" t="n"/>
      <c r="BFR120" s="278" t="inlineStr">
        <is>
          <t>IE3</t>
        </is>
      </c>
      <c r="BFS120" s="263" t="n"/>
      <c r="BFT120" s="263" t="n"/>
      <c r="BFU120" s="263" t="n"/>
      <c r="BFV120" s="263" t="n"/>
      <c r="BFW120" s="264" t="n"/>
      <c r="BFX120" s="278" t="inlineStr">
        <is>
          <t>IE3</t>
        </is>
      </c>
      <c r="BFY120" s="263" t="n"/>
      <c r="BFZ120" s="263" t="n"/>
      <c r="BGA120" s="263" t="n"/>
      <c r="BGB120" s="263" t="n"/>
      <c r="BGC120" s="264" t="n"/>
      <c r="BGD120" s="278" t="inlineStr">
        <is>
          <t>IE3</t>
        </is>
      </c>
      <c r="BGE120" s="263" t="n"/>
      <c r="BGF120" s="263" t="n"/>
      <c r="BGG120" s="263" t="n"/>
      <c r="BGH120" s="263" t="n"/>
      <c r="BGI120" s="264" t="n"/>
      <c r="BGJ120" s="278" t="inlineStr">
        <is>
          <t>IE3</t>
        </is>
      </c>
      <c r="BGK120" s="263" t="n"/>
      <c r="BGL120" s="263" t="n"/>
      <c r="BGM120" s="263" t="n"/>
      <c r="BGN120" s="263" t="n"/>
      <c r="BGO120" s="264" t="n"/>
      <c r="BGP120" s="278" t="inlineStr">
        <is>
          <t>IE3</t>
        </is>
      </c>
      <c r="BGQ120" s="263" t="n"/>
      <c r="BGR120" s="263" t="n"/>
      <c r="BGS120" s="263" t="n"/>
      <c r="BGT120" s="263" t="n"/>
      <c r="BGU120" s="264" t="n"/>
      <c r="BGV120" s="278" t="inlineStr">
        <is>
          <t>IE3</t>
        </is>
      </c>
      <c r="BGW120" s="263" t="n"/>
      <c r="BGX120" s="263" t="n"/>
      <c r="BGY120" s="263" t="n"/>
      <c r="BGZ120" s="263" t="n"/>
      <c r="BHA120" s="264" t="n"/>
      <c r="BHB120" s="278" t="inlineStr">
        <is>
          <t>IE3</t>
        </is>
      </c>
      <c r="BHC120" s="263" t="n"/>
      <c r="BHD120" s="263" t="n"/>
      <c r="BHE120" s="263" t="n"/>
      <c r="BHF120" s="263" t="n"/>
      <c r="BHG120" s="264" t="n"/>
      <c r="BHH120" s="278" t="inlineStr">
        <is>
          <t>IE3</t>
        </is>
      </c>
      <c r="BHI120" s="263" t="n"/>
      <c r="BHJ120" s="263" t="n"/>
      <c r="BHK120" s="263" t="n"/>
      <c r="BHL120" s="263" t="n"/>
      <c r="BHM120" s="264" t="n"/>
      <c r="BHN120" s="278" t="inlineStr">
        <is>
          <t>IE3</t>
        </is>
      </c>
      <c r="BHO120" s="263" t="n"/>
      <c r="BHP120" s="263" t="n"/>
      <c r="BHQ120" s="263" t="n"/>
      <c r="BHR120" s="263" t="n"/>
      <c r="BHS120" s="264" t="n"/>
      <c r="BHT120" s="278" t="inlineStr">
        <is>
          <t>IE3</t>
        </is>
      </c>
      <c r="BHU120" s="263" t="n"/>
      <c r="BHV120" s="263" t="n"/>
      <c r="BHW120" s="263" t="n"/>
      <c r="BHX120" s="263" t="n"/>
      <c r="BHY120" s="264" t="n"/>
      <c r="BHZ120" s="278" t="inlineStr">
        <is>
          <t>IE3</t>
        </is>
      </c>
      <c r="BIA120" s="263" t="n"/>
      <c r="BIB120" s="263" t="n"/>
      <c r="BIC120" s="263" t="n"/>
      <c r="BID120" s="263" t="n"/>
      <c r="BIE120" s="264" t="n"/>
      <c r="BIF120" s="278" t="inlineStr">
        <is>
          <t>IE3</t>
        </is>
      </c>
      <c r="BIG120" s="263" t="n"/>
      <c r="BIH120" s="263" t="n"/>
      <c r="BII120" s="263" t="n"/>
      <c r="BIJ120" s="263" t="n"/>
      <c r="BIK120" s="264" t="n"/>
      <c r="BIL120" s="278" t="inlineStr">
        <is>
          <t>IE3</t>
        </is>
      </c>
      <c r="BIM120" s="263" t="n"/>
      <c r="BIN120" s="263" t="n"/>
      <c r="BIO120" s="263" t="n"/>
      <c r="BIP120" s="263" t="n"/>
      <c r="BIQ120" s="264" t="n"/>
      <c r="BIR120" s="278" t="inlineStr">
        <is>
          <t>IE3</t>
        </is>
      </c>
      <c r="BIS120" s="263" t="n"/>
      <c r="BIT120" s="263" t="n"/>
      <c r="BIU120" s="263" t="n"/>
      <c r="BIV120" s="263" t="n"/>
      <c r="BIW120" s="264" t="n"/>
      <c r="BIX120" s="278" t="inlineStr">
        <is>
          <t>IE3</t>
        </is>
      </c>
      <c r="BIY120" s="263" t="n"/>
      <c r="BIZ120" s="263" t="n"/>
      <c r="BJA120" s="263" t="n"/>
      <c r="BJB120" s="263" t="n"/>
      <c r="BJC120" s="264" t="n"/>
      <c r="BJD120" s="278" t="inlineStr">
        <is>
          <t>IE3</t>
        </is>
      </c>
      <c r="BJE120" s="263" t="n"/>
      <c r="BJF120" s="263" t="n"/>
      <c r="BJG120" s="263" t="n"/>
      <c r="BJH120" s="263" t="n"/>
      <c r="BJI120" s="264" t="n"/>
      <c r="BJJ120" s="278" t="inlineStr">
        <is>
          <t>IE3</t>
        </is>
      </c>
      <c r="BJK120" s="263" t="n"/>
      <c r="BJL120" s="263" t="n"/>
      <c r="BJM120" s="263" t="n"/>
      <c r="BJN120" s="263" t="n"/>
      <c r="BJO120" s="264" t="n"/>
      <c r="BJP120" s="278" t="inlineStr">
        <is>
          <t>IE3</t>
        </is>
      </c>
      <c r="BJQ120" s="263" t="n"/>
      <c r="BJR120" s="263" t="n"/>
      <c r="BJS120" s="263" t="n"/>
      <c r="BJT120" s="263" t="n"/>
      <c r="BJU120" s="264" t="n"/>
      <c r="BJV120" s="278" t="inlineStr">
        <is>
          <t>IE3</t>
        </is>
      </c>
      <c r="BJW120" s="263" t="n"/>
      <c r="BJX120" s="263" t="n"/>
      <c r="BJY120" s="263" t="n"/>
      <c r="BJZ120" s="263" t="n"/>
      <c r="BKA120" s="264" t="n"/>
      <c r="BKB120" s="278" t="inlineStr">
        <is>
          <t>IE3</t>
        </is>
      </c>
      <c r="BKC120" s="263" t="n"/>
      <c r="BKD120" s="263" t="n"/>
      <c r="BKE120" s="263" t="n"/>
      <c r="BKF120" s="263" t="n"/>
      <c r="BKG120" s="264" t="n"/>
      <c r="BKH120" s="278" t="inlineStr">
        <is>
          <t>IE3</t>
        </is>
      </c>
      <c r="BKI120" s="263" t="n"/>
      <c r="BKJ120" s="263" t="n"/>
      <c r="BKK120" s="263" t="n"/>
      <c r="BKL120" s="263" t="n"/>
      <c r="BKM120" s="264" t="n"/>
      <c r="BKN120" s="278" t="inlineStr">
        <is>
          <t>IE3</t>
        </is>
      </c>
      <c r="BKO120" s="263" t="n"/>
      <c r="BKP120" s="263" t="n"/>
      <c r="BKQ120" s="263" t="n"/>
      <c r="BKR120" s="263" t="n"/>
      <c r="BKS120" s="264" t="n"/>
      <c r="BKT120" s="278" t="inlineStr">
        <is>
          <t>IE3</t>
        </is>
      </c>
      <c r="BKU120" s="263" t="n"/>
      <c r="BKV120" s="263" t="n"/>
      <c r="BKW120" s="263" t="n"/>
      <c r="BKX120" s="263" t="n"/>
      <c r="BKY120" s="264" t="n"/>
      <c r="BKZ120" s="278" t="inlineStr">
        <is>
          <t>IE3</t>
        </is>
      </c>
      <c r="BLA120" s="263" t="n"/>
      <c r="BLB120" s="263" t="n"/>
      <c r="BLC120" s="263" t="n"/>
      <c r="BLD120" s="263" t="n"/>
      <c r="BLE120" s="264" t="n"/>
      <c r="BLF120" s="278" t="inlineStr">
        <is>
          <t>IE3</t>
        </is>
      </c>
      <c r="BLG120" s="263" t="n"/>
      <c r="BLH120" s="263" t="n"/>
      <c r="BLI120" s="263" t="n"/>
      <c r="BLJ120" s="263" t="n"/>
      <c r="BLK120" s="264" t="n"/>
      <c r="BLL120" s="278" t="inlineStr">
        <is>
          <t>IE3</t>
        </is>
      </c>
      <c r="BLM120" s="263" t="n"/>
      <c r="BLN120" s="263" t="n"/>
      <c r="BLO120" s="263" t="n"/>
      <c r="BLP120" s="263" t="n"/>
      <c r="BLQ120" s="264" t="n"/>
      <c r="BLR120" s="278" t="inlineStr">
        <is>
          <t>IE3</t>
        </is>
      </c>
      <c r="BLS120" s="263" t="n"/>
      <c r="BLT120" s="263" t="n"/>
      <c r="BLU120" s="263" t="n"/>
      <c r="BLV120" s="263" t="n"/>
      <c r="BLW120" s="264" t="n"/>
      <c r="BLX120" s="278" t="inlineStr">
        <is>
          <t>IE3</t>
        </is>
      </c>
      <c r="BLY120" s="263" t="n"/>
      <c r="BLZ120" s="263" t="n"/>
      <c r="BMA120" s="263" t="n"/>
      <c r="BMB120" s="263" t="n"/>
      <c r="BMC120" s="264" t="n"/>
      <c r="BMD120" s="278" t="inlineStr">
        <is>
          <t>IE3</t>
        </is>
      </c>
      <c r="BME120" s="263" t="n"/>
      <c r="BMF120" s="263" t="n"/>
      <c r="BMG120" s="263" t="n"/>
      <c r="BMH120" s="263" t="n"/>
      <c r="BMI120" s="264" t="n"/>
      <c r="BMJ120" s="278" t="inlineStr">
        <is>
          <t>IE3</t>
        </is>
      </c>
      <c r="BMK120" s="263" t="n"/>
      <c r="BML120" s="263" t="n"/>
      <c r="BMM120" s="263" t="n"/>
      <c r="BMN120" s="263" t="n"/>
      <c r="BMO120" s="264" t="n"/>
      <c r="BMP120" s="278" t="inlineStr">
        <is>
          <t>IE3</t>
        </is>
      </c>
      <c r="BMQ120" s="263" t="n"/>
      <c r="BMR120" s="263" t="n"/>
      <c r="BMS120" s="263" t="n"/>
      <c r="BMT120" s="263" t="n"/>
      <c r="BMU120" s="264" t="n"/>
      <c r="BMV120" s="278" t="inlineStr">
        <is>
          <t>IE3</t>
        </is>
      </c>
      <c r="BMW120" s="263" t="n"/>
      <c r="BMX120" s="263" t="n"/>
      <c r="BMY120" s="263" t="n"/>
      <c r="BMZ120" s="263" t="n"/>
      <c r="BNA120" s="264" t="n"/>
      <c r="BNB120" s="278" t="inlineStr">
        <is>
          <t>IE3</t>
        </is>
      </c>
      <c r="BNC120" s="263" t="n"/>
      <c r="BND120" s="263" t="n"/>
      <c r="BNE120" s="263" t="n"/>
      <c r="BNF120" s="263" t="n"/>
      <c r="BNG120" s="264" t="n"/>
      <c r="BNH120" s="278" t="inlineStr">
        <is>
          <t>IE3</t>
        </is>
      </c>
      <c r="BNI120" s="263" t="n"/>
      <c r="BNJ120" s="263" t="n"/>
      <c r="BNK120" s="263" t="n"/>
      <c r="BNL120" s="263" t="n"/>
      <c r="BNM120" s="264" t="n"/>
      <c r="BNN120" s="278" t="inlineStr">
        <is>
          <t>IE3</t>
        </is>
      </c>
      <c r="BNO120" s="263" t="n"/>
      <c r="BNP120" s="263" t="n"/>
      <c r="BNQ120" s="263" t="n"/>
      <c r="BNR120" s="263" t="n"/>
      <c r="BNS120" s="264" t="n"/>
      <c r="BNT120" s="278" t="inlineStr">
        <is>
          <t>IE3</t>
        </is>
      </c>
      <c r="BNU120" s="263" t="n"/>
      <c r="BNV120" s="263" t="n"/>
      <c r="BNW120" s="263" t="n"/>
      <c r="BNX120" s="263" t="n"/>
      <c r="BNY120" s="264" t="n"/>
      <c r="BNZ120" s="278" t="inlineStr">
        <is>
          <t>IE3</t>
        </is>
      </c>
      <c r="BOA120" s="263" t="n"/>
      <c r="BOB120" s="263" t="n"/>
      <c r="BOC120" s="263" t="n"/>
      <c r="BOD120" s="263" t="n"/>
      <c r="BOE120" s="264" t="n"/>
      <c r="BOF120" s="278" t="inlineStr">
        <is>
          <t>IE3</t>
        </is>
      </c>
      <c r="BOG120" s="263" t="n"/>
      <c r="BOH120" s="263" t="n"/>
      <c r="BOI120" s="263" t="n"/>
      <c r="BOJ120" s="263" t="n"/>
      <c r="BOK120" s="264" t="n"/>
      <c r="BOL120" s="278" t="inlineStr">
        <is>
          <t>IE3</t>
        </is>
      </c>
      <c r="BOM120" s="263" t="n"/>
      <c r="BON120" s="263" t="n"/>
      <c r="BOO120" s="263" t="n"/>
      <c r="BOP120" s="263" t="n"/>
      <c r="BOQ120" s="264" t="n"/>
    </row>
    <row r="121" ht="14.4" customHeight="1" s="273">
      <c r="A121" s="14" t="inlineStr">
        <is>
          <t>Motor Efficiency</t>
        </is>
      </c>
      <c r="B121" s="280" t="n">
        <v>0.93</v>
      </c>
      <c r="C121" s="263" t="n"/>
      <c r="D121" s="263" t="n"/>
      <c r="E121" s="263" t="n"/>
      <c r="F121" s="263" t="n"/>
      <c r="G121" s="264" t="n"/>
      <c r="H121" s="280" t="n">
        <v>0.93</v>
      </c>
      <c r="I121" s="263" t="n"/>
      <c r="J121" s="263" t="n"/>
      <c r="K121" s="263" t="n"/>
      <c r="L121" s="263" t="n"/>
      <c r="M121" s="264" t="n"/>
      <c r="N121" s="280" t="n">
        <v>0.93</v>
      </c>
      <c r="O121" s="263" t="n"/>
      <c r="P121" s="263" t="n"/>
      <c r="Q121" s="263" t="n"/>
      <c r="R121" s="263" t="n"/>
      <c r="S121" s="264" t="n"/>
      <c r="T121" s="280" t="n">
        <v>0.93</v>
      </c>
      <c r="U121" s="263" t="n"/>
      <c r="V121" s="263" t="n"/>
      <c r="W121" s="263" t="n"/>
      <c r="X121" s="263" t="n"/>
      <c r="Y121" s="264" t="n"/>
      <c r="Z121" s="280" t="n">
        <v>0.93</v>
      </c>
      <c r="AA121" s="263" t="n"/>
      <c r="AB121" s="263" t="n"/>
      <c r="AC121" s="263" t="n"/>
      <c r="AD121" s="263" t="n"/>
      <c r="AE121" s="264" t="n"/>
      <c r="AF121" s="280" t="n">
        <v>0.93</v>
      </c>
      <c r="AG121" s="263" t="n"/>
      <c r="AH121" s="263" t="n"/>
      <c r="AI121" s="263" t="n"/>
      <c r="AJ121" s="263" t="n"/>
      <c r="AK121" s="264" t="n"/>
      <c r="AL121" s="280" t="n">
        <v>0.93</v>
      </c>
      <c r="AM121" s="263" t="n"/>
      <c r="AN121" s="263" t="n"/>
      <c r="AO121" s="263" t="n"/>
      <c r="AP121" s="263" t="n"/>
      <c r="AQ121" s="264" t="n"/>
      <c r="AR121" s="280" t="n">
        <v>0.93</v>
      </c>
      <c r="AS121" s="263" t="n"/>
      <c r="AT121" s="263" t="n"/>
      <c r="AU121" s="263" t="n"/>
      <c r="AV121" s="263" t="n"/>
      <c r="AW121" s="264" t="n"/>
      <c r="AX121" s="280" t="n">
        <v>0.93</v>
      </c>
      <c r="AY121" s="263" t="n"/>
      <c r="AZ121" s="263" t="n"/>
      <c r="BA121" s="263" t="n"/>
      <c r="BB121" s="263" t="n"/>
      <c r="BC121" s="264" t="n"/>
      <c r="BD121" s="280" t="n">
        <v>0.93</v>
      </c>
      <c r="BE121" s="263" t="n"/>
      <c r="BF121" s="263" t="n"/>
      <c r="BG121" s="263" t="n"/>
      <c r="BH121" s="263" t="n"/>
      <c r="BI121" s="264" t="n"/>
      <c r="BJ121" s="280" t="n">
        <v>0.93</v>
      </c>
      <c r="BK121" s="263" t="n"/>
      <c r="BL121" s="263" t="n"/>
      <c r="BM121" s="263" t="n"/>
      <c r="BN121" s="263" t="n"/>
      <c r="BO121" s="264" t="n"/>
      <c r="BP121" s="280" t="n">
        <v>0.93</v>
      </c>
      <c r="BQ121" s="263" t="n"/>
      <c r="BR121" s="263" t="n"/>
      <c r="BS121" s="263" t="n"/>
      <c r="BT121" s="263" t="n"/>
      <c r="BU121" s="264" t="n"/>
      <c r="BV121" s="280" t="n">
        <v>0.93</v>
      </c>
      <c r="BW121" s="263" t="n"/>
      <c r="BX121" s="263" t="n"/>
      <c r="BY121" s="263" t="n"/>
      <c r="BZ121" s="263" t="n"/>
      <c r="CA121" s="264" t="n"/>
      <c r="CB121" s="280" t="n">
        <v>0.93</v>
      </c>
      <c r="CC121" s="263" t="n"/>
      <c r="CD121" s="263" t="n"/>
      <c r="CE121" s="263" t="n"/>
      <c r="CF121" s="263" t="n"/>
      <c r="CG121" s="264" t="n"/>
      <c r="CH121" s="280" t="n">
        <v>0.93</v>
      </c>
      <c r="CI121" s="263" t="n"/>
      <c r="CJ121" s="263" t="n"/>
      <c r="CK121" s="263" t="n"/>
      <c r="CL121" s="263" t="n"/>
      <c r="CM121" s="264" t="n"/>
      <c r="CN121" s="280" t="n">
        <v>0.93</v>
      </c>
      <c r="CO121" s="263" t="n"/>
      <c r="CP121" s="263" t="n"/>
      <c r="CQ121" s="263" t="n"/>
      <c r="CR121" s="263" t="n"/>
      <c r="CS121" s="264" t="n"/>
      <c r="CT121" s="280" t="n">
        <v>0.93</v>
      </c>
      <c r="CU121" s="263" t="n"/>
      <c r="CV121" s="263" t="n"/>
      <c r="CW121" s="263" t="n"/>
      <c r="CX121" s="263" t="n"/>
      <c r="CY121" s="264" t="n"/>
      <c r="CZ121" s="280" t="n">
        <v>0.93</v>
      </c>
      <c r="DA121" s="263" t="n"/>
      <c r="DB121" s="263" t="n"/>
      <c r="DC121" s="263" t="n"/>
      <c r="DD121" s="263" t="n"/>
      <c r="DE121" s="264" t="n"/>
      <c r="DF121" s="280" t="n">
        <v>0.93</v>
      </c>
      <c r="DG121" s="263" t="n"/>
      <c r="DH121" s="263" t="n"/>
      <c r="DI121" s="263" t="n"/>
      <c r="DJ121" s="263" t="n"/>
      <c r="DK121" s="264" t="n"/>
      <c r="DL121" s="280" t="n">
        <v>0.93</v>
      </c>
      <c r="DM121" s="263" t="n"/>
      <c r="DN121" s="263" t="n"/>
      <c r="DO121" s="263" t="n"/>
      <c r="DP121" s="263" t="n"/>
      <c r="DQ121" s="264" t="n"/>
      <c r="DR121" s="280" t="n">
        <v>0.93</v>
      </c>
      <c r="DS121" s="263" t="n"/>
      <c r="DT121" s="263" t="n"/>
      <c r="DU121" s="263" t="n"/>
      <c r="DV121" s="263" t="n"/>
      <c r="DW121" s="264" t="n"/>
      <c r="DX121" s="280" t="n">
        <v>0.93</v>
      </c>
      <c r="DY121" s="263" t="n"/>
      <c r="DZ121" s="263" t="n"/>
      <c r="EA121" s="263" t="n"/>
      <c r="EB121" s="263" t="n"/>
      <c r="EC121" s="264" t="n"/>
      <c r="ED121" s="280" t="n">
        <v>0.93</v>
      </c>
      <c r="EE121" s="263" t="n"/>
      <c r="EF121" s="263" t="n"/>
      <c r="EG121" s="263" t="n"/>
      <c r="EH121" s="263" t="n"/>
      <c r="EI121" s="264" t="n"/>
      <c r="EJ121" s="280" t="n">
        <v>0.93</v>
      </c>
      <c r="EK121" s="263" t="n"/>
      <c r="EL121" s="263" t="n"/>
      <c r="EM121" s="263" t="n"/>
      <c r="EN121" s="263" t="n"/>
      <c r="EO121" s="264" t="n"/>
      <c r="EP121" s="280" t="n">
        <v>0.93</v>
      </c>
      <c r="EQ121" s="263" t="n"/>
      <c r="ER121" s="263" t="n"/>
      <c r="ES121" s="263" t="n"/>
      <c r="ET121" s="263" t="n"/>
      <c r="EU121" s="264" t="n"/>
      <c r="EV121" s="280" t="n">
        <v>0.93</v>
      </c>
      <c r="EW121" s="263" t="n"/>
      <c r="EX121" s="263" t="n"/>
      <c r="EY121" s="263" t="n"/>
      <c r="EZ121" s="263" t="n"/>
      <c r="FA121" s="264" t="n"/>
      <c r="FB121" s="280" t="n">
        <v>0.93</v>
      </c>
      <c r="FC121" s="263" t="n"/>
      <c r="FD121" s="263" t="n"/>
      <c r="FE121" s="263" t="n"/>
      <c r="FF121" s="263" t="n"/>
      <c r="FG121" s="264" t="n"/>
      <c r="FH121" s="280" t="n">
        <v>0.93</v>
      </c>
      <c r="FI121" s="263" t="n"/>
      <c r="FJ121" s="263" t="n"/>
      <c r="FK121" s="263" t="n"/>
      <c r="FL121" s="263" t="n"/>
      <c r="FM121" s="264" t="n"/>
      <c r="FN121" s="280" t="n">
        <v>0.93</v>
      </c>
      <c r="FO121" s="263" t="n"/>
      <c r="FP121" s="263" t="n"/>
      <c r="FQ121" s="263" t="n"/>
      <c r="FR121" s="263" t="n"/>
      <c r="FS121" s="264" t="n"/>
      <c r="FT121" s="280" t="n">
        <v>0.93</v>
      </c>
      <c r="FU121" s="263" t="n"/>
      <c r="FV121" s="263" t="n"/>
      <c r="FW121" s="263" t="n"/>
      <c r="FX121" s="263" t="n"/>
      <c r="FY121" s="264" t="n"/>
      <c r="FZ121" s="280" t="n">
        <v>0.93</v>
      </c>
      <c r="GA121" s="263" t="n"/>
      <c r="GB121" s="263" t="n"/>
      <c r="GC121" s="263" t="n"/>
      <c r="GD121" s="263" t="n"/>
      <c r="GE121" s="264" t="n"/>
      <c r="GF121" s="280" t="n">
        <v>0.93</v>
      </c>
      <c r="GG121" s="263" t="n"/>
      <c r="GH121" s="263" t="n"/>
      <c r="GI121" s="263" t="n"/>
      <c r="GJ121" s="263" t="n"/>
      <c r="GK121" s="264" t="n"/>
      <c r="GL121" s="280" t="n">
        <v>0.93</v>
      </c>
      <c r="GM121" s="263" t="n"/>
      <c r="GN121" s="263" t="n"/>
      <c r="GO121" s="263" t="n"/>
      <c r="GP121" s="263" t="n"/>
      <c r="GQ121" s="264" t="n"/>
      <c r="GR121" s="280" t="n">
        <v>0.93</v>
      </c>
      <c r="GS121" s="263" t="n"/>
      <c r="GT121" s="263" t="n"/>
      <c r="GU121" s="263" t="n"/>
      <c r="GV121" s="263" t="n"/>
      <c r="GW121" s="264" t="n"/>
      <c r="GX121" s="280" t="n">
        <v>0.93</v>
      </c>
      <c r="GY121" s="263" t="n"/>
      <c r="GZ121" s="263" t="n"/>
      <c r="HA121" s="263" t="n"/>
      <c r="HB121" s="263" t="n"/>
      <c r="HC121" s="264" t="n"/>
      <c r="HD121" s="280" t="n">
        <v>0.93</v>
      </c>
      <c r="HE121" s="263" t="n"/>
      <c r="HF121" s="263" t="n"/>
      <c r="HG121" s="263" t="n"/>
      <c r="HH121" s="263" t="n"/>
      <c r="HI121" s="264" t="n"/>
      <c r="HJ121" s="280" t="n">
        <v>0.93</v>
      </c>
      <c r="HK121" s="263" t="n"/>
      <c r="HL121" s="263" t="n"/>
      <c r="HM121" s="263" t="n"/>
      <c r="HN121" s="263" t="n"/>
      <c r="HO121" s="264" t="n"/>
      <c r="HP121" s="280" t="n">
        <v>0.93</v>
      </c>
      <c r="HQ121" s="263" t="n"/>
      <c r="HR121" s="263" t="n"/>
      <c r="HS121" s="263" t="n"/>
      <c r="HT121" s="263" t="n"/>
      <c r="HU121" s="264" t="n"/>
      <c r="HV121" s="280" t="n">
        <v>0.93</v>
      </c>
      <c r="HW121" s="263" t="n"/>
      <c r="HX121" s="263" t="n"/>
      <c r="HY121" s="263" t="n"/>
      <c r="HZ121" s="263" t="n"/>
      <c r="IA121" s="264" t="n"/>
      <c r="IB121" s="280" t="n">
        <v>0.93</v>
      </c>
      <c r="IC121" s="263" t="n"/>
      <c r="ID121" s="263" t="n"/>
      <c r="IE121" s="263" t="n"/>
      <c r="IF121" s="263" t="n"/>
      <c r="IG121" s="264" t="n"/>
      <c r="IH121" s="280" t="n">
        <v>0.93</v>
      </c>
      <c r="II121" s="263" t="n"/>
      <c r="IJ121" s="263" t="n"/>
      <c r="IK121" s="263" t="n"/>
      <c r="IL121" s="263" t="n"/>
      <c r="IM121" s="264" t="n"/>
      <c r="IN121" s="280" t="n">
        <v>0.93</v>
      </c>
      <c r="IO121" s="263" t="n"/>
      <c r="IP121" s="263" t="n"/>
      <c r="IQ121" s="263" t="n"/>
      <c r="IR121" s="263" t="n"/>
      <c r="IS121" s="264" t="n"/>
      <c r="IT121" s="280" t="n">
        <v>0.93</v>
      </c>
      <c r="IU121" s="263" t="n"/>
      <c r="IV121" s="263" t="n"/>
      <c r="IW121" s="263" t="n"/>
      <c r="IX121" s="263" t="n"/>
      <c r="IY121" s="264" t="n"/>
      <c r="IZ121" s="280" t="n">
        <v>0.93</v>
      </c>
      <c r="JA121" s="263" t="n"/>
      <c r="JB121" s="263" t="n"/>
      <c r="JC121" s="263" t="n"/>
      <c r="JD121" s="263" t="n"/>
      <c r="JE121" s="264" t="n"/>
      <c r="JF121" s="280" t="n">
        <v>0.93</v>
      </c>
      <c r="JG121" s="263" t="n"/>
      <c r="JH121" s="263" t="n"/>
      <c r="JI121" s="263" t="n"/>
      <c r="JJ121" s="263" t="n"/>
      <c r="JK121" s="264" t="n"/>
      <c r="JL121" s="280" t="n">
        <v>0.93</v>
      </c>
      <c r="JM121" s="263" t="n"/>
      <c r="JN121" s="263" t="n"/>
      <c r="JO121" s="263" t="n"/>
      <c r="JP121" s="263" t="n"/>
      <c r="JQ121" s="264" t="n"/>
      <c r="JR121" s="280" t="n">
        <v>0.93</v>
      </c>
      <c r="JS121" s="263" t="n"/>
      <c r="JT121" s="263" t="n"/>
      <c r="JU121" s="263" t="n"/>
      <c r="JV121" s="263" t="n"/>
      <c r="JW121" s="264" t="n"/>
      <c r="JX121" s="280" t="n">
        <v>0.93</v>
      </c>
      <c r="JY121" s="263" t="n"/>
      <c r="JZ121" s="263" t="n"/>
      <c r="KA121" s="263" t="n"/>
      <c r="KB121" s="263" t="n"/>
      <c r="KC121" s="264" t="n"/>
      <c r="KD121" s="280" t="n">
        <v>0.93</v>
      </c>
      <c r="KE121" s="263" t="n"/>
      <c r="KF121" s="263" t="n"/>
      <c r="KG121" s="263" t="n"/>
      <c r="KH121" s="263" t="n"/>
      <c r="KI121" s="264" t="n"/>
      <c r="KJ121" s="280" t="n">
        <v>0.93</v>
      </c>
      <c r="KK121" s="263" t="n"/>
      <c r="KL121" s="263" t="n"/>
      <c r="KM121" s="263" t="n"/>
      <c r="KN121" s="263" t="n"/>
      <c r="KO121" s="264" t="n"/>
      <c r="KP121" s="280" t="n">
        <v>0.93</v>
      </c>
      <c r="KQ121" s="263" t="n"/>
      <c r="KR121" s="263" t="n"/>
      <c r="KS121" s="263" t="n"/>
      <c r="KT121" s="263" t="n"/>
      <c r="KU121" s="264" t="n"/>
      <c r="KV121" s="280" t="n">
        <v>0.93</v>
      </c>
      <c r="KW121" s="263" t="n"/>
      <c r="KX121" s="263" t="n"/>
      <c r="KY121" s="263" t="n"/>
      <c r="KZ121" s="263" t="n"/>
      <c r="LA121" s="264" t="n"/>
      <c r="LB121" s="280" t="n">
        <v>0.93</v>
      </c>
      <c r="LC121" s="263" t="n"/>
      <c r="LD121" s="263" t="n"/>
      <c r="LE121" s="263" t="n"/>
      <c r="LF121" s="263" t="n"/>
      <c r="LG121" s="264" t="n"/>
      <c r="LH121" s="280" t="n">
        <v>0.93</v>
      </c>
      <c r="LI121" s="263" t="n"/>
      <c r="LJ121" s="263" t="n"/>
      <c r="LK121" s="263" t="n"/>
      <c r="LL121" s="263" t="n"/>
      <c r="LM121" s="264" t="n"/>
      <c r="LN121" s="280" t="n">
        <v>0.93</v>
      </c>
      <c r="LO121" s="263" t="n"/>
      <c r="LP121" s="263" t="n"/>
      <c r="LQ121" s="263" t="n"/>
      <c r="LR121" s="263" t="n"/>
      <c r="LS121" s="264" t="n"/>
      <c r="LT121" s="280" t="n">
        <v>0.93</v>
      </c>
      <c r="LU121" s="263" t="n"/>
      <c r="LV121" s="263" t="n"/>
      <c r="LW121" s="263" t="n"/>
      <c r="LX121" s="263" t="n"/>
      <c r="LY121" s="264" t="n"/>
      <c r="LZ121" s="280" t="n">
        <v>0.93</v>
      </c>
      <c r="MA121" s="263" t="n"/>
      <c r="MB121" s="263" t="n"/>
      <c r="MC121" s="263" t="n"/>
      <c r="MD121" s="263" t="n"/>
      <c r="ME121" s="264" t="n"/>
      <c r="MF121" s="280" t="n">
        <v>0.93</v>
      </c>
      <c r="MG121" s="263" t="n"/>
      <c r="MH121" s="263" t="n"/>
      <c r="MI121" s="263" t="n"/>
      <c r="MJ121" s="263" t="n"/>
      <c r="MK121" s="264" t="n"/>
      <c r="ML121" s="280" t="n">
        <v>0.93</v>
      </c>
      <c r="MM121" s="263" t="n"/>
      <c r="MN121" s="263" t="n"/>
      <c r="MO121" s="263" t="n"/>
      <c r="MP121" s="263" t="n"/>
      <c r="MQ121" s="264" t="n"/>
      <c r="MR121" s="280" t="n">
        <v>0.93</v>
      </c>
      <c r="MS121" s="263" t="n"/>
      <c r="MT121" s="263" t="n"/>
      <c r="MU121" s="263" t="n"/>
      <c r="MV121" s="263" t="n"/>
      <c r="MW121" s="264" t="n"/>
      <c r="MX121" s="280" t="n">
        <v>0.93</v>
      </c>
      <c r="MY121" s="263" t="n"/>
      <c r="MZ121" s="263" t="n"/>
      <c r="NA121" s="263" t="n"/>
      <c r="NB121" s="263" t="n"/>
      <c r="NC121" s="264" t="n"/>
      <c r="ND121" s="280" t="n">
        <v>0.93</v>
      </c>
      <c r="NE121" s="263" t="n"/>
      <c r="NF121" s="263" t="n"/>
      <c r="NG121" s="263" t="n"/>
      <c r="NH121" s="263" t="n"/>
      <c r="NI121" s="264" t="n"/>
      <c r="NJ121" s="280" t="n">
        <v>0.93</v>
      </c>
      <c r="NK121" s="263" t="n"/>
      <c r="NL121" s="263" t="n"/>
      <c r="NM121" s="263" t="n"/>
      <c r="NN121" s="263" t="n"/>
      <c r="NO121" s="264" t="n"/>
      <c r="NP121" s="280" t="n">
        <v>0.93</v>
      </c>
      <c r="NQ121" s="263" t="n"/>
      <c r="NR121" s="263" t="n"/>
      <c r="NS121" s="263" t="n"/>
      <c r="NT121" s="263" t="n"/>
      <c r="NU121" s="264" t="n"/>
      <c r="NV121" s="280" t="n">
        <v>0.93</v>
      </c>
      <c r="NW121" s="263" t="n"/>
      <c r="NX121" s="263" t="n"/>
      <c r="NY121" s="263" t="n"/>
      <c r="NZ121" s="263" t="n"/>
      <c r="OA121" s="264" t="n"/>
      <c r="OB121" s="280" t="n">
        <v>0.93</v>
      </c>
      <c r="OC121" s="263" t="n"/>
      <c r="OD121" s="263" t="n"/>
      <c r="OE121" s="263" t="n"/>
      <c r="OF121" s="263" t="n"/>
      <c r="OG121" s="264" t="n"/>
      <c r="OH121" s="280" t="n">
        <v>0.93</v>
      </c>
      <c r="OI121" s="263" t="n"/>
      <c r="OJ121" s="263" t="n"/>
      <c r="OK121" s="263" t="n"/>
      <c r="OL121" s="263" t="n"/>
      <c r="OM121" s="264" t="n"/>
      <c r="ON121" s="280" t="n">
        <v>0.93</v>
      </c>
      <c r="OO121" s="263" t="n"/>
      <c r="OP121" s="263" t="n"/>
      <c r="OQ121" s="263" t="n"/>
      <c r="OR121" s="263" t="n"/>
      <c r="OS121" s="264" t="n"/>
      <c r="OT121" s="280" t="n">
        <v>0.93</v>
      </c>
      <c r="OU121" s="263" t="n"/>
      <c r="OV121" s="263" t="n"/>
      <c r="OW121" s="263" t="n"/>
      <c r="OX121" s="263" t="n"/>
      <c r="OY121" s="264" t="n"/>
      <c r="OZ121" s="280" t="n">
        <v>0.93</v>
      </c>
      <c r="PA121" s="263" t="n"/>
      <c r="PB121" s="263" t="n"/>
      <c r="PC121" s="263" t="n"/>
      <c r="PD121" s="263" t="n"/>
      <c r="PE121" s="264" t="n"/>
      <c r="PF121" s="280" t="n">
        <v>0.93</v>
      </c>
      <c r="PG121" s="263" t="n"/>
      <c r="PH121" s="263" t="n"/>
      <c r="PI121" s="263" t="n"/>
      <c r="PJ121" s="263" t="n"/>
      <c r="PK121" s="264" t="n"/>
      <c r="PL121" s="280" t="n">
        <v>0.93</v>
      </c>
      <c r="PM121" s="263" t="n"/>
      <c r="PN121" s="263" t="n"/>
      <c r="PO121" s="263" t="n"/>
      <c r="PP121" s="263" t="n"/>
      <c r="PQ121" s="264" t="n"/>
      <c r="PR121" s="280" t="n">
        <v>0.93</v>
      </c>
      <c r="PS121" s="263" t="n"/>
      <c r="PT121" s="263" t="n"/>
      <c r="PU121" s="263" t="n"/>
      <c r="PV121" s="263" t="n"/>
      <c r="PW121" s="264" t="n"/>
      <c r="PX121" s="280" t="n">
        <v>0.93</v>
      </c>
      <c r="PY121" s="263" t="n"/>
      <c r="PZ121" s="263" t="n"/>
      <c r="QA121" s="263" t="n"/>
      <c r="QB121" s="263" t="n"/>
      <c r="QC121" s="264" t="n"/>
      <c r="QD121" s="280" t="n">
        <v>0.93</v>
      </c>
      <c r="QE121" s="263" t="n"/>
      <c r="QF121" s="263" t="n"/>
      <c r="QG121" s="263" t="n"/>
      <c r="QH121" s="263" t="n"/>
      <c r="QI121" s="264" t="n"/>
      <c r="QJ121" s="280" t="n">
        <v>0.93</v>
      </c>
      <c r="QK121" s="263" t="n"/>
      <c r="QL121" s="263" t="n"/>
      <c r="QM121" s="263" t="n"/>
      <c r="QN121" s="263" t="n"/>
      <c r="QO121" s="264" t="n"/>
      <c r="QP121" s="280" t="n">
        <v>0.93</v>
      </c>
      <c r="QQ121" s="263" t="n"/>
      <c r="QR121" s="263" t="n"/>
      <c r="QS121" s="263" t="n"/>
      <c r="QT121" s="263" t="n"/>
      <c r="QU121" s="264" t="n"/>
      <c r="QV121" s="280" t="n">
        <v>0.93</v>
      </c>
      <c r="QW121" s="263" t="n"/>
      <c r="QX121" s="263" t="n"/>
      <c r="QY121" s="263" t="n"/>
      <c r="QZ121" s="263" t="n"/>
      <c r="RA121" s="264" t="n"/>
      <c r="RB121" s="280" t="n">
        <v>0.93</v>
      </c>
      <c r="RC121" s="263" t="n"/>
      <c r="RD121" s="263" t="n"/>
      <c r="RE121" s="263" t="n"/>
      <c r="RF121" s="263" t="n"/>
      <c r="RG121" s="264" t="n"/>
      <c r="RH121" s="280" t="n">
        <v>0.93</v>
      </c>
      <c r="RI121" s="263" t="n"/>
      <c r="RJ121" s="263" t="n"/>
      <c r="RK121" s="263" t="n"/>
      <c r="RL121" s="263" t="n"/>
      <c r="RM121" s="264" t="n"/>
      <c r="RN121" s="280" t="n">
        <v>0.93</v>
      </c>
      <c r="RO121" s="263" t="n"/>
      <c r="RP121" s="263" t="n"/>
      <c r="RQ121" s="263" t="n"/>
      <c r="RR121" s="263" t="n"/>
      <c r="RS121" s="264" t="n"/>
      <c r="RT121" s="280" t="n">
        <v>0.93</v>
      </c>
      <c r="RU121" s="263" t="n"/>
      <c r="RV121" s="263" t="n"/>
      <c r="RW121" s="263" t="n"/>
      <c r="RX121" s="263" t="n"/>
      <c r="RY121" s="264" t="n"/>
      <c r="RZ121" s="280" t="n">
        <v>0.93</v>
      </c>
      <c r="SA121" s="263" t="n"/>
      <c r="SB121" s="263" t="n"/>
      <c r="SC121" s="263" t="n"/>
      <c r="SD121" s="263" t="n"/>
      <c r="SE121" s="264" t="n"/>
      <c r="SF121" s="280" t="n">
        <v>0.93</v>
      </c>
      <c r="SG121" s="263" t="n"/>
      <c r="SH121" s="263" t="n"/>
      <c r="SI121" s="263" t="n"/>
      <c r="SJ121" s="263" t="n"/>
      <c r="SK121" s="264" t="n"/>
      <c r="SL121" s="280" t="n">
        <v>0.93</v>
      </c>
      <c r="SM121" s="263" t="n"/>
      <c r="SN121" s="263" t="n"/>
      <c r="SO121" s="263" t="n"/>
      <c r="SP121" s="263" t="n"/>
      <c r="SQ121" s="264" t="n"/>
      <c r="SR121" s="280" t="n">
        <v>0.93</v>
      </c>
      <c r="SS121" s="263" t="n"/>
      <c r="ST121" s="263" t="n"/>
      <c r="SU121" s="263" t="n"/>
      <c r="SV121" s="263" t="n"/>
      <c r="SW121" s="264" t="n"/>
      <c r="SX121" s="280" t="n">
        <v>0.93</v>
      </c>
      <c r="SY121" s="263" t="n"/>
      <c r="SZ121" s="263" t="n"/>
      <c r="TA121" s="263" t="n"/>
      <c r="TB121" s="263" t="n"/>
      <c r="TC121" s="264" t="n"/>
      <c r="TD121" s="280" t="n">
        <v>0.93</v>
      </c>
      <c r="TE121" s="263" t="n"/>
      <c r="TF121" s="263" t="n"/>
      <c r="TG121" s="263" t="n"/>
      <c r="TH121" s="263" t="n"/>
      <c r="TI121" s="264" t="n"/>
      <c r="TJ121" s="280" t="n">
        <v>0.93</v>
      </c>
      <c r="TK121" s="263" t="n"/>
      <c r="TL121" s="263" t="n"/>
      <c r="TM121" s="263" t="n"/>
      <c r="TN121" s="263" t="n"/>
      <c r="TO121" s="264" t="n"/>
      <c r="TP121" s="280" t="n">
        <v>0.93</v>
      </c>
      <c r="TQ121" s="263" t="n"/>
      <c r="TR121" s="263" t="n"/>
      <c r="TS121" s="263" t="n"/>
      <c r="TT121" s="263" t="n"/>
      <c r="TU121" s="264" t="n"/>
      <c r="TV121" s="280" t="n">
        <v>0.93</v>
      </c>
      <c r="TW121" s="263" t="n"/>
      <c r="TX121" s="263" t="n"/>
      <c r="TY121" s="263" t="n"/>
      <c r="TZ121" s="263" t="n"/>
      <c r="UA121" s="264" t="n"/>
      <c r="UB121" s="280" t="n">
        <v>0.93</v>
      </c>
      <c r="UC121" s="263" t="n"/>
      <c r="UD121" s="263" t="n"/>
      <c r="UE121" s="263" t="n"/>
      <c r="UF121" s="263" t="n"/>
      <c r="UG121" s="264" t="n"/>
      <c r="UH121" s="280" t="n">
        <v>0.93</v>
      </c>
      <c r="UI121" s="263" t="n"/>
      <c r="UJ121" s="263" t="n"/>
      <c r="UK121" s="263" t="n"/>
      <c r="UL121" s="263" t="n"/>
      <c r="UM121" s="264" t="n"/>
      <c r="UN121" s="280" t="n">
        <v>0.93</v>
      </c>
      <c r="UO121" s="263" t="n"/>
      <c r="UP121" s="263" t="n"/>
      <c r="UQ121" s="263" t="n"/>
      <c r="UR121" s="263" t="n"/>
      <c r="US121" s="264" t="n"/>
      <c r="UT121" s="280" t="n">
        <v>0.93</v>
      </c>
      <c r="UU121" s="263" t="n"/>
      <c r="UV121" s="263" t="n"/>
      <c r="UW121" s="263" t="n"/>
      <c r="UX121" s="263" t="n"/>
      <c r="UY121" s="264" t="n"/>
      <c r="UZ121" s="280" t="n">
        <v>0.93</v>
      </c>
      <c r="VA121" s="263" t="n"/>
      <c r="VB121" s="263" t="n"/>
      <c r="VC121" s="263" t="n"/>
      <c r="VD121" s="263" t="n"/>
      <c r="VE121" s="264" t="n"/>
      <c r="VF121" s="280" t="n">
        <v>0.93</v>
      </c>
      <c r="VG121" s="263" t="n"/>
      <c r="VH121" s="263" t="n"/>
      <c r="VI121" s="263" t="n"/>
      <c r="VJ121" s="263" t="n"/>
      <c r="VK121" s="264" t="n"/>
      <c r="VL121" s="280" t="n">
        <v>0.93</v>
      </c>
      <c r="VM121" s="263" t="n"/>
      <c r="VN121" s="263" t="n"/>
      <c r="VO121" s="263" t="n"/>
      <c r="VP121" s="263" t="n"/>
      <c r="VQ121" s="264" t="n"/>
      <c r="VR121" s="280" t="n">
        <v>0.93</v>
      </c>
      <c r="VS121" s="263" t="n"/>
      <c r="VT121" s="263" t="n"/>
      <c r="VU121" s="263" t="n"/>
      <c r="VV121" s="263" t="n"/>
      <c r="VW121" s="264" t="n"/>
      <c r="VX121" s="280" t="n">
        <v>0.93</v>
      </c>
      <c r="VY121" s="263" t="n"/>
      <c r="VZ121" s="263" t="n"/>
      <c r="WA121" s="263" t="n"/>
      <c r="WB121" s="263" t="n"/>
      <c r="WC121" s="264" t="n"/>
      <c r="WD121" s="280" t="n">
        <v>0.93</v>
      </c>
      <c r="WE121" s="263" t="n"/>
      <c r="WF121" s="263" t="n"/>
      <c r="WG121" s="263" t="n"/>
      <c r="WH121" s="263" t="n"/>
      <c r="WI121" s="264" t="n"/>
      <c r="WJ121" s="280" t="n">
        <v>0.93</v>
      </c>
      <c r="WK121" s="263" t="n"/>
      <c r="WL121" s="263" t="n"/>
      <c r="WM121" s="263" t="n"/>
      <c r="WN121" s="263" t="n"/>
      <c r="WO121" s="264" t="n"/>
      <c r="WP121" s="280" t="n">
        <v>0.93</v>
      </c>
      <c r="WQ121" s="263" t="n"/>
      <c r="WR121" s="263" t="n"/>
      <c r="WS121" s="263" t="n"/>
      <c r="WT121" s="263" t="n"/>
      <c r="WU121" s="264" t="n"/>
      <c r="WV121" s="280" t="n">
        <v>0.93</v>
      </c>
      <c r="WW121" s="263" t="n"/>
      <c r="WX121" s="263" t="n"/>
      <c r="WY121" s="263" t="n"/>
      <c r="WZ121" s="263" t="n"/>
      <c r="XA121" s="264" t="n"/>
      <c r="XB121" s="280" t="n">
        <v>0.93</v>
      </c>
      <c r="XC121" s="263" t="n"/>
      <c r="XD121" s="263" t="n"/>
      <c r="XE121" s="263" t="n"/>
      <c r="XF121" s="263" t="n"/>
      <c r="XG121" s="264" t="n"/>
      <c r="XH121" s="280" t="n">
        <v>0.93</v>
      </c>
      <c r="XI121" s="263" t="n"/>
      <c r="XJ121" s="263" t="n"/>
      <c r="XK121" s="263" t="n"/>
      <c r="XL121" s="263" t="n"/>
      <c r="XM121" s="264" t="n"/>
      <c r="XN121" s="280" t="n">
        <v>0.93</v>
      </c>
      <c r="XO121" s="263" t="n"/>
      <c r="XP121" s="263" t="n"/>
      <c r="XQ121" s="263" t="n"/>
      <c r="XR121" s="263" t="n"/>
      <c r="XS121" s="264" t="n"/>
      <c r="XT121" s="280" t="n">
        <v>0.93</v>
      </c>
      <c r="XU121" s="263" t="n"/>
      <c r="XV121" s="263" t="n"/>
      <c r="XW121" s="263" t="n"/>
      <c r="XX121" s="263" t="n"/>
      <c r="XY121" s="264" t="n"/>
      <c r="XZ121" s="280" t="n">
        <v>0.93</v>
      </c>
      <c r="YA121" s="263" t="n"/>
      <c r="YB121" s="263" t="n"/>
      <c r="YC121" s="263" t="n"/>
      <c r="YD121" s="263" t="n"/>
      <c r="YE121" s="264" t="n"/>
      <c r="YF121" s="280" t="n">
        <v>0.93</v>
      </c>
      <c r="YG121" s="263" t="n"/>
      <c r="YH121" s="263" t="n"/>
      <c r="YI121" s="263" t="n"/>
      <c r="YJ121" s="263" t="n"/>
      <c r="YK121" s="264" t="n"/>
      <c r="YL121" s="280" t="n">
        <v>0.93</v>
      </c>
      <c r="YM121" s="263" t="n"/>
      <c r="YN121" s="263" t="n"/>
      <c r="YO121" s="263" t="n"/>
      <c r="YP121" s="263" t="n"/>
      <c r="YQ121" s="264" t="n"/>
      <c r="YR121" s="280" t="n">
        <v>0.93</v>
      </c>
      <c r="YS121" s="263" t="n"/>
      <c r="YT121" s="263" t="n"/>
      <c r="YU121" s="263" t="n"/>
      <c r="YV121" s="263" t="n"/>
      <c r="YW121" s="264" t="n"/>
      <c r="YX121" s="280" t="n">
        <v>0.93</v>
      </c>
      <c r="YY121" s="263" t="n"/>
      <c r="YZ121" s="263" t="n"/>
      <c r="ZA121" s="263" t="n"/>
      <c r="ZB121" s="263" t="n"/>
      <c r="ZC121" s="264" t="n"/>
      <c r="ZD121" s="280" t="n">
        <v>0.93</v>
      </c>
      <c r="ZE121" s="263" t="n"/>
      <c r="ZF121" s="263" t="n"/>
      <c r="ZG121" s="263" t="n"/>
      <c r="ZH121" s="263" t="n"/>
      <c r="ZI121" s="264" t="n"/>
      <c r="ZJ121" s="280" t="n">
        <v>0.93</v>
      </c>
      <c r="ZK121" s="263" t="n"/>
      <c r="ZL121" s="263" t="n"/>
      <c r="ZM121" s="263" t="n"/>
      <c r="ZN121" s="263" t="n"/>
      <c r="ZO121" s="264" t="n"/>
      <c r="ZP121" s="280" t="n">
        <v>0.93</v>
      </c>
      <c r="ZQ121" s="263" t="n"/>
      <c r="ZR121" s="263" t="n"/>
      <c r="ZS121" s="263" t="n"/>
      <c r="ZT121" s="263" t="n"/>
      <c r="ZU121" s="264" t="n"/>
      <c r="ZV121" s="280" t="n">
        <v>0.93</v>
      </c>
      <c r="ZW121" s="263" t="n"/>
      <c r="ZX121" s="263" t="n"/>
      <c r="ZY121" s="263" t="n"/>
      <c r="ZZ121" s="263" t="n"/>
      <c r="AAA121" s="264" t="n"/>
      <c r="AAB121" s="280" t="n">
        <v>0.93</v>
      </c>
      <c r="AAC121" s="263" t="n"/>
      <c r="AAD121" s="263" t="n"/>
      <c r="AAE121" s="263" t="n"/>
      <c r="AAF121" s="263" t="n"/>
      <c r="AAG121" s="264" t="n"/>
      <c r="AAH121" s="280" t="n">
        <v>0.93</v>
      </c>
      <c r="AAI121" s="263" t="n"/>
      <c r="AAJ121" s="263" t="n"/>
      <c r="AAK121" s="263" t="n"/>
      <c r="AAL121" s="263" t="n"/>
      <c r="AAM121" s="264" t="n"/>
      <c r="AAN121" s="280" t="n">
        <v>0.93</v>
      </c>
      <c r="AAO121" s="263" t="n"/>
      <c r="AAP121" s="263" t="n"/>
      <c r="AAQ121" s="263" t="n"/>
      <c r="AAR121" s="263" t="n"/>
      <c r="AAS121" s="264" t="n"/>
      <c r="AAT121" s="280" t="n">
        <v>0.93</v>
      </c>
      <c r="AAU121" s="263" t="n"/>
      <c r="AAV121" s="263" t="n"/>
      <c r="AAW121" s="263" t="n"/>
      <c r="AAX121" s="263" t="n"/>
      <c r="AAY121" s="264" t="n"/>
      <c r="AAZ121" s="280" t="n">
        <v>0.93</v>
      </c>
      <c r="ABA121" s="263" t="n"/>
      <c r="ABB121" s="263" t="n"/>
      <c r="ABC121" s="263" t="n"/>
      <c r="ABD121" s="263" t="n"/>
      <c r="ABE121" s="264" t="n"/>
      <c r="ABF121" s="280" t="n">
        <v>0.93</v>
      </c>
      <c r="ABG121" s="263" t="n"/>
      <c r="ABH121" s="263" t="n"/>
      <c r="ABI121" s="263" t="n"/>
      <c r="ABJ121" s="263" t="n"/>
      <c r="ABK121" s="264" t="n"/>
      <c r="ABL121" s="280" t="n">
        <v>0.93</v>
      </c>
      <c r="ABM121" s="263" t="n"/>
      <c r="ABN121" s="263" t="n"/>
      <c r="ABO121" s="263" t="n"/>
      <c r="ABP121" s="263" t="n"/>
      <c r="ABQ121" s="264" t="n"/>
      <c r="ABR121" s="280" t="n">
        <v>0.93</v>
      </c>
      <c r="ABS121" s="263" t="n"/>
      <c r="ABT121" s="263" t="n"/>
      <c r="ABU121" s="263" t="n"/>
      <c r="ABV121" s="263" t="n"/>
      <c r="ABW121" s="264" t="n"/>
      <c r="ABX121" s="280" t="n">
        <v>0.93</v>
      </c>
      <c r="ABY121" s="263" t="n"/>
      <c r="ABZ121" s="263" t="n"/>
      <c r="ACA121" s="263" t="n"/>
      <c r="ACB121" s="263" t="n"/>
      <c r="ACC121" s="264" t="n"/>
      <c r="ACD121" s="280" t="n">
        <v>0.93</v>
      </c>
      <c r="ACE121" s="263" t="n"/>
      <c r="ACF121" s="263" t="n"/>
      <c r="ACG121" s="263" t="n"/>
      <c r="ACH121" s="263" t="n"/>
      <c r="ACI121" s="264" t="n"/>
      <c r="ACJ121" s="280" t="n">
        <v>0.93</v>
      </c>
      <c r="ACK121" s="263" t="n"/>
      <c r="ACL121" s="263" t="n"/>
      <c r="ACM121" s="263" t="n"/>
      <c r="ACN121" s="263" t="n"/>
      <c r="ACO121" s="264" t="n"/>
      <c r="ACP121" s="280" t="n">
        <v>0.93</v>
      </c>
      <c r="ACQ121" s="263" t="n"/>
      <c r="ACR121" s="263" t="n"/>
      <c r="ACS121" s="263" t="n"/>
      <c r="ACT121" s="263" t="n"/>
      <c r="ACU121" s="264" t="n"/>
      <c r="ACV121" s="280" t="n">
        <v>0.93</v>
      </c>
      <c r="ACW121" s="263" t="n"/>
      <c r="ACX121" s="263" t="n"/>
      <c r="ACY121" s="263" t="n"/>
      <c r="ACZ121" s="263" t="n"/>
      <c r="ADA121" s="264" t="n"/>
      <c r="ADB121" s="280" t="n">
        <v>0.93</v>
      </c>
      <c r="ADC121" s="263" t="n"/>
      <c r="ADD121" s="263" t="n"/>
      <c r="ADE121" s="263" t="n"/>
      <c r="ADF121" s="263" t="n"/>
      <c r="ADG121" s="264" t="n"/>
      <c r="ADH121" s="280" t="n">
        <v>0.93</v>
      </c>
      <c r="ADI121" s="263" t="n"/>
      <c r="ADJ121" s="263" t="n"/>
      <c r="ADK121" s="263" t="n"/>
      <c r="ADL121" s="263" t="n"/>
      <c r="ADM121" s="264" t="n"/>
      <c r="ADN121" s="280" t="n">
        <v>0.93</v>
      </c>
      <c r="ADO121" s="263" t="n"/>
      <c r="ADP121" s="263" t="n"/>
      <c r="ADQ121" s="263" t="n"/>
      <c r="ADR121" s="263" t="n"/>
      <c r="ADS121" s="264" t="n"/>
      <c r="ADT121" s="280" t="n">
        <v>0.93</v>
      </c>
      <c r="ADU121" s="263" t="n"/>
      <c r="ADV121" s="263" t="n"/>
      <c r="ADW121" s="263" t="n"/>
      <c r="ADX121" s="263" t="n"/>
      <c r="ADY121" s="264" t="n"/>
      <c r="ADZ121" s="280" t="n">
        <v>0.93</v>
      </c>
      <c r="AEA121" s="263" t="n"/>
      <c r="AEB121" s="263" t="n"/>
      <c r="AEC121" s="263" t="n"/>
      <c r="AED121" s="263" t="n"/>
      <c r="AEE121" s="264" t="n"/>
      <c r="AEF121" s="280" t="n">
        <v>0.93</v>
      </c>
      <c r="AEG121" s="263" t="n"/>
      <c r="AEH121" s="263" t="n"/>
      <c r="AEI121" s="263" t="n"/>
      <c r="AEJ121" s="263" t="n"/>
      <c r="AEK121" s="264" t="n"/>
      <c r="AEL121" s="280" t="n">
        <v>0.93</v>
      </c>
      <c r="AEM121" s="263" t="n"/>
      <c r="AEN121" s="263" t="n"/>
      <c r="AEO121" s="263" t="n"/>
      <c r="AEP121" s="263" t="n"/>
      <c r="AEQ121" s="264" t="n"/>
      <c r="AER121" s="280" t="n">
        <v>0.93</v>
      </c>
      <c r="AES121" s="263" t="n"/>
      <c r="AET121" s="263" t="n"/>
      <c r="AEU121" s="263" t="n"/>
      <c r="AEV121" s="263" t="n"/>
      <c r="AEW121" s="264" t="n"/>
      <c r="AEX121" s="280" t="n">
        <v>0.93</v>
      </c>
      <c r="AEY121" s="263" t="n"/>
      <c r="AEZ121" s="263" t="n"/>
      <c r="AFA121" s="263" t="n"/>
      <c r="AFB121" s="263" t="n"/>
      <c r="AFC121" s="264" t="n"/>
      <c r="AFD121" s="280" t="n">
        <v>0.93</v>
      </c>
      <c r="AFE121" s="263" t="n"/>
      <c r="AFF121" s="263" t="n"/>
      <c r="AFG121" s="263" t="n"/>
      <c r="AFH121" s="263" t="n"/>
      <c r="AFI121" s="264" t="n"/>
      <c r="AFJ121" s="280" t="n">
        <v>0.93</v>
      </c>
      <c r="AFK121" s="263" t="n"/>
      <c r="AFL121" s="263" t="n"/>
      <c r="AFM121" s="263" t="n"/>
      <c r="AFN121" s="263" t="n"/>
      <c r="AFO121" s="264" t="n"/>
      <c r="AFP121" s="280" t="n">
        <v>0.93</v>
      </c>
      <c r="AFQ121" s="263" t="n"/>
      <c r="AFR121" s="263" t="n"/>
      <c r="AFS121" s="263" t="n"/>
      <c r="AFT121" s="263" t="n"/>
      <c r="AFU121" s="264" t="n"/>
      <c r="AFV121" s="280" t="n">
        <v>0.93</v>
      </c>
      <c r="AFW121" s="263" t="n"/>
      <c r="AFX121" s="263" t="n"/>
      <c r="AFY121" s="263" t="n"/>
      <c r="AFZ121" s="263" t="n"/>
      <c r="AGA121" s="264" t="n"/>
      <c r="AGB121" s="280" t="n">
        <v>0.93</v>
      </c>
      <c r="AGC121" s="263" t="n"/>
      <c r="AGD121" s="263" t="n"/>
      <c r="AGE121" s="263" t="n"/>
      <c r="AGF121" s="263" t="n"/>
      <c r="AGG121" s="264" t="n"/>
      <c r="AGH121" s="280" t="n">
        <v>0.93</v>
      </c>
      <c r="AGI121" s="263" t="n"/>
      <c r="AGJ121" s="263" t="n"/>
      <c r="AGK121" s="263" t="n"/>
      <c r="AGL121" s="263" t="n"/>
      <c r="AGM121" s="264" t="n"/>
      <c r="AGN121" s="280" t="n">
        <v>0.93</v>
      </c>
      <c r="AGO121" s="263" t="n"/>
      <c r="AGP121" s="263" t="n"/>
      <c r="AGQ121" s="263" t="n"/>
      <c r="AGR121" s="263" t="n"/>
      <c r="AGS121" s="264" t="n"/>
      <c r="AGT121" s="280" t="n">
        <v>0.93</v>
      </c>
      <c r="AGU121" s="263" t="n"/>
      <c r="AGV121" s="263" t="n"/>
      <c r="AGW121" s="263" t="n"/>
      <c r="AGX121" s="263" t="n"/>
      <c r="AGY121" s="264" t="n"/>
      <c r="AGZ121" s="280" t="n">
        <v>0.93</v>
      </c>
      <c r="AHA121" s="263" t="n"/>
      <c r="AHB121" s="263" t="n"/>
      <c r="AHC121" s="263" t="n"/>
      <c r="AHD121" s="263" t="n"/>
      <c r="AHE121" s="264" t="n"/>
      <c r="AHF121" s="280" t="n">
        <v>0.93</v>
      </c>
      <c r="AHG121" s="263" t="n"/>
      <c r="AHH121" s="263" t="n"/>
      <c r="AHI121" s="263" t="n"/>
      <c r="AHJ121" s="263" t="n"/>
      <c r="AHK121" s="264" t="n"/>
      <c r="AHL121" s="280" t="n">
        <v>0.93</v>
      </c>
      <c r="AHM121" s="263" t="n"/>
      <c r="AHN121" s="263" t="n"/>
      <c r="AHO121" s="263" t="n"/>
      <c r="AHP121" s="263" t="n"/>
      <c r="AHQ121" s="264" t="n"/>
      <c r="AHR121" s="280" t="n">
        <v>0.93</v>
      </c>
      <c r="AHS121" s="263" t="n"/>
      <c r="AHT121" s="263" t="n"/>
      <c r="AHU121" s="263" t="n"/>
      <c r="AHV121" s="263" t="n"/>
      <c r="AHW121" s="264" t="n"/>
      <c r="AHX121" s="280" t="n">
        <v>0.93</v>
      </c>
      <c r="AHY121" s="263" t="n"/>
      <c r="AHZ121" s="263" t="n"/>
      <c r="AIA121" s="263" t="n"/>
      <c r="AIB121" s="263" t="n"/>
      <c r="AIC121" s="264" t="n"/>
      <c r="AID121" s="280" t="n">
        <v>0.93</v>
      </c>
      <c r="AIE121" s="263" t="n"/>
      <c r="AIF121" s="263" t="n"/>
      <c r="AIG121" s="263" t="n"/>
      <c r="AIH121" s="263" t="n"/>
      <c r="AII121" s="264" t="n"/>
      <c r="AIJ121" s="280" t="n">
        <v>0.93</v>
      </c>
      <c r="AIK121" s="263" t="n"/>
      <c r="AIL121" s="263" t="n"/>
      <c r="AIM121" s="263" t="n"/>
      <c r="AIN121" s="263" t="n"/>
      <c r="AIO121" s="264" t="n"/>
      <c r="AIP121" s="280" t="n">
        <v>0.93</v>
      </c>
      <c r="AIQ121" s="263" t="n"/>
      <c r="AIR121" s="263" t="n"/>
      <c r="AIS121" s="263" t="n"/>
      <c r="AIT121" s="263" t="n"/>
      <c r="AIU121" s="264" t="n"/>
      <c r="AIV121" s="280" t="n">
        <v>0.93</v>
      </c>
      <c r="AIW121" s="263" t="n"/>
      <c r="AIX121" s="263" t="n"/>
      <c r="AIY121" s="263" t="n"/>
      <c r="AIZ121" s="263" t="n"/>
      <c r="AJA121" s="264" t="n"/>
      <c r="AJB121" s="280" t="n">
        <v>0.93</v>
      </c>
      <c r="AJC121" s="263" t="n"/>
      <c r="AJD121" s="263" t="n"/>
      <c r="AJE121" s="263" t="n"/>
      <c r="AJF121" s="263" t="n"/>
      <c r="AJG121" s="264" t="n"/>
      <c r="AJH121" s="280" t="n">
        <v>0.93</v>
      </c>
      <c r="AJI121" s="263" t="n"/>
      <c r="AJJ121" s="263" t="n"/>
      <c r="AJK121" s="263" t="n"/>
      <c r="AJL121" s="263" t="n"/>
      <c r="AJM121" s="264" t="n"/>
      <c r="AJN121" s="280" t="n">
        <v>0.93</v>
      </c>
      <c r="AJO121" s="263" t="n"/>
      <c r="AJP121" s="263" t="n"/>
      <c r="AJQ121" s="263" t="n"/>
      <c r="AJR121" s="263" t="n"/>
      <c r="AJS121" s="264" t="n"/>
      <c r="AJT121" s="280" t="n">
        <v>0.93</v>
      </c>
      <c r="AJU121" s="263" t="n"/>
      <c r="AJV121" s="263" t="n"/>
      <c r="AJW121" s="263" t="n"/>
      <c r="AJX121" s="263" t="n"/>
      <c r="AJY121" s="264" t="n"/>
      <c r="AJZ121" s="280" t="n">
        <v>0.93</v>
      </c>
      <c r="AKA121" s="263" t="n"/>
      <c r="AKB121" s="263" t="n"/>
      <c r="AKC121" s="263" t="n"/>
      <c r="AKD121" s="263" t="n"/>
      <c r="AKE121" s="264" t="n"/>
      <c r="AKF121" s="280" t="n">
        <v>0.93</v>
      </c>
      <c r="AKG121" s="263" t="n"/>
      <c r="AKH121" s="263" t="n"/>
      <c r="AKI121" s="263" t="n"/>
      <c r="AKJ121" s="263" t="n"/>
      <c r="AKK121" s="264" t="n"/>
      <c r="AKL121" s="280" t="n">
        <v>0.93</v>
      </c>
      <c r="AKM121" s="263" t="n"/>
      <c r="AKN121" s="263" t="n"/>
      <c r="AKO121" s="263" t="n"/>
      <c r="AKP121" s="263" t="n"/>
      <c r="AKQ121" s="264" t="n"/>
      <c r="AKR121" s="280" t="n">
        <v>0.93</v>
      </c>
      <c r="AKS121" s="263" t="n"/>
      <c r="AKT121" s="263" t="n"/>
      <c r="AKU121" s="263" t="n"/>
      <c r="AKV121" s="263" t="n"/>
      <c r="AKW121" s="264" t="n"/>
      <c r="AKX121" s="280" t="n">
        <v>0.93</v>
      </c>
      <c r="AKY121" s="263" t="n"/>
      <c r="AKZ121" s="263" t="n"/>
      <c r="ALA121" s="263" t="n"/>
      <c r="ALB121" s="263" t="n"/>
      <c r="ALC121" s="264" t="n"/>
      <c r="ALD121" s="280" t="n">
        <v>0.93</v>
      </c>
      <c r="ALE121" s="263" t="n"/>
      <c r="ALF121" s="263" t="n"/>
      <c r="ALG121" s="263" t="n"/>
      <c r="ALH121" s="263" t="n"/>
      <c r="ALI121" s="264" t="n"/>
      <c r="ALJ121" s="280" t="n">
        <v>0.93</v>
      </c>
      <c r="ALK121" s="263" t="n"/>
      <c r="ALL121" s="263" t="n"/>
      <c r="ALM121" s="263" t="n"/>
      <c r="ALN121" s="263" t="n"/>
      <c r="ALO121" s="264" t="n"/>
      <c r="ALP121" s="280" t="n">
        <v>0.93</v>
      </c>
      <c r="ALQ121" s="263" t="n"/>
      <c r="ALR121" s="263" t="n"/>
      <c r="ALS121" s="263" t="n"/>
      <c r="ALT121" s="263" t="n"/>
      <c r="ALU121" s="264" t="n"/>
      <c r="ALV121" s="280" t="n">
        <v>0.93</v>
      </c>
      <c r="ALW121" s="263" t="n"/>
      <c r="ALX121" s="263" t="n"/>
      <c r="ALY121" s="263" t="n"/>
      <c r="ALZ121" s="263" t="n"/>
      <c r="AMA121" s="264" t="n"/>
      <c r="AMB121" s="280" t="n">
        <v>0.93</v>
      </c>
      <c r="AMC121" s="263" t="n"/>
      <c r="AMD121" s="263" t="n"/>
      <c r="AME121" s="263" t="n"/>
      <c r="AMF121" s="263" t="n"/>
      <c r="AMG121" s="264" t="n"/>
      <c r="AMH121" s="280" t="n">
        <v>0.93</v>
      </c>
      <c r="AMI121" s="263" t="n"/>
      <c r="AMJ121" s="263" t="n"/>
      <c r="AMK121" s="263" t="n"/>
      <c r="AML121" s="263" t="n"/>
      <c r="AMM121" s="264" t="n"/>
      <c r="AMN121" s="280" t="n">
        <v>0.93</v>
      </c>
      <c r="AMO121" s="263" t="n"/>
      <c r="AMP121" s="263" t="n"/>
      <c r="AMQ121" s="263" t="n"/>
      <c r="AMR121" s="263" t="n"/>
      <c r="AMS121" s="264" t="n"/>
      <c r="AMT121" s="280" t="n">
        <v>0.93</v>
      </c>
      <c r="AMU121" s="263" t="n"/>
      <c r="AMV121" s="263" t="n"/>
      <c r="AMW121" s="263" t="n"/>
      <c r="AMX121" s="263" t="n"/>
      <c r="AMY121" s="264" t="n"/>
      <c r="AMZ121" s="280" t="n">
        <v>0.93</v>
      </c>
      <c r="ANA121" s="263" t="n"/>
      <c r="ANB121" s="263" t="n"/>
      <c r="ANC121" s="263" t="n"/>
      <c r="AND121" s="263" t="n"/>
      <c r="ANE121" s="264" t="n"/>
      <c r="ANF121" s="280" t="n">
        <v>0.93</v>
      </c>
      <c r="ANG121" s="263" t="n"/>
      <c r="ANH121" s="263" t="n"/>
      <c r="ANI121" s="263" t="n"/>
      <c r="ANJ121" s="263" t="n"/>
      <c r="ANK121" s="264" t="n"/>
      <c r="ANL121" s="280" t="n">
        <v>0.93</v>
      </c>
      <c r="ANM121" s="263" t="n"/>
      <c r="ANN121" s="263" t="n"/>
      <c r="ANO121" s="263" t="n"/>
      <c r="ANP121" s="263" t="n"/>
      <c r="ANQ121" s="264" t="n"/>
      <c r="ANR121" s="280" t="n">
        <v>0.93</v>
      </c>
      <c r="ANS121" s="263" t="n"/>
      <c r="ANT121" s="263" t="n"/>
      <c r="ANU121" s="263" t="n"/>
      <c r="ANV121" s="263" t="n"/>
      <c r="ANW121" s="264" t="n"/>
      <c r="ANX121" s="280" t="n">
        <v>0.93</v>
      </c>
      <c r="ANY121" s="263" t="n"/>
      <c r="ANZ121" s="263" t="n"/>
      <c r="AOA121" s="263" t="n"/>
      <c r="AOB121" s="263" t="n"/>
      <c r="AOC121" s="264" t="n"/>
      <c r="AOD121" s="280" t="n">
        <v>0.93</v>
      </c>
      <c r="AOE121" s="263" t="n"/>
      <c r="AOF121" s="263" t="n"/>
      <c r="AOG121" s="263" t="n"/>
      <c r="AOH121" s="263" t="n"/>
      <c r="AOI121" s="264" t="n"/>
      <c r="AOJ121" s="280" t="n">
        <v>0.93</v>
      </c>
      <c r="AOK121" s="263" t="n"/>
      <c r="AOL121" s="263" t="n"/>
      <c r="AOM121" s="263" t="n"/>
      <c r="AON121" s="263" t="n"/>
      <c r="AOO121" s="264" t="n"/>
      <c r="AOP121" s="280" t="n">
        <v>0.93</v>
      </c>
      <c r="AOQ121" s="263" t="n"/>
      <c r="AOR121" s="263" t="n"/>
      <c r="AOS121" s="263" t="n"/>
      <c r="AOT121" s="263" t="n"/>
      <c r="AOU121" s="264" t="n"/>
      <c r="AOV121" s="280" t="n">
        <v>0.93</v>
      </c>
      <c r="AOW121" s="263" t="n"/>
      <c r="AOX121" s="263" t="n"/>
      <c r="AOY121" s="263" t="n"/>
      <c r="AOZ121" s="263" t="n"/>
      <c r="APA121" s="264" t="n"/>
      <c r="APB121" s="280" t="n">
        <v>0.93</v>
      </c>
      <c r="APC121" s="263" t="n"/>
      <c r="APD121" s="263" t="n"/>
      <c r="APE121" s="263" t="n"/>
      <c r="APF121" s="263" t="n"/>
      <c r="APG121" s="264" t="n"/>
      <c r="APH121" s="280" t="n">
        <v>0.93</v>
      </c>
      <c r="API121" s="263" t="n"/>
      <c r="APJ121" s="263" t="n"/>
      <c r="APK121" s="263" t="n"/>
      <c r="APL121" s="263" t="n"/>
      <c r="APM121" s="264" t="n"/>
      <c r="APN121" s="280" t="n">
        <v>0.93</v>
      </c>
      <c r="APO121" s="263" t="n"/>
      <c r="APP121" s="263" t="n"/>
      <c r="APQ121" s="263" t="n"/>
      <c r="APR121" s="263" t="n"/>
      <c r="APS121" s="264" t="n"/>
      <c r="APT121" s="280" t="n">
        <v>0.93</v>
      </c>
      <c r="APU121" s="263" t="n"/>
      <c r="APV121" s="263" t="n"/>
      <c r="APW121" s="263" t="n"/>
      <c r="APX121" s="263" t="n"/>
      <c r="APY121" s="264" t="n"/>
      <c r="APZ121" s="280" t="n">
        <v>0.93</v>
      </c>
      <c r="AQA121" s="263" t="n"/>
      <c r="AQB121" s="263" t="n"/>
      <c r="AQC121" s="263" t="n"/>
      <c r="AQD121" s="263" t="n"/>
      <c r="AQE121" s="264" t="n"/>
      <c r="AQF121" s="280" t="n">
        <v>0.93</v>
      </c>
      <c r="AQG121" s="263" t="n"/>
      <c r="AQH121" s="263" t="n"/>
      <c r="AQI121" s="263" t="n"/>
      <c r="AQJ121" s="263" t="n"/>
      <c r="AQK121" s="264" t="n"/>
      <c r="AQL121" s="280" t="n">
        <v>0.93</v>
      </c>
      <c r="AQM121" s="263" t="n"/>
      <c r="AQN121" s="263" t="n"/>
      <c r="AQO121" s="263" t="n"/>
      <c r="AQP121" s="263" t="n"/>
      <c r="AQQ121" s="264" t="n"/>
      <c r="AQR121" s="280" t="n">
        <v>0.93</v>
      </c>
      <c r="AQS121" s="263" t="n"/>
      <c r="AQT121" s="263" t="n"/>
      <c r="AQU121" s="263" t="n"/>
      <c r="AQV121" s="263" t="n"/>
      <c r="AQW121" s="264" t="n"/>
      <c r="AQX121" s="280" t="n">
        <v>0.93</v>
      </c>
      <c r="AQY121" s="263" t="n"/>
      <c r="AQZ121" s="263" t="n"/>
      <c r="ARA121" s="263" t="n"/>
      <c r="ARB121" s="263" t="n"/>
      <c r="ARC121" s="264" t="n"/>
      <c r="ARD121" s="280" t="n">
        <v>0.93</v>
      </c>
      <c r="ARE121" s="263" t="n"/>
      <c r="ARF121" s="263" t="n"/>
      <c r="ARG121" s="263" t="n"/>
      <c r="ARH121" s="263" t="n"/>
      <c r="ARI121" s="264" t="n"/>
      <c r="ARJ121" s="280" t="n">
        <v>0.93</v>
      </c>
      <c r="ARK121" s="263" t="n"/>
      <c r="ARL121" s="263" t="n"/>
      <c r="ARM121" s="263" t="n"/>
      <c r="ARN121" s="263" t="n"/>
      <c r="ARO121" s="264" t="n"/>
      <c r="ARP121" s="280" t="n">
        <v>0.93</v>
      </c>
      <c r="ARQ121" s="263" t="n"/>
      <c r="ARR121" s="263" t="n"/>
      <c r="ARS121" s="263" t="n"/>
      <c r="ART121" s="263" t="n"/>
      <c r="ARU121" s="264" t="n"/>
      <c r="ARV121" s="280" t="n">
        <v>0.93</v>
      </c>
      <c r="ARW121" s="263" t="n"/>
      <c r="ARX121" s="263" t="n"/>
      <c r="ARY121" s="263" t="n"/>
      <c r="ARZ121" s="263" t="n"/>
      <c r="ASA121" s="264" t="n"/>
      <c r="ASB121" s="280" t="n">
        <v>0.93</v>
      </c>
      <c r="ASC121" s="263" t="n"/>
      <c r="ASD121" s="263" t="n"/>
      <c r="ASE121" s="263" t="n"/>
      <c r="ASF121" s="263" t="n"/>
      <c r="ASG121" s="264" t="n"/>
      <c r="ASH121" s="280" t="n">
        <v>0.93</v>
      </c>
      <c r="ASI121" s="263" t="n"/>
      <c r="ASJ121" s="263" t="n"/>
      <c r="ASK121" s="263" t="n"/>
      <c r="ASL121" s="263" t="n"/>
      <c r="ASM121" s="264" t="n"/>
      <c r="ASN121" s="280" t="n">
        <v>0.93</v>
      </c>
      <c r="ASO121" s="263" t="n"/>
      <c r="ASP121" s="263" t="n"/>
      <c r="ASQ121" s="263" t="n"/>
      <c r="ASR121" s="263" t="n"/>
      <c r="ASS121" s="264" t="n"/>
      <c r="AST121" s="280" t="n">
        <v>0.93</v>
      </c>
      <c r="ASU121" s="263" t="n"/>
      <c r="ASV121" s="263" t="n"/>
      <c r="ASW121" s="263" t="n"/>
      <c r="ASX121" s="263" t="n"/>
      <c r="ASY121" s="264" t="n"/>
      <c r="ASZ121" s="280" t="n">
        <v>0.93</v>
      </c>
      <c r="ATA121" s="263" t="n"/>
      <c r="ATB121" s="263" t="n"/>
      <c r="ATC121" s="263" t="n"/>
      <c r="ATD121" s="263" t="n"/>
      <c r="ATE121" s="264" t="n"/>
      <c r="ATF121" s="280" t="n">
        <v>0.93</v>
      </c>
      <c r="ATG121" s="263" t="n"/>
      <c r="ATH121" s="263" t="n"/>
      <c r="ATI121" s="263" t="n"/>
      <c r="ATJ121" s="263" t="n"/>
      <c r="ATK121" s="264" t="n"/>
      <c r="ATL121" s="280" t="n">
        <v>0.93</v>
      </c>
      <c r="ATM121" s="263" t="n"/>
      <c r="ATN121" s="263" t="n"/>
      <c r="ATO121" s="263" t="n"/>
      <c r="ATP121" s="263" t="n"/>
      <c r="ATQ121" s="264" t="n"/>
      <c r="ATR121" s="280" t="n">
        <v>0.93</v>
      </c>
      <c r="ATS121" s="263" t="n"/>
      <c r="ATT121" s="263" t="n"/>
      <c r="ATU121" s="263" t="n"/>
      <c r="ATV121" s="263" t="n"/>
      <c r="ATW121" s="264" t="n"/>
      <c r="ATX121" s="280" t="n">
        <v>0.93</v>
      </c>
      <c r="ATY121" s="263" t="n"/>
      <c r="ATZ121" s="263" t="n"/>
      <c r="AUA121" s="263" t="n"/>
      <c r="AUB121" s="263" t="n"/>
      <c r="AUC121" s="264" t="n"/>
      <c r="AUD121" s="280" t="n">
        <v>0.93</v>
      </c>
      <c r="AUE121" s="263" t="n"/>
      <c r="AUF121" s="263" t="n"/>
      <c r="AUG121" s="263" t="n"/>
      <c r="AUH121" s="263" t="n"/>
      <c r="AUI121" s="264" t="n"/>
      <c r="AUJ121" s="280" t="n">
        <v>0.93</v>
      </c>
      <c r="AUK121" s="263" t="n"/>
      <c r="AUL121" s="263" t="n"/>
      <c r="AUM121" s="263" t="n"/>
      <c r="AUN121" s="263" t="n"/>
      <c r="AUO121" s="264" t="n"/>
      <c r="AUP121" s="280" t="n">
        <v>0.93</v>
      </c>
      <c r="AUQ121" s="263" t="n"/>
      <c r="AUR121" s="263" t="n"/>
      <c r="AUS121" s="263" t="n"/>
      <c r="AUT121" s="263" t="n"/>
      <c r="AUU121" s="264" t="n"/>
      <c r="AUV121" s="280" t="n">
        <v>0.93</v>
      </c>
      <c r="AUW121" s="263" t="n"/>
      <c r="AUX121" s="263" t="n"/>
      <c r="AUY121" s="263" t="n"/>
      <c r="AUZ121" s="263" t="n"/>
      <c r="AVA121" s="264" t="n"/>
      <c r="AVB121" s="280" t="n">
        <v>0.93</v>
      </c>
      <c r="AVC121" s="263" t="n"/>
      <c r="AVD121" s="263" t="n"/>
      <c r="AVE121" s="263" t="n"/>
      <c r="AVF121" s="263" t="n"/>
      <c r="AVG121" s="264" t="n"/>
      <c r="AVH121" s="280" t="n">
        <v>0.93</v>
      </c>
      <c r="AVI121" s="263" t="n"/>
      <c r="AVJ121" s="263" t="n"/>
      <c r="AVK121" s="263" t="n"/>
      <c r="AVL121" s="263" t="n"/>
      <c r="AVM121" s="264" t="n"/>
      <c r="AVN121" s="280" t="n">
        <v>0.93</v>
      </c>
      <c r="AVO121" s="263" t="n"/>
      <c r="AVP121" s="263" t="n"/>
      <c r="AVQ121" s="263" t="n"/>
      <c r="AVR121" s="263" t="n"/>
      <c r="AVS121" s="264" t="n"/>
      <c r="AVT121" s="280" t="n">
        <v>0.93</v>
      </c>
      <c r="AVU121" s="263" t="n"/>
      <c r="AVV121" s="263" t="n"/>
      <c r="AVW121" s="263" t="n"/>
      <c r="AVX121" s="263" t="n"/>
      <c r="AVY121" s="264" t="n"/>
      <c r="AVZ121" s="280" t="n">
        <v>0.93</v>
      </c>
      <c r="AWA121" s="263" t="n"/>
      <c r="AWB121" s="263" t="n"/>
      <c r="AWC121" s="263" t="n"/>
      <c r="AWD121" s="263" t="n"/>
      <c r="AWE121" s="264" t="n"/>
      <c r="AWF121" s="280" t="n">
        <v>0.93</v>
      </c>
      <c r="AWG121" s="263" t="n"/>
      <c r="AWH121" s="263" t="n"/>
      <c r="AWI121" s="263" t="n"/>
      <c r="AWJ121" s="263" t="n"/>
      <c r="AWK121" s="264" t="n"/>
      <c r="AWL121" s="280" t="n">
        <v>0.93</v>
      </c>
      <c r="AWM121" s="263" t="n"/>
      <c r="AWN121" s="263" t="n"/>
      <c r="AWO121" s="263" t="n"/>
      <c r="AWP121" s="263" t="n"/>
      <c r="AWQ121" s="264" t="n"/>
      <c r="AWR121" s="280" t="n">
        <v>0.93</v>
      </c>
      <c r="AWS121" s="263" t="n"/>
      <c r="AWT121" s="263" t="n"/>
      <c r="AWU121" s="263" t="n"/>
      <c r="AWV121" s="263" t="n"/>
      <c r="AWW121" s="264" t="n"/>
      <c r="AWX121" s="280" t="n">
        <v>0.93</v>
      </c>
      <c r="AWY121" s="263" t="n"/>
      <c r="AWZ121" s="263" t="n"/>
      <c r="AXA121" s="263" t="n"/>
      <c r="AXB121" s="263" t="n"/>
      <c r="AXC121" s="264" t="n"/>
      <c r="AXD121" s="280" t="n">
        <v>0.93</v>
      </c>
      <c r="AXE121" s="263" t="n"/>
      <c r="AXF121" s="263" t="n"/>
      <c r="AXG121" s="263" t="n"/>
      <c r="AXH121" s="263" t="n"/>
      <c r="AXI121" s="264" t="n"/>
      <c r="AXJ121" s="280" t="n">
        <v>0.93</v>
      </c>
      <c r="AXK121" s="263" t="n"/>
      <c r="AXL121" s="263" t="n"/>
      <c r="AXM121" s="263" t="n"/>
      <c r="AXN121" s="263" t="n"/>
      <c r="AXO121" s="264" t="n"/>
      <c r="AXP121" s="280" t="n">
        <v>0.93</v>
      </c>
      <c r="AXQ121" s="263" t="n"/>
      <c r="AXR121" s="263" t="n"/>
      <c r="AXS121" s="263" t="n"/>
      <c r="AXT121" s="263" t="n"/>
      <c r="AXU121" s="264" t="n"/>
      <c r="AXV121" s="280" t="n">
        <v>0.93</v>
      </c>
      <c r="AXW121" s="263" t="n"/>
      <c r="AXX121" s="263" t="n"/>
      <c r="AXY121" s="263" t="n"/>
      <c r="AXZ121" s="263" t="n"/>
      <c r="AYA121" s="264" t="n"/>
      <c r="AYB121" s="280" t="n">
        <v>0.93</v>
      </c>
      <c r="AYC121" s="263" t="n"/>
      <c r="AYD121" s="263" t="n"/>
      <c r="AYE121" s="263" t="n"/>
      <c r="AYF121" s="263" t="n"/>
      <c r="AYG121" s="264" t="n"/>
      <c r="AYH121" s="280" t="n">
        <v>0.93</v>
      </c>
      <c r="AYI121" s="263" t="n"/>
      <c r="AYJ121" s="263" t="n"/>
      <c r="AYK121" s="263" t="n"/>
      <c r="AYL121" s="263" t="n"/>
      <c r="AYM121" s="264" t="n"/>
      <c r="AYN121" s="280" t="n">
        <v>0.93</v>
      </c>
      <c r="AYO121" s="263" t="n"/>
      <c r="AYP121" s="263" t="n"/>
      <c r="AYQ121" s="263" t="n"/>
      <c r="AYR121" s="263" t="n"/>
      <c r="AYS121" s="264" t="n"/>
      <c r="AYT121" s="280" t="n">
        <v>0.93</v>
      </c>
      <c r="AYU121" s="263" t="n"/>
      <c r="AYV121" s="263" t="n"/>
      <c r="AYW121" s="263" t="n"/>
      <c r="AYX121" s="263" t="n"/>
      <c r="AYY121" s="264" t="n"/>
      <c r="AYZ121" s="280" t="n">
        <v>0.93</v>
      </c>
      <c r="AZA121" s="263" t="n"/>
      <c r="AZB121" s="263" t="n"/>
      <c r="AZC121" s="263" t="n"/>
      <c r="AZD121" s="263" t="n"/>
      <c r="AZE121" s="264" t="n"/>
      <c r="AZF121" s="280" t="n">
        <v>0.93</v>
      </c>
      <c r="AZG121" s="263" t="n"/>
      <c r="AZH121" s="263" t="n"/>
      <c r="AZI121" s="263" t="n"/>
      <c r="AZJ121" s="263" t="n"/>
      <c r="AZK121" s="264" t="n"/>
      <c r="AZL121" s="280" t="n">
        <v>0.93</v>
      </c>
      <c r="AZM121" s="263" t="n"/>
      <c r="AZN121" s="263" t="n"/>
      <c r="AZO121" s="263" t="n"/>
      <c r="AZP121" s="263" t="n"/>
      <c r="AZQ121" s="264" t="n"/>
      <c r="AZR121" s="280" t="n">
        <v>0.93</v>
      </c>
      <c r="AZS121" s="263" t="n"/>
      <c r="AZT121" s="263" t="n"/>
      <c r="AZU121" s="263" t="n"/>
      <c r="AZV121" s="263" t="n"/>
      <c r="AZW121" s="264" t="n"/>
      <c r="AZX121" s="280" t="n">
        <v>0.93</v>
      </c>
      <c r="AZY121" s="263" t="n"/>
      <c r="AZZ121" s="263" t="n"/>
      <c r="BAA121" s="263" t="n"/>
      <c r="BAB121" s="263" t="n"/>
      <c r="BAC121" s="264" t="n"/>
      <c r="BAD121" s="280" t="n">
        <v>0.93</v>
      </c>
      <c r="BAE121" s="263" t="n"/>
      <c r="BAF121" s="263" t="n"/>
      <c r="BAG121" s="263" t="n"/>
      <c r="BAH121" s="263" t="n"/>
      <c r="BAI121" s="264" t="n"/>
      <c r="BAJ121" s="280" t="n">
        <v>0.93</v>
      </c>
      <c r="BAK121" s="263" t="n"/>
      <c r="BAL121" s="263" t="n"/>
      <c r="BAM121" s="263" t="n"/>
      <c r="BAN121" s="263" t="n"/>
      <c r="BAO121" s="264" t="n"/>
      <c r="BAP121" s="280" t="n">
        <v>0.93</v>
      </c>
      <c r="BAQ121" s="263" t="n"/>
      <c r="BAR121" s="263" t="n"/>
      <c r="BAS121" s="263" t="n"/>
      <c r="BAT121" s="263" t="n"/>
      <c r="BAU121" s="264" t="n"/>
      <c r="BAV121" s="280" t="n">
        <v>0.93</v>
      </c>
      <c r="BAW121" s="263" t="n"/>
      <c r="BAX121" s="263" t="n"/>
      <c r="BAY121" s="263" t="n"/>
      <c r="BAZ121" s="263" t="n"/>
      <c r="BBA121" s="264" t="n"/>
      <c r="BBB121" s="280" t="n">
        <v>0.93</v>
      </c>
      <c r="BBC121" s="263" t="n"/>
      <c r="BBD121" s="263" t="n"/>
      <c r="BBE121" s="263" t="n"/>
      <c r="BBF121" s="263" t="n"/>
      <c r="BBG121" s="264" t="n"/>
      <c r="BBH121" s="280" t="n">
        <v>0.93</v>
      </c>
      <c r="BBI121" s="263" t="n"/>
      <c r="BBJ121" s="263" t="n"/>
      <c r="BBK121" s="263" t="n"/>
      <c r="BBL121" s="263" t="n"/>
      <c r="BBM121" s="264" t="n"/>
      <c r="BBN121" s="280" t="n">
        <v>0.93</v>
      </c>
      <c r="BBO121" s="263" t="n"/>
      <c r="BBP121" s="263" t="n"/>
      <c r="BBQ121" s="263" t="n"/>
      <c r="BBR121" s="263" t="n"/>
      <c r="BBS121" s="264" t="n"/>
      <c r="BBT121" s="280" t="n">
        <v>0.93</v>
      </c>
      <c r="BBU121" s="263" t="n"/>
      <c r="BBV121" s="263" t="n"/>
      <c r="BBW121" s="263" t="n"/>
      <c r="BBX121" s="263" t="n"/>
      <c r="BBY121" s="264" t="n"/>
      <c r="BBZ121" s="280" t="n">
        <v>0.93</v>
      </c>
      <c r="BCA121" s="263" t="n"/>
      <c r="BCB121" s="263" t="n"/>
      <c r="BCC121" s="263" t="n"/>
      <c r="BCD121" s="263" t="n"/>
      <c r="BCE121" s="264" t="n"/>
      <c r="BCF121" s="280" t="n">
        <v>0.93</v>
      </c>
      <c r="BCG121" s="263" t="n"/>
      <c r="BCH121" s="263" t="n"/>
      <c r="BCI121" s="263" t="n"/>
      <c r="BCJ121" s="263" t="n"/>
      <c r="BCK121" s="264" t="n"/>
      <c r="BCL121" s="280" t="n">
        <v>0.93</v>
      </c>
      <c r="BCM121" s="263" t="n"/>
      <c r="BCN121" s="263" t="n"/>
      <c r="BCO121" s="263" t="n"/>
      <c r="BCP121" s="263" t="n"/>
      <c r="BCQ121" s="264" t="n"/>
      <c r="BCR121" s="280" t="n">
        <v>0.93</v>
      </c>
      <c r="BCS121" s="263" t="n"/>
      <c r="BCT121" s="263" t="n"/>
      <c r="BCU121" s="263" t="n"/>
      <c r="BCV121" s="263" t="n"/>
      <c r="BCW121" s="264" t="n"/>
      <c r="BCX121" s="280" t="n">
        <v>0.93</v>
      </c>
      <c r="BCY121" s="263" t="n"/>
      <c r="BCZ121" s="263" t="n"/>
      <c r="BDA121" s="263" t="n"/>
      <c r="BDB121" s="263" t="n"/>
      <c r="BDC121" s="264" t="n"/>
      <c r="BDD121" s="280" t="n">
        <v>0.93</v>
      </c>
      <c r="BDE121" s="263" t="n"/>
      <c r="BDF121" s="263" t="n"/>
      <c r="BDG121" s="263" t="n"/>
      <c r="BDH121" s="263" t="n"/>
      <c r="BDI121" s="264" t="n"/>
      <c r="BDJ121" s="280" t="n">
        <v>0.93</v>
      </c>
      <c r="BDK121" s="263" t="n"/>
      <c r="BDL121" s="263" t="n"/>
      <c r="BDM121" s="263" t="n"/>
      <c r="BDN121" s="263" t="n"/>
      <c r="BDO121" s="264" t="n"/>
      <c r="BDP121" s="280" t="n">
        <v>0.93</v>
      </c>
      <c r="BDQ121" s="263" t="n"/>
      <c r="BDR121" s="263" t="n"/>
      <c r="BDS121" s="263" t="n"/>
      <c r="BDT121" s="263" t="n"/>
      <c r="BDU121" s="264" t="n"/>
      <c r="BDV121" s="280" t="n">
        <v>0.93</v>
      </c>
      <c r="BDW121" s="263" t="n"/>
      <c r="BDX121" s="263" t="n"/>
      <c r="BDY121" s="263" t="n"/>
      <c r="BDZ121" s="263" t="n"/>
      <c r="BEA121" s="264" t="n"/>
      <c r="BEB121" s="280" t="n">
        <v>0.93</v>
      </c>
      <c r="BEC121" s="263" t="n"/>
      <c r="BED121" s="263" t="n"/>
      <c r="BEE121" s="263" t="n"/>
      <c r="BEF121" s="263" t="n"/>
      <c r="BEG121" s="264" t="n"/>
      <c r="BEH121" s="280" t="n">
        <v>0.93</v>
      </c>
      <c r="BEI121" s="263" t="n"/>
      <c r="BEJ121" s="263" t="n"/>
      <c r="BEK121" s="263" t="n"/>
      <c r="BEL121" s="263" t="n"/>
      <c r="BEM121" s="264" t="n"/>
      <c r="BEN121" s="280" t="n">
        <v>0.93</v>
      </c>
      <c r="BEO121" s="263" t="n"/>
      <c r="BEP121" s="263" t="n"/>
      <c r="BEQ121" s="263" t="n"/>
      <c r="BER121" s="263" t="n"/>
      <c r="BES121" s="264" t="n"/>
      <c r="BET121" s="280" t="n">
        <v>0.93</v>
      </c>
      <c r="BEU121" s="263" t="n"/>
      <c r="BEV121" s="263" t="n"/>
      <c r="BEW121" s="263" t="n"/>
      <c r="BEX121" s="263" t="n"/>
      <c r="BEY121" s="264" t="n"/>
      <c r="BEZ121" s="280" t="n">
        <v>0.93</v>
      </c>
      <c r="BFA121" s="263" t="n"/>
      <c r="BFB121" s="263" t="n"/>
      <c r="BFC121" s="263" t="n"/>
      <c r="BFD121" s="263" t="n"/>
      <c r="BFE121" s="264" t="n"/>
      <c r="BFF121" s="280" t="n">
        <v>0.93</v>
      </c>
      <c r="BFG121" s="263" t="n"/>
      <c r="BFH121" s="263" t="n"/>
      <c r="BFI121" s="263" t="n"/>
      <c r="BFJ121" s="263" t="n"/>
      <c r="BFK121" s="264" t="n"/>
      <c r="BFL121" s="280" t="n">
        <v>0.93</v>
      </c>
      <c r="BFM121" s="263" t="n"/>
      <c r="BFN121" s="263" t="n"/>
      <c r="BFO121" s="263" t="n"/>
      <c r="BFP121" s="263" t="n"/>
      <c r="BFQ121" s="264" t="n"/>
      <c r="BFR121" s="280" t="n">
        <v>0.93</v>
      </c>
      <c r="BFS121" s="263" t="n"/>
      <c r="BFT121" s="263" t="n"/>
      <c r="BFU121" s="263" t="n"/>
      <c r="BFV121" s="263" t="n"/>
      <c r="BFW121" s="264" t="n"/>
      <c r="BFX121" s="280" t="n">
        <v>0.93</v>
      </c>
      <c r="BFY121" s="263" t="n"/>
      <c r="BFZ121" s="263" t="n"/>
      <c r="BGA121" s="263" t="n"/>
      <c r="BGB121" s="263" t="n"/>
      <c r="BGC121" s="264" t="n"/>
      <c r="BGD121" s="280" t="n">
        <v>0.93</v>
      </c>
      <c r="BGE121" s="263" t="n"/>
      <c r="BGF121" s="263" t="n"/>
      <c r="BGG121" s="263" t="n"/>
      <c r="BGH121" s="263" t="n"/>
      <c r="BGI121" s="264" t="n"/>
      <c r="BGJ121" s="280" t="n">
        <v>0.93</v>
      </c>
      <c r="BGK121" s="263" t="n"/>
      <c r="BGL121" s="263" t="n"/>
      <c r="BGM121" s="263" t="n"/>
      <c r="BGN121" s="263" t="n"/>
      <c r="BGO121" s="264" t="n"/>
      <c r="BGP121" s="280" t="n">
        <v>0.93</v>
      </c>
      <c r="BGQ121" s="263" t="n"/>
      <c r="BGR121" s="263" t="n"/>
      <c r="BGS121" s="263" t="n"/>
      <c r="BGT121" s="263" t="n"/>
      <c r="BGU121" s="264" t="n"/>
      <c r="BGV121" s="280" t="n">
        <v>0.93</v>
      </c>
      <c r="BGW121" s="263" t="n"/>
      <c r="BGX121" s="263" t="n"/>
      <c r="BGY121" s="263" t="n"/>
      <c r="BGZ121" s="263" t="n"/>
      <c r="BHA121" s="264" t="n"/>
      <c r="BHB121" s="280" t="n">
        <v>0.93</v>
      </c>
      <c r="BHC121" s="263" t="n"/>
      <c r="BHD121" s="263" t="n"/>
      <c r="BHE121" s="263" t="n"/>
      <c r="BHF121" s="263" t="n"/>
      <c r="BHG121" s="264" t="n"/>
      <c r="BHH121" s="280" t="n">
        <v>0.93</v>
      </c>
      <c r="BHI121" s="263" t="n"/>
      <c r="BHJ121" s="263" t="n"/>
      <c r="BHK121" s="263" t="n"/>
      <c r="BHL121" s="263" t="n"/>
      <c r="BHM121" s="264" t="n"/>
      <c r="BHN121" s="280" t="n">
        <v>0.93</v>
      </c>
      <c r="BHO121" s="263" t="n"/>
      <c r="BHP121" s="263" t="n"/>
      <c r="BHQ121" s="263" t="n"/>
      <c r="BHR121" s="263" t="n"/>
      <c r="BHS121" s="264" t="n"/>
      <c r="BHT121" s="280" t="n">
        <v>0.93</v>
      </c>
      <c r="BHU121" s="263" t="n"/>
      <c r="BHV121" s="263" t="n"/>
      <c r="BHW121" s="263" t="n"/>
      <c r="BHX121" s="263" t="n"/>
      <c r="BHY121" s="264" t="n"/>
      <c r="BHZ121" s="280" t="n">
        <v>0.93</v>
      </c>
      <c r="BIA121" s="263" t="n"/>
      <c r="BIB121" s="263" t="n"/>
      <c r="BIC121" s="263" t="n"/>
      <c r="BID121" s="263" t="n"/>
      <c r="BIE121" s="264" t="n"/>
      <c r="BIF121" s="280" t="n">
        <v>0.93</v>
      </c>
      <c r="BIG121" s="263" t="n"/>
      <c r="BIH121" s="263" t="n"/>
      <c r="BII121" s="263" t="n"/>
      <c r="BIJ121" s="263" t="n"/>
      <c r="BIK121" s="264" t="n"/>
      <c r="BIL121" s="280" t="n">
        <v>0.93</v>
      </c>
      <c r="BIM121" s="263" t="n"/>
      <c r="BIN121" s="263" t="n"/>
      <c r="BIO121" s="263" t="n"/>
      <c r="BIP121" s="263" t="n"/>
      <c r="BIQ121" s="264" t="n"/>
      <c r="BIR121" s="280" t="n">
        <v>0.93</v>
      </c>
      <c r="BIS121" s="263" t="n"/>
      <c r="BIT121" s="263" t="n"/>
      <c r="BIU121" s="263" t="n"/>
      <c r="BIV121" s="263" t="n"/>
      <c r="BIW121" s="264" t="n"/>
      <c r="BIX121" s="280" t="n">
        <v>0.93</v>
      </c>
      <c r="BIY121" s="263" t="n"/>
      <c r="BIZ121" s="263" t="n"/>
      <c r="BJA121" s="263" t="n"/>
      <c r="BJB121" s="263" t="n"/>
      <c r="BJC121" s="264" t="n"/>
      <c r="BJD121" s="280" t="n">
        <v>0.93</v>
      </c>
      <c r="BJE121" s="263" t="n"/>
      <c r="BJF121" s="263" t="n"/>
      <c r="BJG121" s="263" t="n"/>
      <c r="BJH121" s="263" t="n"/>
      <c r="BJI121" s="264" t="n"/>
      <c r="BJJ121" s="280" t="n">
        <v>0.93</v>
      </c>
      <c r="BJK121" s="263" t="n"/>
      <c r="BJL121" s="263" t="n"/>
      <c r="BJM121" s="263" t="n"/>
      <c r="BJN121" s="263" t="n"/>
      <c r="BJO121" s="264" t="n"/>
      <c r="BJP121" s="280" t="n">
        <v>0.93</v>
      </c>
      <c r="BJQ121" s="263" t="n"/>
      <c r="BJR121" s="263" t="n"/>
      <c r="BJS121" s="263" t="n"/>
      <c r="BJT121" s="263" t="n"/>
      <c r="BJU121" s="264" t="n"/>
      <c r="BJV121" s="280" t="n">
        <v>0.93</v>
      </c>
      <c r="BJW121" s="263" t="n"/>
      <c r="BJX121" s="263" t="n"/>
      <c r="BJY121" s="263" t="n"/>
      <c r="BJZ121" s="263" t="n"/>
      <c r="BKA121" s="264" t="n"/>
      <c r="BKB121" s="280" t="n">
        <v>0.93</v>
      </c>
      <c r="BKC121" s="263" t="n"/>
      <c r="BKD121" s="263" t="n"/>
      <c r="BKE121" s="263" t="n"/>
      <c r="BKF121" s="263" t="n"/>
      <c r="BKG121" s="264" t="n"/>
      <c r="BKH121" s="280" t="n">
        <v>0.93</v>
      </c>
      <c r="BKI121" s="263" t="n"/>
      <c r="BKJ121" s="263" t="n"/>
      <c r="BKK121" s="263" t="n"/>
      <c r="BKL121" s="263" t="n"/>
      <c r="BKM121" s="264" t="n"/>
      <c r="BKN121" s="280" t="n">
        <v>0.93</v>
      </c>
      <c r="BKO121" s="263" t="n"/>
      <c r="BKP121" s="263" t="n"/>
      <c r="BKQ121" s="263" t="n"/>
      <c r="BKR121" s="263" t="n"/>
      <c r="BKS121" s="264" t="n"/>
      <c r="BKT121" s="280" t="n">
        <v>0.93</v>
      </c>
      <c r="BKU121" s="263" t="n"/>
      <c r="BKV121" s="263" t="n"/>
      <c r="BKW121" s="263" t="n"/>
      <c r="BKX121" s="263" t="n"/>
      <c r="BKY121" s="264" t="n"/>
      <c r="BKZ121" s="280" t="n">
        <v>0.93</v>
      </c>
      <c r="BLA121" s="263" t="n"/>
      <c r="BLB121" s="263" t="n"/>
      <c r="BLC121" s="263" t="n"/>
      <c r="BLD121" s="263" t="n"/>
      <c r="BLE121" s="264" t="n"/>
      <c r="BLF121" s="280" t="n">
        <v>0.93</v>
      </c>
      <c r="BLG121" s="263" t="n"/>
      <c r="BLH121" s="263" t="n"/>
      <c r="BLI121" s="263" t="n"/>
      <c r="BLJ121" s="263" t="n"/>
      <c r="BLK121" s="264" t="n"/>
      <c r="BLL121" s="280" t="n">
        <v>0.93</v>
      </c>
      <c r="BLM121" s="263" t="n"/>
      <c r="BLN121" s="263" t="n"/>
      <c r="BLO121" s="263" t="n"/>
      <c r="BLP121" s="263" t="n"/>
      <c r="BLQ121" s="264" t="n"/>
      <c r="BLR121" s="280" t="n">
        <v>0.93</v>
      </c>
      <c r="BLS121" s="263" t="n"/>
      <c r="BLT121" s="263" t="n"/>
      <c r="BLU121" s="263" t="n"/>
      <c r="BLV121" s="263" t="n"/>
      <c r="BLW121" s="264" t="n"/>
      <c r="BLX121" s="280" t="n">
        <v>0.93</v>
      </c>
      <c r="BLY121" s="263" t="n"/>
      <c r="BLZ121" s="263" t="n"/>
      <c r="BMA121" s="263" t="n"/>
      <c r="BMB121" s="263" t="n"/>
      <c r="BMC121" s="264" t="n"/>
      <c r="BMD121" s="280" t="n">
        <v>0.93</v>
      </c>
      <c r="BME121" s="263" t="n"/>
      <c r="BMF121" s="263" t="n"/>
      <c r="BMG121" s="263" t="n"/>
      <c r="BMH121" s="263" t="n"/>
      <c r="BMI121" s="264" t="n"/>
      <c r="BMJ121" s="280" t="n">
        <v>0.93</v>
      </c>
      <c r="BMK121" s="263" t="n"/>
      <c r="BML121" s="263" t="n"/>
      <c r="BMM121" s="263" t="n"/>
      <c r="BMN121" s="263" t="n"/>
      <c r="BMO121" s="264" t="n"/>
      <c r="BMP121" s="280" t="n">
        <v>0.93</v>
      </c>
      <c r="BMQ121" s="263" t="n"/>
      <c r="BMR121" s="263" t="n"/>
      <c r="BMS121" s="263" t="n"/>
      <c r="BMT121" s="263" t="n"/>
      <c r="BMU121" s="264" t="n"/>
      <c r="BMV121" s="280" t="n">
        <v>0.93</v>
      </c>
      <c r="BMW121" s="263" t="n"/>
      <c r="BMX121" s="263" t="n"/>
      <c r="BMY121" s="263" t="n"/>
      <c r="BMZ121" s="263" t="n"/>
      <c r="BNA121" s="264" t="n"/>
      <c r="BNB121" s="280" t="n">
        <v>0.93</v>
      </c>
      <c r="BNC121" s="263" t="n"/>
      <c r="BND121" s="263" t="n"/>
      <c r="BNE121" s="263" t="n"/>
      <c r="BNF121" s="263" t="n"/>
      <c r="BNG121" s="264" t="n"/>
      <c r="BNH121" s="280" t="n">
        <v>0.93</v>
      </c>
      <c r="BNI121" s="263" t="n"/>
      <c r="BNJ121" s="263" t="n"/>
      <c r="BNK121" s="263" t="n"/>
      <c r="BNL121" s="263" t="n"/>
      <c r="BNM121" s="264" t="n"/>
      <c r="BNN121" s="280" t="n">
        <v>0.93</v>
      </c>
      <c r="BNO121" s="263" t="n"/>
      <c r="BNP121" s="263" t="n"/>
      <c r="BNQ121" s="263" t="n"/>
      <c r="BNR121" s="263" t="n"/>
      <c r="BNS121" s="264" t="n"/>
      <c r="BNT121" s="280" t="n">
        <v>0.93</v>
      </c>
      <c r="BNU121" s="263" t="n"/>
      <c r="BNV121" s="263" t="n"/>
      <c r="BNW121" s="263" t="n"/>
      <c r="BNX121" s="263" t="n"/>
      <c r="BNY121" s="264" t="n"/>
      <c r="BNZ121" s="280" t="n">
        <v>0.93</v>
      </c>
      <c r="BOA121" s="263" t="n"/>
      <c r="BOB121" s="263" t="n"/>
      <c r="BOC121" s="263" t="n"/>
      <c r="BOD121" s="263" t="n"/>
      <c r="BOE121" s="264" t="n"/>
      <c r="BOF121" s="280" t="n">
        <v>0.93</v>
      </c>
      <c r="BOG121" s="263" t="n"/>
      <c r="BOH121" s="263" t="n"/>
      <c r="BOI121" s="263" t="n"/>
      <c r="BOJ121" s="263" t="n"/>
      <c r="BOK121" s="264" t="n"/>
      <c r="BOL121" s="280" t="n">
        <v>0.93</v>
      </c>
      <c r="BOM121" s="263" t="n"/>
      <c r="BON121" s="263" t="n"/>
      <c r="BOO121" s="263" t="n"/>
      <c r="BOP121" s="263" t="n"/>
      <c r="BOQ121" s="264" t="n"/>
    </row>
    <row r="122" ht="14.4" customHeight="1" s="273">
      <c r="A122" s="21" t="inlineStr">
        <is>
          <t xml:space="preserve">Operating Data </t>
        </is>
      </c>
      <c r="B122" s="22" t="n"/>
      <c r="C122" s="22" t="n"/>
      <c r="D122" s="22" t="n"/>
      <c r="E122" s="22" t="n"/>
      <c r="F122" s="22" t="n"/>
      <c r="G122" s="22" t="n"/>
      <c r="H122" s="22" t="n"/>
      <c r="I122" s="22" t="n"/>
      <c r="J122" s="22" t="n"/>
      <c r="K122" s="22" t="n"/>
      <c r="L122" s="22" t="n"/>
      <c r="M122" s="22" t="n"/>
      <c r="N122" s="284" t="n"/>
      <c r="O122" s="263" t="n"/>
      <c r="P122" s="263" t="n"/>
      <c r="Q122" s="263" t="n"/>
      <c r="R122" s="263" t="n"/>
      <c r="S122" s="264" t="n"/>
      <c r="T122" s="284" t="n"/>
      <c r="U122" s="263" t="n"/>
      <c r="V122" s="263" t="n"/>
      <c r="W122" s="263" t="n"/>
      <c r="X122" s="263" t="n"/>
      <c r="Y122" s="264" t="n"/>
      <c r="Z122" s="284" t="n"/>
      <c r="AA122" s="263" t="n"/>
      <c r="AB122" s="263" t="n"/>
      <c r="AC122" s="263" t="n"/>
      <c r="AD122" s="263" t="n"/>
      <c r="AE122" s="264" t="n"/>
      <c r="AF122" s="284" t="n"/>
      <c r="AG122" s="263" t="n"/>
      <c r="AH122" s="263" t="n"/>
      <c r="AI122" s="263" t="n"/>
      <c r="AJ122" s="263" t="n"/>
      <c r="AK122" s="264" t="n"/>
      <c r="AL122" s="284" t="n"/>
      <c r="AM122" s="263" t="n"/>
      <c r="AN122" s="263" t="n"/>
      <c r="AO122" s="263" t="n"/>
      <c r="AP122" s="263" t="n"/>
      <c r="AQ122" s="264" t="n"/>
      <c r="AR122" s="284" t="n"/>
      <c r="AS122" s="263" t="n"/>
      <c r="AT122" s="263" t="n"/>
      <c r="AU122" s="263" t="n"/>
      <c r="AV122" s="263" t="n"/>
      <c r="AW122" s="264" t="n"/>
      <c r="AX122" s="284" t="n"/>
      <c r="AY122" s="263" t="n"/>
      <c r="AZ122" s="263" t="n"/>
      <c r="BA122" s="263" t="n"/>
      <c r="BB122" s="263" t="n"/>
      <c r="BC122" s="264" t="n"/>
      <c r="BD122" s="284" t="n"/>
      <c r="BE122" s="263" t="n"/>
      <c r="BF122" s="263" t="n"/>
      <c r="BG122" s="263" t="n"/>
      <c r="BH122" s="263" t="n"/>
      <c r="BI122" s="264" t="n"/>
      <c r="BJ122" s="284" t="n"/>
      <c r="BK122" s="263" t="n"/>
      <c r="BL122" s="263" t="n"/>
      <c r="BM122" s="263" t="n"/>
      <c r="BN122" s="263" t="n"/>
      <c r="BO122" s="264" t="n"/>
      <c r="BP122" s="284" t="n"/>
      <c r="BQ122" s="263" t="n"/>
      <c r="BR122" s="263" t="n"/>
      <c r="BS122" s="263" t="n"/>
      <c r="BT122" s="263" t="n"/>
      <c r="BU122" s="264" t="n"/>
      <c r="BV122" s="284" t="n"/>
      <c r="BW122" s="263" t="n"/>
      <c r="BX122" s="263" t="n"/>
      <c r="BY122" s="263" t="n"/>
      <c r="BZ122" s="263" t="n"/>
      <c r="CA122" s="264" t="n"/>
      <c r="CB122" s="284" t="n"/>
      <c r="CC122" s="263" t="n"/>
      <c r="CD122" s="263" t="n"/>
      <c r="CE122" s="263" t="n"/>
      <c r="CF122" s="263" t="n"/>
      <c r="CG122" s="264" t="n"/>
      <c r="CH122" s="284" t="n"/>
      <c r="CI122" s="263" t="n"/>
      <c r="CJ122" s="263" t="n"/>
      <c r="CK122" s="263" t="n"/>
      <c r="CL122" s="263" t="n"/>
      <c r="CM122" s="264" t="n"/>
      <c r="CN122" s="284" t="n"/>
      <c r="CO122" s="263" t="n"/>
      <c r="CP122" s="263" t="n"/>
      <c r="CQ122" s="263" t="n"/>
      <c r="CR122" s="263" t="n"/>
      <c r="CS122" s="264" t="n"/>
      <c r="CT122" s="284" t="n"/>
      <c r="CU122" s="263" t="n"/>
      <c r="CV122" s="263" t="n"/>
      <c r="CW122" s="263" t="n"/>
      <c r="CX122" s="263" t="n"/>
      <c r="CY122" s="264" t="n"/>
      <c r="CZ122" s="284" t="n"/>
      <c r="DA122" s="263" t="n"/>
      <c r="DB122" s="263" t="n"/>
      <c r="DC122" s="263" t="n"/>
      <c r="DD122" s="263" t="n"/>
      <c r="DE122" s="264" t="n"/>
      <c r="DF122" s="284" t="n"/>
      <c r="DG122" s="263" t="n"/>
      <c r="DH122" s="263" t="n"/>
      <c r="DI122" s="263" t="n"/>
      <c r="DJ122" s="263" t="n"/>
      <c r="DK122" s="264" t="n"/>
      <c r="DL122" s="284" t="n"/>
      <c r="DM122" s="263" t="n"/>
      <c r="DN122" s="263" t="n"/>
      <c r="DO122" s="263" t="n"/>
      <c r="DP122" s="263" t="n"/>
      <c r="DQ122" s="264" t="n"/>
      <c r="DR122" s="284" t="n"/>
      <c r="DS122" s="263" t="n"/>
      <c r="DT122" s="263" t="n"/>
      <c r="DU122" s="263" t="n"/>
      <c r="DV122" s="263" t="n"/>
      <c r="DW122" s="264" t="n"/>
      <c r="DX122" s="284" t="n"/>
      <c r="DY122" s="263" t="n"/>
      <c r="DZ122" s="263" t="n"/>
      <c r="EA122" s="263" t="n"/>
      <c r="EB122" s="263" t="n"/>
      <c r="EC122" s="264" t="n"/>
      <c r="ED122" s="284" t="n"/>
      <c r="EE122" s="263" t="n"/>
      <c r="EF122" s="263" t="n"/>
      <c r="EG122" s="263" t="n"/>
      <c r="EH122" s="263" t="n"/>
      <c r="EI122" s="264" t="n"/>
      <c r="EJ122" s="284" t="n"/>
      <c r="EK122" s="263" t="n"/>
      <c r="EL122" s="263" t="n"/>
      <c r="EM122" s="263" t="n"/>
      <c r="EN122" s="263" t="n"/>
      <c r="EO122" s="264" t="n"/>
      <c r="EP122" s="284" t="n"/>
      <c r="EQ122" s="263" t="n"/>
      <c r="ER122" s="263" t="n"/>
      <c r="ES122" s="263" t="n"/>
      <c r="ET122" s="263" t="n"/>
      <c r="EU122" s="264" t="n"/>
      <c r="EV122" s="284" t="n"/>
      <c r="EW122" s="263" t="n"/>
      <c r="EX122" s="263" t="n"/>
      <c r="EY122" s="263" t="n"/>
      <c r="EZ122" s="263" t="n"/>
      <c r="FA122" s="264" t="n"/>
      <c r="FB122" s="284" t="n"/>
      <c r="FC122" s="263" t="n"/>
      <c r="FD122" s="263" t="n"/>
      <c r="FE122" s="263" t="n"/>
      <c r="FF122" s="263" t="n"/>
      <c r="FG122" s="264" t="n"/>
      <c r="FH122" s="284" t="n"/>
      <c r="FI122" s="263" t="n"/>
      <c r="FJ122" s="263" t="n"/>
      <c r="FK122" s="263" t="n"/>
      <c r="FL122" s="263" t="n"/>
      <c r="FM122" s="264" t="n"/>
      <c r="FN122" s="284" t="n"/>
      <c r="FO122" s="263" t="n"/>
      <c r="FP122" s="263" t="n"/>
      <c r="FQ122" s="263" t="n"/>
      <c r="FR122" s="263" t="n"/>
      <c r="FS122" s="264" t="n"/>
      <c r="FT122" s="284" t="n"/>
      <c r="FU122" s="263" t="n"/>
      <c r="FV122" s="263" t="n"/>
      <c r="FW122" s="263" t="n"/>
      <c r="FX122" s="263" t="n"/>
      <c r="FY122" s="264" t="n"/>
      <c r="FZ122" s="284" t="n"/>
      <c r="GA122" s="263" t="n"/>
      <c r="GB122" s="263" t="n"/>
      <c r="GC122" s="263" t="n"/>
      <c r="GD122" s="263" t="n"/>
      <c r="GE122" s="264" t="n"/>
      <c r="GF122" s="284" t="n"/>
      <c r="GG122" s="263" t="n"/>
      <c r="GH122" s="263" t="n"/>
      <c r="GI122" s="263" t="n"/>
      <c r="GJ122" s="263" t="n"/>
      <c r="GK122" s="264" t="n"/>
      <c r="GL122" s="284" t="n"/>
      <c r="GM122" s="263" t="n"/>
      <c r="GN122" s="263" t="n"/>
      <c r="GO122" s="263" t="n"/>
      <c r="GP122" s="263" t="n"/>
      <c r="GQ122" s="264" t="n"/>
      <c r="GR122" s="284" t="n"/>
      <c r="GS122" s="263" t="n"/>
      <c r="GT122" s="263" t="n"/>
      <c r="GU122" s="263" t="n"/>
      <c r="GV122" s="263" t="n"/>
      <c r="GW122" s="264" t="n"/>
      <c r="GX122" s="284" t="n"/>
      <c r="GY122" s="263" t="n"/>
      <c r="GZ122" s="263" t="n"/>
      <c r="HA122" s="263" t="n"/>
      <c r="HB122" s="263" t="n"/>
      <c r="HC122" s="264" t="n"/>
      <c r="HD122" s="284" t="n"/>
      <c r="HE122" s="263" t="n"/>
      <c r="HF122" s="263" t="n"/>
      <c r="HG122" s="263" t="n"/>
      <c r="HH122" s="263" t="n"/>
      <c r="HI122" s="264" t="n"/>
      <c r="HJ122" s="284" t="n"/>
      <c r="HK122" s="263" t="n"/>
      <c r="HL122" s="263" t="n"/>
      <c r="HM122" s="263" t="n"/>
      <c r="HN122" s="263" t="n"/>
      <c r="HO122" s="264" t="n"/>
      <c r="HP122" s="284" t="n"/>
      <c r="HQ122" s="263" t="n"/>
      <c r="HR122" s="263" t="n"/>
      <c r="HS122" s="263" t="n"/>
      <c r="HT122" s="263" t="n"/>
      <c r="HU122" s="264" t="n"/>
      <c r="HV122" s="284" t="n"/>
      <c r="HW122" s="263" t="n"/>
      <c r="HX122" s="263" t="n"/>
      <c r="HY122" s="263" t="n"/>
      <c r="HZ122" s="263" t="n"/>
      <c r="IA122" s="264" t="n"/>
      <c r="IB122" s="284" t="n"/>
      <c r="IC122" s="263" t="n"/>
      <c r="ID122" s="263" t="n"/>
      <c r="IE122" s="263" t="n"/>
      <c r="IF122" s="263" t="n"/>
      <c r="IG122" s="264" t="n"/>
      <c r="IH122" s="284" t="n"/>
      <c r="II122" s="263" t="n"/>
      <c r="IJ122" s="263" t="n"/>
      <c r="IK122" s="263" t="n"/>
      <c r="IL122" s="263" t="n"/>
      <c r="IM122" s="264" t="n"/>
      <c r="IN122" s="284" t="n"/>
      <c r="IO122" s="263" t="n"/>
      <c r="IP122" s="263" t="n"/>
      <c r="IQ122" s="263" t="n"/>
      <c r="IR122" s="263" t="n"/>
      <c r="IS122" s="264" t="n"/>
      <c r="IT122" s="284" t="n"/>
      <c r="IU122" s="263" t="n"/>
      <c r="IV122" s="263" t="n"/>
      <c r="IW122" s="263" t="n"/>
      <c r="IX122" s="263" t="n"/>
      <c r="IY122" s="264" t="n"/>
      <c r="IZ122" s="284" t="n"/>
      <c r="JA122" s="263" t="n"/>
      <c r="JB122" s="263" t="n"/>
      <c r="JC122" s="263" t="n"/>
      <c r="JD122" s="263" t="n"/>
      <c r="JE122" s="264" t="n"/>
      <c r="JF122" s="284" t="n"/>
      <c r="JG122" s="263" t="n"/>
      <c r="JH122" s="263" t="n"/>
      <c r="JI122" s="263" t="n"/>
      <c r="JJ122" s="263" t="n"/>
      <c r="JK122" s="264" t="n"/>
      <c r="JL122" s="284" t="n"/>
      <c r="JM122" s="263" t="n"/>
      <c r="JN122" s="263" t="n"/>
      <c r="JO122" s="263" t="n"/>
      <c r="JP122" s="263" t="n"/>
      <c r="JQ122" s="264" t="n"/>
      <c r="JR122" s="284" t="n"/>
      <c r="JS122" s="263" t="n"/>
      <c r="JT122" s="263" t="n"/>
      <c r="JU122" s="263" t="n"/>
      <c r="JV122" s="263" t="n"/>
      <c r="JW122" s="264" t="n"/>
      <c r="JX122" s="284" t="n"/>
      <c r="JY122" s="263" t="n"/>
      <c r="JZ122" s="263" t="n"/>
      <c r="KA122" s="263" t="n"/>
      <c r="KB122" s="263" t="n"/>
      <c r="KC122" s="264" t="n"/>
      <c r="KD122" s="284" t="n"/>
      <c r="KE122" s="263" t="n"/>
      <c r="KF122" s="263" t="n"/>
      <c r="KG122" s="263" t="n"/>
      <c r="KH122" s="263" t="n"/>
      <c r="KI122" s="264" t="n"/>
      <c r="KJ122" s="284" t="n"/>
      <c r="KK122" s="263" t="n"/>
      <c r="KL122" s="263" t="n"/>
      <c r="KM122" s="263" t="n"/>
      <c r="KN122" s="263" t="n"/>
      <c r="KO122" s="264" t="n"/>
      <c r="KP122" s="284" t="n"/>
      <c r="KQ122" s="263" t="n"/>
      <c r="KR122" s="263" t="n"/>
      <c r="KS122" s="263" t="n"/>
      <c r="KT122" s="263" t="n"/>
      <c r="KU122" s="264" t="n"/>
      <c r="KV122" s="284" t="n"/>
      <c r="KW122" s="263" t="n"/>
      <c r="KX122" s="263" t="n"/>
      <c r="KY122" s="263" t="n"/>
      <c r="KZ122" s="263" t="n"/>
      <c r="LA122" s="264" t="n"/>
      <c r="LB122" s="284" t="n"/>
      <c r="LC122" s="263" t="n"/>
      <c r="LD122" s="263" t="n"/>
      <c r="LE122" s="263" t="n"/>
      <c r="LF122" s="263" t="n"/>
      <c r="LG122" s="264" t="n"/>
      <c r="LH122" s="284" t="n"/>
      <c r="LI122" s="263" t="n"/>
      <c r="LJ122" s="263" t="n"/>
      <c r="LK122" s="263" t="n"/>
      <c r="LL122" s="263" t="n"/>
      <c r="LM122" s="264" t="n"/>
      <c r="LN122" s="284" t="n"/>
      <c r="LO122" s="263" t="n"/>
      <c r="LP122" s="263" t="n"/>
      <c r="LQ122" s="263" t="n"/>
      <c r="LR122" s="263" t="n"/>
      <c r="LS122" s="264" t="n"/>
      <c r="LT122" s="284" t="n"/>
      <c r="LU122" s="263" t="n"/>
      <c r="LV122" s="263" t="n"/>
      <c r="LW122" s="263" t="n"/>
      <c r="LX122" s="263" t="n"/>
      <c r="LY122" s="264" t="n"/>
      <c r="LZ122" s="284" t="n"/>
      <c r="MA122" s="263" t="n"/>
      <c r="MB122" s="263" t="n"/>
      <c r="MC122" s="263" t="n"/>
      <c r="MD122" s="263" t="n"/>
      <c r="ME122" s="264" t="n"/>
      <c r="MF122" s="284" t="n"/>
      <c r="MG122" s="263" t="n"/>
      <c r="MH122" s="263" t="n"/>
      <c r="MI122" s="263" t="n"/>
      <c r="MJ122" s="263" t="n"/>
      <c r="MK122" s="264" t="n"/>
      <c r="ML122" s="284" t="n"/>
      <c r="MM122" s="263" t="n"/>
      <c r="MN122" s="263" t="n"/>
      <c r="MO122" s="263" t="n"/>
      <c r="MP122" s="263" t="n"/>
      <c r="MQ122" s="264" t="n"/>
      <c r="MR122" s="284" t="n"/>
      <c r="MS122" s="263" t="n"/>
      <c r="MT122" s="263" t="n"/>
      <c r="MU122" s="263" t="n"/>
      <c r="MV122" s="263" t="n"/>
      <c r="MW122" s="264" t="n"/>
      <c r="MX122" s="284" t="n"/>
      <c r="MY122" s="263" t="n"/>
      <c r="MZ122" s="263" t="n"/>
      <c r="NA122" s="263" t="n"/>
      <c r="NB122" s="263" t="n"/>
      <c r="NC122" s="264" t="n"/>
      <c r="ND122" s="284" t="n"/>
      <c r="NE122" s="263" t="n"/>
      <c r="NF122" s="263" t="n"/>
      <c r="NG122" s="263" t="n"/>
      <c r="NH122" s="263" t="n"/>
      <c r="NI122" s="264" t="n"/>
      <c r="NJ122" s="284" t="n"/>
      <c r="NK122" s="263" t="n"/>
      <c r="NL122" s="263" t="n"/>
      <c r="NM122" s="263" t="n"/>
      <c r="NN122" s="263" t="n"/>
      <c r="NO122" s="264" t="n"/>
      <c r="NP122" s="284" t="n"/>
      <c r="NQ122" s="263" t="n"/>
      <c r="NR122" s="263" t="n"/>
      <c r="NS122" s="263" t="n"/>
      <c r="NT122" s="263" t="n"/>
      <c r="NU122" s="264" t="n"/>
      <c r="NV122" s="284" t="n"/>
      <c r="NW122" s="263" t="n"/>
      <c r="NX122" s="263" t="n"/>
      <c r="NY122" s="263" t="n"/>
      <c r="NZ122" s="263" t="n"/>
      <c r="OA122" s="264" t="n"/>
      <c r="OB122" s="284" t="n"/>
      <c r="OC122" s="263" t="n"/>
      <c r="OD122" s="263" t="n"/>
      <c r="OE122" s="263" t="n"/>
      <c r="OF122" s="263" t="n"/>
      <c r="OG122" s="264" t="n"/>
      <c r="OH122" s="284" t="n"/>
      <c r="OI122" s="263" t="n"/>
      <c r="OJ122" s="263" t="n"/>
      <c r="OK122" s="263" t="n"/>
      <c r="OL122" s="263" t="n"/>
      <c r="OM122" s="264" t="n"/>
      <c r="ON122" s="284" t="n"/>
      <c r="OO122" s="263" t="n"/>
      <c r="OP122" s="263" t="n"/>
      <c r="OQ122" s="263" t="n"/>
      <c r="OR122" s="263" t="n"/>
      <c r="OS122" s="264" t="n"/>
      <c r="OT122" s="284" t="n"/>
      <c r="OU122" s="263" t="n"/>
      <c r="OV122" s="263" t="n"/>
      <c r="OW122" s="263" t="n"/>
      <c r="OX122" s="263" t="n"/>
      <c r="OY122" s="264" t="n"/>
      <c r="OZ122" s="284" t="n"/>
      <c r="PA122" s="263" t="n"/>
      <c r="PB122" s="263" t="n"/>
      <c r="PC122" s="263" t="n"/>
      <c r="PD122" s="263" t="n"/>
      <c r="PE122" s="264" t="n"/>
      <c r="PF122" s="284" t="n"/>
      <c r="PG122" s="263" t="n"/>
      <c r="PH122" s="263" t="n"/>
      <c r="PI122" s="263" t="n"/>
      <c r="PJ122" s="263" t="n"/>
      <c r="PK122" s="264" t="n"/>
      <c r="PL122" s="284" t="n"/>
      <c r="PM122" s="263" t="n"/>
      <c r="PN122" s="263" t="n"/>
      <c r="PO122" s="263" t="n"/>
      <c r="PP122" s="263" t="n"/>
      <c r="PQ122" s="264" t="n"/>
      <c r="PR122" s="284" t="n"/>
      <c r="PS122" s="263" t="n"/>
      <c r="PT122" s="263" t="n"/>
      <c r="PU122" s="263" t="n"/>
      <c r="PV122" s="263" t="n"/>
      <c r="PW122" s="264" t="n"/>
      <c r="PX122" s="284" t="n"/>
      <c r="PY122" s="263" t="n"/>
      <c r="PZ122" s="263" t="n"/>
      <c r="QA122" s="263" t="n"/>
      <c r="QB122" s="263" t="n"/>
      <c r="QC122" s="264" t="n"/>
      <c r="QD122" s="284" t="n"/>
      <c r="QE122" s="263" t="n"/>
      <c r="QF122" s="263" t="n"/>
      <c r="QG122" s="263" t="n"/>
      <c r="QH122" s="263" t="n"/>
      <c r="QI122" s="264" t="n"/>
      <c r="QJ122" s="284" t="n"/>
      <c r="QK122" s="263" t="n"/>
      <c r="QL122" s="263" t="n"/>
      <c r="QM122" s="263" t="n"/>
      <c r="QN122" s="263" t="n"/>
      <c r="QO122" s="264" t="n"/>
      <c r="QP122" s="284" t="n"/>
      <c r="QQ122" s="263" t="n"/>
      <c r="QR122" s="263" t="n"/>
      <c r="QS122" s="263" t="n"/>
      <c r="QT122" s="263" t="n"/>
      <c r="QU122" s="264" t="n"/>
      <c r="QV122" s="284" t="n"/>
      <c r="QW122" s="263" t="n"/>
      <c r="QX122" s="263" t="n"/>
      <c r="QY122" s="263" t="n"/>
      <c r="QZ122" s="263" t="n"/>
      <c r="RA122" s="264" t="n"/>
      <c r="RB122" s="284" t="n"/>
      <c r="RC122" s="263" t="n"/>
      <c r="RD122" s="263" t="n"/>
      <c r="RE122" s="263" t="n"/>
      <c r="RF122" s="263" t="n"/>
      <c r="RG122" s="264" t="n"/>
      <c r="RH122" s="284" t="n"/>
      <c r="RI122" s="263" t="n"/>
      <c r="RJ122" s="263" t="n"/>
      <c r="RK122" s="263" t="n"/>
      <c r="RL122" s="263" t="n"/>
      <c r="RM122" s="264" t="n"/>
      <c r="RN122" s="284" t="n"/>
      <c r="RO122" s="263" t="n"/>
      <c r="RP122" s="263" t="n"/>
      <c r="RQ122" s="263" t="n"/>
      <c r="RR122" s="263" t="n"/>
      <c r="RS122" s="264" t="n"/>
      <c r="RT122" s="284" t="n"/>
      <c r="RU122" s="263" t="n"/>
      <c r="RV122" s="263" t="n"/>
      <c r="RW122" s="263" t="n"/>
      <c r="RX122" s="263" t="n"/>
      <c r="RY122" s="264" t="n"/>
      <c r="RZ122" s="284" t="n"/>
      <c r="SA122" s="263" t="n"/>
      <c r="SB122" s="263" t="n"/>
      <c r="SC122" s="263" t="n"/>
      <c r="SD122" s="263" t="n"/>
      <c r="SE122" s="264" t="n"/>
      <c r="SF122" s="284" t="n"/>
      <c r="SG122" s="263" t="n"/>
      <c r="SH122" s="263" t="n"/>
      <c r="SI122" s="263" t="n"/>
      <c r="SJ122" s="263" t="n"/>
      <c r="SK122" s="264" t="n"/>
      <c r="SL122" s="284" t="n"/>
      <c r="SM122" s="263" t="n"/>
      <c r="SN122" s="263" t="n"/>
      <c r="SO122" s="263" t="n"/>
      <c r="SP122" s="263" t="n"/>
      <c r="SQ122" s="264" t="n"/>
      <c r="SR122" s="284" t="n"/>
      <c r="SS122" s="263" t="n"/>
      <c r="ST122" s="263" t="n"/>
      <c r="SU122" s="263" t="n"/>
      <c r="SV122" s="263" t="n"/>
      <c r="SW122" s="264" t="n"/>
      <c r="SX122" s="284" t="n"/>
      <c r="SY122" s="263" t="n"/>
      <c r="SZ122" s="263" t="n"/>
      <c r="TA122" s="263" t="n"/>
      <c r="TB122" s="263" t="n"/>
      <c r="TC122" s="264" t="n"/>
      <c r="TD122" s="284" t="n"/>
      <c r="TE122" s="263" t="n"/>
      <c r="TF122" s="263" t="n"/>
      <c r="TG122" s="263" t="n"/>
      <c r="TH122" s="263" t="n"/>
      <c r="TI122" s="264" t="n"/>
      <c r="TJ122" s="284" t="n"/>
      <c r="TK122" s="263" t="n"/>
      <c r="TL122" s="263" t="n"/>
      <c r="TM122" s="263" t="n"/>
      <c r="TN122" s="263" t="n"/>
      <c r="TO122" s="264" t="n"/>
      <c r="TP122" s="284" t="n"/>
      <c r="TQ122" s="263" t="n"/>
      <c r="TR122" s="263" t="n"/>
      <c r="TS122" s="263" t="n"/>
      <c r="TT122" s="263" t="n"/>
      <c r="TU122" s="264" t="n"/>
      <c r="TV122" s="284" t="n"/>
      <c r="TW122" s="263" t="n"/>
      <c r="TX122" s="263" t="n"/>
      <c r="TY122" s="263" t="n"/>
      <c r="TZ122" s="263" t="n"/>
      <c r="UA122" s="264" t="n"/>
      <c r="UB122" s="284" t="n"/>
      <c r="UC122" s="263" t="n"/>
      <c r="UD122" s="263" t="n"/>
      <c r="UE122" s="263" t="n"/>
      <c r="UF122" s="263" t="n"/>
      <c r="UG122" s="264" t="n"/>
      <c r="UH122" s="284" t="n"/>
      <c r="UI122" s="263" t="n"/>
      <c r="UJ122" s="263" t="n"/>
      <c r="UK122" s="263" t="n"/>
      <c r="UL122" s="263" t="n"/>
      <c r="UM122" s="264" t="n"/>
      <c r="UN122" s="284" t="n"/>
      <c r="UO122" s="263" t="n"/>
      <c r="UP122" s="263" t="n"/>
      <c r="UQ122" s="263" t="n"/>
      <c r="UR122" s="263" t="n"/>
      <c r="US122" s="264" t="n"/>
      <c r="UT122" s="284" t="n"/>
      <c r="UU122" s="263" t="n"/>
      <c r="UV122" s="263" t="n"/>
      <c r="UW122" s="263" t="n"/>
      <c r="UX122" s="263" t="n"/>
      <c r="UY122" s="264" t="n"/>
      <c r="UZ122" s="284" t="n"/>
      <c r="VA122" s="263" t="n"/>
      <c r="VB122" s="263" t="n"/>
      <c r="VC122" s="263" t="n"/>
      <c r="VD122" s="263" t="n"/>
      <c r="VE122" s="264" t="n"/>
      <c r="VF122" s="284" t="n"/>
      <c r="VG122" s="263" t="n"/>
      <c r="VH122" s="263" t="n"/>
      <c r="VI122" s="263" t="n"/>
      <c r="VJ122" s="263" t="n"/>
      <c r="VK122" s="264" t="n"/>
      <c r="VL122" s="284" t="n"/>
      <c r="VM122" s="263" t="n"/>
      <c r="VN122" s="263" t="n"/>
      <c r="VO122" s="263" t="n"/>
      <c r="VP122" s="263" t="n"/>
      <c r="VQ122" s="264" t="n"/>
      <c r="VR122" s="284" t="n"/>
      <c r="VS122" s="263" t="n"/>
      <c r="VT122" s="263" t="n"/>
      <c r="VU122" s="263" t="n"/>
      <c r="VV122" s="263" t="n"/>
      <c r="VW122" s="264" t="n"/>
      <c r="VX122" s="284" t="n"/>
      <c r="VY122" s="263" t="n"/>
      <c r="VZ122" s="263" t="n"/>
      <c r="WA122" s="263" t="n"/>
      <c r="WB122" s="263" t="n"/>
      <c r="WC122" s="264" t="n"/>
      <c r="WD122" s="284" t="n"/>
      <c r="WE122" s="263" t="n"/>
      <c r="WF122" s="263" t="n"/>
      <c r="WG122" s="263" t="n"/>
      <c r="WH122" s="263" t="n"/>
      <c r="WI122" s="264" t="n"/>
      <c r="WJ122" s="284" t="n"/>
      <c r="WK122" s="263" t="n"/>
      <c r="WL122" s="263" t="n"/>
      <c r="WM122" s="263" t="n"/>
      <c r="WN122" s="263" t="n"/>
      <c r="WO122" s="264" t="n"/>
      <c r="WP122" s="284" t="n"/>
      <c r="WQ122" s="263" t="n"/>
      <c r="WR122" s="263" t="n"/>
      <c r="WS122" s="263" t="n"/>
      <c r="WT122" s="263" t="n"/>
      <c r="WU122" s="264" t="n"/>
      <c r="WV122" s="284" t="n"/>
      <c r="WW122" s="263" t="n"/>
      <c r="WX122" s="263" t="n"/>
      <c r="WY122" s="263" t="n"/>
      <c r="WZ122" s="263" t="n"/>
      <c r="XA122" s="264" t="n"/>
      <c r="XB122" s="284" t="n"/>
      <c r="XC122" s="263" t="n"/>
      <c r="XD122" s="263" t="n"/>
      <c r="XE122" s="263" t="n"/>
      <c r="XF122" s="263" t="n"/>
      <c r="XG122" s="264" t="n"/>
      <c r="XH122" s="284" t="n"/>
      <c r="XI122" s="263" t="n"/>
      <c r="XJ122" s="263" t="n"/>
      <c r="XK122" s="263" t="n"/>
      <c r="XL122" s="263" t="n"/>
      <c r="XM122" s="264" t="n"/>
      <c r="XN122" s="284" t="n"/>
      <c r="XO122" s="263" t="n"/>
      <c r="XP122" s="263" t="n"/>
      <c r="XQ122" s="263" t="n"/>
      <c r="XR122" s="263" t="n"/>
      <c r="XS122" s="264" t="n"/>
      <c r="XT122" s="284" t="n"/>
      <c r="XU122" s="263" t="n"/>
      <c r="XV122" s="263" t="n"/>
      <c r="XW122" s="263" t="n"/>
      <c r="XX122" s="263" t="n"/>
      <c r="XY122" s="264" t="n"/>
      <c r="XZ122" s="284" t="n"/>
      <c r="YA122" s="263" t="n"/>
      <c r="YB122" s="263" t="n"/>
      <c r="YC122" s="263" t="n"/>
      <c r="YD122" s="263" t="n"/>
      <c r="YE122" s="264" t="n"/>
      <c r="YF122" s="284" t="n"/>
      <c r="YG122" s="263" t="n"/>
      <c r="YH122" s="263" t="n"/>
      <c r="YI122" s="263" t="n"/>
      <c r="YJ122" s="263" t="n"/>
      <c r="YK122" s="264" t="n"/>
      <c r="YL122" s="284" t="n"/>
      <c r="YM122" s="263" t="n"/>
      <c r="YN122" s="263" t="n"/>
      <c r="YO122" s="263" t="n"/>
      <c r="YP122" s="263" t="n"/>
      <c r="YQ122" s="264" t="n"/>
      <c r="YR122" s="284" t="n"/>
      <c r="YS122" s="263" t="n"/>
      <c r="YT122" s="263" t="n"/>
      <c r="YU122" s="263" t="n"/>
      <c r="YV122" s="263" t="n"/>
      <c r="YW122" s="264" t="n"/>
      <c r="YX122" s="284" t="n"/>
      <c r="YY122" s="263" t="n"/>
      <c r="YZ122" s="263" t="n"/>
      <c r="ZA122" s="263" t="n"/>
      <c r="ZB122" s="263" t="n"/>
      <c r="ZC122" s="264" t="n"/>
      <c r="ZD122" s="284" t="n"/>
      <c r="ZE122" s="263" t="n"/>
      <c r="ZF122" s="263" t="n"/>
      <c r="ZG122" s="263" t="n"/>
      <c r="ZH122" s="263" t="n"/>
      <c r="ZI122" s="264" t="n"/>
      <c r="ZJ122" s="284" t="n"/>
      <c r="ZK122" s="263" t="n"/>
      <c r="ZL122" s="263" t="n"/>
      <c r="ZM122" s="263" t="n"/>
      <c r="ZN122" s="263" t="n"/>
      <c r="ZO122" s="264" t="n"/>
      <c r="ZP122" s="284" t="n"/>
      <c r="ZQ122" s="263" t="n"/>
      <c r="ZR122" s="263" t="n"/>
      <c r="ZS122" s="263" t="n"/>
      <c r="ZT122" s="263" t="n"/>
      <c r="ZU122" s="264" t="n"/>
      <c r="ZV122" s="284" t="n"/>
      <c r="ZW122" s="263" t="n"/>
      <c r="ZX122" s="263" t="n"/>
      <c r="ZY122" s="263" t="n"/>
      <c r="ZZ122" s="263" t="n"/>
      <c r="AAA122" s="264" t="n"/>
      <c r="AAB122" s="284" t="n"/>
      <c r="AAC122" s="263" t="n"/>
      <c r="AAD122" s="263" t="n"/>
      <c r="AAE122" s="263" t="n"/>
      <c r="AAF122" s="263" t="n"/>
      <c r="AAG122" s="264" t="n"/>
      <c r="AAH122" s="284" t="n"/>
      <c r="AAI122" s="263" t="n"/>
      <c r="AAJ122" s="263" t="n"/>
      <c r="AAK122" s="263" t="n"/>
      <c r="AAL122" s="263" t="n"/>
      <c r="AAM122" s="264" t="n"/>
      <c r="AAN122" s="284" t="n"/>
      <c r="AAO122" s="263" t="n"/>
      <c r="AAP122" s="263" t="n"/>
      <c r="AAQ122" s="263" t="n"/>
      <c r="AAR122" s="263" t="n"/>
      <c r="AAS122" s="264" t="n"/>
      <c r="AAT122" s="284" t="n"/>
      <c r="AAU122" s="263" t="n"/>
      <c r="AAV122" s="263" t="n"/>
      <c r="AAW122" s="263" t="n"/>
      <c r="AAX122" s="263" t="n"/>
      <c r="AAY122" s="264" t="n"/>
      <c r="AAZ122" s="284" t="n"/>
      <c r="ABA122" s="263" t="n"/>
      <c r="ABB122" s="263" t="n"/>
      <c r="ABC122" s="263" t="n"/>
      <c r="ABD122" s="263" t="n"/>
      <c r="ABE122" s="264" t="n"/>
      <c r="ABF122" s="284" t="n"/>
      <c r="ABG122" s="263" t="n"/>
      <c r="ABH122" s="263" t="n"/>
      <c r="ABI122" s="263" t="n"/>
      <c r="ABJ122" s="263" t="n"/>
      <c r="ABK122" s="264" t="n"/>
      <c r="ABL122" s="284" t="n"/>
      <c r="ABM122" s="263" t="n"/>
      <c r="ABN122" s="263" t="n"/>
      <c r="ABO122" s="263" t="n"/>
      <c r="ABP122" s="263" t="n"/>
      <c r="ABQ122" s="264" t="n"/>
      <c r="ABR122" s="284" t="n"/>
      <c r="ABS122" s="263" t="n"/>
      <c r="ABT122" s="263" t="n"/>
      <c r="ABU122" s="263" t="n"/>
      <c r="ABV122" s="263" t="n"/>
      <c r="ABW122" s="264" t="n"/>
      <c r="ABX122" s="284" t="n"/>
      <c r="ABY122" s="263" t="n"/>
      <c r="ABZ122" s="263" t="n"/>
      <c r="ACA122" s="263" t="n"/>
      <c r="ACB122" s="263" t="n"/>
      <c r="ACC122" s="264" t="n"/>
      <c r="ACD122" s="284" t="n"/>
      <c r="ACE122" s="263" t="n"/>
      <c r="ACF122" s="263" t="n"/>
      <c r="ACG122" s="263" t="n"/>
      <c r="ACH122" s="263" t="n"/>
      <c r="ACI122" s="264" t="n"/>
      <c r="ACJ122" s="284" t="n"/>
      <c r="ACK122" s="263" t="n"/>
      <c r="ACL122" s="263" t="n"/>
      <c r="ACM122" s="263" t="n"/>
      <c r="ACN122" s="263" t="n"/>
      <c r="ACO122" s="264" t="n"/>
      <c r="ACP122" s="284" t="n"/>
      <c r="ACQ122" s="263" t="n"/>
      <c r="ACR122" s="263" t="n"/>
      <c r="ACS122" s="263" t="n"/>
      <c r="ACT122" s="263" t="n"/>
      <c r="ACU122" s="264" t="n"/>
      <c r="ACV122" s="284" t="n"/>
      <c r="ACW122" s="263" t="n"/>
      <c r="ACX122" s="263" t="n"/>
      <c r="ACY122" s="263" t="n"/>
      <c r="ACZ122" s="263" t="n"/>
      <c r="ADA122" s="264" t="n"/>
      <c r="ADB122" s="284" t="n"/>
      <c r="ADC122" s="263" t="n"/>
      <c r="ADD122" s="263" t="n"/>
      <c r="ADE122" s="263" t="n"/>
      <c r="ADF122" s="263" t="n"/>
      <c r="ADG122" s="264" t="n"/>
      <c r="ADH122" s="284" t="n"/>
      <c r="ADI122" s="263" t="n"/>
      <c r="ADJ122" s="263" t="n"/>
      <c r="ADK122" s="263" t="n"/>
      <c r="ADL122" s="263" t="n"/>
      <c r="ADM122" s="264" t="n"/>
      <c r="ADN122" s="284" t="n"/>
      <c r="ADO122" s="263" t="n"/>
      <c r="ADP122" s="263" t="n"/>
      <c r="ADQ122" s="263" t="n"/>
      <c r="ADR122" s="263" t="n"/>
      <c r="ADS122" s="264" t="n"/>
      <c r="ADT122" s="284" t="n"/>
      <c r="ADU122" s="263" t="n"/>
      <c r="ADV122" s="263" t="n"/>
      <c r="ADW122" s="263" t="n"/>
      <c r="ADX122" s="263" t="n"/>
      <c r="ADY122" s="264" t="n"/>
      <c r="ADZ122" s="284" t="n"/>
      <c r="AEA122" s="263" t="n"/>
      <c r="AEB122" s="263" t="n"/>
      <c r="AEC122" s="263" t="n"/>
      <c r="AED122" s="263" t="n"/>
      <c r="AEE122" s="264" t="n"/>
      <c r="AEF122" s="284" t="n"/>
      <c r="AEG122" s="263" t="n"/>
      <c r="AEH122" s="263" t="n"/>
      <c r="AEI122" s="263" t="n"/>
      <c r="AEJ122" s="263" t="n"/>
      <c r="AEK122" s="264" t="n"/>
      <c r="AEL122" s="284" t="n"/>
      <c r="AEM122" s="263" t="n"/>
      <c r="AEN122" s="263" t="n"/>
      <c r="AEO122" s="263" t="n"/>
      <c r="AEP122" s="263" t="n"/>
      <c r="AEQ122" s="264" t="n"/>
      <c r="AER122" s="284" t="n"/>
      <c r="AES122" s="263" t="n"/>
      <c r="AET122" s="263" t="n"/>
      <c r="AEU122" s="263" t="n"/>
      <c r="AEV122" s="263" t="n"/>
      <c r="AEW122" s="264" t="n"/>
      <c r="AEX122" s="284" t="n"/>
      <c r="AEY122" s="263" t="n"/>
      <c r="AEZ122" s="263" t="n"/>
      <c r="AFA122" s="263" t="n"/>
      <c r="AFB122" s="263" t="n"/>
      <c r="AFC122" s="264" t="n"/>
      <c r="AFD122" s="284" t="n"/>
      <c r="AFE122" s="263" t="n"/>
      <c r="AFF122" s="263" t="n"/>
      <c r="AFG122" s="263" t="n"/>
      <c r="AFH122" s="263" t="n"/>
      <c r="AFI122" s="264" t="n"/>
      <c r="AFJ122" s="284" t="n"/>
      <c r="AFK122" s="263" t="n"/>
      <c r="AFL122" s="263" t="n"/>
      <c r="AFM122" s="263" t="n"/>
      <c r="AFN122" s="263" t="n"/>
      <c r="AFO122" s="264" t="n"/>
      <c r="AFP122" s="284" t="n"/>
      <c r="AFQ122" s="263" t="n"/>
      <c r="AFR122" s="263" t="n"/>
      <c r="AFS122" s="263" t="n"/>
      <c r="AFT122" s="263" t="n"/>
      <c r="AFU122" s="264" t="n"/>
      <c r="AFV122" s="284" t="n"/>
      <c r="AFW122" s="263" t="n"/>
      <c r="AFX122" s="263" t="n"/>
      <c r="AFY122" s="263" t="n"/>
      <c r="AFZ122" s="263" t="n"/>
      <c r="AGA122" s="264" t="n"/>
      <c r="AGB122" s="284" t="n"/>
      <c r="AGC122" s="263" t="n"/>
      <c r="AGD122" s="263" t="n"/>
      <c r="AGE122" s="263" t="n"/>
      <c r="AGF122" s="263" t="n"/>
      <c r="AGG122" s="264" t="n"/>
      <c r="AGH122" s="284" t="n"/>
      <c r="AGI122" s="263" t="n"/>
      <c r="AGJ122" s="263" t="n"/>
      <c r="AGK122" s="263" t="n"/>
      <c r="AGL122" s="263" t="n"/>
      <c r="AGM122" s="264" t="n"/>
      <c r="AGN122" s="284" t="n"/>
      <c r="AGO122" s="263" t="n"/>
      <c r="AGP122" s="263" t="n"/>
      <c r="AGQ122" s="263" t="n"/>
      <c r="AGR122" s="263" t="n"/>
      <c r="AGS122" s="264" t="n"/>
      <c r="AGT122" s="284" t="n"/>
      <c r="AGU122" s="263" t="n"/>
      <c r="AGV122" s="263" t="n"/>
      <c r="AGW122" s="263" t="n"/>
      <c r="AGX122" s="263" t="n"/>
      <c r="AGY122" s="264" t="n"/>
      <c r="AGZ122" s="284" t="n"/>
      <c r="AHA122" s="263" t="n"/>
      <c r="AHB122" s="263" t="n"/>
      <c r="AHC122" s="263" t="n"/>
      <c r="AHD122" s="263" t="n"/>
      <c r="AHE122" s="264" t="n"/>
      <c r="AHF122" s="284" t="n"/>
      <c r="AHG122" s="263" t="n"/>
      <c r="AHH122" s="263" t="n"/>
      <c r="AHI122" s="263" t="n"/>
      <c r="AHJ122" s="263" t="n"/>
      <c r="AHK122" s="264" t="n"/>
      <c r="AHL122" s="284" t="n"/>
      <c r="AHM122" s="263" t="n"/>
      <c r="AHN122" s="263" t="n"/>
      <c r="AHO122" s="263" t="n"/>
      <c r="AHP122" s="263" t="n"/>
      <c r="AHQ122" s="264" t="n"/>
      <c r="AHR122" s="284" t="n"/>
      <c r="AHS122" s="263" t="n"/>
      <c r="AHT122" s="263" t="n"/>
      <c r="AHU122" s="263" t="n"/>
      <c r="AHV122" s="263" t="n"/>
      <c r="AHW122" s="264" t="n"/>
      <c r="AHX122" s="284" t="n"/>
      <c r="AHY122" s="263" t="n"/>
      <c r="AHZ122" s="263" t="n"/>
      <c r="AIA122" s="263" t="n"/>
      <c r="AIB122" s="263" t="n"/>
      <c r="AIC122" s="264" t="n"/>
      <c r="AID122" s="284" t="n"/>
      <c r="AIE122" s="263" t="n"/>
      <c r="AIF122" s="263" t="n"/>
      <c r="AIG122" s="263" t="n"/>
      <c r="AIH122" s="263" t="n"/>
      <c r="AII122" s="264" t="n"/>
      <c r="AIJ122" s="284" t="n"/>
      <c r="AIK122" s="263" t="n"/>
      <c r="AIL122" s="263" t="n"/>
      <c r="AIM122" s="263" t="n"/>
      <c r="AIN122" s="263" t="n"/>
      <c r="AIO122" s="264" t="n"/>
      <c r="AIP122" s="284" t="n"/>
      <c r="AIQ122" s="263" t="n"/>
      <c r="AIR122" s="263" t="n"/>
      <c r="AIS122" s="263" t="n"/>
      <c r="AIT122" s="263" t="n"/>
      <c r="AIU122" s="264" t="n"/>
      <c r="AIV122" s="284" t="n"/>
      <c r="AIW122" s="263" t="n"/>
      <c r="AIX122" s="263" t="n"/>
      <c r="AIY122" s="263" t="n"/>
      <c r="AIZ122" s="263" t="n"/>
      <c r="AJA122" s="264" t="n"/>
      <c r="AJB122" s="284" t="n"/>
      <c r="AJC122" s="263" t="n"/>
      <c r="AJD122" s="263" t="n"/>
      <c r="AJE122" s="263" t="n"/>
      <c r="AJF122" s="263" t="n"/>
      <c r="AJG122" s="264" t="n"/>
      <c r="AJH122" s="284" t="n"/>
      <c r="AJI122" s="263" t="n"/>
      <c r="AJJ122" s="263" t="n"/>
      <c r="AJK122" s="263" t="n"/>
      <c r="AJL122" s="263" t="n"/>
      <c r="AJM122" s="264" t="n"/>
      <c r="AJN122" s="284" t="n"/>
      <c r="AJO122" s="263" t="n"/>
      <c r="AJP122" s="263" t="n"/>
      <c r="AJQ122" s="263" t="n"/>
      <c r="AJR122" s="263" t="n"/>
      <c r="AJS122" s="264" t="n"/>
      <c r="AJT122" s="284" t="n"/>
      <c r="AJU122" s="263" t="n"/>
      <c r="AJV122" s="263" t="n"/>
      <c r="AJW122" s="263" t="n"/>
      <c r="AJX122" s="263" t="n"/>
      <c r="AJY122" s="264" t="n"/>
      <c r="AJZ122" s="284" t="n"/>
      <c r="AKA122" s="263" t="n"/>
      <c r="AKB122" s="263" t="n"/>
      <c r="AKC122" s="263" t="n"/>
      <c r="AKD122" s="263" t="n"/>
      <c r="AKE122" s="264" t="n"/>
      <c r="AKF122" s="284" t="n"/>
      <c r="AKG122" s="263" t="n"/>
      <c r="AKH122" s="263" t="n"/>
      <c r="AKI122" s="263" t="n"/>
      <c r="AKJ122" s="263" t="n"/>
      <c r="AKK122" s="264" t="n"/>
      <c r="AKL122" s="284" t="n"/>
      <c r="AKM122" s="263" t="n"/>
      <c r="AKN122" s="263" t="n"/>
      <c r="AKO122" s="263" t="n"/>
      <c r="AKP122" s="263" t="n"/>
      <c r="AKQ122" s="264" t="n"/>
      <c r="AKR122" s="284" t="n"/>
      <c r="AKS122" s="263" t="n"/>
      <c r="AKT122" s="263" t="n"/>
      <c r="AKU122" s="263" t="n"/>
      <c r="AKV122" s="263" t="n"/>
      <c r="AKW122" s="264" t="n"/>
      <c r="AKX122" s="284" t="n"/>
      <c r="AKY122" s="263" t="n"/>
      <c r="AKZ122" s="263" t="n"/>
      <c r="ALA122" s="263" t="n"/>
      <c r="ALB122" s="263" t="n"/>
      <c r="ALC122" s="264" t="n"/>
      <c r="ALD122" s="284" t="n"/>
      <c r="ALE122" s="263" t="n"/>
      <c r="ALF122" s="263" t="n"/>
      <c r="ALG122" s="263" t="n"/>
      <c r="ALH122" s="263" t="n"/>
      <c r="ALI122" s="264" t="n"/>
      <c r="ALJ122" s="284" t="n"/>
      <c r="ALK122" s="263" t="n"/>
      <c r="ALL122" s="263" t="n"/>
      <c r="ALM122" s="263" t="n"/>
      <c r="ALN122" s="263" t="n"/>
      <c r="ALO122" s="264" t="n"/>
      <c r="ALP122" s="284" t="n"/>
      <c r="ALQ122" s="263" t="n"/>
      <c r="ALR122" s="263" t="n"/>
      <c r="ALS122" s="263" t="n"/>
      <c r="ALT122" s="263" t="n"/>
      <c r="ALU122" s="264" t="n"/>
      <c r="ALV122" s="284" t="n"/>
      <c r="ALW122" s="263" t="n"/>
      <c r="ALX122" s="263" t="n"/>
      <c r="ALY122" s="263" t="n"/>
      <c r="ALZ122" s="263" t="n"/>
      <c r="AMA122" s="264" t="n"/>
      <c r="AMB122" s="284" t="n"/>
      <c r="AMC122" s="263" t="n"/>
      <c r="AMD122" s="263" t="n"/>
      <c r="AME122" s="263" t="n"/>
      <c r="AMF122" s="263" t="n"/>
      <c r="AMG122" s="264" t="n"/>
      <c r="AMH122" s="284" t="n"/>
      <c r="AMI122" s="263" t="n"/>
      <c r="AMJ122" s="263" t="n"/>
      <c r="AMK122" s="263" t="n"/>
      <c r="AML122" s="263" t="n"/>
      <c r="AMM122" s="264" t="n"/>
      <c r="AMN122" s="284" t="n"/>
      <c r="AMO122" s="263" t="n"/>
      <c r="AMP122" s="263" t="n"/>
      <c r="AMQ122" s="263" t="n"/>
      <c r="AMR122" s="263" t="n"/>
      <c r="AMS122" s="264" t="n"/>
      <c r="AMT122" s="284" t="n"/>
      <c r="AMU122" s="263" t="n"/>
      <c r="AMV122" s="263" t="n"/>
      <c r="AMW122" s="263" t="n"/>
      <c r="AMX122" s="263" t="n"/>
      <c r="AMY122" s="264" t="n"/>
      <c r="AMZ122" s="284" t="n"/>
      <c r="ANA122" s="263" t="n"/>
      <c r="ANB122" s="263" t="n"/>
      <c r="ANC122" s="263" t="n"/>
      <c r="AND122" s="263" t="n"/>
      <c r="ANE122" s="264" t="n"/>
      <c r="ANF122" s="284" t="n"/>
      <c r="ANG122" s="263" t="n"/>
      <c r="ANH122" s="263" t="n"/>
      <c r="ANI122" s="263" t="n"/>
      <c r="ANJ122" s="263" t="n"/>
      <c r="ANK122" s="264" t="n"/>
      <c r="ANL122" s="284" t="n"/>
      <c r="ANM122" s="263" t="n"/>
      <c r="ANN122" s="263" t="n"/>
      <c r="ANO122" s="263" t="n"/>
      <c r="ANP122" s="263" t="n"/>
      <c r="ANQ122" s="264" t="n"/>
      <c r="ANR122" s="284" t="n"/>
      <c r="ANS122" s="263" t="n"/>
      <c r="ANT122" s="263" t="n"/>
      <c r="ANU122" s="263" t="n"/>
      <c r="ANV122" s="263" t="n"/>
      <c r="ANW122" s="264" t="n"/>
      <c r="ANX122" s="284" t="n"/>
      <c r="ANY122" s="263" t="n"/>
      <c r="ANZ122" s="263" t="n"/>
      <c r="AOA122" s="263" t="n"/>
      <c r="AOB122" s="263" t="n"/>
      <c r="AOC122" s="264" t="n"/>
      <c r="AOD122" s="284" t="n"/>
      <c r="AOE122" s="263" t="n"/>
      <c r="AOF122" s="263" t="n"/>
      <c r="AOG122" s="263" t="n"/>
      <c r="AOH122" s="263" t="n"/>
      <c r="AOI122" s="264" t="n"/>
      <c r="AOJ122" s="284" t="n"/>
      <c r="AOK122" s="263" t="n"/>
      <c r="AOL122" s="263" t="n"/>
      <c r="AOM122" s="263" t="n"/>
      <c r="AON122" s="263" t="n"/>
      <c r="AOO122" s="264" t="n"/>
      <c r="AOP122" s="284" t="n"/>
      <c r="AOQ122" s="263" t="n"/>
      <c r="AOR122" s="263" t="n"/>
      <c r="AOS122" s="263" t="n"/>
      <c r="AOT122" s="263" t="n"/>
      <c r="AOU122" s="264" t="n"/>
      <c r="AOV122" s="284" t="n"/>
      <c r="AOW122" s="263" t="n"/>
      <c r="AOX122" s="263" t="n"/>
      <c r="AOY122" s="263" t="n"/>
      <c r="AOZ122" s="263" t="n"/>
      <c r="APA122" s="264" t="n"/>
      <c r="APB122" s="284" t="n"/>
      <c r="APC122" s="263" t="n"/>
      <c r="APD122" s="263" t="n"/>
      <c r="APE122" s="263" t="n"/>
      <c r="APF122" s="263" t="n"/>
      <c r="APG122" s="264" t="n"/>
      <c r="APH122" s="284" t="n"/>
      <c r="API122" s="263" t="n"/>
      <c r="APJ122" s="263" t="n"/>
      <c r="APK122" s="263" t="n"/>
      <c r="APL122" s="263" t="n"/>
      <c r="APM122" s="264" t="n"/>
      <c r="APN122" s="284" t="n"/>
      <c r="APO122" s="263" t="n"/>
      <c r="APP122" s="263" t="n"/>
      <c r="APQ122" s="263" t="n"/>
      <c r="APR122" s="263" t="n"/>
      <c r="APS122" s="264" t="n"/>
      <c r="APT122" s="284" t="n"/>
      <c r="APU122" s="263" t="n"/>
      <c r="APV122" s="263" t="n"/>
      <c r="APW122" s="263" t="n"/>
      <c r="APX122" s="263" t="n"/>
      <c r="APY122" s="264" t="n"/>
      <c r="APZ122" s="284" t="n"/>
      <c r="AQA122" s="263" t="n"/>
      <c r="AQB122" s="263" t="n"/>
      <c r="AQC122" s="263" t="n"/>
      <c r="AQD122" s="263" t="n"/>
      <c r="AQE122" s="264" t="n"/>
      <c r="AQF122" s="284" t="n"/>
      <c r="AQG122" s="263" t="n"/>
      <c r="AQH122" s="263" t="n"/>
      <c r="AQI122" s="263" t="n"/>
      <c r="AQJ122" s="263" t="n"/>
      <c r="AQK122" s="264" t="n"/>
      <c r="AQL122" s="284" t="n"/>
      <c r="AQM122" s="263" t="n"/>
      <c r="AQN122" s="263" t="n"/>
      <c r="AQO122" s="263" t="n"/>
      <c r="AQP122" s="263" t="n"/>
      <c r="AQQ122" s="264" t="n"/>
      <c r="AQR122" s="284" t="n"/>
      <c r="AQS122" s="263" t="n"/>
      <c r="AQT122" s="263" t="n"/>
      <c r="AQU122" s="263" t="n"/>
      <c r="AQV122" s="263" t="n"/>
      <c r="AQW122" s="264" t="n"/>
      <c r="AQX122" s="284" t="n"/>
      <c r="AQY122" s="263" t="n"/>
      <c r="AQZ122" s="263" t="n"/>
      <c r="ARA122" s="263" t="n"/>
      <c r="ARB122" s="263" t="n"/>
      <c r="ARC122" s="264" t="n"/>
      <c r="ARD122" s="284" t="n"/>
      <c r="ARE122" s="263" t="n"/>
      <c r="ARF122" s="263" t="n"/>
      <c r="ARG122" s="263" t="n"/>
      <c r="ARH122" s="263" t="n"/>
      <c r="ARI122" s="264" t="n"/>
      <c r="ARJ122" s="284" t="n"/>
      <c r="ARK122" s="263" t="n"/>
      <c r="ARL122" s="263" t="n"/>
      <c r="ARM122" s="263" t="n"/>
      <c r="ARN122" s="263" t="n"/>
      <c r="ARO122" s="264" t="n"/>
      <c r="ARP122" s="284" t="n"/>
      <c r="ARQ122" s="263" t="n"/>
      <c r="ARR122" s="263" t="n"/>
      <c r="ARS122" s="263" t="n"/>
      <c r="ART122" s="263" t="n"/>
      <c r="ARU122" s="264" t="n"/>
      <c r="ARV122" s="284" t="n"/>
      <c r="ARW122" s="263" t="n"/>
      <c r="ARX122" s="263" t="n"/>
      <c r="ARY122" s="263" t="n"/>
      <c r="ARZ122" s="263" t="n"/>
      <c r="ASA122" s="264" t="n"/>
      <c r="ASB122" s="284" t="n"/>
      <c r="ASC122" s="263" t="n"/>
      <c r="ASD122" s="263" t="n"/>
      <c r="ASE122" s="263" t="n"/>
      <c r="ASF122" s="263" t="n"/>
      <c r="ASG122" s="264" t="n"/>
      <c r="ASH122" s="284" t="n"/>
      <c r="ASI122" s="263" t="n"/>
      <c r="ASJ122" s="263" t="n"/>
      <c r="ASK122" s="263" t="n"/>
      <c r="ASL122" s="263" t="n"/>
      <c r="ASM122" s="264" t="n"/>
      <c r="ASN122" s="284" t="n"/>
      <c r="ASO122" s="263" t="n"/>
      <c r="ASP122" s="263" t="n"/>
      <c r="ASQ122" s="263" t="n"/>
      <c r="ASR122" s="263" t="n"/>
      <c r="ASS122" s="264" t="n"/>
      <c r="AST122" s="284" t="n"/>
      <c r="ASU122" s="263" t="n"/>
      <c r="ASV122" s="263" t="n"/>
      <c r="ASW122" s="263" t="n"/>
      <c r="ASX122" s="263" t="n"/>
      <c r="ASY122" s="264" t="n"/>
      <c r="ASZ122" s="284" t="n"/>
      <c r="ATA122" s="263" t="n"/>
      <c r="ATB122" s="263" t="n"/>
      <c r="ATC122" s="263" t="n"/>
      <c r="ATD122" s="263" t="n"/>
      <c r="ATE122" s="264" t="n"/>
      <c r="ATF122" s="284" t="n"/>
      <c r="ATG122" s="263" t="n"/>
      <c r="ATH122" s="263" t="n"/>
      <c r="ATI122" s="263" t="n"/>
      <c r="ATJ122" s="263" t="n"/>
      <c r="ATK122" s="264" t="n"/>
      <c r="ATL122" s="284" t="n"/>
      <c r="ATM122" s="263" t="n"/>
      <c r="ATN122" s="263" t="n"/>
      <c r="ATO122" s="263" t="n"/>
      <c r="ATP122" s="263" t="n"/>
      <c r="ATQ122" s="264" t="n"/>
      <c r="ATR122" s="284" t="n"/>
      <c r="ATS122" s="263" t="n"/>
      <c r="ATT122" s="263" t="n"/>
      <c r="ATU122" s="263" t="n"/>
      <c r="ATV122" s="263" t="n"/>
      <c r="ATW122" s="264" t="n"/>
      <c r="ATX122" s="284" t="n"/>
      <c r="ATY122" s="263" t="n"/>
      <c r="ATZ122" s="263" t="n"/>
      <c r="AUA122" s="263" t="n"/>
      <c r="AUB122" s="263" t="n"/>
      <c r="AUC122" s="264" t="n"/>
      <c r="AUD122" s="284" t="n"/>
      <c r="AUE122" s="263" t="n"/>
      <c r="AUF122" s="263" t="n"/>
      <c r="AUG122" s="263" t="n"/>
      <c r="AUH122" s="263" t="n"/>
      <c r="AUI122" s="264" t="n"/>
      <c r="AUJ122" s="284" t="n"/>
      <c r="AUK122" s="263" t="n"/>
      <c r="AUL122" s="263" t="n"/>
      <c r="AUM122" s="263" t="n"/>
      <c r="AUN122" s="263" t="n"/>
      <c r="AUO122" s="264" t="n"/>
      <c r="AUP122" s="284" t="n"/>
      <c r="AUQ122" s="263" t="n"/>
      <c r="AUR122" s="263" t="n"/>
      <c r="AUS122" s="263" t="n"/>
      <c r="AUT122" s="263" t="n"/>
      <c r="AUU122" s="264" t="n"/>
      <c r="AUV122" s="284" t="n"/>
      <c r="AUW122" s="263" t="n"/>
      <c r="AUX122" s="263" t="n"/>
      <c r="AUY122" s="263" t="n"/>
      <c r="AUZ122" s="263" t="n"/>
      <c r="AVA122" s="264" t="n"/>
      <c r="AVB122" s="284" t="n"/>
      <c r="AVC122" s="263" t="n"/>
      <c r="AVD122" s="263" t="n"/>
      <c r="AVE122" s="263" t="n"/>
      <c r="AVF122" s="263" t="n"/>
      <c r="AVG122" s="264" t="n"/>
      <c r="AVH122" s="284" t="n"/>
      <c r="AVI122" s="263" t="n"/>
      <c r="AVJ122" s="263" t="n"/>
      <c r="AVK122" s="263" t="n"/>
      <c r="AVL122" s="263" t="n"/>
      <c r="AVM122" s="264" t="n"/>
      <c r="AVN122" s="284" t="n"/>
      <c r="AVO122" s="263" t="n"/>
      <c r="AVP122" s="263" t="n"/>
      <c r="AVQ122" s="263" t="n"/>
      <c r="AVR122" s="263" t="n"/>
      <c r="AVS122" s="264" t="n"/>
      <c r="AVT122" s="284" t="n"/>
      <c r="AVU122" s="263" t="n"/>
      <c r="AVV122" s="263" t="n"/>
      <c r="AVW122" s="263" t="n"/>
      <c r="AVX122" s="263" t="n"/>
      <c r="AVY122" s="264" t="n"/>
      <c r="AVZ122" s="284" t="n"/>
      <c r="AWA122" s="263" t="n"/>
      <c r="AWB122" s="263" t="n"/>
      <c r="AWC122" s="263" t="n"/>
      <c r="AWD122" s="263" t="n"/>
      <c r="AWE122" s="264" t="n"/>
      <c r="AWF122" s="284" t="n"/>
      <c r="AWG122" s="263" t="n"/>
      <c r="AWH122" s="263" t="n"/>
      <c r="AWI122" s="263" t="n"/>
      <c r="AWJ122" s="263" t="n"/>
      <c r="AWK122" s="264" t="n"/>
      <c r="AWL122" s="284" t="n"/>
      <c r="AWM122" s="263" t="n"/>
      <c r="AWN122" s="263" t="n"/>
      <c r="AWO122" s="263" t="n"/>
      <c r="AWP122" s="263" t="n"/>
      <c r="AWQ122" s="264" t="n"/>
      <c r="AWR122" s="284" t="n"/>
      <c r="AWS122" s="263" t="n"/>
      <c r="AWT122" s="263" t="n"/>
      <c r="AWU122" s="263" t="n"/>
      <c r="AWV122" s="263" t="n"/>
      <c r="AWW122" s="264" t="n"/>
      <c r="AWX122" s="284" t="n"/>
      <c r="AWY122" s="263" t="n"/>
      <c r="AWZ122" s="263" t="n"/>
      <c r="AXA122" s="263" t="n"/>
      <c r="AXB122" s="263" t="n"/>
      <c r="AXC122" s="264" t="n"/>
      <c r="AXD122" s="284" t="n"/>
      <c r="AXE122" s="263" t="n"/>
      <c r="AXF122" s="263" t="n"/>
      <c r="AXG122" s="263" t="n"/>
      <c r="AXH122" s="263" t="n"/>
      <c r="AXI122" s="264" t="n"/>
      <c r="AXJ122" s="284" t="n"/>
      <c r="AXK122" s="263" t="n"/>
      <c r="AXL122" s="263" t="n"/>
      <c r="AXM122" s="263" t="n"/>
      <c r="AXN122" s="263" t="n"/>
      <c r="AXO122" s="264" t="n"/>
      <c r="AXP122" s="284" t="n"/>
      <c r="AXQ122" s="263" t="n"/>
      <c r="AXR122" s="263" t="n"/>
      <c r="AXS122" s="263" t="n"/>
      <c r="AXT122" s="263" t="n"/>
      <c r="AXU122" s="264" t="n"/>
      <c r="AXV122" s="284" t="n"/>
      <c r="AXW122" s="263" t="n"/>
      <c r="AXX122" s="263" t="n"/>
      <c r="AXY122" s="263" t="n"/>
      <c r="AXZ122" s="263" t="n"/>
      <c r="AYA122" s="264" t="n"/>
      <c r="AYB122" s="284" t="n"/>
      <c r="AYC122" s="263" t="n"/>
      <c r="AYD122" s="263" t="n"/>
      <c r="AYE122" s="263" t="n"/>
      <c r="AYF122" s="263" t="n"/>
      <c r="AYG122" s="264" t="n"/>
      <c r="AYH122" s="284" t="n"/>
      <c r="AYI122" s="263" t="n"/>
      <c r="AYJ122" s="263" t="n"/>
      <c r="AYK122" s="263" t="n"/>
      <c r="AYL122" s="263" t="n"/>
      <c r="AYM122" s="264" t="n"/>
      <c r="AYN122" s="284" t="n"/>
      <c r="AYO122" s="263" t="n"/>
      <c r="AYP122" s="263" t="n"/>
      <c r="AYQ122" s="263" t="n"/>
      <c r="AYR122" s="263" t="n"/>
      <c r="AYS122" s="264" t="n"/>
      <c r="AYT122" s="284" t="n"/>
      <c r="AYU122" s="263" t="n"/>
      <c r="AYV122" s="263" t="n"/>
      <c r="AYW122" s="263" t="n"/>
      <c r="AYX122" s="263" t="n"/>
      <c r="AYY122" s="264" t="n"/>
      <c r="AYZ122" s="284" t="n"/>
      <c r="AZA122" s="263" t="n"/>
      <c r="AZB122" s="263" t="n"/>
      <c r="AZC122" s="263" t="n"/>
      <c r="AZD122" s="263" t="n"/>
      <c r="AZE122" s="264" t="n"/>
      <c r="AZF122" s="284" t="n"/>
      <c r="AZG122" s="263" t="n"/>
      <c r="AZH122" s="263" t="n"/>
      <c r="AZI122" s="263" t="n"/>
      <c r="AZJ122" s="263" t="n"/>
      <c r="AZK122" s="264" t="n"/>
      <c r="AZL122" s="284" t="n"/>
      <c r="AZM122" s="263" t="n"/>
      <c r="AZN122" s="263" t="n"/>
      <c r="AZO122" s="263" t="n"/>
      <c r="AZP122" s="263" t="n"/>
      <c r="AZQ122" s="264" t="n"/>
      <c r="AZR122" s="284" t="n"/>
      <c r="AZS122" s="263" t="n"/>
      <c r="AZT122" s="263" t="n"/>
      <c r="AZU122" s="263" t="n"/>
      <c r="AZV122" s="263" t="n"/>
      <c r="AZW122" s="264" t="n"/>
      <c r="AZX122" s="284" t="n"/>
      <c r="AZY122" s="263" t="n"/>
      <c r="AZZ122" s="263" t="n"/>
      <c r="BAA122" s="263" t="n"/>
      <c r="BAB122" s="263" t="n"/>
      <c r="BAC122" s="264" t="n"/>
      <c r="BAD122" s="284" t="n"/>
      <c r="BAE122" s="263" t="n"/>
      <c r="BAF122" s="263" t="n"/>
      <c r="BAG122" s="263" t="n"/>
      <c r="BAH122" s="263" t="n"/>
      <c r="BAI122" s="264" t="n"/>
      <c r="BAJ122" s="284" t="n"/>
      <c r="BAK122" s="263" t="n"/>
      <c r="BAL122" s="263" t="n"/>
      <c r="BAM122" s="263" t="n"/>
      <c r="BAN122" s="263" t="n"/>
      <c r="BAO122" s="264" t="n"/>
      <c r="BAP122" s="284" t="n"/>
      <c r="BAQ122" s="263" t="n"/>
      <c r="BAR122" s="263" t="n"/>
      <c r="BAS122" s="263" t="n"/>
      <c r="BAT122" s="263" t="n"/>
      <c r="BAU122" s="264" t="n"/>
      <c r="BAV122" s="284" t="n"/>
      <c r="BAW122" s="263" t="n"/>
      <c r="BAX122" s="263" t="n"/>
      <c r="BAY122" s="263" t="n"/>
      <c r="BAZ122" s="263" t="n"/>
      <c r="BBA122" s="264" t="n"/>
      <c r="BBB122" s="284" t="n"/>
      <c r="BBC122" s="263" t="n"/>
      <c r="BBD122" s="263" t="n"/>
      <c r="BBE122" s="263" t="n"/>
      <c r="BBF122" s="263" t="n"/>
      <c r="BBG122" s="264" t="n"/>
      <c r="BBH122" s="284" t="n"/>
      <c r="BBI122" s="263" t="n"/>
      <c r="BBJ122" s="263" t="n"/>
      <c r="BBK122" s="263" t="n"/>
      <c r="BBL122" s="263" t="n"/>
      <c r="BBM122" s="264" t="n"/>
      <c r="BBN122" s="284" t="n"/>
      <c r="BBO122" s="263" t="n"/>
      <c r="BBP122" s="263" t="n"/>
      <c r="BBQ122" s="263" t="n"/>
      <c r="BBR122" s="263" t="n"/>
      <c r="BBS122" s="264" t="n"/>
      <c r="BBT122" s="284" t="n"/>
      <c r="BBU122" s="263" t="n"/>
      <c r="BBV122" s="263" t="n"/>
      <c r="BBW122" s="263" t="n"/>
      <c r="BBX122" s="263" t="n"/>
      <c r="BBY122" s="264" t="n"/>
      <c r="BBZ122" s="284" t="n"/>
      <c r="BCA122" s="263" t="n"/>
      <c r="BCB122" s="263" t="n"/>
      <c r="BCC122" s="263" t="n"/>
      <c r="BCD122" s="263" t="n"/>
      <c r="BCE122" s="264" t="n"/>
      <c r="BCF122" s="284" t="n"/>
      <c r="BCG122" s="263" t="n"/>
      <c r="BCH122" s="263" t="n"/>
      <c r="BCI122" s="263" t="n"/>
      <c r="BCJ122" s="263" t="n"/>
      <c r="BCK122" s="264" t="n"/>
      <c r="BCL122" s="284" t="n"/>
      <c r="BCM122" s="263" t="n"/>
      <c r="BCN122" s="263" t="n"/>
      <c r="BCO122" s="263" t="n"/>
      <c r="BCP122" s="263" t="n"/>
      <c r="BCQ122" s="264" t="n"/>
      <c r="BCR122" s="284" t="n"/>
      <c r="BCS122" s="263" t="n"/>
      <c r="BCT122" s="263" t="n"/>
      <c r="BCU122" s="263" t="n"/>
      <c r="BCV122" s="263" t="n"/>
      <c r="BCW122" s="264" t="n"/>
      <c r="BCX122" s="284" t="n"/>
      <c r="BCY122" s="263" t="n"/>
      <c r="BCZ122" s="263" t="n"/>
      <c r="BDA122" s="263" t="n"/>
      <c r="BDB122" s="263" t="n"/>
      <c r="BDC122" s="264" t="n"/>
      <c r="BDD122" s="284" t="n"/>
      <c r="BDE122" s="263" t="n"/>
      <c r="BDF122" s="263" t="n"/>
      <c r="BDG122" s="263" t="n"/>
      <c r="BDH122" s="263" t="n"/>
      <c r="BDI122" s="264" t="n"/>
      <c r="BDJ122" s="284" t="n"/>
      <c r="BDK122" s="263" t="n"/>
      <c r="BDL122" s="263" t="n"/>
      <c r="BDM122" s="263" t="n"/>
      <c r="BDN122" s="263" t="n"/>
      <c r="BDO122" s="264" t="n"/>
      <c r="BDP122" s="284" t="n"/>
      <c r="BDQ122" s="263" t="n"/>
      <c r="BDR122" s="263" t="n"/>
      <c r="BDS122" s="263" t="n"/>
      <c r="BDT122" s="263" t="n"/>
      <c r="BDU122" s="264" t="n"/>
      <c r="BDV122" s="284" t="n"/>
      <c r="BDW122" s="263" t="n"/>
      <c r="BDX122" s="263" t="n"/>
      <c r="BDY122" s="263" t="n"/>
      <c r="BDZ122" s="263" t="n"/>
      <c r="BEA122" s="264" t="n"/>
      <c r="BEB122" s="284" t="n"/>
      <c r="BEC122" s="263" t="n"/>
      <c r="BED122" s="263" t="n"/>
      <c r="BEE122" s="263" t="n"/>
      <c r="BEF122" s="263" t="n"/>
      <c r="BEG122" s="264" t="n"/>
      <c r="BEH122" s="284" t="n"/>
      <c r="BEI122" s="263" t="n"/>
      <c r="BEJ122" s="263" t="n"/>
      <c r="BEK122" s="263" t="n"/>
      <c r="BEL122" s="263" t="n"/>
      <c r="BEM122" s="264" t="n"/>
      <c r="BEN122" s="284" t="n"/>
      <c r="BEO122" s="263" t="n"/>
      <c r="BEP122" s="263" t="n"/>
      <c r="BEQ122" s="263" t="n"/>
      <c r="BER122" s="263" t="n"/>
      <c r="BES122" s="264" t="n"/>
      <c r="BET122" s="284" t="n"/>
      <c r="BEU122" s="263" t="n"/>
      <c r="BEV122" s="263" t="n"/>
      <c r="BEW122" s="263" t="n"/>
      <c r="BEX122" s="263" t="n"/>
      <c r="BEY122" s="264" t="n"/>
      <c r="BEZ122" s="284" t="n"/>
      <c r="BFA122" s="263" t="n"/>
      <c r="BFB122" s="263" t="n"/>
      <c r="BFC122" s="263" t="n"/>
      <c r="BFD122" s="263" t="n"/>
      <c r="BFE122" s="264" t="n"/>
      <c r="BFF122" s="284" t="n"/>
      <c r="BFG122" s="263" t="n"/>
      <c r="BFH122" s="263" t="n"/>
      <c r="BFI122" s="263" t="n"/>
      <c r="BFJ122" s="263" t="n"/>
      <c r="BFK122" s="264" t="n"/>
      <c r="BFL122" s="284" t="n"/>
      <c r="BFM122" s="263" t="n"/>
      <c r="BFN122" s="263" t="n"/>
      <c r="BFO122" s="263" t="n"/>
      <c r="BFP122" s="263" t="n"/>
      <c r="BFQ122" s="264" t="n"/>
      <c r="BFR122" s="284" t="n"/>
      <c r="BFS122" s="263" t="n"/>
      <c r="BFT122" s="263" t="n"/>
      <c r="BFU122" s="263" t="n"/>
      <c r="BFV122" s="263" t="n"/>
      <c r="BFW122" s="264" t="n"/>
      <c r="BFX122" s="284" t="n"/>
      <c r="BFY122" s="263" t="n"/>
      <c r="BFZ122" s="263" t="n"/>
      <c r="BGA122" s="263" t="n"/>
      <c r="BGB122" s="263" t="n"/>
      <c r="BGC122" s="264" t="n"/>
      <c r="BGD122" s="284" t="n"/>
      <c r="BGE122" s="263" t="n"/>
      <c r="BGF122" s="263" t="n"/>
      <c r="BGG122" s="263" t="n"/>
      <c r="BGH122" s="263" t="n"/>
      <c r="BGI122" s="264" t="n"/>
      <c r="BGJ122" s="284" t="n"/>
      <c r="BGK122" s="263" t="n"/>
      <c r="BGL122" s="263" t="n"/>
      <c r="BGM122" s="263" t="n"/>
      <c r="BGN122" s="263" t="n"/>
      <c r="BGO122" s="264" t="n"/>
      <c r="BGP122" s="284" t="n"/>
      <c r="BGQ122" s="263" t="n"/>
      <c r="BGR122" s="263" t="n"/>
      <c r="BGS122" s="263" t="n"/>
      <c r="BGT122" s="263" t="n"/>
      <c r="BGU122" s="264" t="n"/>
      <c r="BGV122" s="284" t="n"/>
      <c r="BGW122" s="263" t="n"/>
      <c r="BGX122" s="263" t="n"/>
      <c r="BGY122" s="263" t="n"/>
      <c r="BGZ122" s="263" t="n"/>
      <c r="BHA122" s="264" t="n"/>
      <c r="BHB122" s="284" t="n"/>
      <c r="BHC122" s="263" t="n"/>
      <c r="BHD122" s="263" t="n"/>
      <c r="BHE122" s="263" t="n"/>
      <c r="BHF122" s="263" t="n"/>
      <c r="BHG122" s="264" t="n"/>
      <c r="BHH122" s="284" t="n"/>
      <c r="BHI122" s="263" t="n"/>
      <c r="BHJ122" s="263" t="n"/>
      <c r="BHK122" s="263" t="n"/>
      <c r="BHL122" s="263" t="n"/>
      <c r="BHM122" s="264" t="n"/>
      <c r="BHN122" s="284" t="n"/>
      <c r="BHO122" s="263" t="n"/>
      <c r="BHP122" s="263" t="n"/>
      <c r="BHQ122" s="263" t="n"/>
      <c r="BHR122" s="263" t="n"/>
      <c r="BHS122" s="264" t="n"/>
      <c r="BHT122" s="284" t="n"/>
      <c r="BHU122" s="263" t="n"/>
      <c r="BHV122" s="263" t="n"/>
      <c r="BHW122" s="263" t="n"/>
      <c r="BHX122" s="263" t="n"/>
      <c r="BHY122" s="264" t="n"/>
      <c r="BHZ122" s="284" t="n"/>
      <c r="BIA122" s="263" t="n"/>
      <c r="BIB122" s="263" t="n"/>
      <c r="BIC122" s="263" t="n"/>
      <c r="BID122" s="263" t="n"/>
      <c r="BIE122" s="264" t="n"/>
      <c r="BIF122" s="284" t="n"/>
      <c r="BIG122" s="263" t="n"/>
      <c r="BIH122" s="263" t="n"/>
      <c r="BII122" s="263" t="n"/>
      <c r="BIJ122" s="263" t="n"/>
      <c r="BIK122" s="264" t="n"/>
      <c r="BIL122" s="284" t="n"/>
      <c r="BIM122" s="263" t="n"/>
      <c r="BIN122" s="263" t="n"/>
      <c r="BIO122" s="263" t="n"/>
      <c r="BIP122" s="263" t="n"/>
      <c r="BIQ122" s="264" t="n"/>
      <c r="BIR122" s="284" t="n"/>
      <c r="BIS122" s="263" t="n"/>
      <c r="BIT122" s="263" t="n"/>
      <c r="BIU122" s="263" t="n"/>
      <c r="BIV122" s="263" t="n"/>
      <c r="BIW122" s="264" t="n"/>
      <c r="BIX122" s="284" t="n"/>
      <c r="BIY122" s="263" t="n"/>
      <c r="BIZ122" s="263" t="n"/>
      <c r="BJA122" s="263" t="n"/>
      <c r="BJB122" s="263" t="n"/>
      <c r="BJC122" s="264" t="n"/>
      <c r="BJD122" s="284" t="n"/>
      <c r="BJE122" s="263" t="n"/>
      <c r="BJF122" s="263" t="n"/>
      <c r="BJG122" s="263" t="n"/>
      <c r="BJH122" s="263" t="n"/>
      <c r="BJI122" s="264" t="n"/>
      <c r="BJJ122" s="284" t="n"/>
      <c r="BJK122" s="263" t="n"/>
      <c r="BJL122" s="263" t="n"/>
      <c r="BJM122" s="263" t="n"/>
      <c r="BJN122" s="263" t="n"/>
      <c r="BJO122" s="264" t="n"/>
      <c r="BJP122" s="284" t="n"/>
      <c r="BJQ122" s="263" t="n"/>
      <c r="BJR122" s="263" t="n"/>
      <c r="BJS122" s="263" t="n"/>
      <c r="BJT122" s="263" t="n"/>
      <c r="BJU122" s="264" t="n"/>
      <c r="BJV122" s="284" t="n"/>
      <c r="BJW122" s="263" t="n"/>
      <c r="BJX122" s="263" t="n"/>
      <c r="BJY122" s="263" t="n"/>
      <c r="BJZ122" s="263" t="n"/>
      <c r="BKA122" s="264" t="n"/>
      <c r="BKB122" s="284" t="n"/>
      <c r="BKC122" s="263" t="n"/>
      <c r="BKD122" s="263" t="n"/>
      <c r="BKE122" s="263" t="n"/>
      <c r="BKF122" s="263" t="n"/>
      <c r="BKG122" s="264" t="n"/>
      <c r="BKH122" s="284" t="n"/>
      <c r="BKI122" s="263" t="n"/>
      <c r="BKJ122" s="263" t="n"/>
      <c r="BKK122" s="263" t="n"/>
      <c r="BKL122" s="263" t="n"/>
      <c r="BKM122" s="264" t="n"/>
      <c r="BKN122" s="284" t="n"/>
      <c r="BKO122" s="263" t="n"/>
      <c r="BKP122" s="263" t="n"/>
      <c r="BKQ122" s="263" t="n"/>
      <c r="BKR122" s="263" t="n"/>
      <c r="BKS122" s="264" t="n"/>
      <c r="BKT122" s="284" t="n"/>
      <c r="BKU122" s="263" t="n"/>
      <c r="BKV122" s="263" t="n"/>
      <c r="BKW122" s="263" t="n"/>
      <c r="BKX122" s="263" t="n"/>
      <c r="BKY122" s="264" t="n"/>
      <c r="BKZ122" s="284" t="n"/>
      <c r="BLA122" s="263" t="n"/>
      <c r="BLB122" s="263" t="n"/>
      <c r="BLC122" s="263" t="n"/>
      <c r="BLD122" s="263" t="n"/>
      <c r="BLE122" s="264" t="n"/>
      <c r="BLF122" s="284" t="n"/>
      <c r="BLG122" s="263" t="n"/>
      <c r="BLH122" s="263" t="n"/>
      <c r="BLI122" s="263" t="n"/>
      <c r="BLJ122" s="263" t="n"/>
      <c r="BLK122" s="264" t="n"/>
      <c r="BLL122" s="284" t="n"/>
      <c r="BLM122" s="263" t="n"/>
      <c r="BLN122" s="263" t="n"/>
      <c r="BLO122" s="263" t="n"/>
      <c r="BLP122" s="263" t="n"/>
      <c r="BLQ122" s="264" t="n"/>
      <c r="BLR122" s="284" t="n"/>
      <c r="BLS122" s="263" t="n"/>
      <c r="BLT122" s="263" t="n"/>
      <c r="BLU122" s="263" t="n"/>
      <c r="BLV122" s="263" t="n"/>
      <c r="BLW122" s="264" t="n"/>
      <c r="BLX122" s="284" t="n"/>
      <c r="BLY122" s="263" t="n"/>
      <c r="BLZ122" s="263" t="n"/>
      <c r="BMA122" s="263" t="n"/>
      <c r="BMB122" s="263" t="n"/>
      <c r="BMC122" s="264" t="n"/>
      <c r="BMD122" s="284" t="n"/>
      <c r="BME122" s="263" t="n"/>
      <c r="BMF122" s="263" t="n"/>
      <c r="BMG122" s="263" t="n"/>
      <c r="BMH122" s="263" t="n"/>
      <c r="BMI122" s="264" t="n"/>
      <c r="BMJ122" s="284" t="n"/>
      <c r="BMK122" s="263" t="n"/>
      <c r="BML122" s="263" t="n"/>
      <c r="BMM122" s="263" t="n"/>
      <c r="BMN122" s="263" t="n"/>
      <c r="BMO122" s="264" t="n"/>
      <c r="BMP122" s="284" t="n"/>
      <c r="BMQ122" s="263" t="n"/>
      <c r="BMR122" s="263" t="n"/>
      <c r="BMS122" s="263" t="n"/>
      <c r="BMT122" s="263" t="n"/>
      <c r="BMU122" s="264" t="n"/>
      <c r="BMV122" s="284" t="n"/>
      <c r="BMW122" s="263" t="n"/>
      <c r="BMX122" s="263" t="n"/>
      <c r="BMY122" s="263" t="n"/>
      <c r="BMZ122" s="263" t="n"/>
      <c r="BNA122" s="264" t="n"/>
      <c r="BNB122" s="284" t="n"/>
      <c r="BNC122" s="263" t="n"/>
      <c r="BND122" s="263" t="n"/>
      <c r="BNE122" s="263" t="n"/>
      <c r="BNF122" s="263" t="n"/>
      <c r="BNG122" s="264" t="n"/>
      <c r="BNH122" s="284" t="n"/>
      <c r="BNI122" s="263" t="n"/>
      <c r="BNJ122" s="263" t="n"/>
      <c r="BNK122" s="263" t="n"/>
      <c r="BNL122" s="263" t="n"/>
      <c r="BNM122" s="264" t="n"/>
      <c r="BNN122" s="284" t="n"/>
      <c r="BNO122" s="263" t="n"/>
      <c r="BNP122" s="263" t="n"/>
      <c r="BNQ122" s="263" t="n"/>
      <c r="BNR122" s="263" t="n"/>
      <c r="BNS122" s="264" t="n"/>
      <c r="BNT122" s="284" t="n"/>
      <c r="BNU122" s="263" t="n"/>
      <c r="BNV122" s="263" t="n"/>
      <c r="BNW122" s="263" t="n"/>
      <c r="BNX122" s="263" t="n"/>
      <c r="BNY122" s="264" t="n"/>
      <c r="BNZ122" s="284" t="n"/>
      <c r="BOA122" s="263" t="n"/>
      <c r="BOB122" s="263" t="n"/>
      <c r="BOC122" s="263" t="n"/>
      <c r="BOD122" s="263" t="n"/>
      <c r="BOE122" s="264" t="n"/>
      <c r="BOF122" s="284" t="n"/>
      <c r="BOG122" s="263" t="n"/>
      <c r="BOH122" s="263" t="n"/>
      <c r="BOI122" s="263" t="n"/>
      <c r="BOJ122" s="263" t="n"/>
      <c r="BOK122" s="264" t="n"/>
      <c r="BOL122" s="284" t="n"/>
      <c r="BOM122" s="263" t="n"/>
      <c r="BON122" s="263" t="n"/>
      <c r="BOO122" s="263" t="n"/>
      <c r="BOP122" s="263" t="n"/>
      <c r="BOQ122" s="264" t="n"/>
    </row>
    <row r="123" ht="14.4" customHeight="1" s="273">
      <c r="A123" s="14" t="inlineStr">
        <is>
          <t>Rated Q</t>
        </is>
      </c>
      <c r="B123" s="278" t="n">
        <v>1</v>
      </c>
      <c r="C123" s="263" t="n"/>
      <c r="D123" s="263" t="n"/>
      <c r="E123" s="263" t="n"/>
      <c r="F123" s="263" t="n"/>
      <c r="G123" s="264" t="n"/>
      <c r="H123" s="278" t="n">
        <v>1</v>
      </c>
      <c r="I123" s="263" t="n"/>
      <c r="J123" s="263" t="n"/>
      <c r="K123" s="263" t="n"/>
      <c r="L123" s="263" t="n"/>
      <c r="M123" s="264" t="n"/>
      <c r="N123" s="278" t="n">
        <v>1</v>
      </c>
      <c r="O123" s="263" t="n"/>
      <c r="P123" s="263" t="n"/>
      <c r="Q123" s="263" t="n"/>
      <c r="R123" s="263" t="n"/>
      <c r="S123" s="264" t="n"/>
      <c r="T123" s="278" t="n">
        <v>1</v>
      </c>
      <c r="U123" s="263" t="n"/>
      <c r="V123" s="263" t="n"/>
      <c r="W123" s="263" t="n"/>
      <c r="X123" s="263" t="n"/>
      <c r="Y123" s="264" t="n"/>
      <c r="Z123" s="278" t="n">
        <v>1</v>
      </c>
      <c r="AA123" s="263" t="n"/>
      <c r="AB123" s="263" t="n"/>
      <c r="AC123" s="263" t="n"/>
      <c r="AD123" s="263" t="n"/>
      <c r="AE123" s="264" t="n"/>
      <c r="AF123" s="278" t="n">
        <v>1</v>
      </c>
      <c r="AG123" s="263" t="n"/>
      <c r="AH123" s="263" t="n"/>
      <c r="AI123" s="263" t="n"/>
      <c r="AJ123" s="263" t="n"/>
      <c r="AK123" s="264" t="n"/>
      <c r="AL123" s="278" t="n">
        <v>1</v>
      </c>
      <c r="AM123" s="263" t="n"/>
      <c r="AN123" s="263" t="n"/>
      <c r="AO123" s="263" t="n"/>
      <c r="AP123" s="263" t="n"/>
      <c r="AQ123" s="264" t="n"/>
      <c r="AR123" s="278" t="n">
        <v>1</v>
      </c>
      <c r="AS123" s="263" t="n"/>
      <c r="AT123" s="263" t="n"/>
      <c r="AU123" s="263" t="n"/>
      <c r="AV123" s="263" t="n"/>
      <c r="AW123" s="264" t="n"/>
      <c r="AX123" s="278" t="n">
        <v>1</v>
      </c>
      <c r="AY123" s="263" t="n"/>
      <c r="AZ123" s="263" t="n"/>
      <c r="BA123" s="263" t="n"/>
      <c r="BB123" s="263" t="n"/>
      <c r="BC123" s="264" t="n"/>
      <c r="BD123" s="278" t="n">
        <v>1</v>
      </c>
      <c r="BE123" s="263" t="n"/>
      <c r="BF123" s="263" t="n"/>
      <c r="BG123" s="263" t="n"/>
      <c r="BH123" s="263" t="n"/>
      <c r="BI123" s="264" t="n"/>
      <c r="BJ123" s="278" t="n">
        <v>1</v>
      </c>
      <c r="BK123" s="263" t="n"/>
      <c r="BL123" s="263" t="n"/>
      <c r="BM123" s="263" t="n"/>
      <c r="BN123" s="263" t="n"/>
      <c r="BO123" s="264" t="n"/>
      <c r="BP123" s="278" t="n">
        <v>1</v>
      </c>
      <c r="BQ123" s="263" t="n"/>
      <c r="BR123" s="263" t="n"/>
      <c r="BS123" s="263" t="n"/>
      <c r="BT123" s="263" t="n"/>
      <c r="BU123" s="264" t="n"/>
      <c r="BV123" s="278" t="n">
        <v>1</v>
      </c>
      <c r="BW123" s="263" t="n"/>
      <c r="BX123" s="263" t="n"/>
      <c r="BY123" s="263" t="n"/>
      <c r="BZ123" s="263" t="n"/>
      <c r="CA123" s="264" t="n"/>
      <c r="CB123" s="278" t="n">
        <v>1</v>
      </c>
      <c r="CC123" s="263" t="n"/>
      <c r="CD123" s="263" t="n"/>
      <c r="CE123" s="263" t="n"/>
      <c r="CF123" s="263" t="n"/>
      <c r="CG123" s="264" t="n"/>
      <c r="CH123" s="278" t="n">
        <v>1</v>
      </c>
      <c r="CI123" s="263" t="n"/>
      <c r="CJ123" s="263" t="n"/>
      <c r="CK123" s="263" t="n"/>
      <c r="CL123" s="263" t="n"/>
      <c r="CM123" s="264" t="n"/>
      <c r="CN123" s="278" t="n">
        <v>1</v>
      </c>
      <c r="CO123" s="263" t="n"/>
      <c r="CP123" s="263" t="n"/>
      <c r="CQ123" s="263" t="n"/>
      <c r="CR123" s="263" t="n"/>
      <c r="CS123" s="264" t="n"/>
      <c r="CT123" s="278" t="n">
        <v>1</v>
      </c>
      <c r="CU123" s="263" t="n"/>
      <c r="CV123" s="263" t="n"/>
      <c r="CW123" s="263" t="n"/>
      <c r="CX123" s="263" t="n"/>
      <c r="CY123" s="264" t="n"/>
      <c r="CZ123" s="278" t="n">
        <v>1</v>
      </c>
      <c r="DA123" s="263" t="n"/>
      <c r="DB123" s="263" t="n"/>
      <c r="DC123" s="263" t="n"/>
      <c r="DD123" s="263" t="n"/>
      <c r="DE123" s="264" t="n"/>
      <c r="DF123" s="278" t="n">
        <v>1</v>
      </c>
      <c r="DG123" s="263" t="n"/>
      <c r="DH123" s="263" t="n"/>
      <c r="DI123" s="263" t="n"/>
      <c r="DJ123" s="263" t="n"/>
      <c r="DK123" s="264" t="n"/>
      <c r="DL123" s="278" t="n">
        <v>1</v>
      </c>
      <c r="DM123" s="263" t="n"/>
      <c r="DN123" s="263" t="n"/>
      <c r="DO123" s="263" t="n"/>
      <c r="DP123" s="263" t="n"/>
      <c r="DQ123" s="264" t="n"/>
      <c r="DR123" s="278" t="n">
        <v>1</v>
      </c>
      <c r="DS123" s="263" t="n"/>
      <c r="DT123" s="263" t="n"/>
      <c r="DU123" s="263" t="n"/>
      <c r="DV123" s="263" t="n"/>
      <c r="DW123" s="264" t="n"/>
      <c r="DX123" s="278" t="n">
        <v>1</v>
      </c>
      <c r="DY123" s="263" t="n"/>
      <c r="DZ123" s="263" t="n"/>
      <c r="EA123" s="263" t="n"/>
      <c r="EB123" s="263" t="n"/>
      <c r="EC123" s="264" t="n"/>
      <c r="ED123" s="278" t="n">
        <v>2</v>
      </c>
      <c r="EE123" s="263" t="n"/>
      <c r="EF123" s="263" t="n"/>
      <c r="EG123" s="263" t="n"/>
      <c r="EH123" s="263" t="n"/>
      <c r="EI123" s="264" t="n"/>
      <c r="EJ123" s="278" t="n">
        <v>2</v>
      </c>
      <c r="EK123" s="263" t="n"/>
      <c r="EL123" s="263" t="n"/>
      <c r="EM123" s="263" t="n"/>
      <c r="EN123" s="263" t="n"/>
      <c r="EO123" s="264" t="n"/>
      <c r="EP123" s="278" t="n">
        <v>2</v>
      </c>
      <c r="EQ123" s="263" t="n"/>
      <c r="ER123" s="263" t="n"/>
      <c r="ES123" s="263" t="n"/>
      <c r="ET123" s="263" t="n"/>
      <c r="EU123" s="264" t="n"/>
      <c r="EV123" s="278" t="n">
        <v>2</v>
      </c>
      <c r="EW123" s="263" t="n"/>
      <c r="EX123" s="263" t="n"/>
      <c r="EY123" s="263" t="n"/>
      <c r="EZ123" s="263" t="n"/>
      <c r="FA123" s="264" t="n"/>
      <c r="FB123" s="278" t="n">
        <v>2</v>
      </c>
      <c r="FC123" s="263" t="n"/>
      <c r="FD123" s="263" t="n"/>
      <c r="FE123" s="263" t="n"/>
      <c r="FF123" s="263" t="n"/>
      <c r="FG123" s="264" t="n"/>
      <c r="FH123" s="278" t="n">
        <v>2</v>
      </c>
      <c r="FI123" s="263" t="n"/>
      <c r="FJ123" s="263" t="n"/>
      <c r="FK123" s="263" t="n"/>
      <c r="FL123" s="263" t="n"/>
      <c r="FM123" s="264" t="n"/>
      <c r="FN123" s="278" t="n">
        <v>2</v>
      </c>
      <c r="FO123" s="263" t="n"/>
      <c r="FP123" s="263" t="n"/>
      <c r="FQ123" s="263" t="n"/>
      <c r="FR123" s="263" t="n"/>
      <c r="FS123" s="264" t="n"/>
      <c r="FT123" s="278" t="n">
        <v>2</v>
      </c>
      <c r="FU123" s="263" t="n"/>
      <c r="FV123" s="263" t="n"/>
      <c r="FW123" s="263" t="n"/>
      <c r="FX123" s="263" t="n"/>
      <c r="FY123" s="264" t="n"/>
      <c r="FZ123" s="278" t="n">
        <v>2</v>
      </c>
      <c r="GA123" s="263" t="n"/>
      <c r="GB123" s="263" t="n"/>
      <c r="GC123" s="263" t="n"/>
      <c r="GD123" s="263" t="n"/>
      <c r="GE123" s="264" t="n"/>
      <c r="GF123" s="278" t="n">
        <v>2</v>
      </c>
      <c r="GG123" s="263" t="n"/>
      <c r="GH123" s="263" t="n"/>
      <c r="GI123" s="263" t="n"/>
      <c r="GJ123" s="263" t="n"/>
      <c r="GK123" s="264" t="n"/>
      <c r="GL123" s="278" t="n">
        <v>2</v>
      </c>
      <c r="GM123" s="263" t="n"/>
      <c r="GN123" s="263" t="n"/>
      <c r="GO123" s="263" t="n"/>
      <c r="GP123" s="263" t="n"/>
      <c r="GQ123" s="264" t="n"/>
      <c r="GR123" s="278" t="n">
        <v>2</v>
      </c>
      <c r="GS123" s="263" t="n"/>
      <c r="GT123" s="263" t="n"/>
      <c r="GU123" s="263" t="n"/>
      <c r="GV123" s="263" t="n"/>
      <c r="GW123" s="264" t="n"/>
      <c r="GX123" s="278" t="n">
        <v>2</v>
      </c>
      <c r="GY123" s="263" t="n"/>
      <c r="GZ123" s="263" t="n"/>
      <c r="HA123" s="263" t="n"/>
      <c r="HB123" s="263" t="n"/>
      <c r="HC123" s="264" t="n"/>
      <c r="HD123" s="278" t="n">
        <v>2</v>
      </c>
      <c r="HE123" s="263" t="n"/>
      <c r="HF123" s="263" t="n"/>
      <c r="HG123" s="263" t="n"/>
      <c r="HH123" s="263" t="n"/>
      <c r="HI123" s="264" t="n"/>
      <c r="HJ123" s="278" t="n">
        <v>2</v>
      </c>
      <c r="HK123" s="263" t="n"/>
      <c r="HL123" s="263" t="n"/>
      <c r="HM123" s="263" t="n"/>
      <c r="HN123" s="263" t="n"/>
      <c r="HO123" s="264" t="n"/>
      <c r="HP123" s="278" t="n">
        <v>2</v>
      </c>
      <c r="HQ123" s="263" t="n"/>
      <c r="HR123" s="263" t="n"/>
      <c r="HS123" s="263" t="n"/>
      <c r="HT123" s="263" t="n"/>
      <c r="HU123" s="264" t="n"/>
      <c r="HV123" s="278" t="n">
        <v>2</v>
      </c>
      <c r="HW123" s="263" t="n"/>
      <c r="HX123" s="263" t="n"/>
      <c r="HY123" s="263" t="n"/>
      <c r="HZ123" s="263" t="n"/>
      <c r="IA123" s="264" t="n"/>
      <c r="IB123" s="278" t="n">
        <v>2</v>
      </c>
      <c r="IC123" s="263" t="n"/>
      <c r="ID123" s="263" t="n"/>
      <c r="IE123" s="263" t="n"/>
      <c r="IF123" s="263" t="n"/>
      <c r="IG123" s="264" t="n"/>
      <c r="IH123" s="278" t="n">
        <v>2</v>
      </c>
      <c r="II123" s="263" t="n"/>
      <c r="IJ123" s="263" t="n"/>
      <c r="IK123" s="263" t="n"/>
      <c r="IL123" s="263" t="n"/>
      <c r="IM123" s="264" t="n"/>
      <c r="IN123" s="278" t="n">
        <v>2</v>
      </c>
      <c r="IO123" s="263" t="n"/>
      <c r="IP123" s="263" t="n"/>
      <c r="IQ123" s="263" t="n"/>
      <c r="IR123" s="263" t="n"/>
      <c r="IS123" s="264" t="n"/>
      <c r="IT123" s="278" t="n">
        <v>2</v>
      </c>
      <c r="IU123" s="263" t="n"/>
      <c r="IV123" s="263" t="n"/>
      <c r="IW123" s="263" t="n"/>
      <c r="IX123" s="263" t="n"/>
      <c r="IY123" s="264" t="n"/>
      <c r="IZ123" s="278" t="n">
        <v>2</v>
      </c>
      <c r="JA123" s="263" t="n"/>
      <c r="JB123" s="263" t="n"/>
      <c r="JC123" s="263" t="n"/>
      <c r="JD123" s="263" t="n"/>
      <c r="JE123" s="264" t="n"/>
      <c r="JF123" s="278" t="n">
        <v>2</v>
      </c>
      <c r="JG123" s="263" t="n"/>
      <c r="JH123" s="263" t="n"/>
      <c r="JI123" s="263" t="n"/>
      <c r="JJ123" s="263" t="n"/>
      <c r="JK123" s="264" t="n"/>
      <c r="JL123" s="278" t="n">
        <v>2</v>
      </c>
      <c r="JM123" s="263" t="n"/>
      <c r="JN123" s="263" t="n"/>
      <c r="JO123" s="263" t="n"/>
      <c r="JP123" s="263" t="n"/>
      <c r="JQ123" s="264" t="n"/>
      <c r="JR123" s="278" t="n">
        <v>2</v>
      </c>
      <c r="JS123" s="263" t="n"/>
      <c r="JT123" s="263" t="n"/>
      <c r="JU123" s="263" t="n"/>
      <c r="JV123" s="263" t="n"/>
      <c r="JW123" s="264" t="n"/>
      <c r="JX123" s="278" t="n">
        <v>3</v>
      </c>
      <c r="JY123" s="263" t="n"/>
      <c r="JZ123" s="263" t="n"/>
      <c r="KA123" s="263" t="n"/>
      <c r="KB123" s="263" t="n"/>
      <c r="KC123" s="264" t="n"/>
      <c r="KD123" s="278" t="n">
        <v>3</v>
      </c>
      <c r="KE123" s="263" t="n"/>
      <c r="KF123" s="263" t="n"/>
      <c r="KG123" s="263" t="n"/>
      <c r="KH123" s="263" t="n"/>
      <c r="KI123" s="264" t="n"/>
      <c r="KJ123" s="278" t="n">
        <v>3</v>
      </c>
      <c r="KK123" s="263" t="n"/>
      <c r="KL123" s="263" t="n"/>
      <c r="KM123" s="263" t="n"/>
      <c r="KN123" s="263" t="n"/>
      <c r="KO123" s="264" t="n"/>
      <c r="KP123" s="278" t="n">
        <v>3</v>
      </c>
      <c r="KQ123" s="263" t="n"/>
      <c r="KR123" s="263" t="n"/>
      <c r="KS123" s="263" t="n"/>
      <c r="KT123" s="263" t="n"/>
      <c r="KU123" s="264" t="n"/>
      <c r="KV123" s="278" t="n">
        <v>3</v>
      </c>
      <c r="KW123" s="263" t="n"/>
      <c r="KX123" s="263" t="n"/>
      <c r="KY123" s="263" t="n"/>
      <c r="KZ123" s="263" t="n"/>
      <c r="LA123" s="264" t="n"/>
      <c r="LB123" s="278" t="n">
        <v>3</v>
      </c>
      <c r="LC123" s="263" t="n"/>
      <c r="LD123" s="263" t="n"/>
      <c r="LE123" s="263" t="n"/>
      <c r="LF123" s="263" t="n"/>
      <c r="LG123" s="264" t="n"/>
      <c r="LH123" s="278" t="n">
        <v>3</v>
      </c>
      <c r="LI123" s="263" t="n"/>
      <c r="LJ123" s="263" t="n"/>
      <c r="LK123" s="263" t="n"/>
      <c r="LL123" s="263" t="n"/>
      <c r="LM123" s="264" t="n"/>
      <c r="LN123" s="278" t="n">
        <v>3</v>
      </c>
      <c r="LO123" s="263" t="n"/>
      <c r="LP123" s="263" t="n"/>
      <c r="LQ123" s="263" t="n"/>
      <c r="LR123" s="263" t="n"/>
      <c r="LS123" s="264" t="n"/>
      <c r="LT123" s="278" t="n">
        <v>3</v>
      </c>
      <c r="LU123" s="263" t="n"/>
      <c r="LV123" s="263" t="n"/>
      <c r="LW123" s="263" t="n"/>
      <c r="LX123" s="263" t="n"/>
      <c r="LY123" s="264" t="n"/>
      <c r="LZ123" s="278" t="n">
        <v>3</v>
      </c>
      <c r="MA123" s="263" t="n"/>
      <c r="MB123" s="263" t="n"/>
      <c r="MC123" s="263" t="n"/>
      <c r="MD123" s="263" t="n"/>
      <c r="ME123" s="264" t="n"/>
      <c r="MF123" s="278" t="n">
        <v>3</v>
      </c>
      <c r="MG123" s="263" t="n"/>
      <c r="MH123" s="263" t="n"/>
      <c r="MI123" s="263" t="n"/>
      <c r="MJ123" s="263" t="n"/>
      <c r="MK123" s="264" t="n"/>
      <c r="ML123" s="278" t="n">
        <v>3</v>
      </c>
      <c r="MM123" s="263" t="n"/>
      <c r="MN123" s="263" t="n"/>
      <c r="MO123" s="263" t="n"/>
      <c r="MP123" s="263" t="n"/>
      <c r="MQ123" s="264" t="n"/>
      <c r="MR123" s="278" t="n">
        <v>3</v>
      </c>
      <c r="MS123" s="263" t="n"/>
      <c r="MT123" s="263" t="n"/>
      <c r="MU123" s="263" t="n"/>
      <c r="MV123" s="263" t="n"/>
      <c r="MW123" s="264" t="n"/>
      <c r="MX123" s="278" t="n">
        <v>3</v>
      </c>
      <c r="MY123" s="263" t="n"/>
      <c r="MZ123" s="263" t="n"/>
      <c r="NA123" s="263" t="n"/>
      <c r="NB123" s="263" t="n"/>
      <c r="NC123" s="264" t="n"/>
      <c r="ND123" s="278" t="n">
        <v>3</v>
      </c>
      <c r="NE123" s="263" t="n"/>
      <c r="NF123" s="263" t="n"/>
      <c r="NG123" s="263" t="n"/>
      <c r="NH123" s="263" t="n"/>
      <c r="NI123" s="264" t="n"/>
      <c r="NJ123" s="278" t="n">
        <v>3</v>
      </c>
      <c r="NK123" s="263" t="n"/>
      <c r="NL123" s="263" t="n"/>
      <c r="NM123" s="263" t="n"/>
      <c r="NN123" s="263" t="n"/>
      <c r="NO123" s="264" t="n"/>
      <c r="NP123" s="278" t="n">
        <v>3</v>
      </c>
      <c r="NQ123" s="263" t="n"/>
      <c r="NR123" s="263" t="n"/>
      <c r="NS123" s="263" t="n"/>
      <c r="NT123" s="263" t="n"/>
      <c r="NU123" s="264" t="n"/>
      <c r="NV123" s="278" t="n">
        <v>3</v>
      </c>
      <c r="NW123" s="263" t="n"/>
      <c r="NX123" s="263" t="n"/>
      <c r="NY123" s="263" t="n"/>
      <c r="NZ123" s="263" t="n"/>
      <c r="OA123" s="264" t="n"/>
      <c r="OB123" s="278" t="n">
        <v>3</v>
      </c>
      <c r="OC123" s="263" t="n"/>
      <c r="OD123" s="263" t="n"/>
      <c r="OE123" s="263" t="n"/>
      <c r="OF123" s="263" t="n"/>
      <c r="OG123" s="264" t="n"/>
      <c r="OH123" s="278" t="n">
        <v>3</v>
      </c>
      <c r="OI123" s="263" t="n"/>
      <c r="OJ123" s="263" t="n"/>
      <c r="OK123" s="263" t="n"/>
      <c r="OL123" s="263" t="n"/>
      <c r="OM123" s="264" t="n"/>
      <c r="ON123" s="278" t="n">
        <v>3</v>
      </c>
      <c r="OO123" s="263" t="n"/>
      <c r="OP123" s="263" t="n"/>
      <c r="OQ123" s="263" t="n"/>
      <c r="OR123" s="263" t="n"/>
      <c r="OS123" s="264" t="n"/>
      <c r="OT123" s="278" t="n">
        <v>3</v>
      </c>
      <c r="OU123" s="263" t="n"/>
      <c r="OV123" s="263" t="n"/>
      <c r="OW123" s="263" t="n"/>
      <c r="OX123" s="263" t="n"/>
      <c r="OY123" s="264" t="n"/>
      <c r="OZ123" s="278" t="n">
        <v>3</v>
      </c>
      <c r="PA123" s="263" t="n"/>
      <c r="PB123" s="263" t="n"/>
      <c r="PC123" s="263" t="n"/>
      <c r="PD123" s="263" t="n"/>
      <c r="PE123" s="264" t="n"/>
      <c r="PF123" s="278" t="n">
        <v>4</v>
      </c>
      <c r="PG123" s="263" t="n"/>
      <c r="PH123" s="263" t="n"/>
      <c r="PI123" s="263" t="n"/>
      <c r="PJ123" s="263" t="n"/>
      <c r="PK123" s="264" t="n"/>
      <c r="PL123" s="278" t="n">
        <v>4</v>
      </c>
      <c r="PM123" s="263" t="n"/>
      <c r="PN123" s="263" t="n"/>
      <c r="PO123" s="263" t="n"/>
      <c r="PP123" s="263" t="n"/>
      <c r="PQ123" s="264" t="n"/>
      <c r="PR123" s="278" t="n">
        <v>4</v>
      </c>
      <c r="PS123" s="263" t="n"/>
      <c r="PT123" s="263" t="n"/>
      <c r="PU123" s="263" t="n"/>
      <c r="PV123" s="263" t="n"/>
      <c r="PW123" s="264" t="n"/>
      <c r="PX123" s="278" t="n">
        <v>4</v>
      </c>
      <c r="PY123" s="263" t="n"/>
      <c r="PZ123" s="263" t="n"/>
      <c r="QA123" s="263" t="n"/>
      <c r="QB123" s="263" t="n"/>
      <c r="QC123" s="264" t="n"/>
      <c r="QD123" s="278" t="n">
        <v>4</v>
      </c>
      <c r="QE123" s="263" t="n"/>
      <c r="QF123" s="263" t="n"/>
      <c r="QG123" s="263" t="n"/>
      <c r="QH123" s="263" t="n"/>
      <c r="QI123" s="264" t="n"/>
      <c r="QJ123" s="278" t="n">
        <v>4</v>
      </c>
      <c r="QK123" s="263" t="n"/>
      <c r="QL123" s="263" t="n"/>
      <c r="QM123" s="263" t="n"/>
      <c r="QN123" s="263" t="n"/>
      <c r="QO123" s="264" t="n"/>
      <c r="QP123" s="278" t="n">
        <v>4</v>
      </c>
      <c r="QQ123" s="263" t="n"/>
      <c r="QR123" s="263" t="n"/>
      <c r="QS123" s="263" t="n"/>
      <c r="QT123" s="263" t="n"/>
      <c r="QU123" s="264" t="n"/>
      <c r="QV123" s="278" t="n">
        <v>4</v>
      </c>
      <c r="QW123" s="263" t="n"/>
      <c r="QX123" s="263" t="n"/>
      <c r="QY123" s="263" t="n"/>
      <c r="QZ123" s="263" t="n"/>
      <c r="RA123" s="264" t="n"/>
      <c r="RB123" s="278" t="n">
        <v>4</v>
      </c>
      <c r="RC123" s="263" t="n"/>
      <c r="RD123" s="263" t="n"/>
      <c r="RE123" s="263" t="n"/>
      <c r="RF123" s="263" t="n"/>
      <c r="RG123" s="264" t="n"/>
      <c r="RH123" s="278" t="n">
        <v>4</v>
      </c>
      <c r="RI123" s="263" t="n"/>
      <c r="RJ123" s="263" t="n"/>
      <c r="RK123" s="263" t="n"/>
      <c r="RL123" s="263" t="n"/>
      <c r="RM123" s="264" t="n"/>
      <c r="RN123" s="278" t="n">
        <v>4</v>
      </c>
      <c r="RO123" s="263" t="n"/>
      <c r="RP123" s="263" t="n"/>
      <c r="RQ123" s="263" t="n"/>
      <c r="RR123" s="263" t="n"/>
      <c r="RS123" s="264" t="n"/>
      <c r="RT123" s="278" t="n">
        <v>4</v>
      </c>
      <c r="RU123" s="263" t="n"/>
      <c r="RV123" s="263" t="n"/>
      <c r="RW123" s="263" t="n"/>
      <c r="RX123" s="263" t="n"/>
      <c r="RY123" s="264" t="n"/>
      <c r="RZ123" s="278" t="n">
        <v>4</v>
      </c>
      <c r="SA123" s="263" t="n"/>
      <c r="SB123" s="263" t="n"/>
      <c r="SC123" s="263" t="n"/>
      <c r="SD123" s="263" t="n"/>
      <c r="SE123" s="264" t="n"/>
      <c r="SF123" s="278" t="n">
        <v>4</v>
      </c>
      <c r="SG123" s="263" t="n"/>
      <c r="SH123" s="263" t="n"/>
      <c r="SI123" s="263" t="n"/>
      <c r="SJ123" s="263" t="n"/>
      <c r="SK123" s="264" t="n"/>
      <c r="SL123" s="278" t="n">
        <v>4</v>
      </c>
      <c r="SM123" s="263" t="n"/>
      <c r="SN123" s="263" t="n"/>
      <c r="SO123" s="263" t="n"/>
      <c r="SP123" s="263" t="n"/>
      <c r="SQ123" s="264" t="n"/>
      <c r="SR123" s="278" t="n">
        <v>4</v>
      </c>
      <c r="SS123" s="263" t="n"/>
      <c r="ST123" s="263" t="n"/>
      <c r="SU123" s="263" t="n"/>
      <c r="SV123" s="263" t="n"/>
      <c r="SW123" s="264" t="n"/>
      <c r="SX123" s="278" t="n">
        <v>4</v>
      </c>
      <c r="SY123" s="263" t="n"/>
      <c r="SZ123" s="263" t="n"/>
      <c r="TA123" s="263" t="n"/>
      <c r="TB123" s="263" t="n"/>
      <c r="TC123" s="264" t="n"/>
      <c r="TD123" s="278" t="n">
        <v>4</v>
      </c>
      <c r="TE123" s="263" t="n"/>
      <c r="TF123" s="263" t="n"/>
      <c r="TG123" s="263" t="n"/>
      <c r="TH123" s="263" t="n"/>
      <c r="TI123" s="264" t="n"/>
      <c r="TJ123" s="278" t="n">
        <v>4</v>
      </c>
      <c r="TK123" s="263" t="n"/>
      <c r="TL123" s="263" t="n"/>
      <c r="TM123" s="263" t="n"/>
      <c r="TN123" s="263" t="n"/>
      <c r="TO123" s="264" t="n"/>
      <c r="TP123" s="278" t="n">
        <v>4</v>
      </c>
      <c r="TQ123" s="263" t="n"/>
      <c r="TR123" s="263" t="n"/>
      <c r="TS123" s="263" t="n"/>
      <c r="TT123" s="263" t="n"/>
      <c r="TU123" s="264" t="n"/>
      <c r="TV123" s="278" t="n">
        <v>4</v>
      </c>
      <c r="TW123" s="263" t="n"/>
      <c r="TX123" s="263" t="n"/>
      <c r="TY123" s="263" t="n"/>
      <c r="TZ123" s="263" t="n"/>
      <c r="UA123" s="264" t="n"/>
      <c r="UB123" s="278" t="n">
        <v>5</v>
      </c>
      <c r="UC123" s="263" t="n"/>
      <c r="UD123" s="263" t="n"/>
      <c r="UE123" s="263" t="n"/>
      <c r="UF123" s="263" t="n"/>
      <c r="UG123" s="264" t="n"/>
      <c r="UH123" s="278" t="n">
        <v>5</v>
      </c>
      <c r="UI123" s="263" t="n"/>
      <c r="UJ123" s="263" t="n"/>
      <c r="UK123" s="263" t="n"/>
      <c r="UL123" s="263" t="n"/>
      <c r="UM123" s="264" t="n"/>
      <c r="UN123" s="278" t="n">
        <v>5</v>
      </c>
      <c r="UO123" s="263" t="n"/>
      <c r="UP123" s="263" t="n"/>
      <c r="UQ123" s="263" t="n"/>
      <c r="UR123" s="263" t="n"/>
      <c r="US123" s="264" t="n"/>
      <c r="UT123" s="278" t="n">
        <v>5</v>
      </c>
      <c r="UU123" s="263" t="n"/>
      <c r="UV123" s="263" t="n"/>
      <c r="UW123" s="263" t="n"/>
      <c r="UX123" s="263" t="n"/>
      <c r="UY123" s="264" t="n"/>
      <c r="UZ123" s="278" t="n">
        <v>5</v>
      </c>
      <c r="VA123" s="263" t="n"/>
      <c r="VB123" s="263" t="n"/>
      <c r="VC123" s="263" t="n"/>
      <c r="VD123" s="263" t="n"/>
      <c r="VE123" s="264" t="n"/>
      <c r="VF123" s="278" t="n">
        <v>5</v>
      </c>
      <c r="VG123" s="263" t="n"/>
      <c r="VH123" s="263" t="n"/>
      <c r="VI123" s="263" t="n"/>
      <c r="VJ123" s="263" t="n"/>
      <c r="VK123" s="264" t="n"/>
      <c r="VL123" s="278" t="n">
        <v>5</v>
      </c>
      <c r="VM123" s="263" t="n"/>
      <c r="VN123" s="263" t="n"/>
      <c r="VO123" s="263" t="n"/>
      <c r="VP123" s="263" t="n"/>
      <c r="VQ123" s="264" t="n"/>
      <c r="VR123" s="278" t="n">
        <v>5</v>
      </c>
      <c r="VS123" s="263" t="n"/>
      <c r="VT123" s="263" t="n"/>
      <c r="VU123" s="263" t="n"/>
      <c r="VV123" s="263" t="n"/>
      <c r="VW123" s="264" t="n"/>
      <c r="VX123" s="278" t="n">
        <v>5</v>
      </c>
      <c r="VY123" s="263" t="n"/>
      <c r="VZ123" s="263" t="n"/>
      <c r="WA123" s="263" t="n"/>
      <c r="WB123" s="263" t="n"/>
      <c r="WC123" s="264" t="n"/>
      <c r="WD123" s="278" t="n">
        <v>5</v>
      </c>
      <c r="WE123" s="263" t="n"/>
      <c r="WF123" s="263" t="n"/>
      <c r="WG123" s="263" t="n"/>
      <c r="WH123" s="263" t="n"/>
      <c r="WI123" s="264" t="n"/>
      <c r="WJ123" s="278" t="n">
        <v>5</v>
      </c>
      <c r="WK123" s="263" t="n"/>
      <c r="WL123" s="263" t="n"/>
      <c r="WM123" s="263" t="n"/>
      <c r="WN123" s="263" t="n"/>
      <c r="WO123" s="264" t="n"/>
      <c r="WP123" s="278" t="n">
        <v>5</v>
      </c>
      <c r="WQ123" s="263" t="n"/>
      <c r="WR123" s="263" t="n"/>
      <c r="WS123" s="263" t="n"/>
      <c r="WT123" s="263" t="n"/>
      <c r="WU123" s="264" t="n"/>
      <c r="WV123" s="278" t="n">
        <v>5</v>
      </c>
      <c r="WW123" s="263" t="n"/>
      <c r="WX123" s="263" t="n"/>
      <c r="WY123" s="263" t="n"/>
      <c r="WZ123" s="263" t="n"/>
      <c r="XA123" s="264" t="n"/>
      <c r="XB123" s="278" t="n">
        <v>5</v>
      </c>
      <c r="XC123" s="263" t="n"/>
      <c r="XD123" s="263" t="n"/>
      <c r="XE123" s="263" t="n"/>
      <c r="XF123" s="263" t="n"/>
      <c r="XG123" s="264" t="n"/>
      <c r="XH123" s="278" t="n">
        <v>5</v>
      </c>
      <c r="XI123" s="263" t="n"/>
      <c r="XJ123" s="263" t="n"/>
      <c r="XK123" s="263" t="n"/>
      <c r="XL123" s="263" t="n"/>
      <c r="XM123" s="264" t="n"/>
      <c r="XN123" s="278" t="n">
        <v>5</v>
      </c>
      <c r="XO123" s="263" t="n"/>
      <c r="XP123" s="263" t="n"/>
      <c r="XQ123" s="263" t="n"/>
      <c r="XR123" s="263" t="n"/>
      <c r="XS123" s="264" t="n"/>
      <c r="XT123" s="278" t="n">
        <v>5</v>
      </c>
      <c r="XU123" s="263" t="n"/>
      <c r="XV123" s="263" t="n"/>
      <c r="XW123" s="263" t="n"/>
      <c r="XX123" s="263" t="n"/>
      <c r="XY123" s="264" t="n"/>
      <c r="XZ123" s="278" t="n">
        <v>5</v>
      </c>
      <c r="YA123" s="263" t="n"/>
      <c r="YB123" s="263" t="n"/>
      <c r="YC123" s="263" t="n"/>
      <c r="YD123" s="263" t="n"/>
      <c r="YE123" s="264" t="n"/>
      <c r="YF123" s="278" t="n">
        <v>5</v>
      </c>
      <c r="YG123" s="263" t="n"/>
      <c r="YH123" s="263" t="n"/>
      <c r="YI123" s="263" t="n"/>
      <c r="YJ123" s="263" t="n"/>
      <c r="YK123" s="264" t="n"/>
      <c r="YL123" s="278" t="n">
        <v>5</v>
      </c>
      <c r="YM123" s="263" t="n"/>
      <c r="YN123" s="263" t="n"/>
      <c r="YO123" s="263" t="n"/>
      <c r="YP123" s="263" t="n"/>
      <c r="YQ123" s="264" t="n"/>
      <c r="YR123" s="278" t="n">
        <v>5</v>
      </c>
      <c r="YS123" s="263" t="n"/>
      <c r="YT123" s="263" t="n"/>
      <c r="YU123" s="263" t="n"/>
      <c r="YV123" s="263" t="n"/>
      <c r="YW123" s="264" t="n"/>
      <c r="YX123" s="278" t="n">
        <v>5</v>
      </c>
      <c r="YY123" s="263" t="n"/>
      <c r="YZ123" s="263" t="n"/>
      <c r="ZA123" s="263" t="n"/>
      <c r="ZB123" s="263" t="n"/>
      <c r="ZC123" s="264" t="n"/>
      <c r="ZD123" s="278" t="n">
        <v>10</v>
      </c>
      <c r="ZE123" s="263" t="n"/>
      <c r="ZF123" s="263" t="n"/>
      <c r="ZG123" s="263" t="n"/>
      <c r="ZH123" s="263" t="n"/>
      <c r="ZI123" s="264" t="n"/>
      <c r="ZJ123" s="278" t="n">
        <v>10</v>
      </c>
      <c r="ZK123" s="263" t="n"/>
      <c r="ZL123" s="263" t="n"/>
      <c r="ZM123" s="263" t="n"/>
      <c r="ZN123" s="263" t="n"/>
      <c r="ZO123" s="264" t="n"/>
      <c r="ZP123" s="278" t="n">
        <v>10</v>
      </c>
      <c r="ZQ123" s="263" t="n"/>
      <c r="ZR123" s="263" t="n"/>
      <c r="ZS123" s="263" t="n"/>
      <c r="ZT123" s="263" t="n"/>
      <c r="ZU123" s="264" t="n"/>
      <c r="ZV123" s="278" t="n">
        <v>10</v>
      </c>
      <c r="ZW123" s="263" t="n"/>
      <c r="ZX123" s="263" t="n"/>
      <c r="ZY123" s="263" t="n"/>
      <c r="ZZ123" s="263" t="n"/>
      <c r="AAA123" s="264" t="n"/>
      <c r="AAB123" s="278" t="n">
        <v>10</v>
      </c>
      <c r="AAC123" s="263" t="n"/>
      <c r="AAD123" s="263" t="n"/>
      <c r="AAE123" s="263" t="n"/>
      <c r="AAF123" s="263" t="n"/>
      <c r="AAG123" s="264" t="n"/>
      <c r="AAH123" s="278" t="n">
        <v>10</v>
      </c>
      <c r="AAI123" s="263" t="n"/>
      <c r="AAJ123" s="263" t="n"/>
      <c r="AAK123" s="263" t="n"/>
      <c r="AAL123" s="263" t="n"/>
      <c r="AAM123" s="264" t="n"/>
      <c r="AAN123" s="278" t="n">
        <v>10</v>
      </c>
      <c r="AAO123" s="263" t="n"/>
      <c r="AAP123" s="263" t="n"/>
      <c r="AAQ123" s="263" t="n"/>
      <c r="AAR123" s="263" t="n"/>
      <c r="AAS123" s="264" t="n"/>
      <c r="AAT123" s="278" t="n">
        <v>10</v>
      </c>
      <c r="AAU123" s="263" t="n"/>
      <c r="AAV123" s="263" t="n"/>
      <c r="AAW123" s="263" t="n"/>
      <c r="AAX123" s="263" t="n"/>
      <c r="AAY123" s="264" t="n"/>
      <c r="AAZ123" s="278" t="n">
        <v>10</v>
      </c>
      <c r="ABA123" s="263" t="n"/>
      <c r="ABB123" s="263" t="n"/>
      <c r="ABC123" s="263" t="n"/>
      <c r="ABD123" s="263" t="n"/>
      <c r="ABE123" s="264" t="n"/>
      <c r="ABF123" s="278" t="n">
        <v>10</v>
      </c>
      <c r="ABG123" s="263" t="n"/>
      <c r="ABH123" s="263" t="n"/>
      <c r="ABI123" s="263" t="n"/>
      <c r="ABJ123" s="263" t="n"/>
      <c r="ABK123" s="264" t="n"/>
      <c r="ABL123" s="278" t="n">
        <v>10</v>
      </c>
      <c r="ABM123" s="263" t="n"/>
      <c r="ABN123" s="263" t="n"/>
      <c r="ABO123" s="263" t="n"/>
      <c r="ABP123" s="263" t="n"/>
      <c r="ABQ123" s="264" t="n"/>
      <c r="ABR123" s="278" t="n">
        <v>10</v>
      </c>
      <c r="ABS123" s="263" t="n"/>
      <c r="ABT123" s="263" t="n"/>
      <c r="ABU123" s="263" t="n"/>
      <c r="ABV123" s="263" t="n"/>
      <c r="ABW123" s="264" t="n"/>
      <c r="ABX123" s="278" t="n">
        <v>10</v>
      </c>
      <c r="ABY123" s="263" t="n"/>
      <c r="ABZ123" s="263" t="n"/>
      <c r="ACA123" s="263" t="n"/>
      <c r="ACB123" s="263" t="n"/>
      <c r="ACC123" s="264" t="n"/>
      <c r="ACD123" s="278" t="n">
        <v>10</v>
      </c>
      <c r="ACE123" s="263" t="n"/>
      <c r="ACF123" s="263" t="n"/>
      <c r="ACG123" s="263" t="n"/>
      <c r="ACH123" s="263" t="n"/>
      <c r="ACI123" s="264" t="n"/>
      <c r="ACJ123" s="278" t="n">
        <v>10</v>
      </c>
      <c r="ACK123" s="263" t="n"/>
      <c r="ACL123" s="263" t="n"/>
      <c r="ACM123" s="263" t="n"/>
      <c r="ACN123" s="263" t="n"/>
      <c r="ACO123" s="264" t="n"/>
      <c r="ACP123" s="278" t="n">
        <v>15</v>
      </c>
      <c r="ACQ123" s="263" t="n"/>
      <c r="ACR123" s="263" t="n"/>
      <c r="ACS123" s="263" t="n"/>
      <c r="ACT123" s="263" t="n"/>
      <c r="ACU123" s="264" t="n"/>
      <c r="ACV123" s="278" t="n">
        <v>15</v>
      </c>
      <c r="ACW123" s="263" t="n"/>
      <c r="ACX123" s="263" t="n"/>
      <c r="ACY123" s="263" t="n"/>
      <c r="ACZ123" s="263" t="n"/>
      <c r="ADA123" s="264" t="n"/>
      <c r="ADB123" s="278" t="n">
        <v>15</v>
      </c>
      <c r="ADC123" s="263" t="n"/>
      <c r="ADD123" s="263" t="n"/>
      <c r="ADE123" s="263" t="n"/>
      <c r="ADF123" s="263" t="n"/>
      <c r="ADG123" s="264" t="n"/>
      <c r="ADH123" s="278" t="n">
        <v>15</v>
      </c>
      <c r="ADI123" s="263" t="n"/>
      <c r="ADJ123" s="263" t="n"/>
      <c r="ADK123" s="263" t="n"/>
      <c r="ADL123" s="263" t="n"/>
      <c r="ADM123" s="264" t="n"/>
      <c r="ADN123" s="278" t="n">
        <v>15</v>
      </c>
      <c r="ADO123" s="263" t="n"/>
      <c r="ADP123" s="263" t="n"/>
      <c r="ADQ123" s="263" t="n"/>
      <c r="ADR123" s="263" t="n"/>
      <c r="ADS123" s="264" t="n"/>
      <c r="ADT123" s="278" t="n">
        <v>15</v>
      </c>
      <c r="ADU123" s="263" t="n"/>
      <c r="ADV123" s="263" t="n"/>
      <c r="ADW123" s="263" t="n"/>
      <c r="ADX123" s="263" t="n"/>
      <c r="ADY123" s="264" t="n"/>
      <c r="ADZ123" s="278" t="n">
        <v>15</v>
      </c>
      <c r="AEA123" s="263" t="n"/>
      <c r="AEB123" s="263" t="n"/>
      <c r="AEC123" s="263" t="n"/>
      <c r="AED123" s="263" t="n"/>
      <c r="AEE123" s="264" t="n"/>
      <c r="AEF123" s="278" t="n">
        <v>15</v>
      </c>
      <c r="AEG123" s="263" t="n"/>
      <c r="AEH123" s="263" t="n"/>
      <c r="AEI123" s="263" t="n"/>
      <c r="AEJ123" s="263" t="n"/>
      <c r="AEK123" s="264" t="n"/>
      <c r="AEL123" s="278" t="n">
        <v>15</v>
      </c>
      <c r="AEM123" s="263" t="n"/>
      <c r="AEN123" s="263" t="n"/>
      <c r="AEO123" s="263" t="n"/>
      <c r="AEP123" s="263" t="n"/>
      <c r="AEQ123" s="264" t="n"/>
      <c r="AER123" s="278" t="n">
        <v>15</v>
      </c>
      <c r="AES123" s="263" t="n"/>
      <c r="AET123" s="263" t="n"/>
      <c r="AEU123" s="263" t="n"/>
      <c r="AEV123" s="263" t="n"/>
      <c r="AEW123" s="264" t="n"/>
      <c r="AEX123" s="278" t="n">
        <v>15</v>
      </c>
      <c r="AEY123" s="263" t="n"/>
      <c r="AEZ123" s="263" t="n"/>
      <c r="AFA123" s="263" t="n"/>
      <c r="AFB123" s="263" t="n"/>
      <c r="AFC123" s="264" t="n"/>
      <c r="AFD123" s="278" t="n">
        <v>15</v>
      </c>
      <c r="AFE123" s="263" t="n"/>
      <c r="AFF123" s="263" t="n"/>
      <c r="AFG123" s="263" t="n"/>
      <c r="AFH123" s="263" t="n"/>
      <c r="AFI123" s="264" t="n"/>
      <c r="AFJ123" s="278" t="n">
        <v>15</v>
      </c>
      <c r="AFK123" s="263" t="n"/>
      <c r="AFL123" s="263" t="n"/>
      <c r="AFM123" s="263" t="n"/>
      <c r="AFN123" s="263" t="n"/>
      <c r="AFO123" s="264" t="n"/>
      <c r="AFP123" s="278" t="n">
        <v>20</v>
      </c>
      <c r="AFQ123" s="263" t="n"/>
      <c r="AFR123" s="263" t="n"/>
      <c r="AFS123" s="263" t="n"/>
      <c r="AFT123" s="263" t="n"/>
      <c r="AFU123" s="264" t="n"/>
      <c r="AFV123" s="278" t="n">
        <v>20</v>
      </c>
      <c r="AFW123" s="263" t="n"/>
      <c r="AFX123" s="263" t="n"/>
      <c r="AFY123" s="263" t="n"/>
      <c r="AFZ123" s="263" t="n"/>
      <c r="AGA123" s="264" t="n"/>
      <c r="AGB123" s="278" t="n">
        <v>20</v>
      </c>
      <c r="AGC123" s="263" t="n"/>
      <c r="AGD123" s="263" t="n"/>
      <c r="AGE123" s="263" t="n"/>
      <c r="AGF123" s="263" t="n"/>
      <c r="AGG123" s="264" t="n"/>
      <c r="AGH123" s="278" t="n">
        <v>20</v>
      </c>
      <c r="AGI123" s="263" t="n"/>
      <c r="AGJ123" s="263" t="n"/>
      <c r="AGK123" s="263" t="n"/>
      <c r="AGL123" s="263" t="n"/>
      <c r="AGM123" s="264" t="n"/>
      <c r="AGN123" s="278" t="n">
        <v>20</v>
      </c>
      <c r="AGO123" s="263" t="n"/>
      <c r="AGP123" s="263" t="n"/>
      <c r="AGQ123" s="263" t="n"/>
      <c r="AGR123" s="263" t="n"/>
      <c r="AGS123" s="264" t="n"/>
      <c r="AGT123" s="278" t="n">
        <v>20</v>
      </c>
      <c r="AGU123" s="263" t="n"/>
      <c r="AGV123" s="263" t="n"/>
      <c r="AGW123" s="263" t="n"/>
      <c r="AGX123" s="263" t="n"/>
      <c r="AGY123" s="264" t="n"/>
      <c r="AGZ123" s="278" t="n">
        <v>20</v>
      </c>
      <c r="AHA123" s="263" t="n"/>
      <c r="AHB123" s="263" t="n"/>
      <c r="AHC123" s="263" t="n"/>
      <c r="AHD123" s="263" t="n"/>
      <c r="AHE123" s="264" t="n"/>
      <c r="AHF123" s="278" t="n">
        <v>20</v>
      </c>
      <c r="AHG123" s="263" t="n"/>
      <c r="AHH123" s="263" t="n"/>
      <c r="AHI123" s="263" t="n"/>
      <c r="AHJ123" s="263" t="n"/>
      <c r="AHK123" s="264" t="n"/>
      <c r="AHL123" s="278" t="n">
        <v>20</v>
      </c>
      <c r="AHM123" s="263" t="n"/>
      <c r="AHN123" s="263" t="n"/>
      <c r="AHO123" s="263" t="n"/>
      <c r="AHP123" s="263" t="n"/>
      <c r="AHQ123" s="264" t="n"/>
      <c r="AHR123" s="278" t="n">
        <v>20</v>
      </c>
      <c r="AHS123" s="263" t="n"/>
      <c r="AHT123" s="263" t="n"/>
      <c r="AHU123" s="263" t="n"/>
      <c r="AHV123" s="263" t="n"/>
      <c r="AHW123" s="264" t="n"/>
      <c r="AHX123" s="278" t="n">
        <v>20</v>
      </c>
      <c r="AHY123" s="263" t="n"/>
      <c r="AHZ123" s="263" t="n"/>
      <c r="AIA123" s="263" t="n"/>
      <c r="AIB123" s="263" t="n"/>
      <c r="AIC123" s="264" t="n"/>
      <c r="AID123" s="278" t="n">
        <v>20</v>
      </c>
      <c r="AIE123" s="263" t="n"/>
      <c r="AIF123" s="263" t="n"/>
      <c r="AIG123" s="263" t="n"/>
      <c r="AIH123" s="263" t="n"/>
      <c r="AII123" s="264" t="n"/>
      <c r="AIJ123" s="278" t="n">
        <v>32</v>
      </c>
      <c r="AIK123" s="263" t="n"/>
      <c r="AIL123" s="263" t="n"/>
      <c r="AIM123" s="263" t="n"/>
      <c r="AIN123" s="263" t="n"/>
      <c r="AIO123" s="264" t="n"/>
      <c r="AIP123" s="278" t="n">
        <v>32</v>
      </c>
      <c r="AIQ123" s="263" t="n"/>
      <c r="AIR123" s="263" t="n"/>
      <c r="AIS123" s="263" t="n"/>
      <c r="AIT123" s="263" t="n"/>
      <c r="AIU123" s="264" t="n"/>
      <c r="AIV123" s="278" t="n">
        <v>32</v>
      </c>
      <c r="AIW123" s="263" t="n"/>
      <c r="AIX123" s="263" t="n"/>
      <c r="AIY123" s="263" t="n"/>
      <c r="AIZ123" s="263" t="n"/>
      <c r="AJA123" s="264" t="n"/>
      <c r="AJB123" s="278" t="n">
        <v>32</v>
      </c>
      <c r="AJC123" s="263" t="n"/>
      <c r="AJD123" s="263" t="n"/>
      <c r="AJE123" s="263" t="n"/>
      <c r="AJF123" s="263" t="n"/>
      <c r="AJG123" s="264" t="n"/>
      <c r="AJH123" s="278" t="n">
        <v>32</v>
      </c>
      <c r="AJI123" s="263" t="n"/>
      <c r="AJJ123" s="263" t="n"/>
      <c r="AJK123" s="263" t="n"/>
      <c r="AJL123" s="263" t="n"/>
      <c r="AJM123" s="264" t="n"/>
      <c r="AJN123" s="278" t="n">
        <v>32</v>
      </c>
      <c r="AJO123" s="263" t="n"/>
      <c r="AJP123" s="263" t="n"/>
      <c r="AJQ123" s="263" t="n"/>
      <c r="AJR123" s="263" t="n"/>
      <c r="AJS123" s="264" t="n"/>
      <c r="AJT123" s="278" t="n">
        <v>32</v>
      </c>
      <c r="AJU123" s="263" t="n"/>
      <c r="AJV123" s="263" t="n"/>
      <c r="AJW123" s="263" t="n"/>
      <c r="AJX123" s="263" t="n"/>
      <c r="AJY123" s="264" t="n"/>
      <c r="AJZ123" s="278" t="n">
        <v>32</v>
      </c>
      <c r="AKA123" s="263" t="n"/>
      <c r="AKB123" s="263" t="n"/>
      <c r="AKC123" s="263" t="n"/>
      <c r="AKD123" s="263" t="n"/>
      <c r="AKE123" s="264" t="n"/>
      <c r="AKF123" s="278" t="n">
        <v>32</v>
      </c>
      <c r="AKG123" s="263" t="n"/>
      <c r="AKH123" s="263" t="n"/>
      <c r="AKI123" s="263" t="n"/>
      <c r="AKJ123" s="263" t="n"/>
      <c r="AKK123" s="264" t="n"/>
      <c r="AKL123" s="278" t="n">
        <v>32</v>
      </c>
      <c r="AKM123" s="263" t="n"/>
      <c r="AKN123" s="263" t="n"/>
      <c r="AKO123" s="263" t="n"/>
      <c r="AKP123" s="263" t="n"/>
      <c r="AKQ123" s="264" t="n"/>
      <c r="AKR123" s="278" t="n">
        <v>32</v>
      </c>
      <c r="AKS123" s="263" t="n"/>
      <c r="AKT123" s="263" t="n"/>
      <c r="AKU123" s="263" t="n"/>
      <c r="AKV123" s="263" t="n"/>
      <c r="AKW123" s="264" t="n"/>
      <c r="AKX123" s="278" t="n">
        <v>32</v>
      </c>
      <c r="AKY123" s="263" t="n"/>
      <c r="AKZ123" s="263" t="n"/>
      <c r="ALA123" s="263" t="n"/>
      <c r="ALB123" s="263" t="n"/>
      <c r="ALC123" s="264" t="n"/>
      <c r="ALD123" s="278" t="n">
        <v>32</v>
      </c>
      <c r="ALE123" s="263" t="n"/>
      <c r="ALF123" s="263" t="n"/>
      <c r="ALG123" s="263" t="n"/>
      <c r="ALH123" s="263" t="n"/>
      <c r="ALI123" s="264" t="n"/>
      <c r="ALJ123" s="278" t="n">
        <v>32</v>
      </c>
      <c r="ALK123" s="263" t="n"/>
      <c r="ALL123" s="263" t="n"/>
      <c r="ALM123" s="263" t="n"/>
      <c r="ALN123" s="263" t="n"/>
      <c r="ALO123" s="264" t="n"/>
      <c r="ALP123" s="278" t="n">
        <v>32</v>
      </c>
      <c r="ALQ123" s="263" t="n"/>
      <c r="ALR123" s="263" t="n"/>
      <c r="ALS123" s="263" t="n"/>
      <c r="ALT123" s="263" t="n"/>
      <c r="ALU123" s="264" t="n"/>
      <c r="ALV123" s="278" t="n">
        <v>32</v>
      </c>
      <c r="ALW123" s="263" t="n"/>
      <c r="ALX123" s="263" t="n"/>
      <c r="ALY123" s="263" t="n"/>
      <c r="ALZ123" s="263" t="n"/>
      <c r="AMA123" s="264" t="n"/>
      <c r="AMB123" s="278" t="n">
        <v>32</v>
      </c>
      <c r="AMC123" s="263" t="n"/>
      <c r="AMD123" s="263" t="n"/>
      <c r="AME123" s="263" t="n"/>
      <c r="AMF123" s="263" t="n"/>
      <c r="AMG123" s="264" t="n"/>
      <c r="AMH123" s="278" t="n">
        <v>32</v>
      </c>
      <c r="AMI123" s="263" t="n"/>
      <c r="AMJ123" s="263" t="n"/>
      <c r="AMK123" s="263" t="n"/>
      <c r="AML123" s="263" t="n"/>
      <c r="AMM123" s="264" t="n"/>
      <c r="AMN123" s="278" t="n">
        <v>32</v>
      </c>
      <c r="AMO123" s="263" t="n"/>
      <c r="AMP123" s="263" t="n"/>
      <c r="AMQ123" s="263" t="n"/>
      <c r="AMR123" s="263" t="n"/>
      <c r="AMS123" s="264" t="n"/>
      <c r="AMT123" s="278" t="n">
        <v>32</v>
      </c>
      <c r="AMU123" s="263" t="n"/>
      <c r="AMV123" s="263" t="n"/>
      <c r="AMW123" s="263" t="n"/>
      <c r="AMX123" s="263" t="n"/>
      <c r="AMY123" s="264" t="n"/>
      <c r="AMZ123" s="278" t="n">
        <v>32</v>
      </c>
      <c r="ANA123" s="263" t="n"/>
      <c r="ANB123" s="263" t="n"/>
      <c r="ANC123" s="263" t="n"/>
      <c r="AND123" s="263" t="n"/>
      <c r="ANE123" s="264" t="n"/>
      <c r="ANF123" s="278" t="n">
        <v>32</v>
      </c>
      <c r="ANG123" s="263" t="n"/>
      <c r="ANH123" s="263" t="n"/>
      <c r="ANI123" s="263" t="n"/>
      <c r="ANJ123" s="263" t="n"/>
      <c r="ANK123" s="264" t="n"/>
      <c r="ANL123" s="278" t="n">
        <v>32</v>
      </c>
      <c r="ANM123" s="263" t="n"/>
      <c r="ANN123" s="263" t="n"/>
      <c r="ANO123" s="263" t="n"/>
      <c r="ANP123" s="263" t="n"/>
      <c r="ANQ123" s="264" t="n"/>
      <c r="ANR123" s="278" t="n">
        <v>32</v>
      </c>
      <c r="ANS123" s="263" t="n"/>
      <c r="ANT123" s="263" t="n"/>
      <c r="ANU123" s="263" t="n"/>
      <c r="ANV123" s="263" t="n"/>
      <c r="ANW123" s="264" t="n"/>
      <c r="ANX123" s="278" t="n">
        <v>32</v>
      </c>
      <c r="ANY123" s="263" t="n"/>
      <c r="ANZ123" s="263" t="n"/>
      <c r="AOA123" s="263" t="n"/>
      <c r="AOB123" s="263" t="n"/>
      <c r="AOC123" s="264" t="n"/>
      <c r="AOD123" s="278" t="n">
        <v>32</v>
      </c>
      <c r="AOE123" s="263" t="n"/>
      <c r="AOF123" s="263" t="n"/>
      <c r="AOG123" s="263" t="n"/>
      <c r="AOH123" s="263" t="n"/>
      <c r="AOI123" s="264" t="n"/>
      <c r="AOJ123" s="278" t="n">
        <v>32</v>
      </c>
      <c r="AOK123" s="263" t="n"/>
      <c r="AOL123" s="263" t="n"/>
      <c r="AOM123" s="263" t="n"/>
      <c r="AON123" s="263" t="n"/>
      <c r="AOO123" s="264" t="n"/>
      <c r="AOP123" s="278" t="n">
        <v>32</v>
      </c>
      <c r="AOQ123" s="263" t="n"/>
      <c r="AOR123" s="263" t="n"/>
      <c r="AOS123" s="263" t="n"/>
      <c r="AOT123" s="263" t="n"/>
      <c r="AOU123" s="264" t="n"/>
      <c r="AOV123" s="278" t="n">
        <v>45</v>
      </c>
      <c r="AOW123" s="263" t="n"/>
      <c r="AOX123" s="263" t="n"/>
      <c r="AOY123" s="263" t="n"/>
      <c r="AOZ123" s="263" t="n"/>
      <c r="APA123" s="264" t="n"/>
      <c r="APB123" s="278" t="n">
        <v>45</v>
      </c>
      <c r="APC123" s="263" t="n"/>
      <c r="APD123" s="263" t="n"/>
      <c r="APE123" s="263" t="n"/>
      <c r="APF123" s="263" t="n"/>
      <c r="APG123" s="264" t="n"/>
      <c r="APH123" s="278" t="n">
        <v>45</v>
      </c>
      <c r="API123" s="263" t="n"/>
      <c r="APJ123" s="263" t="n"/>
      <c r="APK123" s="263" t="n"/>
      <c r="APL123" s="263" t="n"/>
      <c r="APM123" s="264" t="n"/>
      <c r="APN123" s="278" t="n">
        <v>45</v>
      </c>
      <c r="APO123" s="263" t="n"/>
      <c r="APP123" s="263" t="n"/>
      <c r="APQ123" s="263" t="n"/>
      <c r="APR123" s="263" t="n"/>
      <c r="APS123" s="264" t="n"/>
      <c r="APT123" s="278" t="n">
        <v>45</v>
      </c>
      <c r="APU123" s="263" t="n"/>
      <c r="APV123" s="263" t="n"/>
      <c r="APW123" s="263" t="n"/>
      <c r="APX123" s="263" t="n"/>
      <c r="APY123" s="264" t="n"/>
      <c r="APZ123" s="278" t="n">
        <v>45</v>
      </c>
      <c r="AQA123" s="263" t="n"/>
      <c r="AQB123" s="263" t="n"/>
      <c r="AQC123" s="263" t="n"/>
      <c r="AQD123" s="263" t="n"/>
      <c r="AQE123" s="264" t="n"/>
      <c r="AQF123" s="278" t="n">
        <v>45</v>
      </c>
      <c r="AQG123" s="263" t="n"/>
      <c r="AQH123" s="263" t="n"/>
      <c r="AQI123" s="263" t="n"/>
      <c r="AQJ123" s="263" t="n"/>
      <c r="AQK123" s="264" t="n"/>
      <c r="AQL123" s="278" t="n">
        <v>45</v>
      </c>
      <c r="AQM123" s="263" t="n"/>
      <c r="AQN123" s="263" t="n"/>
      <c r="AQO123" s="263" t="n"/>
      <c r="AQP123" s="263" t="n"/>
      <c r="AQQ123" s="264" t="n"/>
      <c r="AQR123" s="278" t="n">
        <v>45</v>
      </c>
      <c r="AQS123" s="263" t="n"/>
      <c r="AQT123" s="263" t="n"/>
      <c r="AQU123" s="263" t="n"/>
      <c r="AQV123" s="263" t="n"/>
      <c r="AQW123" s="264" t="n"/>
      <c r="AQX123" s="278" t="n">
        <v>45</v>
      </c>
      <c r="AQY123" s="263" t="n"/>
      <c r="AQZ123" s="263" t="n"/>
      <c r="ARA123" s="263" t="n"/>
      <c r="ARB123" s="263" t="n"/>
      <c r="ARC123" s="264" t="n"/>
      <c r="ARD123" s="278" t="n">
        <v>45</v>
      </c>
      <c r="ARE123" s="263" t="n"/>
      <c r="ARF123" s="263" t="n"/>
      <c r="ARG123" s="263" t="n"/>
      <c r="ARH123" s="263" t="n"/>
      <c r="ARI123" s="264" t="n"/>
      <c r="ARJ123" s="278" t="n">
        <v>45</v>
      </c>
      <c r="ARK123" s="263" t="n"/>
      <c r="ARL123" s="263" t="n"/>
      <c r="ARM123" s="263" t="n"/>
      <c r="ARN123" s="263" t="n"/>
      <c r="ARO123" s="264" t="n"/>
      <c r="ARP123" s="278" t="n">
        <v>45</v>
      </c>
      <c r="ARQ123" s="263" t="n"/>
      <c r="ARR123" s="263" t="n"/>
      <c r="ARS123" s="263" t="n"/>
      <c r="ART123" s="263" t="n"/>
      <c r="ARU123" s="264" t="n"/>
      <c r="ARV123" s="278" t="n">
        <v>45</v>
      </c>
      <c r="ARW123" s="263" t="n"/>
      <c r="ARX123" s="263" t="n"/>
      <c r="ARY123" s="263" t="n"/>
      <c r="ARZ123" s="263" t="n"/>
      <c r="ASA123" s="264" t="n"/>
      <c r="ASB123" s="278" t="n">
        <v>45</v>
      </c>
      <c r="ASC123" s="263" t="n"/>
      <c r="ASD123" s="263" t="n"/>
      <c r="ASE123" s="263" t="n"/>
      <c r="ASF123" s="263" t="n"/>
      <c r="ASG123" s="264" t="n"/>
      <c r="ASH123" s="278" t="n">
        <v>45</v>
      </c>
      <c r="ASI123" s="263" t="n"/>
      <c r="ASJ123" s="263" t="n"/>
      <c r="ASK123" s="263" t="n"/>
      <c r="ASL123" s="263" t="n"/>
      <c r="ASM123" s="264" t="n"/>
      <c r="ASN123" s="278" t="n">
        <v>45</v>
      </c>
      <c r="ASO123" s="263" t="n"/>
      <c r="ASP123" s="263" t="n"/>
      <c r="ASQ123" s="263" t="n"/>
      <c r="ASR123" s="263" t="n"/>
      <c r="ASS123" s="264" t="n"/>
      <c r="AST123" s="278" t="n">
        <v>45</v>
      </c>
      <c r="ASU123" s="263" t="n"/>
      <c r="ASV123" s="263" t="n"/>
      <c r="ASW123" s="263" t="n"/>
      <c r="ASX123" s="263" t="n"/>
      <c r="ASY123" s="264" t="n"/>
      <c r="ASZ123" s="278" t="n">
        <v>45</v>
      </c>
      <c r="ATA123" s="263" t="n"/>
      <c r="ATB123" s="263" t="n"/>
      <c r="ATC123" s="263" t="n"/>
      <c r="ATD123" s="263" t="n"/>
      <c r="ATE123" s="264" t="n"/>
      <c r="ATF123" s="278" t="n">
        <v>45</v>
      </c>
      <c r="ATG123" s="263" t="n"/>
      <c r="ATH123" s="263" t="n"/>
      <c r="ATI123" s="263" t="n"/>
      <c r="ATJ123" s="263" t="n"/>
      <c r="ATK123" s="264" t="n"/>
      <c r="ATL123" s="278" t="n">
        <v>45</v>
      </c>
      <c r="ATM123" s="263" t="n"/>
      <c r="ATN123" s="263" t="n"/>
      <c r="ATO123" s="263" t="n"/>
      <c r="ATP123" s="263" t="n"/>
      <c r="ATQ123" s="264" t="n"/>
      <c r="ATR123" s="278" t="n">
        <v>45</v>
      </c>
      <c r="ATS123" s="263" t="n"/>
      <c r="ATT123" s="263" t="n"/>
      <c r="ATU123" s="263" t="n"/>
      <c r="ATV123" s="263" t="n"/>
      <c r="ATW123" s="264" t="n"/>
      <c r="ATX123" s="278" t="n">
        <v>45</v>
      </c>
      <c r="ATY123" s="263" t="n"/>
      <c r="ATZ123" s="263" t="n"/>
      <c r="AUA123" s="263" t="n"/>
      <c r="AUB123" s="263" t="n"/>
      <c r="AUC123" s="264" t="n"/>
      <c r="AUD123" s="278" t="n">
        <v>45</v>
      </c>
      <c r="AUE123" s="263" t="n"/>
      <c r="AUF123" s="263" t="n"/>
      <c r="AUG123" s="263" t="n"/>
      <c r="AUH123" s="263" t="n"/>
      <c r="AUI123" s="264" t="n"/>
      <c r="AUJ123" s="278" t="n">
        <v>45</v>
      </c>
      <c r="AUK123" s="263" t="n"/>
      <c r="AUL123" s="263" t="n"/>
      <c r="AUM123" s="263" t="n"/>
      <c r="AUN123" s="263" t="n"/>
      <c r="AUO123" s="264" t="n"/>
      <c r="AUP123" s="278" t="n">
        <v>64</v>
      </c>
      <c r="AUQ123" s="263" t="n"/>
      <c r="AUR123" s="263" t="n"/>
      <c r="AUS123" s="263" t="n"/>
      <c r="AUT123" s="263" t="n"/>
      <c r="AUU123" s="264" t="n"/>
      <c r="AUV123" s="278" t="n">
        <v>64</v>
      </c>
      <c r="AUW123" s="263" t="n"/>
      <c r="AUX123" s="263" t="n"/>
      <c r="AUY123" s="263" t="n"/>
      <c r="AUZ123" s="263" t="n"/>
      <c r="AVA123" s="264" t="n"/>
      <c r="AVB123" s="278" t="n">
        <v>64</v>
      </c>
      <c r="AVC123" s="263" t="n"/>
      <c r="AVD123" s="263" t="n"/>
      <c r="AVE123" s="263" t="n"/>
      <c r="AVF123" s="263" t="n"/>
      <c r="AVG123" s="264" t="n"/>
      <c r="AVH123" s="278" t="n">
        <v>64</v>
      </c>
      <c r="AVI123" s="263" t="n"/>
      <c r="AVJ123" s="263" t="n"/>
      <c r="AVK123" s="263" t="n"/>
      <c r="AVL123" s="263" t="n"/>
      <c r="AVM123" s="264" t="n"/>
      <c r="AVN123" s="278" t="n">
        <v>64</v>
      </c>
      <c r="AVO123" s="263" t="n"/>
      <c r="AVP123" s="263" t="n"/>
      <c r="AVQ123" s="263" t="n"/>
      <c r="AVR123" s="263" t="n"/>
      <c r="AVS123" s="264" t="n"/>
      <c r="AVT123" s="278" t="n">
        <v>64</v>
      </c>
      <c r="AVU123" s="263" t="n"/>
      <c r="AVV123" s="263" t="n"/>
      <c r="AVW123" s="263" t="n"/>
      <c r="AVX123" s="263" t="n"/>
      <c r="AVY123" s="264" t="n"/>
      <c r="AVZ123" s="278" t="n">
        <v>64</v>
      </c>
      <c r="AWA123" s="263" t="n"/>
      <c r="AWB123" s="263" t="n"/>
      <c r="AWC123" s="263" t="n"/>
      <c r="AWD123" s="263" t="n"/>
      <c r="AWE123" s="264" t="n"/>
      <c r="AWF123" s="278" t="n">
        <v>64</v>
      </c>
      <c r="AWG123" s="263" t="n"/>
      <c r="AWH123" s="263" t="n"/>
      <c r="AWI123" s="263" t="n"/>
      <c r="AWJ123" s="263" t="n"/>
      <c r="AWK123" s="264" t="n"/>
      <c r="AWL123" s="278" t="n">
        <v>64</v>
      </c>
      <c r="AWM123" s="263" t="n"/>
      <c r="AWN123" s="263" t="n"/>
      <c r="AWO123" s="263" t="n"/>
      <c r="AWP123" s="263" t="n"/>
      <c r="AWQ123" s="264" t="n"/>
      <c r="AWR123" s="278" t="n">
        <v>64</v>
      </c>
      <c r="AWS123" s="263" t="n"/>
      <c r="AWT123" s="263" t="n"/>
      <c r="AWU123" s="263" t="n"/>
      <c r="AWV123" s="263" t="n"/>
      <c r="AWW123" s="264" t="n"/>
      <c r="AWX123" s="278" t="n">
        <v>64</v>
      </c>
      <c r="AWY123" s="263" t="n"/>
      <c r="AWZ123" s="263" t="n"/>
      <c r="AXA123" s="263" t="n"/>
      <c r="AXB123" s="263" t="n"/>
      <c r="AXC123" s="264" t="n"/>
      <c r="AXD123" s="278" t="n">
        <v>64</v>
      </c>
      <c r="AXE123" s="263" t="n"/>
      <c r="AXF123" s="263" t="n"/>
      <c r="AXG123" s="263" t="n"/>
      <c r="AXH123" s="263" t="n"/>
      <c r="AXI123" s="264" t="n"/>
      <c r="AXJ123" s="278" t="n">
        <v>64</v>
      </c>
      <c r="AXK123" s="263" t="n"/>
      <c r="AXL123" s="263" t="n"/>
      <c r="AXM123" s="263" t="n"/>
      <c r="AXN123" s="263" t="n"/>
      <c r="AXO123" s="264" t="n"/>
      <c r="AXP123" s="278" t="n">
        <v>64</v>
      </c>
      <c r="AXQ123" s="263" t="n"/>
      <c r="AXR123" s="263" t="n"/>
      <c r="AXS123" s="263" t="n"/>
      <c r="AXT123" s="263" t="n"/>
      <c r="AXU123" s="264" t="n"/>
      <c r="AXV123" s="278" t="n">
        <v>64</v>
      </c>
      <c r="AXW123" s="263" t="n"/>
      <c r="AXX123" s="263" t="n"/>
      <c r="AXY123" s="263" t="n"/>
      <c r="AXZ123" s="263" t="n"/>
      <c r="AYA123" s="264" t="n"/>
      <c r="AYB123" s="278" t="n">
        <v>64</v>
      </c>
      <c r="AYC123" s="263" t="n"/>
      <c r="AYD123" s="263" t="n"/>
      <c r="AYE123" s="263" t="n"/>
      <c r="AYF123" s="263" t="n"/>
      <c r="AYG123" s="264" t="n"/>
      <c r="AYH123" s="278" t="n">
        <v>64</v>
      </c>
      <c r="AYI123" s="263" t="n"/>
      <c r="AYJ123" s="263" t="n"/>
      <c r="AYK123" s="263" t="n"/>
      <c r="AYL123" s="263" t="n"/>
      <c r="AYM123" s="264" t="n"/>
      <c r="AYN123" s="278" t="n">
        <v>64</v>
      </c>
      <c r="AYO123" s="263" t="n"/>
      <c r="AYP123" s="263" t="n"/>
      <c r="AYQ123" s="263" t="n"/>
      <c r="AYR123" s="263" t="n"/>
      <c r="AYS123" s="264" t="n"/>
      <c r="AYT123" s="278" t="n">
        <v>64</v>
      </c>
      <c r="AYU123" s="263" t="n"/>
      <c r="AYV123" s="263" t="n"/>
      <c r="AYW123" s="263" t="n"/>
      <c r="AYX123" s="263" t="n"/>
      <c r="AYY123" s="264" t="n"/>
      <c r="AYZ123" s="278" t="n">
        <v>64</v>
      </c>
      <c r="AZA123" s="263" t="n"/>
      <c r="AZB123" s="263" t="n"/>
      <c r="AZC123" s="263" t="n"/>
      <c r="AZD123" s="263" t="n"/>
      <c r="AZE123" s="264" t="n"/>
      <c r="AZF123" s="278" t="n">
        <v>64</v>
      </c>
      <c r="AZG123" s="263" t="n"/>
      <c r="AZH123" s="263" t="n"/>
      <c r="AZI123" s="263" t="n"/>
      <c r="AZJ123" s="263" t="n"/>
      <c r="AZK123" s="264" t="n"/>
      <c r="AZL123" s="278" t="n">
        <v>64</v>
      </c>
      <c r="AZM123" s="263" t="n"/>
      <c r="AZN123" s="263" t="n"/>
      <c r="AZO123" s="263" t="n"/>
      <c r="AZP123" s="263" t="n"/>
      <c r="AZQ123" s="264" t="n"/>
      <c r="AZR123" s="278" t="n">
        <v>90</v>
      </c>
      <c r="AZS123" s="263" t="n"/>
      <c r="AZT123" s="263" t="n"/>
      <c r="AZU123" s="263" t="n"/>
      <c r="AZV123" s="263" t="n"/>
      <c r="AZW123" s="264" t="n"/>
      <c r="AZX123" s="278" t="n">
        <v>90</v>
      </c>
      <c r="AZY123" s="263" t="n"/>
      <c r="AZZ123" s="263" t="n"/>
      <c r="BAA123" s="263" t="n"/>
      <c r="BAB123" s="263" t="n"/>
      <c r="BAC123" s="264" t="n"/>
      <c r="BAD123" s="278" t="n">
        <v>90</v>
      </c>
      <c r="BAE123" s="263" t="n"/>
      <c r="BAF123" s="263" t="n"/>
      <c r="BAG123" s="263" t="n"/>
      <c r="BAH123" s="263" t="n"/>
      <c r="BAI123" s="264" t="n"/>
      <c r="BAJ123" s="278" t="n">
        <v>90</v>
      </c>
      <c r="BAK123" s="263" t="n"/>
      <c r="BAL123" s="263" t="n"/>
      <c r="BAM123" s="263" t="n"/>
      <c r="BAN123" s="263" t="n"/>
      <c r="BAO123" s="264" t="n"/>
      <c r="BAP123" s="278" t="n">
        <v>90</v>
      </c>
      <c r="BAQ123" s="263" t="n"/>
      <c r="BAR123" s="263" t="n"/>
      <c r="BAS123" s="263" t="n"/>
      <c r="BAT123" s="263" t="n"/>
      <c r="BAU123" s="264" t="n"/>
      <c r="BAV123" s="278" t="n">
        <v>90</v>
      </c>
      <c r="BAW123" s="263" t="n"/>
      <c r="BAX123" s="263" t="n"/>
      <c r="BAY123" s="263" t="n"/>
      <c r="BAZ123" s="263" t="n"/>
      <c r="BBA123" s="264" t="n"/>
      <c r="BBB123" s="278" t="n">
        <v>90</v>
      </c>
      <c r="BBC123" s="263" t="n"/>
      <c r="BBD123" s="263" t="n"/>
      <c r="BBE123" s="263" t="n"/>
      <c r="BBF123" s="263" t="n"/>
      <c r="BBG123" s="264" t="n"/>
      <c r="BBH123" s="278" t="n">
        <v>90</v>
      </c>
      <c r="BBI123" s="263" t="n"/>
      <c r="BBJ123" s="263" t="n"/>
      <c r="BBK123" s="263" t="n"/>
      <c r="BBL123" s="263" t="n"/>
      <c r="BBM123" s="264" t="n"/>
      <c r="BBN123" s="278" t="n">
        <v>90</v>
      </c>
      <c r="BBO123" s="263" t="n"/>
      <c r="BBP123" s="263" t="n"/>
      <c r="BBQ123" s="263" t="n"/>
      <c r="BBR123" s="263" t="n"/>
      <c r="BBS123" s="264" t="n"/>
      <c r="BBT123" s="278" t="n">
        <v>90</v>
      </c>
      <c r="BBU123" s="263" t="n"/>
      <c r="BBV123" s="263" t="n"/>
      <c r="BBW123" s="263" t="n"/>
      <c r="BBX123" s="263" t="n"/>
      <c r="BBY123" s="264" t="n"/>
      <c r="BBZ123" s="278" t="n">
        <v>90</v>
      </c>
      <c r="BCA123" s="263" t="n"/>
      <c r="BCB123" s="263" t="n"/>
      <c r="BCC123" s="263" t="n"/>
      <c r="BCD123" s="263" t="n"/>
      <c r="BCE123" s="264" t="n"/>
      <c r="BCF123" s="278" t="n">
        <v>90</v>
      </c>
      <c r="BCG123" s="263" t="n"/>
      <c r="BCH123" s="263" t="n"/>
      <c r="BCI123" s="263" t="n"/>
      <c r="BCJ123" s="263" t="n"/>
      <c r="BCK123" s="264" t="n"/>
      <c r="BCL123" s="278" t="n">
        <v>120</v>
      </c>
      <c r="BCM123" s="263" t="n"/>
      <c r="BCN123" s="263" t="n"/>
      <c r="BCO123" s="263" t="n"/>
      <c r="BCP123" s="263" t="n"/>
      <c r="BCQ123" s="264" t="n"/>
      <c r="BCR123" s="278" t="n">
        <v>120</v>
      </c>
      <c r="BCS123" s="263" t="n"/>
      <c r="BCT123" s="263" t="n"/>
      <c r="BCU123" s="263" t="n"/>
      <c r="BCV123" s="263" t="n"/>
      <c r="BCW123" s="264" t="n"/>
      <c r="BCX123" s="278" t="n">
        <v>120</v>
      </c>
      <c r="BCY123" s="263" t="n"/>
      <c r="BCZ123" s="263" t="n"/>
      <c r="BDA123" s="263" t="n"/>
      <c r="BDB123" s="263" t="n"/>
      <c r="BDC123" s="264" t="n"/>
      <c r="BDD123" s="278" t="n">
        <v>120</v>
      </c>
      <c r="BDE123" s="263" t="n"/>
      <c r="BDF123" s="263" t="n"/>
      <c r="BDG123" s="263" t="n"/>
      <c r="BDH123" s="263" t="n"/>
      <c r="BDI123" s="264" t="n"/>
      <c r="BDJ123" s="278" t="n">
        <v>120</v>
      </c>
      <c r="BDK123" s="263" t="n"/>
      <c r="BDL123" s="263" t="n"/>
      <c r="BDM123" s="263" t="n"/>
      <c r="BDN123" s="263" t="n"/>
      <c r="BDO123" s="264" t="n"/>
      <c r="BDP123" s="278" t="n">
        <v>120</v>
      </c>
      <c r="BDQ123" s="263" t="n"/>
      <c r="BDR123" s="263" t="n"/>
      <c r="BDS123" s="263" t="n"/>
      <c r="BDT123" s="263" t="n"/>
      <c r="BDU123" s="264" t="n"/>
      <c r="BDV123" s="278" t="n">
        <v>120</v>
      </c>
      <c r="BDW123" s="263" t="n"/>
      <c r="BDX123" s="263" t="n"/>
      <c r="BDY123" s="263" t="n"/>
      <c r="BDZ123" s="263" t="n"/>
      <c r="BEA123" s="264" t="n"/>
      <c r="BEB123" s="278" t="n">
        <v>120</v>
      </c>
      <c r="BEC123" s="263" t="n"/>
      <c r="BED123" s="263" t="n"/>
      <c r="BEE123" s="263" t="n"/>
      <c r="BEF123" s="263" t="n"/>
      <c r="BEG123" s="264" t="n"/>
      <c r="BEH123" s="278" t="n">
        <v>120</v>
      </c>
      <c r="BEI123" s="263" t="n"/>
      <c r="BEJ123" s="263" t="n"/>
      <c r="BEK123" s="263" t="n"/>
      <c r="BEL123" s="263" t="n"/>
      <c r="BEM123" s="264" t="n"/>
      <c r="BEN123" s="278" t="n">
        <v>120</v>
      </c>
      <c r="BEO123" s="263" t="n"/>
      <c r="BEP123" s="263" t="n"/>
      <c r="BEQ123" s="263" t="n"/>
      <c r="BER123" s="263" t="n"/>
      <c r="BES123" s="264" t="n"/>
      <c r="BET123" s="278" t="n">
        <v>120</v>
      </c>
      <c r="BEU123" s="263" t="n"/>
      <c r="BEV123" s="263" t="n"/>
      <c r="BEW123" s="263" t="n"/>
      <c r="BEX123" s="263" t="n"/>
      <c r="BEY123" s="264" t="n"/>
      <c r="BEZ123" s="278" t="n">
        <v>120</v>
      </c>
      <c r="BFA123" s="263" t="n"/>
      <c r="BFB123" s="263" t="n"/>
      <c r="BFC123" s="263" t="n"/>
      <c r="BFD123" s="263" t="n"/>
      <c r="BFE123" s="264" t="n"/>
      <c r="BFF123" s="278" t="n">
        <v>120</v>
      </c>
      <c r="BFG123" s="263" t="n"/>
      <c r="BFH123" s="263" t="n"/>
      <c r="BFI123" s="263" t="n"/>
      <c r="BFJ123" s="263" t="n"/>
      <c r="BFK123" s="264" t="n"/>
      <c r="BFL123" s="278" t="n">
        <v>120</v>
      </c>
      <c r="BFM123" s="263" t="n"/>
      <c r="BFN123" s="263" t="n"/>
      <c r="BFO123" s="263" t="n"/>
      <c r="BFP123" s="263" t="n"/>
      <c r="BFQ123" s="264" t="n"/>
      <c r="BFR123" s="278" t="n">
        <v>120</v>
      </c>
      <c r="BFS123" s="263" t="n"/>
      <c r="BFT123" s="263" t="n"/>
      <c r="BFU123" s="263" t="n"/>
      <c r="BFV123" s="263" t="n"/>
      <c r="BFW123" s="264" t="n"/>
      <c r="BFX123" s="278" t="n">
        <v>120</v>
      </c>
      <c r="BFY123" s="263" t="n"/>
      <c r="BFZ123" s="263" t="n"/>
      <c r="BGA123" s="263" t="n"/>
      <c r="BGB123" s="263" t="n"/>
      <c r="BGC123" s="264" t="n"/>
      <c r="BGD123" s="278" t="n">
        <v>120</v>
      </c>
      <c r="BGE123" s="263" t="n"/>
      <c r="BGF123" s="263" t="n"/>
      <c r="BGG123" s="263" t="n"/>
      <c r="BGH123" s="263" t="n"/>
      <c r="BGI123" s="264" t="n"/>
      <c r="BGJ123" s="278" t="n">
        <v>120</v>
      </c>
      <c r="BGK123" s="263" t="n"/>
      <c r="BGL123" s="263" t="n"/>
      <c r="BGM123" s="263" t="n"/>
      <c r="BGN123" s="263" t="n"/>
      <c r="BGO123" s="264" t="n"/>
      <c r="BGP123" s="278" t="n">
        <v>120</v>
      </c>
      <c r="BGQ123" s="263" t="n"/>
      <c r="BGR123" s="263" t="n"/>
      <c r="BGS123" s="263" t="n"/>
      <c r="BGT123" s="263" t="n"/>
      <c r="BGU123" s="264" t="n"/>
      <c r="BGV123" s="278" t="n">
        <v>150</v>
      </c>
      <c r="BGW123" s="263" t="n"/>
      <c r="BGX123" s="263" t="n"/>
      <c r="BGY123" s="263" t="n"/>
      <c r="BGZ123" s="263" t="n"/>
      <c r="BHA123" s="264" t="n"/>
      <c r="BHB123" s="278" t="n">
        <v>150</v>
      </c>
      <c r="BHC123" s="263" t="n"/>
      <c r="BHD123" s="263" t="n"/>
      <c r="BHE123" s="263" t="n"/>
      <c r="BHF123" s="263" t="n"/>
      <c r="BHG123" s="264" t="n"/>
      <c r="BHH123" s="278" t="n">
        <v>150</v>
      </c>
      <c r="BHI123" s="263" t="n"/>
      <c r="BHJ123" s="263" t="n"/>
      <c r="BHK123" s="263" t="n"/>
      <c r="BHL123" s="263" t="n"/>
      <c r="BHM123" s="264" t="n"/>
      <c r="BHN123" s="278" t="n">
        <v>150</v>
      </c>
      <c r="BHO123" s="263" t="n"/>
      <c r="BHP123" s="263" t="n"/>
      <c r="BHQ123" s="263" t="n"/>
      <c r="BHR123" s="263" t="n"/>
      <c r="BHS123" s="264" t="n"/>
      <c r="BHT123" s="278" t="n">
        <v>150</v>
      </c>
      <c r="BHU123" s="263" t="n"/>
      <c r="BHV123" s="263" t="n"/>
      <c r="BHW123" s="263" t="n"/>
      <c r="BHX123" s="263" t="n"/>
      <c r="BHY123" s="264" t="n"/>
      <c r="BHZ123" s="278" t="n">
        <v>150</v>
      </c>
      <c r="BIA123" s="263" t="n"/>
      <c r="BIB123" s="263" t="n"/>
      <c r="BIC123" s="263" t="n"/>
      <c r="BID123" s="263" t="n"/>
      <c r="BIE123" s="264" t="n"/>
      <c r="BIF123" s="278" t="n">
        <v>150</v>
      </c>
      <c r="BIG123" s="263" t="n"/>
      <c r="BIH123" s="263" t="n"/>
      <c r="BII123" s="263" t="n"/>
      <c r="BIJ123" s="263" t="n"/>
      <c r="BIK123" s="264" t="n"/>
      <c r="BIL123" s="278" t="n">
        <v>150</v>
      </c>
      <c r="BIM123" s="263" t="n"/>
      <c r="BIN123" s="263" t="n"/>
      <c r="BIO123" s="263" t="n"/>
      <c r="BIP123" s="263" t="n"/>
      <c r="BIQ123" s="264" t="n"/>
      <c r="BIR123" s="278" t="n">
        <v>150</v>
      </c>
      <c r="BIS123" s="263" t="n"/>
      <c r="BIT123" s="263" t="n"/>
      <c r="BIU123" s="263" t="n"/>
      <c r="BIV123" s="263" t="n"/>
      <c r="BIW123" s="264" t="n"/>
      <c r="BIX123" s="278" t="n">
        <v>150</v>
      </c>
      <c r="BIY123" s="263" t="n"/>
      <c r="BIZ123" s="263" t="n"/>
      <c r="BJA123" s="263" t="n"/>
      <c r="BJB123" s="263" t="n"/>
      <c r="BJC123" s="264" t="n"/>
      <c r="BJD123" s="278" t="n">
        <v>150</v>
      </c>
      <c r="BJE123" s="263" t="n"/>
      <c r="BJF123" s="263" t="n"/>
      <c r="BJG123" s="263" t="n"/>
      <c r="BJH123" s="263" t="n"/>
      <c r="BJI123" s="264" t="n"/>
      <c r="BJJ123" s="278" t="n">
        <v>150</v>
      </c>
      <c r="BJK123" s="263" t="n"/>
      <c r="BJL123" s="263" t="n"/>
      <c r="BJM123" s="263" t="n"/>
      <c r="BJN123" s="263" t="n"/>
      <c r="BJO123" s="264" t="n"/>
      <c r="BJP123" s="278" t="n">
        <v>150</v>
      </c>
      <c r="BJQ123" s="263" t="n"/>
      <c r="BJR123" s="263" t="n"/>
      <c r="BJS123" s="263" t="n"/>
      <c r="BJT123" s="263" t="n"/>
      <c r="BJU123" s="264" t="n"/>
      <c r="BJV123" s="278" t="n">
        <v>150</v>
      </c>
      <c r="BJW123" s="263" t="n"/>
      <c r="BJX123" s="263" t="n"/>
      <c r="BJY123" s="263" t="n"/>
      <c r="BJZ123" s="263" t="n"/>
      <c r="BKA123" s="264" t="n"/>
      <c r="BKB123" s="278" t="n">
        <v>150</v>
      </c>
      <c r="BKC123" s="263" t="n"/>
      <c r="BKD123" s="263" t="n"/>
      <c r="BKE123" s="263" t="n"/>
      <c r="BKF123" s="263" t="n"/>
      <c r="BKG123" s="264" t="n"/>
      <c r="BKH123" s="278" t="n">
        <v>150</v>
      </c>
      <c r="BKI123" s="263" t="n"/>
      <c r="BKJ123" s="263" t="n"/>
      <c r="BKK123" s="263" t="n"/>
      <c r="BKL123" s="263" t="n"/>
      <c r="BKM123" s="264" t="n"/>
      <c r="BKN123" s="278" t="n">
        <v>150</v>
      </c>
      <c r="BKO123" s="263" t="n"/>
      <c r="BKP123" s="263" t="n"/>
      <c r="BKQ123" s="263" t="n"/>
      <c r="BKR123" s="263" t="n"/>
      <c r="BKS123" s="264" t="n"/>
      <c r="BKT123" s="278" t="n">
        <v>200</v>
      </c>
      <c r="BKU123" s="263" t="n"/>
      <c r="BKV123" s="263" t="n"/>
      <c r="BKW123" s="263" t="n"/>
      <c r="BKX123" s="263" t="n"/>
      <c r="BKY123" s="264" t="n"/>
      <c r="BKZ123" s="278" t="n">
        <v>200</v>
      </c>
      <c r="BLA123" s="263" t="n"/>
      <c r="BLB123" s="263" t="n"/>
      <c r="BLC123" s="263" t="n"/>
      <c r="BLD123" s="263" t="n"/>
      <c r="BLE123" s="264" t="n"/>
      <c r="BLF123" s="278" t="n">
        <v>200</v>
      </c>
      <c r="BLG123" s="263" t="n"/>
      <c r="BLH123" s="263" t="n"/>
      <c r="BLI123" s="263" t="n"/>
      <c r="BLJ123" s="263" t="n"/>
      <c r="BLK123" s="264" t="n"/>
      <c r="BLL123" s="278" t="n">
        <v>200</v>
      </c>
      <c r="BLM123" s="263" t="n"/>
      <c r="BLN123" s="263" t="n"/>
      <c r="BLO123" s="263" t="n"/>
      <c r="BLP123" s="263" t="n"/>
      <c r="BLQ123" s="264" t="n"/>
      <c r="BLR123" s="278" t="n">
        <v>200</v>
      </c>
      <c r="BLS123" s="263" t="n"/>
      <c r="BLT123" s="263" t="n"/>
      <c r="BLU123" s="263" t="n"/>
      <c r="BLV123" s="263" t="n"/>
      <c r="BLW123" s="264" t="n"/>
      <c r="BLX123" s="278" t="n">
        <v>200</v>
      </c>
      <c r="BLY123" s="263" t="n"/>
      <c r="BLZ123" s="263" t="n"/>
      <c r="BMA123" s="263" t="n"/>
      <c r="BMB123" s="263" t="n"/>
      <c r="BMC123" s="264" t="n"/>
      <c r="BMD123" s="278" t="n">
        <v>200</v>
      </c>
      <c r="BME123" s="263" t="n"/>
      <c r="BMF123" s="263" t="n"/>
      <c r="BMG123" s="263" t="n"/>
      <c r="BMH123" s="263" t="n"/>
      <c r="BMI123" s="264" t="n"/>
      <c r="BMJ123" s="278" t="n">
        <v>200</v>
      </c>
      <c r="BMK123" s="263" t="n"/>
      <c r="BML123" s="263" t="n"/>
      <c r="BMM123" s="263" t="n"/>
      <c r="BMN123" s="263" t="n"/>
      <c r="BMO123" s="264" t="n"/>
      <c r="BMP123" s="278" t="n">
        <v>200</v>
      </c>
      <c r="BMQ123" s="263" t="n"/>
      <c r="BMR123" s="263" t="n"/>
      <c r="BMS123" s="263" t="n"/>
      <c r="BMT123" s="263" t="n"/>
      <c r="BMU123" s="264" t="n"/>
      <c r="BMV123" s="278" t="n">
        <v>200</v>
      </c>
      <c r="BMW123" s="263" t="n"/>
      <c r="BMX123" s="263" t="n"/>
      <c r="BMY123" s="263" t="n"/>
      <c r="BMZ123" s="263" t="n"/>
      <c r="BNA123" s="264" t="n"/>
      <c r="BNB123" s="278" t="n">
        <v>200</v>
      </c>
      <c r="BNC123" s="263" t="n"/>
      <c r="BND123" s="263" t="n"/>
      <c r="BNE123" s="263" t="n"/>
      <c r="BNF123" s="263" t="n"/>
      <c r="BNG123" s="264" t="n"/>
      <c r="BNH123" s="278" t="n">
        <v>200</v>
      </c>
      <c r="BNI123" s="263" t="n"/>
      <c r="BNJ123" s="263" t="n"/>
      <c r="BNK123" s="263" t="n"/>
      <c r="BNL123" s="263" t="n"/>
      <c r="BNM123" s="264" t="n"/>
      <c r="BNN123" s="278" t="n">
        <v>200</v>
      </c>
      <c r="BNO123" s="263" t="n"/>
      <c r="BNP123" s="263" t="n"/>
      <c r="BNQ123" s="263" t="n"/>
      <c r="BNR123" s="263" t="n"/>
      <c r="BNS123" s="264" t="n"/>
      <c r="BNT123" s="278" t="n">
        <v>200</v>
      </c>
      <c r="BNU123" s="263" t="n"/>
      <c r="BNV123" s="263" t="n"/>
      <c r="BNW123" s="263" t="n"/>
      <c r="BNX123" s="263" t="n"/>
      <c r="BNY123" s="264" t="n"/>
      <c r="BNZ123" s="278" t="n">
        <v>200</v>
      </c>
      <c r="BOA123" s="263" t="n"/>
      <c r="BOB123" s="263" t="n"/>
      <c r="BOC123" s="263" t="n"/>
      <c r="BOD123" s="263" t="n"/>
      <c r="BOE123" s="264" t="n"/>
      <c r="BOF123" s="278" t="n">
        <v>200</v>
      </c>
      <c r="BOG123" s="263" t="n"/>
      <c r="BOH123" s="263" t="n"/>
      <c r="BOI123" s="263" t="n"/>
      <c r="BOJ123" s="263" t="n"/>
      <c r="BOK123" s="264" t="n"/>
      <c r="BOL123" s="278" t="n">
        <v>200</v>
      </c>
      <c r="BOM123" s="263" t="n"/>
      <c r="BON123" s="263" t="n"/>
      <c r="BOO123" s="263" t="n"/>
      <c r="BOP123" s="263" t="n"/>
      <c r="BOQ123" s="264" t="n"/>
    </row>
    <row r="124" ht="14.4" customHeight="1" s="273">
      <c r="A124" s="14" t="inlineStr">
        <is>
          <t xml:space="preserve">Recommended Min. Q </t>
        </is>
      </c>
      <c r="B124" s="283">
        <f>B126</f>
        <v/>
      </c>
      <c r="C124" s="263" t="n"/>
      <c r="D124" s="263" t="n"/>
      <c r="E124" s="263" t="n"/>
      <c r="F124" s="263" t="n"/>
      <c r="G124" s="264" t="n"/>
      <c r="H124" s="283">
        <f>H126</f>
        <v/>
      </c>
      <c r="I124" s="263" t="n"/>
      <c r="J124" s="263" t="n"/>
      <c r="K124" s="263" t="n"/>
      <c r="L124" s="263" t="n"/>
      <c r="M124" s="264" t="n"/>
      <c r="N124" s="283">
        <f>N126</f>
        <v/>
      </c>
      <c r="O124" s="263" t="n"/>
      <c r="P124" s="263" t="n"/>
      <c r="Q124" s="263" t="n"/>
      <c r="R124" s="263" t="n"/>
      <c r="S124" s="264" t="n"/>
      <c r="T124" s="283">
        <f>T126</f>
        <v/>
      </c>
      <c r="U124" s="263" t="n"/>
      <c r="V124" s="263" t="n"/>
      <c r="W124" s="263" t="n"/>
      <c r="X124" s="263" t="n"/>
      <c r="Y124" s="264" t="n"/>
      <c r="Z124" s="283">
        <f>Z126</f>
        <v/>
      </c>
      <c r="AA124" s="263" t="n"/>
      <c r="AB124" s="263" t="n"/>
      <c r="AC124" s="263" t="n"/>
      <c r="AD124" s="263" t="n"/>
      <c r="AE124" s="264" t="n"/>
      <c r="AF124" s="283">
        <f>AF126</f>
        <v/>
      </c>
      <c r="AG124" s="263" t="n"/>
      <c r="AH124" s="263" t="n"/>
      <c r="AI124" s="263" t="n"/>
      <c r="AJ124" s="263" t="n"/>
      <c r="AK124" s="264" t="n"/>
      <c r="AL124" s="283">
        <f>AL126</f>
        <v/>
      </c>
      <c r="AM124" s="263" t="n"/>
      <c r="AN124" s="263" t="n"/>
      <c r="AO124" s="263" t="n"/>
      <c r="AP124" s="263" t="n"/>
      <c r="AQ124" s="264" t="n"/>
      <c r="AR124" s="283">
        <f>AR126</f>
        <v/>
      </c>
      <c r="AS124" s="263" t="n"/>
      <c r="AT124" s="263" t="n"/>
      <c r="AU124" s="263" t="n"/>
      <c r="AV124" s="263" t="n"/>
      <c r="AW124" s="264" t="n"/>
      <c r="AX124" s="283">
        <f>AX126</f>
        <v/>
      </c>
      <c r="AY124" s="263" t="n"/>
      <c r="AZ124" s="263" t="n"/>
      <c r="BA124" s="263" t="n"/>
      <c r="BB124" s="263" t="n"/>
      <c r="BC124" s="264" t="n"/>
      <c r="BD124" s="283">
        <f>BD126</f>
        <v/>
      </c>
      <c r="BE124" s="263" t="n"/>
      <c r="BF124" s="263" t="n"/>
      <c r="BG124" s="263" t="n"/>
      <c r="BH124" s="263" t="n"/>
      <c r="BI124" s="264" t="n"/>
      <c r="BJ124" s="283">
        <f>BJ126</f>
        <v/>
      </c>
      <c r="BK124" s="263" t="n"/>
      <c r="BL124" s="263" t="n"/>
      <c r="BM124" s="263" t="n"/>
      <c r="BN124" s="263" t="n"/>
      <c r="BO124" s="264" t="n"/>
      <c r="BP124" s="283">
        <f>BP126</f>
        <v/>
      </c>
      <c r="BQ124" s="263" t="n"/>
      <c r="BR124" s="263" t="n"/>
      <c r="BS124" s="263" t="n"/>
      <c r="BT124" s="263" t="n"/>
      <c r="BU124" s="264" t="n"/>
      <c r="BV124" s="283">
        <f>BV126</f>
        <v/>
      </c>
      <c r="BW124" s="263" t="n"/>
      <c r="BX124" s="263" t="n"/>
      <c r="BY124" s="263" t="n"/>
      <c r="BZ124" s="263" t="n"/>
      <c r="CA124" s="264" t="n"/>
      <c r="CB124" s="283">
        <f>CB126</f>
        <v/>
      </c>
      <c r="CC124" s="263" t="n"/>
      <c r="CD124" s="263" t="n"/>
      <c r="CE124" s="263" t="n"/>
      <c r="CF124" s="263" t="n"/>
      <c r="CG124" s="264" t="n"/>
      <c r="CH124" s="283">
        <f>CH126</f>
        <v/>
      </c>
      <c r="CI124" s="263" t="n"/>
      <c r="CJ124" s="263" t="n"/>
      <c r="CK124" s="263" t="n"/>
      <c r="CL124" s="263" t="n"/>
      <c r="CM124" s="264" t="n"/>
      <c r="CN124" s="283">
        <f>CN126</f>
        <v/>
      </c>
      <c r="CO124" s="263" t="n"/>
      <c r="CP124" s="263" t="n"/>
      <c r="CQ124" s="263" t="n"/>
      <c r="CR124" s="263" t="n"/>
      <c r="CS124" s="264" t="n"/>
      <c r="CT124" s="283">
        <f>CT126</f>
        <v/>
      </c>
      <c r="CU124" s="263" t="n"/>
      <c r="CV124" s="263" t="n"/>
      <c r="CW124" s="263" t="n"/>
      <c r="CX124" s="263" t="n"/>
      <c r="CY124" s="264" t="n"/>
      <c r="CZ124" s="283">
        <f>CZ126</f>
        <v/>
      </c>
      <c r="DA124" s="263" t="n"/>
      <c r="DB124" s="263" t="n"/>
      <c r="DC124" s="263" t="n"/>
      <c r="DD124" s="263" t="n"/>
      <c r="DE124" s="264" t="n"/>
      <c r="DF124" s="283">
        <f>DF126</f>
        <v/>
      </c>
      <c r="DG124" s="263" t="n"/>
      <c r="DH124" s="263" t="n"/>
      <c r="DI124" s="263" t="n"/>
      <c r="DJ124" s="263" t="n"/>
      <c r="DK124" s="264" t="n"/>
      <c r="DL124" s="283">
        <f>DL126</f>
        <v/>
      </c>
      <c r="DM124" s="263" t="n"/>
      <c r="DN124" s="263" t="n"/>
      <c r="DO124" s="263" t="n"/>
      <c r="DP124" s="263" t="n"/>
      <c r="DQ124" s="264" t="n"/>
      <c r="DR124" s="283">
        <f>DR126</f>
        <v/>
      </c>
      <c r="DS124" s="263" t="n"/>
      <c r="DT124" s="263" t="n"/>
      <c r="DU124" s="263" t="n"/>
      <c r="DV124" s="263" t="n"/>
      <c r="DW124" s="264" t="n"/>
      <c r="DX124" s="283">
        <f>DX126</f>
        <v/>
      </c>
      <c r="DY124" s="263" t="n"/>
      <c r="DZ124" s="263" t="n"/>
      <c r="EA124" s="263" t="n"/>
      <c r="EB124" s="263" t="n"/>
      <c r="EC124" s="264" t="n"/>
      <c r="ED124" s="283">
        <f>ED126</f>
        <v/>
      </c>
      <c r="EE124" s="263" t="n"/>
      <c r="EF124" s="263" t="n"/>
      <c r="EG124" s="263" t="n"/>
      <c r="EH124" s="263" t="n"/>
      <c r="EI124" s="264" t="n"/>
      <c r="EJ124" s="283">
        <f>EJ126</f>
        <v/>
      </c>
      <c r="EK124" s="263" t="n"/>
      <c r="EL124" s="263" t="n"/>
      <c r="EM124" s="263" t="n"/>
      <c r="EN124" s="263" t="n"/>
      <c r="EO124" s="264" t="n"/>
      <c r="EP124" s="283">
        <f>EP126</f>
        <v/>
      </c>
      <c r="EQ124" s="263" t="n"/>
      <c r="ER124" s="263" t="n"/>
      <c r="ES124" s="263" t="n"/>
      <c r="ET124" s="263" t="n"/>
      <c r="EU124" s="264" t="n"/>
      <c r="EV124" s="283">
        <f>EV126</f>
        <v/>
      </c>
      <c r="EW124" s="263" t="n"/>
      <c r="EX124" s="263" t="n"/>
      <c r="EY124" s="263" t="n"/>
      <c r="EZ124" s="263" t="n"/>
      <c r="FA124" s="264" t="n"/>
      <c r="FB124" s="283">
        <f>FB126</f>
        <v/>
      </c>
      <c r="FC124" s="263" t="n"/>
      <c r="FD124" s="263" t="n"/>
      <c r="FE124" s="263" t="n"/>
      <c r="FF124" s="263" t="n"/>
      <c r="FG124" s="264" t="n"/>
      <c r="FH124" s="283">
        <f>FH126</f>
        <v/>
      </c>
      <c r="FI124" s="263" t="n"/>
      <c r="FJ124" s="263" t="n"/>
      <c r="FK124" s="263" t="n"/>
      <c r="FL124" s="263" t="n"/>
      <c r="FM124" s="264" t="n"/>
      <c r="FN124" s="283">
        <f>FN126</f>
        <v/>
      </c>
      <c r="FO124" s="263" t="n"/>
      <c r="FP124" s="263" t="n"/>
      <c r="FQ124" s="263" t="n"/>
      <c r="FR124" s="263" t="n"/>
      <c r="FS124" s="264" t="n"/>
      <c r="FT124" s="283">
        <f>FT126</f>
        <v/>
      </c>
      <c r="FU124" s="263" t="n"/>
      <c r="FV124" s="263" t="n"/>
      <c r="FW124" s="263" t="n"/>
      <c r="FX124" s="263" t="n"/>
      <c r="FY124" s="264" t="n"/>
      <c r="FZ124" s="283">
        <f>FZ126</f>
        <v/>
      </c>
      <c r="GA124" s="263" t="n"/>
      <c r="GB124" s="263" t="n"/>
      <c r="GC124" s="263" t="n"/>
      <c r="GD124" s="263" t="n"/>
      <c r="GE124" s="264" t="n"/>
      <c r="GF124" s="283">
        <f>GF126</f>
        <v/>
      </c>
      <c r="GG124" s="263" t="n"/>
      <c r="GH124" s="263" t="n"/>
      <c r="GI124" s="263" t="n"/>
      <c r="GJ124" s="263" t="n"/>
      <c r="GK124" s="264" t="n"/>
      <c r="GL124" s="283">
        <f>GL126</f>
        <v/>
      </c>
      <c r="GM124" s="263" t="n"/>
      <c r="GN124" s="263" t="n"/>
      <c r="GO124" s="263" t="n"/>
      <c r="GP124" s="263" t="n"/>
      <c r="GQ124" s="264" t="n"/>
      <c r="GR124" s="283">
        <f>GR126</f>
        <v/>
      </c>
      <c r="GS124" s="263" t="n"/>
      <c r="GT124" s="263" t="n"/>
      <c r="GU124" s="263" t="n"/>
      <c r="GV124" s="263" t="n"/>
      <c r="GW124" s="264" t="n"/>
      <c r="GX124" s="283">
        <f>GX126</f>
        <v/>
      </c>
      <c r="GY124" s="263" t="n"/>
      <c r="GZ124" s="263" t="n"/>
      <c r="HA124" s="263" t="n"/>
      <c r="HB124" s="263" t="n"/>
      <c r="HC124" s="264" t="n"/>
      <c r="HD124" s="283">
        <f>HD126</f>
        <v/>
      </c>
      <c r="HE124" s="263" t="n"/>
      <c r="HF124" s="263" t="n"/>
      <c r="HG124" s="263" t="n"/>
      <c r="HH124" s="263" t="n"/>
      <c r="HI124" s="264" t="n"/>
      <c r="HJ124" s="283">
        <f>HJ126</f>
        <v/>
      </c>
      <c r="HK124" s="263" t="n"/>
      <c r="HL124" s="263" t="n"/>
      <c r="HM124" s="263" t="n"/>
      <c r="HN124" s="263" t="n"/>
      <c r="HO124" s="264" t="n"/>
      <c r="HP124" s="283">
        <f>HP126</f>
        <v/>
      </c>
      <c r="HQ124" s="263" t="n"/>
      <c r="HR124" s="263" t="n"/>
      <c r="HS124" s="263" t="n"/>
      <c r="HT124" s="263" t="n"/>
      <c r="HU124" s="264" t="n"/>
      <c r="HV124" s="283">
        <f>HV126</f>
        <v/>
      </c>
      <c r="HW124" s="263" t="n"/>
      <c r="HX124" s="263" t="n"/>
      <c r="HY124" s="263" t="n"/>
      <c r="HZ124" s="263" t="n"/>
      <c r="IA124" s="264" t="n"/>
      <c r="IB124" s="283">
        <f>IB126</f>
        <v/>
      </c>
      <c r="IC124" s="263" t="n"/>
      <c r="ID124" s="263" t="n"/>
      <c r="IE124" s="263" t="n"/>
      <c r="IF124" s="263" t="n"/>
      <c r="IG124" s="264" t="n"/>
      <c r="IH124" s="283">
        <f>IH126</f>
        <v/>
      </c>
      <c r="II124" s="263" t="n"/>
      <c r="IJ124" s="263" t="n"/>
      <c r="IK124" s="263" t="n"/>
      <c r="IL124" s="263" t="n"/>
      <c r="IM124" s="264" t="n"/>
      <c r="IN124" s="283">
        <f>IN126</f>
        <v/>
      </c>
      <c r="IO124" s="263" t="n"/>
      <c r="IP124" s="263" t="n"/>
      <c r="IQ124" s="263" t="n"/>
      <c r="IR124" s="263" t="n"/>
      <c r="IS124" s="264" t="n"/>
      <c r="IT124" s="283">
        <f>IT126</f>
        <v/>
      </c>
      <c r="IU124" s="263" t="n"/>
      <c r="IV124" s="263" t="n"/>
      <c r="IW124" s="263" t="n"/>
      <c r="IX124" s="263" t="n"/>
      <c r="IY124" s="264" t="n"/>
      <c r="IZ124" s="283">
        <f>IZ126</f>
        <v/>
      </c>
      <c r="JA124" s="263" t="n"/>
      <c r="JB124" s="263" t="n"/>
      <c r="JC124" s="263" t="n"/>
      <c r="JD124" s="263" t="n"/>
      <c r="JE124" s="264" t="n"/>
      <c r="JF124" s="283">
        <f>JF126</f>
        <v/>
      </c>
      <c r="JG124" s="263" t="n"/>
      <c r="JH124" s="263" t="n"/>
      <c r="JI124" s="263" t="n"/>
      <c r="JJ124" s="263" t="n"/>
      <c r="JK124" s="264" t="n"/>
      <c r="JL124" s="283">
        <f>JL126</f>
        <v/>
      </c>
      <c r="JM124" s="263" t="n"/>
      <c r="JN124" s="263" t="n"/>
      <c r="JO124" s="263" t="n"/>
      <c r="JP124" s="263" t="n"/>
      <c r="JQ124" s="264" t="n"/>
      <c r="JR124" s="283">
        <f>JR126</f>
        <v/>
      </c>
      <c r="JS124" s="263" t="n"/>
      <c r="JT124" s="263" t="n"/>
      <c r="JU124" s="263" t="n"/>
      <c r="JV124" s="263" t="n"/>
      <c r="JW124" s="264" t="n"/>
      <c r="JX124" s="283">
        <f>JX126</f>
        <v/>
      </c>
      <c r="JY124" s="263" t="n"/>
      <c r="JZ124" s="263" t="n"/>
      <c r="KA124" s="263" t="n"/>
      <c r="KB124" s="263" t="n"/>
      <c r="KC124" s="264" t="n"/>
      <c r="KD124" s="283">
        <f>KD126</f>
        <v/>
      </c>
      <c r="KE124" s="263" t="n"/>
      <c r="KF124" s="263" t="n"/>
      <c r="KG124" s="263" t="n"/>
      <c r="KH124" s="263" t="n"/>
      <c r="KI124" s="264" t="n"/>
      <c r="KJ124" s="283">
        <f>KJ126</f>
        <v/>
      </c>
      <c r="KK124" s="263" t="n"/>
      <c r="KL124" s="263" t="n"/>
      <c r="KM124" s="263" t="n"/>
      <c r="KN124" s="263" t="n"/>
      <c r="KO124" s="264" t="n"/>
      <c r="KP124" s="283">
        <f>KP126</f>
        <v/>
      </c>
      <c r="KQ124" s="263" t="n"/>
      <c r="KR124" s="263" t="n"/>
      <c r="KS124" s="263" t="n"/>
      <c r="KT124" s="263" t="n"/>
      <c r="KU124" s="264" t="n"/>
      <c r="KV124" s="283">
        <f>KV126</f>
        <v/>
      </c>
      <c r="KW124" s="263" t="n"/>
      <c r="KX124" s="263" t="n"/>
      <c r="KY124" s="263" t="n"/>
      <c r="KZ124" s="263" t="n"/>
      <c r="LA124" s="264" t="n"/>
      <c r="LB124" s="283">
        <f>LB126</f>
        <v/>
      </c>
      <c r="LC124" s="263" t="n"/>
      <c r="LD124" s="263" t="n"/>
      <c r="LE124" s="263" t="n"/>
      <c r="LF124" s="263" t="n"/>
      <c r="LG124" s="264" t="n"/>
      <c r="LH124" s="283">
        <f>LH126</f>
        <v/>
      </c>
      <c r="LI124" s="263" t="n"/>
      <c r="LJ124" s="263" t="n"/>
      <c r="LK124" s="263" t="n"/>
      <c r="LL124" s="263" t="n"/>
      <c r="LM124" s="264" t="n"/>
      <c r="LN124" s="283">
        <f>LN126</f>
        <v/>
      </c>
      <c r="LO124" s="263" t="n"/>
      <c r="LP124" s="263" t="n"/>
      <c r="LQ124" s="263" t="n"/>
      <c r="LR124" s="263" t="n"/>
      <c r="LS124" s="264" t="n"/>
      <c r="LT124" s="283">
        <f>LT126</f>
        <v/>
      </c>
      <c r="LU124" s="263" t="n"/>
      <c r="LV124" s="263" t="n"/>
      <c r="LW124" s="263" t="n"/>
      <c r="LX124" s="263" t="n"/>
      <c r="LY124" s="264" t="n"/>
      <c r="LZ124" s="283">
        <f>LZ126</f>
        <v/>
      </c>
      <c r="MA124" s="263" t="n"/>
      <c r="MB124" s="263" t="n"/>
      <c r="MC124" s="263" t="n"/>
      <c r="MD124" s="263" t="n"/>
      <c r="ME124" s="264" t="n"/>
      <c r="MF124" s="283">
        <f>MF126</f>
        <v/>
      </c>
      <c r="MG124" s="263" t="n"/>
      <c r="MH124" s="263" t="n"/>
      <c r="MI124" s="263" t="n"/>
      <c r="MJ124" s="263" t="n"/>
      <c r="MK124" s="264" t="n"/>
      <c r="ML124" s="283">
        <f>ML126</f>
        <v/>
      </c>
      <c r="MM124" s="263" t="n"/>
      <c r="MN124" s="263" t="n"/>
      <c r="MO124" s="263" t="n"/>
      <c r="MP124" s="263" t="n"/>
      <c r="MQ124" s="264" t="n"/>
      <c r="MR124" s="283">
        <f>MR126</f>
        <v/>
      </c>
      <c r="MS124" s="263" t="n"/>
      <c r="MT124" s="263" t="n"/>
      <c r="MU124" s="263" t="n"/>
      <c r="MV124" s="263" t="n"/>
      <c r="MW124" s="264" t="n"/>
      <c r="MX124" s="283">
        <f>MX126</f>
        <v/>
      </c>
      <c r="MY124" s="263" t="n"/>
      <c r="MZ124" s="263" t="n"/>
      <c r="NA124" s="263" t="n"/>
      <c r="NB124" s="263" t="n"/>
      <c r="NC124" s="264" t="n"/>
      <c r="ND124" s="283">
        <f>ND126</f>
        <v/>
      </c>
      <c r="NE124" s="263" t="n"/>
      <c r="NF124" s="263" t="n"/>
      <c r="NG124" s="263" t="n"/>
      <c r="NH124" s="263" t="n"/>
      <c r="NI124" s="264" t="n"/>
      <c r="NJ124" s="283">
        <f>NJ126</f>
        <v/>
      </c>
      <c r="NK124" s="263" t="n"/>
      <c r="NL124" s="263" t="n"/>
      <c r="NM124" s="263" t="n"/>
      <c r="NN124" s="263" t="n"/>
      <c r="NO124" s="264" t="n"/>
      <c r="NP124" s="283">
        <f>NP126</f>
        <v/>
      </c>
      <c r="NQ124" s="263" t="n"/>
      <c r="NR124" s="263" t="n"/>
      <c r="NS124" s="263" t="n"/>
      <c r="NT124" s="263" t="n"/>
      <c r="NU124" s="264" t="n"/>
      <c r="NV124" s="283">
        <f>NV126</f>
        <v/>
      </c>
      <c r="NW124" s="263" t="n"/>
      <c r="NX124" s="263" t="n"/>
      <c r="NY124" s="263" t="n"/>
      <c r="NZ124" s="263" t="n"/>
      <c r="OA124" s="264" t="n"/>
      <c r="OB124" s="283">
        <f>OB126</f>
        <v/>
      </c>
      <c r="OC124" s="263" t="n"/>
      <c r="OD124" s="263" t="n"/>
      <c r="OE124" s="263" t="n"/>
      <c r="OF124" s="263" t="n"/>
      <c r="OG124" s="264" t="n"/>
      <c r="OH124" s="283">
        <f>OH126</f>
        <v/>
      </c>
      <c r="OI124" s="263" t="n"/>
      <c r="OJ124" s="263" t="n"/>
      <c r="OK124" s="263" t="n"/>
      <c r="OL124" s="263" t="n"/>
      <c r="OM124" s="264" t="n"/>
      <c r="ON124" s="283">
        <f>ON126</f>
        <v/>
      </c>
      <c r="OO124" s="263" t="n"/>
      <c r="OP124" s="263" t="n"/>
      <c r="OQ124" s="263" t="n"/>
      <c r="OR124" s="263" t="n"/>
      <c r="OS124" s="264" t="n"/>
      <c r="OT124" s="283">
        <f>OT126</f>
        <v/>
      </c>
      <c r="OU124" s="263" t="n"/>
      <c r="OV124" s="263" t="n"/>
      <c r="OW124" s="263" t="n"/>
      <c r="OX124" s="263" t="n"/>
      <c r="OY124" s="264" t="n"/>
      <c r="OZ124" s="283">
        <f>OZ126</f>
        <v/>
      </c>
      <c r="PA124" s="263" t="n"/>
      <c r="PB124" s="263" t="n"/>
      <c r="PC124" s="263" t="n"/>
      <c r="PD124" s="263" t="n"/>
      <c r="PE124" s="264" t="n"/>
      <c r="PF124" s="283">
        <f>PF126</f>
        <v/>
      </c>
      <c r="PG124" s="263" t="n"/>
      <c r="PH124" s="263" t="n"/>
      <c r="PI124" s="263" t="n"/>
      <c r="PJ124" s="263" t="n"/>
      <c r="PK124" s="264" t="n"/>
      <c r="PL124" s="283">
        <f>PL126</f>
        <v/>
      </c>
      <c r="PM124" s="263" t="n"/>
      <c r="PN124" s="263" t="n"/>
      <c r="PO124" s="263" t="n"/>
      <c r="PP124" s="263" t="n"/>
      <c r="PQ124" s="264" t="n"/>
      <c r="PR124" s="283">
        <f>PR126</f>
        <v/>
      </c>
      <c r="PS124" s="263" t="n"/>
      <c r="PT124" s="263" t="n"/>
      <c r="PU124" s="263" t="n"/>
      <c r="PV124" s="263" t="n"/>
      <c r="PW124" s="264" t="n"/>
      <c r="PX124" s="283">
        <f>PX126</f>
        <v/>
      </c>
      <c r="PY124" s="263" t="n"/>
      <c r="PZ124" s="263" t="n"/>
      <c r="QA124" s="263" t="n"/>
      <c r="QB124" s="263" t="n"/>
      <c r="QC124" s="264" t="n"/>
      <c r="QD124" s="283">
        <f>QD126</f>
        <v/>
      </c>
      <c r="QE124" s="263" t="n"/>
      <c r="QF124" s="263" t="n"/>
      <c r="QG124" s="263" t="n"/>
      <c r="QH124" s="263" t="n"/>
      <c r="QI124" s="264" t="n"/>
      <c r="QJ124" s="283">
        <f>QJ126</f>
        <v/>
      </c>
      <c r="QK124" s="263" t="n"/>
      <c r="QL124" s="263" t="n"/>
      <c r="QM124" s="263" t="n"/>
      <c r="QN124" s="263" t="n"/>
      <c r="QO124" s="264" t="n"/>
      <c r="QP124" s="283">
        <f>QP126</f>
        <v/>
      </c>
      <c r="QQ124" s="263" t="n"/>
      <c r="QR124" s="263" t="n"/>
      <c r="QS124" s="263" t="n"/>
      <c r="QT124" s="263" t="n"/>
      <c r="QU124" s="264" t="n"/>
      <c r="QV124" s="283">
        <f>QV126</f>
        <v/>
      </c>
      <c r="QW124" s="263" t="n"/>
      <c r="QX124" s="263" t="n"/>
      <c r="QY124" s="263" t="n"/>
      <c r="QZ124" s="263" t="n"/>
      <c r="RA124" s="264" t="n"/>
      <c r="RB124" s="283">
        <f>RB126</f>
        <v/>
      </c>
      <c r="RC124" s="263" t="n"/>
      <c r="RD124" s="263" t="n"/>
      <c r="RE124" s="263" t="n"/>
      <c r="RF124" s="263" t="n"/>
      <c r="RG124" s="264" t="n"/>
      <c r="RH124" s="283">
        <f>RH126</f>
        <v/>
      </c>
      <c r="RI124" s="263" t="n"/>
      <c r="RJ124" s="263" t="n"/>
      <c r="RK124" s="263" t="n"/>
      <c r="RL124" s="263" t="n"/>
      <c r="RM124" s="264" t="n"/>
      <c r="RN124" s="283">
        <f>RN126</f>
        <v/>
      </c>
      <c r="RO124" s="263" t="n"/>
      <c r="RP124" s="263" t="n"/>
      <c r="RQ124" s="263" t="n"/>
      <c r="RR124" s="263" t="n"/>
      <c r="RS124" s="264" t="n"/>
      <c r="RT124" s="283">
        <f>RT126</f>
        <v/>
      </c>
      <c r="RU124" s="263" t="n"/>
      <c r="RV124" s="263" t="n"/>
      <c r="RW124" s="263" t="n"/>
      <c r="RX124" s="263" t="n"/>
      <c r="RY124" s="264" t="n"/>
      <c r="RZ124" s="283">
        <f>RZ126</f>
        <v/>
      </c>
      <c r="SA124" s="263" t="n"/>
      <c r="SB124" s="263" t="n"/>
      <c r="SC124" s="263" t="n"/>
      <c r="SD124" s="263" t="n"/>
      <c r="SE124" s="264" t="n"/>
      <c r="SF124" s="283">
        <f>SF126</f>
        <v/>
      </c>
      <c r="SG124" s="263" t="n"/>
      <c r="SH124" s="263" t="n"/>
      <c r="SI124" s="263" t="n"/>
      <c r="SJ124" s="263" t="n"/>
      <c r="SK124" s="264" t="n"/>
      <c r="SL124" s="283">
        <f>SL126</f>
        <v/>
      </c>
      <c r="SM124" s="263" t="n"/>
      <c r="SN124" s="263" t="n"/>
      <c r="SO124" s="263" t="n"/>
      <c r="SP124" s="263" t="n"/>
      <c r="SQ124" s="264" t="n"/>
      <c r="SR124" s="283">
        <f>SR126</f>
        <v/>
      </c>
      <c r="SS124" s="263" t="n"/>
      <c r="ST124" s="263" t="n"/>
      <c r="SU124" s="263" t="n"/>
      <c r="SV124" s="263" t="n"/>
      <c r="SW124" s="264" t="n"/>
      <c r="SX124" s="283">
        <f>SX126</f>
        <v/>
      </c>
      <c r="SY124" s="263" t="n"/>
      <c r="SZ124" s="263" t="n"/>
      <c r="TA124" s="263" t="n"/>
      <c r="TB124" s="263" t="n"/>
      <c r="TC124" s="264" t="n"/>
      <c r="TD124" s="283">
        <f>TD126</f>
        <v/>
      </c>
      <c r="TE124" s="263" t="n"/>
      <c r="TF124" s="263" t="n"/>
      <c r="TG124" s="263" t="n"/>
      <c r="TH124" s="263" t="n"/>
      <c r="TI124" s="264" t="n"/>
      <c r="TJ124" s="283">
        <f>TJ126</f>
        <v/>
      </c>
      <c r="TK124" s="263" t="n"/>
      <c r="TL124" s="263" t="n"/>
      <c r="TM124" s="263" t="n"/>
      <c r="TN124" s="263" t="n"/>
      <c r="TO124" s="264" t="n"/>
      <c r="TP124" s="283">
        <f>TP126</f>
        <v/>
      </c>
      <c r="TQ124" s="263" t="n"/>
      <c r="TR124" s="263" t="n"/>
      <c r="TS124" s="263" t="n"/>
      <c r="TT124" s="263" t="n"/>
      <c r="TU124" s="264" t="n"/>
      <c r="TV124" s="283">
        <f>TV126</f>
        <v/>
      </c>
      <c r="TW124" s="263" t="n"/>
      <c r="TX124" s="263" t="n"/>
      <c r="TY124" s="263" t="n"/>
      <c r="TZ124" s="263" t="n"/>
      <c r="UA124" s="264" t="n"/>
      <c r="UB124" s="283">
        <f>UB126</f>
        <v/>
      </c>
      <c r="UC124" s="263" t="n"/>
      <c r="UD124" s="263" t="n"/>
      <c r="UE124" s="263" t="n"/>
      <c r="UF124" s="263" t="n"/>
      <c r="UG124" s="264" t="n"/>
      <c r="UH124" s="283">
        <f>UH126</f>
        <v/>
      </c>
      <c r="UI124" s="263" t="n"/>
      <c r="UJ124" s="263" t="n"/>
      <c r="UK124" s="263" t="n"/>
      <c r="UL124" s="263" t="n"/>
      <c r="UM124" s="264" t="n"/>
      <c r="UN124" s="283">
        <f>UN126</f>
        <v/>
      </c>
      <c r="UO124" s="263" t="n"/>
      <c r="UP124" s="263" t="n"/>
      <c r="UQ124" s="263" t="n"/>
      <c r="UR124" s="263" t="n"/>
      <c r="US124" s="264" t="n"/>
      <c r="UT124" s="283">
        <f>UT126</f>
        <v/>
      </c>
      <c r="UU124" s="263" t="n"/>
      <c r="UV124" s="263" t="n"/>
      <c r="UW124" s="263" t="n"/>
      <c r="UX124" s="263" t="n"/>
      <c r="UY124" s="264" t="n"/>
      <c r="UZ124" s="283">
        <f>UZ126</f>
        <v/>
      </c>
      <c r="VA124" s="263" t="n"/>
      <c r="VB124" s="263" t="n"/>
      <c r="VC124" s="263" t="n"/>
      <c r="VD124" s="263" t="n"/>
      <c r="VE124" s="264" t="n"/>
      <c r="VF124" s="283">
        <f>VF126</f>
        <v/>
      </c>
      <c r="VG124" s="263" t="n"/>
      <c r="VH124" s="263" t="n"/>
      <c r="VI124" s="263" t="n"/>
      <c r="VJ124" s="263" t="n"/>
      <c r="VK124" s="264" t="n"/>
      <c r="VL124" s="283">
        <f>VL126</f>
        <v/>
      </c>
      <c r="VM124" s="263" t="n"/>
      <c r="VN124" s="263" t="n"/>
      <c r="VO124" s="263" t="n"/>
      <c r="VP124" s="263" t="n"/>
      <c r="VQ124" s="264" t="n"/>
      <c r="VR124" s="283">
        <f>VR126</f>
        <v/>
      </c>
      <c r="VS124" s="263" t="n"/>
      <c r="VT124" s="263" t="n"/>
      <c r="VU124" s="263" t="n"/>
      <c r="VV124" s="263" t="n"/>
      <c r="VW124" s="264" t="n"/>
      <c r="VX124" s="283">
        <f>VX126</f>
        <v/>
      </c>
      <c r="VY124" s="263" t="n"/>
      <c r="VZ124" s="263" t="n"/>
      <c r="WA124" s="263" t="n"/>
      <c r="WB124" s="263" t="n"/>
      <c r="WC124" s="264" t="n"/>
      <c r="WD124" s="283">
        <f>WD126</f>
        <v/>
      </c>
      <c r="WE124" s="263" t="n"/>
      <c r="WF124" s="263" t="n"/>
      <c r="WG124" s="263" t="n"/>
      <c r="WH124" s="263" t="n"/>
      <c r="WI124" s="264" t="n"/>
      <c r="WJ124" s="283">
        <f>WJ126</f>
        <v/>
      </c>
      <c r="WK124" s="263" t="n"/>
      <c r="WL124" s="263" t="n"/>
      <c r="WM124" s="263" t="n"/>
      <c r="WN124" s="263" t="n"/>
      <c r="WO124" s="264" t="n"/>
      <c r="WP124" s="283">
        <f>WP126</f>
        <v/>
      </c>
      <c r="WQ124" s="263" t="n"/>
      <c r="WR124" s="263" t="n"/>
      <c r="WS124" s="263" t="n"/>
      <c r="WT124" s="263" t="n"/>
      <c r="WU124" s="264" t="n"/>
      <c r="WV124" s="283">
        <f>WV126</f>
        <v/>
      </c>
      <c r="WW124" s="263" t="n"/>
      <c r="WX124" s="263" t="n"/>
      <c r="WY124" s="263" t="n"/>
      <c r="WZ124" s="263" t="n"/>
      <c r="XA124" s="264" t="n"/>
      <c r="XB124" s="283">
        <f>XB126</f>
        <v/>
      </c>
      <c r="XC124" s="263" t="n"/>
      <c r="XD124" s="263" t="n"/>
      <c r="XE124" s="263" t="n"/>
      <c r="XF124" s="263" t="n"/>
      <c r="XG124" s="264" t="n"/>
      <c r="XH124" s="283">
        <f>XH126</f>
        <v/>
      </c>
      <c r="XI124" s="263" t="n"/>
      <c r="XJ124" s="263" t="n"/>
      <c r="XK124" s="263" t="n"/>
      <c r="XL124" s="263" t="n"/>
      <c r="XM124" s="264" t="n"/>
      <c r="XN124" s="283">
        <f>XN126</f>
        <v/>
      </c>
      <c r="XO124" s="263" t="n"/>
      <c r="XP124" s="263" t="n"/>
      <c r="XQ124" s="263" t="n"/>
      <c r="XR124" s="263" t="n"/>
      <c r="XS124" s="264" t="n"/>
      <c r="XT124" s="283">
        <f>XT126</f>
        <v/>
      </c>
      <c r="XU124" s="263" t="n"/>
      <c r="XV124" s="263" t="n"/>
      <c r="XW124" s="263" t="n"/>
      <c r="XX124" s="263" t="n"/>
      <c r="XY124" s="264" t="n"/>
      <c r="XZ124" s="283">
        <f>XZ126</f>
        <v/>
      </c>
      <c r="YA124" s="263" t="n"/>
      <c r="YB124" s="263" t="n"/>
      <c r="YC124" s="263" t="n"/>
      <c r="YD124" s="263" t="n"/>
      <c r="YE124" s="264" t="n"/>
      <c r="YF124" s="283">
        <f>YF126</f>
        <v/>
      </c>
      <c r="YG124" s="263" t="n"/>
      <c r="YH124" s="263" t="n"/>
      <c r="YI124" s="263" t="n"/>
      <c r="YJ124" s="263" t="n"/>
      <c r="YK124" s="264" t="n"/>
      <c r="YL124" s="283">
        <f>YL126</f>
        <v/>
      </c>
      <c r="YM124" s="263" t="n"/>
      <c r="YN124" s="263" t="n"/>
      <c r="YO124" s="263" t="n"/>
      <c r="YP124" s="263" t="n"/>
      <c r="YQ124" s="264" t="n"/>
      <c r="YR124" s="283">
        <f>YR126</f>
        <v/>
      </c>
      <c r="YS124" s="263" t="n"/>
      <c r="YT124" s="263" t="n"/>
      <c r="YU124" s="263" t="n"/>
      <c r="YV124" s="263" t="n"/>
      <c r="YW124" s="264" t="n"/>
      <c r="YX124" s="283">
        <f>YX126</f>
        <v/>
      </c>
      <c r="YY124" s="263" t="n"/>
      <c r="YZ124" s="263" t="n"/>
      <c r="ZA124" s="263" t="n"/>
      <c r="ZB124" s="263" t="n"/>
      <c r="ZC124" s="264" t="n"/>
      <c r="ZD124" s="283">
        <f>ZD126</f>
        <v/>
      </c>
      <c r="ZE124" s="263" t="n"/>
      <c r="ZF124" s="263" t="n"/>
      <c r="ZG124" s="263" t="n"/>
      <c r="ZH124" s="263" t="n"/>
      <c r="ZI124" s="264" t="n"/>
      <c r="ZJ124" s="283">
        <f>ZJ126</f>
        <v/>
      </c>
      <c r="ZK124" s="263" t="n"/>
      <c r="ZL124" s="263" t="n"/>
      <c r="ZM124" s="263" t="n"/>
      <c r="ZN124" s="263" t="n"/>
      <c r="ZO124" s="264" t="n"/>
      <c r="ZP124" s="283">
        <f>ZP126</f>
        <v/>
      </c>
      <c r="ZQ124" s="263" t="n"/>
      <c r="ZR124" s="263" t="n"/>
      <c r="ZS124" s="263" t="n"/>
      <c r="ZT124" s="263" t="n"/>
      <c r="ZU124" s="264" t="n"/>
      <c r="ZV124" s="283">
        <f>ZV126</f>
        <v/>
      </c>
      <c r="ZW124" s="263" t="n"/>
      <c r="ZX124" s="263" t="n"/>
      <c r="ZY124" s="263" t="n"/>
      <c r="ZZ124" s="263" t="n"/>
      <c r="AAA124" s="264" t="n"/>
      <c r="AAB124" s="283">
        <f>AAB126</f>
        <v/>
      </c>
      <c r="AAC124" s="263" t="n"/>
      <c r="AAD124" s="263" t="n"/>
      <c r="AAE124" s="263" t="n"/>
      <c r="AAF124" s="263" t="n"/>
      <c r="AAG124" s="264" t="n"/>
      <c r="AAH124" s="283">
        <f>AAH126</f>
        <v/>
      </c>
      <c r="AAI124" s="263" t="n"/>
      <c r="AAJ124" s="263" t="n"/>
      <c r="AAK124" s="263" t="n"/>
      <c r="AAL124" s="263" t="n"/>
      <c r="AAM124" s="264" t="n"/>
      <c r="AAN124" s="283">
        <f>AAN126</f>
        <v/>
      </c>
      <c r="AAO124" s="263" t="n"/>
      <c r="AAP124" s="263" t="n"/>
      <c r="AAQ124" s="263" t="n"/>
      <c r="AAR124" s="263" t="n"/>
      <c r="AAS124" s="264" t="n"/>
      <c r="AAT124" s="283">
        <f>AAT126</f>
        <v/>
      </c>
      <c r="AAU124" s="263" t="n"/>
      <c r="AAV124" s="263" t="n"/>
      <c r="AAW124" s="263" t="n"/>
      <c r="AAX124" s="263" t="n"/>
      <c r="AAY124" s="264" t="n"/>
      <c r="AAZ124" s="283">
        <f>AAZ126</f>
        <v/>
      </c>
      <c r="ABA124" s="263" t="n"/>
      <c r="ABB124" s="263" t="n"/>
      <c r="ABC124" s="263" t="n"/>
      <c r="ABD124" s="263" t="n"/>
      <c r="ABE124" s="264" t="n"/>
      <c r="ABF124" s="283">
        <f>ABF126</f>
        <v/>
      </c>
      <c r="ABG124" s="263" t="n"/>
      <c r="ABH124" s="263" t="n"/>
      <c r="ABI124" s="263" t="n"/>
      <c r="ABJ124" s="263" t="n"/>
      <c r="ABK124" s="264" t="n"/>
      <c r="ABL124" s="283">
        <f>ABL126</f>
        <v/>
      </c>
      <c r="ABM124" s="263" t="n"/>
      <c r="ABN124" s="263" t="n"/>
      <c r="ABO124" s="263" t="n"/>
      <c r="ABP124" s="263" t="n"/>
      <c r="ABQ124" s="264" t="n"/>
      <c r="ABR124" s="283">
        <f>ABR126</f>
        <v/>
      </c>
      <c r="ABS124" s="263" t="n"/>
      <c r="ABT124" s="263" t="n"/>
      <c r="ABU124" s="263" t="n"/>
      <c r="ABV124" s="263" t="n"/>
      <c r="ABW124" s="264" t="n"/>
      <c r="ABX124" s="283">
        <f>ABX126</f>
        <v/>
      </c>
      <c r="ABY124" s="263" t="n"/>
      <c r="ABZ124" s="263" t="n"/>
      <c r="ACA124" s="263" t="n"/>
      <c r="ACB124" s="263" t="n"/>
      <c r="ACC124" s="264" t="n"/>
      <c r="ACD124" s="283">
        <f>ACD126</f>
        <v/>
      </c>
      <c r="ACE124" s="263" t="n"/>
      <c r="ACF124" s="263" t="n"/>
      <c r="ACG124" s="263" t="n"/>
      <c r="ACH124" s="263" t="n"/>
      <c r="ACI124" s="264" t="n"/>
      <c r="ACJ124" s="283">
        <f>ACJ126</f>
        <v/>
      </c>
      <c r="ACK124" s="263" t="n"/>
      <c r="ACL124" s="263" t="n"/>
      <c r="ACM124" s="263" t="n"/>
      <c r="ACN124" s="263" t="n"/>
      <c r="ACO124" s="264" t="n"/>
      <c r="ACP124" s="283">
        <f>ACP126</f>
        <v/>
      </c>
      <c r="ACQ124" s="263" t="n"/>
      <c r="ACR124" s="263" t="n"/>
      <c r="ACS124" s="263" t="n"/>
      <c r="ACT124" s="263" t="n"/>
      <c r="ACU124" s="264" t="n"/>
      <c r="ACV124" s="283">
        <f>ACV126</f>
        <v/>
      </c>
      <c r="ACW124" s="263" t="n"/>
      <c r="ACX124" s="263" t="n"/>
      <c r="ACY124" s="263" t="n"/>
      <c r="ACZ124" s="263" t="n"/>
      <c r="ADA124" s="264" t="n"/>
      <c r="ADB124" s="283">
        <f>ADB126</f>
        <v/>
      </c>
      <c r="ADC124" s="263" t="n"/>
      <c r="ADD124" s="263" t="n"/>
      <c r="ADE124" s="263" t="n"/>
      <c r="ADF124" s="263" t="n"/>
      <c r="ADG124" s="264" t="n"/>
      <c r="ADH124" s="283">
        <f>ADH126</f>
        <v/>
      </c>
      <c r="ADI124" s="263" t="n"/>
      <c r="ADJ124" s="263" t="n"/>
      <c r="ADK124" s="263" t="n"/>
      <c r="ADL124" s="263" t="n"/>
      <c r="ADM124" s="264" t="n"/>
      <c r="ADN124" s="283">
        <f>ADN126</f>
        <v/>
      </c>
      <c r="ADO124" s="263" t="n"/>
      <c r="ADP124" s="263" t="n"/>
      <c r="ADQ124" s="263" t="n"/>
      <c r="ADR124" s="263" t="n"/>
      <c r="ADS124" s="264" t="n"/>
      <c r="ADT124" s="283">
        <f>ADT126</f>
        <v/>
      </c>
      <c r="ADU124" s="263" t="n"/>
      <c r="ADV124" s="263" t="n"/>
      <c r="ADW124" s="263" t="n"/>
      <c r="ADX124" s="263" t="n"/>
      <c r="ADY124" s="264" t="n"/>
      <c r="ADZ124" s="283">
        <f>ADZ126</f>
        <v/>
      </c>
      <c r="AEA124" s="263" t="n"/>
      <c r="AEB124" s="263" t="n"/>
      <c r="AEC124" s="263" t="n"/>
      <c r="AED124" s="263" t="n"/>
      <c r="AEE124" s="264" t="n"/>
      <c r="AEF124" s="283">
        <f>AEF126</f>
        <v/>
      </c>
      <c r="AEG124" s="263" t="n"/>
      <c r="AEH124" s="263" t="n"/>
      <c r="AEI124" s="263" t="n"/>
      <c r="AEJ124" s="263" t="n"/>
      <c r="AEK124" s="264" t="n"/>
      <c r="AEL124" s="283">
        <f>AEL126</f>
        <v/>
      </c>
      <c r="AEM124" s="263" t="n"/>
      <c r="AEN124" s="263" t="n"/>
      <c r="AEO124" s="263" t="n"/>
      <c r="AEP124" s="263" t="n"/>
      <c r="AEQ124" s="264" t="n"/>
      <c r="AER124" s="283">
        <f>AER126</f>
        <v/>
      </c>
      <c r="AES124" s="263" t="n"/>
      <c r="AET124" s="263" t="n"/>
      <c r="AEU124" s="263" t="n"/>
      <c r="AEV124" s="263" t="n"/>
      <c r="AEW124" s="264" t="n"/>
      <c r="AEX124" s="283">
        <f>AEX126</f>
        <v/>
      </c>
      <c r="AEY124" s="263" t="n"/>
      <c r="AEZ124" s="263" t="n"/>
      <c r="AFA124" s="263" t="n"/>
      <c r="AFB124" s="263" t="n"/>
      <c r="AFC124" s="264" t="n"/>
      <c r="AFD124" s="283">
        <f>AFD126</f>
        <v/>
      </c>
      <c r="AFE124" s="263" t="n"/>
      <c r="AFF124" s="263" t="n"/>
      <c r="AFG124" s="263" t="n"/>
      <c r="AFH124" s="263" t="n"/>
      <c r="AFI124" s="264" t="n"/>
      <c r="AFJ124" s="283">
        <f>AFJ126</f>
        <v/>
      </c>
      <c r="AFK124" s="263" t="n"/>
      <c r="AFL124" s="263" t="n"/>
      <c r="AFM124" s="263" t="n"/>
      <c r="AFN124" s="263" t="n"/>
      <c r="AFO124" s="264" t="n"/>
      <c r="AFP124" s="283">
        <f>AFP126</f>
        <v/>
      </c>
      <c r="AFQ124" s="263" t="n"/>
      <c r="AFR124" s="263" t="n"/>
      <c r="AFS124" s="263" t="n"/>
      <c r="AFT124" s="263" t="n"/>
      <c r="AFU124" s="264" t="n"/>
      <c r="AFV124" s="283">
        <f>AFV126</f>
        <v/>
      </c>
      <c r="AFW124" s="263" t="n"/>
      <c r="AFX124" s="263" t="n"/>
      <c r="AFY124" s="263" t="n"/>
      <c r="AFZ124" s="263" t="n"/>
      <c r="AGA124" s="264" t="n"/>
      <c r="AGB124" s="283">
        <f>AGB126</f>
        <v/>
      </c>
      <c r="AGC124" s="263" t="n"/>
      <c r="AGD124" s="263" t="n"/>
      <c r="AGE124" s="263" t="n"/>
      <c r="AGF124" s="263" t="n"/>
      <c r="AGG124" s="264" t="n"/>
      <c r="AGH124" s="283">
        <f>AGH126</f>
        <v/>
      </c>
      <c r="AGI124" s="263" t="n"/>
      <c r="AGJ124" s="263" t="n"/>
      <c r="AGK124" s="263" t="n"/>
      <c r="AGL124" s="263" t="n"/>
      <c r="AGM124" s="264" t="n"/>
      <c r="AGN124" s="283">
        <f>AGN126</f>
        <v/>
      </c>
      <c r="AGO124" s="263" t="n"/>
      <c r="AGP124" s="263" t="n"/>
      <c r="AGQ124" s="263" t="n"/>
      <c r="AGR124" s="263" t="n"/>
      <c r="AGS124" s="264" t="n"/>
      <c r="AGT124" s="283">
        <f>AGT126</f>
        <v/>
      </c>
      <c r="AGU124" s="263" t="n"/>
      <c r="AGV124" s="263" t="n"/>
      <c r="AGW124" s="263" t="n"/>
      <c r="AGX124" s="263" t="n"/>
      <c r="AGY124" s="264" t="n"/>
      <c r="AGZ124" s="283">
        <f>AGZ126</f>
        <v/>
      </c>
      <c r="AHA124" s="263" t="n"/>
      <c r="AHB124" s="263" t="n"/>
      <c r="AHC124" s="263" t="n"/>
      <c r="AHD124" s="263" t="n"/>
      <c r="AHE124" s="264" t="n"/>
      <c r="AHF124" s="283">
        <f>AHF126</f>
        <v/>
      </c>
      <c r="AHG124" s="263" t="n"/>
      <c r="AHH124" s="263" t="n"/>
      <c r="AHI124" s="263" t="n"/>
      <c r="AHJ124" s="263" t="n"/>
      <c r="AHK124" s="264" t="n"/>
      <c r="AHL124" s="283">
        <f>AHL126</f>
        <v/>
      </c>
      <c r="AHM124" s="263" t="n"/>
      <c r="AHN124" s="263" t="n"/>
      <c r="AHO124" s="263" t="n"/>
      <c r="AHP124" s="263" t="n"/>
      <c r="AHQ124" s="264" t="n"/>
      <c r="AHR124" s="283">
        <f>AHR126</f>
        <v/>
      </c>
      <c r="AHS124" s="263" t="n"/>
      <c r="AHT124" s="263" t="n"/>
      <c r="AHU124" s="263" t="n"/>
      <c r="AHV124" s="263" t="n"/>
      <c r="AHW124" s="264" t="n"/>
      <c r="AHX124" s="283">
        <f>AHX126</f>
        <v/>
      </c>
      <c r="AHY124" s="263" t="n"/>
      <c r="AHZ124" s="263" t="n"/>
      <c r="AIA124" s="263" t="n"/>
      <c r="AIB124" s="263" t="n"/>
      <c r="AIC124" s="264" t="n"/>
      <c r="AID124" s="283">
        <f>AID126</f>
        <v/>
      </c>
      <c r="AIE124" s="263" t="n"/>
      <c r="AIF124" s="263" t="n"/>
      <c r="AIG124" s="263" t="n"/>
      <c r="AIH124" s="263" t="n"/>
      <c r="AII124" s="264" t="n"/>
      <c r="AIJ124" s="283">
        <f>AIJ126</f>
        <v/>
      </c>
      <c r="AIK124" s="263" t="n"/>
      <c r="AIL124" s="263" t="n"/>
      <c r="AIM124" s="263" t="n"/>
      <c r="AIN124" s="263" t="n"/>
      <c r="AIO124" s="264" t="n"/>
      <c r="AIP124" s="283">
        <f>AIP126</f>
        <v/>
      </c>
      <c r="AIQ124" s="263" t="n"/>
      <c r="AIR124" s="263" t="n"/>
      <c r="AIS124" s="263" t="n"/>
      <c r="AIT124" s="263" t="n"/>
      <c r="AIU124" s="264" t="n"/>
      <c r="AIV124" s="283">
        <f>AIV126</f>
        <v/>
      </c>
      <c r="AIW124" s="263" t="n"/>
      <c r="AIX124" s="263" t="n"/>
      <c r="AIY124" s="263" t="n"/>
      <c r="AIZ124" s="263" t="n"/>
      <c r="AJA124" s="264" t="n"/>
      <c r="AJB124" s="283">
        <f>AJB126</f>
        <v/>
      </c>
      <c r="AJC124" s="263" t="n"/>
      <c r="AJD124" s="263" t="n"/>
      <c r="AJE124" s="263" t="n"/>
      <c r="AJF124" s="263" t="n"/>
      <c r="AJG124" s="264" t="n"/>
      <c r="AJH124" s="283">
        <f>AJH126</f>
        <v/>
      </c>
      <c r="AJI124" s="263" t="n"/>
      <c r="AJJ124" s="263" t="n"/>
      <c r="AJK124" s="263" t="n"/>
      <c r="AJL124" s="263" t="n"/>
      <c r="AJM124" s="264" t="n"/>
      <c r="AJN124" s="283">
        <f>AJN126</f>
        <v/>
      </c>
      <c r="AJO124" s="263" t="n"/>
      <c r="AJP124" s="263" t="n"/>
      <c r="AJQ124" s="263" t="n"/>
      <c r="AJR124" s="263" t="n"/>
      <c r="AJS124" s="264" t="n"/>
      <c r="AJT124" s="283">
        <f>AJT126</f>
        <v/>
      </c>
      <c r="AJU124" s="263" t="n"/>
      <c r="AJV124" s="263" t="n"/>
      <c r="AJW124" s="263" t="n"/>
      <c r="AJX124" s="263" t="n"/>
      <c r="AJY124" s="264" t="n"/>
      <c r="AJZ124" s="283">
        <f>AJZ126</f>
        <v/>
      </c>
      <c r="AKA124" s="263" t="n"/>
      <c r="AKB124" s="263" t="n"/>
      <c r="AKC124" s="263" t="n"/>
      <c r="AKD124" s="263" t="n"/>
      <c r="AKE124" s="264" t="n"/>
      <c r="AKF124" s="283">
        <f>AKF126</f>
        <v/>
      </c>
      <c r="AKG124" s="263" t="n"/>
      <c r="AKH124" s="263" t="n"/>
      <c r="AKI124" s="263" t="n"/>
      <c r="AKJ124" s="263" t="n"/>
      <c r="AKK124" s="264" t="n"/>
      <c r="AKL124" s="283">
        <f>AKL126</f>
        <v/>
      </c>
      <c r="AKM124" s="263" t="n"/>
      <c r="AKN124" s="263" t="n"/>
      <c r="AKO124" s="263" t="n"/>
      <c r="AKP124" s="263" t="n"/>
      <c r="AKQ124" s="264" t="n"/>
      <c r="AKR124" s="283">
        <f>AKR126</f>
        <v/>
      </c>
      <c r="AKS124" s="263" t="n"/>
      <c r="AKT124" s="263" t="n"/>
      <c r="AKU124" s="263" t="n"/>
      <c r="AKV124" s="263" t="n"/>
      <c r="AKW124" s="264" t="n"/>
      <c r="AKX124" s="283">
        <f>AKX126</f>
        <v/>
      </c>
      <c r="AKY124" s="263" t="n"/>
      <c r="AKZ124" s="263" t="n"/>
      <c r="ALA124" s="263" t="n"/>
      <c r="ALB124" s="263" t="n"/>
      <c r="ALC124" s="264" t="n"/>
      <c r="ALD124" s="283">
        <f>ALD126</f>
        <v/>
      </c>
      <c r="ALE124" s="263" t="n"/>
      <c r="ALF124" s="263" t="n"/>
      <c r="ALG124" s="263" t="n"/>
      <c r="ALH124" s="263" t="n"/>
      <c r="ALI124" s="264" t="n"/>
      <c r="ALJ124" s="283">
        <f>ALJ126</f>
        <v/>
      </c>
      <c r="ALK124" s="263" t="n"/>
      <c r="ALL124" s="263" t="n"/>
      <c r="ALM124" s="263" t="n"/>
      <c r="ALN124" s="263" t="n"/>
      <c r="ALO124" s="264" t="n"/>
      <c r="ALP124" s="283">
        <f>ALP126</f>
        <v/>
      </c>
      <c r="ALQ124" s="263" t="n"/>
      <c r="ALR124" s="263" t="n"/>
      <c r="ALS124" s="263" t="n"/>
      <c r="ALT124" s="263" t="n"/>
      <c r="ALU124" s="264" t="n"/>
      <c r="ALV124" s="283">
        <f>ALV126</f>
        <v/>
      </c>
      <c r="ALW124" s="263" t="n"/>
      <c r="ALX124" s="263" t="n"/>
      <c r="ALY124" s="263" t="n"/>
      <c r="ALZ124" s="263" t="n"/>
      <c r="AMA124" s="264" t="n"/>
      <c r="AMB124" s="283">
        <f>AMB126</f>
        <v/>
      </c>
      <c r="AMC124" s="263" t="n"/>
      <c r="AMD124" s="263" t="n"/>
      <c r="AME124" s="263" t="n"/>
      <c r="AMF124" s="263" t="n"/>
      <c r="AMG124" s="264" t="n"/>
      <c r="AMH124" s="283">
        <f>AMH126</f>
        <v/>
      </c>
      <c r="AMI124" s="263" t="n"/>
      <c r="AMJ124" s="263" t="n"/>
      <c r="AMK124" s="263" t="n"/>
      <c r="AML124" s="263" t="n"/>
      <c r="AMM124" s="264" t="n"/>
      <c r="AMN124" s="283">
        <f>AMN126</f>
        <v/>
      </c>
      <c r="AMO124" s="263" t="n"/>
      <c r="AMP124" s="263" t="n"/>
      <c r="AMQ124" s="263" t="n"/>
      <c r="AMR124" s="263" t="n"/>
      <c r="AMS124" s="264" t="n"/>
      <c r="AMT124" s="283">
        <f>AMT126</f>
        <v/>
      </c>
      <c r="AMU124" s="263" t="n"/>
      <c r="AMV124" s="263" t="n"/>
      <c r="AMW124" s="263" t="n"/>
      <c r="AMX124" s="263" t="n"/>
      <c r="AMY124" s="264" t="n"/>
      <c r="AMZ124" s="283">
        <f>AMZ126</f>
        <v/>
      </c>
      <c r="ANA124" s="263" t="n"/>
      <c r="ANB124" s="263" t="n"/>
      <c r="ANC124" s="263" t="n"/>
      <c r="AND124" s="263" t="n"/>
      <c r="ANE124" s="264" t="n"/>
      <c r="ANF124" s="283">
        <f>ANF126</f>
        <v/>
      </c>
      <c r="ANG124" s="263" t="n"/>
      <c r="ANH124" s="263" t="n"/>
      <c r="ANI124" s="263" t="n"/>
      <c r="ANJ124" s="263" t="n"/>
      <c r="ANK124" s="264" t="n"/>
      <c r="ANL124" s="283">
        <f>ANL126</f>
        <v/>
      </c>
      <c r="ANM124" s="263" t="n"/>
      <c r="ANN124" s="263" t="n"/>
      <c r="ANO124" s="263" t="n"/>
      <c r="ANP124" s="263" t="n"/>
      <c r="ANQ124" s="264" t="n"/>
      <c r="ANR124" s="283">
        <f>ANR126</f>
        <v/>
      </c>
      <c r="ANS124" s="263" t="n"/>
      <c r="ANT124" s="263" t="n"/>
      <c r="ANU124" s="263" t="n"/>
      <c r="ANV124" s="263" t="n"/>
      <c r="ANW124" s="264" t="n"/>
      <c r="ANX124" s="283">
        <f>ANX126</f>
        <v/>
      </c>
      <c r="ANY124" s="263" t="n"/>
      <c r="ANZ124" s="263" t="n"/>
      <c r="AOA124" s="263" t="n"/>
      <c r="AOB124" s="263" t="n"/>
      <c r="AOC124" s="264" t="n"/>
      <c r="AOD124" s="283">
        <f>AOD126</f>
        <v/>
      </c>
      <c r="AOE124" s="263" t="n"/>
      <c r="AOF124" s="263" t="n"/>
      <c r="AOG124" s="263" t="n"/>
      <c r="AOH124" s="263" t="n"/>
      <c r="AOI124" s="264" t="n"/>
      <c r="AOJ124" s="283">
        <f>AOJ126</f>
        <v/>
      </c>
      <c r="AOK124" s="263" t="n"/>
      <c r="AOL124" s="263" t="n"/>
      <c r="AOM124" s="263" t="n"/>
      <c r="AON124" s="263" t="n"/>
      <c r="AOO124" s="264" t="n"/>
      <c r="AOP124" s="283">
        <f>AOP126</f>
        <v/>
      </c>
      <c r="AOQ124" s="263" t="n"/>
      <c r="AOR124" s="263" t="n"/>
      <c r="AOS124" s="263" t="n"/>
      <c r="AOT124" s="263" t="n"/>
      <c r="AOU124" s="264" t="n"/>
      <c r="AOV124" s="283">
        <f>AOV126</f>
        <v/>
      </c>
      <c r="AOW124" s="263" t="n"/>
      <c r="AOX124" s="263" t="n"/>
      <c r="AOY124" s="263" t="n"/>
      <c r="AOZ124" s="263" t="n"/>
      <c r="APA124" s="264" t="n"/>
      <c r="APB124" s="283">
        <f>APB126</f>
        <v/>
      </c>
      <c r="APC124" s="263" t="n"/>
      <c r="APD124" s="263" t="n"/>
      <c r="APE124" s="263" t="n"/>
      <c r="APF124" s="263" t="n"/>
      <c r="APG124" s="264" t="n"/>
      <c r="APH124" s="283">
        <f>APH126</f>
        <v/>
      </c>
      <c r="API124" s="263" t="n"/>
      <c r="APJ124" s="263" t="n"/>
      <c r="APK124" s="263" t="n"/>
      <c r="APL124" s="263" t="n"/>
      <c r="APM124" s="264" t="n"/>
      <c r="APN124" s="283">
        <f>APN126</f>
        <v/>
      </c>
      <c r="APO124" s="263" t="n"/>
      <c r="APP124" s="263" t="n"/>
      <c r="APQ124" s="263" t="n"/>
      <c r="APR124" s="263" t="n"/>
      <c r="APS124" s="264" t="n"/>
      <c r="APT124" s="283">
        <f>APT126</f>
        <v/>
      </c>
      <c r="APU124" s="263" t="n"/>
      <c r="APV124" s="263" t="n"/>
      <c r="APW124" s="263" t="n"/>
      <c r="APX124" s="263" t="n"/>
      <c r="APY124" s="264" t="n"/>
      <c r="APZ124" s="283">
        <f>APZ126</f>
        <v/>
      </c>
      <c r="AQA124" s="263" t="n"/>
      <c r="AQB124" s="263" t="n"/>
      <c r="AQC124" s="263" t="n"/>
      <c r="AQD124" s="263" t="n"/>
      <c r="AQE124" s="264" t="n"/>
      <c r="AQF124" s="283">
        <f>AQF126</f>
        <v/>
      </c>
      <c r="AQG124" s="263" t="n"/>
      <c r="AQH124" s="263" t="n"/>
      <c r="AQI124" s="263" t="n"/>
      <c r="AQJ124" s="263" t="n"/>
      <c r="AQK124" s="264" t="n"/>
      <c r="AQL124" s="283">
        <f>AQL126</f>
        <v/>
      </c>
      <c r="AQM124" s="263" t="n"/>
      <c r="AQN124" s="263" t="n"/>
      <c r="AQO124" s="263" t="n"/>
      <c r="AQP124" s="263" t="n"/>
      <c r="AQQ124" s="264" t="n"/>
      <c r="AQR124" s="283">
        <f>AQR126</f>
        <v/>
      </c>
      <c r="AQS124" s="263" t="n"/>
      <c r="AQT124" s="263" t="n"/>
      <c r="AQU124" s="263" t="n"/>
      <c r="AQV124" s="263" t="n"/>
      <c r="AQW124" s="264" t="n"/>
      <c r="AQX124" s="283">
        <f>AQX126</f>
        <v/>
      </c>
      <c r="AQY124" s="263" t="n"/>
      <c r="AQZ124" s="263" t="n"/>
      <c r="ARA124" s="263" t="n"/>
      <c r="ARB124" s="263" t="n"/>
      <c r="ARC124" s="264" t="n"/>
      <c r="ARD124" s="283">
        <f>ARD126</f>
        <v/>
      </c>
      <c r="ARE124" s="263" t="n"/>
      <c r="ARF124" s="263" t="n"/>
      <c r="ARG124" s="263" t="n"/>
      <c r="ARH124" s="263" t="n"/>
      <c r="ARI124" s="264" t="n"/>
      <c r="ARJ124" s="283" t="n">
        <v>30.5</v>
      </c>
      <c r="ARK124" s="263" t="n"/>
      <c r="ARL124" s="263" t="n"/>
      <c r="ARM124" s="263" t="n"/>
      <c r="ARN124" s="263" t="n"/>
      <c r="ARO124" s="264" t="n"/>
      <c r="ARP124" s="283">
        <f>ARP126</f>
        <v/>
      </c>
      <c r="ARQ124" s="263" t="n"/>
      <c r="ARR124" s="263" t="n"/>
      <c r="ARS124" s="263" t="n"/>
      <c r="ART124" s="263" t="n"/>
      <c r="ARU124" s="264" t="n"/>
      <c r="ARV124" s="283">
        <f>ARV126</f>
        <v/>
      </c>
      <c r="ARW124" s="263" t="n"/>
      <c r="ARX124" s="263" t="n"/>
      <c r="ARY124" s="263" t="n"/>
      <c r="ARZ124" s="263" t="n"/>
      <c r="ASA124" s="264" t="n"/>
      <c r="ASB124" s="283">
        <f>ASB126</f>
        <v/>
      </c>
      <c r="ASC124" s="263" t="n"/>
      <c r="ASD124" s="263" t="n"/>
      <c r="ASE124" s="263" t="n"/>
      <c r="ASF124" s="263" t="n"/>
      <c r="ASG124" s="264" t="n"/>
      <c r="ASH124" s="283">
        <f>ASH126</f>
        <v/>
      </c>
      <c r="ASI124" s="263" t="n"/>
      <c r="ASJ124" s="263" t="n"/>
      <c r="ASK124" s="263" t="n"/>
      <c r="ASL124" s="263" t="n"/>
      <c r="ASM124" s="264" t="n"/>
      <c r="ASN124" s="283">
        <f>ASN126</f>
        <v/>
      </c>
      <c r="ASO124" s="263" t="n"/>
      <c r="ASP124" s="263" t="n"/>
      <c r="ASQ124" s="263" t="n"/>
      <c r="ASR124" s="263" t="n"/>
      <c r="ASS124" s="264" t="n"/>
      <c r="AST124" s="283">
        <f>AST126</f>
        <v/>
      </c>
      <c r="ASU124" s="263" t="n"/>
      <c r="ASV124" s="263" t="n"/>
      <c r="ASW124" s="263" t="n"/>
      <c r="ASX124" s="263" t="n"/>
      <c r="ASY124" s="264" t="n"/>
      <c r="ASZ124" s="283">
        <f>ASZ126</f>
        <v/>
      </c>
      <c r="ATA124" s="263" t="n"/>
      <c r="ATB124" s="263" t="n"/>
      <c r="ATC124" s="263" t="n"/>
      <c r="ATD124" s="263" t="n"/>
      <c r="ATE124" s="264" t="n"/>
      <c r="ATF124" s="283">
        <f>ATF126</f>
        <v/>
      </c>
      <c r="ATG124" s="263" t="n"/>
      <c r="ATH124" s="263" t="n"/>
      <c r="ATI124" s="263" t="n"/>
      <c r="ATJ124" s="263" t="n"/>
      <c r="ATK124" s="264" t="n"/>
      <c r="ATL124" s="283">
        <f>ATL126</f>
        <v/>
      </c>
      <c r="ATM124" s="263" t="n"/>
      <c r="ATN124" s="263" t="n"/>
      <c r="ATO124" s="263" t="n"/>
      <c r="ATP124" s="263" t="n"/>
      <c r="ATQ124" s="264" t="n"/>
      <c r="ATR124" s="283">
        <f>ATR126</f>
        <v/>
      </c>
      <c r="ATS124" s="263" t="n"/>
      <c r="ATT124" s="263" t="n"/>
      <c r="ATU124" s="263" t="n"/>
      <c r="ATV124" s="263" t="n"/>
      <c r="ATW124" s="264" t="n"/>
      <c r="ATX124" s="283">
        <f>ATX126</f>
        <v/>
      </c>
      <c r="ATY124" s="263" t="n"/>
      <c r="ATZ124" s="263" t="n"/>
      <c r="AUA124" s="263" t="n"/>
      <c r="AUB124" s="263" t="n"/>
      <c r="AUC124" s="264" t="n"/>
      <c r="AUD124" s="283">
        <f>AUD126</f>
        <v/>
      </c>
      <c r="AUE124" s="263" t="n"/>
      <c r="AUF124" s="263" t="n"/>
      <c r="AUG124" s="263" t="n"/>
      <c r="AUH124" s="263" t="n"/>
      <c r="AUI124" s="264" t="n"/>
      <c r="AUJ124" s="283">
        <f>AUJ126</f>
        <v/>
      </c>
      <c r="AUK124" s="263" t="n"/>
      <c r="AUL124" s="263" t="n"/>
      <c r="AUM124" s="263" t="n"/>
      <c r="AUN124" s="263" t="n"/>
      <c r="AUO124" s="264" t="n"/>
      <c r="AUP124" s="283">
        <f>AUP126</f>
        <v/>
      </c>
      <c r="AUQ124" s="263" t="n"/>
      <c r="AUR124" s="263" t="n"/>
      <c r="AUS124" s="263" t="n"/>
      <c r="AUT124" s="263" t="n"/>
      <c r="AUU124" s="264" t="n"/>
      <c r="AUV124" s="283">
        <f>AUV126</f>
        <v/>
      </c>
      <c r="AUW124" s="263" t="n"/>
      <c r="AUX124" s="263" t="n"/>
      <c r="AUY124" s="263" t="n"/>
      <c r="AUZ124" s="263" t="n"/>
      <c r="AVA124" s="264" t="n"/>
      <c r="AVB124" s="283">
        <f>AVB126</f>
        <v/>
      </c>
      <c r="AVC124" s="263" t="n"/>
      <c r="AVD124" s="263" t="n"/>
      <c r="AVE124" s="263" t="n"/>
      <c r="AVF124" s="263" t="n"/>
      <c r="AVG124" s="264" t="n"/>
      <c r="AVH124" s="283">
        <f>AVH126</f>
        <v/>
      </c>
      <c r="AVI124" s="263" t="n"/>
      <c r="AVJ124" s="263" t="n"/>
      <c r="AVK124" s="263" t="n"/>
      <c r="AVL124" s="263" t="n"/>
      <c r="AVM124" s="264" t="n"/>
      <c r="AVN124" s="283">
        <f>AVN126</f>
        <v/>
      </c>
      <c r="AVO124" s="263" t="n"/>
      <c r="AVP124" s="263" t="n"/>
      <c r="AVQ124" s="263" t="n"/>
      <c r="AVR124" s="263" t="n"/>
      <c r="AVS124" s="264" t="n"/>
      <c r="AVT124" s="283">
        <f>AVT126</f>
        <v/>
      </c>
      <c r="AVU124" s="263" t="n"/>
      <c r="AVV124" s="263" t="n"/>
      <c r="AVW124" s="263" t="n"/>
      <c r="AVX124" s="263" t="n"/>
      <c r="AVY124" s="264" t="n"/>
      <c r="AVZ124" s="283">
        <f>AVZ126</f>
        <v/>
      </c>
      <c r="AWA124" s="263" t="n"/>
      <c r="AWB124" s="263" t="n"/>
      <c r="AWC124" s="263" t="n"/>
      <c r="AWD124" s="263" t="n"/>
      <c r="AWE124" s="264" t="n"/>
      <c r="AWF124" s="283">
        <f>AWF126</f>
        <v/>
      </c>
      <c r="AWG124" s="263" t="n"/>
      <c r="AWH124" s="263" t="n"/>
      <c r="AWI124" s="263" t="n"/>
      <c r="AWJ124" s="263" t="n"/>
      <c r="AWK124" s="264" t="n"/>
      <c r="AWL124" s="283">
        <f>AWL126</f>
        <v/>
      </c>
      <c r="AWM124" s="263" t="n"/>
      <c r="AWN124" s="263" t="n"/>
      <c r="AWO124" s="263" t="n"/>
      <c r="AWP124" s="263" t="n"/>
      <c r="AWQ124" s="264" t="n"/>
      <c r="AWR124" s="283">
        <f>AWR126</f>
        <v/>
      </c>
      <c r="AWS124" s="263" t="n"/>
      <c r="AWT124" s="263" t="n"/>
      <c r="AWU124" s="263" t="n"/>
      <c r="AWV124" s="263" t="n"/>
      <c r="AWW124" s="264" t="n"/>
      <c r="AWX124" s="283">
        <f>AWX126</f>
        <v/>
      </c>
      <c r="AWY124" s="263" t="n"/>
      <c r="AWZ124" s="263" t="n"/>
      <c r="AXA124" s="263" t="n"/>
      <c r="AXB124" s="263" t="n"/>
      <c r="AXC124" s="264" t="n"/>
      <c r="AXD124" s="283">
        <f>AXD126</f>
        <v/>
      </c>
      <c r="AXE124" s="263" t="n"/>
      <c r="AXF124" s="263" t="n"/>
      <c r="AXG124" s="263" t="n"/>
      <c r="AXH124" s="263" t="n"/>
      <c r="AXI124" s="264" t="n"/>
      <c r="AXJ124" s="283">
        <f>AXJ126</f>
        <v/>
      </c>
      <c r="AXK124" s="263" t="n"/>
      <c r="AXL124" s="263" t="n"/>
      <c r="AXM124" s="263" t="n"/>
      <c r="AXN124" s="263" t="n"/>
      <c r="AXO124" s="264" t="n"/>
      <c r="AXP124" s="283">
        <f>AXP126</f>
        <v/>
      </c>
      <c r="AXQ124" s="263" t="n"/>
      <c r="AXR124" s="263" t="n"/>
      <c r="AXS124" s="263" t="n"/>
      <c r="AXT124" s="263" t="n"/>
      <c r="AXU124" s="264" t="n"/>
      <c r="AXV124" s="283">
        <f>AXV126</f>
        <v/>
      </c>
      <c r="AXW124" s="263" t="n"/>
      <c r="AXX124" s="263" t="n"/>
      <c r="AXY124" s="263" t="n"/>
      <c r="AXZ124" s="263" t="n"/>
      <c r="AYA124" s="264" t="n"/>
      <c r="AYB124" s="283">
        <f>AYB126</f>
        <v/>
      </c>
      <c r="AYC124" s="263" t="n"/>
      <c r="AYD124" s="263" t="n"/>
      <c r="AYE124" s="263" t="n"/>
      <c r="AYF124" s="263" t="n"/>
      <c r="AYG124" s="264" t="n"/>
      <c r="AYH124" s="283">
        <f>AYH126</f>
        <v/>
      </c>
      <c r="AYI124" s="263" t="n"/>
      <c r="AYJ124" s="263" t="n"/>
      <c r="AYK124" s="263" t="n"/>
      <c r="AYL124" s="263" t="n"/>
      <c r="AYM124" s="264" t="n"/>
      <c r="AYN124" s="283">
        <f>AYN126</f>
        <v/>
      </c>
      <c r="AYO124" s="263" t="n"/>
      <c r="AYP124" s="263" t="n"/>
      <c r="AYQ124" s="263" t="n"/>
      <c r="AYR124" s="263" t="n"/>
      <c r="AYS124" s="264" t="n"/>
      <c r="AYT124" s="283">
        <f>AYT126</f>
        <v/>
      </c>
      <c r="AYU124" s="263" t="n"/>
      <c r="AYV124" s="263" t="n"/>
      <c r="AYW124" s="263" t="n"/>
      <c r="AYX124" s="263" t="n"/>
      <c r="AYY124" s="264" t="n"/>
      <c r="AYZ124" s="283">
        <f>AYZ126</f>
        <v/>
      </c>
      <c r="AZA124" s="263" t="n"/>
      <c r="AZB124" s="263" t="n"/>
      <c r="AZC124" s="263" t="n"/>
      <c r="AZD124" s="263" t="n"/>
      <c r="AZE124" s="264" t="n"/>
      <c r="AZF124" s="283">
        <f>AZF126</f>
        <v/>
      </c>
      <c r="AZG124" s="263" t="n"/>
      <c r="AZH124" s="263" t="n"/>
      <c r="AZI124" s="263" t="n"/>
      <c r="AZJ124" s="263" t="n"/>
      <c r="AZK124" s="264" t="n"/>
      <c r="AZL124" s="283">
        <f>AZL126</f>
        <v/>
      </c>
      <c r="AZM124" s="263" t="n"/>
      <c r="AZN124" s="263" t="n"/>
      <c r="AZO124" s="263" t="n"/>
      <c r="AZP124" s="263" t="n"/>
      <c r="AZQ124" s="264" t="n"/>
      <c r="AZR124" s="283">
        <f>AZR126</f>
        <v/>
      </c>
      <c r="AZS124" s="263" t="n"/>
      <c r="AZT124" s="263" t="n"/>
      <c r="AZU124" s="263" t="n"/>
      <c r="AZV124" s="263" t="n"/>
      <c r="AZW124" s="264" t="n"/>
      <c r="AZX124" s="283">
        <f>AZX126</f>
        <v/>
      </c>
      <c r="AZY124" s="263" t="n"/>
      <c r="AZZ124" s="263" t="n"/>
      <c r="BAA124" s="263" t="n"/>
      <c r="BAB124" s="263" t="n"/>
      <c r="BAC124" s="264" t="n"/>
      <c r="BAD124" s="283">
        <f>BAD126</f>
        <v/>
      </c>
      <c r="BAE124" s="263" t="n"/>
      <c r="BAF124" s="263" t="n"/>
      <c r="BAG124" s="263" t="n"/>
      <c r="BAH124" s="263" t="n"/>
      <c r="BAI124" s="264" t="n"/>
      <c r="BAJ124" s="283">
        <f>BAJ126</f>
        <v/>
      </c>
      <c r="BAK124" s="263" t="n"/>
      <c r="BAL124" s="263" t="n"/>
      <c r="BAM124" s="263" t="n"/>
      <c r="BAN124" s="263" t="n"/>
      <c r="BAO124" s="264" t="n"/>
      <c r="BAP124" s="283">
        <f>BAP126</f>
        <v/>
      </c>
      <c r="BAQ124" s="263" t="n"/>
      <c r="BAR124" s="263" t="n"/>
      <c r="BAS124" s="263" t="n"/>
      <c r="BAT124" s="263" t="n"/>
      <c r="BAU124" s="264" t="n"/>
      <c r="BAV124" s="283">
        <f>BAV126</f>
        <v/>
      </c>
      <c r="BAW124" s="263" t="n"/>
      <c r="BAX124" s="263" t="n"/>
      <c r="BAY124" s="263" t="n"/>
      <c r="BAZ124" s="263" t="n"/>
      <c r="BBA124" s="264" t="n"/>
      <c r="BBB124" s="283">
        <f>BBB126</f>
        <v/>
      </c>
      <c r="BBC124" s="263" t="n"/>
      <c r="BBD124" s="263" t="n"/>
      <c r="BBE124" s="263" t="n"/>
      <c r="BBF124" s="263" t="n"/>
      <c r="BBG124" s="264" t="n"/>
      <c r="BBH124" s="283">
        <f>BBH126</f>
        <v/>
      </c>
      <c r="BBI124" s="263" t="n"/>
      <c r="BBJ124" s="263" t="n"/>
      <c r="BBK124" s="263" t="n"/>
      <c r="BBL124" s="263" t="n"/>
      <c r="BBM124" s="264" t="n"/>
      <c r="BBN124" s="283">
        <f>BBN126</f>
        <v/>
      </c>
      <c r="BBO124" s="263" t="n"/>
      <c r="BBP124" s="263" t="n"/>
      <c r="BBQ124" s="263" t="n"/>
      <c r="BBR124" s="263" t="n"/>
      <c r="BBS124" s="264" t="n"/>
      <c r="BBT124" s="283">
        <f>BBT126</f>
        <v/>
      </c>
      <c r="BBU124" s="263" t="n"/>
      <c r="BBV124" s="263" t="n"/>
      <c r="BBW124" s="263" t="n"/>
      <c r="BBX124" s="263" t="n"/>
      <c r="BBY124" s="264" t="n"/>
      <c r="BBZ124" s="283">
        <f>BBZ126</f>
        <v/>
      </c>
      <c r="BCA124" s="263" t="n"/>
      <c r="BCB124" s="263" t="n"/>
      <c r="BCC124" s="263" t="n"/>
      <c r="BCD124" s="263" t="n"/>
      <c r="BCE124" s="264" t="n"/>
      <c r="BCF124" s="283">
        <f>BCF126</f>
        <v/>
      </c>
      <c r="BCG124" s="263" t="n"/>
      <c r="BCH124" s="263" t="n"/>
      <c r="BCI124" s="263" t="n"/>
      <c r="BCJ124" s="263" t="n"/>
      <c r="BCK124" s="264" t="n"/>
      <c r="BCL124" s="283">
        <f>BCL126</f>
        <v/>
      </c>
      <c r="BCM124" s="263" t="n"/>
      <c r="BCN124" s="263" t="n"/>
      <c r="BCO124" s="263" t="n"/>
      <c r="BCP124" s="263" t="n"/>
      <c r="BCQ124" s="264" t="n"/>
      <c r="BCR124" s="283">
        <f>BCR126</f>
        <v/>
      </c>
      <c r="BCS124" s="263" t="n"/>
      <c r="BCT124" s="263" t="n"/>
      <c r="BCU124" s="263" t="n"/>
      <c r="BCV124" s="263" t="n"/>
      <c r="BCW124" s="264" t="n"/>
      <c r="BCX124" s="283">
        <f>BCX126</f>
        <v/>
      </c>
      <c r="BCY124" s="263" t="n"/>
      <c r="BCZ124" s="263" t="n"/>
      <c r="BDA124" s="263" t="n"/>
      <c r="BDB124" s="263" t="n"/>
      <c r="BDC124" s="264" t="n"/>
      <c r="BDD124" s="283">
        <f>BDD126</f>
        <v/>
      </c>
      <c r="BDE124" s="263" t="n"/>
      <c r="BDF124" s="263" t="n"/>
      <c r="BDG124" s="263" t="n"/>
      <c r="BDH124" s="263" t="n"/>
      <c r="BDI124" s="264" t="n"/>
      <c r="BDJ124" s="283">
        <f>BDJ126</f>
        <v/>
      </c>
      <c r="BDK124" s="263" t="n"/>
      <c r="BDL124" s="263" t="n"/>
      <c r="BDM124" s="263" t="n"/>
      <c r="BDN124" s="263" t="n"/>
      <c r="BDO124" s="264" t="n"/>
      <c r="BDP124" s="283">
        <f>BDP126</f>
        <v/>
      </c>
      <c r="BDQ124" s="263" t="n"/>
      <c r="BDR124" s="263" t="n"/>
      <c r="BDS124" s="263" t="n"/>
      <c r="BDT124" s="263" t="n"/>
      <c r="BDU124" s="264" t="n"/>
      <c r="BDV124" s="283">
        <f>BDV126</f>
        <v/>
      </c>
      <c r="BDW124" s="263" t="n"/>
      <c r="BDX124" s="263" t="n"/>
      <c r="BDY124" s="263" t="n"/>
      <c r="BDZ124" s="263" t="n"/>
      <c r="BEA124" s="264" t="n"/>
      <c r="BEB124" s="283">
        <f>BEB126</f>
        <v/>
      </c>
      <c r="BEC124" s="263" t="n"/>
      <c r="BED124" s="263" t="n"/>
      <c r="BEE124" s="263" t="n"/>
      <c r="BEF124" s="263" t="n"/>
      <c r="BEG124" s="264" t="n"/>
      <c r="BEH124" s="283">
        <f>BEH126</f>
        <v/>
      </c>
      <c r="BEI124" s="263" t="n"/>
      <c r="BEJ124" s="263" t="n"/>
      <c r="BEK124" s="263" t="n"/>
      <c r="BEL124" s="263" t="n"/>
      <c r="BEM124" s="264" t="n"/>
      <c r="BEN124" s="283">
        <f>BEN126</f>
        <v/>
      </c>
      <c r="BEO124" s="263" t="n"/>
      <c r="BEP124" s="263" t="n"/>
      <c r="BEQ124" s="263" t="n"/>
      <c r="BER124" s="263" t="n"/>
      <c r="BES124" s="264" t="n"/>
      <c r="BET124" s="283">
        <f>BET126</f>
        <v/>
      </c>
      <c r="BEU124" s="263" t="n"/>
      <c r="BEV124" s="263" t="n"/>
      <c r="BEW124" s="263" t="n"/>
      <c r="BEX124" s="263" t="n"/>
      <c r="BEY124" s="264" t="n"/>
      <c r="BEZ124" s="283">
        <f>BEZ126</f>
        <v/>
      </c>
      <c r="BFA124" s="263" t="n"/>
      <c r="BFB124" s="263" t="n"/>
      <c r="BFC124" s="263" t="n"/>
      <c r="BFD124" s="263" t="n"/>
      <c r="BFE124" s="264" t="n"/>
      <c r="BFF124" s="283">
        <f>BFF126</f>
        <v/>
      </c>
      <c r="BFG124" s="263" t="n"/>
      <c r="BFH124" s="263" t="n"/>
      <c r="BFI124" s="263" t="n"/>
      <c r="BFJ124" s="263" t="n"/>
      <c r="BFK124" s="264" t="n"/>
      <c r="BFL124" s="283">
        <f>BFL126</f>
        <v/>
      </c>
      <c r="BFM124" s="263" t="n"/>
      <c r="BFN124" s="263" t="n"/>
      <c r="BFO124" s="263" t="n"/>
      <c r="BFP124" s="263" t="n"/>
      <c r="BFQ124" s="264" t="n"/>
      <c r="BFR124" s="283">
        <f>BFR126</f>
        <v/>
      </c>
      <c r="BFS124" s="263" t="n"/>
      <c r="BFT124" s="263" t="n"/>
      <c r="BFU124" s="263" t="n"/>
      <c r="BFV124" s="263" t="n"/>
      <c r="BFW124" s="264" t="n"/>
      <c r="BFX124" s="283">
        <f>BFX126</f>
        <v/>
      </c>
      <c r="BFY124" s="263" t="n"/>
      <c r="BFZ124" s="263" t="n"/>
      <c r="BGA124" s="263" t="n"/>
      <c r="BGB124" s="263" t="n"/>
      <c r="BGC124" s="264" t="n"/>
      <c r="BGD124" s="283">
        <f>BGD126</f>
        <v/>
      </c>
      <c r="BGE124" s="263" t="n"/>
      <c r="BGF124" s="263" t="n"/>
      <c r="BGG124" s="263" t="n"/>
      <c r="BGH124" s="263" t="n"/>
      <c r="BGI124" s="264" t="n"/>
      <c r="BGJ124" s="283">
        <f>BGJ126</f>
        <v/>
      </c>
      <c r="BGK124" s="263" t="n"/>
      <c r="BGL124" s="263" t="n"/>
      <c r="BGM124" s="263" t="n"/>
      <c r="BGN124" s="263" t="n"/>
      <c r="BGO124" s="264" t="n"/>
      <c r="BGP124" s="283">
        <f>BGP126</f>
        <v/>
      </c>
      <c r="BGQ124" s="263" t="n"/>
      <c r="BGR124" s="263" t="n"/>
      <c r="BGS124" s="263" t="n"/>
      <c r="BGT124" s="263" t="n"/>
      <c r="BGU124" s="264" t="n"/>
      <c r="BGV124" s="283">
        <f>BGV126</f>
        <v/>
      </c>
      <c r="BGW124" s="263" t="n"/>
      <c r="BGX124" s="263" t="n"/>
      <c r="BGY124" s="263" t="n"/>
      <c r="BGZ124" s="263" t="n"/>
      <c r="BHA124" s="264" t="n"/>
      <c r="BHB124" s="283">
        <f>BHB126</f>
        <v/>
      </c>
      <c r="BHC124" s="263" t="n"/>
      <c r="BHD124" s="263" t="n"/>
      <c r="BHE124" s="263" t="n"/>
      <c r="BHF124" s="263" t="n"/>
      <c r="BHG124" s="264" t="n"/>
      <c r="BHH124" s="283">
        <f>BHH126</f>
        <v/>
      </c>
      <c r="BHI124" s="263" t="n"/>
      <c r="BHJ124" s="263" t="n"/>
      <c r="BHK124" s="263" t="n"/>
      <c r="BHL124" s="263" t="n"/>
      <c r="BHM124" s="264" t="n"/>
      <c r="BHN124" s="283">
        <f>BHN126</f>
        <v/>
      </c>
      <c r="BHO124" s="263" t="n"/>
      <c r="BHP124" s="263" t="n"/>
      <c r="BHQ124" s="263" t="n"/>
      <c r="BHR124" s="263" t="n"/>
      <c r="BHS124" s="264" t="n"/>
      <c r="BHT124" s="283">
        <f>BHT126</f>
        <v/>
      </c>
      <c r="BHU124" s="263" t="n"/>
      <c r="BHV124" s="263" t="n"/>
      <c r="BHW124" s="263" t="n"/>
      <c r="BHX124" s="263" t="n"/>
      <c r="BHY124" s="264" t="n"/>
      <c r="BHZ124" s="283">
        <f>BHZ126</f>
        <v/>
      </c>
      <c r="BIA124" s="263" t="n"/>
      <c r="BIB124" s="263" t="n"/>
      <c r="BIC124" s="263" t="n"/>
      <c r="BID124" s="263" t="n"/>
      <c r="BIE124" s="264" t="n"/>
      <c r="BIF124" s="283">
        <f>BIF126</f>
        <v/>
      </c>
      <c r="BIG124" s="263" t="n"/>
      <c r="BIH124" s="263" t="n"/>
      <c r="BII124" s="263" t="n"/>
      <c r="BIJ124" s="263" t="n"/>
      <c r="BIK124" s="264" t="n"/>
      <c r="BIL124" s="283">
        <f>BIL126</f>
        <v/>
      </c>
      <c r="BIM124" s="263" t="n"/>
      <c r="BIN124" s="263" t="n"/>
      <c r="BIO124" s="263" t="n"/>
      <c r="BIP124" s="263" t="n"/>
      <c r="BIQ124" s="264" t="n"/>
      <c r="BIR124" s="283">
        <f>BIR126</f>
        <v/>
      </c>
      <c r="BIS124" s="263" t="n"/>
      <c r="BIT124" s="263" t="n"/>
      <c r="BIU124" s="263" t="n"/>
      <c r="BIV124" s="263" t="n"/>
      <c r="BIW124" s="264" t="n"/>
      <c r="BIX124" s="283">
        <f>BIX126</f>
        <v/>
      </c>
      <c r="BIY124" s="263" t="n"/>
      <c r="BIZ124" s="263" t="n"/>
      <c r="BJA124" s="263" t="n"/>
      <c r="BJB124" s="263" t="n"/>
      <c r="BJC124" s="264" t="n"/>
      <c r="BJD124" s="283">
        <f>BJD126</f>
        <v/>
      </c>
      <c r="BJE124" s="263" t="n"/>
      <c r="BJF124" s="263" t="n"/>
      <c r="BJG124" s="263" t="n"/>
      <c r="BJH124" s="263" t="n"/>
      <c r="BJI124" s="264" t="n"/>
      <c r="BJJ124" s="283">
        <f>BJJ126</f>
        <v/>
      </c>
      <c r="BJK124" s="263" t="n"/>
      <c r="BJL124" s="263" t="n"/>
      <c r="BJM124" s="263" t="n"/>
      <c r="BJN124" s="263" t="n"/>
      <c r="BJO124" s="264" t="n"/>
      <c r="BJP124" s="283">
        <f>BJP126</f>
        <v/>
      </c>
      <c r="BJQ124" s="263" t="n"/>
      <c r="BJR124" s="263" t="n"/>
      <c r="BJS124" s="263" t="n"/>
      <c r="BJT124" s="263" t="n"/>
      <c r="BJU124" s="264" t="n"/>
      <c r="BJV124" s="283">
        <f>BJV126</f>
        <v/>
      </c>
      <c r="BJW124" s="263" t="n"/>
      <c r="BJX124" s="263" t="n"/>
      <c r="BJY124" s="263" t="n"/>
      <c r="BJZ124" s="263" t="n"/>
      <c r="BKA124" s="264" t="n"/>
      <c r="BKB124" s="283">
        <f>BKB126</f>
        <v/>
      </c>
      <c r="BKC124" s="263" t="n"/>
      <c r="BKD124" s="263" t="n"/>
      <c r="BKE124" s="263" t="n"/>
      <c r="BKF124" s="263" t="n"/>
      <c r="BKG124" s="264" t="n"/>
      <c r="BKH124" s="283">
        <f>BKH126</f>
        <v/>
      </c>
      <c r="BKI124" s="263" t="n"/>
      <c r="BKJ124" s="263" t="n"/>
      <c r="BKK124" s="263" t="n"/>
      <c r="BKL124" s="263" t="n"/>
      <c r="BKM124" s="264" t="n"/>
      <c r="BKN124" s="283">
        <f>BKN126</f>
        <v/>
      </c>
      <c r="BKO124" s="263" t="n"/>
      <c r="BKP124" s="263" t="n"/>
      <c r="BKQ124" s="263" t="n"/>
      <c r="BKR124" s="263" t="n"/>
      <c r="BKS124" s="264" t="n"/>
      <c r="BKT124" s="283">
        <f>BKT126</f>
        <v/>
      </c>
      <c r="BKU124" s="263" t="n"/>
      <c r="BKV124" s="263" t="n"/>
      <c r="BKW124" s="263" t="n"/>
      <c r="BKX124" s="263" t="n"/>
      <c r="BKY124" s="264" t="n"/>
      <c r="BKZ124" s="283">
        <f>BKZ126</f>
        <v/>
      </c>
      <c r="BLA124" s="263" t="n"/>
      <c r="BLB124" s="263" t="n"/>
      <c r="BLC124" s="263" t="n"/>
      <c r="BLD124" s="263" t="n"/>
      <c r="BLE124" s="264" t="n"/>
      <c r="BLF124" s="283">
        <f>BLF126</f>
        <v/>
      </c>
      <c r="BLG124" s="263" t="n"/>
      <c r="BLH124" s="263" t="n"/>
      <c r="BLI124" s="263" t="n"/>
      <c r="BLJ124" s="263" t="n"/>
      <c r="BLK124" s="264" t="n"/>
      <c r="BLL124" s="283">
        <f>BLL126</f>
        <v/>
      </c>
      <c r="BLM124" s="263" t="n"/>
      <c r="BLN124" s="263" t="n"/>
      <c r="BLO124" s="263" t="n"/>
      <c r="BLP124" s="263" t="n"/>
      <c r="BLQ124" s="264" t="n"/>
      <c r="BLR124" s="283">
        <f>BLR126</f>
        <v/>
      </c>
      <c r="BLS124" s="263" t="n"/>
      <c r="BLT124" s="263" t="n"/>
      <c r="BLU124" s="263" t="n"/>
      <c r="BLV124" s="263" t="n"/>
      <c r="BLW124" s="264" t="n"/>
      <c r="BLX124" s="283">
        <f>BLX126</f>
        <v/>
      </c>
      <c r="BLY124" s="263" t="n"/>
      <c r="BLZ124" s="263" t="n"/>
      <c r="BMA124" s="263" t="n"/>
      <c r="BMB124" s="263" t="n"/>
      <c r="BMC124" s="264" t="n"/>
      <c r="BMD124" s="283">
        <f>BMD126</f>
        <v/>
      </c>
      <c r="BME124" s="263" t="n"/>
      <c r="BMF124" s="263" t="n"/>
      <c r="BMG124" s="263" t="n"/>
      <c r="BMH124" s="263" t="n"/>
      <c r="BMI124" s="264" t="n"/>
      <c r="BMJ124" s="283">
        <f>BMJ126</f>
        <v/>
      </c>
      <c r="BMK124" s="263" t="n"/>
      <c r="BML124" s="263" t="n"/>
      <c r="BMM124" s="263" t="n"/>
      <c r="BMN124" s="263" t="n"/>
      <c r="BMO124" s="264" t="n"/>
      <c r="BMP124" s="283">
        <f>BMP126</f>
        <v/>
      </c>
      <c r="BMQ124" s="263" t="n"/>
      <c r="BMR124" s="263" t="n"/>
      <c r="BMS124" s="263" t="n"/>
      <c r="BMT124" s="263" t="n"/>
      <c r="BMU124" s="264" t="n"/>
      <c r="BMV124" s="283">
        <f>BMV126</f>
        <v/>
      </c>
      <c r="BMW124" s="263" t="n"/>
      <c r="BMX124" s="263" t="n"/>
      <c r="BMY124" s="263" t="n"/>
      <c r="BMZ124" s="263" t="n"/>
      <c r="BNA124" s="264" t="n"/>
      <c r="BNB124" s="283">
        <f>BNB126</f>
        <v/>
      </c>
      <c r="BNC124" s="263" t="n"/>
      <c r="BND124" s="263" t="n"/>
      <c r="BNE124" s="263" t="n"/>
      <c r="BNF124" s="263" t="n"/>
      <c r="BNG124" s="264" t="n"/>
      <c r="BNH124" s="283">
        <f>BNH126</f>
        <v/>
      </c>
      <c r="BNI124" s="263" t="n"/>
      <c r="BNJ124" s="263" t="n"/>
      <c r="BNK124" s="263" t="n"/>
      <c r="BNL124" s="263" t="n"/>
      <c r="BNM124" s="264" t="n"/>
      <c r="BNN124" s="283">
        <f>BNN126</f>
        <v/>
      </c>
      <c r="BNO124" s="263" t="n"/>
      <c r="BNP124" s="263" t="n"/>
      <c r="BNQ124" s="263" t="n"/>
      <c r="BNR124" s="263" t="n"/>
      <c r="BNS124" s="264" t="n"/>
      <c r="BNT124" s="283">
        <f>BNT126</f>
        <v/>
      </c>
      <c r="BNU124" s="263" t="n"/>
      <c r="BNV124" s="263" t="n"/>
      <c r="BNW124" s="263" t="n"/>
      <c r="BNX124" s="263" t="n"/>
      <c r="BNY124" s="264" t="n"/>
      <c r="BNZ124" s="283">
        <f>BNZ126</f>
        <v/>
      </c>
      <c r="BOA124" s="263" t="n"/>
      <c r="BOB124" s="263" t="n"/>
      <c r="BOC124" s="263" t="n"/>
      <c r="BOD124" s="263" t="n"/>
      <c r="BOE124" s="264" t="n"/>
      <c r="BOF124" s="283">
        <f>BOF126</f>
        <v/>
      </c>
      <c r="BOG124" s="263" t="n"/>
      <c r="BOH124" s="263" t="n"/>
      <c r="BOI124" s="263" t="n"/>
      <c r="BOJ124" s="263" t="n"/>
      <c r="BOK124" s="264" t="n"/>
      <c r="BOL124" s="283">
        <f>BOL126</f>
        <v/>
      </c>
      <c r="BOM124" s="263" t="n"/>
      <c r="BON124" s="263" t="n"/>
      <c r="BOO124" s="263" t="n"/>
      <c r="BOP124" s="263" t="n"/>
      <c r="BOQ124" s="264" t="n"/>
    </row>
    <row r="125">
      <c r="A125" s="18" t="inlineStr">
        <is>
          <t xml:space="preserve">Hydraulic Data Curve </t>
        </is>
      </c>
      <c r="B125" s="278" t="inlineStr">
        <is>
          <t>Q</t>
        </is>
      </c>
      <c r="C125" s="278" t="inlineStr">
        <is>
          <t>H</t>
        </is>
      </c>
      <c r="D125" s="31" t="inlineStr">
        <is>
          <t>Q</t>
        </is>
      </c>
      <c r="E125" s="281" t="inlineStr">
        <is>
          <t>ETA</t>
        </is>
      </c>
      <c r="F125" s="5" t="inlineStr">
        <is>
          <t>Q</t>
        </is>
      </c>
      <c r="G125" s="5" t="inlineStr">
        <is>
          <t>NPSH</t>
        </is>
      </c>
      <c r="H125" s="278" t="inlineStr">
        <is>
          <t>Q</t>
        </is>
      </c>
      <c r="I125" s="278" t="inlineStr">
        <is>
          <t>H</t>
        </is>
      </c>
      <c r="J125" s="281" t="inlineStr">
        <is>
          <t>Q</t>
        </is>
      </c>
      <c r="K125" s="281" t="inlineStr">
        <is>
          <t>ETA</t>
        </is>
      </c>
      <c r="L125" s="5" t="inlineStr">
        <is>
          <t>Q</t>
        </is>
      </c>
      <c r="M125" s="5" t="inlineStr">
        <is>
          <t>NPSH</t>
        </is>
      </c>
      <c r="N125" s="278" t="inlineStr">
        <is>
          <t>Q</t>
        </is>
      </c>
      <c r="O125" s="278" t="inlineStr">
        <is>
          <t>H</t>
        </is>
      </c>
      <c r="P125" s="281" t="inlineStr">
        <is>
          <t>Q</t>
        </is>
      </c>
      <c r="Q125" s="281" t="inlineStr">
        <is>
          <t>ETA</t>
        </is>
      </c>
      <c r="R125" s="5" t="inlineStr">
        <is>
          <t>Q</t>
        </is>
      </c>
      <c r="S125" s="5" t="inlineStr">
        <is>
          <t>NPSH</t>
        </is>
      </c>
      <c r="T125" s="278" t="inlineStr">
        <is>
          <t>Q</t>
        </is>
      </c>
      <c r="U125" s="278" t="inlineStr">
        <is>
          <t>H</t>
        </is>
      </c>
      <c r="V125" s="281" t="inlineStr">
        <is>
          <t>Q</t>
        </is>
      </c>
      <c r="W125" s="281" t="inlineStr">
        <is>
          <t>ETA</t>
        </is>
      </c>
      <c r="X125" s="5" t="inlineStr">
        <is>
          <t>Q</t>
        </is>
      </c>
      <c r="Y125" s="5" t="inlineStr">
        <is>
          <t>NPSH</t>
        </is>
      </c>
      <c r="Z125" s="278" t="inlineStr">
        <is>
          <t>Q</t>
        </is>
      </c>
      <c r="AA125" s="278" t="inlineStr">
        <is>
          <t>H</t>
        </is>
      </c>
      <c r="AB125" s="281" t="inlineStr">
        <is>
          <t>Q</t>
        </is>
      </c>
      <c r="AC125" s="281" t="inlineStr">
        <is>
          <t>ETA</t>
        </is>
      </c>
      <c r="AD125" s="5" t="inlineStr">
        <is>
          <t>Q</t>
        </is>
      </c>
      <c r="AE125" s="5" t="inlineStr">
        <is>
          <t>NPSH</t>
        </is>
      </c>
      <c r="AF125" s="278" t="inlineStr">
        <is>
          <t>Q</t>
        </is>
      </c>
      <c r="AG125" s="278" t="inlineStr">
        <is>
          <t>H</t>
        </is>
      </c>
      <c r="AH125" s="281" t="inlineStr">
        <is>
          <t>Q</t>
        </is>
      </c>
      <c r="AI125" s="281" t="inlineStr">
        <is>
          <t>ETA</t>
        </is>
      </c>
      <c r="AJ125" s="5" t="inlineStr">
        <is>
          <t>Q</t>
        </is>
      </c>
      <c r="AK125" s="5" t="inlineStr">
        <is>
          <t>NPSH</t>
        </is>
      </c>
      <c r="AL125" s="278" t="inlineStr">
        <is>
          <t>Q</t>
        </is>
      </c>
      <c r="AM125" s="278" t="inlineStr">
        <is>
          <t>H</t>
        </is>
      </c>
      <c r="AN125" s="281" t="inlineStr">
        <is>
          <t>Q</t>
        </is>
      </c>
      <c r="AO125" s="281" t="inlineStr">
        <is>
          <t>ETA</t>
        </is>
      </c>
      <c r="AP125" s="5" t="inlineStr">
        <is>
          <t>Q</t>
        </is>
      </c>
      <c r="AQ125" s="5" t="inlineStr">
        <is>
          <t>NPSH</t>
        </is>
      </c>
      <c r="AR125" s="278" t="inlineStr">
        <is>
          <t>Q</t>
        </is>
      </c>
      <c r="AS125" s="278" t="inlineStr">
        <is>
          <t>H</t>
        </is>
      </c>
      <c r="AT125" s="281" t="inlineStr">
        <is>
          <t>Q</t>
        </is>
      </c>
      <c r="AU125" s="281" t="inlineStr">
        <is>
          <t>ETA</t>
        </is>
      </c>
      <c r="AV125" s="5" t="inlineStr">
        <is>
          <t>Q</t>
        </is>
      </c>
      <c r="AW125" s="5" t="inlineStr">
        <is>
          <t>NPSH</t>
        </is>
      </c>
      <c r="AX125" s="278" t="inlineStr">
        <is>
          <t>Q</t>
        </is>
      </c>
      <c r="AY125" s="278" t="inlineStr">
        <is>
          <t>H</t>
        </is>
      </c>
      <c r="AZ125" s="281" t="inlineStr">
        <is>
          <t>Q</t>
        </is>
      </c>
      <c r="BA125" s="281" t="inlineStr">
        <is>
          <t>ETA</t>
        </is>
      </c>
      <c r="BB125" s="5" t="inlineStr">
        <is>
          <t>Q</t>
        </is>
      </c>
      <c r="BC125" s="5" t="inlineStr">
        <is>
          <t>NPSH</t>
        </is>
      </c>
      <c r="BD125" s="278" t="inlineStr">
        <is>
          <t>Q</t>
        </is>
      </c>
      <c r="BE125" s="278" t="inlineStr">
        <is>
          <t>H</t>
        </is>
      </c>
      <c r="BF125" s="281" t="inlineStr">
        <is>
          <t>Q</t>
        </is>
      </c>
      <c r="BG125" s="281" t="inlineStr">
        <is>
          <t>ETA</t>
        </is>
      </c>
      <c r="BH125" s="5" t="inlineStr">
        <is>
          <t>Q</t>
        </is>
      </c>
      <c r="BI125" s="5" t="inlineStr">
        <is>
          <t>NPSH</t>
        </is>
      </c>
      <c r="BJ125" s="278" t="inlineStr">
        <is>
          <t>Q</t>
        </is>
      </c>
      <c r="BK125" s="278" t="inlineStr">
        <is>
          <t>H</t>
        </is>
      </c>
      <c r="BL125" s="281" t="inlineStr">
        <is>
          <t>Q</t>
        </is>
      </c>
      <c r="BM125" s="281" t="inlineStr">
        <is>
          <t>ETA</t>
        </is>
      </c>
      <c r="BN125" s="5" t="inlineStr">
        <is>
          <t>Q</t>
        </is>
      </c>
      <c r="BO125" s="5" t="inlineStr">
        <is>
          <t>NPSH</t>
        </is>
      </c>
      <c r="BP125" s="278" t="inlineStr">
        <is>
          <t>Q</t>
        </is>
      </c>
      <c r="BQ125" s="278" t="inlineStr">
        <is>
          <t>H</t>
        </is>
      </c>
      <c r="BR125" s="281" t="inlineStr">
        <is>
          <t>Q</t>
        </is>
      </c>
      <c r="BS125" s="281" t="inlineStr">
        <is>
          <t>ETA</t>
        </is>
      </c>
      <c r="BT125" s="5" t="inlineStr">
        <is>
          <t>Q</t>
        </is>
      </c>
      <c r="BU125" s="5" t="inlineStr">
        <is>
          <t>NPSH</t>
        </is>
      </c>
      <c r="BV125" s="278" t="inlineStr">
        <is>
          <t>Q</t>
        </is>
      </c>
      <c r="BW125" s="278" t="inlineStr">
        <is>
          <t>H</t>
        </is>
      </c>
      <c r="BX125" s="281" t="inlineStr">
        <is>
          <t>Q</t>
        </is>
      </c>
      <c r="BY125" s="281" t="inlineStr">
        <is>
          <t>ETA</t>
        </is>
      </c>
      <c r="BZ125" s="5" t="inlineStr">
        <is>
          <t>Q</t>
        </is>
      </c>
      <c r="CA125" s="5" t="inlineStr">
        <is>
          <t>NPSH</t>
        </is>
      </c>
      <c r="CB125" s="278" t="inlineStr">
        <is>
          <t>Q</t>
        </is>
      </c>
      <c r="CC125" s="278" t="inlineStr">
        <is>
          <t>H</t>
        </is>
      </c>
      <c r="CD125" s="281" t="inlineStr">
        <is>
          <t>Q</t>
        </is>
      </c>
      <c r="CE125" s="281" t="inlineStr">
        <is>
          <t>ETA</t>
        </is>
      </c>
      <c r="CF125" s="5" t="inlineStr">
        <is>
          <t>Q</t>
        </is>
      </c>
      <c r="CG125" s="5" t="inlineStr">
        <is>
          <t>NPSH</t>
        </is>
      </c>
      <c r="CH125" s="278" t="inlineStr">
        <is>
          <t>Q</t>
        </is>
      </c>
      <c r="CI125" s="278" t="inlineStr">
        <is>
          <t>H</t>
        </is>
      </c>
      <c r="CJ125" s="281" t="inlineStr">
        <is>
          <t>Q</t>
        </is>
      </c>
      <c r="CK125" s="281" t="inlineStr">
        <is>
          <t>ETA</t>
        </is>
      </c>
      <c r="CL125" s="5" t="inlineStr">
        <is>
          <t>Q</t>
        </is>
      </c>
      <c r="CM125" s="5" t="inlineStr">
        <is>
          <t>NPSH</t>
        </is>
      </c>
      <c r="CN125" s="278" t="inlineStr">
        <is>
          <t>Q</t>
        </is>
      </c>
      <c r="CO125" s="278" t="inlineStr">
        <is>
          <t>H</t>
        </is>
      </c>
      <c r="CP125" s="281" t="inlineStr">
        <is>
          <t>Q</t>
        </is>
      </c>
      <c r="CQ125" s="281" t="inlineStr">
        <is>
          <t>ETA</t>
        </is>
      </c>
      <c r="CR125" s="5" t="inlineStr">
        <is>
          <t>Q</t>
        </is>
      </c>
      <c r="CS125" s="5" t="inlineStr">
        <is>
          <t>NPSH</t>
        </is>
      </c>
      <c r="CT125" s="278" t="inlineStr">
        <is>
          <t>Q</t>
        </is>
      </c>
      <c r="CU125" s="278" t="inlineStr">
        <is>
          <t>H</t>
        </is>
      </c>
      <c r="CV125" s="281" t="inlineStr">
        <is>
          <t>Q</t>
        </is>
      </c>
      <c r="CW125" s="281" t="inlineStr">
        <is>
          <t>ETA</t>
        </is>
      </c>
      <c r="CX125" s="5" t="inlineStr">
        <is>
          <t>Q</t>
        </is>
      </c>
      <c r="CY125" s="5" t="inlineStr">
        <is>
          <t>NPSH</t>
        </is>
      </c>
      <c r="CZ125" s="278" t="inlineStr">
        <is>
          <t>Q</t>
        </is>
      </c>
      <c r="DA125" s="278" t="inlineStr">
        <is>
          <t>H</t>
        </is>
      </c>
      <c r="DB125" s="281" t="inlineStr">
        <is>
          <t>Q</t>
        </is>
      </c>
      <c r="DC125" s="281" t="inlineStr">
        <is>
          <t>ETA</t>
        </is>
      </c>
      <c r="DD125" s="5" t="inlineStr">
        <is>
          <t>Q</t>
        </is>
      </c>
      <c r="DE125" s="5" t="inlineStr">
        <is>
          <t>NPSH</t>
        </is>
      </c>
      <c r="DF125" s="278" t="inlineStr">
        <is>
          <t>Q</t>
        </is>
      </c>
      <c r="DG125" s="278" t="inlineStr">
        <is>
          <t>H</t>
        </is>
      </c>
      <c r="DH125" s="281" t="inlineStr">
        <is>
          <t>Q</t>
        </is>
      </c>
      <c r="DI125" s="281" t="inlineStr">
        <is>
          <t>ETA</t>
        </is>
      </c>
      <c r="DJ125" s="5" t="inlineStr">
        <is>
          <t>Q</t>
        </is>
      </c>
      <c r="DK125" s="5" t="inlineStr">
        <is>
          <t>NPSH</t>
        </is>
      </c>
      <c r="DL125" s="278" t="inlineStr">
        <is>
          <t>Q</t>
        </is>
      </c>
      <c r="DM125" s="278" t="inlineStr">
        <is>
          <t>H</t>
        </is>
      </c>
      <c r="DN125" s="281" t="inlineStr">
        <is>
          <t>Q</t>
        </is>
      </c>
      <c r="DO125" s="281" t="inlineStr">
        <is>
          <t>ETA</t>
        </is>
      </c>
      <c r="DP125" s="5" t="inlineStr">
        <is>
          <t>Q</t>
        </is>
      </c>
      <c r="DQ125" s="5" t="inlineStr">
        <is>
          <t>NPSH</t>
        </is>
      </c>
      <c r="DR125" s="278" t="inlineStr">
        <is>
          <t>Q</t>
        </is>
      </c>
      <c r="DS125" s="278" t="inlineStr">
        <is>
          <t>H</t>
        </is>
      </c>
      <c r="DT125" s="281" t="inlineStr">
        <is>
          <t>Q</t>
        </is>
      </c>
      <c r="DU125" s="281" t="inlineStr">
        <is>
          <t>ETA</t>
        </is>
      </c>
      <c r="DV125" s="5" t="inlineStr">
        <is>
          <t>Q</t>
        </is>
      </c>
      <c r="DW125" s="5" t="inlineStr">
        <is>
          <t>NPSH</t>
        </is>
      </c>
      <c r="DX125" s="278" t="inlineStr">
        <is>
          <t>Q</t>
        </is>
      </c>
      <c r="DY125" s="278" t="inlineStr">
        <is>
          <t>H</t>
        </is>
      </c>
      <c r="DZ125" s="281" t="inlineStr">
        <is>
          <t>Q</t>
        </is>
      </c>
      <c r="EA125" s="281" t="inlineStr">
        <is>
          <t>ETA</t>
        </is>
      </c>
      <c r="EB125" s="5" t="inlineStr">
        <is>
          <t>Q</t>
        </is>
      </c>
      <c r="EC125" s="5" t="inlineStr">
        <is>
          <t>NPSH</t>
        </is>
      </c>
      <c r="ED125" s="278" t="inlineStr">
        <is>
          <t>Q</t>
        </is>
      </c>
      <c r="EE125" s="278" t="inlineStr">
        <is>
          <t>H</t>
        </is>
      </c>
      <c r="EF125" s="281" t="inlineStr">
        <is>
          <t>Q</t>
        </is>
      </c>
      <c r="EG125" s="281" t="inlineStr">
        <is>
          <t>ETA</t>
        </is>
      </c>
      <c r="EH125" s="5" t="inlineStr">
        <is>
          <t>Q</t>
        </is>
      </c>
      <c r="EI125" s="5" t="inlineStr">
        <is>
          <t>NPSH</t>
        </is>
      </c>
      <c r="EJ125" s="278" t="inlineStr">
        <is>
          <t>Q</t>
        </is>
      </c>
      <c r="EK125" s="278" t="inlineStr">
        <is>
          <t>H</t>
        </is>
      </c>
      <c r="EL125" s="281" t="inlineStr">
        <is>
          <t>Q</t>
        </is>
      </c>
      <c r="EM125" s="281" t="inlineStr">
        <is>
          <t>ETA</t>
        </is>
      </c>
      <c r="EN125" s="5" t="inlineStr">
        <is>
          <t>Q</t>
        </is>
      </c>
      <c r="EO125" s="5" t="inlineStr">
        <is>
          <t>NPSH</t>
        </is>
      </c>
      <c r="EP125" s="278" t="inlineStr">
        <is>
          <t>Q</t>
        </is>
      </c>
      <c r="EQ125" s="278" t="inlineStr">
        <is>
          <t>H</t>
        </is>
      </c>
      <c r="ER125" s="281" t="inlineStr">
        <is>
          <t>Q</t>
        </is>
      </c>
      <c r="ES125" s="281" t="inlineStr">
        <is>
          <t>ETA</t>
        </is>
      </c>
      <c r="ET125" s="5" t="inlineStr">
        <is>
          <t>Q</t>
        </is>
      </c>
      <c r="EU125" s="5" t="inlineStr">
        <is>
          <t>NPSH</t>
        </is>
      </c>
      <c r="EV125" s="278" t="inlineStr">
        <is>
          <t>Q</t>
        </is>
      </c>
      <c r="EW125" s="278" t="inlineStr">
        <is>
          <t>H</t>
        </is>
      </c>
      <c r="EX125" s="281" t="inlineStr">
        <is>
          <t>Q</t>
        </is>
      </c>
      <c r="EY125" s="281" t="inlineStr">
        <is>
          <t>ETA</t>
        </is>
      </c>
      <c r="EZ125" s="5" t="inlineStr">
        <is>
          <t>Q</t>
        </is>
      </c>
      <c r="FA125" s="5" t="inlineStr">
        <is>
          <t>NPSH</t>
        </is>
      </c>
      <c r="FB125" s="278" t="inlineStr">
        <is>
          <t>Q</t>
        </is>
      </c>
      <c r="FC125" s="278" t="inlineStr">
        <is>
          <t>H</t>
        </is>
      </c>
      <c r="FD125" s="281" t="inlineStr">
        <is>
          <t>Q</t>
        </is>
      </c>
      <c r="FE125" s="281" t="inlineStr">
        <is>
          <t>ETA</t>
        </is>
      </c>
      <c r="FF125" s="5" t="inlineStr">
        <is>
          <t>Q</t>
        </is>
      </c>
      <c r="FG125" s="5" t="inlineStr">
        <is>
          <t>NPSH</t>
        </is>
      </c>
      <c r="FH125" s="278" t="inlineStr">
        <is>
          <t>Q</t>
        </is>
      </c>
      <c r="FI125" s="278" t="inlineStr">
        <is>
          <t>H</t>
        </is>
      </c>
      <c r="FJ125" s="281" t="inlineStr">
        <is>
          <t>Q</t>
        </is>
      </c>
      <c r="FK125" s="281" t="inlineStr">
        <is>
          <t>ETA</t>
        </is>
      </c>
      <c r="FL125" s="5" t="inlineStr">
        <is>
          <t>Q</t>
        </is>
      </c>
      <c r="FM125" s="5" t="inlineStr">
        <is>
          <t>NPSH</t>
        </is>
      </c>
      <c r="FN125" s="278" t="inlineStr">
        <is>
          <t>Q</t>
        </is>
      </c>
      <c r="FO125" s="278" t="inlineStr">
        <is>
          <t>H</t>
        </is>
      </c>
      <c r="FP125" s="281" t="inlineStr">
        <is>
          <t>Q</t>
        </is>
      </c>
      <c r="FQ125" s="281" t="inlineStr">
        <is>
          <t>ETA</t>
        </is>
      </c>
      <c r="FR125" s="5" t="inlineStr">
        <is>
          <t>Q</t>
        </is>
      </c>
      <c r="FS125" s="5" t="inlineStr">
        <is>
          <t>NPSH</t>
        </is>
      </c>
      <c r="FT125" s="278" t="inlineStr">
        <is>
          <t>Q</t>
        </is>
      </c>
      <c r="FU125" s="278" t="inlineStr">
        <is>
          <t>H</t>
        </is>
      </c>
      <c r="FV125" s="281" t="inlineStr">
        <is>
          <t>Q</t>
        </is>
      </c>
      <c r="FW125" s="281" t="inlineStr">
        <is>
          <t>ETA</t>
        </is>
      </c>
      <c r="FX125" s="5" t="inlineStr">
        <is>
          <t>Q</t>
        </is>
      </c>
      <c r="FY125" s="5" t="inlineStr">
        <is>
          <t>NPSH</t>
        </is>
      </c>
      <c r="FZ125" s="278" t="inlineStr">
        <is>
          <t>Q</t>
        </is>
      </c>
      <c r="GA125" s="278" t="inlineStr">
        <is>
          <t>H</t>
        </is>
      </c>
      <c r="GB125" s="281" t="inlineStr">
        <is>
          <t>Q</t>
        </is>
      </c>
      <c r="GC125" s="281" t="inlineStr">
        <is>
          <t>ETA</t>
        </is>
      </c>
      <c r="GD125" s="5" t="inlineStr">
        <is>
          <t>Q</t>
        </is>
      </c>
      <c r="GE125" s="5" t="inlineStr">
        <is>
          <t>NPSH</t>
        </is>
      </c>
      <c r="GF125" s="278" t="inlineStr">
        <is>
          <t>Q</t>
        </is>
      </c>
      <c r="GG125" s="278" t="inlineStr">
        <is>
          <t>H</t>
        </is>
      </c>
      <c r="GH125" s="281" t="inlineStr">
        <is>
          <t>Q</t>
        </is>
      </c>
      <c r="GI125" s="281" t="inlineStr">
        <is>
          <t>ETA</t>
        </is>
      </c>
      <c r="GJ125" s="5" t="inlineStr">
        <is>
          <t>Q</t>
        </is>
      </c>
      <c r="GK125" s="5" t="inlineStr">
        <is>
          <t>NPSH</t>
        </is>
      </c>
      <c r="GL125" s="278" t="inlineStr">
        <is>
          <t>Q</t>
        </is>
      </c>
      <c r="GM125" s="278" t="inlineStr">
        <is>
          <t>H</t>
        </is>
      </c>
      <c r="GN125" s="281" t="inlineStr">
        <is>
          <t>Q</t>
        </is>
      </c>
      <c r="GO125" s="281" t="inlineStr">
        <is>
          <t>ETA</t>
        </is>
      </c>
      <c r="GP125" s="5" t="inlineStr">
        <is>
          <t>Q</t>
        </is>
      </c>
      <c r="GQ125" s="5" t="inlineStr">
        <is>
          <t>NPSH</t>
        </is>
      </c>
      <c r="GR125" s="278" t="inlineStr">
        <is>
          <t>Q</t>
        </is>
      </c>
      <c r="GS125" s="278" t="inlineStr">
        <is>
          <t>H</t>
        </is>
      </c>
      <c r="GT125" s="281" t="inlineStr">
        <is>
          <t>Q</t>
        </is>
      </c>
      <c r="GU125" s="281" t="inlineStr">
        <is>
          <t>ETA</t>
        </is>
      </c>
      <c r="GV125" s="5" t="inlineStr">
        <is>
          <t>Q</t>
        </is>
      </c>
      <c r="GW125" s="5" t="inlineStr">
        <is>
          <t>NPSH</t>
        </is>
      </c>
      <c r="GX125" s="278" t="inlineStr">
        <is>
          <t>Q</t>
        </is>
      </c>
      <c r="GY125" s="278" t="inlineStr">
        <is>
          <t>H</t>
        </is>
      </c>
      <c r="GZ125" s="281" t="inlineStr">
        <is>
          <t>Q</t>
        </is>
      </c>
      <c r="HA125" s="281" t="inlineStr">
        <is>
          <t>ETA</t>
        </is>
      </c>
      <c r="HB125" s="5" t="inlineStr">
        <is>
          <t>Q</t>
        </is>
      </c>
      <c r="HC125" s="5" t="inlineStr">
        <is>
          <t>NPSH</t>
        </is>
      </c>
      <c r="HD125" s="278" t="inlineStr">
        <is>
          <t>Q</t>
        </is>
      </c>
      <c r="HE125" s="278" t="inlineStr">
        <is>
          <t>H</t>
        </is>
      </c>
      <c r="HF125" s="281" t="inlineStr">
        <is>
          <t>Q</t>
        </is>
      </c>
      <c r="HG125" s="281" t="inlineStr">
        <is>
          <t>ETA</t>
        </is>
      </c>
      <c r="HH125" s="5" t="inlineStr">
        <is>
          <t>Q</t>
        </is>
      </c>
      <c r="HI125" s="5" t="inlineStr">
        <is>
          <t>NPSH</t>
        </is>
      </c>
      <c r="HJ125" s="278" t="inlineStr">
        <is>
          <t>Q</t>
        </is>
      </c>
      <c r="HK125" s="278" t="inlineStr">
        <is>
          <t>H</t>
        </is>
      </c>
      <c r="HL125" s="281" t="inlineStr">
        <is>
          <t>Q</t>
        </is>
      </c>
      <c r="HM125" s="281" t="inlineStr">
        <is>
          <t>ETA</t>
        </is>
      </c>
      <c r="HN125" s="5" t="inlineStr">
        <is>
          <t>Q</t>
        </is>
      </c>
      <c r="HO125" s="5" t="inlineStr">
        <is>
          <t>NPSH</t>
        </is>
      </c>
      <c r="HP125" s="278" t="inlineStr">
        <is>
          <t>Q</t>
        </is>
      </c>
      <c r="HQ125" s="278" t="inlineStr">
        <is>
          <t>H</t>
        </is>
      </c>
      <c r="HR125" s="281" t="inlineStr">
        <is>
          <t>Q</t>
        </is>
      </c>
      <c r="HS125" s="281" t="inlineStr">
        <is>
          <t>ETA</t>
        </is>
      </c>
      <c r="HT125" s="5" t="inlineStr">
        <is>
          <t>Q</t>
        </is>
      </c>
      <c r="HU125" s="5" t="inlineStr">
        <is>
          <t>NPSH</t>
        </is>
      </c>
      <c r="HV125" s="278" t="inlineStr">
        <is>
          <t>Q</t>
        </is>
      </c>
      <c r="HW125" s="278" t="inlineStr">
        <is>
          <t>H</t>
        </is>
      </c>
      <c r="HX125" s="281" t="inlineStr">
        <is>
          <t>Q</t>
        </is>
      </c>
      <c r="HY125" s="281" t="inlineStr">
        <is>
          <t>ETA</t>
        </is>
      </c>
      <c r="HZ125" s="5" t="inlineStr">
        <is>
          <t>Q</t>
        </is>
      </c>
      <c r="IA125" s="5" t="inlineStr">
        <is>
          <t>NPSH</t>
        </is>
      </c>
      <c r="IB125" s="278" t="inlineStr">
        <is>
          <t>Q</t>
        </is>
      </c>
      <c r="IC125" s="278" t="inlineStr">
        <is>
          <t>H</t>
        </is>
      </c>
      <c r="ID125" s="281" t="inlineStr">
        <is>
          <t>Q</t>
        </is>
      </c>
      <c r="IE125" s="281" t="inlineStr">
        <is>
          <t>ETA</t>
        </is>
      </c>
      <c r="IF125" s="5" t="inlineStr">
        <is>
          <t>Q</t>
        </is>
      </c>
      <c r="IG125" s="5" t="inlineStr">
        <is>
          <t>NPSH</t>
        </is>
      </c>
      <c r="IH125" s="278" t="inlineStr">
        <is>
          <t>Q</t>
        </is>
      </c>
      <c r="II125" s="278" t="inlineStr">
        <is>
          <t>H</t>
        </is>
      </c>
      <c r="IJ125" s="281" t="inlineStr">
        <is>
          <t>Q</t>
        </is>
      </c>
      <c r="IK125" s="281" t="inlineStr">
        <is>
          <t>ETA</t>
        </is>
      </c>
      <c r="IL125" s="5" t="inlineStr">
        <is>
          <t>Q</t>
        </is>
      </c>
      <c r="IM125" s="5" t="inlineStr">
        <is>
          <t>NPSH</t>
        </is>
      </c>
      <c r="IN125" s="278" t="inlineStr">
        <is>
          <t>Q</t>
        </is>
      </c>
      <c r="IO125" s="278" t="inlineStr">
        <is>
          <t>H</t>
        </is>
      </c>
      <c r="IP125" s="281" t="inlineStr">
        <is>
          <t>Q</t>
        </is>
      </c>
      <c r="IQ125" s="281" t="inlineStr">
        <is>
          <t>ETA</t>
        </is>
      </c>
      <c r="IR125" s="5" t="inlineStr">
        <is>
          <t>Q</t>
        </is>
      </c>
      <c r="IS125" s="5" t="inlineStr">
        <is>
          <t>NPSH</t>
        </is>
      </c>
      <c r="IT125" s="278" t="inlineStr">
        <is>
          <t>Q</t>
        </is>
      </c>
      <c r="IU125" s="278" t="inlineStr">
        <is>
          <t>H</t>
        </is>
      </c>
      <c r="IV125" s="281" t="inlineStr">
        <is>
          <t>Q</t>
        </is>
      </c>
      <c r="IW125" s="281" t="inlineStr">
        <is>
          <t>ETA</t>
        </is>
      </c>
      <c r="IX125" s="5" t="inlineStr">
        <is>
          <t>Q</t>
        </is>
      </c>
      <c r="IY125" s="5" t="inlineStr">
        <is>
          <t>NPSH</t>
        </is>
      </c>
      <c r="IZ125" s="278" t="inlineStr">
        <is>
          <t>Q</t>
        </is>
      </c>
      <c r="JA125" s="278" t="inlineStr">
        <is>
          <t>H</t>
        </is>
      </c>
      <c r="JB125" s="281" t="inlineStr">
        <is>
          <t>Q</t>
        </is>
      </c>
      <c r="JC125" s="281" t="inlineStr">
        <is>
          <t>ETA</t>
        </is>
      </c>
      <c r="JD125" s="5" t="inlineStr">
        <is>
          <t>Q</t>
        </is>
      </c>
      <c r="JE125" s="5" t="inlineStr">
        <is>
          <t>NPSH</t>
        </is>
      </c>
      <c r="JF125" s="278" t="inlineStr">
        <is>
          <t>Q</t>
        </is>
      </c>
      <c r="JG125" s="278" t="inlineStr">
        <is>
          <t>H</t>
        </is>
      </c>
      <c r="JH125" s="281" t="inlineStr">
        <is>
          <t>Q</t>
        </is>
      </c>
      <c r="JI125" s="281" t="inlineStr">
        <is>
          <t>ETA</t>
        </is>
      </c>
      <c r="JJ125" s="5" t="inlineStr">
        <is>
          <t>Q</t>
        </is>
      </c>
      <c r="JK125" s="5" t="inlineStr">
        <is>
          <t>NPSH</t>
        </is>
      </c>
      <c r="JL125" s="278" t="inlineStr">
        <is>
          <t>Q</t>
        </is>
      </c>
      <c r="JM125" s="278" t="inlineStr">
        <is>
          <t>H</t>
        </is>
      </c>
      <c r="JN125" s="281" t="inlineStr">
        <is>
          <t>Q</t>
        </is>
      </c>
      <c r="JO125" s="281" t="inlineStr">
        <is>
          <t>ETA</t>
        </is>
      </c>
      <c r="JP125" s="5" t="inlineStr">
        <is>
          <t>Q</t>
        </is>
      </c>
      <c r="JQ125" s="5" t="inlineStr">
        <is>
          <t>NPSH</t>
        </is>
      </c>
      <c r="JR125" s="278" t="inlineStr">
        <is>
          <t>Q</t>
        </is>
      </c>
      <c r="JS125" s="278" t="inlineStr">
        <is>
          <t>H</t>
        </is>
      </c>
      <c r="JT125" s="281" t="inlineStr">
        <is>
          <t>Q</t>
        </is>
      </c>
      <c r="JU125" s="281" t="inlineStr">
        <is>
          <t>ETA</t>
        </is>
      </c>
      <c r="JV125" s="5" t="inlineStr">
        <is>
          <t>Q</t>
        </is>
      </c>
      <c r="JW125" s="5" t="inlineStr">
        <is>
          <t>NPSH</t>
        </is>
      </c>
      <c r="JX125" s="278" t="inlineStr">
        <is>
          <t>Q</t>
        </is>
      </c>
      <c r="JY125" s="278" t="inlineStr">
        <is>
          <t>H</t>
        </is>
      </c>
      <c r="JZ125" s="281" t="inlineStr">
        <is>
          <t>Q</t>
        </is>
      </c>
      <c r="KA125" s="281" t="inlineStr">
        <is>
          <t>ETA</t>
        </is>
      </c>
      <c r="KB125" s="5" t="inlineStr">
        <is>
          <t>Q</t>
        </is>
      </c>
      <c r="KC125" s="5" t="inlineStr">
        <is>
          <t>NPSH</t>
        </is>
      </c>
      <c r="KD125" s="278" t="inlineStr">
        <is>
          <t>Q</t>
        </is>
      </c>
      <c r="KE125" s="278" t="inlineStr">
        <is>
          <t>H</t>
        </is>
      </c>
      <c r="KF125" s="281" t="inlineStr">
        <is>
          <t>Q</t>
        </is>
      </c>
      <c r="KG125" s="281" t="inlineStr">
        <is>
          <t>ETA</t>
        </is>
      </c>
      <c r="KH125" s="5" t="inlineStr">
        <is>
          <t>Q</t>
        </is>
      </c>
      <c r="KI125" s="5" t="inlineStr">
        <is>
          <t>NPSH</t>
        </is>
      </c>
      <c r="KJ125" s="278" t="inlineStr">
        <is>
          <t>Q</t>
        </is>
      </c>
      <c r="KK125" s="278" t="inlineStr">
        <is>
          <t>H</t>
        </is>
      </c>
      <c r="KL125" s="281" t="inlineStr">
        <is>
          <t>Q</t>
        </is>
      </c>
      <c r="KM125" s="281" t="inlineStr">
        <is>
          <t>ETA</t>
        </is>
      </c>
      <c r="KN125" s="5" t="inlineStr">
        <is>
          <t>Q</t>
        </is>
      </c>
      <c r="KO125" s="5" t="inlineStr">
        <is>
          <t>NPSH</t>
        </is>
      </c>
      <c r="KP125" s="278" t="inlineStr">
        <is>
          <t>Q</t>
        </is>
      </c>
      <c r="KQ125" s="278" t="inlineStr">
        <is>
          <t>H</t>
        </is>
      </c>
      <c r="KR125" s="281" t="inlineStr">
        <is>
          <t>Q</t>
        </is>
      </c>
      <c r="KS125" s="281" t="inlineStr">
        <is>
          <t>ETA</t>
        </is>
      </c>
      <c r="KT125" s="5" t="inlineStr">
        <is>
          <t>Q</t>
        </is>
      </c>
      <c r="KU125" s="5" t="inlineStr">
        <is>
          <t>NPSH</t>
        </is>
      </c>
      <c r="KV125" s="278" t="inlineStr">
        <is>
          <t>Q</t>
        </is>
      </c>
      <c r="KW125" s="278" t="inlineStr">
        <is>
          <t>H</t>
        </is>
      </c>
      <c r="KX125" s="281" t="inlineStr">
        <is>
          <t>Q</t>
        </is>
      </c>
      <c r="KY125" s="281" t="inlineStr">
        <is>
          <t>ETA</t>
        </is>
      </c>
      <c r="KZ125" s="5" t="inlineStr">
        <is>
          <t>Q</t>
        </is>
      </c>
      <c r="LA125" s="5" t="inlineStr">
        <is>
          <t>NPSH</t>
        </is>
      </c>
      <c r="LB125" s="278" t="inlineStr">
        <is>
          <t>Q</t>
        </is>
      </c>
      <c r="LC125" s="278" t="inlineStr">
        <is>
          <t>H</t>
        </is>
      </c>
      <c r="LD125" s="281" t="inlineStr">
        <is>
          <t>Q</t>
        </is>
      </c>
      <c r="LE125" s="281" t="inlineStr">
        <is>
          <t>ETA</t>
        </is>
      </c>
      <c r="LF125" s="5" t="inlineStr">
        <is>
          <t>Q</t>
        </is>
      </c>
      <c r="LG125" s="5" t="inlineStr">
        <is>
          <t>NPSH</t>
        </is>
      </c>
      <c r="LH125" s="278" t="inlineStr">
        <is>
          <t>Q</t>
        </is>
      </c>
      <c r="LI125" s="278" t="inlineStr">
        <is>
          <t>H</t>
        </is>
      </c>
      <c r="LJ125" s="281" t="inlineStr">
        <is>
          <t>Q</t>
        </is>
      </c>
      <c r="LK125" s="281" t="inlineStr">
        <is>
          <t>ETA</t>
        </is>
      </c>
      <c r="LL125" s="5" t="inlineStr">
        <is>
          <t>Q</t>
        </is>
      </c>
      <c r="LM125" s="5" t="inlineStr">
        <is>
          <t>NPSH</t>
        </is>
      </c>
      <c r="LN125" s="278" t="inlineStr">
        <is>
          <t>Q</t>
        </is>
      </c>
      <c r="LO125" s="278" t="inlineStr">
        <is>
          <t>H</t>
        </is>
      </c>
      <c r="LP125" s="281" t="inlineStr">
        <is>
          <t>Q</t>
        </is>
      </c>
      <c r="LQ125" s="281" t="inlineStr">
        <is>
          <t>ETA</t>
        </is>
      </c>
      <c r="LR125" s="5" t="inlineStr">
        <is>
          <t>Q</t>
        </is>
      </c>
      <c r="LS125" s="5" t="inlineStr">
        <is>
          <t>NPSH</t>
        </is>
      </c>
      <c r="LT125" s="278" t="inlineStr">
        <is>
          <t>Q</t>
        </is>
      </c>
      <c r="LU125" s="278" t="inlineStr">
        <is>
          <t>H</t>
        </is>
      </c>
      <c r="LV125" s="281" t="inlineStr">
        <is>
          <t>Q</t>
        </is>
      </c>
      <c r="LW125" s="281" t="inlineStr">
        <is>
          <t>ETA</t>
        </is>
      </c>
      <c r="LX125" s="5" t="inlineStr">
        <is>
          <t>Q</t>
        </is>
      </c>
      <c r="LY125" s="5" t="inlineStr">
        <is>
          <t>NPSH</t>
        </is>
      </c>
      <c r="LZ125" s="278" t="inlineStr">
        <is>
          <t>Q</t>
        </is>
      </c>
      <c r="MA125" s="278" t="inlineStr">
        <is>
          <t>H</t>
        </is>
      </c>
      <c r="MB125" s="281" t="inlineStr">
        <is>
          <t>Q</t>
        </is>
      </c>
      <c r="MC125" s="281" t="inlineStr">
        <is>
          <t>ETA</t>
        </is>
      </c>
      <c r="MD125" s="5" t="inlineStr">
        <is>
          <t>Q</t>
        </is>
      </c>
      <c r="ME125" s="5" t="inlineStr">
        <is>
          <t>NPSH</t>
        </is>
      </c>
      <c r="MF125" s="278" t="inlineStr">
        <is>
          <t>Q</t>
        </is>
      </c>
      <c r="MG125" s="278" t="inlineStr">
        <is>
          <t>H</t>
        </is>
      </c>
      <c r="MH125" s="281" t="inlineStr">
        <is>
          <t>Q</t>
        </is>
      </c>
      <c r="MI125" s="281" t="inlineStr">
        <is>
          <t>ETA</t>
        </is>
      </c>
      <c r="MJ125" s="5" t="inlineStr">
        <is>
          <t>Q</t>
        </is>
      </c>
      <c r="MK125" s="5" t="inlineStr">
        <is>
          <t>NPSH</t>
        </is>
      </c>
      <c r="ML125" s="278" t="inlineStr">
        <is>
          <t>Q</t>
        </is>
      </c>
      <c r="MM125" s="278" t="inlineStr">
        <is>
          <t>H</t>
        </is>
      </c>
      <c r="MN125" s="281" t="inlineStr">
        <is>
          <t>Q</t>
        </is>
      </c>
      <c r="MO125" s="281" t="inlineStr">
        <is>
          <t>ETA</t>
        </is>
      </c>
      <c r="MP125" s="5" t="inlineStr">
        <is>
          <t>Q</t>
        </is>
      </c>
      <c r="MQ125" s="5" t="inlineStr">
        <is>
          <t>NPSH</t>
        </is>
      </c>
      <c r="MR125" s="278" t="inlineStr">
        <is>
          <t>Q</t>
        </is>
      </c>
      <c r="MS125" s="278" t="inlineStr">
        <is>
          <t>H</t>
        </is>
      </c>
      <c r="MT125" s="281" t="inlineStr">
        <is>
          <t>Q</t>
        </is>
      </c>
      <c r="MU125" s="281" t="inlineStr">
        <is>
          <t>ETA</t>
        </is>
      </c>
      <c r="MV125" s="5" t="inlineStr">
        <is>
          <t>Q</t>
        </is>
      </c>
      <c r="MW125" s="5" t="inlineStr">
        <is>
          <t>NPSH</t>
        </is>
      </c>
      <c r="MX125" s="278" t="inlineStr">
        <is>
          <t>Q</t>
        </is>
      </c>
      <c r="MY125" s="278" t="inlineStr">
        <is>
          <t>H</t>
        </is>
      </c>
      <c r="MZ125" s="281" t="inlineStr">
        <is>
          <t>Q</t>
        </is>
      </c>
      <c r="NA125" s="281" t="inlineStr">
        <is>
          <t>ETA</t>
        </is>
      </c>
      <c r="NB125" s="5" t="inlineStr">
        <is>
          <t>Q</t>
        </is>
      </c>
      <c r="NC125" s="5" t="inlineStr">
        <is>
          <t>NPSH</t>
        </is>
      </c>
      <c r="ND125" s="278" t="inlineStr">
        <is>
          <t>Q</t>
        </is>
      </c>
      <c r="NE125" s="278" t="inlineStr">
        <is>
          <t>H</t>
        </is>
      </c>
      <c r="NF125" s="281" t="inlineStr">
        <is>
          <t>Q</t>
        </is>
      </c>
      <c r="NG125" s="281" t="inlineStr">
        <is>
          <t>ETA</t>
        </is>
      </c>
      <c r="NH125" s="5" t="inlineStr">
        <is>
          <t>Q</t>
        </is>
      </c>
      <c r="NI125" s="5" t="inlineStr">
        <is>
          <t>NPSH</t>
        </is>
      </c>
      <c r="NJ125" s="278" t="inlineStr">
        <is>
          <t>Q</t>
        </is>
      </c>
      <c r="NK125" s="278" t="inlineStr">
        <is>
          <t>H</t>
        </is>
      </c>
      <c r="NL125" s="281" t="inlineStr">
        <is>
          <t>Q</t>
        </is>
      </c>
      <c r="NM125" s="281" t="inlineStr">
        <is>
          <t>ETA</t>
        </is>
      </c>
      <c r="NN125" s="5" t="inlineStr">
        <is>
          <t>Q</t>
        </is>
      </c>
      <c r="NO125" s="5" t="inlineStr">
        <is>
          <t>NPSH</t>
        </is>
      </c>
      <c r="NP125" s="278" t="inlineStr">
        <is>
          <t>Q</t>
        </is>
      </c>
      <c r="NQ125" s="278" t="inlineStr">
        <is>
          <t>H</t>
        </is>
      </c>
      <c r="NR125" s="281" t="inlineStr">
        <is>
          <t>Q</t>
        </is>
      </c>
      <c r="NS125" s="281" t="inlineStr">
        <is>
          <t>ETA</t>
        </is>
      </c>
      <c r="NT125" s="5" t="inlineStr">
        <is>
          <t>Q</t>
        </is>
      </c>
      <c r="NU125" s="5" t="inlineStr">
        <is>
          <t>NPSH</t>
        </is>
      </c>
      <c r="NV125" s="278" t="inlineStr">
        <is>
          <t>Q</t>
        </is>
      </c>
      <c r="NW125" s="278" t="inlineStr">
        <is>
          <t>H</t>
        </is>
      </c>
      <c r="NX125" s="281" t="inlineStr">
        <is>
          <t>Q</t>
        </is>
      </c>
      <c r="NY125" s="281" t="inlineStr">
        <is>
          <t>ETA</t>
        </is>
      </c>
      <c r="NZ125" s="5" t="inlineStr">
        <is>
          <t>Q</t>
        </is>
      </c>
      <c r="OA125" s="5" t="inlineStr">
        <is>
          <t>NPSH</t>
        </is>
      </c>
      <c r="OB125" s="278" t="inlineStr">
        <is>
          <t>Q</t>
        </is>
      </c>
      <c r="OC125" s="278" t="inlineStr">
        <is>
          <t>H</t>
        </is>
      </c>
      <c r="OD125" s="281" t="inlineStr">
        <is>
          <t>Q</t>
        </is>
      </c>
      <c r="OE125" s="281" t="inlineStr">
        <is>
          <t>ETA</t>
        </is>
      </c>
      <c r="OF125" s="5" t="inlineStr">
        <is>
          <t>Q</t>
        </is>
      </c>
      <c r="OG125" s="5" t="inlineStr">
        <is>
          <t>NPSH</t>
        </is>
      </c>
      <c r="OH125" s="278" t="inlineStr">
        <is>
          <t>Q</t>
        </is>
      </c>
      <c r="OI125" s="278" t="inlineStr">
        <is>
          <t>H</t>
        </is>
      </c>
      <c r="OJ125" s="281" t="inlineStr">
        <is>
          <t>Q</t>
        </is>
      </c>
      <c r="OK125" s="281" t="inlineStr">
        <is>
          <t>ETA</t>
        </is>
      </c>
      <c r="OL125" s="5" t="inlineStr">
        <is>
          <t>Q</t>
        </is>
      </c>
      <c r="OM125" s="5" t="inlineStr">
        <is>
          <t>NPSH</t>
        </is>
      </c>
      <c r="ON125" s="278" t="inlineStr">
        <is>
          <t>Q</t>
        </is>
      </c>
      <c r="OO125" s="278" t="inlineStr">
        <is>
          <t>H</t>
        </is>
      </c>
      <c r="OP125" s="281" t="inlineStr">
        <is>
          <t>Q</t>
        </is>
      </c>
      <c r="OQ125" s="281" t="inlineStr">
        <is>
          <t>ETA</t>
        </is>
      </c>
      <c r="OR125" s="5" t="inlineStr">
        <is>
          <t>Q</t>
        </is>
      </c>
      <c r="OS125" s="5" t="inlineStr">
        <is>
          <t>NPSH</t>
        </is>
      </c>
      <c r="OT125" s="278" t="inlineStr">
        <is>
          <t>Q</t>
        </is>
      </c>
      <c r="OU125" s="278" t="inlineStr">
        <is>
          <t>H</t>
        </is>
      </c>
      <c r="OV125" s="281" t="inlineStr">
        <is>
          <t>Q</t>
        </is>
      </c>
      <c r="OW125" s="281" t="inlineStr">
        <is>
          <t>ETA</t>
        </is>
      </c>
      <c r="OX125" s="5" t="inlineStr">
        <is>
          <t>Q</t>
        </is>
      </c>
      <c r="OY125" s="5" t="inlineStr">
        <is>
          <t>NPSH</t>
        </is>
      </c>
      <c r="OZ125" s="278" t="inlineStr">
        <is>
          <t>Q</t>
        </is>
      </c>
      <c r="PA125" s="278" t="inlineStr">
        <is>
          <t>H</t>
        </is>
      </c>
      <c r="PB125" s="281" t="inlineStr">
        <is>
          <t>Q</t>
        </is>
      </c>
      <c r="PC125" s="281" t="inlineStr">
        <is>
          <t>ETA</t>
        </is>
      </c>
      <c r="PD125" s="5" t="inlineStr">
        <is>
          <t>Q</t>
        </is>
      </c>
      <c r="PE125" s="5" t="inlineStr">
        <is>
          <t>NPSH</t>
        </is>
      </c>
      <c r="PF125" s="278" t="inlineStr">
        <is>
          <t>Q</t>
        </is>
      </c>
      <c r="PG125" s="278" t="inlineStr">
        <is>
          <t>H</t>
        </is>
      </c>
      <c r="PH125" s="281" t="inlineStr">
        <is>
          <t>Q</t>
        </is>
      </c>
      <c r="PI125" s="281" t="inlineStr">
        <is>
          <t>ETA</t>
        </is>
      </c>
      <c r="PJ125" s="5" t="inlineStr">
        <is>
          <t>Q</t>
        </is>
      </c>
      <c r="PK125" s="5" t="inlineStr">
        <is>
          <t>NPSH</t>
        </is>
      </c>
      <c r="PL125" s="278" t="inlineStr">
        <is>
          <t>Q</t>
        </is>
      </c>
      <c r="PM125" s="278" t="inlineStr">
        <is>
          <t>H</t>
        </is>
      </c>
      <c r="PN125" s="281" t="inlineStr">
        <is>
          <t>Q</t>
        </is>
      </c>
      <c r="PO125" s="281" t="inlineStr">
        <is>
          <t>ETA</t>
        </is>
      </c>
      <c r="PP125" s="5" t="inlineStr">
        <is>
          <t>Q</t>
        </is>
      </c>
      <c r="PQ125" s="5" t="inlineStr">
        <is>
          <t>NPSH</t>
        </is>
      </c>
      <c r="PR125" s="278" t="inlineStr">
        <is>
          <t>Q</t>
        </is>
      </c>
      <c r="PS125" s="278" t="inlineStr">
        <is>
          <t>H</t>
        </is>
      </c>
      <c r="PT125" s="281" t="inlineStr">
        <is>
          <t>Q</t>
        </is>
      </c>
      <c r="PU125" s="281" t="inlineStr">
        <is>
          <t>ETA</t>
        </is>
      </c>
      <c r="PV125" s="5" t="inlineStr">
        <is>
          <t>Q</t>
        </is>
      </c>
      <c r="PW125" s="5" t="inlineStr">
        <is>
          <t>NPSH</t>
        </is>
      </c>
      <c r="PX125" s="278" t="inlineStr">
        <is>
          <t>Q</t>
        </is>
      </c>
      <c r="PY125" s="278" t="inlineStr">
        <is>
          <t>H</t>
        </is>
      </c>
      <c r="PZ125" s="281" t="inlineStr">
        <is>
          <t>Q</t>
        </is>
      </c>
      <c r="QA125" s="281" t="inlineStr">
        <is>
          <t>ETA</t>
        </is>
      </c>
      <c r="QB125" s="5" t="inlineStr">
        <is>
          <t>Q</t>
        </is>
      </c>
      <c r="QC125" s="5" t="inlineStr">
        <is>
          <t>NPSH</t>
        </is>
      </c>
      <c r="QD125" s="278" t="inlineStr">
        <is>
          <t>Q</t>
        </is>
      </c>
      <c r="QE125" s="278" t="inlineStr">
        <is>
          <t>H</t>
        </is>
      </c>
      <c r="QF125" s="281" t="inlineStr">
        <is>
          <t>Q</t>
        </is>
      </c>
      <c r="QG125" s="281" t="inlineStr">
        <is>
          <t>ETA</t>
        </is>
      </c>
      <c r="QH125" s="5" t="inlineStr">
        <is>
          <t>Q</t>
        </is>
      </c>
      <c r="QI125" s="5" t="inlineStr">
        <is>
          <t>NPSH</t>
        </is>
      </c>
      <c r="QJ125" s="278" t="inlineStr">
        <is>
          <t>Q</t>
        </is>
      </c>
      <c r="QK125" s="278" t="inlineStr">
        <is>
          <t>H</t>
        </is>
      </c>
      <c r="QL125" s="281" t="inlineStr">
        <is>
          <t>Q</t>
        </is>
      </c>
      <c r="QM125" s="281" t="inlineStr">
        <is>
          <t>ETA</t>
        </is>
      </c>
      <c r="QN125" s="5" t="inlineStr">
        <is>
          <t>Q</t>
        </is>
      </c>
      <c r="QO125" s="5" t="inlineStr">
        <is>
          <t>NPSH</t>
        </is>
      </c>
      <c r="QP125" s="278" t="inlineStr">
        <is>
          <t>Q</t>
        </is>
      </c>
      <c r="QQ125" s="278" t="inlineStr">
        <is>
          <t>H</t>
        </is>
      </c>
      <c r="QR125" s="281" t="inlineStr">
        <is>
          <t>Q</t>
        </is>
      </c>
      <c r="QS125" s="281" t="inlineStr">
        <is>
          <t>ETA</t>
        </is>
      </c>
      <c r="QT125" s="5" t="inlineStr">
        <is>
          <t>Q</t>
        </is>
      </c>
      <c r="QU125" s="5" t="inlineStr">
        <is>
          <t>NPSH</t>
        </is>
      </c>
      <c r="QV125" s="278" t="inlineStr">
        <is>
          <t>Q</t>
        </is>
      </c>
      <c r="QW125" s="278" t="inlineStr">
        <is>
          <t>H</t>
        </is>
      </c>
      <c r="QX125" s="281" t="inlineStr">
        <is>
          <t>Q</t>
        </is>
      </c>
      <c r="QY125" s="281" t="inlineStr">
        <is>
          <t>ETA</t>
        </is>
      </c>
      <c r="QZ125" s="5" t="inlineStr">
        <is>
          <t>Q</t>
        </is>
      </c>
      <c r="RA125" s="5" t="inlineStr">
        <is>
          <t>NPSH</t>
        </is>
      </c>
      <c r="RB125" s="278" t="inlineStr">
        <is>
          <t>Q</t>
        </is>
      </c>
      <c r="RC125" s="278" t="inlineStr">
        <is>
          <t>H</t>
        </is>
      </c>
      <c r="RD125" s="281" t="inlineStr">
        <is>
          <t>Q</t>
        </is>
      </c>
      <c r="RE125" s="281" t="inlineStr">
        <is>
          <t>ETA</t>
        </is>
      </c>
      <c r="RF125" s="5" t="inlineStr">
        <is>
          <t>Q</t>
        </is>
      </c>
      <c r="RG125" s="5" t="inlineStr">
        <is>
          <t>NPSH</t>
        </is>
      </c>
      <c r="RH125" s="278" t="inlineStr">
        <is>
          <t>Q</t>
        </is>
      </c>
      <c r="RI125" s="278" t="inlineStr">
        <is>
          <t>H</t>
        </is>
      </c>
      <c r="RJ125" s="281" t="inlineStr">
        <is>
          <t>Q</t>
        </is>
      </c>
      <c r="RK125" s="281" t="inlineStr">
        <is>
          <t>ETA</t>
        </is>
      </c>
      <c r="RL125" s="5" t="inlineStr">
        <is>
          <t>Q</t>
        </is>
      </c>
      <c r="RM125" s="5" t="inlineStr">
        <is>
          <t>NPSH</t>
        </is>
      </c>
      <c r="RN125" s="278" t="inlineStr">
        <is>
          <t>Q</t>
        </is>
      </c>
      <c r="RO125" s="278" t="inlineStr">
        <is>
          <t>H</t>
        </is>
      </c>
      <c r="RP125" s="281" t="inlineStr">
        <is>
          <t>Q</t>
        </is>
      </c>
      <c r="RQ125" s="281" t="inlineStr">
        <is>
          <t>ETA</t>
        </is>
      </c>
      <c r="RR125" s="5" t="inlineStr">
        <is>
          <t>Q</t>
        </is>
      </c>
      <c r="RS125" s="5" t="inlineStr">
        <is>
          <t>NPSH</t>
        </is>
      </c>
      <c r="RT125" s="278" t="inlineStr">
        <is>
          <t>Q</t>
        </is>
      </c>
      <c r="RU125" s="278" t="inlineStr">
        <is>
          <t>H</t>
        </is>
      </c>
      <c r="RV125" s="281" t="inlineStr">
        <is>
          <t>Q</t>
        </is>
      </c>
      <c r="RW125" s="281" t="inlineStr">
        <is>
          <t>ETA</t>
        </is>
      </c>
      <c r="RX125" s="5" t="inlineStr">
        <is>
          <t>Q</t>
        </is>
      </c>
      <c r="RY125" s="5" t="inlineStr">
        <is>
          <t>NPSH</t>
        </is>
      </c>
      <c r="RZ125" s="278" t="inlineStr">
        <is>
          <t>Q</t>
        </is>
      </c>
      <c r="SA125" s="278" t="inlineStr">
        <is>
          <t>H</t>
        </is>
      </c>
      <c r="SB125" s="281" t="inlineStr">
        <is>
          <t>Q</t>
        </is>
      </c>
      <c r="SC125" s="281" t="inlineStr">
        <is>
          <t>ETA</t>
        </is>
      </c>
      <c r="SD125" s="5" t="inlineStr">
        <is>
          <t>Q</t>
        </is>
      </c>
      <c r="SE125" s="5" t="inlineStr">
        <is>
          <t>NPSH</t>
        </is>
      </c>
      <c r="SF125" s="278" t="inlineStr">
        <is>
          <t>Q</t>
        </is>
      </c>
      <c r="SG125" s="278" t="inlineStr">
        <is>
          <t>H</t>
        </is>
      </c>
      <c r="SH125" s="281" t="inlineStr">
        <is>
          <t>Q</t>
        </is>
      </c>
      <c r="SI125" s="281" t="inlineStr">
        <is>
          <t>ETA</t>
        </is>
      </c>
      <c r="SJ125" s="5" t="inlineStr">
        <is>
          <t>Q</t>
        </is>
      </c>
      <c r="SK125" s="5" t="inlineStr">
        <is>
          <t>NPSH</t>
        </is>
      </c>
      <c r="SL125" s="278" t="inlineStr">
        <is>
          <t>Q</t>
        </is>
      </c>
      <c r="SM125" s="278" t="inlineStr">
        <is>
          <t>H</t>
        </is>
      </c>
      <c r="SN125" s="281" t="inlineStr">
        <is>
          <t>Q</t>
        </is>
      </c>
      <c r="SO125" s="281" t="inlineStr">
        <is>
          <t>ETA</t>
        </is>
      </c>
      <c r="SP125" s="5" t="inlineStr">
        <is>
          <t>Q</t>
        </is>
      </c>
      <c r="SQ125" s="5" t="inlineStr">
        <is>
          <t>NPSH</t>
        </is>
      </c>
      <c r="SR125" s="278" t="inlineStr">
        <is>
          <t>Q</t>
        </is>
      </c>
      <c r="SS125" s="278" t="inlineStr">
        <is>
          <t>H</t>
        </is>
      </c>
      <c r="ST125" s="281" t="inlineStr">
        <is>
          <t>Q</t>
        </is>
      </c>
      <c r="SU125" s="281" t="inlineStr">
        <is>
          <t>ETA</t>
        </is>
      </c>
      <c r="SV125" s="5" t="inlineStr">
        <is>
          <t>Q</t>
        </is>
      </c>
      <c r="SW125" s="5" t="inlineStr">
        <is>
          <t>NPSH</t>
        </is>
      </c>
      <c r="SX125" s="278" t="inlineStr">
        <is>
          <t>Q</t>
        </is>
      </c>
      <c r="SY125" s="278" t="inlineStr">
        <is>
          <t>H</t>
        </is>
      </c>
      <c r="SZ125" s="281" t="inlineStr">
        <is>
          <t>Q</t>
        </is>
      </c>
      <c r="TA125" s="281" t="inlineStr">
        <is>
          <t>ETA</t>
        </is>
      </c>
      <c r="TB125" s="5" t="inlineStr">
        <is>
          <t>Q</t>
        </is>
      </c>
      <c r="TC125" s="5" t="inlineStr">
        <is>
          <t>NPSH</t>
        </is>
      </c>
      <c r="TD125" s="278" t="inlineStr">
        <is>
          <t>Q</t>
        </is>
      </c>
      <c r="TE125" s="278" t="inlineStr">
        <is>
          <t>H</t>
        </is>
      </c>
      <c r="TF125" s="281" t="inlineStr">
        <is>
          <t>Q</t>
        </is>
      </c>
      <c r="TG125" s="281" t="inlineStr">
        <is>
          <t>ETA</t>
        </is>
      </c>
      <c r="TH125" s="5" t="inlineStr">
        <is>
          <t>Q</t>
        </is>
      </c>
      <c r="TI125" s="5" t="inlineStr">
        <is>
          <t>NPSH</t>
        </is>
      </c>
      <c r="TJ125" s="278" t="inlineStr">
        <is>
          <t>Q</t>
        </is>
      </c>
      <c r="TK125" s="278" t="inlineStr">
        <is>
          <t>H</t>
        </is>
      </c>
      <c r="TL125" s="281" t="inlineStr">
        <is>
          <t>Q</t>
        </is>
      </c>
      <c r="TM125" s="281" t="inlineStr">
        <is>
          <t>ETA</t>
        </is>
      </c>
      <c r="TN125" s="5" t="inlineStr">
        <is>
          <t>Q</t>
        </is>
      </c>
      <c r="TO125" s="5" t="inlineStr">
        <is>
          <t>NPSH</t>
        </is>
      </c>
      <c r="TP125" s="278" t="inlineStr">
        <is>
          <t>Q</t>
        </is>
      </c>
      <c r="TQ125" s="278" t="inlineStr">
        <is>
          <t>H</t>
        </is>
      </c>
      <c r="TR125" s="281" t="inlineStr">
        <is>
          <t>Q</t>
        </is>
      </c>
      <c r="TS125" s="281" t="inlineStr">
        <is>
          <t>ETA</t>
        </is>
      </c>
      <c r="TT125" s="5" t="inlineStr">
        <is>
          <t>Q</t>
        </is>
      </c>
      <c r="TU125" s="5" t="inlineStr">
        <is>
          <t>NPSH</t>
        </is>
      </c>
      <c r="TV125" s="278" t="inlineStr">
        <is>
          <t>Q</t>
        </is>
      </c>
      <c r="TW125" s="278" t="inlineStr">
        <is>
          <t>H</t>
        </is>
      </c>
      <c r="TX125" s="281" t="inlineStr">
        <is>
          <t>Q</t>
        </is>
      </c>
      <c r="TY125" s="281" t="inlineStr">
        <is>
          <t>ETA</t>
        </is>
      </c>
      <c r="TZ125" s="5" t="inlineStr">
        <is>
          <t>Q</t>
        </is>
      </c>
      <c r="UA125" s="5" t="inlineStr">
        <is>
          <t>NPSH</t>
        </is>
      </c>
      <c r="UB125" s="278" t="inlineStr">
        <is>
          <t>Q</t>
        </is>
      </c>
      <c r="UC125" s="278" t="inlineStr">
        <is>
          <t>H</t>
        </is>
      </c>
      <c r="UD125" s="281" t="inlineStr">
        <is>
          <t>Q</t>
        </is>
      </c>
      <c r="UE125" s="281" t="inlineStr">
        <is>
          <t>ETA</t>
        </is>
      </c>
      <c r="UF125" s="5" t="inlineStr">
        <is>
          <t>Q</t>
        </is>
      </c>
      <c r="UG125" s="5" t="inlineStr">
        <is>
          <t>NPSH</t>
        </is>
      </c>
      <c r="UH125" s="278" t="inlineStr">
        <is>
          <t>Q</t>
        </is>
      </c>
      <c r="UI125" s="278" t="inlineStr">
        <is>
          <t>H</t>
        </is>
      </c>
      <c r="UJ125" s="281" t="inlineStr">
        <is>
          <t>Q</t>
        </is>
      </c>
      <c r="UK125" s="281" t="inlineStr">
        <is>
          <t>ETA</t>
        </is>
      </c>
      <c r="UL125" s="5" t="inlineStr">
        <is>
          <t>Q</t>
        </is>
      </c>
      <c r="UM125" s="5" t="inlineStr">
        <is>
          <t>NPSH</t>
        </is>
      </c>
      <c r="UN125" s="278" t="inlineStr">
        <is>
          <t>Q</t>
        </is>
      </c>
      <c r="UO125" s="278" t="inlineStr">
        <is>
          <t>H</t>
        </is>
      </c>
      <c r="UP125" s="281" t="inlineStr">
        <is>
          <t>Q</t>
        </is>
      </c>
      <c r="UQ125" s="281" t="inlineStr">
        <is>
          <t>ETA</t>
        </is>
      </c>
      <c r="UR125" s="5" t="inlineStr">
        <is>
          <t>Q</t>
        </is>
      </c>
      <c r="US125" s="5" t="inlineStr">
        <is>
          <t>NPSH</t>
        </is>
      </c>
      <c r="UT125" s="278" t="inlineStr">
        <is>
          <t>Q</t>
        </is>
      </c>
      <c r="UU125" s="278" t="inlineStr">
        <is>
          <t>H</t>
        </is>
      </c>
      <c r="UV125" s="281" t="inlineStr">
        <is>
          <t>Q</t>
        </is>
      </c>
      <c r="UW125" s="281" t="inlineStr">
        <is>
          <t>ETA</t>
        </is>
      </c>
      <c r="UX125" s="5" t="inlineStr">
        <is>
          <t>Q</t>
        </is>
      </c>
      <c r="UY125" s="5" t="inlineStr">
        <is>
          <t>NPSH</t>
        </is>
      </c>
      <c r="UZ125" s="278" t="inlineStr">
        <is>
          <t>Q</t>
        </is>
      </c>
      <c r="VA125" s="278" t="inlineStr">
        <is>
          <t>H</t>
        </is>
      </c>
      <c r="VB125" s="281" t="inlineStr">
        <is>
          <t>Q</t>
        </is>
      </c>
      <c r="VC125" s="281" t="inlineStr">
        <is>
          <t>ETA</t>
        </is>
      </c>
      <c r="VD125" s="5" t="inlineStr">
        <is>
          <t>Q</t>
        </is>
      </c>
      <c r="VE125" s="5" t="inlineStr">
        <is>
          <t>NPSH</t>
        </is>
      </c>
      <c r="VF125" s="278" t="inlineStr">
        <is>
          <t>Q</t>
        </is>
      </c>
      <c r="VG125" s="278" t="inlineStr">
        <is>
          <t>H</t>
        </is>
      </c>
      <c r="VH125" s="281" t="inlineStr">
        <is>
          <t>Q</t>
        </is>
      </c>
      <c r="VI125" s="281" t="inlineStr">
        <is>
          <t>ETA</t>
        </is>
      </c>
      <c r="VJ125" s="5" t="inlineStr">
        <is>
          <t>Q</t>
        </is>
      </c>
      <c r="VK125" s="5" t="inlineStr">
        <is>
          <t>NPSH</t>
        </is>
      </c>
      <c r="VL125" s="278" t="inlineStr">
        <is>
          <t>Q</t>
        </is>
      </c>
      <c r="VM125" s="278" t="inlineStr">
        <is>
          <t>H</t>
        </is>
      </c>
      <c r="VN125" s="281" t="inlineStr">
        <is>
          <t>Q</t>
        </is>
      </c>
      <c r="VO125" s="281" t="inlineStr">
        <is>
          <t>ETA</t>
        </is>
      </c>
      <c r="VP125" s="5" t="inlineStr">
        <is>
          <t>Q</t>
        </is>
      </c>
      <c r="VQ125" s="5" t="inlineStr">
        <is>
          <t>NPSH</t>
        </is>
      </c>
      <c r="VR125" s="278" t="inlineStr">
        <is>
          <t>Q</t>
        </is>
      </c>
      <c r="VS125" s="278" t="inlineStr">
        <is>
          <t>H</t>
        </is>
      </c>
      <c r="VT125" s="281" t="inlineStr">
        <is>
          <t>Q</t>
        </is>
      </c>
      <c r="VU125" s="281" t="inlineStr">
        <is>
          <t>ETA</t>
        </is>
      </c>
      <c r="VV125" s="5" t="inlineStr">
        <is>
          <t>Q</t>
        </is>
      </c>
      <c r="VW125" s="5" t="inlineStr">
        <is>
          <t>NPSH</t>
        </is>
      </c>
      <c r="VX125" s="278" t="inlineStr">
        <is>
          <t>Q</t>
        </is>
      </c>
      <c r="VY125" s="278" t="inlineStr">
        <is>
          <t>H</t>
        </is>
      </c>
      <c r="VZ125" s="281" t="inlineStr">
        <is>
          <t>Q</t>
        </is>
      </c>
      <c r="WA125" s="281" t="inlineStr">
        <is>
          <t>ETA</t>
        </is>
      </c>
      <c r="WB125" s="5" t="inlineStr">
        <is>
          <t>Q</t>
        </is>
      </c>
      <c r="WC125" s="5" t="inlineStr">
        <is>
          <t>NPSH</t>
        </is>
      </c>
      <c r="WD125" s="278" t="inlineStr">
        <is>
          <t>Q</t>
        </is>
      </c>
      <c r="WE125" s="278" t="inlineStr">
        <is>
          <t>H</t>
        </is>
      </c>
      <c r="WF125" s="281" t="inlineStr">
        <is>
          <t>Q</t>
        </is>
      </c>
      <c r="WG125" s="281" t="inlineStr">
        <is>
          <t>ETA</t>
        </is>
      </c>
      <c r="WH125" s="5" t="inlineStr">
        <is>
          <t>Q</t>
        </is>
      </c>
      <c r="WI125" s="5" t="inlineStr">
        <is>
          <t>NPSH</t>
        </is>
      </c>
      <c r="WJ125" s="278" t="inlineStr">
        <is>
          <t>Q</t>
        </is>
      </c>
      <c r="WK125" s="278" t="inlineStr">
        <is>
          <t>H</t>
        </is>
      </c>
      <c r="WL125" s="281" t="inlineStr">
        <is>
          <t>Q</t>
        </is>
      </c>
      <c r="WM125" s="281" t="inlineStr">
        <is>
          <t>ETA</t>
        </is>
      </c>
      <c r="WN125" s="5" t="inlineStr">
        <is>
          <t>Q</t>
        </is>
      </c>
      <c r="WO125" s="5" t="inlineStr">
        <is>
          <t>NPSH</t>
        </is>
      </c>
      <c r="WP125" s="278" t="inlineStr">
        <is>
          <t>Q</t>
        </is>
      </c>
      <c r="WQ125" s="278" t="inlineStr">
        <is>
          <t>H</t>
        </is>
      </c>
      <c r="WR125" s="281" t="inlineStr">
        <is>
          <t>Q</t>
        </is>
      </c>
      <c r="WS125" s="281" t="inlineStr">
        <is>
          <t>ETA</t>
        </is>
      </c>
      <c r="WT125" s="5" t="inlineStr">
        <is>
          <t>Q</t>
        </is>
      </c>
      <c r="WU125" s="5" t="inlineStr">
        <is>
          <t>NPSH</t>
        </is>
      </c>
      <c r="WV125" s="278" t="inlineStr">
        <is>
          <t>Q</t>
        </is>
      </c>
      <c r="WW125" s="278" t="inlineStr">
        <is>
          <t>H</t>
        </is>
      </c>
      <c r="WX125" s="281" t="inlineStr">
        <is>
          <t>Q</t>
        </is>
      </c>
      <c r="WY125" s="281" t="inlineStr">
        <is>
          <t>ETA</t>
        </is>
      </c>
      <c r="WZ125" s="5" t="inlineStr">
        <is>
          <t>Q</t>
        </is>
      </c>
      <c r="XA125" s="5" t="inlineStr">
        <is>
          <t>NPSH</t>
        </is>
      </c>
      <c r="XB125" s="278" t="inlineStr">
        <is>
          <t>Q</t>
        </is>
      </c>
      <c r="XC125" s="278" t="inlineStr">
        <is>
          <t>H</t>
        </is>
      </c>
      <c r="XD125" s="281" t="inlineStr">
        <is>
          <t>Q</t>
        </is>
      </c>
      <c r="XE125" s="281" t="inlineStr">
        <is>
          <t>ETA</t>
        </is>
      </c>
      <c r="XF125" s="5" t="inlineStr">
        <is>
          <t>Q</t>
        </is>
      </c>
      <c r="XG125" s="5" t="inlineStr">
        <is>
          <t>NPSH</t>
        </is>
      </c>
      <c r="XH125" s="278" t="inlineStr">
        <is>
          <t>Q</t>
        </is>
      </c>
      <c r="XI125" s="278" t="inlineStr">
        <is>
          <t>H</t>
        </is>
      </c>
      <c r="XJ125" s="281" t="inlineStr">
        <is>
          <t>Q</t>
        </is>
      </c>
      <c r="XK125" s="281" t="inlineStr">
        <is>
          <t>ETA</t>
        </is>
      </c>
      <c r="XL125" s="5" t="inlineStr">
        <is>
          <t>Q</t>
        </is>
      </c>
      <c r="XM125" s="5" t="inlineStr">
        <is>
          <t>NPSH</t>
        </is>
      </c>
      <c r="XN125" s="278" t="inlineStr">
        <is>
          <t>Q</t>
        </is>
      </c>
      <c r="XO125" s="278" t="inlineStr">
        <is>
          <t>H</t>
        </is>
      </c>
      <c r="XP125" s="281" t="inlineStr">
        <is>
          <t>Q</t>
        </is>
      </c>
      <c r="XQ125" s="281" t="inlineStr">
        <is>
          <t>ETA</t>
        </is>
      </c>
      <c r="XR125" s="5" t="inlineStr">
        <is>
          <t>Q</t>
        </is>
      </c>
      <c r="XS125" s="5" t="inlineStr">
        <is>
          <t>NPSH</t>
        </is>
      </c>
      <c r="XT125" s="278" t="inlineStr">
        <is>
          <t>Q</t>
        </is>
      </c>
      <c r="XU125" s="278" t="inlineStr">
        <is>
          <t>H</t>
        </is>
      </c>
      <c r="XV125" s="281" t="inlineStr">
        <is>
          <t>Q</t>
        </is>
      </c>
      <c r="XW125" s="281" t="inlineStr">
        <is>
          <t>ETA</t>
        </is>
      </c>
      <c r="XX125" s="5" t="inlineStr">
        <is>
          <t>Q</t>
        </is>
      </c>
      <c r="XY125" s="5" t="inlineStr">
        <is>
          <t>NPSH</t>
        </is>
      </c>
      <c r="XZ125" s="278" t="inlineStr">
        <is>
          <t>Q</t>
        </is>
      </c>
      <c r="YA125" s="278" t="inlineStr">
        <is>
          <t>H</t>
        </is>
      </c>
      <c r="YB125" s="281" t="inlineStr">
        <is>
          <t>Q</t>
        </is>
      </c>
      <c r="YC125" s="281" t="inlineStr">
        <is>
          <t>ETA</t>
        </is>
      </c>
      <c r="YD125" s="5" t="inlineStr">
        <is>
          <t>Q</t>
        </is>
      </c>
      <c r="YE125" s="5" t="inlineStr">
        <is>
          <t>NPSH</t>
        </is>
      </c>
      <c r="YF125" s="278" t="inlineStr">
        <is>
          <t>Q</t>
        </is>
      </c>
      <c r="YG125" s="278" t="inlineStr">
        <is>
          <t>H</t>
        </is>
      </c>
      <c r="YH125" s="281" t="inlineStr">
        <is>
          <t>Q</t>
        </is>
      </c>
      <c r="YI125" s="281" t="inlineStr">
        <is>
          <t>ETA</t>
        </is>
      </c>
      <c r="YJ125" s="5" t="inlineStr">
        <is>
          <t>Q</t>
        </is>
      </c>
      <c r="YK125" s="5" t="inlineStr">
        <is>
          <t>NPSH</t>
        </is>
      </c>
      <c r="YL125" s="278" t="inlineStr">
        <is>
          <t>Q</t>
        </is>
      </c>
      <c r="YM125" s="278" t="inlineStr">
        <is>
          <t>H</t>
        </is>
      </c>
      <c r="YN125" s="281" t="inlineStr">
        <is>
          <t>Q</t>
        </is>
      </c>
      <c r="YO125" s="281" t="inlineStr">
        <is>
          <t>ETA</t>
        </is>
      </c>
      <c r="YP125" s="5" t="inlineStr">
        <is>
          <t>Q</t>
        </is>
      </c>
      <c r="YQ125" s="5" t="inlineStr">
        <is>
          <t>NPSH</t>
        </is>
      </c>
      <c r="YR125" s="278" t="inlineStr">
        <is>
          <t>Q</t>
        </is>
      </c>
      <c r="YS125" s="278" t="inlineStr">
        <is>
          <t>H</t>
        </is>
      </c>
      <c r="YT125" s="281" t="inlineStr">
        <is>
          <t>Q</t>
        </is>
      </c>
      <c r="YU125" s="281" t="inlineStr">
        <is>
          <t>ETA</t>
        </is>
      </c>
      <c r="YV125" s="5" t="inlineStr">
        <is>
          <t>Q</t>
        </is>
      </c>
      <c r="YW125" s="5" t="inlineStr">
        <is>
          <t>NPSH</t>
        </is>
      </c>
      <c r="YX125" s="278" t="inlineStr">
        <is>
          <t>Q</t>
        </is>
      </c>
      <c r="YY125" s="278" t="inlineStr">
        <is>
          <t>H</t>
        </is>
      </c>
      <c r="YZ125" s="281" t="inlineStr">
        <is>
          <t>Q</t>
        </is>
      </c>
      <c r="ZA125" s="281" t="inlineStr">
        <is>
          <t>ETA</t>
        </is>
      </c>
      <c r="ZB125" s="5" t="inlineStr">
        <is>
          <t>Q</t>
        </is>
      </c>
      <c r="ZC125" s="5" t="inlineStr">
        <is>
          <t>NPSH</t>
        </is>
      </c>
      <c r="ZD125" s="278" t="inlineStr">
        <is>
          <t>Q</t>
        </is>
      </c>
      <c r="ZE125" s="278" t="inlineStr">
        <is>
          <t>H</t>
        </is>
      </c>
      <c r="ZF125" s="281" t="inlineStr">
        <is>
          <t>Q</t>
        </is>
      </c>
      <c r="ZG125" s="281" t="inlineStr">
        <is>
          <t>ETA</t>
        </is>
      </c>
      <c r="ZH125" s="5" t="inlineStr">
        <is>
          <t>Q</t>
        </is>
      </c>
      <c r="ZI125" s="5" t="inlineStr">
        <is>
          <t>NPSH</t>
        </is>
      </c>
      <c r="ZJ125" s="278" t="inlineStr">
        <is>
          <t>Q</t>
        </is>
      </c>
      <c r="ZK125" s="278" t="inlineStr">
        <is>
          <t>H</t>
        </is>
      </c>
      <c r="ZL125" s="281" t="inlineStr">
        <is>
          <t>Q</t>
        </is>
      </c>
      <c r="ZM125" s="281" t="inlineStr">
        <is>
          <t>ETA</t>
        </is>
      </c>
      <c r="ZN125" s="5" t="inlineStr">
        <is>
          <t>Q</t>
        </is>
      </c>
      <c r="ZO125" s="5" t="inlineStr">
        <is>
          <t>NPSH</t>
        </is>
      </c>
      <c r="ZP125" s="278" t="inlineStr">
        <is>
          <t>Q</t>
        </is>
      </c>
      <c r="ZQ125" s="278" t="inlineStr">
        <is>
          <t>H</t>
        </is>
      </c>
      <c r="ZR125" s="281" t="inlineStr">
        <is>
          <t>Q</t>
        </is>
      </c>
      <c r="ZS125" s="281" t="inlineStr">
        <is>
          <t>ETA</t>
        </is>
      </c>
      <c r="ZT125" s="5" t="inlineStr">
        <is>
          <t>Q</t>
        </is>
      </c>
      <c r="ZU125" s="5" t="inlineStr">
        <is>
          <t>NPSH</t>
        </is>
      </c>
      <c r="ZV125" s="278" t="inlineStr">
        <is>
          <t>Q</t>
        </is>
      </c>
      <c r="ZW125" s="278" t="inlineStr">
        <is>
          <t>H</t>
        </is>
      </c>
      <c r="ZX125" s="281" t="inlineStr">
        <is>
          <t>Q</t>
        </is>
      </c>
      <c r="ZY125" s="281" t="inlineStr">
        <is>
          <t>ETA</t>
        </is>
      </c>
      <c r="ZZ125" s="5" t="inlineStr">
        <is>
          <t>Q</t>
        </is>
      </c>
      <c r="AAA125" s="5" t="inlineStr">
        <is>
          <t>NPSH</t>
        </is>
      </c>
      <c r="AAB125" s="278" t="inlineStr">
        <is>
          <t>Q</t>
        </is>
      </c>
      <c r="AAC125" s="278" t="inlineStr">
        <is>
          <t>H</t>
        </is>
      </c>
      <c r="AAD125" s="281" t="inlineStr">
        <is>
          <t>Q</t>
        </is>
      </c>
      <c r="AAE125" s="281" t="inlineStr">
        <is>
          <t>ETA</t>
        </is>
      </c>
      <c r="AAF125" s="5" t="inlineStr">
        <is>
          <t>Q</t>
        </is>
      </c>
      <c r="AAG125" s="5" t="inlineStr">
        <is>
          <t>NPSH</t>
        </is>
      </c>
      <c r="AAH125" s="278" t="inlineStr">
        <is>
          <t>Q</t>
        </is>
      </c>
      <c r="AAI125" s="278" t="inlineStr">
        <is>
          <t>H</t>
        </is>
      </c>
      <c r="AAJ125" s="281" t="inlineStr">
        <is>
          <t>Q</t>
        </is>
      </c>
      <c r="AAK125" s="281" t="inlineStr">
        <is>
          <t>ETA</t>
        </is>
      </c>
      <c r="AAL125" s="5" t="inlineStr">
        <is>
          <t>Q</t>
        </is>
      </c>
      <c r="AAM125" s="5" t="inlineStr">
        <is>
          <t>NPSH</t>
        </is>
      </c>
      <c r="AAN125" s="278" t="inlineStr">
        <is>
          <t>Q</t>
        </is>
      </c>
      <c r="AAO125" s="278" t="inlineStr">
        <is>
          <t>H</t>
        </is>
      </c>
      <c r="AAP125" s="281" t="inlineStr">
        <is>
          <t>Q</t>
        </is>
      </c>
      <c r="AAQ125" s="281" t="inlineStr">
        <is>
          <t>ETA</t>
        </is>
      </c>
      <c r="AAR125" s="5" t="inlineStr">
        <is>
          <t>Q</t>
        </is>
      </c>
      <c r="AAS125" s="5" t="inlineStr">
        <is>
          <t>NPSH</t>
        </is>
      </c>
      <c r="AAT125" s="278" t="inlineStr">
        <is>
          <t>Q</t>
        </is>
      </c>
      <c r="AAU125" s="278" t="inlineStr">
        <is>
          <t>H</t>
        </is>
      </c>
      <c r="AAV125" s="281" t="inlineStr">
        <is>
          <t>Q</t>
        </is>
      </c>
      <c r="AAW125" s="281" t="inlineStr">
        <is>
          <t>ETA</t>
        </is>
      </c>
      <c r="AAX125" s="5" t="inlineStr">
        <is>
          <t>Q</t>
        </is>
      </c>
      <c r="AAY125" s="5" t="inlineStr">
        <is>
          <t>NPSH</t>
        </is>
      </c>
      <c r="AAZ125" s="278" t="inlineStr">
        <is>
          <t>Q</t>
        </is>
      </c>
      <c r="ABA125" s="278" t="inlineStr">
        <is>
          <t>H</t>
        </is>
      </c>
      <c r="ABB125" s="281" t="inlineStr">
        <is>
          <t>Q</t>
        </is>
      </c>
      <c r="ABC125" s="281" t="inlineStr">
        <is>
          <t>ETA</t>
        </is>
      </c>
      <c r="ABD125" s="5" t="inlineStr">
        <is>
          <t>Q</t>
        </is>
      </c>
      <c r="ABE125" s="5" t="inlineStr">
        <is>
          <t>NPSH</t>
        </is>
      </c>
      <c r="ABF125" s="278" t="inlineStr">
        <is>
          <t>Q</t>
        </is>
      </c>
      <c r="ABG125" s="278" t="inlineStr">
        <is>
          <t>H</t>
        </is>
      </c>
      <c r="ABH125" s="281" t="inlineStr">
        <is>
          <t>Q</t>
        </is>
      </c>
      <c r="ABI125" s="281" t="inlineStr">
        <is>
          <t>ETA</t>
        </is>
      </c>
      <c r="ABJ125" s="5" t="inlineStr">
        <is>
          <t>Q</t>
        </is>
      </c>
      <c r="ABK125" s="5" t="inlineStr">
        <is>
          <t>NPSH</t>
        </is>
      </c>
      <c r="ABL125" s="278" t="inlineStr">
        <is>
          <t>Q</t>
        </is>
      </c>
      <c r="ABM125" s="278" t="inlineStr">
        <is>
          <t>H</t>
        </is>
      </c>
      <c r="ABN125" s="281" t="inlineStr">
        <is>
          <t>Q</t>
        </is>
      </c>
      <c r="ABO125" s="281" t="inlineStr">
        <is>
          <t>ETA</t>
        </is>
      </c>
      <c r="ABP125" s="5" t="inlineStr">
        <is>
          <t>Q</t>
        </is>
      </c>
      <c r="ABQ125" s="5" t="inlineStr">
        <is>
          <t>NPSH</t>
        </is>
      </c>
      <c r="ABR125" s="278" t="inlineStr">
        <is>
          <t>Q</t>
        </is>
      </c>
      <c r="ABS125" s="278" t="inlineStr">
        <is>
          <t>H</t>
        </is>
      </c>
      <c r="ABT125" s="281" t="inlineStr">
        <is>
          <t>Q</t>
        </is>
      </c>
      <c r="ABU125" s="281" t="inlineStr">
        <is>
          <t>ETA</t>
        </is>
      </c>
      <c r="ABV125" s="5" t="inlineStr">
        <is>
          <t>Q</t>
        </is>
      </c>
      <c r="ABW125" s="5" t="inlineStr">
        <is>
          <t>NPSH</t>
        </is>
      </c>
      <c r="ABX125" s="278" t="inlineStr">
        <is>
          <t>Q</t>
        </is>
      </c>
      <c r="ABY125" s="278" t="inlineStr">
        <is>
          <t>H</t>
        </is>
      </c>
      <c r="ABZ125" s="281" t="inlineStr">
        <is>
          <t>Q</t>
        </is>
      </c>
      <c r="ACA125" s="281" t="inlineStr">
        <is>
          <t>ETA</t>
        </is>
      </c>
      <c r="ACB125" s="5" t="inlineStr">
        <is>
          <t>Q</t>
        </is>
      </c>
      <c r="ACC125" s="5" t="inlineStr">
        <is>
          <t>NPSH</t>
        </is>
      </c>
      <c r="ACD125" s="278" t="inlineStr">
        <is>
          <t>Q</t>
        </is>
      </c>
      <c r="ACE125" s="278" t="inlineStr">
        <is>
          <t>H</t>
        </is>
      </c>
      <c r="ACF125" s="281" t="inlineStr">
        <is>
          <t>Q</t>
        </is>
      </c>
      <c r="ACG125" s="281" t="inlineStr">
        <is>
          <t>ETA</t>
        </is>
      </c>
      <c r="ACH125" s="5" t="inlineStr">
        <is>
          <t>Q</t>
        </is>
      </c>
      <c r="ACI125" s="5" t="inlineStr">
        <is>
          <t>NPSH</t>
        </is>
      </c>
      <c r="ACJ125" s="278" t="inlineStr">
        <is>
          <t>Q</t>
        </is>
      </c>
      <c r="ACK125" s="278" t="inlineStr">
        <is>
          <t>H</t>
        </is>
      </c>
      <c r="ACL125" s="281" t="inlineStr">
        <is>
          <t>Q</t>
        </is>
      </c>
      <c r="ACM125" s="281" t="inlineStr">
        <is>
          <t>ETA</t>
        </is>
      </c>
      <c r="ACN125" s="5" t="inlineStr">
        <is>
          <t>Q</t>
        </is>
      </c>
      <c r="ACO125" s="5" t="inlineStr">
        <is>
          <t>NPSH</t>
        </is>
      </c>
      <c r="ACP125" s="278" t="inlineStr">
        <is>
          <t>Q</t>
        </is>
      </c>
      <c r="ACQ125" s="278" t="inlineStr">
        <is>
          <t>H</t>
        </is>
      </c>
      <c r="ACR125" s="281" t="inlineStr">
        <is>
          <t>Q</t>
        </is>
      </c>
      <c r="ACS125" s="281" t="inlineStr">
        <is>
          <t>ETA</t>
        </is>
      </c>
      <c r="ACT125" s="5" t="inlineStr">
        <is>
          <t>Q</t>
        </is>
      </c>
      <c r="ACU125" s="5" t="inlineStr">
        <is>
          <t>NPSH</t>
        </is>
      </c>
      <c r="ACV125" s="278" t="inlineStr">
        <is>
          <t>Q</t>
        </is>
      </c>
      <c r="ACW125" s="278" t="inlineStr">
        <is>
          <t>H</t>
        </is>
      </c>
      <c r="ACX125" s="281" t="inlineStr">
        <is>
          <t>Q</t>
        </is>
      </c>
      <c r="ACY125" s="281" t="inlineStr">
        <is>
          <t>ETA</t>
        </is>
      </c>
      <c r="ACZ125" s="5" t="inlineStr">
        <is>
          <t>Q</t>
        </is>
      </c>
      <c r="ADA125" s="5" t="inlineStr">
        <is>
          <t>NPSH</t>
        </is>
      </c>
      <c r="ADB125" s="278" t="inlineStr">
        <is>
          <t>Q</t>
        </is>
      </c>
      <c r="ADC125" s="278" t="inlineStr">
        <is>
          <t>H</t>
        </is>
      </c>
      <c r="ADD125" s="281" t="inlineStr">
        <is>
          <t>Q</t>
        </is>
      </c>
      <c r="ADE125" s="281" t="inlineStr">
        <is>
          <t>ETA</t>
        </is>
      </c>
      <c r="ADF125" s="5" t="inlineStr">
        <is>
          <t>Q</t>
        </is>
      </c>
      <c r="ADG125" s="5" t="inlineStr">
        <is>
          <t>NPSH</t>
        </is>
      </c>
      <c r="ADH125" s="278" t="inlineStr">
        <is>
          <t>Q</t>
        </is>
      </c>
      <c r="ADI125" s="278" t="inlineStr">
        <is>
          <t>H</t>
        </is>
      </c>
      <c r="ADJ125" s="281" t="inlineStr">
        <is>
          <t>Q</t>
        </is>
      </c>
      <c r="ADK125" s="281" t="inlineStr">
        <is>
          <t>ETA</t>
        </is>
      </c>
      <c r="ADL125" s="5" t="inlineStr">
        <is>
          <t>Q</t>
        </is>
      </c>
      <c r="ADM125" s="5" t="inlineStr">
        <is>
          <t>NPSH</t>
        </is>
      </c>
      <c r="ADN125" s="278" t="inlineStr">
        <is>
          <t>Q</t>
        </is>
      </c>
      <c r="ADO125" s="278" t="inlineStr">
        <is>
          <t>H</t>
        </is>
      </c>
      <c r="ADP125" s="281" t="inlineStr">
        <is>
          <t>Q</t>
        </is>
      </c>
      <c r="ADQ125" s="281" t="inlineStr">
        <is>
          <t>ETA</t>
        </is>
      </c>
      <c r="ADR125" s="5" t="inlineStr">
        <is>
          <t>Q</t>
        </is>
      </c>
      <c r="ADS125" s="5" t="inlineStr">
        <is>
          <t>NPSH</t>
        </is>
      </c>
      <c r="ADT125" s="278" t="inlineStr">
        <is>
          <t>Q</t>
        </is>
      </c>
      <c r="ADU125" s="278" t="inlineStr">
        <is>
          <t>H</t>
        </is>
      </c>
      <c r="ADV125" s="281" t="inlineStr">
        <is>
          <t>Q</t>
        </is>
      </c>
      <c r="ADW125" s="281" t="inlineStr">
        <is>
          <t>ETA</t>
        </is>
      </c>
      <c r="ADX125" s="5" t="inlineStr">
        <is>
          <t>Q</t>
        </is>
      </c>
      <c r="ADY125" s="5" t="inlineStr">
        <is>
          <t>NPSH</t>
        </is>
      </c>
      <c r="ADZ125" s="278" t="inlineStr">
        <is>
          <t>Q</t>
        </is>
      </c>
      <c r="AEA125" s="278" t="inlineStr">
        <is>
          <t>H</t>
        </is>
      </c>
      <c r="AEB125" s="281" t="inlineStr">
        <is>
          <t>Q</t>
        </is>
      </c>
      <c r="AEC125" s="281" t="inlineStr">
        <is>
          <t>ETA</t>
        </is>
      </c>
      <c r="AED125" s="5" t="inlineStr">
        <is>
          <t>Q</t>
        </is>
      </c>
      <c r="AEE125" s="5" t="inlineStr">
        <is>
          <t>NPSH</t>
        </is>
      </c>
      <c r="AEF125" s="278" t="inlineStr">
        <is>
          <t>Q</t>
        </is>
      </c>
      <c r="AEG125" s="278" t="inlineStr">
        <is>
          <t>H</t>
        </is>
      </c>
      <c r="AEH125" s="281" t="inlineStr">
        <is>
          <t>Q</t>
        </is>
      </c>
      <c r="AEI125" s="281" t="inlineStr">
        <is>
          <t>ETA</t>
        </is>
      </c>
      <c r="AEJ125" s="5" t="inlineStr">
        <is>
          <t>Q</t>
        </is>
      </c>
      <c r="AEK125" s="5" t="inlineStr">
        <is>
          <t>NPSH</t>
        </is>
      </c>
      <c r="AEL125" s="278" t="inlineStr">
        <is>
          <t>Q</t>
        </is>
      </c>
      <c r="AEM125" s="278" t="inlineStr">
        <is>
          <t>H</t>
        </is>
      </c>
      <c r="AEN125" s="281" t="inlineStr">
        <is>
          <t>Q</t>
        </is>
      </c>
      <c r="AEO125" s="281" t="inlineStr">
        <is>
          <t>ETA</t>
        </is>
      </c>
      <c r="AEP125" s="5" t="inlineStr">
        <is>
          <t>Q</t>
        </is>
      </c>
      <c r="AEQ125" s="5" t="inlineStr">
        <is>
          <t>NPSH</t>
        </is>
      </c>
      <c r="AER125" s="278" t="inlineStr">
        <is>
          <t>Q</t>
        </is>
      </c>
      <c r="AES125" s="278" t="inlineStr">
        <is>
          <t>H</t>
        </is>
      </c>
      <c r="AET125" s="281" t="inlineStr">
        <is>
          <t>Q</t>
        </is>
      </c>
      <c r="AEU125" s="281" t="inlineStr">
        <is>
          <t>ETA</t>
        </is>
      </c>
      <c r="AEV125" s="5" t="inlineStr">
        <is>
          <t>Q</t>
        </is>
      </c>
      <c r="AEW125" s="5" t="inlineStr">
        <is>
          <t>NPSH</t>
        </is>
      </c>
      <c r="AEX125" s="278" t="inlineStr">
        <is>
          <t>Q</t>
        </is>
      </c>
      <c r="AEY125" s="278" t="inlineStr">
        <is>
          <t>H</t>
        </is>
      </c>
      <c r="AEZ125" s="281" t="inlineStr">
        <is>
          <t>Q</t>
        </is>
      </c>
      <c r="AFA125" s="281" t="inlineStr">
        <is>
          <t>ETA</t>
        </is>
      </c>
      <c r="AFB125" s="5" t="inlineStr">
        <is>
          <t>Q</t>
        </is>
      </c>
      <c r="AFC125" s="5" t="inlineStr">
        <is>
          <t>NPSH</t>
        </is>
      </c>
      <c r="AFD125" s="278" t="inlineStr">
        <is>
          <t>Q</t>
        </is>
      </c>
      <c r="AFE125" s="278" t="inlineStr">
        <is>
          <t>H</t>
        </is>
      </c>
      <c r="AFF125" s="281" t="inlineStr">
        <is>
          <t>Q</t>
        </is>
      </c>
      <c r="AFG125" s="281" t="inlineStr">
        <is>
          <t>ETA</t>
        </is>
      </c>
      <c r="AFH125" s="5" t="inlineStr">
        <is>
          <t>Q</t>
        </is>
      </c>
      <c r="AFI125" s="5" t="inlineStr">
        <is>
          <t>NPSH</t>
        </is>
      </c>
      <c r="AFJ125" s="278" t="inlineStr">
        <is>
          <t>Q</t>
        </is>
      </c>
      <c r="AFK125" s="278" t="inlineStr">
        <is>
          <t>H</t>
        </is>
      </c>
      <c r="AFL125" s="281" t="inlineStr">
        <is>
          <t>Q</t>
        </is>
      </c>
      <c r="AFM125" s="281" t="inlineStr">
        <is>
          <t>ETA</t>
        </is>
      </c>
      <c r="AFN125" s="5" t="inlineStr">
        <is>
          <t>Q</t>
        </is>
      </c>
      <c r="AFO125" s="5" t="inlineStr">
        <is>
          <t>NPSH</t>
        </is>
      </c>
      <c r="AFP125" s="278" t="inlineStr">
        <is>
          <t>Q</t>
        </is>
      </c>
      <c r="AFQ125" s="278" t="inlineStr">
        <is>
          <t>H</t>
        </is>
      </c>
      <c r="AFR125" s="281" t="inlineStr">
        <is>
          <t>Q</t>
        </is>
      </c>
      <c r="AFS125" s="281" t="inlineStr">
        <is>
          <t>ETA</t>
        </is>
      </c>
      <c r="AFT125" s="5" t="inlineStr">
        <is>
          <t>Q</t>
        </is>
      </c>
      <c r="AFU125" s="5" t="inlineStr">
        <is>
          <t>NPSH</t>
        </is>
      </c>
      <c r="AFV125" s="278" t="inlineStr">
        <is>
          <t>Q</t>
        </is>
      </c>
      <c r="AFW125" s="278" t="inlineStr">
        <is>
          <t>H</t>
        </is>
      </c>
      <c r="AFX125" s="281" t="inlineStr">
        <is>
          <t>Q</t>
        </is>
      </c>
      <c r="AFY125" s="281" t="inlineStr">
        <is>
          <t>ETA</t>
        </is>
      </c>
      <c r="AFZ125" s="5" t="inlineStr">
        <is>
          <t>Q</t>
        </is>
      </c>
      <c r="AGA125" s="5" t="inlineStr">
        <is>
          <t>NPSH</t>
        </is>
      </c>
      <c r="AGB125" s="278" t="inlineStr">
        <is>
          <t>Q</t>
        </is>
      </c>
      <c r="AGC125" s="278" t="inlineStr">
        <is>
          <t>H</t>
        </is>
      </c>
      <c r="AGD125" s="281" t="inlineStr">
        <is>
          <t>Q</t>
        </is>
      </c>
      <c r="AGE125" s="281" t="inlineStr">
        <is>
          <t>ETA</t>
        </is>
      </c>
      <c r="AGF125" s="5" t="inlineStr">
        <is>
          <t>Q</t>
        </is>
      </c>
      <c r="AGG125" s="5" t="inlineStr">
        <is>
          <t>NPSH</t>
        </is>
      </c>
      <c r="AGH125" s="278" t="inlineStr">
        <is>
          <t>Q</t>
        </is>
      </c>
      <c r="AGI125" s="278" t="inlineStr">
        <is>
          <t>H</t>
        </is>
      </c>
      <c r="AGJ125" s="281" t="inlineStr">
        <is>
          <t>Q</t>
        </is>
      </c>
      <c r="AGK125" s="281" t="inlineStr">
        <is>
          <t>ETA</t>
        </is>
      </c>
      <c r="AGL125" s="5" t="inlineStr">
        <is>
          <t>Q</t>
        </is>
      </c>
      <c r="AGM125" s="5" t="inlineStr">
        <is>
          <t>NPSH</t>
        </is>
      </c>
      <c r="AGN125" s="278" t="inlineStr">
        <is>
          <t>Q</t>
        </is>
      </c>
      <c r="AGO125" s="278" t="inlineStr">
        <is>
          <t>H</t>
        </is>
      </c>
      <c r="AGP125" s="281" t="inlineStr">
        <is>
          <t>Q</t>
        </is>
      </c>
      <c r="AGQ125" s="281" t="inlineStr">
        <is>
          <t>ETA</t>
        </is>
      </c>
      <c r="AGR125" s="5" t="inlineStr">
        <is>
          <t>Q</t>
        </is>
      </c>
      <c r="AGS125" s="5" t="inlineStr">
        <is>
          <t>NPSH</t>
        </is>
      </c>
      <c r="AGT125" s="278" t="inlineStr">
        <is>
          <t>Q</t>
        </is>
      </c>
      <c r="AGU125" s="278" t="inlineStr">
        <is>
          <t>H</t>
        </is>
      </c>
      <c r="AGV125" s="281" t="inlineStr">
        <is>
          <t>Q</t>
        </is>
      </c>
      <c r="AGW125" s="281" t="inlineStr">
        <is>
          <t>ETA</t>
        </is>
      </c>
      <c r="AGX125" s="5" t="inlineStr">
        <is>
          <t>Q</t>
        </is>
      </c>
      <c r="AGY125" s="5" t="inlineStr">
        <is>
          <t>NPSH</t>
        </is>
      </c>
      <c r="AGZ125" s="278" t="inlineStr">
        <is>
          <t>Q</t>
        </is>
      </c>
      <c r="AHA125" s="278" t="inlineStr">
        <is>
          <t>H</t>
        </is>
      </c>
      <c r="AHB125" s="281" t="inlineStr">
        <is>
          <t>Q</t>
        </is>
      </c>
      <c r="AHC125" s="281" t="inlineStr">
        <is>
          <t>ETA</t>
        </is>
      </c>
      <c r="AHD125" s="5" t="inlineStr">
        <is>
          <t>Q</t>
        </is>
      </c>
      <c r="AHE125" s="5" t="inlineStr">
        <is>
          <t>NPSH</t>
        </is>
      </c>
      <c r="AHF125" s="278" t="inlineStr">
        <is>
          <t>Q</t>
        </is>
      </c>
      <c r="AHG125" s="278" t="inlineStr">
        <is>
          <t>H</t>
        </is>
      </c>
      <c r="AHH125" s="281" t="inlineStr">
        <is>
          <t>Q</t>
        </is>
      </c>
      <c r="AHI125" s="281" t="inlineStr">
        <is>
          <t>ETA</t>
        </is>
      </c>
      <c r="AHJ125" s="5" t="inlineStr">
        <is>
          <t>Q</t>
        </is>
      </c>
      <c r="AHK125" s="5" t="inlineStr">
        <is>
          <t>NPSH</t>
        </is>
      </c>
      <c r="AHL125" s="278" t="inlineStr">
        <is>
          <t>Q</t>
        </is>
      </c>
      <c r="AHM125" s="278" t="inlineStr">
        <is>
          <t>H</t>
        </is>
      </c>
      <c r="AHN125" s="281" t="inlineStr">
        <is>
          <t>Q</t>
        </is>
      </c>
      <c r="AHO125" s="281" t="inlineStr">
        <is>
          <t>ETA</t>
        </is>
      </c>
      <c r="AHP125" s="5" t="inlineStr">
        <is>
          <t>Q</t>
        </is>
      </c>
      <c r="AHQ125" s="5" t="inlineStr">
        <is>
          <t>NPSH</t>
        </is>
      </c>
      <c r="AHR125" s="278" t="inlineStr">
        <is>
          <t>Q</t>
        </is>
      </c>
      <c r="AHS125" s="278" t="inlineStr">
        <is>
          <t>H</t>
        </is>
      </c>
      <c r="AHT125" s="281" t="inlineStr">
        <is>
          <t>Q</t>
        </is>
      </c>
      <c r="AHU125" s="281" t="inlineStr">
        <is>
          <t>ETA</t>
        </is>
      </c>
      <c r="AHV125" s="5" t="inlineStr">
        <is>
          <t>Q</t>
        </is>
      </c>
      <c r="AHW125" s="5" t="inlineStr">
        <is>
          <t>NPSH</t>
        </is>
      </c>
      <c r="AHX125" s="278" t="inlineStr">
        <is>
          <t>Q</t>
        </is>
      </c>
      <c r="AHY125" s="278" t="inlineStr">
        <is>
          <t>H</t>
        </is>
      </c>
      <c r="AHZ125" s="281" t="inlineStr">
        <is>
          <t>Q</t>
        </is>
      </c>
      <c r="AIA125" s="281" t="inlineStr">
        <is>
          <t>ETA</t>
        </is>
      </c>
      <c r="AIB125" s="5" t="inlineStr">
        <is>
          <t>Q</t>
        </is>
      </c>
      <c r="AIC125" s="5" t="inlineStr">
        <is>
          <t>NPSH</t>
        </is>
      </c>
      <c r="AID125" s="278" t="inlineStr">
        <is>
          <t>Q</t>
        </is>
      </c>
      <c r="AIE125" s="278" t="inlineStr">
        <is>
          <t>H</t>
        </is>
      </c>
      <c r="AIF125" s="281" t="inlineStr">
        <is>
          <t>Q</t>
        </is>
      </c>
      <c r="AIG125" s="281" t="inlineStr">
        <is>
          <t>ETA</t>
        </is>
      </c>
      <c r="AIH125" s="5" t="inlineStr">
        <is>
          <t>Q</t>
        </is>
      </c>
      <c r="AII125" s="5" t="inlineStr">
        <is>
          <t>NPSH</t>
        </is>
      </c>
      <c r="AIJ125" s="278" t="inlineStr">
        <is>
          <t>Q</t>
        </is>
      </c>
      <c r="AIK125" s="278" t="inlineStr">
        <is>
          <t>H</t>
        </is>
      </c>
      <c r="AIL125" s="281" t="inlineStr">
        <is>
          <t>Q</t>
        </is>
      </c>
      <c r="AIM125" s="281" t="inlineStr">
        <is>
          <t>ETA</t>
        </is>
      </c>
      <c r="AIN125" s="5" t="inlineStr">
        <is>
          <t>Q</t>
        </is>
      </c>
      <c r="AIO125" s="5" t="inlineStr">
        <is>
          <t>NPSH</t>
        </is>
      </c>
      <c r="AIP125" s="278" t="inlineStr">
        <is>
          <t>Q</t>
        </is>
      </c>
      <c r="AIQ125" s="278" t="inlineStr">
        <is>
          <t>H</t>
        </is>
      </c>
      <c r="AIR125" s="281" t="inlineStr">
        <is>
          <t>Q</t>
        </is>
      </c>
      <c r="AIS125" s="281" t="inlineStr">
        <is>
          <t>ETA</t>
        </is>
      </c>
      <c r="AIT125" s="5" t="inlineStr">
        <is>
          <t>Q</t>
        </is>
      </c>
      <c r="AIU125" s="5" t="inlineStr">
        <is>
          <t>NPSH</t>
        </is>
      </c>
      <c r="AIV125" s="278" t="inlineStr">
        <is>
          <t>Q</t>
        </is>
      </c>
      <c r="AIW125" s="278" t="inlineStr">
        <is>
          <t>H</t>
        </is>
      </c>
      <c r="AIX125" s="281" t="inlineStr">
        <is>
          <t>Q</t>
        </is>
      </c>
      <c r="AIY125" s="281" t="inlineStr">
        <is>
          <t>ETA</t>
        </is>
      </c>
      <c r="AIZ125" s="5" t="inlineStr">
        <is>
          <t>Q</t>
        </is>
      </c>
      <c r="AJA125" s="5" t="inlineStr">
        <is>
          <t>NPSH</t>
        </is>
      </c>
      <c r="AJB125" s="278" t="inlineStr">
        <is>
          <t>Q</t>
        </is>
      </c>
      <c r="AJC125" s="278" t="inlineStr">
        <is>
          <t>H</t>
        </is>
      </c>
      <c r="AJD125" s="281" t="inlineStr">
        <is>
          <t>Q</t>
        </is>
      </c>
      <c r="AJE125" s="281" t="inlineStr">
        <is>
          <t>ETA</t>
        </is>
      </c>
      <c r="AJF125" s="5" t="inlineStr">
        <is>
          <t>Q</t>
        </is>
      </c>
      <c r="AJG125" s="5" t="inlineStr">
        <is>
          <t>NPSH</t>
        </is>
      </c>
      <c r="AJH125" s="278" t="inlineStr">
        <is>
          <t>Q</t>
        </is>
      </c>
      <c r="AJI125" s="278" t="inlineStr">
        <is>
          <t>H</t>
        </is>
      </c>
      <c r="AJJ125" s="281" t="inlineStr">
        <is>
          <t>Q</t>
        </is>
      </c>
      <c r="AJK125" s="281" t="inlineStr">
        <is>
          <t>ETA</t>
        </is>
      </c>
      <c r="AJL125" s="5" t="inlineStr">
        <is>
          <t>Q</t>
        </is>
      </c>
      <c r="AJM125" s="5" t="inlineStr">
        <is>
          <t>NPSH</t>
        </is>
      </c>
      <c r="AJN125" s="278" t="inlineStr">
        <is>
          <t>Q</t>
        </is>
      </c>
      <c r="AJO125" s="278" t="inlineStr">
        <is>
          <t>H</t>
        </is>
      </c>
      <c r="AJP125" s="281" t="inlineStr">
        <is>
          <t>Q</t>
        </is>
      </c>
      <c r="AJQ125" s="281" t="inlineStr">
        <is>
          <t>ETA</t>
        </is>
      </c>
      <c r="AJR125" s="5" t="inlineStr">
        <is>
          <t>Q</t>
        </is>
      </c>
      <c r="AJS125" s="5" t="inlineStr">
        <is>
          <t>NPSH</t>
        </is>
      </c>
      <c r="AJT125" s="278" t="inlineStr">
        <is>
          <t>Q</t>
        </is>
      </c>
      <c r="AJU125" s="278" t="inlineStr">
        <is>
          <t>H</t>
        </is>
      </c>
      <c r="AJV125" s="281" t="inlineStr">
        <is>
          <t>Q</t>
        </is>
      </c>
      <c r="AJW125" s="281" t="inlineStr">
        <is>
          <t>ETA</t>
        </is>
      </c>
      <c r="AJX125" s="5" t="inlineStr">
        <is>
          <t>Q</t>
        </is>
      </c>
      <c r="AJY125" s="5" t="inlineStr">
        <is>
          <t>NPSH</t>
        </is>
      </c>
      <c r="AJZ125" s="278" t="inlineStr">
        <is>
          <t>Q</t>
        </is>
      </c>
      <c r="AKA125" s="278" t="inlineStr">
        <is>
          <t>H</t>
        </is>
      </c>
      <c r="AKB125" s="281" t="inlineStr">
        <is>
          <t>Q</t>
        </is>
      </c>
      <c r="AKC125" s="281" t="inlineStr">
        <is>
          <t>ETA</t>
        </is>
      </c>
      <c r="AKD125" s="5" t="inlineStr">
        <is>
          <t>Q</t>
        </is>
      </c>
      <c r="AKE125" s="5" t="inlineStr">
        <is>
          <t>NPSH</t>
        </is>
      </c>
      <c r="AKF125" s="278" t="inlineStr">
        <is>
          <t>Q</t>
        </is>
      </c>
      <c r="AKG125" s="278" t="inlineStr">
        <is>
          <t>H</t>
        </is>
      </c>
      <c r="AKH125" s="281" t="inlineStr">
        <is>
          <t>Q</t>
        </is>
      </c>
      <c r="AKI125" s="281" t="inlineStr">
        <is>
          <t>ETA</t>
        </is>
      </c>
      <c r="AKJ125" s="5" t="inlineStr">
        <is>
          <t>Q</t>
        </is>
      </c>
      <c r="AKK125" s="5" t="inlineStr">
        <is>
          <t>NPSH</t>
        </is>
      </c>
      <c r="AKL125" s="278" t="inlineStr">
        <is>
          <t>Q</t>
        </is>
      </c>
      <c r="AKM125" s="278" t="inlineStr">
        <is>
          <t>H</t>
        </is>
      </c>
      <c r="AKN125" s="281" t="inlineStr">
        <is>
          <t>Q</t>
        </is>
      </c>
      <c r="AKO125" s="281" t="inlineStr">
        <is>
          <t>ETA</t>
        </is>
      </c>
      <c r="AKP125" s="5" t="inlineStr">
        <is>
          <t>Q</t>
        </is>
      </c>
      <c r="AKQ125" s="5" t="inlineStr">
        <is>
          <t>NPSH</t>
        </is>
      </c>
      <c r="AKR125" s="278" t="inlineStr">
        <is>
          <t>Q</t>
        </is>
      </c>
      <c r="AKS125" s="278" t="inlineStr">
        <is>
          <t>H</t>
        </is>
      </c>
      <c r="AKT125" s="281" t="inlineStr">
        <is>
          <t>Q</t>
        </is>
      </c>
      <c r="AKU125" s="281" t="inlineStr">
        <is>
          <t>ETA</t>
        </is>
      </c>
      <c r="AKV125" s="5" t="inlineStr">
        <is>
          <t>Q</t>
        </is>
      </c>
      <c r="AKW125" s="5" t="inlineStr">
        <is>
          <t>NPSH</t>
        </is>
      </c>
      <c r="AKX125" s="278" t="inlineStr">
        <is>
          <t>Q</t>
        </is>
      </c>
      <c r="AKY125" s="278" t="inlineStr">
        <is>
          <t>H</t>
        </is>
      </c>
      <c r="AKZ125" s="281" t="inlineStr">
        <is>
          <t>Q</t>
        </is>
      </c>
      <c r="ALA125" s="281" t="inlineStr">
        <is>
          <t>ETA</t>
        </is>
      </c>
      <c r="ALB125" s="5" t="inlineStr">
        <is>
          <t>Q</t>
        </is>
      </c>
      <c r="ALC125" s="5" t="inlineStr">
        <is>
          <t>NPSH</t>
        </is>
      </c>
      <c r="ALD125" s="278" t="inlineStr">
        <is>
          <t>Q</t>
        </is>
      </c>
      <c r="ALE125" s="278" t="inlineStr">
        <is>
          <t>H</t>
        </is>
      </c>
      <c r="ALF125" s="281" t="inlineStr">
        <is>
          <t>Q</t>
        </is>
      </c>
      <c r="ALG125" s="281" t="inlineStr">
        <is>
          <t>ETA</t>
        </is>
      </c>
      <c r="ALH125" s="5" t="inlineStr">
        <is>
          <t>Q</t>
        </is>
      </c>
      <c r="ALI125" s="5" t="inlineStr">
        <is>
          <t>NPSH</t>
        </is>
      </c>
      <c r="ALJ125" s="278" t="inlineStr">
        <is>
          <t>Q</t>
        </is>
      </c>
      <c r="ALK125" s="278" t="inlineStr">
        <is>
          <t>H</t>
        </is>
      </c>
      <c r="ALL125" s="281" t="inlineStr">
        <is>
          <t>Q</t>
        </is>
      </c>
      <c r="ALM125" s="281" t="inlineStr">
        <is>
          <t>ETA</t>
        </is>
      </c>
      <c r="ALN125" s="5" t="inlineStr">
        <is>
          <t>Q</t>
        </is>
      </c>
      <c r="ALO125" s="5" t="inlineStr">
        <is>
          <t>NPSH</t>
        </is>
      </c>
      <c r="ALP125" s="278" t="inlineStr">
        <is>
          <t>Q</t>
        </is>
      </c>
      <c r="ALQ125" s="278" t="inlineStr">
        <is>
          <t>H</t>
        </is>
      </c>
      <c r="ALR125" s="281" t="inlineStr">
        <is>
          <t>Q</t>
        </is>
      </c>
      <c r="ALS125" s="281" t="inlineStr">
        <is>
          <t>ETA</t>
        </is>
      </c>
      <c r="ALT125" s="5" t="inlineStr">
        <is>
          <t>Q</t>
        </is>
      </c>
      <c r="ALU125" s="5" t="inlineStr">
        <is>
          <t>NPSH</t>
        </is>
      </c>
      <c r="ALV125" s="278" t="inlineStr">
        <is>
          <t>Q</t>
        </is>
      </c>
      <c r="ALW125" s="278" t="inlineStr">
        <is>
          <t>H</t>
        </is>
      </c>
      <c r="ALX125" s="281" t="inlineStr">
        <is>
          <t>Q</t>
        </is>
      </c>
      <c r="ALY125" s="281" t="inlineStr">
        <is>
          <t>ETA</t>
        </is>
      </c>
      <c r="ALZ125" s="5" t="inlineStr">
        <is>
          <t>Q</t>
        </is>
      </c>
      <c r="AMA125" s="5" t="inlineStr">
        <is>
          <t>NPSH</t>
        </is>
      </c>
      <c r="AMB125" s="278" t="inlineStr">
        <is>
          <t>Q</t>
        </is>
      </c>
      <c r="AMC125" s="278" t="inlineStr">
        <is>
          <t>H</t>
        </is>
      </c>
      <c r="AMD125" s="281" t="inlineStr">
        <is>
          <t>Q</t>
        </is>
      </c>
      <c r="AME125" s="281" t="inlineStr">
        <is>
          <t>ETA</t>
        </is>
      </c>
      <c r="AMF125" s="5" t="inlineStr">
        <is>
          <t>Q</t>
        </is>
      </c>
      <c r="AMG125" s="5" t="inlineStr">
        <is>
          <t>NPSH</t>
        </is>
      </c>
      <c r="AMH125" s="278" t="inlineStr">
        <is>
          <t>Q</t>
        </is>
      </c>
      <c r="AMI125" s="278" t="inlineStr">
        <is>
          <t>H</t>
        </is>
      </c>
      <c r="AMJ125" s="281" t="inlineStr">
        <is>
          <t>Q</t>
        </is>
      </c>
      <c r="AMK125" s="281" t="inlineStr">
        <is>
          <t>ETA</t>
        </is>
      </c>
      <c r="AML125" s="5" t="inlineStr">
        <is>
          <t>Q</t>
        </is>
      </c>
      <c r="AMM125" s="5" t="inlineStr">
        <is>
          <t>NPSH</t>
        </is>
      </c>
      <c r="AMN125" s="278" t="inlineStr">
        <is>
          <t>Q</t>
        </is>
      </c>
      <c r="AMO125" s="278" t="inlineStr">
        <is>
          <t>H</t>
        </is>
      </c>
      <c r="AMP125" s="281" t="inlineStr">
        <is>
          <t>Q</t>
        </is>
      </c>
      <c r="AMQ125" s="281" t="inlineStr">
        <is>
          <t>ETA</t>
        </is>
      </c>
      <c r="AMR125" s="5" t="inlineStr">
        <is>
          <t>Q</t>
        </is>
      </c>
      <c r="AMS125" s="5" t="inlineStr">
        <is>
          <t>NPSH</t>
        </is>
      </c>
      <c r="AMT125" s="278" t="inlineStr">
        <is>
          <t>Q</t>
        </is>
      </c>
      <c r="AMU125" s="278" t="inlineStr">
        <is>
          <t>H</t>
        </is>
      </c>
      <c r="AMV125" s="281" t="inlineStr">
        <is>
          <t>Q</t>
        </is>
      </c>
      <c r="AMW125" s="281" t="inlineStr">
        <is>
          <t>ETA</t>
        </is>
      </c>
      <c r="AMX125" s="5" t="inlineStr">
        <is>
          <t>Q</t>
        </is>
      </c>
      <c r="AMY125" s="5" t="inlineStr">
        <is>
          <t>NPSH</t>
        </is>
      </c>
      <c r="AMZ125" s="278" t="inlineStr">
        <is>
          <t>Q</t>
        </is>
      </c>
      <c r="ANA125" s="278" t="inlineStr">
        <is>
          <t>H</t>
        </is>
      </c>
      <c r="ANB125" s="281" t="inlineStr">
        <is>
          <t>Q</t>
        </is>
      </c>
      <c r="ANC125" s="281" t="inlineStr">
        <is>
          <t>ETA</t>
        </is>
      </c>
      <c r="AND125" s="5" t="inlineStr">
        <is>
          <t>Q</t>
        </is>
      </c>
      <c r="ANE125" s="5" t="inlineStr">
        <is>
          <t>NPSH</t>
        </is>
      </c>
      <c r="ANF125" s="278" t="inlineStr">
        <is>
          <t>Q</t>
        </is>
      </c>
      <c r="ANG125" s="278" t="inlineStr">
        <is>
          <t>H</t>
        </is>
      </c>
      <c r="ANH125" s="281" t="inlineStr">
        <is>
          <t>Q</t>
        </is>
      </c>
      <c r="ANI125" s="281" t="inlineStr">
        <is>
          <t>ETA</t>
        </is>
      </c>
      <c r="ANJ125" s="5" t="inlineStr">
        <is>
          <t>Q</t>
        </is>
      </c>
      <c r="ANK125" s="5" t="inlineStr">
        <is>
          <t>NPSH</t>
        </is>
      </c>
      <c r="ANL125" s="278" t="inlineStr">
        <is>
          <t>Q</t>
        </is>
      </c>
      <c r="ANM125" s="278" t="inlineStr">
        <is>
          <t>H</t>
        </is>
      </c>
      <c r="ANN125" s="281" t="inlineStr">
        <is>
          <t>Q</t>
        </is>
      </c>
      <c r="ANO125" s="281" t="inlineStr">
        <is>
          <t>ETA</t>
        </is>
      </c>
      <c r="ANP125" s="5" t="inlineStr">
        <is>
          <t>Q</t>
        </is>
      </c>
      <c r="ANQ125" s="5" t="inlineStr">
        <is>
          <t>NPSH</t>
        </is>
      </c>
      <c r="ANR125" s="278" t="inlineStr">
        <is>
          <t>Q</t>
        </is>
      </c>
      <c r="ANS125" s="278" t="inlineStr">
        <is>
          <t>H</t>
        </is>
      </c>
      <c r="ANT125" s="281" t="inlineStr">
        <is>
          <t>Q</t>
        </is>
      </c>
      <c r="ANU125" s="281" t="inlineStr">
        <is>
          <t>ETA</t>
        </is>
      </c>
      <c r="ANV125" s="5" t="inlineStr">
        <is>
          <t>Q</t>
        </is>
      </c>
      <c r="ANW125" s="5" t="inlineStr">
        <is>
          <t>NPSH</t>
        </is>
      </c>
      <c r="ANX125" s="278" t="inlineStr">
        <is>
          <t>Q</t>
        </is>
      </c>
      <c r="ANY125" s="278" t="inlineStr">
        <is>
          <t>H</t>
        </is>
      </c>
      <c r="ANZ125" s="281" t="inlineStr">
        <is>
          <t>Q</t>
        </is>
      </c>
      <c r="AOA125" s="281" t="inlineStr">
        <is>
          <t>ETA</t>
        </is>
      </c>
      <c r="AOB125" s="5" t="inlineStr">
        <is>
          <t>Q</t>
        </is>
      </c>
      <c r="AOC125" s="5" t="inlineStr">
        <is>
          <t>NPSH</t>
        </is>
      </c>
      <c r="AOD125" s="278" t="inlineStr">
        <is>
          <t>Q</t>
        </is>
      </c>
      <c r="AOE125" s="278" t="inlineStr">
        <is>
          <t>H</t>
        </is>
      </c>
      <c r="AOF125" s="281" t="inlineStr">
        <is>
          <t>Q</t>
        </is>
      </c>
      <c r="AOG125" s="281" t="inlineStr">
        <is>
          <t>ETA</t>
        </is>
      </c>
      <c r="AOH125" s="5" t="inlineStr">
        <is>
          <t>Q</t>
        </is>
      </c>
      <c r="AOI125" s="5" t="inlineStr">
        <is>
          <t>NPSH</t>
        </is>
      </c>
      <c r="AOJ125" s="278" t="inlineStr">
        <is>
          <t>Q</t>
        </is>
      </c>
      <c r="AOK125" s="278" t="inlineStr">
        <is>
          <t>H</t>
        </is>
      </c>
      <c r="AOL125" s="281" t="inlineStr">
        <is>
          <t>Q</t>
        </is>
      </c>
      <c r="AOM125" s="281" t="inlineStr">
        <is>
          <t>ETA</t>
        </is>
      </c>
      <c r="AON125" s="5" t="inlineStr">
        <is>
          <t>Q</t>
        </is>
      </c>
      <c r="AOO125" s="5" t="inlineStr">
        <is>
          <t>NPSH</t>
        </is>
      </c>
      <c r="AOP125" s="278" t="inlineStr">
        <is>
          <t>Q</t>
        </is>
      </c>
      <c r="AOQ125" s="278" t="inlineStr">
        <is>
          <t>H</t>
        </is>
      </c>
      <c r="AOR125" s="281" t="inlineStr">
        <is>
          <t>Q</t>
        </is>
      </c>
      <c r="AOS125" s="281" t="inlineStr">
        <is>
          <t>ETA</t>
        </is>
      </c>
      <c r="AOT125" s="5" t="inlineStr">
        <is>
          <t>Q</t>
        </is>
      </c>
      <c r="AOU125" s="5" t="inlineStr">
        <is>
          <t>NPSH</t>
        </is>
      </c>
      <c r="AOV125" s="278" t="inlineStr">
        <is>
          <t>Q</t>
        </is>
      </c>
      <c r="AOW125" s="278" t="inlineStr">
        <is>
          <t>H</t>
        </is>
      </c>
      <c r="AOX125" s="281" t="inlineStr">
        <is>
          <t>Q</t>
        </is>
      </c>
      <c r="AOY125" s="281" t="inlineStr">
        <is>
          <t>ETA</t>
        </is>
      </c>
      <c r="AOZ125" s="5" t="inlineStr">
        <is>
          <t>Q</t>
        </is>
      </c>
      <c r="APA125" s="5" t="inlineStr">
        <is>
          <t>NPSH</t>
        </is>
      </c>
      <c r="APB125" s="278" t="inlineStr">
        <is>
          <t>Q</t>
        </is>
      </c>
      <c r="APC125" s="278" t="inlineStr">
        <is>
          <t>H</t>
        </is>
      </c>
      <c r="APD125" s="281" t="inlineStr">
        <is>
          <t>Q</t>
        </is>
      </c>
      <c r="APE125" s="281" t="inlineStr">
        <is>
          <t>ETA</t>
        </is>
      </c>
      <c r="APF125" s="5" t="inlineStr">
        <is>
          <t>Q</t>
        </is>
      </c>
      <c r="APG125" s="5" t="inlineStr">
        <is>
          <t>NPSH</t>
        </is>
      </c>
      <c r="APH125" s="278" t="inlineStr">
        <is>
          <t>Q</t>
        </is>
      </c>
      <c r="API125" s="278" t="inlineStr">
        <is>
          <t>H</t>
        </is>
      </c>
      <c r="APJ125" s="281" t="inlineStr">
        <is>
          <t>Q</t>
        </is>
      </c>
      <c r="APK125" s="281" t="inlineStr">
        <is>
          <t>ETA</t>
        </is>
      </c>
      <c r="APL125" s="5" t="inlineStr">
        <is>
          <t>Q</t>
        </is>
      </c>
      <c r="APM125" s="5" t="inlineStr">
        <is>
          <t>NPSH</t>
        </is>
      </c>
      <c r="APN125" s="278" t="inlineStr">
        <is>
          <t>Q</t>
        </is>
      </c>
      <c r="APO125" s="278" t="inlineStr">
        <is>
          <t>H</t>
        </is>
      </c>
      <c r="APP125" s="281" t="inlineStr">
        <is>
          <t>Q</t>
        </is>
      </c>
      <c r="APQ125" s="281" t="inlineStr">
        <is>
          <t>ETA</t>
        </is>
      </c>
      <c r="APR125" s="5" t="inlineStr">
        <is>
          <t>Q</t>
        </is>
      </c>
      <c r="APS125" s="5" t="inlineStr">
        <is>
          <t>NPSH</t>
        </is>
      </c>
      <c r="APT125" s="278" t="inlineStr">
        <is>
          <t>Q</t>
        </is>
      </c>
      <c r="APU125" s="278" t="inlineStr">
        <is>
          <t>H</t>
        </is>
      </c>
      <c r="APV125" s="281" t="inlineStr">
        <is>
          <t>Q</t>
        </is>
      </c>
      <c r="APW125" s="281" t="inlineStr">
        <is>
          <t>ETA</t>
        </is>
      </c>
      <c r="APX125" s="5" t="inlineStr">
        <is>
          <t>Q</t>
        </is>
      </c>
      <c r="APY125" s="5" t="inlineStr">
        <is>
          <t>NPSH</t>
        </is>
      </c>
      <c r="APZ125" s="278" t="inlineStr">
        <is>
          <t>Q</t>
        </is>
      </c>
      <c r="AQA125" s="278" t="inlineStr">
        <is>
          <t>H</t>
        </is>
      </c>
      <c r="AQB125" s="281" t="inlineStr">
        <is>
          <t>Q</t>
        </is>
      </c>
      <c r="AQC125" s="281" t="inlineStr">
        <is>
          <t>ETA</t>
        </is>
      </c>
      <c r="AQD125" s="5" t="inlineStr">
        <is>
          <t>Q</t>
        </is>
      </c>
      <c r="AQE125" s="5" t="inlineStr">
        <is>
          <t>NPSH</t>
        </is>
      </c>
      <c r="AQF125" s="278" t="inlineStr">
        <is>
          <t>Q</t>
        </is>
      </c>
      <c r="AQG125" s="278" t="inlineStr">
        <is>
          <t>H</t>
        </is>
      </c>
      <c r="AQH125" s="281" t="inlineStr">
        <is>
          <t>Q</t>
        </is>
      </c>
      <c r="AQI125" s="281" t="inlineStr">
        <is>
          <t>ETA</t>
        </is>
      </c>
      <c r="AQJ125" s="5" t="inlineStr">
        <is>
          <t>Q</t>
        </is>
      </c>
      <c r="AQK125" s="5" t="inlineStr">
        <is>
          <t>NPSH</t>
        </is>
      </c>
      <c r="AQL125" s="278" t="inlineStr">
        <is>
          <t>Q</t>
        </is>
      </c>
      <c r="AQM125" s="278" t="inlineStr">
        <is>
          <t>H</t>
        </is>
      </c>
      <c r="AQN125" s="281" t="inlineStr">
        <is>
          <t>Q</t>
        </is>
      </c>
      <c r="AQO125" s="281" t="inlineStr">
        <is>
          <t>ETA</t>
        </is>
      </c>
      <c r="AQP125" s="5" t="inlineStr">
        <is>
          <t>Q</t>
        </is>
      </c>
      <c r="AQQ125" s="5" t="inlineStr">
        <is>
          <t>NPSH</t>
        </is>
      </c>
      <c r="AQR125" s="278" t="inlineStr">
        <is>
          <t>Q</t>
        </is>
      </c>
      <c r="AQS125" s="278" t="inlineStr">
        <is>
          <t>H</t>
        </is>
      </c>
      <c r="AQT125" s="281" t="inlineStr">
        <is>
          <t>Q</t>
        </is>
      </c>
      <c r="AQU125" s="281" t="inlineStr">
        <is>
          <t>ETA</t>
        </is>
      </c>
      <c r="AQV125" s="5" t="inlineStr">
        <is>
          <t>Q</t>
        </is>
      </c>
      <c r="AQW125" s="5" t="inlineStr">
        <is>
          <t>NPSH</t>
        </is>
      </c>
      <c r="AQX125" s="278" t="inlineStr">
        <is>
          <t>Q</t>
        </is>
      </c>
      <c r="AQY125" s="278" t="inlineStr">
        <is>
          <t>H</t>
        </is>
      </c>
      <c r="AQZ125" s="281" t="inlineStr">
        <is>
          <t>Q</t>
        </is>
      </c>
      <c r="ARA125" s="281" t="inlineStr">
        <is>
          <t>ETA</t>
        </is>
      </c>
      <c r="ARB125" s="5" t="inlineStr">
        <is>
          <t>Q</t>
        </is>
      </c>
      <c r="ARC125" s="5" t="inlineStr">
        <is>
          <t>NPSH</t>
        </is>
      </c>
      <c r="ARD125" s="278" t="inlineStr">
        <is>
          <t>Q</t>
        </is>
      </c>
      <c r="ARE125" s="278" t="inlineStr">
        <is>
          <t>H</t>
        </is>
      </c>
      <c r="ARF125" s="281" t="inlineStr">
        <is>
          <t>Q</t>
        </is>
      </c>
      <c r="ARG125" s="281" t="inlineStr">
        <is>
          <t>ETA</t>
        </is>
      </c>
      <c r="ARH125" s="5" t="inlineStr">
        <is>
          <t>Q</t>
        </is>
      </c>
      <c r="ARI125" s="5" t="inlineStr">
        <is>
          <t>NPSH</t>
        </is>
      </c>
      <c r="ARJ125" s="278" t="inlineStr">
        <is>
          <t>Q</t>
        </is>
      </c>
      <c r="ARK125" s="278" t="inlineStr">
        <is>
          <t>H</t>
        </is>
      </c>
      <c r="ARL125" s="281" t="inlineStr">
        <is>
          <t>Q</t>
        </is>
      </c>
      <c r="ARM125" s="281" t="inlineStr">
        <is>
          <t>ETA</t>
        </is>
      </c>
      <c r="ARN125" s="5" t="inlineStr">
        <is>
          <t>Q</t>
        </is>
      </c>
      <c r="ARO125" s="5" t="inlineStr">
        <is>
          <t>NPSH</t>
        </is>
      </c>
      <c r="ARP125" s="278" t="inlineStr">
        <is>
          <t>Q</t>
        </is>
      </c>
      <c r="ARQ125" s="278" t="inlineStr">
        <is>
          <t>H</t>
        </is>
      </c>
      <c r="ARR125" s="281" t="inlineStr">
        <is>
          <t>Q</t>
        </is>
      </c>
      <c r="ARS125" s="281" t="inlineStr">
        <is>
          <t>ETA</t>
        </is>
      </c>
      <c r="ART125" s="5" t="inlineStr">
        <is>
          <t>Q</t>
        </is>
      </c>
      <c r="ARU125" s="5" t="inlineStr">
        <is>
          <t>NPSH</t>
        </is>
      </c>
      <c r="ARV125" s="278" t="inlineStr">
        <is>
          <t>Q</t>
        </is>
      </c>
      <c r="ARW125" s="278" t="inlineStr">
        <is>
          <t>H</t>
        </is>
      </c>
      <c r="ARX125" s="281" t="inlineStr">
        <is>
          <t>Q</t>
        </is>
      </c>
      <c r="ARY125" s="281" t="inlineStr">
        <is>
          <t>ETA</t>
        </is>
      </c>
      <c r="ARZ125" s="5" t="inlineStr">
        <is>
          <t>Q</t>
        </is>
      </c>
      <c r="ASA125" s="5" t="inlineStr">
        <is>
          <t>NPSH</t>
        </is>
      </c>
      <c r="ASB125" s="278" t="inlineStr">
        <is>
          <t>Q</t>
        </is>
      </c>
      <c r="ASC125" s="278" t="inlineStr">
        <is>
          <t>H</t>
        </is>
      </c>
      <c r="ASD125" s="281" t="inlineStr">
        <is>
          <t>Q</t>
        </is>
      </c>
      <c r="ASE125" s="281" t="inlineStr">
        <is>
          <t>ETA</t>
        </is>
      </c>
      <c r="ASF125" s="5" t="inlineStr">
        <is>
          <t>Q</t>
        </is>
      </c>
      <c r="ASG125" s="5" t="inlineStr">
        <is>
          <t>NPSH</t>
        </is>
      </c>
      <c r="ASH125" s="278" t="inlineStr">
        <is>
          <t>Q</t>
        </is>
      </c>
      <c r="ASI125" s="278" t="inlineStr">
        <is>
          <t>H</t>
        </is>
      </c>
      <c r="ASJ125" s="281" t="inlineStr">
        <is>
          <t>Q</t>
        </is>
      </c>
      <c r="ASK125" s="281" t="inlineStr">
        <is>
          <t>ETA</t>
        </is>
      </c>
      <c r="ASL125" s="5" t="inlineStr">
        <is>
          <t>Q</t>
        </is>
      </c>
      <c r="ASM125" s="5" t="inlineStr">
        <is>
          <t>NPSH</t>
        </is>
      </c>
      <c r="ASN125" s="278" t="inlineStr">
        <is>
          <t>Q</t>
        </is>
      </c>
      <c r="ASO125" s="278" t="inlineStr">
        <is>
          <t>H</t>
        </is>
      </c>
      <c r="ASP125" s="281" t="inlineStr">
        <is>
          <t>Q</t>
        </is>
      </c>
      <c r="ASQ125" s="281" t="inlineStr">
        <is>
          <t>ETA</t>
        </is>
      </c>
      <c r="ASR125" s="5" t="inlineStr">
        <is>
          <t>Q</t>
        </is>
      </c>
      <c r="ASS125" s="5" t="inlineStr">
        <is>
          <t>NPSH</t>
        </is>
      </c>
      <c r="AST125" s="278" t="inlineStr">
        <is>
          <t>Q</t>
        </is>
      </c>
      <c r="ASU125" s="278" t="inlineStr">
        <is>
          <t>H</t>
        </is>
      </c>
      <c r="ASV125" s="281" t="inlineStr">
        <is>
          <t>Q</t>
        </is>
      </c>
      <c r="ASW125" s="281" t="inlineStr">
        <is>
          <t>ETA</t>
        </is>
      </c>
      <c r="ASX125" s="5" t="inlineStr">
        <is>
          <t>Q</t>
        </is>
      </c>
      <c r="ASY125" s="5" t="inlineStr">
        <is>
          <t>NPSH</t>
        </is>
      </c>
      <c r="ASZ125" s="278" t="inlineStr">
        <is>
          <t>Q</t>
        </is>
      </c>
      <c r="ATA125" s="278" t="inlineStr">
        <is>
          <t>H</t>
        </is>
      </c>
      <c r="ATB125" s="281" t="inlineStr">
        <is>
          <t>Q</t>
        </is>
      </c>
      <c r="ATC125" s="281" t="inlineStr">
        <is>
          <t>ETA</t>
        </is>
      </c>
      <c r="ATD125" s="5" t="inlineStr">
        <is>
          <t>Q</t>
        </is>
      </c>
      <c r="ATE125" s="5" t="inlineStr">
        <is>
          <t>NPSH</t>
        </is>
      </c>
      <c r="ATF125" s="278" t="inlineStr">
        <is>
          <t>Q</t>
        </is>
      </c>
      <c r="ATG125" s="278" t="inlineStr">
        <is>
          <t>H</t>
        </is>
      </c>
      <c r="ATH125" s="281" t="inlineStr">
        <is>
          <t>Q</t>
        </is>
      </c>
      <c r="ATI125" s="281" t="inlineStr">
        <is>
          <t>ETA</t>
        </is>
      </c>
      <c r="ATJ125" s="5" t="inlineStr">
        <is>
          <t>Q</t>
        </is>
      </c>
      <c r="ATK125" s="5" t="inlineStr">
        <is>
          <t>NPSH</t>
        </is>
      </c>
      <c r="ATL125" s="278" t="inlineStr">
        <is>
          <t>Q</t>
        </is>
      </c>
      <c r="ATM125" s="278" t="inlineStr">
        <is>
          <t>H</t>
        </is>
      </c>
      <c r="ATN125" s="281" t="inlineStr">
        <is>
          <t>Q</t>
        </is>
      </c>
      <c r="ATO125" s="281" t="inlineStr">
        <is>
          <t>ETA</t>
        </is>
      </c>
      <c r="ATP125" s="5" t="inlineStr">
        <is>
          <t>Q</t>
        </is>
      </c>
      <c r="ATQ125" s="5" t="inlineStr">
        <is>
          <t>NPSH</t>
        </is>
      </c>
      <c r="ATR125" s="278" t="inlineStr">
        <is>
          <t>Q</t>
        </is>
      </c>
      <c r="ATS125" s="278" t="inlineStr">
        <is>
          <t>H</t>
        </is>
      </c>
      <c r="ATT125" s="281" t="inlineStr">
        <is>
          <t>Q</t>
        </is>
      </c>
      <c r="ATU125" s="281" t="inlineStr">
        <is>
          <t>ETA</t>
        </is>
      </c>
      <c r="ATV125" s="5" t="inlineStr">
        <is>
          <t>Q</t>
        </is>
      </c>
      <c r="ATW125" s="5" t="inlineStr">
        <is>
          <t>NPSH</t>
        </is>
      </c>
      <c r="ATX125" s="278" t="inlineStr">
        <is>
          <t>Q</t>
        </is>
      </c>
      <c r="ATY125" s="278" t="inlineStr">
        <is>
          <t>H</t>
        </is>
      </c>
      <c r="ATZ125" s="281" t="inlineStr">
        <is>
          <t>Q</t>
        </is>
      </c>
      <c r="AUA125" s="281" t="inlineStr">
        <is>
          <t>ETA</t>
        </is>
      </c>
      <c r="AUB125" s="5" t="inlineStr">
        <is>
          <t>Q</t>
        </is>
      </c>
      <c r="AUC125" s="5" t="inlineStr">
        <is>
          <t>NPSH</t>
        </is>
      </c>
      <c r="AUD125" s="278" t="inlineStr">
        <is>
          <t>Q</t>
        </is>
      </c>
      <c r="AUE125" s="278" t="inlineStr">
        <is>
          <t>H</t>
        </is>
      </c>
      <c r="AUF125" s="281" t="inlineStr">
        <is>
          <t>Q</t>
        </is>
      </c>
      <c r="AUG125" s="281" t="inlineStr">
        <is>
          <t>ETA</t>
        </is>
      </c>
      <c r="AUH125" s="5" t="inlineStr">
        <is>
          <t>Q</t>
        </is>
      </c>
      <c r="AUI125" s="5" t="inlineStr">
        <is>
          <t>NPSH</t>
        </is>
      </c>
      <c r="AUJ125" s="278" t="inlineStr">
        <is>
          <t>Q</t>
        </is>
      </c>
      <c r="AUK125" s="278" t="inlineStr">
        <is>
          <t>H</t>
        </is>
      </c>
      <c r="AUL125" s="281" t="inlineStr">
        <is>
          <t>Q</t>
        </is>
      </c>
      <c r="AUM125" s="281" t="inlineStr">
        <is>
          <t>ETA</t>
        </is>
      </c>
      <c r="AUN125" s="5" t="inlineStr">
        <is>
          <t>Q</t>
        </is>
      </c>
      <c r="AUO125" s="5" t="inlineStr">
        <is>
          <t>NPSH</t>
        </is>
      </c>
      <c r="AUP125" s="278" t="inlineStr">
        <is>
          <t>Q</t>
        </is>
      </c>
      <c r="AUQ125" s="278" t="inlineStr">
        <is>
          <t>H</t>
        </is>
      </c>
      <c r="AUR125" s="281" t="inlineStr">
        <is>
          <t>Q</t>
        </is>
      </c>
      <c r="AUS125" s="281" t="inlineStr">
        <is>
          <t>ETA</t>
        </is>
      </c>
      <c r="AUT125" s="5" t="inlineStr">
        <is>
          <t>Q</t>
        </is>
      </c>
      <c r="AUU125" s="5" t="inlineStr">
        <is>
          <t>NPSH</t>
        </is>
      </c>
      <c r="AUV125" s="278" t="inlineStr">
        <is>
          <t>Q</t>
        </is>
      </c>
      <c r="AUW125" s="278" t="inlineStr">
        <is>
          <t>H</t>
        </is>
      </c>
      <c r="AUX125" s="281" t="inlineStr">
        <is>
          <t>Q</t>
        </is>
      </c>
      <c r="AUY125" s="281" t="inlineStr">
        <is>
          <t>ETA</t>
        </is>
      </c>
      <c r="AUZ125" s="5" t="inlineStr">
        <is>
          <t>Q</t>
        </is>
      </c>
      <c r="AVA125" s="5" t="inlineStr">
        <is>
          <t>NPSH</t>
        </is>
      </c>
      <c r="AVB125" s="278" t="inlineStr">
        <is>
          <t>Q</t>
        </is>
      </c>
      <c r="AVC125" s="278" t="inlineStr">
        <is>
          <t>H</t>
        </is>
      </c>
      <c r="AVD125" s="281" t="inlineStr">
        <is>
          <t>Q</t>
        </is>
      </c>
      <c r="AVE125" s="281" t="inlineStr">
        <is>
          <t>ETA</t>
        </is>
      </c>
      <c r="AVF125" s="5" t="inlineStr">
        <is>
          <t>Q</t>
        </is>
      </c>
      <c r="AVG125" s="5" t="inlineStr">
        <is>
          <t>NPSH</t>
        </is>
      </c>
      <c r="AVH125" s="278" t="inlineStr">
        <is>
          <t>Q</t>
        </is>
      </c>
      <c r="AVI125" s="278" t="inlineStr">
        <is>
          <t>H</t>
        </is>
      </c>
      <c r="AVJ125" s="281" t="inlineStr">
        <is>
          <t>Q</t>
        </is>
      </c>
      <c r="AVK125" s="281" t="inlineStr">
        <is>
          <t>ETA</t>
        </is>
      </c>
      <c r="AVL125" s="5" t="inlineStr">
        <is>
          <t>Q</t>
        </is>
      </c>
      <c r="AVM125" s="5" t="inlineStr">
        <is>
          <t>NPSH</t>
        </is>
      </c>
      <c r="AVN125" s="278" t="inlineStr">
        <is>
          <t>Q</t>
        </is>
      </c>
      <c r="AVO125" s="278" t="inlineStr">
        <is>
          <t>H</t>
        </is>
      </c>
      <c r="AVP125" s="281" t="inlineStr">
        <is>
          <t>Q</t>
        </is>
      </c>
      <c r="AVQ125" s="281" t="inlineStr">
        <is>
          <t>ETA</t>
        </is>
      </c>
      <c r="AVR125" s="5" t="inlineStr">
        <is>
          <t>Q</t>
        </is>
      </c>
      <c r="AVS125" s="5" t="inlineStr">
        <is>
          <t>NPSH</t>
        </is>
      </c>
      <c r="AVT125" s="278" t="inlineStr">
        <is>
          <t>Q</t>
        </is>
      </c>
      <c r="AVU125" s="278" t="inlineStr">
        <is>
          <t>H</t>
        </is>
      </c>
      <c r="AVV125" s="281" t="inlineStr">
        <is>
          <t>Q</t>
        </is>
      </c>
      <c r="AVW125" s="281" t="inlineStr">
        <is>
          <t>ETA</t>
        </is>
      </c>
      <c r="AVX125" s="5" t="inlineStr">
        <is>
          <t>Q</t>
        </is>
      </c>
      <c r="AVY125" s="5" t="inlineStr">
        <is>
          <t>NPSH</t>
        </is>
      </c>
      <c r="AVZ125" s="278" t="inlineStr">
        <is>
          <t>Q</t>
        </is>
      </c>
      <c r="AWA125" s="278" t="inlineStr">
        <is>
          <t>H</t>
        </is>
      </c>
      <c r="AWB125" s="281" t="inlineStr">
        <is>
          <t>Q</t>
        </is>
      </c>
      <c r="AWC125" s="281" t="inlineStr">
        <is>
          <t>ETA</t>
        </is>
      </c>
      <c r="AWD125" s="5" t="inlineStr">
        <is>
          <t>Q</t>
        </is>
      </c>
      <c r="AWE125" s="5" t="inlineStr">
        <is>
          <t>NPSH</t>
        </is>
      </c>
      <c r="AWF125" s="278" t="inlineStr">
        <is>
          <t>Q</t>
        </is>
      </c>
      <c r="AWG125" s="278" t="inlineStr">
        <is>
          <t>H</t>
        </is>
      </c>
      <c r="AWH125" s="281" t="inlineStr">
        <is>
          <t>Q</t>
        </is>
      </c>
      <c r="AWI125" s="281" t="inlineStr">
        <is>
          <t>ETA</t>
        </is>
      </c>
      <c r="AWJ125" s="5" t="inlineStr">
        <is>
          <t>Q</t>
        </is>
      </c>
      <c r="AWK125" s="5" t="inlineStr">
        <is>
          <t>NPSH</t>
        </is>
      </c>
      <c r="AWL125" s="278" t="inlineStr">
        <is>
          <t>Q</t>
        </is>
      </c>
      <c r="AWM125" s="278" t="inlineStr">
        <is>
          <t>H</t>
        </is>
      </c>
      <c r="AWN125" s="281" t="inlineStr">
        <is>
          <t>Q</t>
        </is>
      </c>
      <c r="AWO125" s="281" t="inlineStr">
        <is>
          <t>ETA</t>
        </is>
      </c>
      <c r="AWP125" s="5" t="inlineStr">
        <is>
          <t>Q</t>
        </is>
      </c>
      <c r="AWQ125" s="5" t="inlineStr">
        <is>
          <t>NPSH</t>
        </is>
      </c>
      <c r="AWR125" s="278" t="inlineStr">
        <is>
          <t>Q</t>
        </is>
      </c>
      <c r="AWS125" s="278" t="inlineStr">
        <is>
          <t>H</t>
        </is>
      </c>
      <c r="AWT125" s="281" t="inlineStr">
        <is>
          <t>Q</t>
        </is>
      </c>
      <c r="AWU125" s="281" t="inlineStr">
        <is>
          <t>ETA</t>
        </is>
      </c>
      <c r="AWV125" s="5" t="inlineStr">
        <is>
          <t>Q</t>
        </is>
      </c>
      <c r="AWW125" s="5" t="inlineStr">
        <is>
          <t>NPSH</t>
        </is>
      </c>
      <c r="AWX125" s="278" t="inlineStr">
        <is>
          <t>Q</t>
        </is>
      </c>
      <c r="AWY125" s="278" t="inlineStr">
        <is>
          <t>H</t>
        </is>
      </c>
      <c r="AWZ125" s="281" t="inlineStr">
        <is>
          <t>Q</t>
        </is>
      </c>
      <c r="AXA125" s="281" t="inlineStr">
        <is>
          <t>ETA</t>
        </is>
      </c>
      <c r="AXB125" s="5" t="inlineStr">
        <is>
          <t>Q</t>
        </is>
      </c>
      <c r="AXC125" s="5" t="inlineStr">
        <is>
          <t>NPSH</t>
        </is>
      </c>
      <c r="AXD125" s="278" t="inlineStr">
        <is>
          <t>Q</t>
        </is>
      </c>
      <c r="AXE125" s="278" t="inlineStr">
        <is>
          <t>H</t>
        </is>
      </c>
      <c r="AXF125" s="281" t="inlineStr">
        <is>
          <t>Q</t>
        </is>
      </c>
      <c r="AXG125" s="281" t="inlineStr">
        <is>
          <t>ETA</t>
        </is>
      </c>
      <c r="AXH125" s="5" t="inlineStr">
        <is>
          <t>Q</t>
        </is>
      </c>
      <c r="AXI125" s="5" t="inlineStr">
        <is>
          <t>NPSH</t>
        </is>
      </c>
      <c r="AXJ125" s="278" t="inlineStr">
        <is>
          <t>Q</t>
        </is>
      </c>
      <c r="AXK125" s="278" t="inlineStr">
        <is>
          <t>H</t>
        </is>
      </c>
      <c r="AXL125" s="281" t="inlineStr">
        <is>
          <t>Q</t>
        </is>
      </c>
      <c r="AXM125" s="281" t="inlineStr">
        <is>
          <t>ETA</t>
        </is>
      </c>
      <c r="AXN125" s="5" t="inlineStr">
        <is>
          <t>Q</t>
        </is>
      </c>
      <c r="AXO125" s="5" t="inlineStr">
        <is>
          <t>NPSH</t>
        </is>
      </c>
      <c r="AXP125" s="278" t="inlineStr">
        <is>
          <t>Q</t>
        </is>
      </c>
      <c r="AXQ125" s="278" t="inlineStr">
        <is>
          <t>H</t>
        </is>
      </c>
      <c r="AXR125" s="281" t="inlineStr">
        <is>
          <t>Q</t>
        </is>
      </c>
      <c r="AXS125" s="281" t="inlineStr">
        <is>
          <t>ETA</t>
        </is>
      </c>
      <c r="AXT125" s="5" t="inlineStr">
        <is>
          <t>Q</t>
        </is>
      </c>
      <c r="AXU125" s="5" t="inlineStr">
        <is>
          <t>NPSH</t>
        </is>
      </c>
      <c r="AXV125" s="278" t="inlineStr">
        <is>
          <t>Q</t>
        </is>
      </c>
      <c r="AXW125" s="278" t="inlineStr">
        <is>
          <t>H</t>
        </is>
      </c>
      <c r="AXX125" s="281" t="inlineStr">
        <is>
          <t>Q</t>
        </is>
      </c>
      <c r="AXY125" s="281" t="inlineStr">
        <is>
          <t>ETA</t>
        </is>
      </c>
      <c r="AXZ125" s="5" t="inlineStr">
        <is>
          <t>Q</t>
        </is>
      </c>
      <c r="AYA125" s="5" t="inlineStr">
        <is>
          <t>NPSH</t>
        </is>
      </c>
      <c r="AYB125" s="278" t="inlineStr">
        <is>
          <t>Q</t>
        </is>
      </c>
      <c r="AYC125" s="278" t="inlineStr">
        <is>
          <t>H</t>
        </is>
      </c>
      <c r="AYD125" s="281" t="inlineStr">
        <is>
          <t>Q</t>
        </is>
      </c>
      <c r="AYE125" s="281" t="inlineStr">
        <is>
          <t>ETA</t>
        </is>
      </c>
      <c r="AYF125" s="5" t="inlineStr">
        <is>
          <t>Q</t>
        </is>
      </c>
      <c r="AYG125" s="5" t="inlineStr">
        <is>
          <t>NPSH</t>
        </is>
      </c>
      <c r="AYH125" s="278" t="inlineStr">
        <is>
          <t>Q</t>
        </is>
      </c>
      <c r="AYI125" s="278" t="inlineStr">
        <is>
          <t>H</t>
        </is>
      </c>
      <c r="AYJ125" s="281" t="inlineStr">
        <is>
          <t>Q</t>
        </is>
      </c>
      <c r="AYK125" s="281" t="inlineStr">
        <is>
          <t>ETA</t>
        </is>
      </c>
      <c r="AYL125" s="5" t="inlineStr">
        <is>
          <t>Q</t>
        </is>
      </c>
      <c r="AYM125" s="5" t="inlineStr">
        <is>
          <t>NPSH</t>
        </is>
      </c>
      <c r="AYN125" s="278" t="inlineStr">
        <is>
          <t>Q</t>
        </is>
      </c>
      <c r="AYO125" s="278" t="inlineStr">
        <is>
          <t>H</t>
        </is>
      </c>
      <c r="AYP125" s="281" t="inlineStr">
        <is>
          <t>Q</t>
        </is>
      </c>
      <c r="AYQ125" s="281" t="inlineStr">
        <is>
          <t>ETA</t>
        </is>
      </c>
      <c r="AYR125" s="5" t="inlineStr">
        <is>
          <t>Q</t>
        </is>
      </c>
      <c r="AYS125" s="5" t="inlineStr">
        <is>
          <t>NPSH</t>
        </is>
      </c>
      <c r="AYT125" s="278" t="inlineStr">
        <is>
          <t>Q</t>
        </is>
      </c>
      <c r="AYU125" s="278" t="inlineStr">
        <is>
          <t>H</t>
        </is>
      </c>
      <c r="AYV125" s="281" t="inlineStr">
        <is>
          <t>Q</t>
        </is>
      </c>
      <c r="AYW125" s="281" t="inlineStr">
        <is>
          <t>ETA</t>
        </is>
      </c>
      <c r="AYX125" s="5" t="inlineStr">
        <is>
          <t>Q</t>
        </is>
      </c>
      <c r="AYY125" s="5" t="inlineStr">
        <is>
          <t>NPSH</t>
        </is>
      </c>
      <c r="AYZ125" s="278" t="inlineStr">
        <is>
          <t>Q</t>
        </is>
      </c>
      <c r="AZA125" s="278" t="inlineStr">
        <is>
          <t>H</t>
        </is>
      </c>
      <c r="AZB125" s="281" t="inlineStr">
        <is>
          <t>Q</t>
        </is>
      </c>
      <c r="AZC125" s="281" t="inlineStr">
        <is>
          <t>ETA</t>
        </is>
      </c>
      <c r="AZD125" s="5" t="inlineStr">
        <is>
          <t>Q</t>
        </is>
      </c>
      <c r="AZE125" s="5" t="inlineStr">
        <is>
          <t>NPSH</t>
        </is>
      </c>
      <c r="AZF125" s="278" t="inlineStr">
        <is>
          <t>Q</t>
        </is>
      </c>
      <c r="AZG125" s="278" t="inlineStr">
        <is>
          <t>H</t>
        </is>
      </c>
      <c r="AZH125" s="281" t="inlineStr">
        <is>
          <t>Q</t>
        </is>
      </c>
      <c r="AZI125" s="281" t="inlineStr">
        <is>
          <t>ETA</t>
        </is>
      </c>
      <c r="AZJ125" s="5" t="inlineStr">
        <is>
          <t>Q</t>
        </is>
      </c>
      <c r="AZK125" s="5" t="inlineStr">
        <is>
          <t>NPSH</t>
        </is>
      </c>
      <c r="AZL125" s="278" t="inlineStr">
        <is>
          <t>Q</t>
        </is>
      </c>
      <c r="AZM125" s="278" t="inlineStr">
        <is>
          <t>H</t>
        </is>
      </c>
      <c r="AZN125" s="281" t="inlineStr">
        <is>
          <t>Q</t>
        </is>
      </c>
      <c r="AZO125" s="281" t="inlineStr">
        <is>
          <t>ETA</t>
        </is>
      </c>
      <c r="AZP125" s="5" t="inlineStr">
        <is>
          <t>Q</t>
        </is>
      </c>
      <c r="AZQ125" s="5" t="inlineStr">
        <is>
          <t>NPSH</t>
        </is>
      </c>
      <c r="AZR125" s="278" t="inlineStr">
        <is>
          <t>Q</t>
        </is>
      </c>
      <c r="AZS125" s="278" t="inlineStr">
        <is>
          <t>H</t>
        </is>
      </c>
      <c r="AZT125" s="281" t="inlineStr">
        <is>
          <t>Q</t>
        </is>
      </c>
      <c r="AZU125" s="281" t="inlineStr">
        <is>
          <t>ETA</t>
        </is>
      </c>
      <c r="AZV125" s="5" t="inlineStr">
        <is>
          <t>Q</t>
        </is>
      </c>
      <c r="AZW125" s="5" t="inlineStr">
        <is>
          <t>NPSH</t>
        </is>
      </c>
      <c r="AZX125" s="278" t="inlineStr">
        <is>
          <t>Q</t>
        </is>
      </c>
      <c r="AZY125" s="278" t="inlineStr">
        <is>
          <t>H</t>
        </is>
      </c>
      <c r="AZZ125" s="281" t="inlineStr">
        <is>
          <t>Q</t>
        </is>
      </c>
      <c r="BAA125" s="281" t="inlineStr">
        <is>
          <t>ETA</t>
        </is>
      </c>
      <c r="BAB125" s="5" t="inlineStr">
        <is>
          <t>Q</t>
        </is>
      </c>
      <c r="BAC125" s="5" t="inlineStr">
        <is>
          <t>NPSH</t>
        </is>
      </c>
      <c r="BAD125" s="278" t="inlineStr">
        <is>
          <t>Q</t>
        </is>
      </c>
      <c r="BAE125" s="278" t="inlineStr">
        <is>
          <t>H</t>
        </is>
      </c>
      <c r="BAF125" s="281" t="inlineStr">
        <is>
          <t>Q</t>
        </is>
      </c>
      <c r="BAG125" s="281" t="inlineStr">
        <is>
          <t>ETA</t>
        </is>
      </c>
      <c r="BAH125" s="5" t="inlineStr">
        <is>
          <t>Q</t>
        </is>
      </c>
      <c r="BAI125" s="5" t="inlineStr">
        <is>
          <t>NPSH</t>
        </is>
      </c>
      <c r="BAJ125" s="278" t="inlineStr">
        <is>
          <t>Q</t>
        </is>
      </c>
      <c r="BAK125" s="278" t="inlineStr">
        <is>
          <t>H</t>
        </is>
      </c>
      <c r="BAL125" s="281" t="inlineStr">
        <is>
          <t>Q</t>
        </is>
      </c>
      <c r="BAM125" s="281" t="inlineStr">
        <is>
          <t>ETA</t>
        </is>
      </c>
      <c r="BAN125" s="5" t="inlineStr">
        <is>
          <t>Q</t>
        </is>
      </c>
      <c r="BAO125" s="5" t="inlineStr">
        <is>
          <t>NPSH</t>
        </is>
      </c>
      <c r="BAP125" s="278" t="inlineStr">
        <is>
          <t>Q</t>
        </is>
      </c>
      <c r="BAQ125" s="278" t="inlineStr">
        <is>
          <t>H</t>
        </is>
      </c>
      <c r="BAR125" s="281" t="inlineStr">
        <is>
          <t>Q</t>
        </is>
      </c>
      <c r="BAS125" s="281" t="inlineStr">
        <is>
          <t>ETA</t>
        </is>
      </c>
      <c r="BAT125" s="5" t="inlineStr">
        <is>
          <t>Q</t>
        </is>
      </c>
      <c r="BAU125" s="5" t="inlineStr">
        <is>
          <t>NPSH</t>
        </is>
      </c>
      <c r="BAV125" s="278" t="inlineStr">
        <is>
          <t>Q</t>
        </is>
      </c>
      <c r="BAW125" s="278" t="inlineStr">
        <is>
          <t>H</t>
        </is>
      </c>
      <c r="BAX125" s="281" t="inlineStr">
        <is>
          <t>Q</t>
        </is>
      </c>
      <c r="BAY125" s="281" t="inlineStr">
        <is>
          <t>ETA</t>
        </is>
      </c>
      <c r="BAZ125" s="5" t="inlineStr">
        <is>
          <t>Q</t>
        </is>
      </c>
      <c r="BBA125" s="5" t="inlineStr">
        <is>
          <t>NPSH</t>
        </is>
      </c>
      <c r="BBB125" s="278" t="inlineStr">
        <is>
          <t>Q</t>
        </is>
      </c>
      <c r="BBC125" s="278" t="inlineStr">
        <is>
          <t>H</t>
        </is>
      </c>
      <c r="BBD125" s="281" t="inlineStr">
        <is>
          <t>Q</t>
        </is>
      </c>
      <c r="BBE125" s="281" t="inlineStr">
        <is>
          <t>ETA</t>
        </is>
      </c>
      <c r="BBF125" s="5" t="inlineStr">
        <is>
          <t>Q</t>
        </is>
      </c>
      <c r="BBG125" s="5" t="inlineStr">
        <is>
          <t>NPSH</t>
        </is>
      </c>
      <c r="BBH125" s="278" t="inlineStr">
        <is>
          <t>Q</t>
        </is>
      </c>
      <c r="BBI125" s="278" t="inlineStr">
        <is>
          <t>H</t>
        </is>
      </c>
      <c r="BBJ125" s="281" t="inlineStr">
        <is>
          <t>Q</t>
        </is>
      </c>
      <c r="BBK125" s="281" t="inlineStr">
        <is>
          <t>ETA</t>
        </is>
      </c>
      <c r="BBL125" s="5" t="inlineStr">
        <is>
          <t>Q</t>
        </is>
      </c>
      <c r="BBM125" s="5" t="inlineStr">
        <is>
          <t>NPSH</t>
        </is>
      </c>
      <c r="BBN125" s="278" t="inlineStr">
        <is>
          <t>Q</t>
        </is>
      </c>
      <c r="BBO125" s="278" t="inlineStr">
        <is>
          <t>H</t>
        </is>
      </c>
      <c r="BBP125" s="281" t="inlineStr">
        <is>
          <t>Q</t>
        </is>
      </c>
      <c r="BBQ125" s="281" t="inlineStr">
        <is>
          <t>ETA</t>
        </is>
      </c>
      <c r="BBR125" s="5" t="inlineStr">
        <is>
          <t>Q</t>
        </is>
      </c>
      <c r="BBS125" s="5" t="inlineStr">
        <is>
          <t>NPSH</t>
        </is>
      </c>
      <c r="BBT125" s="278" t="inlineStr">
        <is>
          <t>Q</t>
        </is>
      </c>
      <c r="BBU125" s="278" t="inlineStr">
        <is>
          <t>H</t>
        </is>
      </c>
      <c r="BBV125" s="281" t="inlineStr">
        <is>
          <t>Q</t>
        </is>
      </c>
      <c r="BBW125" s="281" t="inlineStr">
        <is>
          <t>ETA</t>
        </is>
      </c>
      <c r="BBX125" s="5" t="inlineStr">
        <is>
          <t>Q</t>
        </is>
      </c>
      <c r="BBY125" s="5" t="inlineStr">
        <is>
          <t>NPSH</t>
        </is>
      </c>
      <c r="BBZ125" s="278" t="inlineStr">
        <is>
          <t>Q</t>
        </is>
      </c>
      <c r="BCA125" s="278" t="inlineStr">
        <is>
          <t>H</t>
        </is>
      </c>
      <c r="BCB125" s="281" t="inlineStr">
        <is>
          <t>Q</t>
        </is>
      </c>
      <c r="BCC125" s="281" t="inlineStr">
        <is>
          <t>ETA</t>
        </is>
      </c>
      <c r="BCD125" s="5" t="inlineStr">
        <is>
          <t>Q</t>
        </is>
      </c>
      <c r="BCE125" s="5" t="inlineStr">
        <is>
          <t>NPSH</t>
        </is>
      </c>
      <c r="BCF125" s="278" t="inlineStr">
        <is>
          <t>Q</t>
        </is>
      </c>
      <c r="BCG125" s="278" t="inlineStr">
        <is>
          <t>H</t>
        </is>
      </c>
      <c r="BCH125" s="281" t="inlineStr">
        <is>
          <t>Q</t>
        </is>
      </c>
      <c r="BCI125" s="281" t="inlineStr">
        <is>
          <t>ETA</t>
        </is>
      </c>
      <c r="BCJ125" s="5" t="inlineStr">
        <is>
          <t>Q</t>
        </is>
      </c>
      <c r="BCK125" s="5" t="inlineStr">
        <is>
          <t>NPSH</t>
        </is>
      </c>
      <c r="BCL125" s="278" t="inlineStr">
        <is>
          <t>Q</t>
        </is>
      </c>
      <c r="BCM125" s="278" t="inlineStr">
        <is>
          <t>H</t>
        </is>
      </c>
      <c r="BCN125" s="281" t="inlineStr">
        <is>
          <t>Q</t>
        </is>
      </c>
      <c r="BCO125" s="281" t="inlineStr">
        <is>
          <t>ETA</t>
        </is>
      </c>
      <c r="BCP125" s="5" t="inlineStr">
        <is>
          <t>Q</t>
        </is>
      </c>
      <c r="BCQ125" s="5" t="inlineStr">
        <is>
          <t>NPSH</t>
        </is>
      </c>
      <c r="BCR125" s="278" t="inlineStr">
        <is>
          <t>Q</t>
        </is>
      </c>
      <c r="BCS125" s="278" t="inlineStr">
        <is>
          <t>H</t>
        </is>
      </c>
      <c r="BCT125" s="281" t="inlineStr">
        <is>
          <t>Q</t>
        </is>
      </c>
      <c r="BCU125" s="281" t="inlineStr">
        <is>
          <t>ETA</t>
        </is>
      </c>
      <c r="BCV125" s="5" t="inlineStr">
        <is>
          <t>Q</t>
        </is>
      </c>
      <c r="BCW125" s="5" t="inlineStr">
        <is>
          <t>NPSH</t>
        </is>
      </c>
      <c r="BCX125" s="278" t="inlineStr">
        <is>
          <t>Q</t>
        </is>
      </c>
      <c r="BCY125" s="278" t="inlineStr">
        <is>
          <t>H</t>
        </is>
      </c>
      <c r="BCZ125" s="281" t="inlineStr">
        <is>
          <t>Q</t>
        </is>
      </c>
      <c r="BDA125" s="281" t="inlineStr">
        <is>
          <t>ETA</t>
        </is>
      </c>
      <c r="BDB125" s="5" t="inlineStr">
        <is>
          <t>Q</t>
        </is>
      </c>
      <c r="BDC125" s="5" t="inlineStr">
        <is>
          <t>NPSH</t>
        </is>
      </c>
      <c r="BDD125" s="278" t="inlineStr">
        <is>
          <t>Q</t>
        </is>
      </c>
      <c r="BDE125" s="278" t="inlineStr">
        <is>
          <t>H</t>
        </is>
      </c>
      <c r="BDF125" s="281" t="inlineStr">
        <is>
          <t>Q</t>
        </is>
      </c>
      <c r="BDG125" s="281" t="inlineStr">
        <is>
          <t>ETA</t>
        </is>
      </c>
      <c r="BDH125" s="5" t="inlineStr">
        <is>
          <t>Q</t>
        </is>
      </c>
      <c r="BDI125" s="5" t="inlineStr">
        <is>
          <t>NPSH</t>
        </is>
      </c>
      <c r="BDJ125" s="278" t="inlineStr">
        <is>
          <t>Q</t>
        </is>
      </c>
      <c r="BDK125" s="278" t="inlineStr">
        <is>
          <t>H</t>
        </is>
      </c>
      <c r="BDL125" s="281" t="inlineStr">
        <is>
          <t>Q</t>
        </is>
      </c>
      <c r="BDM125" s="281" t="inlineStr">
        <is>
          <t>ETA</t>
        </is>
      </c>
      <c r="BDN125" s="5" t="inlineStr">
        <is>
          <t>Q</t>
        </is>
      </c>
      <c r="BDO125" s="5" t="inlineStr">
        <is>
          <t>NPSH</t>
        </is>
      </c>
      <c r="BDP125" s="278" t="inlineStr">
        <is>
          <t>Q</t>
        </is>
      </c>
      <c r="BDQ125" s="278" t="inlineStr">
        <is>
          <t>H</t>
        </is>
      </c>
      <c r="BDR125" s="281" t="inlineStr">
        <is>
          <t>Q</t>
        </is>
      </c>
      <c r="BDS125" s="281" t="inlineStr">
        <is>
          <t>ETA</t>
        </is>
      </c>
      <c r="BDT125" s="5" t="inlineStr">
        <is>
          <t>Q</t>
        </is>
      </c>
      <c r="BDU125" s="5" t="inlineStr">
        <is>
          <t>NPSH</t>
        </is>
      </c>
      <c r="BDV125" s="278" t="inlineStr">
        <is>
          <t>Q</t>
        </is>
      </c>
      <c r="BDW125" s="278" t="inlineStr">
        <is>
          <t>H</t>
        </is>
      </c>
      <c r="BDX125" s="281" t="inlineStr">
        <is>
          <t>Q</t>
        </is>
      </c>
      <c r="BDY125" s="281" t="inlineStr">
        <is>
          <t>ETA</t>
        </is>
      </c>
      <c r="BDZ125" s="5" t="inlineStr">
        <is>
          <t>Q</t>
        </is>
      </c>
      <c r="BEA125" s="5" t="inlineStr">
        <is>
          <t>NPSH</t>
        </is>
      </c>
      <c r="BEB125" s="278" t="inlineStr">
        <is>
          <t>Q</t>
        </is>
      </c>
      <c r="BEC125" s="278" t="inlineStr">
        <is>
          <t>H</t>
        </is>
      </c>
      <c r="BED125" s="281" t="inlineStr">
        <is>
          <t>Q</t>
        </is>
      </c>
      <c r="BEE125" s="281" t="inlineStr">
        <is>
          <t>ETA</t>
        </is>
      </c>
      <c r="BEF125" s="5" t="inlineStr">
        <is>
          <t>Q</t>
        </is>
      </c>
      <c r="BEG125" s="5" t="inlineStr">
        <is>
          <t>NPSH</t>
        </is>
      </c>
      <c r="BEH125" s="278" t="inlineStr">
        <is>
          <t>Q</t>
        </is>
      </c>
      <c r="BEI125" s="278" t="inlineStr">
        <is>
          <t>H</t>
        </is>
      </c>
      <c r="BEJ125" s="281" t="inlineStr">
        <is>
          <t>Q</t>
        </is>
      </c>
      <c r="BEK125" s="281" t="inlineStr">
        <is>
          <t>ETA</t>
        </is>
      </c>
      <c r="BEL125" s="5" t="inlineStr">
        <is>
          <t>Q</t>
        </is>
      </c>
      <c r="BEM125" s="5" t="inlineStr">
        <is>
          <t>NPSH</t>
        </is>
      </c>
      <c r="BEN125" s="278" t="inlineStr">
        <is>
          <t>Q</t>
        </is>
      </c>
      <c r="BEO125" s="278" t="inlineStr">
        <is>
          <t>H</t>
        </is>
      </c>
      <c r="BEP125" s="281" t="inlineStr">
        <is>
          <t>Q</t>
        </is>
      </c>
      <c r="BEQ125" s="281" t="inlineStr">
        <is>
          <t>ETA</t>
        </is>
      </c>
      <c r="BER125" s="5" t="inlineStr">
        <is>
          <t>Q</t>
        </is>
      </c>
      <c r="BES125" s="5" t="inlineStr">
        <is>
          <t>NPSH</t>
        </is>
      </c>
      <c r="BET125" s="278" t="inlineStr">
        <is>
          <t>Q</t>
        </is>
      </c>
      <c r="BEU125" s="278" t="inlineStr">
        <is>
          <t>H</t>
        </is>
      </c>
      <c r="BEV125" s="281" t="inlineStr">
        <is>
          <t>Q</t>
        </is>
      </c>
      <c r="BEW125" s="281" t="inlineStr">
        <is>
          <t>ETA</t>
        </is>
      </c>
      <c r="BEX125" s="5" t="inlineStr">
        <is>
          <t>Q</t>
        </is>
      </c>
      <c r="BEY125" s="5" t="inlineStr">
        <is>
          <t>NPSH</t>
        </is>
      </c>
      <c r="BEZ125" s="278" t="inlineStr">
        <is>
          <t>Q</t>
        </is>
      </c>
      <c r="BFA125" s="278" t="inlineStr">
        <is>
          <t>H</t>
        </is>
      </c>
      <c r="BFB125" s="281" t="inlineStr">
        <is>
          <t>Q</t>
        </is>
      </c>
      <c r="BFC125" s="281" t="inlineStr">
        <is>
          <t>ETA</t>
        </is>
      </c>
      <c r="BFD125" s="5" t="inlineStr">
        <is>
          <t>Q</t>
        </is>
      </c>
      <c r="BFE125" s="5" t="inlineStr">
        <is>
          <t>NPSH</t>
        </is>
      </c>
      <c r="BFF125" s="278" t="inlineStr">
        <is>
          <t>Q</t>
        </is>
      </c>
      <c r="BFG125" s="278" t="inlineStr">
        <is>
          <t>H</t>
        </is>
      </c>
      <c r="BFH125" s="281" t="inlineStr">
        <is>
          <t>Q</t>
        </is>
      </c>
      <c r="BFI125" s="281" t="inlineStr">
        <is>
          <t>ETA</t>
        </is>
      </c>
      <c r="BFJ125" s="5" t="inlineStr">
        <is>
          <t>Q</t>
        </is>
      </c>
      <c r="BFK125" s="5" t="inlineStr">
        <is>
          <t>NPSH</t>
        </is>
      </c>
      <c r="BFL125" s="278" t="inlineStr">
        <is>
          <t>Q</t>
        </is>
      </c>
      <c r="BFM125" s="278" t="inlineStr">
        <is>
          <t>H</t>
        </is>
      </c>
      <c r="BFN125" s="281" t="inlineStr">
        <is>
          <t>Q</t>
        </is>
      </c>
      <c r="BFO125" s="281" t="inlineStr">
        <is>
          <t>ETA</t>
        </is>
      </c>
      <c r="BFP125" s="5" t="inlineStr">
        <is>
          <t>Q</t>
        </is>
      </c>
      <c r="BFQ125" s="5" t="inlineStr">
        <is>
          <t>NPSH</t>
        </is>
      </c>
      <c r="BFR125" s="278" t="inlineStr">
        <is>
          <t>Q</t>
        </is>
      </c>
      <c r="BFS125" s="278" t="inlineStr">
        <is>
          <t>H</t>
        </is>
      </c>
      <c r="BFT125" s="281" t="inlineStr">
        <is>
          <t>Q</t>
        </is>
      </c>
      <c r="BFU125" s="281" t="inlineStr">
        <is>
          <t>ETA</t>
        </is>
      </c>
      <c r="BFV125" s="5" t="inlineStr">
        <is>
          <t>Q</t>
        </is>
      </c>
      <c r="BFW125" s="5" t="inlineStr">
        <is>
          <t>NPSH</t>
        </is>
      </c>
      <c r="BFX125" s="278" t="inlineStr">
        <is>
          <t>Q</t>
        </is>
      </c>
      <c r="BFY125" s="278" t="inlineStr">
        <is>
          <t>H</t>
        </is>
      </c>
      <c r="BFZ125" s="281" t="inlineStr">
        <is>
          <t>Q</t>
        </is>
      </c>
      <c r="BGA125" s="281" t="inlineStr">
        <is>
          <t>ETA</t>
        </is>
      </c>
      <c r="BGB125" s="5" t="inlineStr">
        <is>
          <t>Q</t>
        </is>
      </c>
      <c r="BGC125" s="5" t="inlineStr">
        <is>
          <t>NPSH</t>
        </is>
      </c>
      <c r="BGD125" s="278" t="inlineStr">
        <is>
          <t>Q</t>
        </is>
      </c>
      <c r="BGE125" s="278" t="inlineStr">
        <is>
          <t>H</t>
        </is>
      </c>
      <c r="BGF125" s="281" t="inlineStr">
        <is>
          <t>Q</t>
        </is>
      </c>
      <c r="BGG125" s="281" t="inlineStr">
        <is>
          <t>ETA</t>
        </is>
      </c>
      <c r="BGH125" s="5" t="inlineStr">
        <is>
          <t>Q</t>
        </is>
      </c>
      <c r="BGI125" s="5" t="inlineStr">
        <is>
          <t>NPSH</t>
        </is>
      </c>
      <c r="BGJ125" s="278" t="inlineStr">
        <is>
          <t>Q</t>
        </is>
      </c>
      <c r="BGK125" s="278" t="inlineStr">
        <is>
          <t>H</t>
        </is>
      </c>
      <c r="BGL125" s="281" t="inlineStr">
        <is>
          <t>Q</t>
        </is>
      </c>
      <c r="BGM125" s="281" t="inlineStr">
        <is>
          <t>ETA</t>
        </is>
      </c>
      <c r="BGN125" s="5" t="inlineStr">
        <is>
          <t>Q</t>
        </is>
      </c>
      <c r="BGO125" s="5" t="inlineStr">
        <is>
          <t>NPSH</t>
        </is>
      </c>
      <c r="BGP125" s="278" t="inlineStr">
        <is>
          <t>Q</t>
        </is>
      </c>
      <c r="BGQ125" s="278" t="inlineStr">
        <is>
          <t>H</t>
        </is>
      </c>
      <c r="BGR125" s="281" t="inlineStr">
        <is>
          <t>Q</t>
        </is>
      </c>
      <c r="BGS125" s="281" t="inlineStr">
        <is>
          <t>ETA</t>
        </is>
      </c>
      <c r="BGT125" s="5" t="inlineStr">
        <is>
          <t>Q</t>
        </is>
      </c>
      <c r="BGU125" s="5" t="inlineStr">
        <is>
          <t>NPSH</t>
        </is>
      </c>
      <c r="BGV125" s="278" t="inlineStr">
        <is>
          <t>Q</t>
        </is>
      </c>
      <c r="BGW125" s="278" t="inlineStr">
        <is>
          <t>H</t>
        </is>
      </c>
      <c r="BGX125" s="281" t="inlineStr">
        <is>
          <t>Q</t>
        </is>
      </c>
      <c r="BGY125" s="281" t="inlineStr">
        <is>
          <t>ETA</t>
        </is>
      </c>
      <c r="BGZ125" s="5" t="inlineStr">
        <is>
          <t>Q</t>
        </is>
      </c>
      <c r="BHA125" s="5" t="inlineStr">
        <is>
          <t>NPSH</t>
        </is>
      </c>
      <c r="BHB125" s="278" t="inlineStr">
        <is>
          <t>Q</t>
        </is>
      </c>
      <c r="BHC125" s="278" t="inlineStr">
        <is>
          <t>H</t>
        </is>
      </c>
      <c r="BHD125" s="281" t="inlineStr">
        <is>
          <t>Q</t>
        </is>
      </c>
      <c r="BHE125" s="281" t="inlineStr">
        <is>
          <t>ETA</t>
        </is>
      </c>
      <c r="BHF125" s="5" t="inlineStr">
        <is>
          <t>Q</t>
        </is>
      </c>
      <c r="BHG125" s="5" t="inlineStr">
        <is>
          <t>NPSH</t>
        </is>
      </c>
      <c r="BHH125" s="278" t="inlineStr">
        <is>
          <t>Q</t>
        </is>
      </c>
      <c r="BHI125" s="278" t="inlineStr">
        <is>
          <t>H</t>
        </is>
      </c>
      <c r="BHJ125" s="281" t="inlineStr">
        <is>
          <t>Q</t>
        </is>
      </c>
      <c r="BHK125" s="281" t="inlineStr">
        <is>
          <t>ETA</t>
        </is>
      </c>
      <c r="BHL125" s="5" t="inlineStr">
        <is>
          <t>Q</t>
        </is>
      </c>
      <c r="BHM125" s="5" t="inlineStr">
        <is>
          <t>NPSH</t>
        </is>
      </c>
      <c r="BHN125" s="278" t="inlineStr">
        <is>
          <t>Q</t>
        </is>
      </c>
      <c r="BHO125" s="278" t="inlineStr">
        <is>
          <t>H</t>
        </is>
      </c>
      <c r="BHP125" s="281" t="inlineStr">
        <is>
          <t>Q</t>
        </is>
      </c>
      <c r="BHQ125" s="281" t="inlineStr">
        <is>
          <t>ETA</t>
        </is>
      </c>
      <c r="BHR125" s="5" t="inlineStr">
        <is>
          <t>Q</t>
        </is>
      </c>
      <c r="BHS125" s="5" t="inlineStr">
        <is>
          <t>NPSH</t>
        </is>
      </c>
      <c r="BHT125" s="278" t="inlineStr">
        <is>
          <t>Q</t>
        </is>
      </c>
      <c r="BHU125" s="278" t="inlineStr">
        <is>
          <t>H</t>
        </is>
      </c>
      <c r="BHV125" s="281" t="inlineStr">
        <is>
          <t>Q</t>
        </is>
      </c>
      <c r="BHW125" s="281" t="inlineStr">
        <is>
          <t>ETA</t>
        </is>
      </c>
      <c r="BHX125" s="5" t="inlineStr">
        <is>
          <t>Q</t>
        </is>
      </c>
      <c r="BHY125" s="5" t="inlineStr">
        <is>
          <t>NPSH</t>
        </is>
      </c>
      <c r="BHZ125" s="278" t="inlineStr">
        <is>
          <t>Q</t>
        </is>
      </c>
      <c r="BIA125" s="278" t="inlineStr">
        <is>
          <t>H</t>
        </is>
      </c>
      <c r="BIB125" s="281" t="inlineStr">
        <is>
          <t>Q</t>
        </is>
      </c>
      <c r="BIC125" s="281" t="inlineStr">
        <is>
          <t>ETA</t>
        </is>
      </c>
      <c r="BID125" s="5" t="inlineStr">
        <is>
          <t>Q</t>
        </is>
      </c>
      <c r="BIE125" s="5" t="inlineStr">
        <is>
          <t>NPSH</t>
        </is>
      </c>
      <c r="BIF125" s="278" t="inlineStr">
        <is>
          <t>Q</t>
        </is>
      </c>
      <c r="BIG125" s="278" t="inlineStr">
        <is>
          <t>H</t>
        </is>
      </c>
      <c r="BIH125" s="281" t="inlineStr">
        <is>
          <t>Q</t>
        </is>
      </c>
      <c r="BII125" s="281" t="inlineStr">
        <is>
          <t>ETA</t>
        </is>
      </c>
      <c r="BIJ125" s="5" t="inlineStr">
        <is>
          <t>Q</t>
        </is>
      </c>
      <c r="BIK125" s="5" t="inlineStr">
        <is>
          <t>NPSH</t>
        </is>
      </c>
      <c r="BIL125" s="278" t="inlineStr">
        <is>
          <t>Q</t>
        </is>
      </c>
      <c r="BIM125" s="278" t="inlineStr">
        <is>
          <t>H</t>
        </is>
      </c>
      <c r="BIN125" s="281" t="inlineStr">
        <is>
          <t>Q</t>
        </is>
      </c>
      <c r="BIO125" s="281" t="inlineStr">
        <is>
          <t>ETA</t>
        </is>
      </c>
      <c r="BIP125" s="5" t="inlineStr">
        <is>
          <t>Q</t>
        </is>
      </c>
      <c r="BIQ125" s="5" t="inlineStr">
        <is>
          <t>NPSH</t>
        </is>
      </c>
      <c r="BIR125" s="278" t="inlineStr">
        <is>
          <t>Q</t>
        </is>
      </c>
      <c r="BIS125" s="278" t="inlineStr">
        <is>
          <t>H</t>
        </is>
      </c>
      <c r="BIT125" s="281" t="inlineStr">
        <is>
          <t>Q</t>
        </is>
      </c>
      <c r="BIU125" s="281" t="inlineStr">
        <is>
          <t>ETA</t>
        </is>
      </c>
      <c r="BIV125" s="5" t="inlineStr">
        <is>
          <t>Q</t>
        </is>
      </c>
      <c r="BIW125" s="5" t="inlineStr">
        <is>
          <t>NPSH</t>
        </is>
      </c>
      <c r="BIX125" s="278" t="inlineStr">
        <is>
          <t>Q</t>
        </is>
      </c>
      <c r="BIY125" s="278" t="inlineStr">
        <is>
          <t>H</t>
        </is>
      </c>
      <c r="BIZ125" s="281" t="inlineStr">
        <is>
          <t>Q</t>
        </is>
      </c>
      <c r="BJA125" s="281" t="inlineStr">
        <is>
          <t>ETA</t>
        </is>
      </c>
      <c r="BJB125" s="5" t="inlineStr">
        <is>
          <t>Q</t>
        </is>
      </c>
      <c r="BJC125" s="5" t="inlineStr">
        <is>
          <t>NPSH</t>
        </is>
      </c>
      <c r="BJD125" s="278" t="inlineStr">
        <is>
          <t>Q</t>
        </is>
      </c>
      <c r="BJE125" s="278" t="inlineStr">
        <is>
          <t>H</t>
        </is>
      </c>
      <c r="BJF125" s="281" t="inlineStr">
        <is>
          <t>Q</t>
        </is>
      </c>
      <c r="BJG125" s="281" t="inlineStr">
        <is>
          <t>ETA</t>
        </is>
      </c>
      <c r="BJH125" s="5" t="inlineStr">
        <is>
          <t>Q</t>
        </is>
      </c>
      <c r="BJI125" s="5" t="inlineStr">
        <is>
          <t>NPSH</t>
        </is>
      </c>
      <c r="BJJ125" s="278" t="inlineStr">
        <is>
          <t>Q</t>
        </is>
      </c>
      <c r="BJK125" s="278" t="inlineStr">
        <is>
          <t>H</t>
        </is>
      </c>
      <c r="BJL125" s="281" t="inlineStr">
        <is>
          <t>Q</t>
        </is>
      </c>
      <c r="BJM125" s="281" t="inlineStr">
        <is>
          <t>ETA</t>
        </is>
      </c>
      <c r="BJN125" s="5" t="inlineStr">
        <is>
          <t>Q</t>
        </is>
      </c>
      <c r="BJO125" s="5" t="inlineStr">
        <is>
          <t>NPSH</t>
        </is>
      </c>
      <c r="BJP125" s="278" t="inlineStr">
        <is>
          <t>Q</t>
        </is>
      </c>
      <c r="BJQ125" s="278" t="inlineStr">
        <is>
          <t>H</t>
        </is>
      </c>
      <c r="BJR125" s="281" t="inlineStr">
        <is>
          <t>Q</t>
        </is>
      </c>
      <c r="BJS125" s="281" t="inlineStr">
        <is>
          <t>ETA</t>
        </is>
      </c>
      <c r="BJT125" s="5" t="inlineStr">
        <is>
          <t>Q</t>
        </is>
      </c>
      <c r="BJU125" s="5" t="inlineStr">
        <is>
          <t>NPSH</t>
        </is>
      </c>
      <c r="BJV125" s="278" t="inlineStr">
        <is>
          <t>Q</t>
        </is>
      </c>
      <c r="BJW125" s="278" t="inlineStr">
        <is>
          <t>H</t>
        </is>
      </c>
      <c r="BJX125" s="281" t="inlineStr">
        <is>
          <t>Q</t>
        </is>
      </c>
      <c r="BJY125" s="281" t="inlineStr">
        <is>
          <t>ETA</t>
        </is>
      </c>
      <c r="BJZ125" s="5" t="inlineStr">
        <is>
          <t>Q</t>
        </is>
      </c>
      <c r="BKA125" s="5" t="inlineStr">
        <is>
          <t>NPSH</t>
        </is>
      </c>
      <c r="BKB125" s="278" t="inlineStr">
        <is>
          <t>Q</t>
        </is>
      </c>
      <c r="BKC125" s="278" t="inlineStr">
        <is>
          <t>H</t>
        </is>
      </c>
      <c r="BKD125" s="281" t="inlineStr">
        <is>
          <t>Q</t>
        </is>
      </c>
      <c r="BKE125" s="281" t="inlineStr">
        <is>
          <t>ETA</t>
        </is>
      </c>
      <c r="BKF125" s="5" t="inlineStr">
        <is>
          <t>Q</t>
        </is>
      </c>
      <c r="BKG125" s="5" t="inlineStr">
        <is>
          <t>NPSH</t>
        </is>
      </c>
      <c r="BKH125" s="278" t="inlineStr">
        <is>
          <t>Q</t>
        </is>
      </c>
      <c r="BKI125" s="278" t="inlineStr">
        <is>
          <t>H</t>
        </is>
      </c>
      <c r="BKJ125" s="281" t="inlineStr">
        <is>
          <t>Q</t>
        </is>
      </c>
      <c r="BKK125" s="281" t="inlineStr">
        <is>
          <t>ETA</t>
        </is>
      </c>
      <c r="BKL125" s="5" t="inlineStr">
        <is>
          <t>Q</t>
        </is>
      </c>
      <c r="BKM125" s="5" t="inlineStr">
        <is>
          <t>NPSH</t>
        </is>
      </c>
      <c r="BKN125" s="278" t="inlineStr">
        <is>
          <t>Q</t>
        </is>
      </c>
      <c r="BKO125" s="278" t="inlineStr">
        <is>
          <t>H</t>
        </is>
      </c>
      <c r="BKP125" s="281" t="inlineStr">
        <is>
          <t>Q</t>
        </is>
      </c>
      <c r="BKQ125" s="281" t="inlineStr">
        <is>
          <t>ETA</t>
        </is>
      </c>
      <c r="BKR125" s="5" t="inlineStr">
        <is>
          <t>Q</t>
        </is>
      </c>
      <c r="BKS125" s="5" t="inlineStr">
        <is>
          <t>NPSH</t>
        </is>
      </c>
      <c r="BKT125" s="278" t="inlineStr">
        <is>
          <t>Q</t>
        </is>
      </c>
      <c r="BKU125" s="278" t="inlineStr">
        <is>
          <t>H</t>
        </is>
      </c>
      <c r="BKV125" s="281" t="inlineStr">
        <is>
          <t>Q</t>
        </is>
      </c>
      <c r="BKW125" s="281" t="inlineStr">
        <is>
          <t>ETA</t>
        </is>
      </c>
      <c r="BKX125" s="5" t="inlineStr">
        <is>
          <t>Q</t>
        </is>
      </c>
      <c r="BKY125" s="5" t="inlineStr">
        <is>
          <t>NPSH</t>
        </is>
      </c>
      <c r="BKZ125" s="278" t="inlineStr">
        <is>
          <t>Q</t>
        </is>
      </c>
      <c r="BLA125" s="278" t="inlineStr">
        <is>
          <t>H</t>
        </is>
      </c>
      <c r="BLB125" s="281" t="inlineStr">
        <is>
          <t>Q</t>
        </is>
      </c>
      <c r="BLC125" s="281" t="inlineStr">
        <is>
          <t>ETA</t>
        </is>
      </c>
      <c r="BLD125" s="5" t="inlineStr">
        <is>
          <t>Q</t>
        </is>
      </c>
      <c r="BLE125" s="5" t="inlineStr">
        <is>
          <t>NPSH</t>
        </is>
      </c>
      <c r="BLF125" s="278" t="inlineStr">
        <is>
          <t>Q</t>
        </is>
      </c>
      <c r="BLG125" s="278" t="inlineStr">
        <is>
          <t>H</t>
        </is>
      </c>
      <c r="BLH125" s="281" t="inlineStr">
        <is>
          <t>Q</t>
        </is>
      </c>
      <c r="BLI125" s="281" t="inlineStr">
        <is>
          <t>ETA</t>
        </is>
      </c>
      <c r="BLJ125" s="5" t="inlineStr">
        <is>
          <t>Q</t>
        </is>
      </c>
      <c r="BLK125" s="5" t="inlineStr">
        <is>
          <t>NPSH</t>
        </is>
      </c>
      <c r="BLL125" s="278" t="inlineStr">
        <is>
          <t>Q</t>
        </is>
      </c>
      <c r="BLM125" s="278" t="inlineStr">
        <is>
          <t>H</t>
        </is>
      </c>
      <c r="BLN125" s="281" t="inlineStr">
        <is>
          <t>Q</t>
        </is>
      </c>
      <c r="BLO125" s="281" t="inlineStr">
        <is>
          <t>ETA</t>
        </is>
      </c>
      <c r="BLP125" s="5" t="inlineStr">
        <is>
          <t>Q</t>
        </is>
      </c>
      <c r="BLQ125" s="5" t="inlineStr">
        <is>
          <t>NPSH</t>
        </is>
      </c>
      <c r="BLR125" s="278" t="inlineStr">
        <is>
          <t>Q</t>
        </is>
      </c>
      <c r="BLS125" s="278" t="inlineStr">
        <is>
          <t>H</t>
        </is>
      </c>
      <c r="BLT125" s="281" t="inlineStr">
        <is>
          <t>Q</t>
        </is>
      </c>
      <c r="BLU125" s="281" t="inlineStr">
        <is>
          <t>ETA</t>
        </is>
      </c>
      <c r="BLV125" s="5" t="inlineStr">
        <is>
          <t>Q</t>
        </is>
      </c>
      <c r="BLW125" s="5" t="inlineStr">
        <is>
          <t>NPSH</t>
        </is>
      </c>
      <c r="BLX125" s="278" t="inlineStr">
        <is>
          <t>Q</t>
        </is>
      </c>
      <c r="BLY125" s="278" t="inlineStr">
        <is>
          <t>H</t>
        </is>
      </c>
      <c r="BLZ125" s="281" t="inlineStr">
        <is>
          <t>Q</t>
        </is>
      </c>
      <c r="BMA125" s="281" t="inlineStr">
        <is>
          <t>ETA</t>
        </is>
      </c>
      <c r="BMB125" s="5" t="inlineStr">
        <is>
          <t>Q</t>
        </is>
      </c>
      <c r="BMC125" s="5" t="inlineStr">
        <is>
          <t>NPSH</t>
        </is>
      </c>
      <c r="BMD125" s="278" t="inlineStr">
        <is>
          <t>Q</t>
        </is>
      </c>
      <c r="BME125" s="278" t="inlineStr">
        <is>
          <t>H</t>
        </is>
      </c>
      <c r="BMF125" s="281" t="inlineStr">
        <is>
          <t>Q</t>
        </is>
      </c>
      <c r="BMG125" s="281" t="inlineStr">
        <is>
          <t>ETA</t>
        </is>
      </c>
      <c r="BMH125" s="5" t="inlineStr">
        <is>
          <t>Q</t>
        </is>
      </c>
      <c r="BMI125" s="5" t="inlineStr">
        <is>
          <t>NPSH</t>
        </is>
      </c>
      <c r="BMJ125" s="278" t="inlineStr">
        <is>
          <t>Q</t>
        </is>
      </c>
      <c r="BMK125" s="278" t="inlineStr">
        <is>
          <t>H</t>
        </is>
      </c>
      <c r="BML125" s="281" t="inlineStr">
        <is>
          <t>Q</t>
        </is>
      </c>
      <c r="BMM125" s="281" t="inlineStr">
        <is>
          <t>ETA</t>
        </is>
      </c>
      <c r="BMN125" s="5" t="inlineStr">
        <is>
          <t>Q</t>
        </is>
      </c>
      <c r="BMO125" s="5" t="inlineStr">
        <is>
          <t>NPSH</t>
        </is>
      </c>
      <c r="BMP125" s="278" t="inlineStr">
        <is>
          <t>Q</t>
        </is>
      </c>
      <c r="BMQ125" s="278" t="inlineStr">
        <is>
          <t>H</t>
        </is>
      </c>
      <c r="BMR125" s="281" t="inlineStr">
        <is>
          <t>Q</t>
        </is>
      </c>
      <c r="BMS125" s="281" t="inlineStr">
        <is>
          <t>ETA</t>
        </is>
      </c>
      <c r="BMT125" s="5" t="inlineStr">
        <is>
          <t>Q</t>
        </is>
      </c>
      <c r="BMU125" s="5" t="inlineStr">
        <is>
          <t>NPSH</t>
        </is>
      </c>
      <c r="BMV125" s="278" t="inlineStr">
        <is>
          <t>Q</t>
        </is>
      </c>
      <c r="BMW125" s="278" t="inlineStr">
        <is>
          <t>H</t>
        </is>
      </c>
      <c r="BMX125" s="281" t="inlineStr">
        <is>
          <t>Q</t>
        </is>
      </c>
      <c r="BMY125" s="281" t="inlineStr">
        <is>
          <t>ETA</t>
        </is>
      </c>
      <c r="BMZ125" s="5" t="inlineStr">
        <is>
          <t>Q</t>
        </is>
      </c>
      <c r="BNA125" s="5" t="inlineStr">
        <is>
          <t>NPSH</t>
        </is>
      </c>
      <c r="BNB125" s="278" t="inlineStr">
        <is>
          <t>Q</t>
        </is>
      </c>
      <c r="BNC125" s="278" t="inlineStr">
        <is>
          <t>H</t>
        </is>
      </c>
      <c r="BND125" s="281" t="inlineStr">
        <is>
          <t>Q</t>
        </is>
      </c>
      <c r="BNE125" s="281" t="inlineStr">
        <is>
          <t>ETA</t>
        </is>
      </c>
      <c r="BNF125" s="5" t="inlineStr">
        <is>
          <t>Q</t>
        </is>
      </c>
      <c r="BNG125" s="5" t="inlineStr">
        <is>
          <t>NPSH</t>
        </is>
      </c>
      <c r="BNH125" s="278" t="inlineStr">
        <is>
          <t>Q</t>
        </is>
      </c>
      <c r="BNI125" s="278" t="inlineStr">
        <is>
          <t>H</t>
        </is>
      </c>
      <c r="BNJ125" s="281" t="inlineStr">
        <is>
          <t>Q</t>
        </is>
      </c>
      <c r="BNK125" s="281" t="inlineStr">
        <is>
          <t>ETA</t>
        </is>
      </c>
      <c r="BNL125" s="5" t="inlineStr">
        <is>
          <t>Q</t>
        </is>
      </c>
      <c r="BNM125" s="5" t="inlineStr">
        <is>
          <t>NPSH</t>
        </is>
      </c>
      <c r="BNN125" s="278" t="inlineStr">
        <is>
          <t>Q</t>
        </is>
      </c>
      <c r="BNO125" s="278" t="inlineStr">
        <is>
          <t>H</t>
        </is>
      </c>
      <c r="BNP125" s="281" t="inlineStr">
        <is>
          <t>Q</t>
        </is>
      </c>
      <c r="BNQ125" s="281" t="inlineStr">
        <is>
          <t>ETA</t>
        </is>
      </c>
      <c r="BNR125" s="5" t="inlineStr">
        <is>
          <t>Q</t>
        </is>
      </c>
      <c r="BNS125" s="5" t="inlineStr">
        <is>
          <t>NPSH</t>
        </is>
      </c>
      <c r="BNT125" s="278" t="inlineStr">
        <is>
          <t>Q</t>
        </is>
      </c>
      <c r="BNU125" s="278" t="inlineStr">
        <is>
          <t>H</t>
        </is>
      </c>
      <c r="BNV125" s="281" t="inlineStr">
        <is>
          <t>Q</t>
        </is>
      </c>
      <c r="BNW125" s="281" t="inlineStr">
        <is>
          <t>ETA</t>
        </is>
      </c>
      <c r="BNX125" s="5" t="inlineStr">
        <is>
          <t>Q</t>
        </is>
      </c>
      <c r="BNY125" s="5" t="inlineStr">
        <is>
          <t>NPSH</t>
        </is>
      </c>
      <c r="BNZ125" s="278" t="inlineStr">
        <is>
          <t>Q</t>
        </is>
      </c>
      <c r="BOA125" s="278" t="inlineStr">
        <is>
          <t>H</t>
        </is>
      </c>
      <c r="BOB125" s="281" t="inlineStr">
        <is>
          <t>Q</t>
        </is>
      </c>
      <c r="BOC125" s="281" t="inlineStr">
        <is>
          <t>ETA</t>
        </is>
      </c>
      <c r="BOD125" s="5" t="inlineStr">
        <is>
          <t>Q</t>
        </is>
      </c>
      <c r="BOE125" s="5" t="inlineStr">
        <is>
          <t>NPSH</t>
        </is>
      </c>
      <c r="BOF125" s="278" t="inlineStr">
        <is>
          <t>Q</t>
        </is>
      </c>
      <c r="BOG125" s="278" t="inlineStr">
        <is>
          <t>H</t>
        </is>
      </c>
      <c r="BOH125" s="281" t="inlineStr">
        <is>
          <t>Q</t>
        </is>
      </c>
      <c r="BOI125" s="281" t="inlineStr">
        <is>
          <t>ETA</t>
        </is>
      </c>
      <c r="BOJ125" s="5" t="inlineStr">
        <is>
          <t>Q</t>
        </is>
      </c>
      <c r="BOK125" s="5" t="inlineStr">
        <is>
          <t>NPSH</t>
        </is>
      </c>
      <c r="BOL125" s="278" t="inlineStr">
        <is>
          <t>Q</t>
        </is>
      </c>
      <c r="BOM125" s="278" t="inlineStr">
        <is>
          <t>H</t>
        </is>
      </c>
      <c r="BON125" s="281" t="inlineStr">
        <is>
          <t>Q</t>
        </is>
      </c>
      <c r="BOO125" s="281" t="inlineStr">
        <is>
          <t>ETA</t>
        </is>
      </c>
      <c r="BOP125" s="5" t="inlineStr">
        <is>
          <t>Q</t>
        </is>
      </c>
      <c r="BOQ125" s="5" t="inlineStr">
        <is>
          <t>NPSH</t>
        </is>
      </c>
    </row>
    <row r="126">
      <c r="A126" s="45" t="inlineStr">
        <is>
          <t>DATA START</t>
        </is>
      </c>
      <c r="B126" s="251" t="n">
        <v>0.0152352637021716</v>
      </c>
      <c r="C126" s="252" t="n">
        <v>12.7697103099802</v>
      </c>
      <c r="D126" s="255" t="n">
        <v>0.0474999999999999</v>
      </c>
      <c r="E126" s="253" t="n">
        <v>2.84606891893464</v>
      </c>
      <c r="F126" s="257" t="n">
        <v>0.0474999999999999</v>
      </c>
      <c r="G126" s="257" t="n">
        <v>0.561109777496781</v>
      </c>
      <c r="H126" s="251" t="n">
        <v>0.0127533609100309</v>
      </c>
      <c r="I126" s="252" t="n">
        <v>18.6394952445629</v>
      </c>
      <c r="J126" s="255" t="n">
        <v>0.0474999999999999</v>
      </c>
      <c r="K126" s="253" t="n">
        <v>2.84606891893464</v>
      </c>
      <c r="L126" s="257" t="n">
        <v>0.0474999999999999</v>
      </c>
      <c r="M126" s="257" t="n">
        <v>0.561109777496781</v>
      </c>
      <c r="N126" s="251" t="n">
        <v>0.0152352637021716</v>
      </c>
      <c r="O126" s="252" t="n">
        <v>24.7708331110744</v>
      </c>
      <c r="P126" s="255" t="n">
        <v>0.0474999999999999</v>
      </c>
      <c r="Q126" s="253" t="n">
        <v>2.84606891893464</v>
      </c>
      <c r="R126" s="257" t="n">
        <v>0.0474999999999999</v>
      </c>
      <c r="S126" s="257" t="n">
        <v>0.561109777496781</v>
      </c>
      <c r="T126" s="251" t="n">
        <v>0.0152352637021716</v>
      </c>
      <c r="U126" s="252" t="n">
        <v>31.1577361204502</v>
      </c>
      <c r="V126" s="255" t="n">
        <v>0.0474999999999999</v>
      </c>
      <c r="W126" s="253" t="n">
        <v>2.84606891893464</v>
      </c>
      <c r="X126" s="257" t="n">
        <v>0.0474999999999999</v>
      </c>
      <c r="Y126" s="257" t="n">
        <v>0.561109777496781</v>
      </c>
      <c r="Z126" s="251" t="n">
        <v>0.0102714581178903</v>
      </c>
      <c r="AA126" s="252" t="n">
        <v>36.7763442885394</v>
      </c>
      <c r="AB126" s="255" t="n">
        <v>0.0474999999999999</v>
      </c>
      <c r="AC126" s="253" t="n">
        <v>2.84606891893464</v>
      </c>
      <c r="AD126" s="257" t="n">
        <v>0.0474999999999999</v>
      </c>
      <c r="AE126" s="257" t="n">
        <v>0.561109777496781</v>
      </c>
      <c r="AF126" s="251" t="n">
        <v>0.0152352637021716</v>
      </c>
      <c r="AG126" s="252" t="n">
        <v>42.6462755438365</v>
      </c>
      <c r="AH126" s="255" t="n">
        <v>0.0474999999999999</v>
      </c>
      <c r="AI126" s="253" t="n">
        <v>2.84606891893464</v>
      </c>
      <c r="AJ126" s="257" t="n">
        <v>0.0474999999999999</v>
      </c>
      <c r="AK126" s="257" t="n">
        <v>0.561109777496781</v>
      </c>
      <c r="AL126" s="251" t="n">
        <v>0.0102714581178903</v>
      </c>
      <c r="AM126" s="252" t="n">
        <v>49.035126831577</v>
      </c>
      <c r="AN126" s="255" t="n">
        <v>0.0474999999999999</v>
      </c>
      <c r="AO126" s="253" t="n">
        <v>2.84606891893464</v>
      </c>
      <c r="AP126" s="257" t="n">
        <v>0.0474999999999999</v>
      </c>
      <c r="AQ126" s="257" t="n">
        <v>0.561109777496781</v>
      </c>
      <c r="AR126" s="251" t="n">
        <v>0.00778955532574965</v>
      </c>
      <c r="AS126" s="252" t="n">
        <v>54.9050567757474</v>
      </c>
      <c r="AT126" s="255" t="n">
        <v>0.0474999999999999</v>
      </c>
      <c r="AU126" s="253" t="n">
        <v>2.84606891893464</v>
      </c>
      <c r="AV126" s="257" t="n">
        <v>0.0474999999999999</v>
      </c>
      <c r="AW126" s="257" t="n">
        <v>0.561109777496781</v>
      </c>
      <c r="AX126" s="252" t="n">
        <v>0.0102714581178903</v>
      </c>
      <c r="AY126" s="252" t="n">
        <v>61.0299687734253</v>
      </c>
      <c r="AZ126" s="255" t="n">
        <v>0.0474999999999999</v>
      </c>
      <c r="BA126" s="253" t="n">
        <v>2.84606891893464</v>
      </c>
      <c r="BB126" s="257" t="n">
        <v>0.0474999999999999</v>
      </c>
      <c r="BC126" s="257" t="n">
        <v>0.561109777496781</v>
      </c>
      <c r="BD126" s="252" t="n">
        <v>0.00778955532574965</v>
      </c>
      <c r="BE126" s="252" t="n">
        <v>66.6530558426023</v>
      </c>
      <c r="BF126" s="255" t="n">
        <v>0.0474999999999999</v>
      </c>
      <c r="BG126" s="253" t="n">
        <v>2.84606891893464</v>
      </c>
      <c r="BH126" s="257" t="n">
        <v>0.0474999999999999</v>
      </c>
      <c r="BI126" s="257" t="n">
        <v>0.561109777496781</v>
      </c>
      <c r="BJ126" s="252" t="n">
        <v>0.0127533609100309</v>
      </c>
      <c r="BK126" s="252" t="n">
        <v>73.5526885770787</v>
      </c>
      <c r="BL126" s="255" t="n">
        <v>0.0474999999999999</v>
      </c>
      <c r="BM126" s="253" t="n">
        <v>2.84606891893464</v>
      </c>
      <c r="BN126" s="257" t="n">
        <v>0.0474999999999999</v>
      </c>
      <c r="BO126" s="257" t="n">
        <v>0.561109777496781</v>
      </c>
      <c r="BP126" s="252" t="n">
        <v>0.0152352637021716</v>
      </c>
      <c r="BQ126" s="252" t="n">
        <v>79.6820792908165</v>
      </c>
      <c r="BR126" s="255" t="n">
        <v>0.0474999999999999</v>
      </c>
      <c r="BS126" s="253" t="n">
        <v>2.84606891893464</v>
      </c>
      <c r="BT126" s="257" t="n">
        <v>0.0474999999999999</v>
      </c>
      <c r="BU126" s="257" t="n">
        <v>0.561109777496781</v>
      </c>
      <c r="BV126" s="252" t="n">
        <v>0.0102714581178903</v>
      </c>
      <c r="BW126" s="252" t="n">
        <v>91.4303451223938</v>
      </c>
      <c r="BX126" s="255" t="n">
        <v>0.0474999999999999</v>
      </c>
      <c r="BY126" s="253" t="n">
        <v>2.84606891893464</v>
      </c>
      <c r="BZ126" s="257" t="n">
        <v>0.0474999999999999</v>
      </c>
      <c r="CA126" s="257" t="n">
        <v>0.561109777496781</v>
      </c>
      <c r="CB126" s="252" t="n">
        <v>0.0127533609100309</v>
      </c>
      <c r="CC126" s="252" t="n">
        <v>104.199642150861</v>
      </c>
      <c r="CD126" s="255" t="n">
        <v>0.0474999999999999</v>
      </c>
      <c r="CE126" s="253" t="n">
        <v>2.84606891893464</v>
      </c>
      <c r="CF126" s="257" t="n">
        <v>0.0474999999999999</v>
      </c>
      <c r="CG126" s="257" t="n">
        <v>0.561109777496781</v>
      </c>
      <c r="CH126" s="252" t="n">
        <v>0.0102714581178903</v>
      </c>
      <c r="CI126" s="252" t="n">
        <v>115.94760268698</v>
      </c>
      <c r="CJ126" s="255" t="n">
        <v>0.0474999999999999</v>
      </c>
      <c r="CK126" s="253" t="n">
        <v>2.84606891893464</v>
      </c>
      <c r="CL126" s="257" t="n">
        <v>0.0474999999999999</v>
      </c>
      <c r="CM126" s="257" t="n">
        <v>0.561109777496781</v>
      </c>
      <c r="CN126" s="252" t="n">
        <v>0.0127533609100309</v>
      </c>
      <c r="CO126" s="252" t="n">
        <v>127.695016982992</v>
      </c>
      <c r="CP126" s="255" t="n">
        <v>0.0474999999999999</v>
      </c>
      <c r="CQ126" s="253" t="n">
        <v>2.84606891893464</v>
      </c>
      <c r="CR126" s="257" t="n">
        <v>0.0474999999999999</v>
      </c>
      <c r="CS126" s="257" t="n">
        <v>0.561109777496781</v>
      </c>
      <c r="CT126" s="252" t="n">
        <v>0.0102714581178903</v>
      </c>
      <c r="CU126" s="252" t="n">
        <v>139.251388886868</v>
      </c>
      <c r="CV126" s="255" t="n">
        <v>0.0474999999999999</v>
      </c>
      <c r="CW126" s="253" t="n">
        <v>2.84606891893464</v>
      </c>
      <c r="CX126" s="257" t="n">
        <v>0.0474999999999999</v>
      </c>
      <c r="CY126" s="257" t="n">
        <v>0.561109777496781</v>
      </c>
      <c r="CZ126" s="252" t="n">
        <v>0.0102714581178903</v>
      </c>
      <c r="DA126" s="252" t="n">
        <v>154.256332988039</v>
      </c>
      <c r="DB126" s="255" t="n">
        <v>0.0474999999999999</v>
      </c>
      <c r="DC126" s="253" t="n">
        <v>2.84606891893464</v>
      </c>
      <c r="DD126" s="257" t="n">
        <v>0.0474999999999999</v>
      </c>
      <c r="DE126" s="257" t="n">
        <v>0.561109777496781</v>
      </c>
      <c r="DF126" s="252" t="n">
        <v>0.0102714581178903</v>
      </c>
      <c r="DG126" s="252" t="n">
        <v>166.241778142173</v>
      </c>
      <c r="DH126" s="255" t="n">
        <v>0.0474999999999999</v>
      </c>
      <c r="DI126" s="253" t="n">
        <v>2.84606891893464</v>
      </c>
      <c r="DJ126" s="257" t="n">
        <v>0.0474999999999999</v>
      </c>
      <c r="DK126" s="257" t="n">
        <v>0.561109777496781</v>
      </c>
      <c r="DL126" s="252" t="n">
        <v>0.0102714581178903</v>
      </c>
      <c r="DM126" s="252" t="n">
        <v>184.392465668439</v>
      </c>
      <c r="DN126" s="255" t="n">
        <v>0.0474999999999999</v>
      </c>
      <c r="DO126" s="253" t="n">
        <v>2.84606891893464</v>
      </c>
      <c r="DP126" s="257" t="n">
        <v>0.0474999999999999</v>
      </c>
      <c r="DQ126" s="257" t="n">
        <v>0.561109777496781</v>
      </c>
      <c r="DR126" s="252" t="n">
        <v>0.0102714581178903</v>
      </c>
      <c r="DS126" s="252" t="n">
        <v>204.313023825217</v>
      </c>
      <c r="DT126" s="255" t="n">
        <v>0.0474999999999999</v>
      </c>
      <c r="DU126" s="253" t="n">
        <v>2.84606891893464</v>
      </c>
      <c r="DV126" s="257" t="n">
        <v>0.0474999999999999</v>
      </c>
      <c r="DW126" s="257" t="n">
        <v>0.561109777496781</v>
      </c>
      <c r="DX126" s="252" t="n">
        <v>0.0148914167528437</v>
      </c>
      <c r="DY126" s="252" t="n">
        <v>222.616216216216</v>
      </c>
      <c r="DZ126" s="255" t="n">
        <v>0.0474999999999999</v>
      </c>
      <c r="EA126" s="253" t="n">
        <v>2.84606891893464</v>
      </c>
      <c r="EB126" s="257" t="n">
        <v>0.0474999999999999</v>
      </c>
      <c r="EC126" s="257" t="n">
        <v>0.561109777496781</v>
      </c>
      <c r="ED126" s="251" t="n">
        <v>0.00345821325648409</v>
      </c>
      <c r="EE126" s="252" t="n">
        <v>19.9760106155116</v>
      </c>
      <c r="EF126" s="255" t="n">
        <v>0.068</v>
      </c>
      <c r="EG126" s="253" t="n">
        <v>4.26338948618713</v>
      </c>
      <c r="EH126" s="257" t="n">
        <v>0.068</v>
      </c>
      <c r="EI126" s="257" t="n">
        <v>0.287483039318711</v>
      </c>
      <c r="EJ126" s="251" t="n">
        <v>0.00345821325648409</v>
      </c>
      <c r="EK126" s="252" t="n">
        <v>30.7200367781504</v>
      </c>
      <c r="EL126" s="255" t="n">
        <v>0.068</v>
      </c>
      <c r="EM126" s="253" t="n">
        <v>4.26338948618713</v>
      </c>
      <c r="EN126" s="257" t="n">
        <v>0.068</v>
      </c>
      <c r="EO126" s="257" t="n">
        <v>0.287483039318711</v>
      </c>
      <c r="EP126" s="252" t="n">
        <v>0.0138328530259366</v>
      </c>
      <c r="EQ126" s="252" t="n">
        <v>38.9289617486337</v>
      </c>
      <c r="ER126" s="255" t="n">
        <v>0.068</v>
      </c>
      <c r="ES126" s="253" t="n">
        <v>4.26338948618713</v>
      </c>
      <c r="ET126" s="257" t="n">
        <v>0.068</v>
      </c>
      <c r="EU126" s="257" t="n">
        <v>0.287483039318711</v>
      </c>
      <c r="EV126" s="251" t="n">
        <v>0.009210374639768589</v>
      </c>
      <c r="EW126" s="252" t="n">
        <v>48.5016037340657</v>
      </c>
      <c r="EX126" s="255" t="n">
        <v>0.068</v>
      </c>
      <c r="EY126" s="253" t="n">
        <v>4.26338948618713</v>
      </c>
      <c r="EZ126" s="257" t="n">
        <v>0.068</v>
      </c>
      <c r="FA126" s="257" t="n">
        <v>0.287483039318711</v>
      </c>
      <c r="FB126" s="251" t="n">
        <v>0.00345821325648409</v>
      </c>
      <c r="FC126" s="252" t="n">
        <v>57.0968247500234</v>
      </c>
      <c r="FD126" s="255" t="n">
        <v>0.068</v>
      </c>
      <c r="FE126" s="253" t="n">
        <v>4.26338948618713</v>
      </c>
      <c r="FF126" s="257" t="n">
        <v>0.068</v>
      </c>
      <c r="FG126" s="257" t="n">
        <v>0.287483039318711</v>
      </c>
      <c r="FH126" s="251" t="n">
        <v>0.00345821325648409</v>
      </c>
      <c r="FI126" s="252" t="n">
        <v>66.6357813789716</v>
      </c>
      <c r="FJ126" s="255" t="n">
        <v>0.068</v>
      </c>
      <c r="FK126" s="253" t="n">
        <v>4.26338948618713</v>
      </c>
      <c r="FL126" s="257" t="n">
        <v>0.068</v>
      </c>
      <c r="FM126" s="257" t="n">
        <v>0.287483039318711</v>
      </c>
      <c r="FN126" s="251" t="n">
        <v>0.00575216138328438</v>
      </c>
      <c r="FO126" s="252" t="n">
        <v>77.3567567102622</v>
      </c>
      <c r="FP126" s="255" t="n">
        <v>0.068</v>
      </c>
      <c r="FQ126" s="253" t="n">
        <v>4.26338948618713</v>
      </c>
      <c r="FR126" s="257" t="n">
        <v>0.068</v>
      </c>
      <c r="FS126" s="257" t="n">
        <v>0.287483039318711</v>
      </c>
      <c r="FT126" s="251" t="n">
        <v>0.00345821325648409</v>
      </c>
      <c r="FU126" s="252" t="n">
        <v>88.4079867097139</v>
      </c>
      <c r="FV126" s="255" t="n">
        <v>0.068</v>
      </c>
      <c r="FW126" s="253" t="n">
        <v>4.26338948618713</v>
      </c>
      <c r="FX126" s="257" t="n">
        <v>0.068</v>
      </c>
      <c r="FY126" s="257" t="n">
        <v>0.287483039318711</v>
      </c>
      <c r="FZ126" s="252" t="n">
        <v>0.00575216138328438</v>
      </c>
      <c r="GA126" s="252" t="n">
        <v>96.394864248538</v>
      </c>
      <c r="GB126" s="255" t="n">
        <v>0.068</v>
      </c>
      <c r="GC126" s="253" t="n">
        <v>4.26338948618713</v>
      </c>
      <c r="GD126" s="257" t="n">
        <v>0.068</v>
      </c>
      <c r="GE126" s="257" t="n">
        <v>0.287483039318711</v>
      </c>
      <c r="GF126" s="252" t="n">
        <v>0.0161268011527369</v>
      </c>
      <c r="GG126" s="252" t="n">
        <v>105.261908745849</v>
      </c>
      <c r="GH126" s="255" t="n">
        <v>0.068</v>
      </c>
      <c r="GI126" s="253" t="n">
        <v>4.26338948618713</v>
      </c>
      <c r="GJ126" s="257" t="n">
        <v>0.068</v>
      </c>
      <c r="GK126" s="257" t="n">
        <v>0.287483039318711</v>
      </c>
      <c r="GL126" s="252" t="n">
        <v>0.00345821325648409</v>
      </c>
      <c r="GM126" s="252" t="n">
        <v>114.807593852198</v>
      </c>
      <c r="GN126" s="255" t="n">
        <v>0.068</v>
      </c>
      <c r="GO126" s="253" t="n">
        <v>4.26338948618713</v>
      </c>
      <c r="GP126" s="257" t="n">
        <v>0.068</v>
      </c>
      <c r="GQ126" s="257" t="n">
        <v>0.287483039318711</v>
      </c>
      <c r="GR126" s="252" t="n">
        <v>0.0126685878962528</v>
      </c>
      <c r="GS126" s="252" t="n">
        <v>124.616878637781</v>
      </c>
      <c r="GT126" s="255" t="n">
        <v>0.068</v>
      </c>
      <c r="GU126" s="253" t="n">
        <v>4.26338948618713</v>
      </c>
      <c r="GV126" s="257" t="n">
        <v>0.068</v>
      </c>
      <c r="GW126" s="257" t="n">
        <v>0.287483039318711</v>
      </c>
      <c r="GX126" s="252" t="n">
        <v>0.00229394812680006</v>
      </c>
      <c r="GY126" s="252" t="n">
        <v>134.627953364059</v>
      </c>
      <c r="GZ126" s="255" t="n">
        <v>0.068</v>
      </c>
      <c r="HA126" s="253" t="n">
        <v>4.26338948618713</v>
      </c>
      <c r="HB126" s="257" t="n">
        <v>0.068</v>
      </c>
      <c r="HC126" s="257" t="n">
        <v>0.287483039318711</v>
      </c>
      <c r="HD126" s="252" t="n">
        <v>0.00575216138328438</v>
      </c>
      <c r="HE126" s="252" t="n">
        <v>145.18450238634</v>
      </c>
      <c r="HF126" s="255" t="n">
        <v>0.068</v>
      </c>
      <c r="HG126" s="253" t="n">
        <v>4.26338948618713</v>
      </c>
      <c r="HH126" s="257" t="n">
        <v>0.068</v>
      </c>
      <c r="HI126" s="257" t="n">
        <v>0.287483039318711</v>
      </c>
      <c r="HJ126" s="252" t="n">
        <v>0.0126685878962528</v>
      </c>
      <c r="HK126" s="252" t="n">
        <v>154.606575906144</v>
      </c>
      <c r="HL126" s="255" t="n">
        <v>0.068</v>
      </c>
      <c r="HM126" s="253" t="n">
        <v>4.26338948618713</v>
      </c>
      <c r="HN126" s="257" t="n">
        <v>0.068</v>
      </c>
      <c r="HO126" s="257" t="n">
        <v>0.287483039318711</v>
      </c>
      <c r="HP126" s="252" t="n">
        <v>0.0126685878962528</v>
      </c>
      <c r="HQ126" s="252" t="n">
        <v>165.455600477643</v>
      </c>
      <c r="HR126" s="255" t="n">
        <v>0.068</v>
      </c>
      <c r="HS126" s="253" t="n">
        <v>4.26338948618713</v>
      </c>
      <c r="HT126" s="257" t="n">
        <v>0.068</v>
      </c>
      <c r="HU126" s="257" t="n">
        <v>0.287483039318711</v>
      </c>
      <c r="HV126" s="252" t="n">
        <v>0.00575216138328438</v>
      </c>
      <c r="HW126" s="252" t="n">
        <v>175.554391774877</v>
      </c>
      <c r="HX126" s="255" t="n">
        <v>0.068</v>
      </c>
      <c r="HY126" s="253" t="n">
        <v>4.26338948618713</v>
      </c>
      <c r="HZ126" s="257" t="n">
        <v>0.068</v>
      </c>
      <c r="IA126" s="257" t="n">
        <v>0.287483039318711</v>
      </c>
      <c r="IB126" s="252" t="n">
        <v>0.0126685878962528</v>
      </c>
      <c r="IC126" s="252" t="n">
        <v>185.707467116074</v>
      </c>
      <c r="ID126" s="255" t="n">
        <v>0.068</v>
      </c>
      <c r="IE126" s="253" t="n">
        <v>4.26338948618713</v>
      </c>
      <c r="IF126" s="257" t="n">
        <v>0.068</v>
      </c>
      <c r="IG126" s="257" t="n">
        <v>0.287483039318711</v>
      </c>
      <c r="IH126" s="252" t="n">
        <v>0.0161268011527369</v>
      </c>
      <c r="II126" s="252" t="n">
        <v>193.971897614451</v>
      </c>
      <c r="IJ126" s="255" t="n">
        <v>0.068</v>
      </c>
      <c r="IK126" s="253" t="n">
        <v>4.26338948618713</v>
      </c>
      <c r="IL126" s="257" t="n">
        <v>0.068</v>
      </c>
      <c r="IM126" s="257" t="n">
        <v>0.287483039318711</v>
      </c>
      <c r="IN126" s="252" t="n">
        <v>0.0161268011527369</v>
      </c>
      <c r="IO126" s="252" t="n">
        <v>202.644234838244</v>
      </c>
      <c r="IP126" s="255" t="n">
        <v>0.068</v>
      </c>
      <c r="IQ126" s="253" t="n">
        <v>4.26338948618713</v>
      </c>
      <c r="IR126" s="257" t="n">
        <v>0.068</v>
      </c>
      <c r="IS126" s="257" t="n">
        <v>0.287483039318711</v>
      </c>
      <c r="IT126" s="252" t="n">
        <v>0.009210374639768589</v>
      </c>
      <c r="IU126" s="252" t="n">
        <v>212.541700872029</v>
      </c>
      <c r="IV126" s="255" t="n">
        <v>0.068</v>
      </c>
      <c r="IW126" s="253" t="n">
        <v>4.26338948618713</v>
      </c>
      <c r="IX126" s="257" t="n">
        <v>0.068</v>
      </c>
      <c r="IY126" s="257" t="n">
        <v>0.287483039318711</v>
      </c>
      <c r="IZ126" s="252" t="n">
        <v>0.0126685878962528</v>
      </c>
      <c r="JA126" s="252" t="n">
        <v>224.035610664645</v>
      </c>
      <c r="JB126" s="255" t="n">
        <v>0.068</v>
      </c>
      <c r="JC126" s="253" t="n">
        <v>4.26338948618713</v>
      </c>
      <c r="JD126" s="257" t="n">
        <v>0.068</v>
      </c>
      <c r="JE126" s="257" t="n">
        <v>0.287483039318711</v>
      </c>
      <c r="JF126" s="252" t="n">
        <v>0.009210374639768589</v>
      </c>
      <c r="JG126" s="252" t="n">
        <v>232.310351415784</v>
      </c>
      <c r="JH126" s="255" t="n">
        <v>0.068</v>
      </c>
      <c r="JI126" s="253" t="n">
        <v>4.26338948618713</v>
      </c>
      <c r="JJ126" s="257" t="n">
        <v>0.068</v>
      </c>
      <c r="JK126" s="257" t="n">
        <v>0.287483039318711</v>
      </c>
      <c r="JL126" s="252" t="n">
        <v>0.0161268011527369</v>
      </c>
      <c r="JM126" s="252" t="n">
        <v>241.834012103429</v>
      </c>
      <c r="JN126" s="255" t="n">
        <v>0.068</v>
      </c>
      <c r="JO126" s="253" t="n">
        <v>4.26338948618713</v>
      </c>
      <c r="JP126" s="257" t="n">
        <v>0.068</v>
      </c>
      <c r="JQ126" s="257" t="n">
        <v>0.287483039318711</v>
      </c>
      <c r="JR126" s="252" t="n">
        <v>0.00345821325648409</v>
      </c>
      <c r="JS126" s="252" t="n">
        <v>253.559017438275</v>
      </c>
      <c r="JT126" s="255" t="n">
        <v>0.068</v>
      </c>
      <c r="JU126" s="253" t="n">
        <v>4.26338948618713</v>
      </c>
      <c r="JV126" s="257" t="n">
        <v>0.068</v>
      </c>
      <c r="JW126" s="257" t="n">
        <v>0.287483039318711</v>
      </c>
      <c r="JX126" s="251" t="n">
        <v>0.017485834207765</v>
      </c>
      <c r="JY126" s="252" t="n">
        <v>12.2542354023258</v>
      </c>
      <c r="JZ126" s="255" t="n">
        <v>0.0889999999999999</v>
      </c>
      <c r="KA126" s="253" t="n">
        <v>8.109562527879341</v>
      </c>
      <c r="KB126" s="257" t="n">
        <v>0.0889999999999998</v>
      </c>
      <c r="KC126" s="257" t="n">
        <v>1.12536374588176</v>
      </c>
      <c r="KD126" s="251" t="n">
        <v>0.00503672612801708</v>
      </c>
      <c r="KE126" s="252" t="n">
        <v>18.6609005728158</v>
      </c>
      <c r="KF126" s="255" t="n">
        <v>0.0889999999999999</v>
      </c>
      <c r="KG126" s="253" t="n">
        <v>8.109562527879341</v>
      </c>
      <c r="KH126" s="257" t="n">
        <v>0.0889999999999998</v>
      </c>
      <c r="KI126" s="257" t="n">
        <v>1.12536374588176</v>
      </c>
      <c r="KJ126" s="252" t="n">
        <v>0.017485834207765</v>
      </c>
      <c r="KK126" s="252" t="n">
        <v>25.0768180266301</v>
      </c>
      <c r="KL126" s="255" t="n">
        <v>0.0889999999999999</v>
      </c>
      <c r="KM126" s="253" t="n">
        <v>8.109562527879341</v>
      </c>
      <c r="KN126" s="257" t="n">
        <v>0.0889999999999998</v>
      </c>
      <c r="KO126" s="257" t="n">
        <v>1.12536374588176</v>
      </c>
      <c r="KP126" s="252" t="n">
        <v>0.0352570828961174</v>
      </c>
      <c r="KQ126" s="252" t="n">
        <v>31.4631463146314</v>
      </c>
      <c r="KR126" s="255" t="n">
        <v>0.0889999999999999</v>
      </c>
      <c r="KS126" s="253" t="n">
        <v>8.109562527879341</v>
      </c>
      <c r="KT126" s="257" t="n">
        <v>0.0889999999999998</v>
      </c>
      <c r="KU126" s="257" t="n">
        <v>1.12536374588176</v>
      </c>
      <c r="KV126" s="251" t="n">
        <v>0.0225225603357819</v>
      </c>
      <c r="KW126" s="252" t="n">
        <v>38.4511205704658</v>
      </c>
      <c r="KX126" s="255" t="n">
        <v>0.0889999999999999</v>
      </c>
      <c r="KY126" s="253" t="n">
        <v>8.109562527879341</v>
      </c>
      <c r="KZ126" s="257" t="n">
        <v>0.0889999999999998</v>
      </c>
      <c r="LA126" s="257" t="n">
        <v>1.12536374588176</v>
      </c>
      <c r="LB126" s="251" t="n">
        <v>0.00503672612801708</v>
      </c>
      <c r="LC126" s="252" t="n">
        <v>44.5810098251204</v>
      </c>
      <c r="LD126" s="255" t="n">
        <v>0.0889999999999999</v>
      </c>
      <c r="LE126" s="253" t="n">
        <v>8.109562527879341</v>
      </c>
      <c r="LF126" s="257" t="n">
        <v>0.0889999999999998</v>
      </c>
      <c r="LG126" s="257" t="n">
        <v>1.12536374588176</v>
      </c>
      <c r="LH126" s="251" t="n">
        <v>0.0225225603357819</v>
      </c>
      <c r="LI126" s="252" t="n">
        <v>51.8252168584421</v>
      </c>
      <c r="LJ126" s="255" t="n">
        <v>0.0889999999999999</v>
      </c>
      <c r="LK126" s="253" t="n">
        <v>8.109562527879341</v>
      </c>
      <c r="LL126" s="257" t="n">
        <v>0.0889999999999998</v>
      </c>
      <c r="LM126" s="257" t="n">
        <v>1.12536374588176</v>
      </c>
      <c r="LN126" s="251" t="n">
        <v>0.0225225603357819</v>
      </c>
      <c r="LO126" s="252" t="n">
        <v>57.9553127185709</v>
      </c>
      <c r="LP126" s="255" t="n">
        <v>0.0889999999999999</v>
      </c>
      <c r="LQ126" s="253" t="n">
        <v>8.109562527879341</v>
      </c>
      <c r="LR126" s="257" t="n">
        <v>0.0889999999999998</v>
      </c>
      <c r="LS126" s="257" t="n">
        <v>1.12536374588176</v>
      </c>
      <c r="LT126" s="252" t="n">
        <v>0.0325960125918154</v>
      </c>
      <c r="LU126" s="252" t="n">
        <v>64.0891485450379</v>
      </c>
      <c r="LV126" s="255" t="n">
        <v>0.0889999999999999</v>
      </c>
      <c r="LW126" s="253" t="n">
        <v>8.109562527879341</v>
      </c>
      <c r="LX126" s="257" t="n">
        <v>0.0889999999999998</v>
      </c>
      <c r="LY126" s="257" t="n">
        <v>1.12536374588176</v>
      </c>
      <c r="LZ126" s="252" t="n">
        <v>0.0225225603357817</v>
      </c>
      <c r="MA126" s="252" t="n">
        <v>71.32961572019281</v>
      </c>
      <c r="MB126" s="255" t="n">
        <v>0.0889999999999999</v>
      </c>
      <c r="MC126" s="253" t="n">
        <v>8.109562527879341</v>
      </c>
      <c r="MD126" s="257" t="n">
        <v>0.0889999999999998</v>
      </c>
      <c r="ME126" s="257" t="n">
        <v>1.12536374588176</v>
      </c>
      <c r="MF126" s="252" t="n">
        <v>0.0225225603357817</v>
      </c>
      <c r="MG126" s="252" t="n">
        <v>77.4210986921035</v>
      </c>
      <c r="MH126" s="255" t="n">
        <v>0.0889999999999999</v>
      </c>
      <c r="MI126" s="253" t="n">
        <v>8.109562527879341</v>
      </c>
      <c r="MJ126" s="257" t="n">
        <v>0.0889999999999998</v>
      </c>
      <c r="MK126" s="257" t="n">
        <v>1.12536374588176</v>
      </c>
      <c r="ML126" s="252" t="n">
        <v>0.0174858342077648</v>
      </c>
      <c r="MM126" s="252" t="n">
        <v>84.146656044913</v>
      </c>
      <c r="MN126" s="255" t="n">
        <v>0.0889999999999999</v>
      </c>
      <c r="MO126" s="253" t="n">
        <v>8.109562527879341</v>
      </c>
      <c r="MP126" s="257" t="n">
        <v>0.0889999999999998</v>
      </c>
      <c r="MQ126" s="257" t="n">
        <v>1.12536374588176</v>
      </c>
      <c r="MR126" s="252" t="n">
        <v>0.0325960125918152</v>
      </c>
      <c r="MS126" s="252" t="n">
        <v>96.9579283266081</v>
      </c>
      <c r="MT126" s="255" t="n">
        <v>0.0889999999999999</v>
      </c>
      <c r="MU126" s="253" t="n">
        <v>8.109562527879341</v>
      </c>
      <c r="MV126" s="257" t="n">
        <v>0.0889999999999998</v>
      </c>
      <c r="MW126" s="257" t="n">
        <v>1.12536374588176</v>
      </c>
      <c r="MX126" s="252" t="n">
        <v>0.00503672612801686</v>
      </c>
      <c r="MY126" s="252" t="n">
        <v>111.437729979894</v>
      </c>
      <c r="MZ126" s="255" t="n">
        <v>0.0889999999999999</v>
      </c>
      <c r="NA126" s="253" t="n">
        <v>8.109562527879341</v>
      </c>
      <c r="NB126" s="257" t="n">
        <v>0.0889999999999998</v>
      </c>
      <c r="NC126" s="257" t="n">
        <v>1.12536374588176</v>
      </c>
      <c r="ND126" s="252" t="n">
        <v>0.0426694648478489</v>
      </c>
      <c r="NE126" s="252" t="n">
        <v>124.828373047702</v>
      </c>
      <c r="NF126" s="255" t="n">
        <v>0.0889999999999999</v>
      </c>
      <c r="NG126" s="253" t="n">
        <v>8.109562527879341</v>
      </c>
      <c r="NH126" s="257" t="n">
        <v>0.0889999999999998</v>
      </c>
      <c r="NI126" s="257" t="n">
        <v>1.12536374588176</v>
      </c>
      <c r="NJ126" s="252" t="n">
        <v>0.0174858342077648</v>
      </c>
      <c r="NK126" s="252" t="n">
        <v>138.872115179295</v>
      </c>
      <c r="NL126" s="255" t="n">
        <v>0.0889999999999999</v>
      </c>
      <c r="NM126" s="253" t="n">
        <v>8.109562527879341</v>
      </c>
      <c r="NN126" s="257" t="n">
        <v>0.0889999999999998</v>
      </c>
      <c r="NO126" s="257" t="n">
        <v>1.12536374588176</v>
      </c>
      <c r="NP126" s="252" t="n">
        <v>0.00503672612801708</v>
      </c>
      <c r="NQ126" s="252" t="n">
        <v>151.846667425363</v>
      </c>
      <c r="NR126" s="255" t="n">
        <v>0.0889999999999999</v>
      </c>
      <c r="NS126" s="253" t="n">
        <v>8.109562527879341</v>
      </c>
      <c r="NT126" s="257" t="n">
        <v>0.0889999999999998</v>
      </c>
      <c r="NU126" s="257" t="n">
        <v>1.12536374588176</v>
      </c>
      <c r="NV126" s="252" t="n">
        <v>0.0225225603357817</v>
      </c>
      <c r="NW126" s="252" t="n">
        <v>164.949529289571</v>
      </c>
      <c r="NX126" s="255" t="n">
        <v>0.0889999999999999</v>
      </c>
      <c r="NY126" s="253" t="n">
        <v>8.109562527879341</v>
      </c>
      <c r="NZ126" s="257" t="n">
        <v>0.0889999999999998</v>
      </c>
      <c r="OA126" s="257" t="n">
        <v>1.12536374588176</v>
      </c>
      <c r="OB126" s="252" t="n">
        <v>0.0225225603357817</v>
      </c>
      <c r="OC126" s="252" t="n">
        <v>177.768953378797</v>
      </c>
      <c r="OD126" s="255" t="n">
        <v>0.0889999999999999</v>
      </c>
      <c r="OE126" s="253" t="n">
        <v>8.109562527879341</v>
      </c>
      <c r="OF126" s="257" t="n">
        <v>0.0889999999999998</v>
      </c>
      <c r="OG126" s="257" t="n">
        <v>1.12536374588176</v>
      </c>
      <c r="OH126" s="252" t="n">
        <v>0.0325960125918152</v>
      </c>
      <c r="OI126" s="252" t="n">
        <v>190.583817191299</v>
      </c>
      <c r="OJ126" s="255" t="n">
        <v>0.0889999999999999</v>
      </c>
      <c r="OK126" s="253" t="n">
        <v>8.109562527879341</v>
      </c>
      <c r="OL126" s="257" t="n">
        <v>0.0889999999999998</v>
      </c>
      <c r="OM126" s="257" t="n">
        <v>1.12536374588176</v>
      </c>
      <c r="ON126" s="252" t="n">
        <v>0.0225225603357817</v>
      </c>
      <c r="OO126" s="252" t="n">
        <v>205.354367335559</v>
      </c>
      <c r="OP126" s="255" t="n">
        <v>0.0889999999999999</v>
      </c>
      <c r="OQ126" s="253" t="n">
        <v>8.109562527879341</v>
      </c>
      <c r="OR126" s="257" t="n">
        <v>0.0889999999999998</v>
      </c>
      <c r="OS126" s="257" t="n">
        <v>1.12536374588176</v>
      </c>
      <c r="OT126" s="252" t="n">
        <v>0.0275592864637983</v>
      </c>
      <c r="OU126" s="252" t="n">
        <v>219.014974069969</v>
      </c>
      <c r="OV126" s="255" t="n">
        <v>0.0889999999999999</v>
      </c>
      <c r="OW126" s="253" t="n">
        <v>8.109562527879341</v>
      </c>
      <c r="OX126" s="257" t="n">
        <v>0.0889999999999998</v>
      </c>
      <c r="OY126" s="257" t="n">
        <v>1.12536374588176</v>
      </c>
      <c r="OZ126" s="252" t="n">
        <v>0.0325960125918152</v>
      </c>
      <c r="PA126" s="252" t="n">
        <v>238.450710584498</v>
      </c>
      <c r="PB126" s="255" t="n">
        <v>0.0889999999999999</v>
      </c>
      <c r="PC126" s="253" t="n">
        <v>8.109562527879341</v>
      </c>
      <c r="PD126" s="257" t="n">
        <v>0.0889999999999998</v>
      </c>
      <c r="PE126" s="257" t="n">
        <v>1.12536374588176</v>
      </c>
      <c r="PF126" s="251" t="n">
        <v>0.0331219512195102</v>
      </c>
      <c r="PG126" s="252" t="n">
        <v>20.4184816808518</v>
      </c>
      <c r="PH126" s="255" t="n">
        <v>0.158</v>
      </c>
      <c r="PI126" s="253" t="n">
        <v>5.92329380504489</v>
      </c>
      <c r="PJ126" s="257" t="n">
        <v>0.00608365019011403</v>
      </c>
      <c r="PK126" s="257" t="n">
        <v>0.550043906851449</v>
      </c>
      <c r="PL126" s="251" t="n">
        <v>0.0331219512195106</v>
      </c>
      <c r="PM126" s="252" t="n">
        <v>30.683178172784</v>
      </c>
      <c r="PN126" s="255" t="n">
        <v>0.158</v>
      </c>
      <c r="PO126" s="253" t="n">
        <v>5.92329380504489</v>
      </c>
      <c r="PP126" s="257" t="n">
        <v>0.00608365019011403</v>
      </c>
      <c r="PQ126" s="257" t="n">
        <v>0.550043906851449</v>
      </c>
      <c r="PR126" s="252" t="n">
        <v>0.0234146341463419</v>
      </c>
      <c r="PS126" s="252" t="n">
        <v>40.8287172803302</v>
      </c>
      <c r="PT126" s="255" t="n">
        <v>0.158</v>
      </c>
      <c r="PU126" s="253" t="n">
        <v>5.92329380504489</v>
      </c>
      <c r="PV126" s="257" t="n">
        <v>0.00608365019011403</v>
      </c>
      <c r="PW126" s="257" t="n">
        <v>0.550043906851449</v>
      </c>
      <c r="PX126" s="252" t="n">
        <v>0.0331219512195102</v>
      </c>
      <c r="PY126" s="252" t="n">
        <v>51.2365405676113</v>
      </c>
      <c r="PZ126" s="255" t="n">
        <v>0.158</v>
      </c>
      <c r="QA126" s="253" t="n">
        <v>5.92329380504489</v>
      </c>
      <c r="QB126" s="257" t="n">
        <v>0.00608365019011403</v>
      </c>
      <c r="QC126" s="257" t="n">
        <v>0.550043906851449</v>
      </c>
      <c r="QD126" s="251" t="n">
        <v>0.0331219512195102</v>
      </c>
      <c r="QE126" s="252" t="n">
        <v>60.1390541544696</v>
      </c>
      <c r="QF126" s="255" t="n">
        <v>0.158</v>
      </c>
      <c r="QG126" s="253" t="n">
        <v>5.92329380504489</v>
      </c>
      <c r="QH126" s="257" t="n">
        <v>0.00608365019011403</v>
      </c>
      <c r="QI126" s="257" t="n">
        <v>0.550043906851449</v>
      </c>
      <c r="QJ126" s="251" t="n">
        <v>0.00780487804878049</v>
      </c>
      <c r="QK126" s="252" t="n">
        <v>71.5118931247964</v>
      </c>
      <c r="QL126" s="255" t="n">
        <v>0.158</v>
      </c>
      <c r="QM126" s="253" t="n">
        <v>5.92329380504489</v>
      </c>
      <c r="QN126" s="257" t="n">
        <v>0.00608365019011403</v>
      </c>
      <c r="QO126" s="257" t="n">
        <v>0.550043906851449</v>
      </c>
      <c r="QP126" s="251" t="n">
        <v>0.0487317073170716</v>
      </c>
      <c r="QQ126" s="252" t="n">
        <v>82.2890621048447</v>
      </c>
      <c r="QR126" s="255" t="n">
        <v>0.158</v>
      </c>
      <c r="QS126" s="253" t="n">
        <v>5.92329380504489</v>
      </c>
      <c r="QT126" s="257" t="n">
        <v>0.00608365019011403</v>
      </c>
      <c r="QU126" s="257" t="n">
        <v>0.550043906851449</v>
      </c>
      <c r="QV126" s="251" t="n">
        <v>0.0565365853658521</v>
      </c>
      <c r="QW126" s="252" t="n">
        <v>91.7710306486227</v>
      </c>
      <c r="QX126" s="255" t="n">
        <v>0.158</v>
      </c>
      <c r="QY126" s="253" t="n">
        <v>5.92329380504489</v>
      </c>
      <c r="QZ126" s="257" t="n">
        <v>0.00608365019011403</v>
      </c>
      <c r="RA126" s="257" t="n">
        <v>0.550043906851449</v>
      </c>
      <c r="RB126" s="252" t="n">
        <v>0.0331219512195102</v>
      </c>
      <c r="RC126" s="252" t="n">
        <v>102.154925023954</v>
      </c>
      <c r="RD126" s="255" t="n">
        <v>0.158</v>
      </c>
      <c r="RE126" s="253" t="n">
        <v>5.92329380504489</v>
      </c>
      <c r="RF126" s="257" t="n">
        <v>0.00608365019011403</v>
      </c>
      <c r="RG126" s="257" t="n">
        <v>0.550043906851449</v>
      </c>
      <c r="RH126" s="252" t="n">
        <v>0.0253170731707297</v>
      </c>
      <c r="RI126" s="252" t="n">
        <v>112.873232539116</v>
      </c>
      <c r="RJ126" s="255" t="n">
        <v>0.158</v>
      </c>
      <c r="RK126" s="253" t="n">
        <v>5.92329380504489</v>
      </c>
      <c r="RL126" s="257" t="n">
        <v>0.00608365019011403</v>
      </c>
      <c r="RM126" s="257" t="n">
        <v>0.550043906851449</v>
      </c>
      <c r="RN126" s="252" t="n">
        <v>0.00780487804878049</v>
      </c>
      <c r="RO126" s="252" t="n">
        <v>122.425871619419</v>
      </c>
      <c r="RP126" s="255" t="n">
        <v>0.158</v>
      </c>
      <c r="RQ126" s="253" t="n">
        <v>5.92329380504489</v>
      </c>
      <c r="RR126" s="257" t="n">
        <v>0.00608365019011403</v>
      </c>
      <c r="RS126" s="257" t="n">
        <v>0.550043906851449</v>
      </c>
      <c r="RT126" s="252" t="n">
        <v>0.00780487804878049</v>
      </c>
      <c r="RU126" s="252" t="n">
        <v>131.937656131204</v>
      </c>
      <c r="RV126" s="255" t="n">
        <v>0.158</v>
      </c>
      <c r="RW126" s="253" t="n">
        <v>5.92329380504489</v>
      </c>
      <c r="RX126" s="257" t="n">
        <v>0.00608365019011403</v>
      </c>
      <c r="RY126" s="257" t="n">
        <v>0.550043906851449</v>
      </c>
      <c r="RZ126" s="252" t="n">
        <v>0.0331219512195102</v>
      </c>
      <c r="SA126" s="252" t="n">
        <v>143.453040329555</v>
      </c>
      <c r="SB126" s="255" t="n">
        <v>0.158</v>
      </c>
      <c r="SC126" s="253" t="n">
        <v>5.92329380504489</v>
      </c>
      <c r="SD126" s="257" t="n">
        <v>0.00608365019011403</v>
      </c>
      <c r="SE126" s="257" t="n">
        <v>0.550043906851449</v>
      </c>
      <c r="SF126" s="252" t="n">
        <v>0.00780487804878071</v>
      </c>
      <c r="SG126" s="252" t="n">
        <v>153.722710980774</v>
      </c>
      <c r="SH126" s="255" t="n">
        <v>0.158</v>
      </c>
      <c r="SI126" s="253" t="n">
        <v>5.92329380504489</v>
      </c>
      <c r="SJ126" s="257" t="n">
        <v>0.00608365019011403</v>
      </c>
      <c r="SK126" s="257" t="n">
        <v>0.550043906851449</v>
      </c>
      <c r="SL126" s="252" t="n">
        <v>0.00780487804878049</v>
      </c>
      <c r="SM126" s="252" t="n">
        <v>162.947757141304</v>
      </c>
      <c r="SN126" s="255" t="n">
        <v>0.158</v>
      </c>
      <c r="SO126" s="253" t="n">
        <v>5.92329380504489</v>
      </c>
      <c r="SP126" s="257" t="n">
        <v>0.00608365019011403</v>
      </c>
      <c r="SQ126" s="257" t="n">
        <v>0.550043906851449</v>
      </c>
      <c r="SR126" s="252" t="n">
        <v>0.00780487804878049</v>
      </c>
      <c r="SS126" s="252" t="n">
        <v>171.825784729009</v>
      </c>
      <c r="ST126" s="255" t="n">
        <v>0.158</v>
      </c>
      <c r="SU126" s="253" t="n">
        <v>5.92329380504489</v>
      </c>
      <c r="SV126" s="257" t="n">
        <v>0.00608365019011403</v>
      </c>
      <c r="SW126" s="257" t="n">
        <v>0.550043906851449</v>
      </c>
      <c r="SX126" s="252" t="n">
        <v>0.00780487804878049</v>
      </c>
      <c r="SY126" s="252" t="n">
        <v>183.792223308351</v>
      </c>
      <c r="SZ126" s="255" t="n">
        <v>0.158</v>
      </c>
      <c r="TA126" s="253" t="n">
        <v>5.92329380504489</v>
      </c>
      <c r="TB126" s="257" t="n">
        <v>0.00608365019011403</v>
      </c>
      <c r="TC126" s="257" t="n">
        <v>0.550043906851449</v>
      </c>
      <c r="TD126" s="252" t="n">
        <v>0.00780487804878049</v>
      </c>
      <c r="TE126" s="252" t="n">
        <v>196.372325404582</v>
      </c>
      <c r="TF126" s="255" t="n">
        <v>0.158</v>
      </c>
      <c r="TG126" s="253" t="n">
        <v>5.92329380504489</v>
      </c>
      <c r="TH126" s="257" t="n">
        <v>0.00608365019011403</v>
      </c>
      <c r="TI126" s="257" t="n">
        <v>0.550043906851449</v>
      </c>
      <c r="TJ126" s="252" t="n">
        <v>0.0156097560975609</v>
      </c>
      <c r="TK126" s="252" t="n">
        <v>205.884109916366</v>
      </c>
      <c r="TL126" s="255" t="n">
        <v>0.158</v>
      </c>
      <c r="TM126" s="253" t="n">
        <v>5.92329380504489</v>
      </c>
      <c r="TN126" s="257" t="n">
        <v>0.00608365019011403</v>
      </c>
      <c r="TO126" s="257" t="n">
        <v>0.550043906851449</v>
      </c>
      <c r="TP126" s="252" t="n">
        <v>0.00780487804878049</v>
      </c>
      <c r="TQ126" s="252" t="n">
        <v>213.841642228737</v>
      </c>
      <c r="TR126" s="255" t="n">
        <v>0.158</v>
      </c>
      <c r="TS126" s="253" t="n">
        <v>5.92329380504489</v>
      </c>
      <c r="TT126" s="257" t="n">
        <v>0.00608365019011403</v>
      </c>
      <c r="TU126" s="257" t="n">
        <v>0.550043906851449</v>
      </c>
      <c r="TV126" s="252" t="n">
        <v>0.06434146341463259</v>
      </c>
      <c r="TW126" s="252" t="n">
        <v>223.998549967227</v>
      </c>
      <c r="TX126" s="255" t="n">
        <v>0.158</v>
      </c>
      <c r="TY126" s="253" t="n">
        <v>5.92329380504489</v>
      </c>
      <c r="TZ126" s="257" t="n">
        <v>0.00608365019011403</v>
      </c>
      <c r="UA126" s="257" t="n">
        <v>0.550043906851449</v>
      </c>
      <c r="UB126" s="251" t="n">
        <v>0.00798580301685891</v>
      </c>
      <c r="UC126" s="252" t="n">
        <v>13.8108315396224</v>
      </c>
      <c r="UD126" s="255" t="n">
        <v>0.169999999999999</v>
      </c>
      <c r="UE126" s="253" t="n">
        <v>5.65485501373905</v>
      </c>
      <c r="UF126" s="257" t="n">
        <v>0.169999999999999</v>
      </c>
      <c r="UG126" s="257" t="n">
        <v>1.41192654597365</v>
      </c>
      <c r="UH126" s="251" t="n">
        <v>0.00798580301685891</v>
      </c>
      <c r="UI126" s="252" t="n">
        <v>20.3528043741804</v>
      </c>
      <c r="UJ126" s="255" t="n">
        <v>0.169999999999999</v>
      </c>
      <c r="UK126" s="253" t="n">
        <v>5.65485501373905</v>
      </c>
      <c r="UL126" s="257" t="n">
        <v>0.169999999999999</v>
      </c>
      <c r="UM126" s="257" t="n">
        <v>1.41192654597365</v>
      </c>
      <c r="UN126" s="252" t="n">
        <v>0.00798580301685891</v>
      </c>
      <c r="UO126" s="252" t="n">
        <v>26.8947772087385</v>
      </c>
      <c r="UP126" s="255" t="n">
        <v>0.169999999999999</v>
      </c>
      <c r="UQ126" s="253" t="n">
        <v>5.65485501373905</v>
      </c>
      <c r="UR126" s="257" t="n">
        <v>0.169999999999999</v>
      </c>
      <c r="US126" s="257" t="n">
        <v>1.41192654597365</v>
      </c>
      <c r="UT126" s="252" t="n">
        <v>0.00798580301685891</v>
      </c>
      <c r="UU126" s="252" t="n">
        <v>33.8001929785497</v>
      </c>
      <c r="UV126" s="255" t="n">
        <v>0.169999999999999</v>
      </c>
      <c r="UW126" s="253" t="n">
        <v>5.65485501373905</v>
      </c>
      <c r="UX126" s="257" t="n">
        <v>0.169999999999999</v>
      </c>
      <c r="UY126" s="257" t="n">
        <v>1.41192654597365</v>
      </c>
      <c r="UZ126" s="251" t="n">
        <v>0.00798580301685891</v>
      </c>
      <c r="VA126" s="252" t="n">
        <v>40.7056087483609</v>
      </c>
      <c r="VB126" s="255" t="n">
        <v>0.169999999999999</v>
      </c>
      <c r="VC126" s="253" t="n">
        <v>5.65485501373905</v>
      </c>
      <c r="VD126" s="257" t="n">
        <v>0.169999999999999</v>
      </c>
      <c r="VE126" s="257" t="n">
        <v>1.41192654597365</v>
      </c>
      <c r="VF126" s="251" t="n">
        <v>0.00798580301685891</v>
      </c>
      <c r="VG126" s="252" t="n">
        <v>47.2475815829189</v>
      </c>
      <c r="VH126" s="255" t="n">
        <v>0.169999999999999</v>
      </c>
      <c r="VI126" s="253" t="n">
        <v>5.65485501373905</v>
      </c>
      <c r="VJ126" s="257" t="n">
        <v>0.169999999999999</v>
      </c>
      <c r="VK126" s="257" t="n">
        <v>1.41192654597365</v>
      </c>
      <c r="VL126" s="251" t="n">
        <v>0.00798580301685891</v>
      </c>
      <c r="VM126" s="252" t="n">
        <v>53.7895544174769</v>
      </c>
      <c r="VN126" s="255" t="n">
        <v>0.169999999999999</v>
      </c>
      <c r="VO126" s="253" t="n">
        <v>5.65485501373905</v>
      </c>
      <c r="VP126" s="257" t="n">
        <v>0.169999999999999</v>
      </c>
      <c r="VQ126" s="257" t="n">
        <v>1.41192654597365</v>
      </c>
      <c r="VR126" s="251" t="n">
        <v>0.00798580301685891</v>
      </c>
      <c r="VS126" s="252" t="n">
        <v>61.0584131225413</v>
      </c>
      <c r="VT126" s="255" t="n">
        <v>0.169999999999999</v>
      </c>
      <c r="VU126" s="253" t="n">
        <v>5.65485501373905</v>
      </c>
      <c r="VV126" s="257" t="n">
        <v>0.169999999999999</v>
      </c>
      <c r="VW126" s="257" t="n">
        <v>1.41192654597365</v>
      </c>
      <c r="VX126" s="252" t="n">
        <v>0.00798580301685891</v>
      </c>
      <c r="VY126" s="252" t="n">
        <v>68.3272718276058</v>
      </c>
      <c r="VZ126" s="255" t="n">
        <v>0.169999999999999</v>
      </c>
      <c r="WA126" s="253" t="n">
        <v>5.65485501373905</v>
      </c>
      <c r="WB126" s="257" t="n">
        <v>0.169999999999999</v>
      </c>
      <c r="WC126" s="257" t="n">
        <v>1.41192654597365</v>
      </c>
      <c r="WD126" s="252" t="n">
        <v>0.0159716060337178</v>
      </c>
      <c r="WE126" s="252" t="n">
        <v>75.5536752517381</v>
      </c>
      <c r="WF126" s="255" t="n">
        <v>0.169999999999999</v>
      </c>
      <c r="WG126" s="253" t="n">
        <v>5.65485501373905</v>
      </c>
      <c r="WH126" s="257" t="n">
        <v>0.169999999999999</v>
      </c>
      <c r="WI126" s="257" t="n">
        <v>1.41192654597365</v>
      </c>
      <c r="WJ126" s="252" t="n">
        <v>0.00798580301685891</v>
      </c>
      <c r="WK126" s="252" t="n">
        <v>82.1381033672284</v>
      </c>
      <c r="WL126" s="255" t="n">
        <v>0.169999999999999</v>
      </c>
      <c r="WM126" s="253" t="n">
        <v>5.65485501373905</v>
      </c>
      <c r="WN126" s="257" t="n">
        <v>0.169999999999999</v>
      </c>
      <c r="WO126" s="257" t="n">
        <v>1.41192654597365</v>
      </c>
      <c r="WP126" s="252" t="n">
        <v>0.00798580301685891</v>
      </c>
      <c r="WQ126" s="252" t="n">
        <v>88.68007620178641</v>
      </c>
      <c r="WR126" s="255" t="n">
        <v>0.169999999999999</v>
      </c>
      <c r="WS126" s="253" t="n">
        <v>5.65485501373905</v>
      </c>
      <c r="WT126" s="257" t="n">
        <v>0.169999999999999</v>
      </c>
      <c r="WU126" s="257" t="n">
        <v>1.41192654597365</v>
      </c>
      <c r="WV126" s="252" t="n">
        <v>0.00798580301685891</v>
      </c>
      <c r="WW126" s="252" t="n">
        <v>95.5430366906654</v>
      </c>
      <c r="WX126" s="255" t="n">
        <v>0.169999999999999</v>
      </c>
      <c r="WY126" s="253" t="n">
        <v>5.65485501373905</v>
      </c>
      <c r="WZ126" s="257" t="n">
        <v>0.169999999999999</v>
      </c>
      <c r="XA126" s="257" t="n">
        <v>1.41192654597365</v>
      </c>
      <c r="XB126" s="252" t="n">
        <v>0.00798580301685891</v>
      </c>
      <c r="XC126" s="252" t="n">
        <v>102.085009525223</v>
      </c>
      <c r="XD126" s="255" t="n">
        <v>0.169999999999999</v>
      </c>
      <c r="XE126" s="253" t="n">
        <v>5.65485501373905</v>
      </c>
      <c r="XF126" s="257" t="n">
        <v>0.169999999999999</v>
      </c>
      <c r="XG126" s="257" t="n">
        <v>1.41192654597365</v>
      </c>
      <c r="XH126" s="252" t="n">
        <v>0.00798580301685891</v>
      </c>
      <c r="XI126" s="252" t="n">
        <v>109.032880575967</v>
      </c>
      <c r="XJ126" s="255" t="n">
        <v>0.169999999999999</v>
      </c>
      <c r="XK126" s="253" t="n">
        <v>5.65485501373905</v>
      </c>
      <c r="XL126" s="257" t="n">
        <v>0.169999999999999</v>
      </c>
      <c r="XM126" s="257" t="n">
        <v>1.41192654597365</v>
      </c>
      <c r="XN126" s="252" t="n">
        <v>0.00798580301685891</v>
      </c>
      <c r="XO126" s="252" t="n">
        <v>122.843712115589</v>
      </c>
      <c r="XP126" s="255" t="n">
        <v>0.169999999999999</v>
      </c>
      <c r="XQ126" s="253" t="n">
        <v>5.65485501373905</v>
      </c>
      <c r="XR126" s="257" t="n">
        <v>0.169999999999999</v>
      </c>
      <c r="XS126" s="257" t="n">
        <v>1.41192654597365</v>
      </c>
      <c r="XT126" s="252" t="n">
        <v>0.00798580301685891</v>
      </c>
      <c r="XU126" s="252" t="n">
        <v>136.654543655212</v>
      </c>
      <c r="XV126" s="255" t="n">
        <v>0.169999999999999</v>
      </c>
      <c r="XW126" s="253" t="n">
        <v>5.65485501373905</v>
      </c>
      <c r="XX126" s="257" t="n">
        <v>0.169999999999999</v>
      </c>
      <c r="XY126" s="257" t="n">
        <v>1.41192654597365</v>
      </c>
      <c r="XZ126" s="252" t="n">
        <v>0.00798580301685891</v>
      </c>
      <c r="YA126" s="252" t="n">
        <v>150.465375194834</v>
      </c>
      <c r="YB126" s="255" t="n">
        <v>0.169999999999999</v>
      </c>
      <c r="YC126" s="253" t="n">
        <v>5.65485501373905</v>
      </c>
      <c r="YD126" s="257" t="n">
        <v>0.169999999999999</v>
      </c>
      <c r="YE126" s="257" t="n">
        <v>1.41192654597365</v>
      </c>
      <c r="YF126" s="252" t="n">
        <v>0.00798580301685891</v>
      </c>
      <c r="YG126" s="252" t="n">
        <v>164.276206734456</v>
      </c>
      <c r="YH126" s="255" t="n">
        <v>0.169999999999999</v>
      </c>
      <c r="YI126" s="253" t="n">
        <v>5.65485501373905</v>
      </c>
      <c r="YJ126" s="257" t="n">
        <v>0.169999999999999</v>
      </c>
      <c r="YK126" s="257" t="n">
        <v>1.41192654597365</v>
      </c>
      <c r="YL126" s="252" t="n">
        <v>0.0322413487133981</v>
      </c>
      <c r="YM126" s="252" t="n">
        <v>177.763618244821</v>
      </c>
      <c r="YN126" s="255" t="n">
        <v>0.169999999999999</v>
      </c>
      <c r="YO126" s="253" t="n">
        <v>5.65485501373905</v>
      </c>
      <c r="YP126" s="257" t="n">
        <v>0.169999999999999</v>
      </c>
      <c r="YQ126" s="257" t="n">
        <v>1.41192654597365</v>
      </c>
      <c r="YR126" s="252" t="n">
        <v>0.00798580301685891</v>
      </c>
      <c r="YS126" s="252" t="n">
        <v>198.439842648259</v>
      </c>
      <c r="YT126" s="255" t="n">
        <v>0.169999999999999</v>
      </c>
      <c r="YU126" s="253" t="n">
        <v>5.65485501373905</v>
      </c>
      <c r="YV126" s="257" t="n">
        <v>0.169999999999999</v>
      </c>
      <c r="YW126" s="257" t="n">
        <v>1.41192654597365</v>
      </c>
      <c r="YX126" s="252" t="n">
        <v>0.00798580301685891</v>
      </c>
      <c r="YY126" s="252" t="n">
        <v>244.96053836067</v>
      </c>
      <c r="YZ126" s="255" t="n">
        <v>0.169999999999999</v>
      </c>
      <c r="ZA126" s="253" t="n">
        <v>5.65485501373905</v>
      </c>
      <c r="ZB126" s="257" t="n">
        <v>0.169999999999999</v>
      </c>
      <c r="ZC126" s="257" t="n">
        <v>1.41192654597365</v>
      </c>
      <c r="ZD126" s="251" t="n">
        <v>0.026530612244898</v>
      </c>
      <c r="ZE126" s="252" t="n">
        <v>19.9884832633684</v>
      </c>
      <c r="ZF126" s="255" t="n">
        <v>0.255</v>
      </c>
      <c r="ZG126" s="253" t="n">
        <v>5.45490570715279</v>
      </c>
      <c r="ZH126" s="257" t="n">
        <v>0.0092592592592593</v>
      </c>
      <c r="ZI126" s="257" t="n">
        <v>0.536601514910746</v>
      </c>
      <c r="ZJ126" s="251" t="n">
        <v>0.0132653061224488</v>
      </c>
      <c r="ZK126" s="252" t="n">
        <v>30.3577661047495</v>
      </c>
      <c r="ZL126" s="255" t="n">
        <v>0.255</v>
      </c>
      <c r="ZM126" s="253" t="n">
        <v>5.45490570715279</v>
      </c>
      <c r="ZN126" s="257" t="n">
        <v>0.0092592592592593</v>
      </c>
      <c r="ZO126" s="257" t="n">
        <v>0.536601514910746</v>
      </c>
      <c r="ZP126" s="252" t="n">
        <v>0.026530612244898</v>
      </c>
      <c r="ZQ126" s="252" t="n">
        <v>40.8093364689333</v>
      </c>
      <c r="ZR126" s="255" t="n">
        <v>0.255</v>
      </c>
      <c r="ZS126" s="253" t="n">
        <v>5.45490570715279</v>
      </c>
      <c r="ZT126" s="257" t="n">
        <v>0.0092592592592593</v>
      </c>
      <c r="ZU126" s="257" t="n">
        <v>0.536601514910746</v>
      </c>
      <c r="ZV126" s="252" t="n">
        <v>0.0132653061224488</v>
      </c>
      <c r="ZW126" s="252" t="n">
        <v>50.9423064243169</v>
      </c>
      <c r="ZX126" s="255" t="n">
        <v>0.255</v>
      </c>
      <c r="ZY126" s="253" t="n">
        <v>5.45490570715279</v>
      </c>
      <c r="ZZ126" s="257" t="n">
        <v>0.0092592592592593</v>
      </c>
      <c r="AAA126" s="257" t="n">
        <v>0.536601514910746</v>
      </c>
      <c r="AAB126" s="251" t="n">
        <v>0.0132653061224488</v>
      </c>
      <c r="AAC126" s="252" t="n">
        <v>61.0958482604012</v>
      </c>
      <c r="AAD126" s="255" t="n">
        <v>0.255</v>
      </c>
      <c r="AAE126" s="253" t="n">
        <v>5.45490570715279</v>
      </c>
      <c r="AAF126" s="257" t="n">
        <v>0.0092592592592593</v>
      </c>
      <c r="AAG126" s="257" t="n">
        <v>0.536601514910746</v>
      </c>
      <c r="AAH126" s="251" t="n">
        <v>0.026530612244898</v>
      </c>
      <c r="AAI126" s="252" t="n">
        <v>71.52684674388451</v>
      </c>
      <c r="AAJ126" s="255" t="n">
        <v>0.255</v>
      </c>
      <c r="AAK126" s="253" t="n">
        <v>5.45490570715279</v>
      </c>
      <c r="AAL126" s="257" t="n">
        <v>0.0092592592592593</v>
      </c>
      <c r="AAM126" s="257" t="n">
        <v>0.536601514910746</v>
      </c>
      <c r="AAN126" s="251" t="n">
        <v>0.0132653061224488</v>
      </c>
      <c r="AAO126" s="252" t="n">
        <v>81.937273346667</v>
      </c>
      <c r="AAP126" s="255" t="n">
        <v>0.255</v>
      </c>
      <c r="AAQ126" s="253" t="n">
        <v>5.45490570715279</v>
      </c>
      <c r="AAR126" s="257" t="n">
        <v>0.0092592592592593</v>
      </c>
      <c r="AAS126" s="257" t="n">
        <v>0.536601514910746</v>
      </c>
      <c r="AAT126" s="251" t="n">
        <v>0.0132653061224488</v>
      </c>
      <c r="AAU126" s="252" t="n">
        <v>91.4947581265524</v>
      </c>
      <c r="AAV126" s="255" t="n">
        <v>0.255</v>
      </c>
      <c r="AAW126" s="253" t="n">
        <v>5.45490570715279</v>
      </c>
      <c r="AAX126" s="257" t="n">
        <v>0.0092592592592593</v>
      </c>
      <c r="AAY126" s="257" t="n">
        <v>0.536601514910746</v>
      </c>
      <c r="AAZ126" s="252" t="n">
        <v>0.026530612244898</v>
      </c>
      <c r="ABA126" s="252" t="n">
        <v>102.223785138135</v>
      </c>
      <c r="ABB126" s="255" t="n">
        <v>0.255</v>
      </c>
      <c r="ABC126" s="253" t="n">
        <v>5.45490570715279</v>
      </c>
      <c r="ABD126" s="257" t="n">
        <v>0.0092592592592593</v>
      </c>
      <c r="ABE126" s="257" t="n">
        <v>0.536601514910746</v>
      </c>
      <c r="ABF126" s="252" t="n">
        <v>0.0132653061224488</v>
      </c>
      <c r="ABG126" s="252" t="n">
        <v>122.191696520803</v>
      </c>
      <c r="ABH126" s="255" t="n">
        <v>0.255</v>
      </c>
      <c r="ABI126" s="253" t="n">
        <v>5.45490570715279</v>
      </c>
      <c r="ABJ126" s="257" t="n">
        <v>0.0092592592592593</v>
      </c>
      <c r="ABK126" s="257" t="n">
        <v>0.536601514910746</v>
      </c>
      <c r="ABL126" s="252" t="n">
        <v>0.0132653061224488</v>
      </c>
      <c r="ABM126" s="252" t="n">
        <v>143.053693487769</v>
      </c>
      <c r="ABN126" s="255" t="n">
        <v>0.255</v>
      </c>
      <c r="ABO126" s="253" t="n">
        <v>5.45490570715279</v>
      </c>
      <c r="ABP126" s="257" t="n">
        <v>0.0092592592592593</v>
      </c>
      <c r="ABQ126" s="257" t="n">
        <v>0.536601514910746</v>
      </c>
      <c r="ABR126" s="252" t="n">
        <v>0.0132653061224488</v>
      </c>
      <c r="ABS126" s="252" t="n">
        <v>163.319633398537</v>
      </c>
      <c r="ABT126" s="255" t="n">
        <v>0.255</v>
      </c>
      <c r="ABU126" s="253" t="n">
        <v>5.45490570715279</v>
      </c>
      <c r="ABV126" s="257" t="n">
        <v>0.0092592592592593</v>
      </c>
      <c r="ABW126" s="257" t="n">
        <v>0.536601514910746</v>
      </c>
      <c r="ABX126" s="252" t="n">
        <v>0.0132653061224488</v>
      </c>
      <c r="ABY126" s="252" t="n">
        <v>185.353172597201</v>
      </c>
      <c r="ABZ126" s="255" t="n">
        <v>0.255</v>
      </c>
      <c r="ACA126" s="253" t="n">
        <v>5.45490570715279</v>
      </c>
      <c r="ACB126" s="257" t="n">
        <v>0.0092592592592593</v>
      </c>
      <c r="ACC126" s="257" t="n">
        <v>0.536601514910746</v>
      </c>
      <c r="ACD126" s="252" t="n">
        <v>0.0132653061224488</v>
      </c>
      <c r="ACE126" s="252" t="n">
        <v>205.598540627267</v>
      </c>
      <c r="ACF126" s="255" t="n">
        <v>0.255</v>
      </c>
      <c r="ACG126" s="253" t="n">
        <v>5.45490570715279</v>
      </c>
      <c r="ACH126" s="257" t="n">
        <v>0.0092592592592593</v>
      </c>
      <c r="ACI126" s="257" t="n">
        <v>0.536601514910746</v>
      </c>
      <c r="ACJ126" s="252" t="n">
        <v>0.0132653061224488</v>
      </c>
      <c r="ACK126" s="252" t="n">
        <v>225.011538715138</v>
      </c>
      <c r="ACL126" s="255" t="n">
        <v>0.255</v>
      </c>
      <c r="ACM126" s="253" t="n">
        <v>5.45490570715279</v>
      </c>
      <c r="ACN126" s="257" t="n">
        <v>0.0092592592592593</v>
      </c>
      <c r="ACO126" s="257" t="n">
        <v>0.536601514910746</v>
      </c>
      <c r="ACP126" s="251" t="n">
        <v>0.166422018348627</v>
      </c>
      <c r="ACQ126" s="252" t="n">
        <v>14.9051937975042</v>
      </c>
      <c r="ACR126" s="255" t="n">
        <v>0.464999999999998</v>
      </c>
      <c r="ACS126" s="253" t="n">
        <v>6.88292737200187</v>
      </c>
      <c r="ACT126" s="257" t="n">
        <v>0.464999999999999</v>
      </c>
      <c r="ACU126" s="257" t="n">
        <v>0.5273456795472879</v>
      </c>
      <c r="ACV126" s="251" t="n">
        <v>0.200886850152907</v>
      </c>
      <c r="ACW126" s="252" t="n">
        <v>28.9095833529078</v>
      </c>
      <c r="ACX126" s="255" t="n">
        <v>0.464999999999998</v>
      </c>
      <c r="ACY126" s="253" t="n">
        <v>6.88292737200187</v>
      </c>
      <c r="ACZ126" s="257" t="n">
        <v>0.464999999999999</v>
      </c>
      <c r="ADA126" s="257" t="n">
        <v>0.5273456795472879</v>
      </c>
      <c r="ADB126" s="252" t="n">
        <v>0.186055045871568</v>
      </c>
      <c r="ADC126" s="252" t="n">
        <v>42.6462514824632</v>
      </c>
      <c r="ADD126" s="255" t="n">
        <v>0.464999999999998</v>
      </c>
      <c r="ADE126" s="253" t="n">
        <v>6.88292737200187</v>
      </c>
      <c r="ADF126" s="257" t="n">
        <v>0.464999999999999</v>
      </c>
      <c r="ADG126" s="257" t="n">
        <v>0.5273456795472879</v>
      </c>
      <c r="ADH126" s="252" t="n">
        <v>0.151957186544345</v>
      </c>
      <c r="ADI126" s="252" t="n">
        <v>56.7137755915426</v>
      </c>
      <c r="ADJ126" s="255" t="n">
        <v>0.464999999999998</v>
      </c>
      <c r="ADK126" s="253" t="n">
        <v>6.88292737200187</v>
      </c>
      <c r="ADL126" s="257" t="n">
        <v>0.464999999999999</v>
      </c>
      <c r="ADM126" s="257" t="n">
        <v>0.5273456795472879</v>
      </c>
      <c r="ADN126" s="251" t="n">
        <v>0.200886850152907</v>
      </c>
      <c r="ADO126" s="252" t="n">
        <v>70.43712308099811</v>
      </c>
      <c r="ADP126" s="255" t="n">
        <v>0.464999999999998</v>
      </c>
      <c r="ADQ126" s="253" t="n">
        <v>6.88292737200187</v>
      </c>
      <c r="ADR126" s="257" t="n">
        <v>0.464999999999999</v>
      </c>
      <c r="ADS126" s="257" t="n">
        <v>0.5273456795472879</v>
      </c>
      <c r="ADT126" s="251" t="n">
        <v>0.127492354740065</v>
      </c>
      <c r="ADU126" s="252" t="n">
        <v>84.9362263143871</v>
      </c>
      <c r="ADV126" s="255" t="n">
        <v>0.464999999999998</v>
      </c>
      <c r="ADW126" s="253" t="n">
        <v>6.88292737200187</v>
      </c>
      <c r="ADX126" s="257" t="n">
        <v>0.464999999999999</v>
      </c>
      <c r="ADY126" s="257" t="n">
        <v>0.5273456795472879</v>
      </c>
      <c r="ADZ126" s="251" t="n">
        <v>0.151957186544345</v>
      </c>
      <c r="AEA126" s="252" t="n">
        <v>98.5078430949784</v>
      </c>
      <c r="AEB126" s="255" t="n">
        <v>0.464999999999998</v>
      </c>
      <c r="AEC126" s="253" t="n">
        <v>6.88292737200187</v>
      </c>
      <c r="AED126" s="257" t="n">
        <v>0.464999999999999</v>
      </c>
      <c r="AEE126" s="257" t="n">
        <v>0.5273456795472879</v>
      </c>
      <c r="AEF126" s="251" t="n">
        <v>0.151957186544345</v>
      </c>
      <c r="AEG126" s="252" t="n">
        <v>112.949100165817</v>
      </c>
      <c r="AEH126" s="255" t="n">
        <v>0.464999999999998</v>
      </c>
      <c r="AEI126" s="253" t="n">
        <v>6.88292737200187</v>
      </c>
      <c r="AEJ126" s="257" t="n">
        <v>0.464999999999999</v>
      </c>
      <c r="AEK126" s="257" t="n">
        <v>0.5273456795472879</v>
      </c>
      <c r="AEL126" s="252" t="n">
        <v>0.176422018348627</v>
      </c>
      <c r="AEM126" s="252" t="n">
        <v>126.564378568946</v>
      </c>
      <c r="AEN126" s="255" t="n">
        <v>0.464999999999998</v>
      </c>
      <c r="AEO126" s="253" t="n">
        <v>6.88292737200187</v>
      </c>
      <c r="AEP126" s="257" t="n">
        <v>0.464999999999999</v>
      </c>
      <c r="AEQ126" s="257" t="n">
        <v>0.5273456795472879</v>
      </c>
      <c r="AER126" s="252" t="n">
        <v>0.127492354740065</v>
      </c>
      <c r="AES126" s="252" t="n">
        <v>141.399346740898</v>
      </c>
      <c r="AET126" s="255" t="n">
        <v>0.464999999999998</v>
      </c>
      <c r="AEU126" s="253" t="n">
        <v>6.88292737200187</v>
      </c>
      <c r="AEV126" s="257" t="n">
        <v>0.464999999999999</v>
      </c>
      <c r="AEW126" s="257" t="n">
        <v>0.5273456795472879</v>
      </c>
      <c r="AEX126" s="252" t="n">
        <v>0.225351681957189</v>
      </c>
      <c r="AEY126" s="252" t="n">
        <v>168.97737555445</v>
      </c>
      <c r="AEZ126" s="255" t="n">
        <v>0.464999999999998</v>
      </c>
      <c r="AFA126" s="253" t="n">
        <v>6.88292737200187</v>
      </c>
      <c r="AFB126" s="257" t="n">
        <v>0.464999999999999</v>
      </c>
      <c r="AFC126" s="257" t="n">
        <v>0.5273456795472879</v>
      </c>
      <c r="AFD126" s="252" t="n">
        <v>0.225351681957189</v>
      </c>
      <c r="AFE126" s="252" t="n">
        <v>196.425066280655</v>
      </c>
      <c r="AFF126" s="255" t="n">
        <v>0.464999999999998</v>
      </c>
      <c r="AFG126" s="253" t="n">
        <v>6.88292737200187</v>
      </c>
      <c r="AFH126" s="257" t="n">
        <v>0.464999999999999</v>
      </c>
      <c r="AFI126" s="257" t="n">
        <v>0.5273456795472879</v>
      </c>
      <c r="AFJ126" s="252" t="n">
        <v>0.176422018348627</v>
      </c>
      <c r="AFK126" s="252" t="n">
        <v>238.439401076281</v>
      </c>
      <c r="AFL126" s="255" t="n">
        <v>0.464999999999998</v>
      </c>
      <c r="AFM126" s="253" t="n">
        <v>6.88292737200187</v>
      </c>
      <c r="AFN126" s="257" t="n">
        <v>0.464999999999999</v>
      </c>
      <c r="AFO126" s="257" t="n">
        <v>0.5273456795472879</v>
      </c>
      <c r="AFP126" s="251" t="n">
        <v>0.0897308075772684</v>
      </c>
      <c r="AFQ126" s="252" t="n">
        <v>14.2062575263039</v>
      </c>
      <c r="AFR126" s="255" t="n">
        <v>0.126050420168067</v>
      </c>
      <c r="AFS126" s="253" t="n">
        <v>1.98156527568298</v>
      </c>
      <c r="AFT126" s="257" t="n">
        <v>0.201848739495794</v>
      </c>
      <c r="AFU126" s="257" t="n">
        <v>0.528694134187603</v>
      </c>
      <c r="AFV126" s="251" t="n">
        <v>0.0299102691924231</v>
      </c>
      <c r="AFW126" s="252" t="n">
        <v>28.7108800118423</v>
      </c>
      <c r="AFX126" s="255" t="n">
        <v>0.126050420168067</v>
      </c>
      <c r="AFY126" s="253" t="n">
        <v>1.98156527568298</v>
      </c>
      <c r="AFZ126" s="257" t="n">
        <v>0.201848739495794</v>
      </c>
      <c r="AGA126" s="257" t="n">
        <v>0.528694134187603</v>
      </c>
      <c r="AGB126" s="252" t="n">
        <v>0.149551345962114</v>
      </c>
      <c r="AGC126" s="252" t="n">
        <v>43.5803876852907</v>
      </c>
      <c r="AGD126" s="255" t="n">
        <v>0.126050420168067</v>
      </c>
      <c r="AGE126" s="253" t="n">
        <v>1.98156527568298</v>
      </c>
      <c r="AGF126" s="257" t="n">
        <v>0.201848739495794</v>
      </c>
      <c r="AGG126" s="257" t="n">
        <v>0.528694134187603</v>
      </c>
      <c r="AGH126" s="252" t="n">
        <v>0.0598205383848462</v>
      </c>
      <c r="AGI126" s="252" t="n">
        <v>58.7053690601609</v>
      </c>
      <c r="AGJ126" s="255" t="n">
        <v>0.126050420168067</v>
      </c>
      <c r="AGK126" s="253" t="n">
        <v>1.98156527568298</v>
      </c>
      <c r="AGL126" s="257" t="n">
        <v>0.201848739495794</v>
      </c>
      <c r="AGM126" s="257" t="n">
        <v>0.528694134187603</v>
      </c>
      <c r="AGN126" s="251" t="n">
        <v>0.161256231306079</v>
      </c>
      <c r="AGO126" s="252" t="n">
        <v>73.49171224274509</v>
      </c>
      <c r="AGP126" s="255" t="n">
        <v>0.126050420168067</v>
      </c>
      <c r="AGQ126" s="253" t="n">
        <v>1.98156527568298</v>
      </c>
      <c r="AGR126" s="257" t="n">
        <v>0.201848739495794</v>
      </c>
      <c r="AGS126" s="257" t="n">
        <v>0.528694134187603</v>
      </c>
      <c r="AGT126" s="251" t="n">
        <v>0.0598205383848462</v>
      </c>
      <c r="AGU126" s="252" t="n">
        <v>88.26416271936181</v>
      </c>
      <c r="AGV126" s="255" t="n">
        <v>0.126050420168067</v>
      </c>
      <c r="AGW126" s="253" t="n">
        <v>1.98156527568298</v>
      </c>
      <c r="AGX126" s="257" t="n">
        <v>0.201848739495794</v>
      </c>
      <c r="AGY126" s="257" t="n">
        <v>0.528694134187603</v>
      </c>
      <c r="AGZ126" s="251" t="n">
        <v>0.101435692921233</v>
      </c>
      <c r="AHA126" s="252" t="n">
        <v>102.700464375603</v>
      </c>
      <c r="AHB126" s="255" t="n">
        <v>0.126050420168067</v>
      </c>
      <c r="AHC126" s="253" t="n">
        <v>1.98156527568298</v>
      </c>
      <c r="AHD126" s="257" t="n">
        <v>0.201848739495794</v>
      </c>
      <c r="AHE126" s="257" t="n">
        <v>0.528694134187603</v>
      </c>
      <c r="AHF126" s="251" t="n">
        <v>0.0598205383848462</v>
      </c>
      <c r="AHG126" s="252" t="n">
        <v>118.483739484959</v>
      </c>
      <c r="AHH126" s="255" t="n">
        <v>0.126050420168067</v>
      </c>
      <c r="AHI126" s="253" t="n">
        <v>1.98156527568298</v>
      </c>
      <c r="AHJ126" s="257" t="n">
        <v>0.201848739495794</v>
      </c>
      <c r="AHK126" s="257" t="n">
        <v>0.528694134187603</v>
      </c>
      <c r="AHL126" s="252" t="n">
        <v>0.0598205383848462</v>
      </c>
      <c r="AHM126" s="252" t="n">
        <v>147.603289623144</v>
      </c>
      <c r="AHN126" s="255" t="n">
        <v>0.126050420168067</v>
      </c>
      <c r="AHO126" s="253" t="n">
        <v>1.98156527568298</v>
      </c>
      <c r="AHP126" s="257" t="n">
        <v>0.201848739495794</v>
      </c>
      <c r="AHQ126" s="257" t="n">
        <v>0.528694134187603</v>
      </c>
      <c r="AHR126" s="252" t="n">
        <v>0.0598205383848453</v>
      </c>
      <c r="AHS126" s="252" t="n">
        <v>177.278533063145</v>
      </c>
      <c r="AHT126" s="255" t="n">
        <v>0.126050420168067</v>
      </c>
      <c r="AHU126" s="253" t="n">
        <v>1.98156527568298</v>
      </c>
      <c r="AHV126" s="257" t="n">
        <v>0.201848739495794</v>
      </c>
      <c r="AHW126" s="257" t="n">
        <v>0.528694134187603</v>
      </c>
      <c r="AHX126" s="252" t="n">
        <v>0.0299102691924231</v>
      </c>
      <c r="AHY126" s="252" t="n">
        <v>206.555836026064</v>
      </c>
      <c r="AHZ126" s="255" t="n">
        <v>0.126050420168067</v>
      </c>
      <c r="AIA126" s="253" t="n">
        <v>1.98156527568298</v>
      </c>
      <c r="AIB126" s="257" t="n">
        <v>0.201848739495794</v>
      </c>
      <c r="AIC126" s="257" t="n">
        <v>0.528694134187603</v>
      </c>
      <c r="AID126" s="252" t="n">
        <v>0.0598205383848453</v>
      </c>
      <c r="AIE126" s="252" t="n">
        <v>251.834822302166</v>
      </c>
      <c r="AIF126" s="255" t="n">
        <v>0.126050420168067</v>
      </c>
      <c r="AIG126" s="253" t="n">
        <v>1.98156527568298</v>
      </c>
      <c r="AIH126" s="257" t="n">
        <v>0.201848739495794</v>
      </c>
      <c r="AII126" s="257" t="n">
        <v>0.528694134187603</v>
      </c>
      <c r="AIJ126" s="251" t="n">
        <v>0.0809716599190277</v>
      </c>
      <c r="AIK126" s="252" t="n">
        <v>14.5314572510885</v>
      </c>
      <c r="AIL126" s="255" t="n">
        <v>0.789999999999999</v>
      </c>
      <c r="AIM126" s="253" t="n">
        <v>5.00888388081712</v>
      </c>
      <c r="AIN126" s="257" t="n">
        <v>0.79</v>
      </c>
      <c r="AIO126" s="257" t="n">
        <v>1.3006041595131</v>
      </c>
      <c r="AIP126" s="251" t="n">
        <v>0.0404858299595138</v>
      </c>
      <c r="AIQ126" s="252" t="n">
        <v>18.4530348726535</v>
      </c>
      <c r="AIR126" s="255" t="n">
        <v>0.789999999999999</v>
      </c>
      <c r="AIS126" s="253" t="n">
        <v>5.00888388081712</v>
      </c>
      <c r="AIT126" s="257" t="n">
        <v>0.79</v>
      </c>
      <c r="AIU126" s="257" t="n">
        <v>1.3006041595131</v>
      </c>
      <c r="AIV126" s="252" t="n">
        <v>0.0404858299595138</v>
      </c>
      <c r="AIW126" s="252" t="n">
        <v>29.9427007480629</v>
      </c>
      <c r="AIX126" s="255" t="n">
        <v>0.789999999999999</v>
      </c>
      <c r="AIY126" s="253" t="n">
        <v>5.00888388081712</v>
      </c>
      <c r="AIZ126" s="257" t="n">
        <v>0.79</v>
      </c>
      <c r="AJA126" s="257" t="n">
        <v>1.3006041595131</v>
      </c>
      <c r="AJB126" s="252" t="n">
        <v>0.0404858299595138</v>
      </c>
      <c r="AJC126" s="252" t="n">
        <v>38.0973131658314</v>
      </c>
      <c r="AJD126" s="255" t="n">
        <v>0.789999999999999</v>
      </c>
      <c r="AJE126" s="253" t="n">
        <v>5.00888388081712</v>
      </c>
      <c r="AJF126" s="257" t="n">
        <v>0.79</v>
      </c>
      <c r="AJG126" s="257" t="n">
        <v>1.3006041595131</v>
      </c>
      <c r="AJH126" s="251" t="n">
        <v>0.0404858299595138</v>
      </c>
      <c r="AJI126" s="252" t="n">
        <v>49.8984362158793</v>
      </c>
      <c r="AJJ126" s="255" t="n">
        <v>0.789999999999999</v>
      </c>
      <c r="AJK126" s="253" t="n">
        <v>5.00888388081712</v>
      </c>
      <c r="AJL126" s="257" t="n">
        <v>0.79</v>
      </c>
      <c r="AJM126" s="257" t="n">
        <v>1.3006041595131</v>
      </c>
      <c r="AJN126" s="251" t="n">
        <v>0.0404858299595138</v>
      </c>
      <c r="AJO126" s="252" t="n">
        <v>56.8436101204468</v>
      </c>
      <c r="AJP126" s="255" t="n">
        <v>0.789999999999999</v>
      </c>
      <c r="AJQ126" s="253" t="n">
        <v>5.00888388081712</v>
      </c>
      <c r="AJR126" s="257" t="n">
        <v>0.79</v>
      </c>
      <c r="AJS126" s="257" t="n">
        <v>1.3006041595131</v>
      </c>
      <c r="AJT126" s="251" t="n">
        <v>0.0404858299595138</v>
      </c>
      <c r="AJU126" s="252" t="n">
        <v>69.24945242709531</v>
      </c>
      <c r="AJV126" s="255" t="n">
        <v>0.789999999999999</v>
      </c>
      <c r="AJW126" s="253" t="n">
        <v>5.00888388081712</v>
      </c>
      <c r="AJX126" s="257" t="n">
        <v>0.79</v>
      </c>
      <c r="AJY126" s="257" t="n">
        <v>1.3006041595131</v>
      </c>
      <c r="AJZ126" s="251" t="n">
        <v>0.0809716599190277</v>
      </c>
      <c r="AKA126" s="252" t="n">
        <v>76.50608350630129</v>
      </c>
      <c r="AKB126" s="255" t="n">
        <v>0.789999999999999</v>
      </c>
      <c r="AKC126" s="253" t="n">
        <v>5.00888388081712</v>
      </c>
      <c r="AKD126" s="257" t="n">
        <v>0.79</v>
      </c>
      <c r="AKE126" s="257" t="n">
        <v>1.3006041595131</v>
      </c>
      <c r="AKF126" s="252" t="n">
        <v>0.0404858299595138</v>
      </c>
      <c r="AKG126" s="252" t="n">
        <v>89.2051878949119</v>
      </c>
      <c r="AKH126" s="255" t="n">
        <v>0.789999999999999</v>
      </c>
      <c r="AKI126" s="253" t="n">
        <v>5.00888388081712</v>
      </c>
      <c r="AKJ126" s="257" t="n">
        <v>0.79</v>
      </c>
      <c r="AKK126" s="257" t="n">
        <v>1.3006041595131</v>
      </c>
      <c r="AKL126" s="252" t="n">
        <v>0.0404858299595138</v>
      </c>
      <c r="AKM126" s="252" t="n">
        <v>96.461818974118</v>
      </c>
      <c r="AKN126" s="255" t="n">
        <v>0.789999999999999</v>
      </c>
      <c r="AKO126" s="253" t="n">
        <v>5.00888388081712</v>
      </c>
      <c r="AKP126" s="257" t="n">
        <v>0.79</v>
      </c>
      <c r="AKQ126" s="257" t="n">
        <v>1.3006041595131</v>
      </c>
      <c r="AKR126" s="252" t="n">
        <v>0.0404858299595138</v>
      </c>
      <c r="AKS126" s="252" t="n">
        <v>108.244746931489</v>
      </c>
      <c r="AKT126" s="255" t="n">
        <v>0.789999999999999</v>
      </c>
      <c r="AKU126" s="253" t="n">
        <v>5.00888388081712</v>
      </c>
      <c r="AKV126" s="257" t="n">
        <v>0.79</v>
      </c>
      <c r="AKW126" s="257" t="n">
        <v>1.3006041595131</v>
      </c>
      <c r="AKX126" s="252" t="n">
        <v>0.0404858299595138</v>
      </c>
      <c r="AKY126" s="252" t="n">
        <v>115.501378010695</v>
      </c>
      <c r="AKZ126" s="255" t="n">
        <v>0.789999999999999</v>
      </c>
      <c r="ALA126" s="253" t="n">
        <v>5.00888388081712</v>
      </c>
      <c r="ALB126" s="257" t="n">
        <v>0.79</v>
      </c>
      <c r="ALC126" s="257" t="n">
        <v>1.3006041595131</v>
      </c>
      <c r="ALD126" s="252" t="n">
        <v>0.0404858299595138</v>
      </c>
      <c r="ALE126" s="252" t="n">
        <v>127.595763142705</v>
      </c>
      <c r="ALF126" s="255" t="n">
        <v>0.789999999999999</v>
      </c>
      <c r="ALG126" s="253" t="n">
        <v>5.00888388081712</v>
      </c>
      <c r="ALH126" s="257" t="n">
        <v>0.79</v>
      </c>
      <c r="ALI126" s="257" t="n">
        <v>1.3006041595131</v>
      </c>
      <c r="ALJ126" s="252" t="n">
        <v>0.0404858299595138</v>
      </c>
      <c r="ALK126" s="252" t="n">
        <v>136.061832735112</v>
      </c>
      <c r="ALL126" s="255" t="n">
        <v>0.789999999999999</v>
      </c>
      <c r="ALM126" s="253" t="n">
        <v>5.00888388081712</v>
      </c>
      <c r="ALN126" s="257" t="n">
        <v>0.79</v>
      </c>
      <c r="ALO126" s="257" t="n">
        <v>1.3006041595131</v>
      </c>
      <c r="ALP126" s="252" t="n">
        <v>0.0404858299595138</v>
      </c>
      <c r="ALQ126" s="252" t="n">
        <v>146.946779353921</v>
      </c>
      <c r="ALR126" s="255" t="n">
        <v>0.789999999999999</v>
      </c>
      <c r="ALS126" s="253" t="n">
        <v>5.00888388081712</v>
      </c>
      <c r="ALT126" s="257" t="n">
        <v>0.79</v>
      </c>
      <c r="ALU126" s="257" t="n">
        <v>1.3006041595131</v>
      </c>
      <c r="ALV126" s="252" t="n">
        <v>0.0404858299595138</v>
      </c>
      <c r="ALW126" s="252" t="n">
        <v>155.412848946328</v>
      </c>
      <c r="ALX126" s="255" t="n">
        <v>0.789999999999999</v>
      </c>
      <c r="ALY126" s="253" t="n">
        <v>5.00888388081712</v>
      </c>
      <c r="ALZ126" s="257" t="n">
        <v>0.79</v>
      </c>
      <c r="AMA126" s="257" t="n">
        <v>1.3006041595131</v>
      </c>
      <c r="AMB126" s="252" t="n">
        <v>0.0809716599190277</v>
      </c>
      <c r="AMC126" s="252" t="n">
        <v>167.818691252977</v>
      </c>
      <c r="AMD126" s="255" t="n">
        <v>0.789999999999999</v>
      </c>
      <c r="AME126" s="253" t="n">
        <v>5.00888388081712</v>
      </c>
      <c r="AMF126" s="257" t="n">
        <v>0.79</v>
      </c>
      <c r="AMG126" s="257" t="n">
        <v>1.3006041595131</v>
      </c>
      <c r="AMH126" s="252" t="n">
        <v>0.0404858299595147</v>
      </c>
      <c r="AMI126" s="252" t="n">
        <v>174.763865157545</v>
      </c>
      <c r="AMJ126" s="255" t="n">
        <v>0.789999999999999</v>
      </c>
      <c r="AMK126" s="253" t="n">
        <v>5.00888388081712</v>
      </c>
      <c r="AML126" s="257" t="n">
        <v>0.79</v>
      </c>
      <c r="AMM126" s="257" t="n">
        <v>1.3006041595131</v>
      </c>
      <c r="AMN126" s="252" t="n">
        <v>0.0404858299595147</v>
      </c>
      <c r="AMO126" s="252" t="n">
        <v>186.858250289555</v>
      </c>
      <c r="AMP126" s="255" t="n">
        <v>0.789999999999999</v>
      </c>
      <c r="AMQ126" s="253" t="n">
        <v>5.00888388081712</v>
      </c>
      <c r="AMR126" s="257" t="n">
        <v>0.79</v>
      </c>
      <c r="AMS126" s="257" t="n">
        <v>1.3006041595131</v>
      </c>
      <c r="AMT126" s="252" t="n">
        <v>0.0404858299595147</v>
      </c>
      <c r="AMU126" s="252" t="n">
        <v>193.51016211216</v>
      </c>
      <c r="AMV126" s="255" t="n">
        <v>0.789999999999999</v>
      </c>
      <c r="AMW126" s="253" t="n">
        <v>5.00888388081712</v>
      </c>
      <c r="AMX126" s="257" t="n">
        <v>0.79</v>
      </c>
      <c r="AMY126" s="257" t="n">
        <v>1.3006041595131</v>
      </c>
      <c r="AMZ126" s="252" t="n">
        <v>0.0404858299595138</v>
      </c>
      <c r="ANA126" s="252" t="n">
        <v>206.813985757371</v>
      </c>
      <c r="ANB126" s="255" t="n">
        <v>0.789999999999999</v>
      </c>
      <c r="ANC126" s="253" t="n">
        <v>5.00888388081712</v>
      </c>
      <c r="AND126" s="257" t="n">
        <v>0.79</v>
      </c>
      <c r="ANE126" s="257" t="n">
        <v>1.3006041595131</v>
      </c>
      <c r="ANF126" s="252" t="n">
        <v>0.0404858299595138</v>
      </c>
      <c r="ANG126" s="252" t="n">
        <v>213.768257208277</v>
      </c>
      <c r="ANH126" s="255" t="n">
        <v>0.789999999999999</v>
      </c>
      <c r="ANI126" s="253" t="n">
        <v>5.00888388081712</v>
      </c>
      <c r="ANJ126" s="257" t="n">
        <v>0.79</v>
      </c>
      <c r="ANK126" s="257" t="n">
        <v>1.3006041595131</v>
      </c>
      <c r="ANL126" s="252" t="n">
        <v>0.0404858299595138</v>
      </c>
      <c r="ANM126" s="252" t="n">
        <v>225.862642340287</v>
      </c>
      <c r="ANN126" s="255" t="n">
        <v>0.789999999999999</v>
      </c>
      <c r="ANO126" s="253" t="n">
        <v>5.00888388081712</v>
      </c>
      <c r="ANP126" s="257" t="n">
        <v>0.79</v>
      </c>
      <c r="ANQ126" s="257" t="n">
        <v>1.3006041595131</v>
      </c>
      <c r="ANR126" s="252" t="n">
        <v>0.0404858299595138</v>
      </c>
      <c r="ANS126" s="252" t="n">
        <v>232.816913791193</v>
      </c>
      <c r="ANT126" s="255" t="n">
        <v>0.789999999999999</v>
      </c>
      <c r="ANU126" s="253" t="n">
        <v>5.00888388081712</v>
      </c>
      <c r="ANV126" s="257" t="n">
        <v>0.79</v>
      </c>
      <c r="ANW126" s="257" t="n">
        <v>1.3006041595131</v>
      </c>
      <c r="ANX126" s="252" t="n">
        <v>0.0404858299595138</v>
      </c>
      <c r="ANY126" s="252" t="n">
        <v>247.027816321305</v>
      </c>
      <c r="ANZ126" s="255" t="n">
        <v>0.789999999999999</v>
      </c>
      <c r="AOA126" s="253" t="n">
        <v>5.00888388081712</v>
      </c>
      <c r="AOB126" s="257" t="n">
        <v>0.79</v>
      </c>
      <c r="AOC126" s="257" t="n">
        <v>1.3006041595131</v>
      </c>
      <c r="AOD126" s="252" t="n">
        <v>0.0404858299595138</v>
      </c>
      <c r="AOE126" s="252" t="n">
        <v>254.586807028811</v>
      </c>
      <c r="AOF126" s="255" t="n">
        <v>0.789999999999999</v>
      </c>
      <c r="AOG126" s="253" t="n">
        <v>5.00888388081712</v>
      </c>
      <c r="AOH126" s="257" t="n">
        <v>0.79</v>
      </c>
      <c r="AOI126" s="257" t="n">
        <v>1.3006041595131</v>
      </c>
      <c r="AOJ126" s="252" t="n">
        <v>0.0404858299595138</v>
      </c>
      <c r="AOK126" s="252" t="n">
        <v>266.076472904221</v>
      </c>
      <c r="AOL126" s="255" t="n">
        <v>0.789999999999999</v>
      </c>
      <c r="AOM126" s="253" t="n">
        <v>5.00888388081712</v>
      </c>
      <c r="AON126" s="257" t="n">
        <v>0.79</v>
      </c>
      <c r="AOO126" s="257" t="n">
        <v>1.3006041595131</v>
      </c>
      <c r="AOP126" s="252" t="n">
        <v>0.0404858299595138</v>
      </c>
      <c r="AOQ126" s="252" t="n">
        <v>274.844902124928</v>
      </c>
      <c r="AOR126" s="255" t="n">
        <v>0.789999999999999</v>
      </c>
      <c r="AOS126" s="253" t="n">
        <v>5.00888388081712</v>
      </c>
      <c r="AOT126" s="257" t="n">
        <v>0.79</v>
      </c>
      <c r="AOU126" s="257" t="n">
        <v>1.3006041595131</v>
      </c>
      <c r="AOV126" s="251" t="n">
        <v>0.061475409836067</v>
      </c>
      <c r="AOW126" s="252" t="n">
        <v>22.2090094553862</v>
      </c>
      <c r="AOX126" s="255" t="n">
        <v>0.73275382475661</v>
      </c>
      <c r="AOY126" s="253" t="n">
        <v>3.09414716124916</v>
      </c>
      <c r="AOZ126" s="257" t="n">
        <v>0.398956884561902</v>
      </c>
      <c r="APA126" s="257" t="n">
        <v>0.998000465875295</v>
      </c>
      <c r="APB126" s="251" t="n">
        <v>0.061475409836067</v>
      </c>
      <c r="APC126" s="252" t="n">
        <v>27.7612618192328</v>
      </c>
      <c r="APD126" s="255" t="n">
        <v>0.73275382475661</v>
      </c>
      <c r="APE126" s="253" t="n">
        <v>3.09414716124916</v>
      </c>
      <c r="APF126" s="257" t="n">
        <v>0.398956884561902</v>
      </c>
      <c r="APG126" s="257" t="n">
        <v>0.998000465875295</v>
      </c>
      <c r="APH126" s="252" t="n">
        <v>0.061475409836067</v>
      </c>
      <c r="API126" s="252" t="n">
        <v>42.0384821834097</v>
      </c>
      <c r="APJ126" s="255" t="n">
        <v>0.73275382475661</v>
      </c>
      <c r="APK126" s="253" t="n">
        <v>3.09414716124916</v>
      </c>
      <c r="APL126" s="257" t="n">
        <v>0.398956884561902</v>
      </c>
      <c r="APM126" s="257" t="n">
        <v>0.998000465875295</v>
      </c>
      <c r="APN126" s="252" t="n">
        <v>0.061475409836067</v>
      </c>
      <c r="APO126" s="252" t="n">
        <v>52.3498080019819</v>
      </c>
      <c r="APP126" s="255" t="n">
        <v>0.73275382475661</v>
      </c>
      <c r="APQ126" s="253" t="n">
        <v>3.09414716124916</v>
      </c>
      <c r="APR126" s="257" t="n">
        <v>0.398956884561902</v>
      </c>
      <c r="APS126" s="257" t="n">
        <v>0.998000465875295</v>
      </c>
      <c r="APT126" s="251" t="n">
        <v>0.061475409836067</v>
      </c>
      <c r="APU126" s="252" t="n">
        <v>67.42020727527979</v>
      </c>
      <c r="APV126" s="255" t="n">
        <v>0.73275382475661</v>
      </c>
      <c r="APW126" s="253" t="n">
        <v>3.09414716124916</v>
      </c>
      <c r="APX126" s="257" t="n">
        <v>0.398956884561902</v>
      </c>
      <c r="APY126" s="257" t="n">
        <v>0.998000465875295</v>
      </c>
      <c r="APZ126" s="251" t="n">
        <v>0.061475409836067</v>
      </c>
      <c r="AQA126" s="252" t="n">
        <v>77.3524918452455</v>
      </c>
      <c r="AQB126" s="255" t="n">
        <v>0.73275382475661</v>
      </c>
      <c r="AQC126" s="253" t="n">
        <v>3.09414716124916</v>
      </c>
      <c r="AQD126" s="257" t="n">
        <v>0.398956884561902</v>
      </c>
      <c r="AQE126" s="257" t="n">
        <v>0.998000465875295</v>
      </c>
      <c r="AQF126" s="251" t="n">
        <v>0.061475409836067</v>
      </c>
      <c r="AQG126" s="252" t="n">
        <v>90.8189850943475</v>
      </c>
      <c r="AQH126" s="255" t="n">
        <v>0.73275382475661</v>
      </c>
      <c r="AQI126" s="253" t="n">
        <v>3.09414716124916</v>
      </c>
      <c r="AQJ126" s="257" t="n">
        <v>0.398956884561902</v>
      </c>
      <c r="AQK126" s="257" t="n">
        <v>0.998000465875295</v>
      </c>
      <c r="AQL126" s="251" t="n">
        <v>0.061475409836067</v>
      </c>
      <c r="AQM126" s="252" t="n">
        <v>102.716668731161</v>
      </c>
      <c r="AQN126" s="255" t="n">
        <v>0.73275382475661</v>
      </c>
      <c r="AQO126" s="253" t="n">
        <v>3.09414716124916</v>
      </c>
      <c r="AQP126" s="257" t="n">
        <v>0.398956884561902</v>
      </c>
      <c r="AQQ126" s="257" t="n">
        <v>0.998000465875295</v>
      </c>
      <c r="AQR126" s="252" t="n">
        <v>0.061475409836067</v>
      </c>
      <c r="AQS126" s="252" t="n">
        <v>118.58024691358</v>
      </c>
      <c r="AQT126" s="255" t="n">
        <v>0.73275382475661</v>
      </c>
      <c r="AQU126" s="253" t="n">
        <v>3.09414716124916</v>
      </c>
      <c r="AQV126" s="257" t="n">
        <v>0.398956884561902</v>
      </c>
      <c r="AQW126" s="257" t="n">
        <v>0.998000465875295</v>
      </c>
      <c r="AQX126" s="252" t="n">
        <v>0.061475409836067</v>
      </c>
      <c r="AQY126" s="252" t="n">
        <v>128.098393823031</v>
      </c>
      <c r="AQZ126" s="255" t="n">
        <v>0.73275382475661</v>
      </c>
      <c r="ARA126" s="253" t="n">
        <v>3.09414716124916</v>
      </c>
      <c r="ARB126" s="257" t="n">
        <v>0.398956884561902</v>
      </c>
      <c r="ARC126" s="257" t="n">
        <v>0.998000465875295</v>
      </c>
      <c r="ARD126" s="252" t="n">
        <v>0.061475409836067</v>
      </c>
      <c r="ARE126" s="252" t="n">
        <v>143.56538255089</v>
      </c>
      <c r="ARF126" s="255" t="n">
        <v>0.73275382475661</v>
      </c>
      <c r="ARG126" s="253" t="n">
        <v>3.09414716124916</v>
      </c>
      <c r="ARH126" s="257" t="n">
        <v>0.398956884561902</v>
      </c>
      <c r="ARI126" s="257" t="n">
        <v>0.998000465875295</v>
      </c>
      <c r="ARJ126" s="252" t="n">
        <v>0.061475409836067</v>
      </c>
      <c r="ARK126" s="252" t="n">
        <v>153.480118914901</v>
      </c>
      <c r="ARL126" s="255" t="n">
        <v>0.73275382475661</v>
      </c>
      <c r="ARM126" s="253" t="n">
        <v>3.09414716124916</v>
      </c>
      <c r="ARN126" s="257" t="n">
        <v>0.398956884561902</v>
      </c>
      <c r="ARO126" s="257" t="n">
        <v>0.998000465875295</v>
      </c>
      <c r="ARP126" s="252" t="n">
        <v>0.061475409836067</v>
      </c>
      <c r="ARQ126" s="252" t="n">
        <v>169.34369709732</v>
      </c>
      <c r="ARR126" s="255" t="n">
        <v>0.73275382475661</v>
      </c>
      <c r="ARS126" s="253" t="n">
        <v>3.09414716124916</v>
      </c>
      <c r="ART126" s="257" t="n">
        <v>0.398956884561902</v>
      </c>
      <c r="ARU126" s="257" t="n">
        <v>0.998000465875295</v>
      </c>
      <c r="ARV126" s="252" t="n">
        <v>0.061475409836067</v>
      </c>
      <c r="ARW126" s="252" t="n">
        <v>180.051612370453</v>
      </c>
      <c r="ARX126" s="255" t="n">
        <v>0.73275382475661</v>
      </c>
      <c r="ARY126" s="253" t="n">
        <v>3.09414716124916</v>
      </c>
      <c r="ARZ126" s="257" t="n">
        <v>0.398956884561902</v>
      </c>
      <c r="ASA126" s="257" t="n">
        <v>0.998000465875295</v>
      </c>
      <c r="ASB126" s="252" t="n">
        <v>0.061475409836067</v>
      </c>
      <c r="ASC126" s="252" t="n">
        <v>194.32883273463</v>
      </c>
      <c r="ASD126" s="255" t="n">
        <v>0.73275382475661</v>
      </c>
      <c r="ASE126" s="253" t="n">
        <v>3.09414716124916</v>
      </c>
      <c r="ASF126" s="257" t="n">
        <v>0.398956884561902</v>
      </c>
      <c r="ASG126" s="257" t="n">
        <v>0.998000465875295</v>
      </c>
      <c r="ASH126" s="252" t="n">
        <v>0.061475409836067</v>
      </c>
      <c r="ASI126" s="252" t="n">
        <v>204.640158553202</v>
      </c>
      <c r="ASJ126" s="255" t="n">
        <v>0.73275382475661</v>
      </c>
      <c r="ASK126" s="253" t="n">
        <v>3.09414716124916</v>
      </c>
      <c r="ASL126" s="257" t="n">
        <v>0.398956884561902</v>
      </c>
      <c r="ASM126" s="257" t="n">
        <v>0.998000465875295</v>
      </c>
      <c r="ASN126" s="252" t="n">
        <v>0.061475409836067</v>
      </c>
      <c r="ASO126" s="252" t="n">
        <v>220.503736735621</v>
      </c>
      <c r="ASP126" s="255" t="n">
        <v>0.73275382475661</v>
      </c>
      <c r="ASQ126" s="253" t="n">
        <v>3.09414716124916</v>
      </c>
      <c r="ASR126" s="257" t="n">
        <v>0.398956884561902</v>
      </c>
      <c r="ASS126" s="257" t="n">
        <v>0.998000465875295</v>
      </c>
      <c r="AST126" s="252" t="n">
        <v>0.061475409836067</v>
      </c>
      <c r="ASU126" s="252" t="n">
        <v>230.418473099632</v>
      </c>
      <c r="ASV126" s="255" t="n">
        <v>0.73275382475661</v>
      </c>
      <c r="ASW126" s="253" t="n">
        <v>3.09414716124916</v>
      </c>
      <c r="ASX126" s="257" t="n">
        <v>0.398956884561902</v>
      </c>
      <c r="ASY126" s="257" t="n">
        <v>0.998000465875295</v>
      </c>
      <c r="ASZ126" s="252" t="n">
        <v>0.061475409836067</v>
      </c>
      <c r="ATA126" s="252" t="n">
        <v>245.09228291837</v>
      </c>
      <c r="ATB126" s="255" t="n">
        <v>0.73275382475661</v>
      </c>
      <c r="ATC126" s="253" t="n">
        <v>3.09414716124916</v>
      </c>
      <c r="ATD126" s="257" t="n">
        <v>0.398956884561902</v>
      </c>
      <c r="ATE126" s="257" t="n">
        <v>0.998000465875295</v>
      </c>
      <c r="ATF126" s="252" t="n">
        <v>0.061475409836067</v>
      </c>
      <c r="ATG126" s="252" t="n">
        <v>255.403608736942</v>
      </c>
      <c r="ATH126" s="255" t="n">
        <v>0.73275382475661</v>
      </c>
      <c r="ATI126" s="253" t="n">
        <v>3.09414716124916</v>
      </c>
      <c r="ATJ126" s="257" t="n">
        <v>0.398956884561902</v>
      </c>
      <c r="ATK126" s="257" t="n">
        <v>0.998000465875295</v>
      </c>
      <c r="ATL126" s="252" t="n">
        <v>0.061475409836067</v>
      </c>
      <c r="ATM126" s="252" t="n">
        <v>270.059870349725</v>
      </c>
      <c r="ATN126" s="255" t="n">
        <v>0.73275382475661</v>
      </c>
      <c r="ATO126" s="253" t="n">
        <v>3.09414716124916</v>
      </c>
      <c r="ATP126" s="257" t="n">
        <v>0.398956884561902</v>
      </c>
      <c r="ATQ126" s="257" t="n">
        <v>0.998000465875295</v>
      </c>
      <c r="ATR126" s="252" t="n">
        <v>0.061475409836067</v>
      </c>
      <c r="ATS126" s="252" t="n">
        <v>280.785333828811</v>
      </c>
      <c r="ATT126" s="255" t="n">
        <v>0.73275382475661</v>
      </c>
      <c r="ATU126" s="253" t="n">
        <v>3.09414716124916</v>
      </c>
      <c r="ATV126" s="257" t="n">
        <v>0.398956884561902</v>
      </c>
      <c r="ATW126" s="257" t="n">
        <v>0.998000465875295</v>
      </c>
      <c r="ATX126" s="252" t="n">
        <v>0.061475409836067</v>
      </c>
      <c r="ATY126" s="252" t="n">
        <v>295.062554192988</v>
      </c>
      <c r="ATZ126" s="255" t="n">
        <v>0.73275382475661</v>
      </c>
      <c r="AUA126" s="253" t="n">
        <v>3.09414716124916</v>
      </c>
      <c r="AUB126" s="257" t="n">
        <v>0.398956884561902</v>
      </c>
      <c r="AUC126" s="257" t="n">
        <v>0.998000465875295</v>
      </c>
      <c r="AUD126" s="252" t="n">
        <v>0.061475409836067</v>
      </c>
      <c r="AUE126" s="252" t="n">
        <v>306.16705892068</v>
      </c>
      <c r="AUF126" s="255" t="n">
        <v>0.73275382475661</v>
      </c>
      <c r="AUG126" s="253" t="n">
        <v>3.09414716124916</v>
      </c>
      <c r="AUH126" s="257" t="n">
        <v>0.398956884561902</v>
      </c>
      <c r="AUI126" s="257" t="n">
        <v>0.998000465875295</v>
      </c>
      <c r="AUJ126" s="252" t="n">
        <v>0.061475409836067</v>
      </c>
      <c r="AUK126" s="252" t="n">
        <v>320.444279284857</v>
      </c>
      <c r="AUL126" s="255" t="n">
        <v>0.73275382475661</v>
      </c>
      <c r="AUM126" s="253" t="n">
        <v>3.09414716124916</v>
      </c>
      <c r="AUN126" s="257" t="n">
        <v>0.398956884561902</v>
      </c>
      <c r="AUO126" s="257" t="n">
        <v>0.998000465875295</v>
      </c>
      <c r="AUP126" s="251" t="n">
        <v>0.0824931255728671</v>
      </c>
      <c r="AUQ126" s="252" t="n">
        <v>22.6203469949911</v>
      </c>
      <c r="AUR126" s="255" t="n">
        <v>0.893341869398204</v>
      </c>
      <c r="AUS126" s="253" t="n">
        <v>2.11551445111685</v>
      </c>
      <c r="AUT126" s="257" t="n">
        <v>0.5283685220729319</v>
      </c>
      <c r="AUU126" s="257" t="n">
        <v>1.00707164423731</v>
      </c>
      <c r="AUV126" s="251" t="n">
        <v>0.0824931255728671</v>
      </c>
      <c r="AUW126" s="252" t="n">
        <v>33.2710344867246</v>
      </c>
      <c r="AUX126" s="255" t="n">
        <v>0.893341869398204</v>
      </c>
      <c r="AUY126" s="253" t="n">
        <v>2.11551445111685</v>
      </c>
      <c r="AUZ126" s="257" t="n">
        <v>0.5283685220729319</v>
      </c>
      <c r="AVA126" s="257" t="n">
        <v>1.00707164423731</v>
      </c>
      <c r="AVB126" s="252" t="n">
        <v>0.0824931255728671</v>
      </c>
      <c r="AVC126" s="252" t="n">
        <v>41.5887931084057</v>
      </c>
      <c r="AVD126" s="255" t="n">
        <v>0.893341869398204</v>
      </c>
      <c r="AVE126" s="253" t="n">
        <v>2.11551445111685</v>
      </c>
      <c r="AVF126" s="257" t="n">
        <v>0.5283685220729319</v>
      </c>
      <c r="AVG126" s="257" t="n">
        <v>1.00707164423731</v>
      </c>
      <c r="AVH126" s="252" t="n">
        <v>0.0824931255728671</v>
      </c>
      <c r="AVI126" s="252" t="n">
        <v>51.4661314716521</v>
      </c>
      <c r="AVJ126" s="255" t="n">
        <v>0.893341869398204</v>
      </c>
      <c r="AVK126" s="253" t="n">
        <v>2.11551445111685</v>
      </c>
      <c r="AVL126" s="257" t="n">
        <v>0.5283685220729319</v>
      </c>
      <c r="AVM126" s="257" t="n">
        <v>1.00707164423731</v>
      </c>
      <c r="AVN126" s="251" t="n">
        <v>0.0824931255728671</v>
      </c>
      <c r="AVO126" s="252" t="n">
        <v>61.3434698348984</v>
      </c>
      <c r="AVP126" s="255" t="n">
        <v>0.893341869398204</v>
      </c>
      <c r="AVQ126" s="253" t="n">
        <v>2.11551445111685</v>
      </c>
      <c r="AVR126" s="257" t="n">
        <v>0.5283685220729319</v>
      </c>
      <c r="AVS126" s="257" t="n">
        <v>1.00707164423731</v>
      </c>
      <c r="AVT126" s="251" t="n">
        <v>0.0824931255728671</v>
      </c>
      <c r="AVU126" s="252" t="n">
        <v>70.70094828428969</v>
      </c>
      <c r="AVV126" s="255" t="n">
        <v>0.893341869398204</v>
      </c>
      <c r="AVW126" s="253" t="n">
        <v>2.11551445111685</v>
      </c>
      <c r="AVX126" s="257" t="n">
        <v>0.5283685220729319</v>
      </c>
      <c r="AVY126" s="257" t="n">
        <v>1.00707164423731</v>
      </c>
      <c r="AVZ126" s="251" t="n">
        <v>0.0824931255728671</v>
      </c>
      <c r="AWA126" s="252" t="n">
        <v>80.5782866475361</v>
      </c>
      <c r="AWB126" s="255" t="n">
        <v>0.893341869398204</v>
      </c>
      <c r="AWC126" s="253" t="n">
        <v>2.11551445111685</v>
      </c>
      <c r="AWD126" s="257" t="n">
        <v>0.5283685220729319</v>
      </c>
      <c r="AWE126" s="257" t="n">
        <v>1.00707164423731</v>
      </c>
      <c r="AWF126" s="251" t="n">
        <v>0.0824931255728671</v>
      </c>
      <c r="AWG126" s="252" t="n">
        <v>90.4556250107825</v>
      </c>
      <c r="AWH126" s="255" t="n">
        <v>0.893341869398204</v>
      </c>
      <c r="AWI126" s="253" t="n">
        <v>2.11551445111685</v>
      </c>
      <c r="AWJ126" s="257" t="n">
        <v>0.5283685220729319</v>
      </c>
      <c r="AWK126" s="257" t="n">
        <v>1.00707164423731</v>
      </c>
      <c r="AWL126" s="252" t="n">
        <v>0.0824931255728671</v>
      </c>
      <c r="AWM126" s="252" t="n">
        <v>99.55961424554179</v>
      </c>
      <c r="AWN126" s="255" t="n">
        <v>0.893341869398204</v>
      </c>
      <c r="AWO126" s="253" t="n">
        <v>2.11551445111685</v>
      </c>
      <c r="AWP126" s="257" t="n">
        <v>0.5283685220729319</v>
      </c>
      <c r="AWQ126" s="257" t="n">
        <v>1.00707164423731</v>
      </c>
      <c r="AWR126" s="252" t="n">
        <v>0.0824931255728671</v>
      </c>
      <c r="AWS126" s="252" t="n">
        <v>108.65072199571</v>
      </c>
      <c r="AWT126" s="255" t="n">
        <v>0.893341869398204</v>
      </c>
      <c r="AWU126" s="253" t="n">
        <v>2.11551445111685</v>
      </c>
      <c r="AWV126" s="257" t="n">
        <v>0.5283685220729319</v>
      </c>
      <c r="AWW126" s="257" t="n">
        <v>1.00707164423731</v>
      </c>
      <c r="AWX126" s="252" t="n">
        <v>0.0824931255728671</v>
      </c>
      <c r="AWY126" s="252" t="n">
        <v>119.047920272811</v>
      </c>
      <c r="AWZ126" s="255" t="n">
        <v>0.893341869398204</v>
      </c>
      <c r="AXA126" s="253" t="n">
        <v>2.11551445111685</v>
      </c>
      <c r="AXB126" s="257" t="n">
        <v>0.5283685220729319</v>
      </c>
      <c r="AXC126" s="257" t="n">
        <v>1.00707164423731</v>
      </c>
      <c r="AXD126" s="252" t="n">
        <v>0.0824931255728671</v>
      </c>
      <c r="AXE126" s="252" t="n">
        <v>129.445118549912</v>
      </c>
      <c r="AXF126" s="255" t="n">
        <v>0.893341869398204</v>
      </c>
      <c r="AXG126" s="253" t="n">
        <v>2.11551445111685</v>
      </c>
      <c r="AXH126" s="257" t="n">
        <v>0.5283685220729319</v>
      </c>
      <c r="AXI126" s="257" t="n">
        <v>1.00707164423731</v>
      </c>
      <c r="AXJ126" s="252" t="n">
        <v>0.0824931255728671</v>
      </c>
      <c r="AXK126" s="252" t="n">
        <v>138.802596999304</v>
      </c>
      <c r="AXL126" s="255" t="n">
        <v>0.893341869398204</v>
      </c>
      <c r="AXM126" s="253" t="n">
        <v>2.11551445111685</v>
      </c>
      <c r="AXN126" s="257" t="n">
        <v>0.5283685220729319</v>
      </c>
      <c r="AXO126" s="257" t="n">
        <v>1.00707164423731</v>
      </c>
      <c r="AXP126" s="252" t="n">
        <v>0.0824931255728671</v>
      </c>
      <c r="AXQ126" s="252" t="n">
        <v>148.426446147918</v>
      </c>
      <c r="AXR126" s="255" t="n">
        <v>0.893341869398204</v>
      </c>
      <c r="AXS126" s="253" t="n">
        <v>2.11551445111685</v>
      </c>
      <c r="AXT126" s="257" t="n">
        <v>0.5283685220729319</v>
      </c>
      <c r="AXU126" s="257" t="n">
        <v>1.00707164423731</v>
      </c>
      <c r="AXV126" s="252" t="n">
        <v>0.215123739688351</v>
      </c>
      <c r="AXW126" s="252" t="n">
        <v>158.037413811941</v>
      </c>
      <c r="AXX126" s="255" t="n">
        <v>0.893341869398204</v>
      </c>
      <c r="AXY126" s="253" t="n">
        <v>2.11551445111685</v>
      </c>
      <c r="AXZ126" s="257" t="n">
        <v>0.5283685220729319</v>
      </c>
      <c r="AYA126" s="257" t="n">
        <v>1.00707164423731</v>
      </c>
      <c r="AYB126" s="252" t="n">
        <v>0.0824931255728671</v>
      </c>
      <c r="AYC126" s="252" t="n">
        <v>167.914752175188</v>
      </c>
      <c r="AYD126" s="255" t="n">
        <v>0.893341869398204</v>
      </c>
      <c r="AYE126" s="253" t="n">
        <v>2.11551445111685</v>
      </c>
      <c r="AYF126" s="257" t="n">
        <v>0.5283685220729319</v>
      </c>
      <c r="AYG126" s="257" t="n">
        <v>1.00707164423731</v>
      </c>
      <c r="AYH126" s="252" t="n">
        <v>0.0824931255728671</v>
      </c>
      <c r="AYI126" s="252" t="n">
        <v>178.058461237657</v>
      </c>
      <c r="AYJ126" s="255" t="n">
        <v>0.893341869398204</v>
      </c>
      <c r="AYK126" s="253" t="n">
        <v>2.11551445111685</v>
      </c>
      <c r="AYL126" s="257" t="n">
        <v>0.5283685220729319</v>
      </c>
      <c r="AYM126" s="257" t="n">
        <v>1.00707164423731</v>
      </c>
      <c r="AYN126" s="252" t="n">
        <v>0.0824931255728671</v>
      </c>
      <c r="AYO126" s="252" t="n">
        <v>186.62970907397</v>
      </c>
      <c r="AYP126" s="255" t="n">
        <v>0.893341869398204</v>
      </c>
      <c r="AYQ126" s="253" t="n">
        <v>2.11551445111685</v>
      </c>
      <c r="AYR126" s="257" t="n">
        <v>0.5283685220729319</v>
      </c>
      <c r="AYS126" s="257" t="n">
        <v>1.00707164423731</v>
      </c>
      <c r="AYT126" s="252" t="n">
        <v>0.0824931255728671</v>
      </c>
      <c r="AYU126" s="252" t="n">
        <v>195.987187523362</v>
      </c>
      <c r="AYV126" s="255" t="n">
        <v>0.893341869398204</v>
      </c>
      <c r="AYW126" s="253" t="n">
        <v>2.11551445111685</v>
      </c>
      <c r="AYX126" s="257" t="n">
        <v>0.5283685220729319</v>
      </c>
      <c r="AYY126" s="257" t="n">
        <v>1.00707164423731</v>
      </c>
      <c r="AYZ126" s="252" t="n">
        <v>0.0824931255728671</v>
      </c>
      <c r="AZA126" s="252" t="n">
        <v>205.611036671976</v>
      </c>
      <c r="AZB126" s="255" t="n">
        <v>0.893341869398204</v>
      </c>
      <c r="AZC126" s="253" t="n">
        <v>2.11551445111685</v>
      </c>
      <c r="AZD126" s="257" t="n">
        <v>0.5283685220729319</v>
      </c>
      <c r="AZE126" s="257" t="n">
        <v>1.00707164423731</v>
      </c>
      <c r="AZF126" s="252" t="n">
        <v>0.0824931255728671</v>
      </c>
      <c r="AZG126" s="252" t="n">
        <v>213.662424594434</v>
      </c>
      <c r="AZH126" s="255" t="n">
        <v>0.893341869398204</v>
      </c>
      <c r="AZI126" s="253" t="n">
        <v>2.11551445111685</v>
      </c>
      <c r="AZJ126" s="257" t="n">
        <v>0.5283685220729319</v>
      </c>
      <c r="AZK126" s="257" t="n">
        <v>1.00707164423731</v>
      </c>
      <c r="AZL126" s="252" t="n">
        <v>0.0824931255728671</v>
      </c>
      <c r="AZM126" s="252" t="n">
        <v>223.53976295768</v>
      </c>
      <c r="AZN126" s="255" t="n">
        <v>0.893341869398204</v>
      </c>
      <c r="AZO126" s="253" t="n">
        <v>2.11551445111685</v>
      </c>
      <c r="AZP126" s="257" t="n">
        <v>0.5283685220729319</v>
      </c>
      <c r="AZQ126" s="257" t="n">
        <v>1.00707164423731</v>
      </c>
      <c r="AZR126" s="251" t="n">
        <v>0.609785932721727</v>
      </c>
      <c r="AZS126" s="252" t="n">
        <v>26.0575974373221</v>
      </c>
      <c r="AZT126" s="255" t="n">
        <v>1.21599580712786</v>
      </c>
      <c r="AZU126" s="253" t="n">
        <v>2.1368132933992</v>
      </c>
      <c r="AZV126" s="257" t="n">
        <v>0.458579426172127</v>
      </c>
      <c r="AZW126" s="257" t="n">
        <v>1.16973541698901</v>
      </c>
      <c r="AZX126" s="251" t="n">
        <v>0.555137614678919</v>
      </c>
      <c r="AZY126" s="252" t="n">
        <v>35.3113542482035</v>
      </c>
      <c r="AZZ126" s="255" t="n">
        <v>1.21599580712786</v>
      </c>
      <c r="BAA126" s="253" t="n">
        <v>2.1368132933992</v>
      </c>
      <c r="BAB126" s="257" t="n">
        <v>0.458579426172127</v>
      </c>
      <c r="BAC126" s="257" t="n">
        <v>1.16973541698901</v>
      </c>
      <c r="BAD126" s="252" t="n">
        <v>0.555137614678919</v>
      </c>
      <c r="BAE126" s="252" t="n">
        <v>48.4550105082655</v>
      </c>
      <c r="BAF126" s="255" t="n">
        <v>1.21599580712786</v>
      </c>
      <c r="BAG126" s="253" t="n">
        <v>2.1368132933992</v>
      </c>
      <c r="BAH126" s="257" t="n">
        <v>0.458579426172127</v>
      </c>
      <c r="BAI126" s="257" t="n">
        <v>1.16973541698901</v>
      </c>
      <c r="BAJ126" s="252" t="n">
        <v>0.677461773700326</v>
      </c>
      <c r="BAK126" s="252" t="n">
        <v>68.6066223017653</v>
      </c>
      <c r="BAL126" s="255" t="n">
        <v>1.21599580712786</v>
      </c>
      <c r="BAM126" s="253" t="n">
        <v>2.1368132933992</v>
      </c>
      <c r="BAN126" s="257" t="n">
        <v>0.458579426172127</v>
      </c>
      <c r="BAO126" s="257" t="n">
        <v>1.16973541698901</v>
      </c>
      <c r="BAP126" s="251" t="n">
        <v>0.922110091743135</v>
      </c>
      <c r="BAQ126" s="252" t="n">
        <v>81.52357014699921</v>
      </c>
      <c r="BAR126" s="255" t="n">
        <v>1.21599580712786</v>
      </c>
      <c r="BAS126" s="253" t="n">
        <v>2.1368132933992</v>
      </c>
      <c r="BAT126" s="257" t="n">
        <v>0.458579426172127</v>
      </c>
      <c r="BAU126" s="257" t="n">
        <v>1.16973541698901</v>
      </c>
      <c r="BAV126" s="251" t="n">
        <v>0.555137614678919</v>
      </c>
      <c r="BAW126" s="252" t="n">
        <v>102.762565411053</v>
      </c>
      <c r="BAX126" s="255" t="n">
        <v>1.21599580712786</v>
      </c>
      <c r="BAY126" s="253" t="n">
        <v>2.1368132933992</v>
      </c>
      <c r="BAZ126" s="257" t="n">
        <v>0.458579426172127</v>
      </c>
      <c r="BBA126" s="257" t="n">
        <v>1.16973541698901</v>
      </c>
      <c r="BBB126" s="251" t="n">
        <v>0.677461773700326</v>
      </c>
      <c r="BBC126" s="252" t="n">
        <v>116.180958211346</v>
      </c>
      <c r="BBD126" s="255" t="n">
        <v>1.21599580712786</v>
      </c>
      <c r="BBE126" s="253" t="n">
        <v>2.1368132933992</v>
      </c>
      <c r="BBF126" s="257" t="n">
        <v>0.458579426172127</v>
      </c>
      <c r="BBG126" s="257" t="n">
        <v>1.16973541698901</v>
      </c>
      <c r="BBH126" s="251" t="n">
        <v>0.188165137614703</v>
      </c>
      <c r="BBI126" s="252" t="n">
        <v>136.863237942484</v>
      </c>
      <c r="BBJ126" s="255" t="n">
        <v>1.21599580712786</v>
      </c>
      <c r="BBK126" s="253" t="n">
        <v>2.1368132933992</v>
      </c>
      <c r="BBL126" s="257" t="n">
        <v>0.458579426172127</v>
      </c>
      <c r="BBM126" s="257" t="n">
        <v>1.16973541698901</v>
      </c>
      <c r="BBN126" s="252" t="n">
        <v>0.677461773700326</v>
      </c>
      <c r="BBO126" s="252" t="n">
        <v>149.673573425657</v>
      </c>
      <c r="BBP126" s="255" t="n">
        <v>1.21599580712786</v>
      </c>
      <c r="BBQ126" s="253" t="n">
        <v>2.1368132933992</v>
      </c>
      <c r="BBR126" s="257" t="n">
        <v>0.458579426172127</v>
      </c>
      <c r="BBS126" s="257" t="n">
        <v>1.16973541698901</v>
      </c>
      <c r="BBT126" s="252" t="n">
        <v>0.677461773700326</v>
      </c>
      <c r="BBU126" s="252" t="n">
        <v>170.223016037011</v>
      </c>
      <c r="BBV126" s="255" t="n">
        <v>1.21599580712786</v>
      </c>
      <c r="BBW126" s="253" t="n">
        <v>2.1368132933992</v>
      </c>
      <c r="BBX126" s="257" t="n">
        <v>0.458579426172127</v>
      </c>
      <c r="BBY126" s="257" t="n">
        <v>1.16973541698901</v>
      </c>
      <c r="BBZ126" s="252" t="n">
        <v>0.188165137614703</v>
      </c>
      <c r="BCA126" s="252" t="n">
        <v>184.548371118791</v>
      </c>
      <c r="BCB126" s="255" t="n">
        <v>1.21599580712786</v>
      </c>
      <c r="BCC126" s="253" t="n">
        <v>2.1368132933992</v>
      </c>
      <c r="BCD126" s="257" t="n">
        <v>0.458579426172127</v>
      </c>
      <c r="BCE126" s="257" t="n">
        <v>1.16973541698901</v>
      </c>
      <c r="BCF126" s="252" t="n">
        <v>0.677461773700326</v>
      </c>
      <c r="BCG126" s="252" t="n">
        <v>205.311906320724</v>
      </c>
      <c r="BCH126" s="255" t="n">
        <v>1.21599580712786</v>
      </c>
      <c r="BCI126" s="253" t="n">
        <v>2.1368132933992</v>
      </c>
      <c r="BCJ126" s="257" t="n">
        <v>0.458579426172127</v>
      </c>
      <c r="BCK126" s="257" t="n">
        <v>1.16973541698901</v>
      </c>
      <c r="BCL126" s="251" t="n">
        <v>0.381018078020893</v>
      </c>
      <c r="BCM126" s="252" t="n">
        <v>22.4032418393098</v>
      </c>
      <c r="BCN126" s="255" t="n">
        <v>1.56012116892375</v>
      </c>
      <c r="BCO126" s="253" t="n">
        <v>1.95919264326643</v>
      </c>
      <c r="BCP126" s="257" t="n">
        <v>1.02555238774057</v>
      </c>
      <c r="BCQ126" s="257" t="n">
        <v>2.5662656506198</v>
      </c>
      <c r="BCR126" s="251" t="n">
        <v>0.523739295908622</v>
      </c>
      <c r="BCS126" s="252" t="n">
        <v>36.1514512100363</v>
      </c>
      <c r="BCT126" s="255" t="n">
        <v>1.56012116892375</v>
      </c>
      <c r="BCU126" s="253" t="n">
        <v>1.95919264326643</v>
      </c>
      <c r="BCV126" s="257" t="n">
        <v>1.02555238774057</v>
      </c>
      <c r="BCW126" s="257" t="n">
        <v>2.5662656506198</v>
      </c>
      <c r="BCX126" s="252" t="n">
        <v>0.523739295908622</v>
      </c>
      <c r="BCY126" s="252" t="n">
        <v>42.7335548660722</v>
      </c>
      <c r="BCZ126" s="255" t="n">
        <v>1.56012116892375</v>
      </c>
      <c r="BDA126" s="253" t="n">
        <v>1.95919264326643</v>
      </c>
      <c r="BDB126" s="257" t="n">
        <v>1.02555238774057</v>
      </c>
      <c r="BDC126" s="257" t="n">
        <v>2.5662656506198</v>
      </c>
      <c r="BDD126" s="252" t="n">
        <v>0.523739295908622</v>
      </c>
      <c r="BDE126" s="252" t="n">
        <v>47.8734169635639</v>
      </c>
      <c r="BDF126" s="255" t="n">
        <v>1.56012116892375</v>
      </c>
      <c r="BDG126" s="253" t="n">
        <v>1.95919264326643</v>
      </c>
      <c r="BDH126" s="257" t="n">
        <v>1.02555238774057</v>
      </c>
      <c r="BDI126" s="257" t="n">
        <v>2.5662656506198</v>
      </c>
      <c r="BDJ126" s="251" t="n">
        <v>0.809181731684077</v>
      </c>
      <c r="BDK126" s="252" t="n">
        <v>59.3760665842378</v>
      </c>
      <c r="BDL126" s="255" t="n">
        <v>1.56012116892375</v>
      </c>
      <c r="BDM126" s="253" t="n">
        <v>1.95919264326643</v>
      </c>
      <c r="BDN126" s="257" t="n">
        <v>1.02555238774057</v>
      </c>
      <c r="BDO126" s="257" t="n">
        <v>2.5662656506198</v>
      </c>
      <c r="BDP126" s="251" t="n">
        <v>0.523739295908622</v>
      </c>
      <c r="BDQ126" s="252" t="n">
        <v>65.7294264072504</v>
      </c>
      <c r="BDR126" s="255" t="n">
        <v>1.56012116892375</v>
      </c>
      <c r="BDS126" s="253" t="n">
        <v>1.95919264326643</v>
      </c>
      <c r="BDT126" s="257" t="n">
        <v>1.02555238774057</v>
      </c>
      <c r="BDU126" s="257" t="n">
        <v>2.5662656506198</v>
      </c>
      <c r="BDV126" s="251" t="n">
        <v>0.523739295908622</v>
      </c>
      <c r="BDW126" s="252" t="n">
        <v>71.2203496072004</v>
      </c>
      <c r="BDX126" s="255" t="n">
        <v>1.56012116892375</v>
      </c>
      <c r="BDY126" s="253" t="n">
        <v>1.95919264326643</v>
      </c>
      <c r="BDZ126" s="257" t="n">
        <v>1.02555238774057</v>
      </c>
      <c r="BEA126" s="257" t="n">
        <v>2.5662656506198</v>
      </c>
      <c r="BEB126" s="251" t="n">
        <v>0.666460513796352</v>
      </c>
      <c r="BEC126" s="252" t="n">
        <v>82.3557198373568</v>
      </c>
      <c r="BED126" s="255" t="n">
        <v>1.56012116892375</v>
      </c>
      <c r="BEE126" s="253" t="n">
        <v>1.95919264326643</v>
      </c>
      <c r="BEF126" s="257" t="n">
        <v>1.02555238774057</v>
      </c>
      <c r="BEG126" s="257" t="n">
        <v>2.5662656506198</v>
      </c>
      <c r="BEH126" s="252" t="n">
        <v>0.523739295908622</v>
      </c>
      <c r="BEI126" s="252" t="n">
        <v>91.3748395970882</v>
      </c>
      <c r="BEJ126" s="255" t="n">
        <v>1.56012116892375</v>
      </c>
      <c r="BEK126" s="253" t="n">
        <v>1.95919264326643</v>
      </c>
      <c r="BEL126" s="257" t="n">
        <v>1.02555238774057</v>
      </c>
      <c r="BEM126" s="257" t="n">
        <v>2.5662656506198</v>
      </c>
      <c r="BEN126" s="252" t="n">
        <v>0.523739295908622</v>
      </c>
      <c r="BEO126" s="252" t="n">
        <v>96.3488853305857</v>
      </c>
      <c r="BEP126" s="255" t="n">
        <v>1.56012116892375</v>
      </c>
      <c r="BEQ126" s="253" t="n">
        <v>1.95919264326643</v>
      </c>
      <c r="BER126" s="257" t="n">
        <v>1.02555238774057</v>
      </c>
      <c r="BES126" s="257" t="n">
        <v>2.5662656506198</v>
      </c>
      <c r="BET126" s="252" t="n">
        <v>0.523739295908626</v>
      </c>
      <c r="BEU126" s="252" t="n">
        <v>107.903548449758</v>
      </c>
      <c r="BEV126" s="255" t="n">
        <v>1.56012116892375</v>
      </c>
      <c r="BEW126" s="253" t="n">
        <v>1.95919264326643</v>
      </c>
      <c r="BEX126" s="257" t="n">
        <v>1.02555238774057</v>
      </c>
      <c r="BEY126" s="257" t="n">
        <v>2.5662656506198</v>
      </c>
      <c r="BEZ126" s="252" t="n">
        <v>0.523739295908626</v>
      </c>
      <c r="BFA126" s="252" t="n">
        <v>114.760945121796</v>
      </c>
      <c r="BFB126" s="255" t="n">
        <v>1.56012116892375</v>
      </c>
      <c r="BFC126" s="253" t="n">
        <v>1.95919264326643</v>
      </c>
      <c r="BFD126" s="257" t="n">
        <v>1.02555238774057</v>
      </c>
      <c r="BFE126" s="257" t="n">
        <v>2.5662656506198</v>
      </c>
      <c r="BFF126" s="252" t="n">
        <v>0.666460513796352</v>
      </c>
      <c r="BFG126" s="252" t="n">
        <v>121.001318094446</v>
      </c>
      <c r="BFH126" s="255" t="n">
        <v>1.56012116892375</v>
      </c>
      <c r="BFI126" s="253" t="n">
        <v>1.95919264326643</v>
      </c>
      <c r="BFJ126" s="257" t="n">
        <v>1.02555238774057</v>
      </c>
      <c r="BFK126" s="257" t="n">
        <v>2.5662656506198</v>
      </c>
      <c r="BFL126" s="252" t="n">
        <v>0.523739295908622</v>
      </c>
      <c r="BFM126" s="252" t="n">
        <v>131.048272205803</v>
      </c>
      <c r="BFN126" s="255" t="n">
        <v>1.56012116892375</v>
      </c>
      <c r="BFO126" s="253" t="n">
        <v>1.95919264326643</v>
      </c>
      <c r="BFP126" s="257" t="n">
        <v>1.02555238774057</v>
      </c>
      <c r="BFQ126" s="257" t="n">
        <v>2.5662656506198</v>
      </c>
      <c r="BFR126" s="252" t="n">
        <v>0.523739295908622</v>
      </c>
      <c r="BFS126" s="252" t="n">
        <v>138.828965904076</v>
      </c>
      <c r="BFT126" s="255" t="n">
        <v>1.56012116892375</v>
      </c>
      <c r="BFU126" s="253" t="n">
        <v>1.95919264326643</v>
      </c>
      <c r="BFV126" s="257" t="n">
        <v>1.02555238774057</v>
      </c>
      <c r="BFW126" s="257" t="n">
        <v>2.5662656506198</v>
      </c>
      <c r="BFX126" s="252" t="n">
        <v>0.523739295908622</v>
      </c>
      <c r="BFY126" s="252" t="n">
        <v>143.643924059015</v>
      </c>
      <c r="BFZ126" s="255" t="n">
        <v>1.56012116892375</v>
      </c>
      <c r="BGA126" s="253" t="n">
        <v>1.95919264326643</v>
      </c>
      <c r="BGB126" s="257" t="n">
        <v>1.02555238774057</v>
      </c>
      <c r="BGC126" s="257" t="n">
        <v>2.5662656506198</v>
      </c>
      <c r="BGD126" s="252" t="n">
        <v>0.951902949571806</v>
      </c>
      <c r="BGE126" s="252" t="n">
        <v>154.2729259603</v>
      </c>
      <c r="BGF126" s="255" t="n">
        <v>1.56012116892375</v>
      </c>
      <c r="BGG126" s="253" t="n">
        <v>1.95919264326643</v>
      </c>
      <c r="BGH126" s="257" t="n">
        <v>1.02555238774057</v>
      </c>
      <c r="BGI126" s="257" t="n">
        <v>2.5662656506198</v>
      </c>
      <c r="BGJ126" s="252" t="n">
        <v>0.523739295908622</v>
      </c>
      <c r="BGK126" s="252" t="n">
        <v>161.193090761737</v>
      </c>
      <c r="BGL126" s="255" t="n">
        <v>1.56012116892375</v>
      </c>
      <c r="BGM126" s="253" t="n">
        <v>1.95919264326643</v>
      </c>
      <c r="BGN126" s="257" t="n">
        <v>1.02555238774057</v>
      </c>
      <c r="BGO126" s="257" t="n">
        <v>2.5662656506198</v>
      </c>
      <c r="BGP126" s="252" t="n">
        <v>0.523739295908622</v>
      </c>
      <c r="BGQ126" s="252" t="n">
        <v>167.130414252252</v>
      </c>
      <c r="BGR126" s="255" t="n">
        <v>1.56012116892375</v>
      </c>
      <c r="BGS126" s="253" t="n">
        <v>1.95919264326643</v>
      </c>
      <c r="BGT126" s="257" t="n">
        <v>1.02555238774057</v>
      </c>
      <c r="BGU126" s="257" t="n">
        <v>2.5662656506198</v>
      </c>
      <c r="BGV126" s="252" t="n">
        <v>0.661157024793389</v>
      </c>
      <c r="BGW126" s="252" t="n">
        <v>19.3987730061349</v>
      </c>
      <c r="BGX126" s="255" t="n">
        <v>1.13768392370574</v>
      </c>
      <c r="BGY126" s="253" t="n">
        <v>1.44147118633394</v>
      </c>
      <c r="BGZ126" s="257" t="n">
        <v>0.767914110429469</v>
      </c>
      <c r="BHA126" s="257" t="n">
        <v>2.74025519606627</v>
      </c>
      <c r="BHB126" s="252" t="n">
        <v>0.330578512396691</v>
      </c>
      <c r="BHC126" s="252" t="n">
        <v>25.5167445263691</v>
      </c>
      <c r="BHD126" s="255" t="n">
        <v>1.13768392370574</v>
      </c>
      <c r="BHE126" s="253" t="n">
        <v>1.44147118633394</v>
      </c>
      <c r="BHF126" s="257" t="n">
        <v>0.767914110429469</v>
      </c>
      <c r="BHG126" s="257" t="n">
        <v>2.74025519606627</v>
      </c>
      <c r="BHH126" s="252" t="n">
        <v>1.1106611570248</v>
      </c>
      <c r="BHI126" s="252" t="n">
        <v>40.2213091686784</v>
      </c>
      <c r="BHJ126" s="255" t="n">
        <v>1.13768392370574</v>
      </c>
      <c r="BHK126" s="253" t="n">
        <v>1.44147118633394</v>
      </c>
      <c r="BHL126" s="257" t="n">
        <v>0.767914110429469</v>
      </c>
      <c r="BHM126" s="257" t="n">
        <v>2.74025519606627</v>
      </c>
      <c r="BHN126" s="252" t="n">
        <v>0.9453719008264651</v>
      </c>
      <c r="BHO126" s="252" t="n">
        <v>47.3622719767104</v>
      </c>
      <c r="BHP126" s="255" t="n">
        <v>1.13768392370574</v>
      </c>
      <c r="BHQ126" s="253" t="n">
        <v>1.44147118633394</v>
      </c>
      <c r="BHR126" s="257" t="n">
        <v>0.767914110429469</v>
      </c>
      <c r="BHS126" s="257" t="n">
        <v>2.74025519606627</v>
      </c>
      <c r="BHT126" s="251" t="n">
        <v>0.7800826446281161</v>
      </c>
      <c r="BHU126" s="252" t="n">
        <v>54.5499246208237</v>
      </c>
      <c r="BHV126" s="255" t="n">
        <v>1.13768392370574</v>
      </c>
      <c r="BHW126" s="253" t="n">
        <v>1.44147118633394</v>
      </c>
      <c r="BHX126" s="257" t="n">
        <v>0.767914110429469</v>
      </c>
      <c r="BHY126" s="257" t="n">
        <v>2.74025519606627</v>
      </c>
      <c r="BHZ126" s="251" t="n">
        <v>0.9453719008264651</v>
      </c>
      <c r="BIA126" s="252" t="n">
        <v>68.7654640625876</v>
      </c>
      <c r="BIB126" s="255" t="n">
        <v>1.13768392370574</v>
      </c>
      <c r="BIC126" s="253" t="n">
        <v>1.44147118633394</v>
      </c>
      <c r="BID126" s="257" t="n">
        <v>0.767914110429469</v>
      </c>
      <c r="BIE126" s="257" t="n">
        <v>2.74025519606627</v>
      </c>
      <c r="BIF126" s="251" t="n">
        <v>0.7800826446281161</v>
      </c>
      <c r="BIG126" s="252" t="n">
        <v>74.7980227472772</v>
      </c>
      <c r="BIH126" s="255" t="n">
        <v>1.13768392370574</v>
      </c>
      <c r="BII126" s="253" t="n">
        <v>1.44147118633394</v>
      </c>
      <c r="BIJ126" s="257" t="n">
        <v>0.767914110429469</v>
      </c>
      <c r="BIK126" s="257" t="n">
        <v>2.74025519606627</v>
      </c>
      <c r="BIL126" s="251" t="n">
        <v>0.780082644628123</v>
      </c>
      <c r="BIM126" s="252" t="n">
        <v>83.90251590026411</v>
      </c>
      <c r="BIN126" s="255" t="n">
        <v>1.13768392370574</v>
      </c>
      <c r="BIO126" s="253" t="n">
        <v>1.44147118633394</v>
      </c>
      <c r="BIP126" s="257" t="n">
        <v>0.767914110429469</v>
      </c>
      <c r="BIQ126" s="257" t="n">
        <v>2.74025519606627</v>
      </c>
      <c r="BIR126" s="252" t="n">
        <v>0.780082644628123</v>
      </c>
      <c r="BIS126" s="252" t="n">
        <v>94.9386096096964</v>
      </c>
      <c r="BIT126" s="255" t="n">
        <v>1.13768392370574</v>
      </c>
      <c r="BIU126" s="253" t="n">
        <v>1.44147118633394</v>
      </c>
      <c r="BIV126" s="257" t="n">
        <v>0.767914110429469</v>
      </c>
      <c r="BIW126" s="257" t="n">
        <v>2.74025519606627</v>
      </c>
      <c r="BIX126" s="252" t="n">
        <v>0.945371900826472</v>
      </c>
      <c r="BIY126" s="252" t="n">
        <v>104.229355910555</v>
      </c>
      <c r="BIZ126" s="255" t="n">
        <v>1.13768392370574</v>
      </c>
      <c r="BJA126" s="253" t="n">
        <v>1.44147118633394</v>
      </c>
      <c r="BJB126" s="257" t="n">
        <v>0.767914110429469</v>
      </c>
      <c r="BJC126" s="257" t="n">
        <v>2.74025519606627</v>
      </c>
      <c r="BJD126" s="252" t="n">
        <v>0.780082644628123</v>
      </c>
      <c r="BJE126" s="252" t="n">
        <v>112.446666617594</v>
      </c>
      <c r="BJF126" s="255" t="n">
        <v>1.13768392370574</v>
      </c>
      <c r="BJG126" s="253" t="n">
        <v>1.44147118633394</v>
      </c>
      <c r="BJH126" s="257" t="n">
        <v>0.767914110429469</v>
      </c>
      <c r="BJI126" s="257" t="n">
        <v>2.74025519606627</v>
      </c>
      <c r="BJJ126" s="252" t="n">
        <v>0.780082644628123</v>
      </c>
      <c r="BJK126" s="252" t="n">
        <v>125.152802768079</v>
      </c>
      <c r="BJL126" s="255" t="n">
        <v>1.13768392370574</v>
      </c>
      <c r="BJM126" s="253" t="n">
        <v>1.44147118633394</v>
      </c>
      <c r="BJN126" s="257" t="n">
        <v>0.767914110429469</v>
      </c>
      <c r="BJO126" s="257" t="n">
        <v>2.74025519606627</v>
      </c>
      <c r="BJP126" s="252" t="n">
        <v>0.9453719008264651</v>
      </c>
      <c r="BJQ126" s="252" t="n">
        <v>132.984613706722</v>
      </c>
      <c r="BJR126" s="255" t="n">
        <v>1.13768392370574</v>
      </c>
      <c r="BJS126" s="253" t="n">
        <v>1.44147118633394</v>
      </c>
      <c r="BJT126" s="257" t="n">
        <v>0.767914110429469</v>
      </c>
      <c r="BJU126" s="257" t="n">
        <v>2.74025519606627</v>
      </c>
      <c r="BJV126" s="252" t="n">
        <v>0.614793388429774</v>
      </c>
      <c r="BJW126" s="252" t="n">
        <v>140.127985416686</v>
      </c>
      <c r="BJX126" s="255" t="n">
        <v>1.13768392370574</v>
      </c>
      <c r="BJY126" s="253" t="n">
        <v>1.44147118633394</v>
      </c>
      <c r="BJZ126" s="257" t="n">
        <v>0.767914110429469</v>
      </c>
      <c r="BKA126" s="257" t="n">
        <v>2.74025519606627</v>
      </c>
      <c r="BKB126" s="252" t="n">
        <v>0.614793388429774</v>
      </c>
      <c r="BKC126" s="252" t="n">
        <v>149.011577600157</v>
      </c>
      <c r="BKD126" s="255" t="n">
        <v>1.13768392370574</v>
      </c>
      <c r="BKE126" s="253" t="n">
        <v>1.44147118633394</v>
      </c>
      <c r="BKF126" s="257" t="n">
        <v>0.767914110429469</v>
      </c>
      <c r="BKG126" s="257" t="n">
        <v>2.74025519606627</v>
      </c>
      <c r="BKH126" s="252" t="n">
        <v>0.614793388429774</v>
      </c>
      <c r="BKI126" s="252" t="n">
        <v>157.983870864511</v>
      </c>
      <c r="BKJ126" s="255" t="n">
        <v>1.13768392370574</v>
      </c>
      <c r="BKK126" s="253" t="n">
        <v>1.44147118633394</v>
      </c>
      <c r="BKL126" s="257" t="n">
        <v>0.767914110429469</v>
      </c>
      <c r="BKM126" s="257" t="n">
        <v>2.74025519606627</v>
      </c>
      <c r="BKN126" s="252" t="n">
        <v>0.614793388429774</v>
      </c>
      <c r="BKO126" s="252" t="n">
        <v>167.804221545189</v>
      </c>
      <c r="BKP126" s="255" t="n">
        <v>1.13768392370574</v>
      </c>
      <c r="BKQ126" s="253" t="n">
        <v>1.44147118633394</v>
      </c>
      <c r="BKR126" s="257" t="n">
        <v>0.767914110429469</v>
      </c>
      <c r="BKS126" s="257" t="n">
        <v>2.74025519606627</v>
      </c>
      <c r="BKT126" s="252" t="n">
        <v>4.77999999999999</v>
      </c>
      <c r="BKU126" s="252" t="n">
        <v>27.6555924695459</v>
      </c>
      <c r="BKV126" s="255" t="n">
        <v>4.77999999999999</v>
      </c>
      <c r="BKW126" s="253" t="n">
        <v>3.3589109294204</v>
      </c>
      <c r="BKX126" s="257" t="n">
        <v>4.78</v>
      </c>
      <c r="BKY126" s="257" t="n">
        <v>2.52639249242497</v>
      </c>
      <c r="BKZ126" s="252" t="n">
        <v>4.77999999999999</v>
      </c>
      <c r="BLA126" s="252" t="n">
        <v>31.5041656257891</v>
      </c>
      <c r="BLB126" s="255" t="n">
        <v>4.77999999999999</v>
      </c>
      <c r="BLC126" s="253" t="n">
        <v>3.3589109294204</v>
      </c>
      <c r="BLD126" s="257" t="n">
        <v>4.78</v>
      </c>
      <c r="BLE126" s="257" t="n">
        <v>2.52639249242497</v>
      </c>
      <c r="BLF126" s="252" t="n">
        <v>4.77999999999999</v>
      </c>
      <c r="BLG126" s="252" t="n">
        <v>41.0298914906736</v>
      </c>
      <c r="BLH126" s="255" t="n">
        <v>4.77999999999999</v>
      </c>
      <c r="BLI126" s="253" t="n">
        <v>3.3589109294204</v>
      </c>
      <c r="BLJ126" s="257" t="n">
        <v>4.78</v>
      </c>
      <c r="BLK126" s="257" t="n">
        <v>2.52639249242497</v>
      </c>
      <c r="BLL126" s="252" t="n">
        <v>4.77999999999999</v>
      </c>
      <c r="BLM126" s="252" t="n">
        <v>56.940203748371</v>
      </c>
      <c r="BLN126" s="255" t="n">
        <v>4.77999999999999</v>
      </c>
      <c r="BLO126" s="253" t="n">
        <v>3.3589109294204</v>
      </c>
      <c r="BLP126" s="257" t="n">
        <v>4.78</v>
      </c>
      <c r="BLQ126" s="257" t="n">
        <v>2.52639249242497</v>
      </c>
      <c r="BLR126" s="251" t="n">
        <v>4.77999999999999</v>
      </c>
      <c r="BLS126" s="252" t="n">
        <v>63.8205980066443</v>
      </c>
      <c r="BLT126" s="255" t="n">
        <v>4.77999999999999</v>
      </c>
      <c r="BLU126" s="253" t="n">
        <v>3.3589109294204</v>
      </c>
      <c r="BLV126" s="257" t="n">
        <v>4.78</v>
      </c>
      <c r="BLW126" s="257" t="n">
        <v>2.52639249242497</v>
      </c>
      <c r="BLX126" s="251" t="n">
        <v>4.77999999999999</v>
      </c>
      <c r="BLY126" s="252" t="n">
        <v>73.57034004073471</v>
      </c>
      <c r="BLZ126" s="255" t="n">
        <v>4.77999999999999</v>
      </c>
      <c r="BMA126" s="253" t="n">
        <v>3.3589109294204</v>
      </c>
      <c r="BMB126" s="257" t="n">
        <v>4.78</v>
      </c>
      <c r="BMC126" s="257" t="n">
        <v>2.52639249242497</v>
      </c>
      <c r="BMD126" s="251" t="n">
        <v>4.77999999999999</v>
      </c>
      <c r="BME126" s="252" t="n">
        <v>83.0525974469583</v>
      </c>
      <c r="BMF126" s="255" t="n">
        <v>4.77999999999999</v>
      </c>
      <c r="BMG126" s="253" t="n">
        <v>3.3589109294204</v>
      </c>
      <c r="BMH126" s="257" t="n">
        <v>4.78</v>
      </c>
      <c r="BMI126" s="257" t="n">
        <v>2.52639249242497</v>
      </c>
      <c r="BMJ126" s="251" t="n">
        <v>4.78</v>
      </c>
      <c r="BMK126" s="252" t="n">
        <v>97.6774714152037</v>
      </c>
      <c r="BML126" s="255" t="n">
        <v>4.77999999999999</v>
      </c>
      <c r="BMM126" s="253" t="n">
        <v>3.3589109294204</v>
      </c>
      <c r="BMN126" s="257" t="n">
        <v>4.78</v>
      </c>
      <c r="BMO126" s="257" t="n">
        <v>2.52639249242497</v>
      </c>
      <c r="BMP126" s="252" t="n">
        <v>4.78</v>
      </c>
      <c r="BMQ126" s="252" t="n">
        <v>101.156741677135</v>
      </c>
      <c r="BMR126" s="255" t="n">
        <v>4.77999999999999</v>
      </c>
      <c r="BMS126" s="253" t="n">
        <v>3.3589109294204</v>
      </c>
      <c r="BMT126" s="257" t="n">
        <v>4.78</v>
      </c>
      <c r="BMU126" s="257" t="n">
        <v>2.52639249242497</v>
      </c>
      <c r="BMV126" s="252" t="n">
        <v>4.78</v>
      </c>
      <c r="BMW126" s="252" t="n">
        <v>105.743494777134</v>
      </c>
      <c r="BMX126" s="255" t="n">
        <v>4.77999999999999</v>
      </c>
      <c r="BMY126" s="253" t="n">
        <v>3.3589109294204</v>
      </c>
      <c r="BMZ126" s="257" t="n">
        <v>4.78</v>
      </c>
      <c r="BNA126" s="257" t="n">
        <v>2.52639249242497</v>
      </c>
      <c r="BNB126" s="252" t="n">
        <v>4.78</v>
      </c>
      <c r="BNC126" s="252" t="n">
        <v>110.623256245994</v>
      </c>
      <c r="BND126" s="255" t="n">
        <v>4.77999999999999</v>
      </c>
      <c r="BNE126" s="253" t="n">
        <v>3.3589109294204</v>
      </c>
      <c r="BNF126" s="257" t="n">
        <v>4.78</v>
      </c>
      <c r="BNG126" s="257" t="n">
        <v>2.52639249242497</v>
      </c>
      <c r="BNH126" s="252" t="n">
        <v>4.78</v>
      </c>
      <c r="BNI126" s="252" t="n">
        <v>114.354422900208</v>
      </c>
      <c r="BNJ126" s="255" t="n">
        <v>4.77999999999999</v>
      </c>
      <c r="BNK126" s="253" t="n">
        <v>3.3589109294204</v>
      </c>
      <c r="BNL126" s="257" t="n">
        <v>4.78</v>
      </c>
      <c r="BNM126" s="257" t="n">
        <v>2.52639249242497</v>
      </c>
      <c r="BNN126" s="252" t="n">
        <v>4.78</v>
      </c>
      <c r="BNO126" s="252" t="n">
        <v>123.884265877048</v>
      </c>
      <c r="BNP126" s="255" t="n">
        <v>4.77999999999999</v>
      </c>
      <c r="BNQ126" s="253" t="n">
        <v>3.3589109294204</v>
      </c>
      <c r="BNR126" s="257" t="n">
        <v>4.78</v>
      </c>
      <c r="BNS126" s="257" t="n">
        <v>2.52639249242497</v>
      </c>
      <c r="BNT126" s="252" t="n">
        <v>4.78</v>
      </c>
      <c r="BNU126" s="252" t="n">
        <v>139.72217869943</v>
      </c>
      <c r="BNV126" s="255" t="n">
        <v>4.77999999999999</v>
      </c>
      <c r="BNW126" s="253" t="n">
        <v>3.3589109294204</v>
      </c>
      <c r="BNX126" s="257" t="n">
        <v>4.78</v>
      </c>
      <c r="BNY126" s="257" t="n">
        <v>2.52639249242497</v>
      </c>
      <c r="BNZ126" s="252" t="n">
        <v>4.78</v>
      </c>
      <c r="BOA126" s="252" t="n">
        <v>146.742877133594</v>
      </c>
      <c r="BOB126" s="255" t="n">
        <v>4.77999999999999</v>
      </c>
      <c r="BOC126" s="253" t="n">
        <v>3.3589109294204</v>
      </c>
      <c r="BOD126" s="257" t="n">
        <v>4.78</v>
      </c>
      <c r="BOE126" s="257" t="n">
        <v>2.52639249242497</v>
      </c>
      <c r="BOF126" s="252" t="n">
        <v>4.78</v>
      </c>
      <c r="BOG126" s="252" t="n">
        <v>156.276491078771</v>
      </c>
      <c r="BOH126" s="255" t="n">
        <v>4.77999999999999</v>
      </c>
      <c r="BOI126" s="253" t="n">
        <v>3.3589109294204</v>
      </c>
      <c r="BOJ126" s="257" t="n">
        <v>4.78</v>
      </c>
      <c r="BOK126" s="257" t="n">
        <v>2.52639249242497</v>
      </c>
      <c r="BOL126" s="252" t="n">
        <v>4.78</v>
      </c>
      <c r="BOM126" s="252" t="n">
        <v>165.945164951203</v>
      </c>
      <c r="BON126" s="255" t="n">
        <v>4.77999999999999</v>
      </c>
      <c r="BOO126" s="253" t="n">
        <v>3.3589109294204</v>
      </c>
      <c r="BOP126" s="257" t="n">
        <v>4.78</v>
      </c>
      <c r="BOQ126" s="257" t="n">
        <v>2.52639249242497</v>
      </c>
    </row>
    <row r="127">
      <c r="B127" s="251" t="n">
        <v>0.07514477766287481</v>
      </c>
      <c r="C127" s="252" t="n">
        <v>12.7714931627859</v>
      </c>
      <c r="D127" s="255" t="n">
        <v>0.095</v>
      </c>
      <c r="E127" s="253" t="n">
        <v>5.73378982791024</v>
      </c>
      <c r="F127" s="257" t="n">
        <v>0.095</v>
      </c>
      <c r="G127" s="257" t="n">
        <v>0.561109777496781</v>
      </c>
      <c r="H127" s="251" t="n">
        <v>0.080108583247156</v>
      </c>
      <c r="I127" s="252" t="n">
        <v>18.639495079035</v>
      </c>
      <c r="J127" s="255" t="n">
        <v>0.095</v>
      </c>
      <c r="K127" s="253" t="n">
        <v>5.73378982791024</v>
      </c>
      <c r="L127" s="257" t="n">
        <v>0.095</v>
      </c>
      <c r="M127" s="257" t="n">
        <v>0.561109777496781</v>
      </c>
      <c r="N127" s="251" t="n">
        <v>0.07514477766287481</v>
      </c>
      <c r="O127" s="252" t="n">
        <v>24.6971321813497</v>
      </c>
      <c r="P127" s="255" t="n">
        <v>0.095</v>
      </c>
      <c r="Q127" s="253" t="n">
        <v>5.73378982791024</v>
      </c>
      <c r="R127" s="257" t="n">
        <v>0.095</v>
      </c>
      <c r="S127" s="257" t="n">
        <v>0.561109777496781</v>
      </c>
      <c r="T127" s="251" t="n">
        <v>0.0726628748707342</v>
      </c>
      <c r="U127" s="252" t="n">
        <v>31.1578550402139</v>
      </c>
      <c r="V127" s="255" t="n">
        <v>0.095</v>
      </c>
      <c r="W127" s="253" t="n">
        <v>5.73378982791024</v>
      </c>
      <c r="X127" s="257" t="n">
        <v>0.095</v>
      </c>
      <c r="Y127" s="257" t="n">
        <v>0.561109777496781</v>
      </c>
      <c r="Z127" s="251" t="n">
        <v>0.07514477766287481</v>
      </c>
      <c r="AA127" s="252" t="n">
        <v>36.7763442885394</v>
      </c>
      <c r="AB127" s="255" t="n">
        <v>0.095</v>
      </c>
      <c r="AC127" s="253" t="n">
        <v>5.73378982791024</v>
      </c>
      <c r="AD127" s="257" t="n">
        <v>0.095</v>
      </c>
      <c r="AE127" s="257" t="n">
        <v>0.561109777496781</v>
      </c>
      <c r="AF127" s="251" t="n">
        <v>0.07514477766287481</v>
      </c>
      <c r="AG127" s="252" t="n">
        <v>42.6462755427681</v>
      </c>
      <c r="AH127" s="255" t="n">
        <v>0.095</v>
      </c>
      <c r="AI127" s="253" t="n">
        <v>5.73378982791024</v>
      </c>
      <c r="AJ127" s="257" t="n">
        <v>0.095</v>
      </c>
      <c r="AK127" s="257" t="n">
        <v>0.561109777496781</v>
      </c>
      <c r="AL127" s="251" t="n">
        <v>0.0701809720785935</v>
      </c>
      <c r="AM127" s="252" t="n">
        <v>49.0351257178583</v>
      </c>
      <c r="AN127" s="255" t="n">
        <v>0.095</v>
      </c>
      <c r="AO127" s="253" t="n">
        <v>5.73378982791024</v>
      </c>
      <c r="AP127" s="257" t="n">
        <v>0.095</v>
      </c>
      <c r="AQ127" s="257" t="n">
        <v>0.561109777496781</v>
      </c>
      <c r="AR127" s="251" t="n">
        <v>0.06769906928645281</v>
      </c>
      <c r="AS127" s="252" t="n">
        <v>54.8976204101234</v>
      </c>
      <c r="AT127" s="255" t="n">
        <v>0.095</v>
      </c>
      <c r="AU127" s="253" t="n">
        <v>5.73378982791024</v>
      </c>
      <c r="AV127" s="257" t="n">
        <v>0.095</v>
      </c>
      <c r="AW127" s="257" t="n">
        <v>0.561109777496781</v>
      </c>
      <c r="AX127" s="252" t="n">
        <v>0.0701809720785935</v>
      </c>
      <c r="AY127" s="252" t="n">
        <v>60.9875802527992</v>
      </c>
      <c r="AZ127" s="255" t="n">
        <v>0.095</v>
      </c>
      <c r="BA127" s="253" t="n">
        <v>5.73378982791024</v>
      </c>
      <c r="BB127" s="257" t="n">
        <v>0.095</v>
      </c>
      <c r="BC127" s="257" t="n">
        <v>0.561109777496781</v>
      </c>
      <c r="BD127" s="252" t="n">
        <v>0.06769906928645281</v>
      </c>
      <c r="BE127" s="252" t="n">
        <v>66.6527215915555</v>
      </c>
      <c r="BF127" s="255" t="n">
        <v>0.095</v>
      </c>
      <c r="BG127" s="253" t="n">
        <v>5.73378982791024</v>
      </c>
      <c r="BH127" s="257" t="n">
        <v>0.095</v>
      </c>
      <c r="BI127" s="257" t="n">
        <v>0.561109777496781</v>
      </c>
      <c r="BJ127" s="252" t="n">
        <v>0.06769906928645281</v>
      </c>
      <c r="BK127" s="252" t="n">
        <v>73.55268857707929</v>
      </c>
      <c r="BL127" s="255" t="n">
        <v>0.095</v>
      </c>
      <c r="BM127" s="253" t="n">
        <v>5.73378982791024</v>
      </c>
      <c r="BN127" s="257" t="n">
        <v>0.095</v>
      </c>
      <c r="BO127" s="257" t="n">
        <v>0.561109777496781</v>
      </c>
      <c r="BP127" s="252" t="n">
        <v>0.07514477766287481</v>
      </c>
      <c r="BQ127" s="252" t="n">
        <v>79.6815910811363</v>
      </c>
      <c r="BR127" s="255" t="n">
        <v>0.095</v>
      </c>
      <c r="BS127" s="253" t="n">
        <v>5.73378982791024</v>
      </c>
      <c r="BT127" s="257" t="n">
        <v>0.095</v>
      </c>
      <c r="BU127" s="257" t="n">
        <v>0.561109777496781</v>
      </c>
      <c r="BV127" s="252" t="n">
        <v>0.0701809720785935</v>
      </c>
      <c r="BW127" s="252" t="n">
        <v>91.3079339479648</v>
      </c>
      <c r="BX127" s="255" t="n">
        <v>0.095</v>
      </c>
      <c r="BY127" s="253" t="n">
        <v>5.73378982791024</v>
      </c>
      <c r="BZ127" s="257" t="n">
        <v>0.095</v>
      </c>
      <c r="CA127" s="257" t="n">
        <v>0.561109777496781</v>
      </c>
      <c r="CB127" s="252" t="n">
        <v>0.06769906928645281</v>
      </c>
      <c r="CC127" s="252" t="n">
        <v>104.199642150861</v>
      </c>
      <c r="CD127" s="255" t="n">
        <v>0.095</v>
      </c>
      <c r="CE127" s="253" t="n">
        <v>5.73378982791024</v>
      </c>
      <c r="CF127" s="257" t="n">
        <v>0.095</v>
      </c>
      <c r="CG127" s="257" t="n">
        <v>0.561109777496781</v>
      </c>
      <c r="CH127" s="252" t="n">
        <v>0.06769906928645281</v>
      </c>
      <c r="CI127" s="252" t="n">
        <v>115.908530225486</v>
      </c>
      <c r="CJ127" s="255" t="n">
        <v>0.095</v>
      </c>
      <c r="CK127" s="253" t="n">
        <v>5.73378982791024</v>
      </c>
      <c r="CL127" s="257" t="n">
        <v>0.095</v>
      </c>
      <c r="CM127" s="257" t="n">
        <v>0.561109777496781</v>
      </c>
      <c r="CN127" s="252" t="n">
        <v>0.0726628748707342</v>
      </c>
      <c r="CO127" s="252" t="n">
        <v>127.618282528678</v>
      </c>
      <c r="CP127" s="255" t="n">
        <v>0.095</v>
      </c>
      <c r="CQ127" s="253" t="n">
        <v>5.73378982791024</v>
      </c>
      <c r="CR127" s="257" t="n">
        <v>0.095</v>
      </c>
      <c r="CS127" s="257" t="n">
        <v>0.561109777496781</v>
      </c>
      <c r="CT127" s="252" t="n">
        <v>0.0701809720785935</v>
      </c>
      <c r="CU127" s="252" t="n">
        <v>138.922217041201</v>
      </c>
      <c r="CV127" s="255" t="n">
        <v>0.095</v>
      </c>
      <c r="CW127" s="253" t="n">
        <v>5.73378982791024</v>
      </c>
      <c r="CX127" s="257" t="n">
        <v>0.095</v>
      </c>
      <c r="CY127" s="257" t="n">
        <v>0.561109777496781</v>
      </c>
      <c r="CZ127" s="252" t="n">
        <v>0.0726628748707342</v>
      </c>
      <c r="DA127" s="252" t="n">
        <v>154.256332988055</v>
      </c>
      <c r="DB127" s="255" t="n">
        <v>0.095</v>
      </c>
      <c r="DC127" s="253" t="n">
        <v>5.73378982791024</v>
      </c>
      <c r="DD127" s="257" t="n">
        <v>0.095</v>
      </c>
      <c r="DE127" s="257" t="n">
        <v>0.561109777496781</v>
      </c>
      <c r="DF127" s="252" t="n">
        <v>0.0701809720785935</v>
      </c>
      <c r="DG127" s="252" t="n">
        <v>166.105616765901</v>
      </c>
      <c r="DH127" s="255" t="n">
        <v>0.095</v>
      </c>
      <c r="DI127" s="253" t="n">
        <v>5.73378982791024</v>
      </c>
      <c r="DJ127" s="257" t="n">
        <v>0.095</v>
      </c>
      <c r="DK127" s="257" t="n">
        <v>0.561109777496781</v>
      </c>
      <c r="DL127" s="252" t="n">
        <v>0.06769906928645281</v>
      </c>
      <c r="DM127" s="252" t="n">
        <v>184.169946492358</v>
      </c>
      <c r="DN127" s="255" t="n">
        <v>0.095</v>
      </c>
      <c r="DO127" s="253" t="n">
        <v>5.73378982791024</v>
      </c>
      <c r="DP127" s="257" t="n">
        <v>0.095</v>
      </c>
      <c r="DQ127" s="257" t="n">
        <v>0.561109777496781</v>
      </c>
      <c r="DR127" s="252" t="n">
        <v>0.0726628748707342</v>
      </c>
      <c r="DS127" s="252" t="n">
        <v>204.313023825308</v>
      </c>
      <c r="DT127" s="255" t="n">
        <v>0.095</v>
      </c>
      <c r="DU127" s="253" t="n">
        <v>5.73378982791024</v>
      </c>
      <c r="DV127" s="257" t="n">
        <v>0.095</v>
      </c>
      <c r="DW127" s="257" t="n">
        <v>0.561109777496781</v>
      </c>
      <c r="DX127" s="252" t="n">
        <v>0.06769906928645281</v>
      </c>
      <c r="DY127" s="252" t="n">
        <v>222.444094943492</v>
      </c>
      <c r="DZ127" s="255" t="n">
        <v>0.095</v>
      </c>
      <c r="EA127" s="253" t="n">
        <v>5.73378982791024</v>
      </c>
      <c r="EB127" s="257" t="n">
        <v>0.095</v>
      </c>
      <c r="EC127" s="257" t="n">
        <v>0.561109777496781</v>
      </c>
      <c r="ED127" s="251" t="n">
        <v>0.0700000000000099</v>
      </c>
      <c r="EE127" s="252" t="n">
        <v>19.9760106155112</v>
      </c>
      <c r="EF127" s="255" t="n">
        <v>0.136</v>
      </c>
      <c r="EG127" s="253" t="n">
        <v>7.70600404363969</v>
      </c>
      <c r="EH127" s="257" t="n">
        <v>0.136</v>
      </c>
      <c r="EI127" s="257" t="n">
        <v>0.287277253131135</v>
      </c>
      <c r="EJ127" s="251" t="n">
        <v>0.07000000000000001</v>
      </c>
      <c r="EK127" s="252" t="n">
        <v>30.6972169642491</v>
      </c>
      <c r="EL127" s="255" t="n">
        <v>0.136</v>
      </c>
      <c r="EM127" s="253" t="n">
        <v>7.70600404363969</v>
      </c>
      <c r="EN127" s="257" t="n">
        <v>0.136</v>
      </c>
      <c r="EO127" s="257" t="n">
        <v>0.287277253131135</v>
      </c>
      <c r="EP127" s="251" t="n">
        <v>0.0769164265129683</v>
      </c>
      <c r="EQ127" s="252" t="n">
        <v>38.8837744969609</v>
      </c>
      <c r="ER127" s="255" t="n">
        <v>0.136</v>
      </c>
      <c r="ES127" s="253" t="n">
        <v>7.70600404363969</v>
      </c>
      <c r="ET127" s="257" t="n">
        <v>0.136</v>
      </c>
      <c r="EU127" s="257" t="n">
        <v>0.287277253131135</v>
      </c>
      <c r="EV127" s="251" t="n">
        <v>0.0945014409221898</v>
      </c>
      <c r="EW127" s="252" t="n">
        <v>48.2434855501246</v>
      </c>
      <c r="EX127" s="255" t="n">
        <v>0.136</v>
      </c>
      <c r="EY127" s="253" t="n">
        <v>7.70600404363969</v>
      </c>
      <c r="EZ127" s="257" t="n">
        <v>0.136</v>
      </c>
      <c r="FA127" s="257" t="n">
        <v>0.287277253131135</v>
      </c>
      <c r="FB127" s="251" t="n">
        <v>0.07000000000000001</v>
      </c>
      <c r="FC127" s="252" t="n">
        <v>57.0970757980443</v>
      </c>
      <c r="FD127" s="255" t="n">
        <v>0.136</v>
      </c>
      <c r="FE127" s="253" t="n">
        <v>7.70600404363969</v>
      </c>
      <c r="FF127" s="257" t="n">
        <v>0.136</v>
      </c>
      <c r="FG127" s="257" t="n">
        <v>0.287277253131135</v>
      </c>
      <c r="FH127" s="251" t="n">
        <v>0.07000000000000001</v>
      </c>
      <c r="FI127" s="252" t="n">
        <v>66.491566939018</v>
      </c>
      <c r="FJ127" s="255" t="n">
        <v>0.136</v>
      </c>
      <c r="FK127" s="253" t="n">
        <v>7.70600404363969</v>
      </c>
      <c r="FL127" s="257" t="n">
        <v>0.136</v>
      </c>
      <c r="FM127" s="257" t="n">
        <v>0.287277253131135</v>
      </c>
      <c r="FN127" s="251" t="n">
        <v>0.08066858789625291</v>
      </c>
      <c r="FO127" s="252" t="n">
        <v>77.14261369157811</v>
      </c>
      <c r="FP127" s="255" t="n">
        <v>0.136</v>
      </c>
      <c r="FQ127" s="253" t="n">
        <v>7.70600404363969</v>
      </c>
      <c r="FR127" s="257" t="n">
        <v>0.136</v>
      </c>
      <c r="FS127" s="257" t="n">
        <v>0.287277253131135</v>
      </c>
      <c r="FT127" s="251" t="n">
        <v>0.07000000000000001</v>
      </c>
      <c r="FU127" s="252" t="n">
        <v>87.7810823819771</v>
      </c>
      <c r="FV127" s="255" t="n">
        <v>0.136</v>
      </c>
      <c r="FW127" s="253" t="n">
        <v>7.70600404363969</v>
      </c>
      <c r="FX127" s="257" t="n">
        <v>0.136</v>
      </c>
      <c r="FY127" s="257" t="n">
        <v>0.287277253131135</v>
      </c>
      <c r="FZ127" s="252" t="n">
        <v>0.09104322766570561</v>
      </c>
      <c r="GA127" s="252" t="n">
        <v>95.5839007631466</v>
      </c>
      <c r="GB127" s="255" t="n">
        <v>0.136</v>
      </c>
      <c r="GC127" s="253" t="n">
        <v>7.70600404363969</v>
      </c>
      <c r="GD127" s="257" t="n">
        <v>0.136</v>
      </c>
      <c r="GE127" s="257" t="n">
        <v>0.287277253131135</v>
      </c>
      <c r="GF127" s="252" t="n">
        <v>0.09104322766570561</v>
      </c>
      <c r="GG127" s="252" t="n">
        <v>104.65521948395</v>
      </c>
      <c r="GH127" s="255" t="n">
        <v>0.136</v>
      </c>
      <c r="GI127" s="253" t="n">
        <v>7.70600404363969</v>
      </c>
      <c r="GJ127" s="257" t="n">
        <v>0.136</v>
      </c>
      <c r="GK127" s="257" t="n">
        <v>0.287277253131135</v>
      </c>
      <c r="GL127" s="252" t="n">
        <v>0.07000000000000001</v>
      </c>
      <c r="GM127" s="252" t="n">
        <v>114.408822832033</v>
      </c>
      <c r="GN127" s="255" t="n">
        <v>0.136</v>
      </c>
      <c r="GO127" s="253" t="n">
        <v>7.70600404363969</v>
      </c>
      <c r="GP127" s="257" t="n">
        <v>0.136</v>
      </c>
      <c r="GQ127" s="257" t="n">
        <v>0.287277253131135</v>
      </c>
      <c r="GR127" s="252" t="n">
        <v>0.0875850144092214</v>
      </c>
      <c r="GS127" s="252" t="n">
        <v>124.042777377928</v>
      </c>
      <c r="GT127" s="255" t="n">
        <v>0.136</v>
      </c>
      <c r="GU127" s="253" t="n">
        <v>7.70600404363969</v>
      </c>
      <c r="GV127" s="257" t="n">
        <v>0.136</v>
      </c>
      <c r="GW127" s="257" t="n">
        <v>0.287277253131135</v>
      </c>
      <c r="GX127" s="252" t="n">
        <v>0.09104322766570561</v>
      </c>
      <c r="GY127" s="252" t="n">
        <v>133.976881397806</v>
      </c>
      <c r="GZ127" s="255" t="n">
        <v>0.136</v>
      </c>
      <c r="HA127" s="253" t="n">
        <v>7.70600404363969</v>
      </c>
      <c r="HB127" s="257" t="n">
        <v>0.136</v>
      </c>
      <c r="HC127" s="257" t="n">
        <v>0.287277253131135</v>
      </c>
      <c r="HD127" s="252" t="n">
        <v>0.09450144092218971</v>
      </c>
      <c r="HE127" s="252" t="n">
        <v>144.145846672897</v>
      </c>
      <c r="HF127" s="255" t="n">
        <v>0.136</v>
      </c>
      <c r="HG127" s="253" t="n">
        <v>7.70600404363969</v>
      </c>
      <c r="HH127" s="257" t="n">
        <v>0.136</v>
      </c>
      <c r="HI127" s="257" t="n">
        <v>0.287277253131135</v>
      </c>
      <c r="HJ127" s="252" t="n">
        <v>0.0910432276657055</v>
      </c>
      <c r="HK127" s="252" t="n">
        <v>153.899019011805</v>
      </c>
      <c r="HL127" s="255" t="n">
        <v>0.136</v>
      </c>
      <c r="HM127" s="253" t="n">
        <v>7.70600404363969</v>
      </c>
      <c r="HN127" s="257" t="n">
        <v>0.136</v>
      </c>
      <c r="HO127" s="257" t="n">
        <v>0.287277253131135</v>
      </c>
      <c r="HP127" s="252" t="n">
        <v>0.09795965417867381</v>
      </c>
      <c r="HQ127" s="252" t="n">
        <v>164.690264297722</v>
      </c>
      <c r="HR127" s="255" t="n">
        <v>0.136</v>
      </c>
      <c r="HS127" s="253" t="n">
        <v>7.70600404363969</v>
      </c>
      <c r="HT127" s="257" t="n">
        <v>0.136</v>
      </c>
      <c r="HU127" s="257" t="n">
        <v>0.287277253131135</v>
      </c>
      <c r="HV127" s="252" t="n">
        <v>0.0910432276657055</v>
      </c>
      <c r="HW127" s="252" t="n">
        <v>174.390649772945</v>
      </c>
      <c r="HX127" s="255" t="n">
        <v>0.136</v>
      </c>
      <c r="HY127" s="253" t="n">
        <v>7.70600404363969</v>
      </c>
      <c r="HZ127" s="257" t="n">
        <v>0.136</v>
      </c>
      <c r="IA127" s="257" t="n">
        <v>0.287277253131135</v>
      </c>
      <c r="IB127" s="252" t="n">
        <v>0.09795965417867381</v>
      </c>
      <c r="IC127" s="252" t="n">
        <v>184.822913579367</v>
      </c>
      <c r="ID127" s="255" t="n">
        <v>0.136</v>
      </c>
      <c r="IE127" s="253" t="n">
        <v>7.70600404363969</v>
      </c>
      <c r="IF127" s="257" t="n">
        <v>0.136</v>
      </c>
      <c r="IG127" s="257" t="n">
        <v>0.287277253131135</v>
      </c>
      <c r="IH127" s="252" t="n">
        <v>0.09795965417867381</v>
      </c>
      <c r="II127" s="252" t="n">
        <v>192.969921263496</v>
      </c>
      <c r="IJ127" s="255" t="n">
        <v>0.136</v>
      </c>
      <c r="IK127" s="253" t="n">
        <v>7.70600404363969</v>
      </c>
      <c r="IL127" s="257" t="n">
        <v>0.136</v>
      </c>
      <c r="IM127" s="257" t="n">
        <v>0.287277253131135</v>
      </c>
      <c r="IN127" s="252" t="n">
        <v>0.09450144092218971</v>
      </c>
      <c r="IO127" s="252" t="n">
        <v>201.698456467284</v>
      </c>
      <c r="IP127" s="255" t="n">
        <v>0.136</v>
      </c>
      <c r="IQ127" s="253" t="n">
        <v>7.70600404363969</v>
      </c>
      <c r="IR127" s="257" t="n">
        <v>0.136</v>
      </c>
      <c r="IS127" s="257" t="n">
        <v>0.287277253131135</v>
      </c>
      <c r="IT127" s="252" t="n">
        <v>0.0910432276657055</v>
      </c>
      <c r="IU127" s="252" t="n">
        <v>211.300545181126</v>
      </c>
      <c r="IV127" s="255" t="n">
        <v>0.136</v>
      </c>
      <c r="IW127" s="253" t="n">
        <v>7.70600404363969</v>
      </c>
      <c r="IX127" s="257" t="n">
        <v>0.136</v>
      </c>
      <c r="IY127" s="257" t="n">
        <v>0.287277253131135</v>
      </c>
      <c r="IZ127" s="252" t="n">
        <v>0.0910432276657055</v>
      </c>
      <c r="JA127" s="252" t="n">
        <v>222.857742205147</v>
      </c>
      <c r="JB127" s="255" t="n">
        <v>0.136</v>
      </c>
      <c r="JC127" s="253" t="n">
        <v>7.70600404363969</v>
      </c>
      <c r="JD127" s="257" t="n">
        <v>0.136</v>
      </c>
      <c r="JE127" s="257" t="n">
        <v>0.287277253131135</v>
      </c>
      <c r="JF127" s="252" t="n">
        <v>0.0875850144092212</v>
      </c>
      <c r="JG127" s="252" t="n">
        <v>231.061103625216</v>
      </c>
      <c r="JH127" s="255" t="n">
        <v>0.136</v>
      </c>
      <c r="JI127" s="253" t="n">
        <v>7.70600404363969</v>
      </c>
      <c r="JJ127" s="257" t="n">
        <v>0.136</v>
      </c>
      <c r="JK127" s="257" t="n">
        <v>0.287277253131135</v>
      </c>
      <c r="JL127" s="252" t="n">
        <v>0.09795965417867381</v>
      </c>
      <c r="JM127" s="252" t="n">
        <v>240.593693135052</v>
      </c>
      <c r="JN127" s="255" t="n">
        <v>0.136</v>
      </c>
      <c r="JO127" s="253" t="n">
        <v>7.70600404363969</v>
      </c>
      <c r="JP127" s="257" t="n">
        <v>0.136</v>
      </c>
      <c r="JQ127" s="257" t="n">
        <v>0.287277253131135</v>
      </c>
      <c r="JR127" s="252" t="n">
        <v>0.07000000000000001</v>
      </c>
      <c r="JS127" s="252" t="n">
        <v>252.591296757069</v>
      </c>
      <c r="JT127" s="255" t="n">
        <v>0.136</v>
      </c>
      <c r="JU127" s="253" t="n">
        <v>7.70600404363969</v>
      </c>
      <c r="JV127" s="257" t="n">
        <v>0.136</v>
      </c>
      <c r="JW127" s="257" t="n">
        <v>0.287277253131135</v>
      </c>
      <c r="JX127" s="251" t="n">
        <v>0.135706190975865</v>
      </c>
      <c r="JY127" s="252" t="n">
        <v>12.2694513095889</v>
      </c>
      <c r="JZ127" s="255" t="n">
        <v>0.177999999999999</v>
      </c>
      <c r="KA127" s="253" t="n">
        <v>12.643338168652</v>
      </c>
      <c r="KB127" s="257" t="n">
        <v>0.177999999999999</v>
      </c>
      <c r="KC127" s="257" t="n">
        <v>1.11719537135563</v>
      </c>
      <c r="KD127" s="251" t="n">
        <v>0.0900000000000003</v>
      </c>
      <c r="KE127" s="252" t="n">
        <v>18.6609005728158</v>
      </c>
      <c r="KF127" s="255" t="n">
        <v>0.177999999999999</v>
      </c>
      <c r="KG127" s="253" t="n">
        <v>12.643338168652</v>
      </c>
      <c r="KH127" s="257" t="n">
        <v>0.177999999999999</v>
      </c>
      <c r="KI127" s="257" t="n">
        <v>1.11719537135563</v>
      </c>
      <c r="KJ127" s="251" t="n">
        <v>0.125632738719832</v>
      </c>
      <c r="KK127" s="252" t="n">
        <v>25.0768180269784</v>
      </c>
      <c r="KL127" s="255" t="n">
        <v>0.177999999999999</v>
      </c>
      <c r="KM127" s="253" t="n">
        <v>12.643338168652</v>
      </c>
      <c r="KN127" s="257" t="n">
        <v>0.177999999999999</v>
      </c>
      <c r="KO127" s="257" t="n">
        <v>1.11719537135563</v>
      </c>
      <c r="KP127" s="251" t="n">
        <v>0.135706190975865</v>
      </c>
      <c r="KQ127" s="252" t="n">
        <v>31.477940922362</v>
      </c>
      <c r="KR127" s="255" t="n">
        <v>0.177999999999999</v>
      </c>
      <c r="KS127" s="253" t="n">
        <v>12.643338168652</v>
      </c>
      <c r="KT127" s="257" t="n">
        <v>0.177999999999999</v>
      </c>
      <c r="KU127" s="257" t="n">
        <v>1.11719537135563</v>
      </c>
      <c r="KV127" s="251" t="n">
        <v>0.130669464847848</v>
      </c>
      <c r="KW127" s="252" t="n">
        <v>38.450716124173</v>
      </c>
      <c r="KX127" s="255" t="n">
        <v>0.177999999999999</v>
      </c>
      <c r="KY127" s="253" t="n">
        <v>12.643338168652</v>
      </c>
      <c r="KZ127" s="257" t="n">
        <v>0.177999999999999</v>
      </c>
      <c r="LA127" s="257" t="n">
        <v>1.11719537135563</v>
      </c>
      <c r="LB127" s="251" t="n">
        <v>0.0900000000000003</v>
      </c>
      <c r="LC127" s="252" t="n">
        <v>44.5810098251204</v>
      </c>
      <c r="LD127" s="255" t="n">
        <v>0.177999999999999</v>
      </c>
      <c r="LE127" s="253" t="n">
        <v>12.643338168652</v>
      </c>
      <c r="LF127" s="257" t="n">
        <v>0.177999999999999</v>
      </c>
      <c r="LG127" s="257" t="n">
        <v>1.11719537135563</v>
      </c>
      <c r="LH127" s="251" t="n">
        <v>0.135706190975865</v>
      </c>
      <c r="LI127" s="252" t="n">
        <v>51.5503351176779</v>
      </c>
      <c r="LJ127" s="255" t="n">
        <v>0.177999999999999</v>
      </c>
      <c r="LK127" s="253" t="n">
        <v>12.643338168652</v>
      </c>
      <c r="LL127" s="257" t="n">
        <v>0.177999999999999</v>
      </c>
      <c r="LM127" s="257" t="n">
        <v>1.11719537135563</v>
      </c>
      <c r="LN127" s="251" t="n">
        <v>0.125632738719832</v>
      </c>
      <c r="LO127" s="252" t="n">
        <v>57.7071738301864</v>
      </c>
      <c r="LP127" s="255" t="n">
        <v>0.177999999999999</v>
      </c>
      <c r="LQ127" s="253" t="n">
        <v>12.643338168652</v>
      </c>
      <c r="LR127" s="257" t="n">
        <v>0.177999999999999</v>
      </c>
      <c r="LS127" s="257" t="n">
        <v>1.11719537135563</v>
      </c>
      <c r="LT127" s="252" t="n">
        <v>0.135706190975865</v>
      </c>
      <c r="LU127" s="252" t="n">
        <v>63.9371215474169</v>
      </c>
      <c r="LV127" s="255" t="n">
        <v>0.177999999999999</v>
      </c>
      <c r="LW127" s="253" t="n">
        <v>12.643338168652</v>
      </c>
      <c r="LX127" s="257" t="n">
        <v>0.177999999999999</v>
      </c>
      <c r="LY127" s="257" t="n">
        <v>1.11719537135563</v>
      </c>
      <c r="LZ127" s="252" t="n">
        <v>0.120596012591815</v>
      </c>
      <c r="MA127" s="252" t="n">
        <v>71.3296157343726</v>
      </c>
      <c r="MB127" s="255" t="n">
        <v>0.177999999999999</v>
      </c>
      <c r="MC127" s="253" t="n">
        <v>12.643338168652</v>
      </c>
      <c r="MD127" s="257" t="n">
        <v>0.177999999999999</v>
      </c>
      <c r="ME127" s="257" t="n">
        <v>1.11719537135563</v>
      </c>
      <c r="MF127" s="252" t="n">
        <v>0.125632738719831</v>
      </c>
      <c r="MG127" s="252" t="n">
        <v>77.3387683767687</v>
      </c>
      <c r="MH127" s="255" t="n">
        <v>0.177999999999999</v>
      </c>
      <c r="MI127" s="253" t="n">
        <v>12.643338168652</v>
      </c>
      <c r="MJ127" s="257" t="n">
        <v>0.177999999999999</v>
      </c>
      <c r="MK127" s="257" t="n">
        <v>1.11719537135563</v>
      </c>
      <c r="ML127" s="252" t="n">
        <v>0.125632738719831</v>
      </c>
      <c r="MM127" s="252" t="n">
        <v>84.1466565844908</v>
      </c>
      <c r="MN127" s="255" t="n">
        <v>0.177999999999999</v>
      </c>
      <c r="MO127" s="253" t="n">
        <v>12.643338168652</v>
      </c>
      <c r="MP127" s="257" t="n">
        <v>0.177999999999999</v>
      </c>
      <c r="MQ127" s="257" t="n">
        <v>1.11719537135563</v>
      </c>
      <c r="MR127" s="252" t="n">
        <v>0.140742917103882</v>
      </c>
      <c r="MS127" s="252" t="n">
        <v>96.62576271625539</v>
      </c>
      <c r="MT127" s="255" t="n">
        <v>0.177999999999999</v>
      </c>
      <c r="MU127" s="253" t="n">
        <v>12.643338168652</v>
      </c>
      <c r="MV127" s="257" t="n">
        <v>0.177999999999999</v>
      </c>
      <c r="MW127" s="257" t="n">
        <v>1.11719537135563</v>
      </c>
      <c r="MX127" s="252" t="n">
        <v>0.09</v>
      </c>
      <c r="MY127" s="252" t="n">
        <v>111.435299330637</v>
      </c>
      <c r="MZ127" s="255" t="n">
        <v>0.177999999999999</v>
      </c>
      <c r="NA127" s="253" t="n">
        <v>12.643338168652</v>
      </c>
      <c r="NB127" s="257" t="n">
        <v>0.177999999999999</v>
      </c>
      <c r="NC127" s="257" t="n">
        <v>1.11719537135563</v>
      </c>
      <c r="ND127" s="252" t="n">
        <v>0.145779643231899</v>
      </c>
      <c r="NE127" s="252" t="n">
        <v>124.468656299466</v>
      </c>
      <c r="NF127" s="255" t="n">
        <v>0.177999999999999</v>
      </c>
      <c r="NG127" s="253" t="n">
        <v>12.643338168652</v>
      </c>
      <c r="NH127" s="257" t="n">
        <v>0.177999999999999</v>
      </c>
      <c r="NI127" s="257" t="n">
        <v>1.11719537135563</v>
      </c>
      <c r="NJ127" s="252" t="n">
        <v>0.130669464847848</v>
      </c>
      <c r="NK127" s="252" t="n">
        <v>138.758394462654</v>
      </c>
      <c r="NL127" s="255" t="n">
        <v>0.177999999999999</v>
      </c>
      <c r="NM127" s="253" t="n">
        <v>12.643338168652</v>
      </c>
      <c r="NN127" s="257" t="n">
        <v>0.177999999999999</v>
      </c>
      <c r="NO127" s="257" t="n">
        <v>1.11719537135563</v>
      </c>
      <c r="NP127" s="252" t="n">
        <v>0.09</v>
      </c>
      <c r="NQ127" s="252" t="n">
        <v>151.657969377788</v>
      </c>
      <c r="NR127" s="255" t="n">
        <v>0.177999999999999</v>
      </c>
      <c r="NS127" s="253" t="n">
        <v>12.643338168652</v>
      </c>
      <c r="NT127" s="257" t="n">
        <v>0.177999999999999</v>
      </c>
      <c r="NU127" s="257" t="n">
        <v>1.11719537135563</v>
      </c>
      <c r="NV127" s="252" t="n">
        <v>0.125632738719831</v>
      </c>
      <c r="NW127" s="252" t="n">
        <v>164.620665428793</v>
      </c>
      <c r="NX127" s="255" t="n">
        <v>0.177999999999999</v>
      </c>
      <c r="NY127" s="253" t="n">
        <v>12.643338168652</v>
      </c>
      <c r="NZ127" s="257" t="n">
        <v>0.177999999999999</v>
      </c>
      <c r="OA127" s="257" t="n">
        <v>1.11719537135563</v>
      </c>
      <c r="OB127" s="252" t="n">
        <v>0.125632738719831</v>
      </c>
      <c r="OC127" s="252" t="n">
        <v>177.694386667575</v>
      </c>
      <c r="OD127" s="255" t="n">
        <v>0.177999999999999</v>
      </c>
      <c r="OE127" s="253" t="n">
        <v>12.643338168652</v>
      </c>
      <c r="OF127" s="257" t="n">
        <v>0.177999999999999</v>
      </c>
      <c r="OG127" s="257" t="n">
        <v>1.11719537135563</v>
      </c>
      <c r="OH127" s="252" t="n">
        <v>0.140742917103882</v>
      </c>
      <c r="OI127" s="252" t="n">
        <v>190.305649197756</v>
      </c>
      <c r="OJ127" s="255" t="n">
        <v>0.177999999999999</v>
      </c>
      <c r="OK127" s="253" t="n">
        <v>12.643338168652</v>
      </c>
      <c r="OL127" s="257" t="n">
        <v>0.177999999999999</v>
      </c>
      <c r="OM127" s="257" t="n">
        <v>1.11719537135563</v>
      </c>
      <c r="ON127" s="252" t="n">
        <v>0.115559286463798</v>
      </c>
      <c r="OO127" s="252" t="n">
        <v>205.104572308321</v>
      </c>
      <c r="OP127" s="255" t="n">
        <v>0.177999999999999</v>
      </c>
      <c r="OQ127" s="253" t="n">
        <v>12.643338168652</v>
      </c>
      <c r="OR127" s="257" t="n">
        <v>0.177999999999999</v>
      </c>
      <c r="OS127" s="257" t="n">
        <v>1.11719537135563</v>
      </c>
      <c r="OT127" s="252" t="n">
        <v>0.140742917103882</v>
      </c>
      <c r="OU127" s="252" t="n">
        <v>218.446995734096</v>
      </c>
      <c r="OV127" s="255" t="n">
        <v>0.177999999999999</v>
      </c>
      <c r="OW127" s="253" t="n">
        <v>12.643338168652</v>
      </c>
      <c r="OX127" s="257" t="n">
        <v>0.177999999999999</v>
      </c>
      <c r="OY127" s="257" t="n">
        <v>1.11719537135563</v>
      </c>
      <c r="OZ127" s="252" t="n">
        <v>0.130669464847848</v>
      </c>
      <c r="PA127" s="252" t="n">
        <v>237.862617140998</v>
      </c>
      <c r="PB127" s="255" t="n">
        <v>0.177999999999999</v>
      </c>
      <c r="PC127" s="253" t="n">
        <v>12.643338168652</v>
      </c>
      <c r="PD127" s="257" t="n">
        <v>0.177999999999999</v>
      </c>
      <c r="PE127" s="257" t="n">
        <v>1.11719537135563</v>
      </c>
      <c r="PF127" s="251" t="n">
        <v>0.214536585365855</v>
      </c>
      <c r="PG127" s="252" t="n">
        <v>20.5999710938408</v>
      </c>
      <c r="PH127" s="255" t="n">
        <v>0.315999999999999</v>
      </c>
      <c r="PI127" s="253" t="n">
        <v>10.2281452732482</v>
      </c>
      <c r="PJ127" s="257" t="n">
        <v>0.16</v>
      </c>
      <c r="PK127" s="257" t="n">
        <v>0.552102792612469</v>
      </c>
      <c r="PL127" s="251" t="n">
        <v>0.214536585365855</v>
      </c>
      <c r="PM127" s="252" t="n">
        <v>30.6831758440941</v>
      </c>
      <c r="PN127" s="255" t="n">
        <v>0.315999999999999</v>
      </c>
      <c r="PO127" s="253" t="n">
        <v>10.2281452732482</v>
      </c>
      <c r="PP127" s="257" t="n">
        <v>0.16</v>
      </c>
      <c r="PQ127" s="257" t="n">
        <v>0.552102792612469</v>
      </c>
      <c r="PR127" s="251" t="n">
        <v>0.175609756097561</v>
      </c>
      <c r="PS127" s="252" t="n">
        <v>40.7170127302957</v>
      </c>
      <c r="PT127" s="255" t="n">
        <v>0.315999999999999</v>
      </c>
      <c r="PU127" s="253" t="n">
        <v>10.2281452732482</v>
      </c>
      <c r="PV127" s="257" t="n">
        <v>0.16</v>
      </c>
      <c r="PW127" s="257" t="n">
        <v>0.552102792612469</v>
      </c>
      <c r="PX127" s="251" t="n">
        <v>0.214536585365855</v>
      </c>
      <c r="PY127" s="252" t="n">
        <v>50.9366437619509</v>
      </c>
      <c r="PZ127" s="255" t="n">
        <v>0.315999999999999</v>
      </c>
      <c r="QA127" s="253" t="n">
        <v>10.2281452732482</v>
      </c>
      <c r="QB127" s="257" t="n">
        <v>0.16</v>
      </c>
      <c r="QC127" s="257" t="n">
        <v>0.552102792612469</v>
      </c>
      <c r="QD127" s="251" t="n">
        <v>0.222341463414635</v>
      </c>
      <c r="QE127" s="252" t="n">
        <v>59.8027372487378</v>
      </c>
      <c r="QF127" s="255" t="n">
        <v>0.315999999999999</v>
      </c>
      <c r="QG127" s="253" t="n">
        <v>10.2281452732482</v>
      </c>
      <c r="QH127" s="257" t="n">
        <v>0.16</v>
      </c>
      <c r="QI127" s="257" t="n">
        <v>0.552102792612469</v>
      </c>
      <c r="QJ127" s="251" t="n">
        <v>0.16</v>
      </c>
      <c r="QK127" s="252" t="n">
        <v>71.2328864921591</v>
      </c>
      <c r="QL127" s="255" t="n">
        <v>0.315999999999999</v>
      </c>
      <c r="QM127" s="253" t="n">
        <v>10.2281452732482</v>
      </c>
      <c r="QN127" s="257" t="n">
        <v>0.16</v>
      </c>
      <c r="QO127" s="257" t="n">
        <v>0.552102792612469</v>
      </c>
      <c r="QP127" s="251" t="n">
        <v>0.230146341463415</v>
      </c>
      <c r="QQ127" s="252" t="n">
        <v>81.8894267687717</v>
      </c>
      <c r="QR127" s="255" t="n">
        <v>0.315999999999999</v>
      </c>
      <c r="QS127" s="253" t="n">
        <v>10.2281452732482</v>
      </c>
      <c r="QT127" s="257" t="n">
        <v>0.16</v>
      </c>
      <c r="QU127" s="257" t="n">
        <v>0.552102792612469</v>
      </c>
      <c r="QV127" s="251" t="n">
        <v>0.253560975609756</v>
      </c>
      <c r="QW127" s="252" t="n">
        <v>91.1115123758633</v>
      </c>
      <c r="QX127" s="255" t="n">
        <v>0.315999999999999</v>
      </c>
      <c r="QY127" s="253" t="n">
        <v>10.2281452732482</v>
      </c>
      <c r="QZ127" s="257" t="n">
        <v>0.16</v>
      </c>
      <c r="RA127" s="257" t="n">
        <v>0.552102792612469</v>
      </c>
      <c r="RB127" s="252" t="n">
        <v>0.222341463414635</v>
      </c>
      <c r="RC127" s="252" t="n">
        <v>101.559064200537</v>
      </c>
      <c r="RD127" s="255" t="n">
        <v>0.315999999999999</v>
      </c>
      <c r="RE127" s="253" t="n">
        <v>10.2281452732482</v>
      </c>
      <c r="RF127" s="257" t="n">
        <v>0.16</v>
      </c>
      <c r="RG127" s="257" t="n">
        <v>0.552102792612469</v>
      </c>
      <c r="RH127" s="252" t="n">
        <v>0.222341463414635</v>
      </c>
      <c r="RI127" s="252" t="n">
        <v>112.25915973069</v>
      </c>
      <c r="RJ127" s="255" t="n">
        <v>0.315999999999999</v>
      </c>
      <c r="RK127" s="253" t="n">
        <v>10.2281452732482</v>
      </c>
      <c r="RL127" s="257" t="n">
        <v>0.16</v>
      </c>
      <c r="RM127" s="257" t="n">
        <v>0.552102792612469</v>
      </c>
      <c r="RN127" s="252" t="n">
        <v>0.16</v>
      </c>
      <c r="RO127" s="252" t="n">
        <v>121.988587999539</v>
      </c>
      <c r="RP127" s="255" t="n">
        <v>0.315999999999999</v>
      </c>
      <c r="RQ127" s="253" t="n">
        <v>10.2281452732482</v>
      </c>
      <c r="RR127" s="257" t="n">
        <v>0.16</v>
      </c>
      <c r="RS127" s="257" t="n">
        <v>0.552102792612469</v>
      </c>
      <c r="RT127" s="252" t="n">
        <v>0.16</v>
      </c>
      <c r="RU127" s="252" t="n">
        <v>131.389310916423</v>
      </c>
      <c r="RV127" s="255" t="n">
        <v>0.315999999999999</v>
      </c>
      <c r="RW127" s="253" t="n">
        <v>10.2281452732482</v>
      </c>
      <c r="RX127" s="257" t="n">
        <v>0.16</v>
      </c>
      <c r="RY127" s="257" t="n">
        <v>0.552102792612469</v>
      </c>
      <c r="RZ127" s="252" t="n">
        <v>0.206731707317074</v>
      </c>
      <c r="SA127" s="252" t="n">
        <v>142.615108695777</v>
      </c>
      <c r="SB127" s="255" t="n">
        <v>0.315999999999999</v>
      </c>
      <c r="SC127" s="253" t="n">
        <v>10.2281452732482</v>
      </c>
      <c r="SD127" s="257" t="n">
        <v>0.16</v>
      </c>
      <c r="SE127" s="257" t="n">
        <v>0.552102792612469</v>
      </c>
      <c r="SF127" s="252" t="n">
        <v>0.16</v>
      </c>
      <c r="SG127" s="252" t="n">
        <v>152.78070906377</v>
      </c>
      <c r="SH127" s="255" t="n">
        <v>0.315999999999999</v>
      </c>
      <c r="SI127" s="253" t="n">
        <v>10.2281452732482</v>
      </c>
      <c r="SJ127" s="257" t="n">
        <v>0.16</v>
      </c>
      <c r="SK127" s="257" t="n">
        <v>0.552102792612469</v>
      </c>
      <c r="SL127" s="252" t="n">
        <v>0.16</v>
      </c>
      <c r="SM127" s="252" t="n">
        <v>162.209686908488</v>
      </c>
      <c r="SN127" s="255" t="n">
        <v>0.315999999999999</v>
      </c>
      <c r="SO127" s="253" t="n">
        <v>10.2281452732482</v>
      </c>
      <c r="SP127" s="257" t="n">
        <v>0.16</v>
      </c>
      <c r="SQ127" s="257" t="n">
        <v>0.552102792612469</v>
      </c>
      <c r="SR127" s="252" t="n">
        <v>0.16</v>
      </c>
      <c r="SS127" s="252" t="n">
        <v>171.142837000089</v>
      </c>
      <c r="ST127" s="255" t="n">
        <v>0.315999999999999</v>
      </c>
      <c r="SU127" s="253" t="n">
        <v>10.2281452732482</v>
      </c>
      <c r="SV127" s="257" t="n">
        <v>0.16</v>
      </c>
      <c r="SW127" s="257" t="n">
        <v>0.552102792612469</v>
      </c>
      <c r="SX127" s="252" t="n">
        <v>0.16</v>
      </c>
      <c r="SY127" s="252" t="n">
        <v>183.108293559878</v>
      </c>
      <c r="SZ127" s="255" t="n">
        <v>0.315999999999999</v>
      </c>
      <c r="TA127" s="253" t="n">
        <v>10.2281452732482</v>
      </c>
      <c r="TB127" s="257" t="n">
        <v>0.16</v>
      </c>
      <c r="TC127" s="257" t="n">
        <v>0.552102792612469</v>
      </c>
      <c r="TD127" s="252" t="n">
        <v>0.16</v>
      </c>
      <c r="TE127" s="252" t="n">
        <v>195.347793549323</v>
      </c>
      <c r="TF127" s="255" t="n">
        <v>0.315999999999999</v>
      </c>
      <c r="TG127" s="253" t="n">
        <v>10.2281452732482</v>
      </c>
      <c r="TH127" s="257" t="n">
        <v>0.16</v>
      </c>
      <c r="TI127" s="257" t="n">
        <v>0.552102792612469</v>
      </c>
      <c r="TJ127" s="252" t="n">
        <v>0.16</v>
      </c>
      <c r="TK127" s="252" t="n">
        <v>204.857094367404</v>
      </c>
      <c r="TL127" s="255" t="n">
        <v>0.315999999999999</v>
      </c>
      <c r="TM127" s="253" t="n">
        <v>10.2281452732482</v>
      </c>
      <c r="TN127" s="257" t="n">
        <v>0.16</v>
      </c>
      <c r="TO127" s="257" t="n">
        <v>0.552102792612469</v>
      </c>
      <c r="TP127" s="252" t="n">
        <v>0.16</v>
      </c>
      <c r="TQ127" s="252" t="n">
        <v>213.001678095168</v>
      </c>
      <c r="TR127" s="255" t="n">
        <v>0.315999999999999</v>
      </c>
      <c r="TS127" s="253" t="n">
        <v>10.2281452732482</v>
      </c>
      <c r="TT127" s="257" t="n">
        <v>0.16</v>
      </c>
      <c r="TU127" s="257" t="n">
        <v>0.552102792612469</v>
      </c>
      <c r="TV127" s="252" t="n">
        <v>0.237951219512196</v>
      </c>
      <c r="TW127" s="252" t="n">
        <v>222.391859641819</v>
      </c>
      <c r="TX127" s="255" t="n">
        <v>0.315999999999999</v>
      </c>
      <c r="TY127" s="253" t="n">
        <v>10.2281452732482</v>
      </c>
      <c r="TZ127" s="257" t="n">
        <v>0.16</v>
      </c>
      <c r="UA127" s="257" t="n">
        <v>0.552102792612469</v>
      </c>
      <c r="UB127" s="251" t="n">
        <v>0.169999999999999</v>
      </c>
      <c r="UC127" s="252" t="n">
        <v>13.8108316092754</v>
      </c>
      <c r="UD127" s="255" t="n">
        <v>0.339999999999999</v>
      </c>
      <c r="UE127" s="253" t="n">
        <v>10.8191364533258</v>
      </c>
      <c r="UF127" s="257" t="n">
        <v>0.34</v>
      </c>
      <c r="UG127" s="257" t="n">
        <v>1.41192654597365</v>
      </c>
      <c r="UH127" s="251" t="n">
        <v>0.169999999999999</v>
      </c>
      <c r="UI127" s="252" t="n">
        <v>20.3528054201783</v>
      </c>
      <c r="UJ127" s="255" t="n">
        <v>0.339999999999999</v>
      </c>
      <c r="UK127" s="253" t="n">
        <v>10.8191364533258</v>
      </c>
      <c r="UL127" s="257" t="n">
        <v>0.34</v>
      </c>
      <c r="UM127" s="257" t="n">
        <v>1.41192654597365</v>
      </c>
      <c r="UN127" s="251" t="n">
        <v>0.169999999999999</v>
      </c>
      <c r="UO127" s="252" t="n">
        <v>26.8947771958538</v>
      </c>
      <c r="UP127" s="255" t="n">
        <v>0.339999999999999</v>
      </c>
      <c r="UQ127" s="253" t="n">
        <v>10.8191364533258</v>
      </c>
      <c r="UR127" s="257" t="n">
        <v>0.34</v>
      </c>
      <c r="US127" s="257" t="n">
        <v>1.41192654597365</v>
      </c>
      <c r="UT127" s="251" t="n">
        <v>0.169999999999999</v>
      </c>
      <c r="UU127" s="252" t="n">
        <v>33.6701625961827</v>
      </c>
      <c r="UV127" s="255" t="n">
        <v>0.339999999999999</v>
      </c>
      <c r="UW127" s="253" t="n">
        <v>10.8191364533258</v>
      </c>
      <c r="UX127" s="257" t="n">
        <v>0.34</v>
      </c>
      <c r="UY127" s="257" t="n">
        <v>1.41192654597365</v>
      </c>
      <c r="UZ127" s="251" t="n">
        <v>0.169999999999999</v>
      </c>
      <c r="VA127" s="252" t="n">
        <v>40.7056087522535</v>
      </c>
      <c r="VB127" s="255" t="n">
        <v>0.339999999999999</v>
      </c>
      <c r="VC127" s="253" t="n">
        <v>10.8191364533258</v>
      </c>
      <c r="VD127" s="257" t="n">
        <v>0.34</v>
      </c>
      <c r="VE127" s="257" t="n">
        <v>1.41192654597365</v>
      </c>
      <c r="VF127" s="251" t="n">
        <v>0.169999999999999</v>
      </c>
      <c r="VG127" s="252" t="n">
        <v>47.2475815511791</v>
      </c>
      <c r="VH127" s="255" t="n">
        <v>0.339999999999999</v>
      </c>
      <c r="VI127" s="253" t="n">
        <v>10.8191364533258</v>
      </c>
      <c r="VJ127" s="257" t="n">
        <v>0.34</v>
      </c>
      <c r="VK127" s="257" t="n">
        <v>1.41192654597365</v>
      </c>
      <c r="VL127" s="251" t="n">
        <v>0.169999999999999</v>
      </c>
      <c r="VM127" s="252" t="n">
        <v>53.7895543998915</v>
      </c>
      <c r="VN127" s="255" t="n">
        <v>0.339999999999999</v>
      </c>
      <c r="VO127" s="253" t="n">
        <v>10.8191364533258</v>
      </c>
      <c r="VP127" s="257" t="n">
        <v>0.34</v>
      </c>
      <c r="VQ127" s="257" t="n">
        <v>1.41192654597365</v>
      </c>
      <c r="VR127" s="251" t="n">
        <v>0.169999999999999</v>
      </c>
      <c r="VS127" s="252" t="n">
        <v>61.0584131225413</v>
      </c>
      <c r="VT127" s="255" t="n">
        <v>0.339999999999999</v>
      </c>
      <c r="VU127" s="253" t="n">
        <v>10.8191364533258</v>
      </c>
      <c r="VV127" s="257" t="n">
        <v>0.34</v>
      </c>
      <c r="VW127" s="257" t="n">
        <v>1.41192654597365</v>
      </c>
      <c r="VX127" s="252" t="n">
        <v>0.169999999999999</v>
      </c>
      <c r="VY127" s="252" t="n">
        <v>68.3257751745378</v>
      </c>
      <c r="VZ127" s="255" t="n">
        <v>0.339999999999999</v>
      </c>
      <c r="WA127" s="253" t="n">
        <v>10.8191364533258</v>
      </c>
      <c r="WB127" s="257" t="n">
        <v>0.34</v>
      </c>
      <c r="WC127" s="257" t="n">
        <v>1.41192654597365</v>
      </c>
      <c r="WD127" s="252" t="n">
        <v>0.169999999999999</v>
      </c>
      <c r="WE127" s="252" t="n">
        <v>75.59612736841341</v>
      </c>
      <c r="WF127" s="255" t="n">
        <v>0.339999999999999</v>
      </c>
      <c r="WG127" s="253" t="n">
        <v>10.8191364533258</v>
      </c>
      <c r="WH127" s="257" t="n">
        <v>0.34</v>
      </c>
      <c r="WI127" s="257" t="n">
        <v>1.41192654597365</v>
      </c>
      <c r="WJ127" s="252" t="n">
        <v>0.169999999999999</v>
      </c>
      <c r="WK127" s="252" t="n">
        <v>82.1381033776525</v>
      </c>
      <c r="WL127" s="255" t="n">
        <v>0.339999999999999</v>
      </c>
      <c r="WM127" s="253" t="n">
        <v>10.8191364533258</v>
      </c>
      <c r="WN127" s="257" t="n">
        <v>0.34</v>
      </c>
      <c r="WO127" s="257" t="n">
        <v>1.41192654597365</v>
      </c>
      <c r="WP127" s="252" t="n">
        <v>0.169999999999999</v>
      </c>
      <c r="WQ127" s="252" t="n">
        <v>88.68007620178641</v>
      </c>
      <c r="WR127" s="255" t="n">
        <v>0.339999999999999</v>
      </c>
      <c r="WS127" s="253" t="n">
        <v>10.8191364533258</v>
      </c>
      <c r="WT127" s="257" t="n">
        <v>0.34</v>
      </c>
      <c r="WU127" s="257" t="n">
        <v>1.41192654597365</v>
      </c>
      <c r="WV127" s="252" t="n">
        <v>0.169999999999999</v>
      </c>
      <c r="WW127" s="252" t="n">
        <v>95.5482972393167</v>
      </c>
      <c r="WX127" s="255" t="n">
        <v>0.339999999999999</v>
      </c>
      <c r="WY127" s="253" t="n">
        <v>10.8191364533258</v>
      </c>
      <c r="WZ127" s="257" t="n">
        <v>0.34</v>
      </c>
      <c r="XA127" s="257" t="n">
        <v>1.41192654597365</v>
      </c>
      <c r="XB127" s="252" t="n">
        <v>0.169999999999999</v>
      </c>
      <c r="XC127" s="252" t="n">
        <v>102.127785100742</v>
      </c>
      <c r="XD127" s="255" t="n">
        <v>0.339999999999999</v>
      </c>
      <c r="XE127" s="253" t="n">
        <v>10.8191364533258</v>
      </c>
      <c r="XF127" s="257" t="n">
        <v>0.34</v>
      </c>
      <c r="XG127" s="257" t="n">
        <v>1.41192654597365</v>
      </c>
      <c r="XH127" s="252" t="n">
        <v>0.169999999999999</v>
      </c>
      <c r="XI127" s="252" t="n">
        <v>109.032880577282</v>
      </c>
      <c r="XJ127" s="255" t="n">
        <v>0.339999999999999</v>
      </c>
      <c r="XK127" s="253" t="n">
        <v>10.8191364533258</v>
      </c>
      <c r="XL127" s="257" t="n">
        <v>0.34</v>
      </c>
      <c r="XM127" s="257" t="n">
        <v>1.41192654597365</v>
      </c>
      <c r="XN127" s="252" t="n">
        <v>0.169999999999999</v>
      </c>
      <c r="XO127" s="252" t="n">
        <v>122.843712115589</v>
      </c>
      <c r="XP127" s="255" t="n">
        <v>0.339999999999999</v>
      </c>
      <c r="XQ127" s="253" t="n">
        <v>10.8191364533258</v>
      </c>
      <c r="XR127" s="257" t="n">
        <v>0.34</v>
      </c>
      <c r="XS127" s="257" t="n">
        <v>1.41192654597365</v>
      </c>
      <c r="XT127" s="252" t="n">
        <v>0.169999999999999</v>
      </c>
      <c r="XU127" s="252" t="n">
        <v>136.65454298437</v>
      </c>
      <c r="XV127" s="255" t="n">
        <v>0.339999999999999</v>
      </c>
      <c r="XW127" s="253" t="n">
        <v>10.8191364533258</v>
      </c>
      <c r="XX127" s="257" t="n">
        <v>0.34</v>
      </c>
      <c r="XY127" s="257" t="n">
        <v>1.41192654597365</v>
      </c>
      <c r="XZ127" s="252" t="n">
        <v>0.169999999999999</v>
      </c>
      <c r="YA127" s="252" t="n">
        <v>150.465375194806</v>
      </c>
      <c r="YB127" s="255" t="n">
        <v>0.339999999999999</v>
      </c>
      <c r="YC127" s="253" t="n">
        <v>10.8191364533258</v>
      </c>
      <c r="YD127" s="257" t="n">
        <v>0.34</v>
      </c>
      <c r="YE127" s="257" t="n">
        <v>1.41192654597365</v>
      </c>
      <c r="YF127" s="252" t="n">
        <v>0.169999999999999</v>
      </c>
      <c r="YG127" s="252" t="n">
        <v>164.276206742916</v>
      </c>
      <c r="YH127" s="255" t="n">
        <v>0.339999999999999</v>
      </c>
      <c r="YI127" s="253" t="n">
        <v>10.8191364533258</v>
      </c>
      <c r="YJ127" s="257" t="n">
        <v>0.34</v>
      </c>
      <c r="YK127" s="257" t="n">
        <v>1.41192654597365</v>
      </c>
      <c r="YL127" s="252" t="n">
        <v>0.240170363797695</v>
      </c>
      <c r="YM127" s="252" t="n">
        <v>177.687849054954</v>
      </c>
      <c r="YN127" s="255" t="n">
        <v>0.339999999999999</v>
      </c>
      <c r="YO127" s="253" t="n">
        <v>10.8191364533258</v>
      </c>
      <c r="YP127" s="257" t="n">
        <v>0.34</v>
      </c>
      <c r="YQ127" s="257" t="n">
        <v>1.41192654597365</v>
      </c>
      <c r="YR127" s="252" t="n">
        <v>0.169999999999999</v>
      </c>
      <c r="YS127" s="252" t="n">
        <v>198.436551664781</v>
      </c>
      <c r="YT127" s="255" t="n">
        <v>0.339999999999999</v>
      </c>
      <c r="YU127" s="253" t="n">
        <v>10.8191364533258</v>
      </c>
      <c r="YV127" s="257" t="n">
        <v>0.34</v>
      </c>
      <c r="YW127" s="257" t="n">
        <v>1.41192654597365</v>
      </c>
      <c r="YX127" s="252" t="n">
        <v>0.173</v>
      </c>
      <c r="YY127" s="252" t="n">
        <v>244.581838545479</v>
      </c>
      <c r="YZ127" s="255" t="n">
        <v>0.339999999999999</v>
      </c>
      <c r="ZA127" s="253" t="n">
        <v>10.8191364533258</v>
      </c>
      <c r="ZB127" s="257" t="n">
        <v>0.34</v>
      </c>
      <c r="ZC127" s="257" t="n">
        <v>1.41192654597365</v>
      </c>
      <c r="ZD127" s="251" t="n">
        <v>0.259999999999999</v>
      </c>
      <c r="ZE127" s="252" t="n">
        <v>20.0151416657598</v>
      </c>
      <c r="ZF127" s="255" t="n">
        <v>0.51</v>
      </c>
      <c r="ZG127" s="253" t="n">
        <v>11.2924803502173</v>
      </c>
      <c r="ZH127" s="257" t="n">
        <v>0.26</v>
      </c>
      <c r="ZI127" s="257" t="n">
        <v>0.538286958912838</v>
      </c>
      <c r="ZJ127" s="251" t="n">
        <v>0.259999999999999</v>
      </c>
      <c r="ZK127" s="252" t="n">
        <v>30.3577626641255</v>
      </c>
      <c r="ZL127" s="255" t="n">
        <v>0.51</v>
      </c>
      <c r="ZM127" s="253" t="n">
        <v>11.2924803502173</v>
      </c>
      <c r="ZN127" s="257" t="n">
        <v>0.26</v>
      </c>
      <c r="ZO127" s="257" t="n">
        <v>0.538286958912838</v>
      </c>
      <c r="ZP127" s="251" t="n">
        <v>0.259999999999999</v>
      </c>
      <c r="ZQ127" s="252" t="n">
        <v>40.8093364689333</v>
      </c>
      <c r="ZR127" s="255" t="n">
        <v>0.51</v>
      </c>
      <c r="ZS127" s="253" t="n">
        <v>11.2924803502173</v>
      </c>
      <c r="ZT127" s="257" t="n">
        <v>0.26</v>
      </c>
      <c r="ZU127" s="257" t="n">
        <v>0.538286958912838</v>
      </c>
      <c r="ZV127" s="251" t="n">
        <v>0.259999999999999</v>
      </c>
      <c r="ZW127" s="252" t="n">
        <v>50.9423059571304</v>
      </c>
      <c r="ZX127" s="255" t="n">
        <v>0.51</v>
      </c>
      <c r="ZY127" s="253" t="n">
        <v>11.2924803502173</v>
      </c>
      <c r="ZZ127" s="257" t="n">
        <v>0.26</v>
      </c>
      <c r="AAA127" s="257" t="n">
        <v>0.538286958912838</v>
      </c>
      <c r="AAB127" s="251" t="n">
        <v>0.259999999999999</v>
      </c>
      <c r="AAC127" s="252" t="n">
        <v>61.0562333197877</v>
      </c>
      <c r="AAD127" s="255" t="n">
        <v>0.51</v>
      </c>
      <c r="AAE127" s="253" t="n">
        <v>11.2924803502173</v>
      </c>
      <c r="AAF127" s="257" t="n">
        <v>0.26</v>
      </c>
      <c r="AAG127" s="257" t="n">
        <v>0.538286958912838</v>
      </c>
      <c r="AAH127" s="251" t="n">
        <v>0.259999999999999</v>
      </c>
      <c r="AAI127" s="252" t="n">
        <v>71.8043033912833</v>
      </c>
      <c r="AAJ127" s="255" t="n">
        <v>0.51</v>
      </c>
      <c r="AAK127" s="253" t="n">
        <v>11.2924803502173</v>
      </c>
      <c r="AAL127" s="257" t="n">
        <v>0.26</v>
      </c>
      <c r="AAM127" s="257" t="n">
        <v>0.538286958912838</v>
      </c>
      <c r="AAN127" s="251" t="n">
        <v>0.259999999999999</v>
      </c>
      <c r="AAO127" s="252" t="n">
        <v>81.937273346667</v>
      </c>
      <c r="AAP127" s="255" t="n">
        <v>0.51</v>
      </c>
      <c r="AAQ127" s="253" t="n">
        <v>11.2924803502173</v>
      </c>
      <c r="AAR127" s="257" t="n">
        <v>0.26</v>
      </c>
      <c r="AAS127" s="257" t="n">
        <v>0.538286958912838</v>
      </c>
      <c r="AAT127" s="251" t="n">
        <v>0.259999999999999</v>
      </c>
      <c r="AAU127" s="252" t="n">
        <v>91.4516279499437</v>
      </c>
      <c r="AAV127" s="255" t="n">
        <v>0.51</v>
      </c>
      <c r="AAW127" s="253" t="n">
        <v>11.2924803502173</v>
      </c>
      <c r="AAX127" s="257" t="n">
        <v>0.26</v>
      </c>
      <c r="AAY127" s="257" t="n">
        <v>0.538286958912838</v>
      </c>
      <c r="AAZ127" s="252" t="n">
        <v>0.259999999999999</v>
      </c>
      <c r="ABA127" s="252" t="n">
        <v>102.203143038785</v>
      </c>
      <c r="ABB127" s="255" t="n">
        <v>0.51</v>
      </c>
      <c r="ABC127" s="253" t="n">
        <v>11.2924803502173</v>
      </c>
      <c r="ABD127" s="257" t="n">
        <v>0.26</v>
      </c>
      <c r="ABE127" s="257" t="n">
        <v>0.538286958912838</v>
      </c>
      <c r="ABF127" s="252" t="n">
        <v>0.259999999999999</v>
      </c>
      <c r="ABG127" s="252" t="n">
        <v>122.067807140841</v>
      </c>
      <c r="ABH127" s="255" t="n">
        <v>0.51</v>
      </c>
      <c r="ABI127" s="253" t="n">
        <v>11.2924803502173</v>
      </c>
      <c r="ABJ127" s="257" t="n">
        <v>0.26</v>
      </c>
      <c r="ABK127" s="257" t="n">
        <v>0.538286958912838</v>
      </c>
      <c r="ABL127" s="252" t="n">
        <v>0.259999999999999</v>
      </c>
      <c r="ABM127" s="252" t="n">
        <v>143.053687482156</v>
      </c>
      <c r="ABN127" s="255" t="n">
        <v>0.51</v>
      </c>
      <c r="ABO127" s="253" t="n">
        <v>11.2924803502173</v>
      </c>
      <c r="ABP127" s="257" t="n">
        <v>0.26</v>
      </c>
      <c r="ABQ127" s="257" t="n">
        <v>0.538286958912838</v>
      </c>
      <c r="ABR127" s="252" t="n">
        <v>0.259999999999999</v>
      </c>
      <c r="ABS127" s="252" t="n">
        <v>163.068374100402</v>
      </c>
      <c r="ABT127" s="255" t="n">
        <v>0.51</v>
      </c>
      <c r="ABU127" s="253" t="n">
        <v>11.2924803502173</v>
      </c>
      <c r="ABV127" s="257" t="n">
        <v>0.26</v>
      </c>
      <c r="ABW127" s="257" t="n">
        <v>0.538286958912838</v>
      </c>
      <c r="ABX127" s="252" t="n">
        <v>0.259999999999999</v>
      </c>
      <c r="ABY127" s="252" t="n">
        <v>185.373739107131</v>
      </c>
      <c r="ABZ127" s="255" t="n">
        <v>0.51</v>
      </c>
      <c r="ACA127" s="253" t="n">
        <v>11.2924803502173</v>
      </c>
      <c r="ACB127" s="257" t="n">
        <v>0.26</v>
      </c>
      <c r="ACC127" s="257" t="n">
        <v>0.538286958912838</v>
      </c>
      <c r="ACD127" s="252" t="n">
        <v>0.259999999999999</v>
      </c>
      <c r="ACE127" s="252" t="n">
        <v>205.686260222485</v>
      </c>
      <c r="ACF127" s="255" t="n">
        <v>0.51</v>
      </c>
      <c r="ACG127" s="253" t="n">
        <v>11.2924803502173</v>
      </c>
      <c r="ACH127" s="257" t="n">
        <v>0.26</v>
      </c>
      <c r="ACI127" s="257" t="n">
        <v>0.538286958912838</v>
      </c>
      <c r="ACJ127" s="252" t="n">
        <v>0.259999999999999</v>
      </c>
      <c r="ACK127" s="252" t="n">
        <v>225.309472838878</v>
      </c>
      <c r="ACL127" s="255" t="n">
        <v>0.51</v>
      </c>
      <c r="ACM127" s="253" t="n">
        <v>11.2924803502173</v>
      </c>
      <c r="ACN127" s="257" t="n">
        <v>0.26</v>
      </c>
      <c r="ACO127" s="257" t="n">
        <v>0.538286958912838</v>
      </c>
      <c r="ACP127" s="251" t="n">
        <v>0.72428134556575</v>
      </c>
      <c r="ACQ127" s="252" t="n">
        <v>14.6386835816388</v>
      </c>
      <c r="ACR127" s="255" t="n">
        <v>0.929999999999999</v>
      </c>
      <c r="ACS127" s="253" t="n">
        <v>12.9468361325024</v>
      </c>
      <c r="ACT127" s="257" t="n">
        <v>0.93</v>
      </c>
      <c r="ACU127" s="257" t="n">
        <v>0.527345679007076</v>
      </c>
      <c r="ACV127" s="251" t="n">
        <v>0.71981651376147</v>
      </c>
      <c r="ACW127" s="252" t="n">
        <v>28.6775489057247</v>
      </c>
      <c r="ACX127" s="255" t="n">
        <v>0.929999999999999</v>
      </c>
      <c r="ACY127" s="253" t="n">
        <v>12.9468361325024</v>
      </c>
      <c r="ACZ127" s="257" t="n">
        <v>0.93</v>
      </c>
      <c r="ADA127" s="257" t="n">
        <v>0.527345679007076</v>
      </c>
      <c r="ADB127" s="251" t="n">
        <v>0.841773700305816</v>
      </c>
      <c r="ADC127" s="252" t="n">
        <v>42.6504545100021</v>
      </c>
      <c r="ADD127" s="255" t="n">
        <v>0.929999999999999</v>
      </c>
      <c r="ADE127" s="253" t="n">
        <v>12.9468361325024</v>
      </c>
      <c r="ADF127" s="257" t="n">
        <v>0.93</v>
      </c>
      <c r="ADG127" s="257" t="n">
        <v>0.527345679007076</v>
      </c>
      <c r="ADH127" s="251" t="n">
        <v>0.744281345565752</v>
      </c>
      <c r="ADI127" s="252" t="n">
        <v>56.7033093497343</v>
      </c>
      <c r="ADJ127" s="255" t="n">
        <v>0.929999999999999</v>
      </c>
      <c r="ADK127" s="253" t="n">
        <v>12.9468361325024</v>
      </c>
      <c r="ADL127" s="257" t="n">
        <v>0.93</v>
      </c>
      <c r="ADM127" s="257" t="n">
        <v>0.527345679007076</v>
      </c>
      <c r="ADN127" s="251" t="n">
        <v>0.768746177370032</v>
      </c>
      <c r="ADO127" s="252" t="n">
        <v>70.1290282412326</v>
      </c>
      <c r="ADP127" s="255" t="n">
        <v>0.929999999999999</v>
      </c>
      <c r="ADQ127" s="253" t="n">
        <v>12.9468361325024</v>
      </c>
      <c r="ADR127" s="257" t="n">
        <v>0.93</v>
      </c>
      <c r="ADS127" s="257" t="n">
        <v>0.527345679007076</v>
      </c>
      <c r="ADT127" s="251" t="n">
        <v>0.597492354740065</v>
      </c>
      <c r="ADU127" s="252" t="n">
        <v>84.77271701154839</v>
      </c>
      <c r="ADV127" s="255" t="n">
        <v>0.929999999999999</v>
      </c>
      <c r="ADW127" s="253" t="n">
        <v>12.9468361325024</v>
      </c>
      <c r="ADX127" s="257" t="n">
        <v>0.93</v>
      </c>
      <c r="ADY127" s="257" t="n">
        <v>0.527345679007076</v>
      </c>
      <c r="ADZ127" s="251" t="n">
        <v>0.695351681957189</v>
      </c>
      <c r="AEA127" s="252" t="n">
        <v>98.2384669108566</v>
      </c>
      <c r="AEB127" s="255" t="n">
        <v>0.929999999999999</v>
      </c>
      <c r="AEC127" s="253" t="n">
        <v>12.9468361325024</v>
      </c>
      <c r="AED127" s="257" t="n">
        <v>0.93</v>
      </c>
      <c r="AEE127" s="257" t="n">
        <v>0.527345679007076</v>
      </c>
      <c r="AEF127" s="251" t="n">
        <v>0.6708868501529081</v>
      </c>
      <c r="AEG127" s="252" t="n">
        <v>112.540110898748</v>
      </c>
      <c r="AEH127" s="255" t="n">
        <v>0.929999999999999</v>
      </c>
      <c r="AEI127" s="253" t="n">
        <v>12.9468361325024</v>
      </c>
      <c r="AEJ127" s="257" t="n">
        <v>0.93</v>
      </c>
      <c r="AEK127" s="257" t="n">
        <v>0.527345679007076</v>
      </c>
      <c r="AEL127" s="252" t="n">
        <v>0.695351681957189</v>
      </c>
      <c r="AEM127" s="252" t="n">
        <v>126.303025876579</v>
      </c>
      <c r="AEN127" s="255" t="n">
        <v>0.929999999999999</v>
      </c>
      <c r="AEO127" s="253" t="n">
        <v>12.9468361325024</v>
      </c>
      <c r="AEP127" s="257" t="n">
        <v>0.93</v>
      </c>
      <c r="AEQ127" s="257" t="n">
        <v>0.527345679007076</v>
      </c>
      <c r="AER127" s="252" t="n">
        <v>0.71981651376147</v>
      </c>
      <c r="AES127" s="252" t="n">
        <v>140.872590022357</v>
      </c>
      <c r="AET127" s="255" t="n">
        <v>0.929999999999999</v>
      </c>
      <c r="AEU127" s="253" t="n">
        <v>12.9468361325024</v>
      </c>
      <c r="AEV127" s="257" t="n">
        <v>0.93</v>
      </c>
      <c r="AEW127" s="257" t="n">
        <v>0.527345679007076</v>
      </c>
      <c r="AEX127" s="252" t="n">
        <v>0.744281345565752</v>
      </c>
      <c r="AEY127" s="252" t="n">
        <v>168.648393910593</v>
      </c>
      <c r="AEZ127" s="255" t="n">
        <v>0.929999999999999</v>
      </c>
      <c r="AFA127" s="253" t="n">
        <v>12.9468361325024</v>
      </c>
      <c r="AFB127" s="257" t="n">
        <v>0.93</v>
      </c>
      <c r="AFC127" s="257" t="n">
        <v>0.527345679007076</v>
      </c>
      <c r="AFD127" s="252" t="n">
        <v>0.71981651376147</v>
      </c>
      <c r="AFE127" s="252" t="n">
        <v>196.058129173872</v>
      </c>
      <c r="AFF127" s="255" t="n">
        <v>0.929999999999999</v>
      </c>
      <c r="AFG127" s="253" t="n">
        <v>12.9468361325024</v>
      </c>
      <c r="AFH127" s="257" t="n">
        <v>0.93</v>
      </c>
      <c r="AFI127" s="257" t="n">
        <v>0.527345679007076</v>
      </c>
      <c r="AFJ127" s="252" t="n">
        <v>0.695351681957189</v>
      </c>
      <c r="AFK127" s="252" t="n">
        <v>238.02656439722</v>
      </c>
      <c r="AFL127" s="255" t="n">
        <v>0.929999999999999</v>
      </c>
      <c r="AFM127" s="253" t="n">
        <v>12.9468361325024</v>
      </c>
      <c r="AFN127" s="257" t="n">
        <v>0.93</v>
      </c>
      <c r="AFO127" s="257" t="n">
        <v>0.527345679007076</v>
      </c>
      <c r="AFP127" s="251" t="n">
        <v>0.649820538384846</v>
      </c>
      <c r="AFQ127" s="252" t="n">
        <v>13.8790944117001</v>
      </c>
      <c r="AFR127" s="255" t="n">
        <v>0.589999999999999</v>
      </c>
      <c r="AFS127" s="253" t="n">
        <v>7.22419833425337</v>
      </c>
      <c r="AFT127" s="257" t="n">
        <v>0.82386554621848</v>
      </c>
      <c r="AFU127" s="257" t="n">
        <v>0.494736705907882</v>
      </c>
      <c r="AFV127" s="251" t="n">
        <v>0.589999999999999</v>
      </c>
      <c r="AFW127" s="252" t="n">
        <v>28.5250643387607</v>
      </c>
      <c r="AFX127" s="255" t="n">
        <v>0.589999999999999</v>
      </c>
      <c r="AFY127" s="253" t="n">
        <v>7.22419833425337</v>
      </c>
      <c r="AFZ127" s="257" t="n">
        <v>0.82386554621848</v>
      </c>
      <c r="AGA127" s="257" t="n">
        <v>0.494736705907882</v>
      </c>
      <c r="AGB127" s="251" t="n">
        <v>0.649820538384846</v>
      </c>
      <c r="AGC127" s="252" t="n">
        <v>43.6780657623584</v>
      </c>
      <c r="AGD127" s="255" t="n">
        <v>0.589999999999999</v>
      </c>
      <c r="AGE127" s="253" t="n">
        <v>7.22419833425337</v>
      </c>
      <c r="AGF127" s="257" t="n">
        <v>0.82386554621848</v>
      </c>
      <c r="AGG127" s="257" t="n">
        <v>0.494736705907882</v>
      </c>
      <c r="AGH127" s="251" t="n">
        <v>0.619910269192423</v>
      </c>
      <c r="AGI127" s="252" t="n">
        <v>58.6521942552596</v>
      </c>
      <c r="AGJ127" s="255" t="n">
        <v>0.589999999999999</v>
      </c>
      <c r="AGK127" s="253" t="n">
        <v>7.22419833425337</v>
      </c>
      <c r="AGL127" s="257" t="n">
        <v>0.82386554621848</v>
      </c>
      <c r="AGM127" s="257" t="n">
        <v>0.494736705907882</v>
      </c>
      <c r="AGN127" s="251" t="n">
        <v>0.74125623130608</v>
      </c>
      <c r="AGO127" s="252" t="n">
        <v>73.17309788579971</v>
      </c>
      <c r="AGP127" s="255" t="n">
        <v>0.589999999999999</v>
      </c>
      <c r="AGQ127" s="253" t="n">
        <v>7.22419833425337</v>
      </c>
      <c r="AGR127" s="257" t="n">
        <v>0.82386554621848</v>
      </c>
      <c r="AGS127" s="257" t="n">
        <v>0.494736705907882</v>
      </c>
      <c r="AGT127" s="251" t="n">
        <v>0.619910269192423</v>
      </c>
      <c r="AGU127" s="252" t="n">
        <v>88.02411864501251</v>
      </c>
      <c r="AGV127" s="255" t="n">
        <v>0.589999999999999</v>
      </c>
      <c r="AGW127" s="253" t="n">
        <v>7.22419833425337</v>
      </c>
      <c r="AGX127" s="257" t="n">
        <v>0.82386554621848</v>
      </c>
      <c r="AGY127" s="257" t="n">
        <v>0.494736705907882</v>
      </c>
      <c r="AGZ127" s="251" t="n">
        <v>0.771166500498503</v>
      </c>
      <c r="AHA127" s="252" t="n">
        <v>102.392377284668</v>
      </c>
      <c r="AHB127" s="255" t="n">
        <v>0.589999999999999</v>
      </c>
      <c r="AHC127" s="253" t="n">
        <v>7.22419833425337</v>
      </c>
      <c r="AHD127" s="257" t="n">
        <v>0.82386554621848</v>
      </c>
      <c r="AHE127" s="257" t="n">
        <v>0.494736705907882</v>
      </c>
      <c r="AHF127" s="251" t="n">
        <v>0.649820538384846</v>
      </c>
      <c r="AHG127" s="252" t="n">
        <v>118.059197496614</v>
      </c>
      <c r="AHH127" s="255" t="n">
        <v>0.589999999999999</v>
      </c>
      <c r="AHI127" s="253" t="n">
        <v>7.22419833425337</v>
      </c>
      <c r="AHJ127" s="257" t="n">
        <v>0.82386554621848</v>
      </c>
      <c r="AHK127" s="257" t="n">
        <v>0.494736705907882</v>
      </c>
      <c r="AHL127" s="252" t="n">
        <v>0.679730807577269</v>
      </c>
      <c r="AHM127" s="252" t="n">
        <v>147.245353276372</v>
      </c>
      <c r="AHN127" s="255" t="n">
        <v>0.589999999999999</v>
      </c>
      <c r="AHO127" s="253" t="n">
        <v>7.22419833425337</v>
      </c>
      <c r="AHP127" s="257" t="n">
        <v>0.82386554621848</v>
      </c>
      <c r="AHQ127" s="257" t="n">
        <v>0.494736705907882</v>
      </c>
      <c r="AHR127" s="252" t="n">
        <v>0.649820538384846</v>
      </c>
      <c r="AHS127" s="252" t="n">
        <v>177.03775665319</v>
      </c>
      <c r="AHT127" s="255" t="n">
        <v>0.589999999999999</v>
      </c>
      <c r="AHU127" s="253" t="n">
        <v>7.22419833425337</v>
      </c>
      <c r="AHV127" s="257" t="n">
        <v>0.82386554621848</v>
      </c>
      <c r="AHW127" s="257" t="n">
        <v>0.494736705907882</v>
      </c>
      <c r="AHX127" s="252" t="n">
        <v>0.589999999999999</v>
      </c>
      <c r="AHY127" s="252" t="n">
        <v>206.261443850414</v>
      </c>
      <c r="AHZ127" s="255" t="n">
        <v>0.589999999999999</v>
      </c>
      <c r="AIA127" s="253" t="n">
        <v>7.22419833425337</v>
      </c>
      <c r="AIB127" s="257" t="n">
        <v>0.82386554621848</v>
      </c>
      <c r="AIC127" s="257" t="n">
        <v>0.494736705907882</v>
      </c>
      <c r="AID127" s="252" t="n">
        <v>0.649820538384846</v>
      </c>
      <c r="AIE127" s="252" t="n">
        <v>251.118246437607</v>
      </c>
      <c r="AIF127" s="255" t="n">
        <v>0.589999999999999</v>
      </c>
      <c r="AIG127" s="253" t="n">
        <v>7.22419833425337</v>
      </c>
      <c r="AIH127" s="257" t="n">
        <v>0.82386554621848</v>
      </c>
      <c r="AII127" s="257" t="n">
        <v>0.494736705907882</v>
      </c>
      <c r="AIJ127" s="251" t="n">
        <v>0.880971659919028</v>
      </c>
      <c r="AIK127" s="252" t="n">
        <v>14.5134457748994</v>
      </c>
      <c r="AIL127" s="255" t="n">
        <v>1.58</v>
      </c>
      <c r="AIM127" s="253" t="n">
        <v>9.806369881164789</v>
      </c>
      <c r="AIN127" s="257" t="n">
        <v>1.58</v>
      </c>
      <c r="AIO127" s="257" t="n">
        <v>1.30060576624935</v>
      </c>
      <c r="AIP127" s="251" t="n">
        <v>0.8</v>
      </c>
      <c r="AIQ127" s="252" t="n">
        <v>18.4395603416768</v>
      </c>
      <c r="AIR127" s="255" t="n">
        <v>1.58</v>
      </c>
      <c r="AIS127" s="253" t="n">
        <v>9.806369881164789</v>
      </c>
      <c r="AIT127" s="257" t="n">
        <v>1.58</v>
      </c>
      <c r="AIU127" s="257" t="n">
        <v>1.30060576624935</v>
      </c>
      <c r="AIV127" s="251" t="n">
        <v>0.8</v>
      </c>
      <c r="AIW127" s="252" t="n">
        <v>30.2372415485081</v>
      </c>
      <c r="AIX127" s="255" t="n">
        <v>1.58</v>
      </c>
      <c r="AIY127" s="253" t="n">
        <v>9.806369881164789</v>
      </c>
      <c r="AIZ127" s="257" t="n">
        <v>1.58</v>
      </c>
      <c r="AJA127" s="257" t="n">
        <v>1.30060576624935</v>
      </c>
      <c r="AJB127" s="251" t="n">
        <v>0.8</v>
      </c>
      <c r="AJC127" s="252" t="n">
        <v>38.3886788886615</v>
      </c>
      <c r="AJD127" s="255" t="n">
        <v>1.58</v>
      </c>
      <c r="AJE127" s="253" t="n">
        <v>9.806369881164789</v>
      </c>
      <c r="AJF127" s="257" t="n">
        <v>1.58</v>
      </c>
      <c r="AJG127" s="257" t="n">
        <v>1.30060576624935</v>
      </c>
      <c r="AJH127" s="251" t="n">
        <v>0.8100000000000001</v>
      </c>
      <c r="AJI127" s="252" t="n">
        <v>50.2545853569934</v>
      </c>
      <c r="AJJ127" s="255" t="n">
        <v>1.58</v>
      </c>
      <c r="AJK127" s="253" t="n">
        <v>9.806369881164789</v>
      </c>
      <c r="AJL127" s="257" t="n">
        <v>1.58</v>
      </c>
      <c r="AJM127" s="257" t="n">
        <v>1.30060576624935</v>
      </c>
      <c r="AJN127" s="251" t="n">
        <v>0.8</v>
      </c>
      <c r="AJO127" s="252" t="n">
        <v>57.2101169699286</v>
      </c>
      <c r="AJP127" s="255" t="n">
        <v>1.58</v>
      </c>
      <c r="AJQ127" s="253" t="n">
        <v>9.806369881164789</v>
      </c>
      <c r="AJR127" s="257" t="n">
        <v>1.58</v>
      </c>
      <c r="AJS127" s="257" t="n">
        <v>1.30060576624935</v>
      </c>
      <c r="AJT127" s="251" t="n">
        <v>0.8</v>
      </c>
      <c r="AJU127" s="252" t="n">
        <v>69.5423965683371</v>
      </c>
      <c r="AJV127" s="255" t="n">
        <v>1.58</v>
      </c>
      <c r="AJW127" s="253" t="n">
        <v>9.806369881164789</v>
      </c>
      <c r="AJX127" s="257" t="n">
        <v>1.58</v>
      </c>
      <c r="AJY127" s="257" t="n">
        <v>1.30060576624935</v>
      </c>
      <c r="AJZ127" s="251" t="n">
        <v>0.8100000000000001</v>
      </c>
      <c r="AKA127" s="252" t="n">
        <v>76.80177034087259</v>
      </c>
      <c r="AKB127" s="255" t="n">
        <v>1.58</v>
      </c>
      <c r="AKC127" s="253" t="n">
        <v>9.806369881164789</v>
      </c>
      <c r="AKD127" s="257" t="n">
        <v>1.58</v>
      </c>
      <c r="AKE127" s="257" t="n">
        <v>1.30060576624935</v>
      </c>
      <c r="AKF127" s="252" t="n">
        <v>0.8099999999999981</v>
      </c>
      <c r="AKG127" s="252" t="n">
        <v>89.78142236671231</v>
      </c>
      <c r="AKH127" s="255" t="n">
        <v>1.58</v>
      </c>
      <c r="AKI127" s="253" t="n">
        <v>9.806369881164789</v>
      </c>
      <c r="AKJ127" s="257" t="n">
        <v>1.58</v>
      </c>
      <c r="AKK127" s="257" t="n">
        <v>1.30060576624935</v>
      </c>
      <c r="AKL127" s="252" t="n">
        <v>0.799999999999998</v>
      </c>
      <c r="AKM127" s="252" t="n">
        <v>97.02231184543879</v>
      </c>
      <c r="AKN127" s="255" t="n">
        <v>1.58</v>
      </c>
      <c r="AKO127" s="253" t="n">
        <v>9.806369881164789</v>
      </c>
      <c r="AKP127" s="257" t="n">
        <v>1.58</v>
      </c>
      <c r="AKQ127" s="257" t="n">
        <v>1.30060576624935</v>
      </c>
      <c r="AKR127" s="252" t="n">
        <v>0.799999999999998</v>
      </c>
      <c r="AKS127" s="252" t="n">
        <v>108.845121761215</v>
      </c>
      <c r="AKT127" s="255" t="n">
        <v>1.58</v>
      </c>
      <c r="AKU127" s="253" t="n">
        <v>9.806369881164789</v>
      </c>
      <c r="AKV127" s="257" t="n">
        <v>1.58</v>
      </c>
      <c r="AKW127" s="257" t="n">
        <v>1.30060576624935</v>
      </c>
      <c r="AKX127" s="252" t="n">
        <v>0.8099999999999981</v>
      </c>
      <c r="AKY127" s="252" t="n">
        <v>116.102791738336</v>
      </c>
      <c r="AKZ127" s="255" t="n">
        <v>1.58</v>
      </c>
      <c r="ALA127" s="253" t="n">
        <v>9.806369881164789</v>
      </c>
      <c r="ALB127" s="257" t="n">
        <v>1.58</v>
      </c>
      <c r="ALC127" s="257" t="n">
        <v>1.30060576624935</v>
      </c>
      <c r="ALD127" s="252" t="n">
        <v>0.799999999999998</v>
      </c>
      <c r="ALE127" s="252" t="n">
        <v>128.321270663931</v>
      </c>
      <c r="ALF127" s="255" t="n">
        <v>1.58</v>
      </c>
      <c r="ALG127" s="253" t="n">
        <v>9.806369881164789</v>
      </c>
      <c r="ALH127" s="257" t="n">
        <v>1.58</v>
      </c>
      <c r="ALI127" s="257" t="n">
        <v>1.30060576624935</v>
      </c>
      <c r="ALJ127" s="252" t="n">
        <v>0.799999999999998</v>
      </c>
      <c r="ALK127" s="252" t="n">
        <v>136.644564156018</v>
      </c>
      <c r="ALL127" s="255" t="n">
        <v>1.58</v>
      </c>
      <c r="ALM127" s="253" t="n">
        <v>9.806369881164789</v>
      </c>
      <c r="ALN127" s="257" t="n">
        <v>1.58</v>
      </c>
      <c r="ALO127" s="257" t="n">
        <v>1.30060576624935</v>
      </c>
      <c r="ALP127" s="252" t="n">
        <v>0.8099999999999981</v>
      </c>
      <c r="ALQ127" s="252" t="n">
        <v>147.961111119034</v>
      </c>
      <c r="ALR127" s="255" t="n">
        <v>1.58</v>
      </c>
      <c r="ALS127" s="253" t="n">
        <v>9.806369881164789</v>
      </c>
      <c r="ALT127" s="257" t="n">
        <v>1.58</v>
      </c>
      <c r="ALU127" s="257" t="n">
        <v>1.30060576624935</v>
      </c>
      <c r="ALV127" s="252" t="n">
        <v>0.8099999999999981</v>
      </c>
      <c r="ALW127" s="252" t="n">
        <v>156.300176728922</v>
      </c>
      <c r="ALX127" s="255" t="n">
        <v>1.58</v>
      </c>
      <c r="ALY127" s="253" t="n">
        <v>9.806369881164789</v>
      </c>
      <c r="ALZ127" s="257" t="n">
        <v>1.58</v>
      </c>
      <c r="AMA127" s="257" t="n">
        <v>1.30060576624935</v>
      </c>
      <c r="AMB127" s="252" t="n">
        <v>0.8504858299595131</v>
      </c>
      <c r="AMC127" s="252" t="n">
        <v>168.698242204142</v>
      </c>
      <c r="AMD127" s="255" t="n">
        <v>1.58</v>
      </c>
      <c r="AME127" s="253" t="n">
        <v>9.806369881164789</v>
      </c>
      <c r="AMF127" s="257" t="n">
        <v>1.58</v>
      </c>
      <c r="AMG127" s="257" t="n">
        <v>1.30060576624935</v>
      </c>
      <c r="AMH127" s="252" t="n">
        <v>0.799999999999998</v>
      </c>
      <c r="AMI127" s="252" t="n">
        <v>175.520924664691</v>
      </c>
      <c r="AMJ127" s="255" t="n">
        <v>1.58</v>
      </c>
      <c r="AMK127" s="253" t="n">
        <v>9.806369881164789</v>
      </c>
      <c r="AML127" s="257" t="n">
        <v>1.58</v>
      </c>
      <c r="AMM127" s="257" t="n">
        <v>1.30060576624935</v>
      </c>
      <c r="AMN127" s="252" t="n">
        <v>0.8100000000000001</v>
      </c>
      <c r="AMO127" s="252" t="n">
        <v>188.243624807212</v>
      </c>
      <c r="AMP127" s="255" t="n">
        <v>1.58</v>
      </c>
      <c r="AMQ127" s="253" t="n">
        <v>9.806369881164789</v>
      </c>
      <c r="AMR127" s="257" t="n">
        <v>1.58</v>
      </c>
      <c r="AMS127" s="257" t="n">
        <v>1.30060576624935</v>
      </c>
      <c r="AMT127" s="252" t="n">
        <v>0.799999999999998</v>
      </c>
      <c r="AMU127" s="252" t="n">
        <v>194.739251895738</v>
      </c>
      <c r="AMV127" s="255" t="n">
        <v>1.58</v>
      </c>
      <c r="AMW127" s="253" t="n">
        <v>9.806369881164789</v>
      </c>
      <c r="AMX127" s="257" t="n">
        <v>1.58</v>
      </c>
      <c r="AMY127" s="257" t="n">
        <v>1.30060576624935</v>
      </c>
      <c r="AMZ127" s="252" t="n">
        <v>0.8100000000000001</v>
      </c>
      <c r="ANA127" s="252" t="n">
        <v>208.045247308563</v>
      </c>
      <c r="ANB127" s="255" t="n">
        <v>1.58</v>
      </c>
      <c r="ANC127" s="253" t="n">
        <v>9.806369881164789</v>
      </c>
      <c r="AND127" s="257" t="n">
        <v>1.58</v>
      </c>
      <c r="ANE127" s="257" t="n">
        <v>1.30060576624935</v>
      </c>
      <c r="ANF127" s="252" t="n">
        <v>0.8100000000000001</v>
      </c>
      <c r="ANG127" s="252" t="n">
        <v>215.319512690989</v>
      </c>
      <c r="ANH127" s="255" t="n">
        <v>1.58</v>
      </c>
      <c r="ANI127" s="253" t="n">
        <v>9.806369881164789</v>
      </c>
      <c r="ANJ127" s="257" t="n">
        <v>1.58</v>
      </c>
      <c r="ANK127" s="257" t="n">
        <v>1.30060576624935</v>
      </c>
      <c r="ANL127" s="252" t="n">
        <v>0.8100000000000001</v>
      </c>
      <c r="ANM127" s="252" t="n">
        <v>227.446762205624</v>
      </c>
      <c r="ANN127" s="255" t="n">
        <v>1.58</v>
      </c>
      <c r="ANO127" s="253" t="n">
        <v>9.806369881164789</v>
      </c>
      <c r="ANP127" s="257" t="n">
        <v>1.58</v>
      </c>
      <c r="ANQ127" s="257" t="n">
        <v>1.30060576624935</v>
      </c>
      <c r="ANR127" s="252" t="n">
        <v>0.8100000000000001</v>
      </c>
      <c r="ANS127" s="252" t="n">
        <v>234.206401412437</v>
      </c>
      <c r="ANT127" s="255" t="n">
        <v>1.58</v>
      </c>
      <c r="ANU127" s="253" t="n">
        <v>9.806369881164789</v>
      </c>
      <c r="ANV127" s="257" t="n">
        <v>1.58</v>
      </c>
      <c r="ANW127" s="257" t="n">
        <v>1.30060576624935</v>
      </c>
      <c r="ANX127" s="252" t="n">
        <v>0.799999999999998</v>
      </c>
      <c r="ANY127" s="252" t="n">
        <v>248.580767632126</v>
      </c>
      <c r="ANZ127" s="255" t="n">
        <v>1.58</v>
      </c>
      <c r="AOA127" s="253" t="n">
        <v>9.806369881164789</v>
      </c>
      <c r="AOB127" s="257" t="n">
        <v>1.58</v>
      </c>
      <c r="AOC127" s="257" t="n">
        <v>1.30060576624935</v>
      </c>
      <c r="AOD127" s="252" t="n">
        <v>0.799999999999998</v>
      </c>
      <c r="AOE127" s="252" t="n">
        <v>255.76131583663</v>
      </c>
      <c r="AOF127" s="255" t="n">
        <v>1.58</v>
      </c>
      <c r="AOG127" s="253" t="n">
        <v>9.806369881164789</v>
      </c>
      <c r="AOH127" s="257" t="n">
        <v>1.58</v>
      </c>
      <c r="AOI127" s="257" t="n">
        <v>1.30060576624935</v>
      </c>
      <c r="AOJ127" s="252" t="n">
        <v>0.799999999999998</v>
      </c>
      <c r="AOK127" s="252" t="n">
        <v>267.776408819275</v>
      </c>
      <c r="AOL127" s="255" t="n">
        <v>1.58</v>
      </c>
      <c r="AOM127" s="253" t="n">
        <v>9.806369881164789</v>
      </c>
      <c r="AON127" s="257" t="n">
        <v>1.58</v>
      </c>
      <c r="AOO127" s="257" t="n">
        <v>1.30060576624935</v>
      </c>
      <c r="AOP127" s="252" t="n">
        <v>0.8100000000000001</v>
      </c>
      <c r="AOQ127" s="252" t="n">
        <v>276.164566405161</v>
      </c>
      <c r="AOR127" s="255" t="n">
        <v>1.58</v>
      </c>
      <c r="AOS127" s="253" t="n">
        <v>9.806369881164789</v>
      </c>
      <c r="AOT127" s="257" t="n">
        <v>1.58</v>
      </c>
      <c r="AOU127" s="257" t="n">
        <v>1.30060576624935</v>
      </c>
      <c r="AOV127" s="251" t="n">
        <v>1.17</v>
      </c>
      <c r="AOW127" s="252" t="n">
        <v>22.2090094553862</v>
      </c>
      <c r="AOX127" s="255" t="n">
        <v>1.71585535465925</v>
      </c>
      <c r="AOY127" s="253" t="n">
        <v>7.12336746708764</v>
      </c>
      <c r="AOZ127" s="257" t="n">
        <v>1.79930458970793</v>
      </c>
      <c r="APA127" s="257" t="n">
        <v>0.989793465836854</v>
      </c>
      <c r="APB127" s="251" t="n">
        <v>1.17999999999999</v>
      </c>
      <c r="APC127" s="252" t="n">
        <v>27.7612618192328</v>
      </c>
      <c r="APD127" s="255" t="n">
        <v>1.71585535465925</v>
      </c>
      <c r="APE127" s="253" t="n">
        <v>7.12336746708764</v>
      </c>
      <c r="APF127" s="257" t="n">
        <v>1.79930458970793</v>
      </c>
      <c r="APG127" s="257" t="n">
        <v>0.989793465836854</v>
      </c>
      <c r="APH127" s="251" t="n">
        <v>1.17</v>
      </c>
      <c r="API127" s="252" t="n">
        <v>42.4175234980918</v>
      </c>
      <c r="APJ127" s="255" t="n">
        <v>1.71585535465925</v>
      </c>
      <c r="APK127" s="253" t="n">
        <v>7.12336746708764</v>
      </c>
      <c r="APL127" s="257" t="n">
        <v>1.79930458970793</v>
      </c>
      <c r="APM127" s="257" t="n">
        <v>0.989793465836854</v>
      </c>
      <c r="APN127" s="251" t="n">
        <v>1.17</v>
      </c>
      <c r="APO127" s="252" t="n">
        <v>52.349808001982</v>
      </c>
      <c r="APP127" s="255" t="n">
        <v>1.71585535465925</v>
      </c>
      <c r="APQ127" s="253" t="n">
        <v>7.12336746708764</v>
      </c>
      <c r="APR127" s="257" t="n">
        <v>1.79930458970793</v>
      </c>
      <c r="APS127" s="257" t="n">
        <v>0.989793465836854</v>
      </c>
      <c r="APT127" s="251" t="n">
        <v>1.17</v>
      </c>
      <c r="APU127" s="252" t="n">
        <v>67.9191186834241</v>
      </c>
      <c r="APV127" s="255" t="n">
        <v>1.71585535465925</v>
      </c>
      <c r="APW127" s="253" t="n">
        <v>7.12336746708764</v>
      </c>
      <c r="APX127" s="257" t="n">
        <v>1.79930458970793</v>
      </c>
      <c r="APY127" s="257" t="n">
        <v>0.989793465836854</v>
      </c>
      <c r="APZ127" s="251" t="n">
        <v>1.17</v>
      </c>
      <c r="AQA127" s="252" t="n">
        <v>77.8056407549349</v>
      </c>
      <c r="AQB127" s="255" t="n">
        <v>1.71585535465925</v>
      </c>
      <c r="AQC127" s="253" t="n">
        <v>7.12336746708764</v>
      </c>
      <c r="AQD127" s="257" t="n">
        <v>1.79930458970793</v>
      </c>
      <c r="AQE127" s="257" t="n">
        <v>0.989793465836854</v>
      </c>
      <c r="AQF127" s="251" t="n">
        <v>1.17</v>
      </c>
      <c r="AQG127" s="252" t="n">
        <v>91.6566567550376</v>
      </c>
      <c r="AQH127" s="255" t="n">
        <v>1.71585535465925</v>
      </c>
      <c r="AQI127" s="253" t="n">
        <v>7.12336746708764</v>
      </c>
      <c r="AQJ127" s="257" t="n">
        <v>1.79930458970793</v>
      </c>
      <c r="AQK127" s="257" t="n">
        <v>0.989793465836854</v>
      </c>
      <c r="AQL127" s="251" t="n">
        <v>1.17</v>
      </c>
      <c r="AQM127" s="252" t="n">
        <v>103.112191034187</v>
      </c>
      <c r="AQN127" s="255" t="n">
        <v>1.71585535465925</v>
      </c>
      <c r="AQO127" s="253" t="n">
        <v>7.12336746708764</v>
      </c>
      <c r="AQP127" s="257" t="n">
        <v>1.79930458970793</v>
      </c>
      <c r="AQQ127" s="257" t="n">
        <v>0.989793465836854</v>
      </c>
      <c r="AQR127" s="252" t="n">
        <v>1.17</v>
      </c>
      <c r="AQS127" s="252" t="n">
        <v>118.976390957606</v>
      </c>
      <c r="AQT127" s="255" t="n">
        <v>1.71585535465925</v>
      </c>
      <c r="AQU127" s="253" t="n">
        <v>7.12336746708764</v>
      </c>
      <c r="AQV127" s="257" t="n">
        <v>1.79930458970793</v>
      </c>
      <c r="AQW127" s="257" t="n">
        <v>0.989793465836854</v>
      </c>
      <c r="AQX127" s="252" t="n">
        <v>1.17</v>
      </c>
      <c r="AQY127" s="252" t="n">
        <v>128.493936843184</v>
      </c>
      <c r="AQZ127" s="255" t="n">
        <v>1.71585535465925</v>
      </c>
      <c r="ARA127" s="253" t="n">
        <v>7.12336746708764</v>
      </c>
      <c r="ARB127" s="257" t="n">
        <v>1.79930458970793</v>
      </c>
      <c r="ARC127" s="257" t="n">
        <v>0.989793465836854</v>
      </c>
      <c r="ARD127" s="252" t="n">
        <v>1.17</v>
      </c>
      <c r="ARE127" s="252" t="n">
        <v>144.197252851611</v>
      </c>
      <c r="ARF127" s="255" t="n">
        <v>1.71585535465925</v>
      </c>
      <c r="ARG127" s="253" t="n">
        <v>7.12336746708764</v>
      </c>
      <c r="ARH127" s="257" t="n">
        <v>1.79930458970793</v>
      </c>
      <c r="ARI127" s="257" t="n">
        <v>0.989793465836854</v>
      </c>
      <c r="ARJ127" s="252" t="n">
        <v>1.17</v>
      </c>
      <c r="ARK127" s="252" t="n">
        <v>153.875635262448</v>
      </c>
      <c r="ARL127" s="255" t="n">
        <v>1.71585535465925</v>
      </c>
      <c r="ARM127" s="253" t="n">
        <v>7.12336746708764</v>
      </c>
      <c r="ARN127" s="257" t="n">
        <v>1.79930458970793</v>
      </c>
      <c r="ARO127" s="257" t="n">
        <v>0.989793465836854</v>
      </c>
      <c r="ARP127" s="252" t="n">
        <v>1.17</v>
      </c>
      <c r="ARQ127" s="252" t="n">
        <v>169.767310321349</v>
      </c>
      <c r="ARR127" s="255" t="n">
        <v>1.71585535465925</v>
      </c>
      <c r="ARS127" s="253" t="n">
        <v>7.12336746708764</v>
      </c>
      <c r="ART127" s="257" t="n">
        <v>1.79930458970793</v>
      </c>
      <c r="ARU127" s="257" t="n">
        <v>0.989793465836854</v>
      </c>
      <c r="ARV127" s="252" t="n">
        <v>1.17</v>
      </c>
      <c r="ARW127" s="252" t="n">
        <v>180.846337803377</v>
      </c>
      <c r="ARX127" s="255" t="n">
        <v>1.71585535465925</v>
      </c>
      <c r="ARY127" s="253" t="n">
        <v>7.12336746708764</v>
      </c>
      <c r="ARZ127" s="257" t="n">
        <v>1.79930458970793</v>
      </c>
      <c r="ASA127" s="257" t="n">
        <v>0.989793465836854</v>
      </c>
      <c r="ASB127" s="252" t="n">
        <v>1.17</v>
      </c>
      <c r="ASC127" s="252" t="n">
        <v>195.110194479081</v>
      </c>
      <c r="ASD127" s="255" t="n">
        <v>1.71585535465925</v>
      </c>
      <c r="ASE127" s="253" t="n">
        <v>7.12336746708764</v>
      </c>
      <c r="ASF127" s="257" t="n">
        <v>1.79930458970793</v>
      </c>
      <c r="ASG127" s="257" t="n">
        <v>0.989793465836854</v>
      </c>
      <c r="ASH127" s="252" t="n">
        <v>1.17</v>
      </c>
      <c r="ASI127" s="252" t="n">
        <v>205.440377674874</v>
      </c>
      <c r="ASJ127" s="255" t="n">
        <v>1.71585535465925</v>
      </c>
      <c r="ASK127" s="253" t="n">
        <v>7.12336746708764</v>
      </c>
      <c r="ASL127" s="257" t="n">
        <v>1.79930458970793</v>
      </c>
      <c r="ASM127" s="257" t="n">
        <v>0.989793465836854</v>
      </c>
      <c r="ASN127" s="252" t="n">
        <v>1.17</v>
      </c>
      <c r="ASO127" s="252" t="n">
        <v>221.341047408417</v>
      </c>
      <c r="ASP127" s="255" t="n">
        <v>1.71585535465925</v>
      </c>
      <c r="ASQ127" s="253" t="n">
        <v>7.12336746708764</v>
      </c>
      <c r="ASR127" s="257" t="n">
        <v>1.79930458970793</v>
      </c>
      <c r="ASS127" s="257" t="n">
        <v>0.989793465836854</v>
      </c>
      <c r="AST127" s="252" t="n">
        <v>1.17</v>
      </c>
      <c r="ASU127" s="252" t="n">
        <v>231.45131286719</v>
      </c>
      <c r="ASV127" s="255" t="n">
        <v>1.71585535465925</v>
      </c>
      <c r="ASW127" s="253" t="n">
        <v>7.12336746708764</v>
      </c>
      <c r="ASX127" s="257" t="n">
        <v>1.79930458970793</v>
      </c>
      <c r="ASY127" s="257" t="n">
        <v>0.989793465836854</v>
      </c>
      <c r="ASZ127" s="252" t="n">
        <v>1.17</v>
      </c>
      <c r="ATA127" s="252" t="n">
        <v>246.144204066988</v>
      </c>
      <c r="ATB127" s="255" t="n">
        <v>1.71585535465925</v>
      </c>
      <c r="ATC127" s="253" t="n">
        <v>7.12336746708764</v>
      </c>
      <c r="ATD127" s="257" t="n">
        <v>1.79930458970793</v>
      </c>
      <c r="ATE127" s="257" t="n">
        <v>0.989793465836854</v>
      </c>
      <c r="ATF127" s="252" t="n">
        <v>1.17</v>
      </c>
      <c r="ATG127" s="252" t="n">
        <v>257.317446522364</v>
      </c>
      <c r="ATH127" s="255" t="n">
        <v>1.71585535465925</v>
      </c>
      <c r="ATI127" s="253" t="n">
        <v>7.12336746708764</v>
      </c>
      <c r="ATJ127" s="257" t="n">
        <v>1.79930458970793</v>
      </c>
      <c r="ATK127" s="257" t="n">
        <v>0.989793465836854</v>
      </c>
      <c r="ATL127" s="252" t="n">
        <v>1.17</v>
      </c>
      <c r="ATM127" s="252" t="n">
        <v>272.259571835557</v>
      </c>
      <c r="ATN127" s="255" t="n">
        <v>1.71585535465925</v>
      </c>
      <c r="ATO127" s="253" t="n">
        <v>7.12336746708764</v>
      </c>
      <c r="ATP127" s="257" t="n">
        <v>1.79930458970793</v>
      </c>
      <c r="ATQ127" s="257" t="n">
        <v>0.989793465836854</v>
      </c>
      <c r="ATR127" s="252" t="n">
        <v>1.17</v>
      </c>
      <c r="ATS127" s="252" t="n">
        <v>282.45791093844</v>
      </c>
      <c r="ATT127" s="255" t="n">
        <v>1.71585535465925</v>
      </c>
      <c r="ATU127" s="253" t="n">
        <v>7.12336746708764</v>
      </c>
      <c r="ATV127" s="257" t="n">
        <v>1.79930458970793</v>
      </c>
      <c r="ATW127" s="257" t="n">
        <v>0.989793465836854</v>
      </c>
      <c r="ATX127" s="252" t="n">
        <v>1.17</v>
      </c>
      <c r="ATY127" s="252" t="n">
        <v>297.235953730642</v>
      </c>
      <c r="ATZ127" s="255" t="n">
        <v>1.71585535465925</v>
      </c>
      <c r="AUA127" s="253" t="n">
        <v>7.12336746708764</v>
      </c>
      <c r="AUB127" s="257" t="n">
        <v>1.79930458970793</v>
      </c>
      <c r="AUC127" s="257" t="n">
        <v>0.989793465836854</v>
      </c>
      <c r="AUD127" s="252" t="n">
        <v>1.17</v>
      </c>
      <c r="AUE127" s="252" t="n">
        <v>308.197166194752</v>
      </c>
      <c r="AUF127" s="255" t="n">
        <v>1.71585535465925</v>
      </c>
      <c r="AUG127" s="253" t="n">
        <v>7.12336746708764</v>
      </c>
      <c r="AUH127" s="257" t="n">
        <v>1.79930458970793</v>
      </c>
      <c r="AUI127" s="257" t="n">
        <v>0.989793465836854</v>
      </c>
      <c r="AUJ127" s="252" t="n">
        <v>1.17</v>
      </c>
      <c r="AUK127" s="252" t="n">
        <v>322.444931694069</v>
      </c>
      <c r="AUL127" s="255" t="n">
        <v>1.71585535465925</v>
      </c>
      <c r="AUM127" s="253" t="n">
        <v>7.12336746708764</v>
      </c>
      <c r="AUN127" s="257" t="n">
        <v>1.79930458970793</v>
      </c>
      <c r="AUO127" s="257" t="n">
        <v>0.989793465836854</v>
      </c>
      <c r="AUP127" s="251" t="n">
        <v>1.7</v>
      </c>
      <c r="AUQ127" s="252" t="n">
        <v>22.6203469949911</v>
      </c>
      <c r="AUR127" s="255" t="n">
        <v>2.47810499359795</v>
      </c>
      <c r="AUS127" s="253" t="n">
        <v>6.11095926096435</v>
      </c>
      <c r="AUT127" s="257" t="n">
        <v>2.43869481765834</v>
      </c>
      <c r="AUU127" s="257" t="n">
        <v>1.03575804842128</v>
      </c>
      <c r="AUV127" s="251" t="n">
        <v>1.7</v>
      </c>
      <c r="AUW127" s="252" t="n">
        <v>32.755194046564</v>
      </c>
      <c r="AUX127" s="255" t="n">
        <v>2.47810499359795</v>
      </c>
      <c r="AUY127" s="253" t="n">
        <v>6.11095926096435</v>
      </c>
      <c r="AUZ127" s="257" t="n">
        <v>2.43869481765834</v>
      </c>
      <c r="AVA127" s="257" t="n">
        <v>1.03575804842128</v>
      </c>
      <c r="AVB127" s="251" t="n">
        <v>1.7</v>
      </c>
      <c r="AVC127" s="252" t="n">
        <v>41.5887931082072</v>
      </c>
      <c r="AVD127" s="255" t="n">
        <v>2.47810499359795</v>
      </c>
      <c r="AVE127" s="253" t="n">
        <v>6.11095926096435</v>
      </c>
      <c r="AVF127" s="257" t="n">
        <v>2.43869481765834</v>
      </c>
      <c r="AVG127" s="257" t="n">
        <v>1.03575804842128</v>
      </c>
      <c r="AVH127" s="251" t="n">
        <v>1.7</v>
      </c>
      <c r="AVI127" s="252" t="n">
        <v>51.4661314716521</v>
      </c>
      <c r="AVJ127" s="255" t="n">
        <v>2.47810499359795</v>
      </c>
      <c r="AVK127" s="253" t="n">
        <v>6.11095926096435</v>
      </c>
      <c r="AVL127" s="257" t="n">
        <v>2.43869481765834</v>
      </c>
      <c r="AVM127" s="257" t="n">
        <v>1.03575804842128</v>
      </c>
      <c r="AVN127" s="251" t="n">
        <v>1.7</v>
      </c>
      <c r="AVO127" s="252" t="n">
        <v>61.3434698349013</v>
      </c>
      <c r="AVP127" s="255" t="n">
        <v>2.47810499359795</v>
      </c>
      <c r="AVQ127" s="253" t="n">
        <v>6.11095926096435</v>
      </c>
      <c r="AVR127" s="257" t="n">
        <v>2.43869481765834</v>
      </c>
      <c r="AVS127" s="257" t="n">
        <v>1.03575804842128</v>
      </c>
      <c r="AVT127" s="251" t="n">
        <v>1.71999999999999</v>
      </c>
      <c r="AVU127" s="252" t="n">
        <v>70.9769872676346</v>
      </c>
      <c r="AVV127" s="255" t="n">
        <v>2.47810499359795</v>
      </c>
      <c r="AVW127" s="253" t="n">
        <v>6.11095926096435</v>
      </c>
      <c r="AVX127" s="257" t="n">
        <v>2.43869481765834</v>
      </c>
      <c r="AVY127" s="257" t="n">
        <v>1.03575804842128</v>
      </c>
      <c r="AVZ127" s="251" t="n">
        <v>1.71999999999999</v>
      </c>
      <c r="AWA127" s="252" t="n">
        <v>80.57991514306499</v>
      </c>
      <c r="AWB127" s="255" t="n">
        <v>2.47810499359795</v>
      </c>
      <c r="AWC127" s="253" t="n">
        <v>6.11095926096435</v>
      </c>
      <c r="AWD127" s="257" t="n">
        <v>2.43869481765834</v>
      </c>
      <c r="AWE127" s="257" t="n">
        <v>1.03575804842128</v>
      </c>
      <c r="AWF127" s="251" t="n">
        <v>1.71999999999999</v>
      </c>
      <c r="AWG127" s="252" t="n">
        <v>90.4595595330681</v>
      </c>
      <c r="AWH127" s="255" t="n">
        <v>2.47810499359795</v>
      </c>
      <c r="AWI127" s="253" t="n">
        <v>6.11095926096435</v>
      </c>
      <c r="AWJ127" s="257" t="n">
        <v>2.43869481765834</v>
      </c>
      <c r="AWK127" s="257" t="n">
        <v>1.03575804842128</v>
      </c>
      <c r="AWL127" s="252" t="n">
        <v>1.71999999999999</v>
      </c>
      <c r="AWM127" s="252" t="n">
        <v>99.81937227654549</v>
      </c>
      <c r="AWN127" s="255" t="n">
        <v>2.47810499359795</v>
      </c>
      <c r="AWO127" s="253" t="n">
        <v>6.11095926096435</v>
      </c>
      <c r="AWP127" s="257" t="n">
        <v>2.43869481765834</v>
      </c>
      <c r="AWQ127" s="257" t="n">
        <v>1.03575804842128</v>
      </c>
      <c r="AWR127" s="252" t="n">
        <v>1.71999999999999</v>
      </c>
      <c r="AWS127" s="252" t="n">
        <v>108.917092694933</v>
      </c>
      <c r="AWT127" s="255" t="n">
        <v>2.47810499359795</v>
      </c>
      <c r="AWU127" s="253" t="n">
        <v>6.11095926096435</v>
      </c>
      <c r="AWV127" s="257" t="n">
        <v>2.43869481765834</v>
      </c>
      <c r="AWW127" s="257" t="n">
        <v>1.03575804842128</v>
      </c>
      <c r="AWX127" s="252" t="n">
        <v>1.71999999999999</v>
      </c>
      <c r="AWY127" s="252" t="n">
        <v>119.116519530968</v>
      </c>
      <c r="AWZ127" s="255" t="n">
        <v>2.47810499359795</v>
      </c>
      <c r="AXA127" s="253" t="n">
        <v>6.11095926096435</v>
      </c>
      <c r="AXB127" s="257" t="n">
        <v>2.43869481765834</v>
      </c>
      <c r="AXC127" s="257" t="n">
        <v>1.03575804842128</v>
      </c>
      <c r="AXD127" s="252" t="n">
        <v>1.71999999999999</v>
      </c>
      <c r="AXE127" s="252" t="n">
        <v>129.445118549912</v>
      </c>
      <c r="AXF127" s="255" t="n">
        <v>2.47810499359795</v>
      </c>
      <c r="AXG127" s="253" t="n">
        <v>6.11095926096435</v>
      </c>
      <c r="AXH127" s="257" t="n">
        <v>2.43869481765834</v>
      </c>
      <c r="AXI127" s="257" t="n">
        <v>1.03575804842128</v>
      </c>
      <c r="AXJ127" s="252" t="n">
        <v>1.71999999999999</v>
      </c>
      <c r="AXK127" s="252" t="n">
        <v>138.802596999304</v>
      </c>
      <c r="AXL127" s="255" t="n">
        <v>2.47810499359795</v>
      </c>
      <c r="AXM127" s="253" t="n">
        <v>6.11095926096435</v>
      </c>
      <c r="AXN127" s="257" t="n">
        <v>2.43869481765834</v>
      </c>
      <c r="AXO127" s="257" t="n">
        <v>1.03575804842128</v>
      </c>
      <c r="AXP127" s="252" t="n">
        <v>1.71999999999999</v>
      </c>
      <c r="AXQ127" s="252" t="n">
        <v>148.426418453012</v>
      </c>
      <c r="AXR127" s="255" t="n">
        <v>2.47810499359795</v>
      </c>
      <c r="AXS127" s="253" t="n">
        <v>6.11095926096435</v>
      </c>
      <c r="AXT127" s="257" t="n">
        <v>2.43869481765834</v>
      </c>
      <c r="AXU127" s="257" t="n">
        <v>1.03575804842128</v>
      </c>
      <c r="AXV127" s="252" t="n">
        <v>2.24509624197982</v>
      </c>
      <c r="AXW127" s="252" t="n">
        <v>158.037413811909</v>
      </c>
      <c r="AXX127" s="255" t="n">
        <v>2.47810499359795</v>
      </c>
      <c r="AXY127" s="253" t="n">
        <v>6.11095926096435</v>
      </c>
      <c r="AXZ127" s="257" t="n">
        <v>2.43869481765834</v>
      </c>
      <c r="AYA127" s="257" t="n">
        <v>1.03575804842128</v>
      </c>
      <c r="AYB127" s="252" t="n">
        <v>1.71999999999999</v>
      </c>
      <c r="AYC127" s="252" t="n">
        <v>167.914752175188</v>
      </c>
      <c r="AYD127" s="255" t="n">
        <v>2.47810499359795</v>
      </c>
      <c r="AYE127" s="253" t="n">
        <v>6.11095926096435</v>
      </c>
      <c r="AYF127" s="257" t="n">
        <v>2.43869481765834</v>
      </c>
      <c r="AYG127" s="257" t="n">
        <v>1.03575804842128</v>
      </c>
      <c r="AYH127" s="252" t="n">
        <v>1.71999999999999</v>
      </c>
      <c r="AYI127" s="252" t="n">
        <v>178.058461275227</v>
      </c>
      <c r="AYJ127" s="255" t="n">
        <v>2.47810499359795</v>
      </c>
      <c r="AYK127" s="253" t="n">
        <v>6.11095926096435</v>
      </c>
      <c r="AYL127" s="257" t="n">
        <v>2.43869481765834</v>
      </c>
      <c r="AYM127" s="257" t="n">
        <v>1.03575804842128</v>
      </c>
      <c r="AYN127" s="252" t="n">
        <v>1.71999999999999</v>
      </c>
      <c r="AYO127" s="252" t="n">
        <v>186.62970907397</v>
      </c>
      <c r="AYP127" s="255" t="n">
        <v>2.47810499359795</v>
      </c>
      <c r="AYQ127" s="253" t="n">
        <v>6.11095926096435</v>
      </c>
      <c r="AYR127" s="257" t="n">
        <v>2.43869481765834</v>
      </c>
      <c r="AYS127" s="257" t="n">
        <v>1.03575804842128</v>
      </c>
      <c r="AYT127" s="252" t="n">
        <v>1.71999999999999</v>
      </c>
      <c r="AYU127" s="252" t="n">
        <v>196.507983789766</v>
      </c>
      <c r="AYV127" s="255" t="n">
        <v>2.47810499359795</v>
      </c>
      <c r="AYW127" s="253" t="n">
        <v>6.11095926096435</v>
      </c>
      <c r="AYX127" s="257" t="n">
        <v>2.43869481765834</v>
      </c>
      <c r="AYY127" s="257" t="n">
        <v>1.03575804842128</v>
      </c>
      <c r="AYZ127" s="252" t="n">
        <v>1.71999999999999</v>
      </c>
      <c r="AZA127" s="252" t="n">
        <v>206.264817408606</v>
      </c>
      <c r="AZB127" s="255" t="n">
        <v>2.47810499359795</v>
      </c>
      <c r="AZC127" s="253" t="n">
        <v>6.11095926096435</v>
      </c>
      <c r="AZD127" s="257" t="n">
        <v>2.43869481765834</v>
      </c>
      <c r="AZE127" s="257" t="n">
        <v>1.03575804842128</v>
      </c>
      <c r="AZF127" s="252" t="n">
        <v>1.71999999999999</v>
      </c>
      <c r="AZG127" s="252" t="n">
        <v>214.905404346</v>
      </c>
      <c r="AZH127" s="255" t="n">
        <v>2.47810499359795</v>
      </c>
      <c r="AZI127" s="253" t="n">
        <v>6.11095926096435</v>
      </c>
      <c r="AZJ127" s="257" t="n">
        <v>2.43869481765834</v>
      </c>
      <c r="AZK127" s="257" t="n">
        <v>1.03575804842128</v>
      </c>
      <c r="AZL127" s="252" t="n">
        <v>1.71999999999999</v>
      </c>
      <c r="AZM127" s="252" t="n">
        <v>224.527109310883</v>
      </c>
      <c r="AZN127" s="255" t="n">
        <v>2.47810499359795</v>
      </c>
      <c r="AZO127" s="253" t="n">
        <v>6.11095926096435</v>
      </c>
      <c r="AZP127" s="257" t="n">
        <v>2.43869481765834</v>
      </c>
      <c r="AZQ127" s="257" t="n">
        <v>1.03575804842128</v>
      </c>
      <c r="AZR127" s="251" t="n">
        <v>3.05443425076454</v>
      </c>
      <c r="AZS127" s="252" t="n">
        <v>25.917357298135</v>
      </c>
      <c r="AZT127" s="255" t="n">
        <v>3.27056603773583</v>
      </c>
      <c r="AZU127" s="253" t="n">
        <v>5.66623587526788</v>
      </c>
      <c r="AZV127" s="257" t="n">
        <v>2.93255423372986</v>
      </c>
      <c r="AZW127" s="257" t="n">
        <v>1.16973541698901</v>
      </c>
      <c r="AZX127" s="251" t="n">
        <v>3.55675840978594</v>
      </c>
      <c r="AZY127" s="252" t="n">
        <v>35.244915544167</v>
      </c>
      <c r="AZZ127" s="255" t="n">
        <v>3.27056603773583</v>
      </c>
      <c r="BAA127" s="253" t="n">
        <v>5.66623587526788</v>
      </c>
      <c r="BAB127" s="257" t="n">
        <v>2.93255423372986</v>
      </c>
      <c r="BAC127" s="257" t="n">
        <v>1.16973541698901</v>
      </c>
      <c r="BAD127" s="251" t="n">
        <v>3.31211009174313</v>
      </c>
      <c r="BAE127" s="252" t="n">
        <v>48.2976282743431</v>
      </c>
      <c r="BAF127" s="255" t="n">
        <v>3.27056603773583</v>
      </c>
      <c r="BAG127" s="253" t="n">
        <v>5.66623587526788</v>
      </c>
      <c r="BAH127" s="257" t="n">
        <v>2.93255423372986</v>
      </c>
      <c r="BAI127" s="257" t="n">
        <v>1.16973541698901</v>
      </c>
      <c r="BAJ127" s="251" t="n">
        <v>3.67908256880735</v>
      </c>
      <c r="BAK127" s="252" t="n">
        <v>68.246818921081</v>
      </c>
      <c r="BAL127" s="255" t="n">
        <v>3.27056603773583</v>
      </c>
      <c r="BAM127" s="253" t="n">
        <v>5.66623587526788</v>
      </c>
      <c r="BAN127" s="257" t="n">
        <v>2.93255423372986</v>
      </c>
      <c r="BAO127" s="257" t="n">
        <v>1.16973541698901</v>
      </c>
      <c r="BAP127" s="251" t="n">
        <v>3.80140672782875</v>
      </c>
      <c r="BAQ127" s="252" t="n">
        <v>81.1209683859623</v>
      </c>
      <c r="BAR127" s="255" t="n">
        <v>3.27056603773583</v>
      </c>
      <c r="BAS127" s="253" t="n">
        <v>5.66623587526788</v>
      </c>
      <c r="BAT127" s="257" t="n">
        <v>2.93255423372986</v>
      </c>
      <c r="BAU127" s="257" t="n">
        <v>1.16973541698901</v>
      </c>
      <c r="BAV127" s="251" t="n">
        <v>3.55675840978594</v>
      </c>
      <c r="BAW127" s="252" t="n">
        <v>102.239460051693</v>
      </c>
      <c r="BAX127" s="255" t="n">
        <v>3.27056603773583</v>
      </c>
      <c r="BAY127" s="253" t="n">
        <v>5.66623587526788</v>
      </c>
      <c r="BAZ127" s="257" t="n">
        <v>2.93255423372986</v>
      </c>
      <c r="BBA127" s="257" t="n">
        <v>1.16973541698901</v>
      </c>
      <c r="BBB127" s="251" t="n">
        <v>3.55675840978594</v>
      </c>
      <c r="BBC127" s="252" t="n">
        <v>115.758346627435</v>
      </c>
      <c r="BBD127" s="255" t="n">
        <v>3.27056603773583</v>
      </c>
      <c r="BBE127" s="253" t="n">
        <v>5.66623587526788</v>
      </c>
      <c r="BBF127" s="257" t="n">
        <v>2.93255423372986</v>
      </c>
      <c r="BBG127" s="257" t="n">
        <v>1.16973541698901</v>
      </c>
      <c r="BBH127" s="251" t="n">
        <v>3.06746177370032</v>
      </c>
      <c r="BBI127" s="252" t="n">
        <v>136.214781197878</v>
      </c>
      <c r="BBJ127" s="255" t="n">
        <v>3.27056603773583</v>
      </c>
      <c r="BBK127" s="253" t="n">
        <v>5.66623587526788</v>
      </c>
      <c r="BBL127" s="257" t="n">
        <v>2.93255423372986</v>
      </c>
      <c r="BBM127" s="257" t="n">
        <v>1.16973541698901</v>
      </c>
      <c r="BBN127" s="252" t="n">
        <v>3.67908256880735</v>
      </c>
      <c r="BBO127" s="252" t="n">
        <v>148.947039172589</v>
      </c>
      <c r="BBP127" s="255" t="n">
        <v>3.27056603773583</v>
      </c>
      <c r="BBQ127" s="253" t="n">
        <v>5.66623587526788</v>
      </c>
      <c r="BBR127" s="257" t="n">
        <v>2.93255423372986</v>
      </c>
      <c r="BBS127" s="257" t="n">
        <v>1.16973541698901</v>
      </c>
      <c r="BBT127" s="252" t="n">
        <v>3.43443425076454</v>
      </c>
      <c r="BBU127" s="252" t="n">
        <v>169.542625704783</v>
      </c>
      <c r="BBV127" s="255" t="n">
        <v>3.27056603773583</v>
      </c>
      <c r="BBW127" s="253" t="n">
        <v>5.66623587526788</v>
      </c>
      <c r="BBX127" s="257" t="n">
        <v>2.93255423372986</v>
      </c>
      <c r="BBY127" s="257" t="n">
        <v>1.16973541698901</v>
      </c>
      <c r="BBZ127" s="252" t="n">
        <v>3.18978593272172</v>
      </c>
      <c r="BCA127" s="252" t="n">
        <v>183.774207588792</v>
      </c>
      <c r="BCB127" s="255" t="n">
        <v>3.27056603773583</v>
      </c>
      <c r="BCC127" s="253" t="n">
        <v>5.66623587526788</v>
      </c>
      <c r="BCD127" s="257" t="n">
        <v>2.93255423372986</v>
      </c>
      <c r="BCE127" s="257" t="n">
        <v>1.16973541698901</v>
      </c>
      <c r="BCF127" s="252" t="n">
        <v>3.67908256880735</v>
      </c>
      <c r="BCG127" s="252" t="n">
        <v>204.312449033953</v>
      </c>
      <c r="BCH127" s="255" t="n">
        <v>3.27056603773583</v>
      </c>
      <c r="BCI127" s="253" t="n">
        <v>5.66623587526788</v>
      </c>
      <c r="BCJ127" s="257" t="n">
        <v>2.93255423372986</v>
      </c>
      <c r="BCK127" s="257" t="n">
        <v>1.16973541698901</v>
      </c>
      <c r="BCL127" s="251" t="n">
        <v>3.9019029495718</v>
      </c>
      <c r="BCM127" s="252" t="n">
        <v>22.4120208512889</v>
      </c>
      <c r="BCN127" s="255" t="n">
        <v>4.72394868139702</v>
      </c>
      <c r="BCO127" s="253" t="n">
        <v>5.03728383635514</v>
      </c>
      <c r="BCP127" s="257" t="n">
        <v>4.29629365645048</v>
      </c>
      <c r="BCQ127" s="257" t="n">
        <v>2.56627038356176</v>
      </c>
      <c r="BCR127" s="251" t="n">
        <v>4.04462416745953</v>
      </c>
      <c r="BCS127" s="252" t="n">
        <v>36.1535744645543</v>
      </c>
      <c r="BCT127" s="255" t="n">
        <v>4.72394868139702</v>
      </c>
      <c r="BCU127" s="253" t="n">
        <v>5.03728383635514</v>
      </c>
      <c r="BCV127" s="257" t="n">
        <v>4.29629365645048</v>
      </c>
      <c r="BCW127" s="257" t="n">
        <v>2.56627038356176</v>
      </c>
      <c r="BCX127" s="251" t="n">
        <v>4.04462416745953</v>
      </c>
      <c r="BCY127" s="252" t="n">
        <v>42.7248836940567</v>
      </c>
      <c r="BCZ127" s="255" t="n">
        <v>4.72394868139702</v>
      </c>
      <c r="BDA127" s="253" t="n">
        <v>5.03728383635514</v>
      </c>
      <c r="BDB127" s="257" t="n">
        <v>4.29629365645048</v>
      </c>
      <c r="BDC127" s="257" t="n">
        <v>2.56627038356176</v>
      </c>
      <c r="BDD127" s="251" t="n">
        <v>4.18734538534726</v>
      </c>
      <c r="BDE127" s="252" t="n">
        <v>47.8734169594359</v>
      </c>
      <c r="BDF127" s="255" t="n">
        <v>4.72394868139702</v>
      </c>
      <c r="BDG127" s="253" t="n">
        <v>5.03728383635514</v>
      </c>
      <c r="BDH127" s="257" t="n">
        <v>4.29629365645048</v>
      </c>
      <c r="BDI127" s="257" t="n">
        <v>2.56627038356176</v>
      </c>
      <c r="BDJ127" s="251" t="n">
        <v>4.47278782112271</v>
      </c>
      <c r="BDK127" s="252" t="n">
        <v>59.3759162403772</v>
      </c>
      <c r="BDL127" s="255" t="n">
        <v>4.72394868139702</v>
      </c>
      <c r="BDM127" s="253" t="n">
        <v>5.03728383635514</v>
      </c>
      <c r="BDN127" s="257" t="n">
        <v>4.29629365645048</v>
      </c>
      <c r="BDO127" s="257" t="n">
        <v>2.56627038356176</v>
      </c>
      <c r="BDP127" s="251" t="n">
        <v>3.75918173168407</v>
      </c>
      <c r="BDQ127" s="252" t="n">
        <v>65.7294264069636</v>
      </c>
      <c r="BDR127" s="255" t="n">
        <v>4.72394868139702</v>
      </c>
      <c r="BDS127" s="253" t="n">
        <v>5.03728383635514</v>
      </c>
      <c r="BDT127" s="257" t="n">
        <v>4.29629365645048</v>
      </c>
      <c r="BDU127" s="257" t="n">
        <v>2.56627038356176</v>
      </c>
      <c r="BDV127" s="251" t="n">
        <v>3.9019029495718</v>
      </c>
      <c r="BDW127" s="252" t="n">
        <v>71.0681443395146</v>
      </c>
      <c r="BDX127" s="255" t="n">
        <v>4.72394868139702</v>
      </c>
      <c r="BDY127" s="253" t="n">
        <v>5.03728383635514</v>
      </c>
      <c r="BDZ127" s="257" t="n">
        <v>4.29629365645048</v>
      </c>
      <c r="BEA127" s="257" t="n">
        <v>2.56627038356176</v>
      </c>
      <c r="BEB127" s="251" t="n">
        <v>4.18734538534726</v>
      </c>
      <c r="BEC127" s="252" t="n">
        <v>82.2652795642192</v>
      </c>
      <c r="BED127" s="255" t="n">
        <v>4.72394868139702</v>
      </c>
      <c r="BEE127" s="253" t="n">
        <v>5.03728383635514</v>
      </c>
      <c r="BEF127" s="257" t="n">
        <v>4.29629365645048</v>
      </c>
      <c r="BEG127" s="257" t="n">
        <v>2.56627038356176</v>
      </c>
      <c r="BEH127" s="252" t="n">
        <v>4.04462416745952</v>
      </c>
      <c r="BEI127" s="252" t="n">
        <v>91.0084477143801</v>
      </c>
      <c r="BEJ127" s="255" t="n">
        <v>4.72394868139702</v>
      </c>
      <c r="BEK127" s="253" t="n">
        <v>5.03728383635514</v>
      </c>
      <c r="BEL127" s="257" t="n">
        <v>4.29629365645048</v>
      </c>
      <c r="BEM127" s="257" t="n">
        <v>2.56627038356176</v>
      </c>
      <c r="BEN127" s="252" t="n">
        <v>4.04462416745952</v>
      </c>
      <c r="BEO127" s="252" t="n">
        <v>96.3150350669281</v>
      </c>
      <c r="BEP127" s="255" t="n">
        <v>4.72394868139702</v>
      </c>
      <c r="BEQ127" s="253" t="n">
        <v>5.03728383635514</v>
      </c>
      <c r="BER127" s="257" t="n">
        <v>4.29629365645048</v>
      </c>
      <c r="BES127" s="257" t="n">
        <v>2.56627038356176</v>
      </c>
      <c r="BET127" s="252" t="n">
        <v>3.75918173168407</v>
      </c>
      <c r="BEU127" s="252" t="n">
        <v>107.791985217525</v>
      </c>
      <c r="BEV127" s="255" t="n">
        <v>4.72394868139702</v>
      </c>
      <c r="BEW127" s="253" t="n">
        <v>5.03728383635514</v>
      </c>
      <c r="BEX127" s="257" t="n">
        <v>4.29629365645048</v>
      </c>
      <c r="BEY127" s="257" t="n">
        <v>2.56627038356176</v>
      </c>
      <c r="BEZ127" s="252" t="n">
        <v>3.75918173168407</v>
      </c>
      <c r="BFA127" s="252" t="n">
        <v>114.615661949294</v>
      </c>
      <c r="BFB127" s="255" t="n">
        <v>4.72394868139702</v>
      </c>
      <c r="BFC127" s="253" t="n">
        <v>5.03728383635514</v>
      </c>
      <c r="BFD127" s="257" t="n">
        <v>4.29629365645048</v>
      </c>
      <c r="BFE127" s="257" t="n">
        <v>2.56627038356176</v>
      </c>
      <c r="BFF127" s="252" t="n">
        <v>4.47278782112271</v>
      </c>
      <c r="BFG127" s="252" t="n">
        <v>120.766557363682</v>
      </c>
      <c r="BFH127" s="255" t="n">
        <v>4.72394868139702</v>
      </c>
      <c r="BFI127" s="253" t="n">
        <v>5.03728383635514</v>
      </c>
      <c r="BFJ127" s="257" t="n">
        <v>4.29629365645048</v>
      </c>
      <c r="BFK127" s="257" t="n">
        <v>2.56627038356176</v>
      </c>
      <c r="BFL127" s="252" t="n">
        <v>3.47373929590862</v>
      </c>
      <c r="BFM127" s="252" t="n">
        <v>130.888377108046</v>
      </c>
      <c r="BFN127" s="255" t="n">
        <v>4.72394868139702</v>
      </c>
      <c r="BFO127" s="253" t="n">
        <v>5.03728383635514</v>
      </c>
      <c r="BFP127" s="257" t="n">
        <v>4.29629365645048</v>
      </c>
      <c r="BFQ127" s="257" t="n">
        <v>2.56627038356176</v>
      </c>
      <c r="BFR127" s="252" t="n">
        <v>3.75918173168407</v>
      </c>
      <c r="BFS127" s="252" t="n">
        <v>138.650923684758</v>
      </c>
      <c r="BFT127" s="255" t="n">
        <v>4.72394868139702</v>
      </c>
      <c r="BFU127" s="253" t="n">
        <v>5.03728383635514</v>
      </c>
      <c r="BFV127" s="257" t="n">
        <v>4.29629365645048</v>
      </c>
      <c r="BFW127" s="257" t="n">
        <v>2.56627038356176</v>
      </c>
      <c r="BFX127" s="252" t="n">
        <v>3.75918173168407</v>
      </c>
      <c r="BFY127" s="252" t="n">
        <v>143.547291665312</v>
      </c>
      <c r="BFZ127" s="255" t="n">
        <v>4.72394868139702</v>
      </c>
      <c r="BGA127" s="253" t="n">
        <v>5.03728383635514</v>
      </c>
      <c r="BGB127" s="257" t="n">
        <v>4.29629365645048</v>
      </c>
      <c r="BGC127" s="257" t="n">
        <v>2.56627038356176</v>
      </c>
      <c r="BGD127" s="252" t="n">
        <v>4.18734538534726</v>
      </c>
      <c r="BGE127" s="252" t="n">
        <v>154.272925962364</v>
      </c>
      <c r="BGF127" s="255" t="n">
        <v>4.72394868139702</v>
      </c>
      <c r="BGG127" s="253" t="n">
        <v>5.03728383635514</v>
      </c>
      <c r="BGH127" s="257" t="n">
        <v>4.29629365645048</v>
      </c>
      <c r="BGI127" s="257" t="n">
        <v>2.56627038356176</v>
      </c>
      <c r="BGJ127" s="252" t="n">
        <v>3.75918173168407</v>
      </c>
      <c r="BGK127" s="252" t="n">
        <v>161.037149014412</v>
      </c>
      <c r="BGL127" s="255" t="n">
        <v>4.72394868139702</v>
      </c>
      <c r="BGM127" s="253" t="n">
        <v>5.03728383635514</v>
      </c>
      <c r="BGN127" s="257" t="n">
        <v>4.29629365645048</v>
      </c>
      <c r="BGO127" s="257" t="n">
        <v>2.56627038356176</v>
      </c>
      <c r="BGP127" s="252" t="n">
        <v>4.33006660323499</v>
      </c>
      <c r="BGQ127" s="252" t="n">
        <v>166.940554809798</v>
      </c>
      <c r="BGR127" s="255" t="n">
        <v>4.72394868139702</v>
      </c>
      <c r="BGS127" s="253" t="n">
        <v>5.03728383635514</v>
      </c>
      <c r="BGT127" s="257" t="n">
        <v>4.29629365645048</v>
      </c>
      <c r="BGU127" s="257" t="n">
        <v>2.56627038356176</v>
      </c>
      <c r="BGV127" s="252" t="n">
        <v>3.96694214876033</v>
      </c>
      <c r="BGW127" s="252" t="n">
        <v>19.3987730061349</v>
      </c>
      <c r="BGX127" s="255" t="n">
        <v>4.3598365122616</v>
      </c>
      <c r="BGY127" s="253" t="n">
        <v>4.54182178033671</v>
      </c>
      <c r="BGZ127" s="257" t="n">
        <v>4.84871165644173</v>
      </c>
      <c r="BHA127" s="257" t="n">
        <v>2.77083588722645</v>
      </c>
      <c r="BHB127" s="251" t="n">
        <v>3.6</v>
      </c>
      <c r="BHC127" s="252" t="n">
        <v>25.5167445263691</v>
      </c>
      <c r="BHD127" s="255" t="n">
        <v>4.3598365122616</v>
      </c>
      <c r="BHE127" s="253" t="n">
        <v>4.54182178033671</v>
      </c>
      <c r="BHF127" s="257" t="n">
        <v>4.84871165644173</v>
      </c>
      <c r="BHG127" s="257" t="n">
        <v>2.77083588722645</v>
      </c>
      <c r="BHH127" s="251" t="n">
        <v>4.70066115702481</v>
      </c>
      <c r="BHI127" s="252" t="n">
        <v>40.2213083894519</v>
      </c>
      <c r="BHJ127" s="255" t="n">
        <v>4.3598365122616</v>
      </c>
      <c r="BHK127" s="253" t="n">
        <v>4.54182178033671</v>
      </c>
      <c r="BHL127" s="257" t="n">
        <v>4.84871165644173</v>
      </c>
      <c r="BHM127" s="257" t="n">
        <v>2.77083588722645</v>
      </c>
      <c r="BHN127" s="251" t="n">
        <v>5.03123966942151</v>
      </c>
      <c r="BHO127" s="252" t="n">
        <v>47.3364079485033</v>
      </c>
      <c r="BHP127" s="255" t="n">
        <v>4.3598365122616</v>
      </c>
      <c r="BHQ127" s="253" t="n">
        <v>4.54182178033671</v>
      </c>
      <c r="BHR127" s="257" t="n">
        <v>4.84871165644173</v>
      </c>
      <c r="BHS127" s="257" t="n">
        <v>2.77083588722645</v>
      </c>
      <c r="BHT127" s="251" t="n">
        <v>4.70066115702481</v>
      </c>
      <c r="BHU127" s="252" t="n">
        <v>54.4933864495856</v>
      </c>
      <c r="BHV127" s="255" t="n">
        <v>4.3598365122616</v>
      </c>
      <c r="BHW127" s="253" t="n">
        <v>4.54182178033671</v>
      </c>
      <c r="BHX127" s="257" t="n">
        <v>4.84871165644173</v>
      </c>
      <c r="BHY127" s="257" t="n">
        <v>2.77083588722645</v>
      </c>
      <c r="BHZ127" s="251" t="n">
        <v>4.53537190082646</v>
      </c>
      <c r="BIA127" s="252" t="n">
        <v>68.7654640624211</v>
      </c>
      <c r="BIB127" s="255" t="n">
        <v>4.3598365122616</v>
      </c>
      <c r="BIC127" s="253" t="n">
        <v>4.54182178033671</v>
      </c>
      <c r="BID127" s="257" t="n">
        <v>4.84871165644173</v>
      </c>
      <c r="BIE127" s="257" t="n">
        <v>2.77083588722645</v>
      </c>
      <c r="BIF127" s="251" t="n">
        <v>4.86595041322316</v>
      </c>
      <c r="BIG127" s="252" t="n">
        <v>74.82028479393379</v>
      </c>
      <c r="BIH127" s="255" t="n">
        <v>4.3598365122616</v>
      </c>
      <c r="BII127" s="253" t="n">
        <v>4.54182178033671</v>
      </c>
      <c r="BIJ127" s="257" t="n">
        <v>4.84871165644173</v>
      </c>
      <c r="BIK127" s="257" t="n">
        <v>2.77083588722645</v>
      </c>
      <c r="BIL127" s="251" t="n">
        <v>4.86595041322316</v>
      </c>
      <c r="BIM127" s="252" t="n">
        <v>83.90251590196181</v>
      </c>
      <c r="BIN127" s="255" t="n">
        <v>4.3598365122616</v>
      </c>
      <c r="BIO127" s="253" t="n">
        <v>4.54182178033671</v>
      </c>
      <c r="BIP127" s="257" t="n">
        <v>4.84871165644173</v>
      </c>
      <c r="BIQ127" s="257" t="n">
        <v>2.77083588722645</v>
      </c>
      <c r="BIR127" s="252" t="n">
        <v>4.86595041322316</v>
      </c>
      <c r="BIS127" s="252" t="n">
        <v>94.79022831764389</v>
      </c>
      <c r="BIT127" s="255" t="n">
        <v>4.3598365122616</v>
      </c>
      <c r="BIU127" s="253" t="n">
        <v>4.54182178033671</v>
      </c>
      <c r="BIV127" s="257" t="n">
        <v>4.84871165644173</v>
      </c>
      <c r="BIW127" s="257" t="n">
        <v>2.77083588722645</v>
      </c>
      <c r="BIX127" s="252" t="n">
        <v>5.03123966942151</v>
      </c>
      <c r="BIY127" s="252" t="n">
        <v>103.95290204943</v>
      </c>
      <c r="BIZ127" s="255" t="n">
        <v>4.3598365122616</v>
      </c>
      <c r="BJA127" s="253" t="n">
        <v>4.54182178033671</v>
      </c>
      <c r="BJB127" s="257" t="n">
        <v>4.84871165644173</v>
      </c>
      <c r="BJC127" s="257" t="n">
        <v>2.77083588722645</v>
      </c>
      <c r="BJD127" s="252" t="n">
        <v>5.03123966942151</v>
      </c>
      <c r="BJE127" s="252" t="n">
        <v>112.332553869029</v>
      </c>
      <c r="BJF127" s="255" t="n">
        <v>4.3598365122616</v>
      </c>
      <c r="BJG127" s="253" t="n">
        <v>4.54182178033671</v>
      </c>
      <c r="BJH127" s="257" t="n">
        <v>4.84871165644173</v>
      </c>
      <c r="BJI127" s="257" t="n">
        <v>2.77083588722645</v>
      </c>
      <c r="BJJ127" s="252" t="n">
        <v>4.70066115702481</v>
      </c>
      <c r="BJK127" s="252" t="n">
        <v>124.989689357732</v>
      </c>
      <c r="BJL127" s="255" t="n">
        <v>4.3598365122616</v>
      </c>
      <c r="BJM127" s="253" t="n">
        <v>4.54182178033671</v>
      </c>
      <c r="BJN127" s="257" t="n">
        <v>4.84871165644173</v>
      </c>
      <c r="BJO127" s="257" t="n">
        <v>2.77083588722645</v>
      </c>
      <c r="BJP127" s="252" t="n">
        <v>5.19652892561985</v>
      </c>
      <c r="BJQ127" s="252" t="n">
        <v>132.564745779692</v>
      </c>
      <c r="BJR127" s="255" t="n">
        <v>4.3598365122616</v>
      </c>
      <c r="BJS127" s="253" t="n">
        <v>4.54182178033671</v>
      </c>
      <c r="BJT127" s="257" t="n">
        <v>4.84871165644173</v>
      </c>
      <c r="BJU127" s="257" t="n">
        <v>2.77083588722645</v>
      </c>
      <c r="BJV127" s="252" t="n">
        <v>4.70066115702481</v>
      </c>
      <c r="BJW127" s="252" t="n">
        <v>139.694589271762</v>
      </c>
      <c r="BJX127" s="255" t="n">
        <v>4.3598365122616</v>
      </c>
      <c r="BJY127" s="253" t="n">
        <v>4.54182178033671</v>
      </c>
      <c r="BJZ127" s="257" t="n">
        <v>4.84871165644173</v>
      </c>
      <c r="BKA127" s="257" t="n">
        <v>2.77083588722645</v>
      </c>
      <c r="BKB127" s="252" t="n">
        <v>4.70066115702481</v>
      </c>
      <c r="BKC127" s="252" t="n">
        <v>148.56356359786</v>
      </c>
      <c r="BKD127" s="255" t="n">
        <v>4.3598365122616</v>
      </c>
      <c r="BKE127" s="253" t="n">
        <v>4.54182178033671</v>
      </c>
      <c r="BKF127" s="257" t="n">
        <v>4.84871165644173</v>
      </c>
      <c r="BKG127" s="257" t="n">
        <v>2.77083588722645</v>
      </c>
      <c r="BKH127" s="252" t="n">
        <v>4.70066115702481</v>
      </c>
      <c r="BKI127" s="252" t="n">
        <v>157.857832029493</v>
      </c>
      <c r="BKJ127" s="255" t="n">
        <v>4.3598365122616</v>
      </c>
      <c r="BKK127" s="253" t="n">
        <v>4.54182178033671</v>
      </c>
      <c r="BKL127" s="257" t="n">
        <v>4.84871165644173</v>
      </c>
      <c r="BKM127" s="257" t="n">
        <v>2.77083588722645</v>
      </c>
      <c r="BKN127" s="252" t="n">
        <v>4.37008264462812</v>
      </c>
      <c r="BKO127" s="252" t="n">
        <v>167.455859098446</v>
      </c>
      <c r="BKP127" s="255" t="n">
        <v>4.3598365122616</v>
      </c>
      <c r="BKQ127" s="253" t="n">
        <v>4.54182178033671</v>
      </c>
      <c r="BKR127" s="257" t="n">
        <v>4.84871165644173</v>
      </c>
      <c r="BKS127" s="257" t="n">
        <v>2.77083588722645</v>
      </c>
      <c r="BKT127" s="252" t="n">
        <v>9.55999999999999</v>
      </c>
      <c r="BKU127" s="252" t="n">
        <v>27.6555924695459</v>
      </c>
      <c r="BKV127" s="255" t="n">
        <v>9.55999999999999</v>
      </c>
      <c r="BKW127" s="253" t="n">
        <v>5.94162570485248</v>
      </c>
      <c r="BKX127" s="257" t="n">
        <v>9.56</v>
      </c>
      <c r="BKY127" s="257" t="n">
        <v>2.52954479245291</v>
      </c>
      <c r="BKZ127" s="251" t="n">
        <v>9.55999999999999</v>
      </c>
      <c r="BLA127" s="252" t="n">
        <v>31.4862904925024</v>
      </c>
      <c r="BLB127" s="255" t="n">
        <v>9.55999999999999</v>
      </c>
      <c r="BLC127" s="253" t="n">
        <v>5.94162570485248</v>
      </c>
      <c r="BLD127" s="257" t="n">
        <v>9.56</v>
      </c>
      <c r="BLE127" s="257" t="n">
        <v>2.52954479245291</v>
      </c>
      <c r="BLF127" s="251" t="n">
        <v>9.55999999999999</v>
      </c>
      <c r="BLG127" s="252" t="n">
        <v>40.8480376690377</v>
      </c>
      <c r="BLH127" s="255" t="n">
        <v>9.55999999999999</v>
      </c>
      <c r="BLI127" s="253" t="n">
        <v>5.94162570485248</v>
      </c>
      <c r="BLJ127" s="257" t="n">
        <v>9.56</v>
      </c>
      <c r="BLK127" s="257" t="n">
        <v>2.52954479245291</v>
      </c>
      <c r="BLL127" s="251" t="n">
        <v>9.55999999999999</v>
      </c>
      <c r="BLM127" s="252" t="n">
        <v>56.8043107793587</v>
      </c>
      <c r="BLN127" s="255" t="n">
        <v>9.55999999999999</v>
      </c>
      <c r="BLO127" s="253" t="n">
        <v>5.94162570485248</v>
      </c>
      <c r="BLP127" s="257" t="n">
        <v>9.56</v>
      </c>
      <c r="BLQ127" s="257" t="n">
        <v>2.52954479245291</v>
      </c>
      <c r="BLR127" s="251" t="n">
        <v>9.55999999999999</v>
      </c>
      <c r="BLS127" s="252" t="n">
        <v>63.8205978936553</v>
      </c>
      <c r="BLT127" s="255" t="n">
        <v>9.55999999999999</v>
      </c>
      <c r="BLU127" s="253" t="n">
        <v>5.94162570485248</v>
      </c>
      <c r="BLV127" s="257" t="n">
        <v>9.56</v>
      </c>
      <c r="BLW127" s="257" t="n">
        <v>2.52954479245291</v>
      </c>
      <c r="BLX127" s="251" t="n">
        <v>9.55999999999999</v>
      </c>
      <c r="BLY127" s="252" t="n">
        <v>73.3818380694925</v>
      </c>
      <c r="BLZ127" s="255" t="n">
        <v>9.55999999999999</v>
      </c>
      <c r="BMA127" s="253" t="n">
        <v>5.94162570485248</v>
      </c>
      <c r="BMB127" s="257" t="n">
        <v>9.56</v>
      </c>
      <c r="BMC127" s="257" t="n">
        <v>2.52954479245291</v>
      </c>
      <c r="BMD127" s="251" t="n">
        <v>9.55999999999999</v>
      </c>
      <c r="BME127" s="252" t="n">
        <v>82.9659458458128</v>
      </c>
      <c r="BMF127" s="255" t="n">
        <v>9.55999999999999</v>
      </c>
      <c r="BMG127" s="253" t="n">
        <v>5.94162570485248</v>
      </c>
      <c r="BMH127" s="257" t="n">
        <v>9.56</v>
      </c>
      <c r="BMI127" s="257" t="n">
        <v>2.52954479245291</v>
      </c>
      <c r="BMJ127" s="251" t="n">
        <v>9.56</v>
      </c>
      <c r="BMK127" s="252" t="n">
        <v>97.4326457991888</v>
      </c>
      <c r="BML127" s="255" t="n">
        <v>9.55999999999999</v>
      </c>
      <c r="BMM127" s="253" t="n">
        <v>5.94162570485248</v>
      </c>
      <c r="BMN127" s="257" t="n">
        <v>9.56</v>
      </c>
      <c r="BMO127" s="257" t="n">
        <v>2.52954479245291</v>
      </c>
      <c r="BMP127" s="252" t="n">
        <v>9.56</v>
      </c>
      <c r="BMQ127" s="252" t="n">
        <v>100.84349469197</v>
      </c>
      <c r="BMR127" s="255" t="n">
        <v>9.55999999999999</v>
      </c>
      <c r="BMS127" s="253" t="n">
        <v>5.94162570485248</v>
      </c>
      <c r="BMT127" s="257" t="n">
        <v>9.56</v>
      </c>
      <c r="BMU127" s="257" t="n">
        <v>2.52954479245291</v>
      </c>
      <c r="BMV127" s="252" t="n">
        <v>9.55999999999999</v>
      </c>
      <c r="BMW127" s="252" t="n">
        <v>105.569908497484</v>
      </c>
      <c r="BMX127" s="255" t="n">
        <v>9.55999999999999</v>
      </c>
      <c r="BMY127" s="253" t="n">
        <v>5.94162570485248</v>
      </c>
      <c r="BMZ127" s="257" t="n">
        <v>9.56</v>
      </c>
      <c r="BNA127" s="257" t="n">
        <v>2.52954479245291</v>
      </c>
      <c r="BNB127" s="252" t="n">
        <v>9.55999999999999</v>
      </c>
      <c r="BNC127" s="252" t="n">
        <v>110.408701300448</v>
      </c>
      <c r="BND127" s="255" t="n">
        <v>9.55999999999999</v>
      </c>
      <c r="BNE127" s="253" t="n">
        <v>5.94162570485248</v>
      </c>
      <c r="BNF127" s="257" t="n">
        <v>9.56</v>
      </c>
      <c r="BNG127" s="257" t="n">
        <v>2.52954479245291</v>
      </c>
      <c r="BNH127" s="252" t="n">
        <v>9.55999999999999</v>
      </c>
      <c r="BNI127" s="252" t="n">
        <v>114.026574196601</v>
      </c>
      <c r="BNJ127" s="255" t="n">
        <v>9.55999999999999</v>
      </c>
      <c r="BNK127" s="253" t="n">
        <v>5.94162570485248</v>
      </c>
      <c r="BNL127" s="257" t="n">
        <v>9.56</v>
      </c>
      <c r="BNM127" s="257" t="n">
        <v>2.52954479245291</v>
      </c>
      <c r="BNN127" s="252" t="n">
        <v>9.55999999999999</v>
      </c>
      <c r="BNO127" s="252" t="n">
        <v>123.624554231951</v>
      </c>
      <c r="BNP127" s="255" t="n">
        <v>9.55999999999999</v>
      </c>
      <c r="BNQ127" s="253" t="n">
        <v>5.94162570485248</v>
      </c>
      <c r="BNR127" s="257" t="n">
        <v>9.56</v>
      </c>
      <c r="BNS127" s="257" t="n">
        <v>2.52954479245291</v>
      </c>
      <c r="BNT127" s="252" t="n">
        <v>9.55999999999999</v>
      </c>
      <c r="BNU127" s="252" t="n">
        <v>139.542756292908</v>
      </c>
      <c r="BNV127" s="255" t="n">
        <v>9.55999999999999</v>
      </c>
      <c r="BNW127" s="253" t="n">
        <v>5.94162570485248</v>
      </c>
      <c r="BNX127" s="257" t="n">
        <v>9.56</v>
      </c>
      <c r="BNY127" s="257" t="n">
        <v>2.52954479245291</v>
      </c>
      <c r="BNZ127" s="252" t="n">
        <v>9.55999999999999</v>
      </c>
      <c r="BOA127" s="252" t="n">
        <v>146.36887064968</v>
      </c>
      <c r="BOB127" s="255" t="n">
        <v>9.55999999999999</v>
      </c>
      <c r="BOC127" s="253" t="n">
        <v>5.94162570485248</v>
      </c>
      <c r="BOD127" s="257" t="n">
        <v>9.56</v>
      </c>
      <c r="BOE127" s="257" t="n">
        <v>2.52954479245291</v>
      </c>
      <c r="BOF127" s="252" t="n">
        <v>9.55999999999999</v>
      </c>
      <c r="BOG127" s="252" t="n">
        <v>156.177042654669</v>
      </c>
      <c r="BOH127" s="255" t="n">
        <v>9.55999999999999</v>
      </c>
      <c r="BOI127" s="253" t="n">
        <v>5.94162570485248</v>
      </c>
      <c r="BOJ127" s="257" t="n">
        <v>9.56</v>
      </c>
      <c r="BOK127" s="257" t="n">
        <v>2.52954479245291</v>
      </c>
      <c r="BOL127" s="252" t="n">
        <v>9.55999999999999</v>
      </c>
      <c r="BOM127" s="252" t="n">
        <v>165.506444764249</v>
      </c>
      <c r="BON127" s="255" t="n">
        <v>9.55999999999999</v>
      </c>
      <c r="BOO127" s="253" t="n">
        <v>5.94162570485248</v>
      </c>
      <c r="BOP127" s="257" t="n">
        <v>9.56</v>
      </c>
      <c r="BOQ127" s="257" t="n">
        <v>2.52954479245291</v>
      </c>
    </row>
    <row r="128">
      <c r="B128" s="252" t="n">
        <v>0.132572388831437</v>
      </c>
      <c r="C128" s="252" t="n">
        <v>12.7724091555211</v>
      </c>
      <c r="D128" s="253" t="n">
        <v>0.1425</v>
      </c>
      <c r="E128" s="253" t="n">
        <v>8.641335421052309</v>
      </c>
      <c r="F128" s="254" t="n">
        <v>0.1425</v>
      </c>
      <c r="G128" s="254" t="n">
        <v>0.561109777492538</v>
      </c>
      <c r="H128" s="252" t="n">
        <v>0.1425</v>
      </c>
      <c r="I128" s="252" t="n">
        <v>18.6396780068675</v>
      </c>
      <c r="J128" s="253" t="n">
        <v>0.1425</v>
      </c>
      <c r="K128" s="253" t="n">
        <v>8.641335421052309</v>
      </c>
      <c r="L128" s="254" t="n">
        <v>0.1425</v>
      </c>
      <c r="M128" s="254" t="n">
        <v>0.561109777492538</v>
      </c>
      <c r="N128" s="252" t="n">
        <v>0.137536194415718</v>
      </c>
      <c r="O128" s="252" t="n">
        <v>24.7925957326212</v>
      </c>
      <c r="P128" s="253" t="n">
        <v>0.1425</v>
      </c>
      <c r="Q128" s="253" t="n">
        <v>8.641335421052309</v>
      </c>
      <c r="R128" s="254" t="n">
        <v>0.1425</v>
      </c>
      <c r="S128" s="254" t="n">
        <v>0.561109777492538</v>
      </c>
      <c r="T128" s="252" t="n">
        <v>0.132572388831437</v>
      </c>
      <c r="U128" s="252" t="n">
        <v>31.1734045724308</v>
      </c>
      <c r="V128" s="253" t="n">
        <v>0.1425</v>
      </c>
      <c r="W128" s="253" t="n">
        <v>8.641335421052309</v>
      </c>
      <c r="X128" s="254" t="n">
        <v>0.1425</v>
      </c>
      <c r="Y128" s="254" t="n">
        <v>0.561109777492538</v>
      </c>
      <c r="Z128" s="252" t="n">
        <v>0.130090486039296</v>
      </c>
      <c r="AA128" s="252" t="n">
        <v>36.7763442885394</v>
      </c>
      <c r="AB128" s="253" t="n">
        <v>0.1425</v>
      </c>
      <c r="AC128" s="253" t="n">
        <v>8.641335421052309</v>
      </c>
      <c r="AD128" s="254" t="n">
        <v>0.1425</v>
      </c>
      <c r="AE128" s="254" t="n">
        <v>0.561109777492538</v>
      </c>
      <c r="AF128" s="252" t="n">
        <v>0.132572388831437</v>
      </c>
      <c r="AG128" s="252" t="n">
        <v>42.6461802981692</v>
      </c>
      <c r="AH128" s="253" t="n">
        <v>0.1425</v>
      </c>
      <c r="AI128" s="253" t="n">
        <v>8.641335421052309</v>
      </c>
      <c r="AJ128" s="254" t="n">
        <v>0.1425</v>
      </c>
      <c r="AK128" s="254" t="n">
        <v>0.561109777492538</v>
      </c>
      <c r="AL128" s="252" t="n">
        <v>0.127608583247156</v>
      </c>
      <c r="AM128" s="252" t="n">
        <v>49.035125738736</v>
      </c>
      <c r="AN128" s="253" t="n">
        <v>0.1425</v>
      </c>
      <c r="AO128" s="253" t="n">
        <v>8.641335421052309</v>
      </c>
      <c r="AP128" s="254" t="n">
        <v>0.1425</v>
      </c>
      <c r="AQ128" s="254" t="n">
        <v>0.561109777492538</v>
      </c>
      <c r="AR128" s="252" t="n">
        <v>0.125126680455015</v>
      </c>
      <c r="AS128" s="252" t="n">
        <v>54.6433797537345</v>
      </c>
      <c r="AT128" s="253" t="n">
        <v>0.1425</v>
      </c>
      <c r="AU128" s="253" t="n">
        <v>8.641335421052309</v>
      </c>
      <c r="AV128" s="254" t="n">
        <v>0.1425</v>
      </c>
      <c r="AW128" s="254" t="n">
        <v>0.561109777492538</v>
      </c>
      <c r="AX128" s="252" t="n">
        <v>0.130090486039296</v>
      </c>
      <c r="AY128" s="252" t="n">
        <v>60.8393328840334</v>
      </c>
      <c r="AZ128" s="253" t="n">
        <v>0.1425</v>
      </c>
      <c r="BA128" s="253" t="n">
        <v>8.641335421052309</v>
      </c>
      <c r="BB128" s="254" t="n">
        <v>0.1425</v>
      </c>
      <c r="BC128" s="254" t="n">
        <v>0.561109777492538</v>
      </c>
      <c r="BD128" s="252" t="n">
        <v>0.125126680455015</v>
      </c>
      <c r="BE128" s="252" t="n">
        <v>66.48114969390009</v>
      </c>
      <c r="BF128" s="253" t="n">
        <v>0.1425</v>
      </c>
      <c r="BG128" s="253" t="n">
        <v>8.641335421052309</v>
      </c>
      <c r="BH128" s="254" t="n">
        <v>0.1425</v>
      </c>
      <c r="BI128" s="254" t="n">
        <v>0.561109777492538</v>
      </c>
      <c r="BJ128" s="252" t="n">
        <v>0.127608583247156</v>
      </c>
      <c r="BK128" s="252" t="n">
        <v>73.5526885770804</v>
      </c>
      <c r="BL128" s="253" t="n">
        <v>0.1425</v>
      </c>
      <c r="BM128" s="253" t="n">
        <v>8.641335421052309</v>
      </c>
      <c r="BN128" s="254" t="n">
        <v>0.1425</v>
      </c>
      <c r="BO128" s="254" t="n">
        <v>0.561109777492538</v>
      </c>
      <c r="BP128" s="252" t="n">
        <v>0.130090486039296</v>
      </c>
      <c r="BQ128" s="252" t="n">
        <v>79.6061212525792</v>
      </c>
      <c r="BR128" s="253" t="n">
        <v>0.1425</v>
      </c>
      <c r="BS128" s="253" t="n">
        <v>8.641335421052309</v>
      </c>
      <c r="BT128" s="254" t="n">
        <v>0.1425</v>
      </c>
      <c r="BU128" s="254" t="n">
        <v>0.561109777492538</v>
      </c>
      <c r="BV128" s="252" t="n">
        <v>0.127608583247156</v>
      </c>
      <c r="BW128" s="252" t="n">
        <v>91.0250735564709</v>
      </c>
      <c r="BX128" s="253" t="n">
        <v>0.1425</v>
      </c>
      <c r="BY128" s="253" t="n">
        <v>8.641335421052309</v>
      </c>
      <c r="BZ128" s="254" t="n">
        <v>0.1425</v>
      </c>
      <c r="CA128" s="254" t="n">
        <v>0.561109777492538</v>
      </c>
      <c r="CB128" s="252" t="n">
        <v>0.127608583247156</v>
      </c>
      <c r="CC128" s="252" t="n">
        <v>104.199642171615</v>
      </c>
      <c r="CD128" s="253" t="n">
        <v>0.1425</v>
      </c>
      <c r="CE128" s="253" t="n">
        <v>8.641335421052309</v>
      </c>
      <c r="CF128" s="254" t="n">
        <v>0.1425</v>
      </c>
      <c r="CG128" s="254" t="n">
        <v>0.561109777492538</v>
      </c>
      <c r="CH128" s="252" t="n">
        <v>0.127608583247156</v>
      </c>
      <c r="CI128" s="252" t="n">
        <v>115.792603886795</v>
      </c>
      <c r="CJ128" s="253" t="n">
        <v>0.1425</v>
      </c>
      <c r="CK128" s="253" t="n">
        <v>8.641335421052309</v>
      </c>
      <c r="CL128" s="254" t="n">
        <v>0.1425</v>
      </c>
      <c r="CM128" s="254" t="n">
        <v>0.561109777492538</v>
      </c>
      <c r="CN128" s="252" t="n">
        <v>0.127608583247156</v>
      </c>
      <c r="CO128" s="252" t="n">
        <v>127.455318678652</v>
      </c>
      <c r="CP128" s="253" t="n">
        <v>0.1425</v>
      </c>
      <c r="CQ128" s="253" t="n">
        <v>8.641335421052309</v>
      </c>
      <c r="CR128" s="254" t="n">
        <v>0.1425</v>
      </c>
      <c r="CS128" s="254" t="n">
        <v>0.561109777492538</v>
      </c>
      <c r="CT128" s="252" t="n">
        <v>0.130090486039296</v>
      </c>
      <c r="CU128" s="252" t="n">
        <v>138.67824215129</v>
      </c>
      <c r="CV128" s="253" t="n">
        <v>0.1425</v>
      </c>
      <c r="CW128" s="253" t="n">
        <v>8.641335421052309</v>
      </c>
      <c r="CX128" s="254" t="n">
        <v>0.1425</v>
      </c>
      <c r="CY128" s="254" t="n">
        <v>0.561109777492538</v>
      </c>
      <c r="CZ128" s="252" t="n">
        <v>0.125126680455015</v>
      </c>
      <c r="DA128" s="252" t="n">
        <v>154.256336216238</v>
      </c>
      <c r="DB128" s="253" t="n">
        <v>0.1425</v>
      </c>
      <c r="DC128" s="253" t="n">
        <v>8.641335421052309</v>
      </c>
      <c r="DD128" s="254" t="n">
        <v>0.1425</v>
      </c>
      <c r="DE128" s="254" t="n">
        <v>0.561109777492538</v>
      </c>
      <c r="DF128" s="252" t="n">
        <v>0.132572388831437</v>
      </c>
      <c r="DG128" s="252" t="n">
        <v>166.084408508529</v>
      </c>
      <c r="DH128" s="253" t="n">
        <v>0.1425</v>
      </c>
      <c r="DI128" s="253" t="n">
        <v>8.641335421052309</v>
      </c>
      <c r="DJ128" s="254" t="n">
        <v>0.1425</v>
      </c>
      <c r="DK128" s="254" t="n">
        <v>0.561109777492538</v>
      </c>
      <c r="DL128" s="252" t="n">
        <v>0.127608583247156</v>
      </c>
      <c r="DM128" s="252" t="n">
        <v>183.880211560838</v>
      </c>
      <c r="DN128" s="253" t="n">
        <v>0.1425</v>
      </c>
      <c r="DO128" s="253" t="n">
        <v>8.641335421052309</v>
      </c>
      <c r="DP128" s="254" t="n">
        <v>0.1425</v>
      </c>
      <c r="DQ128" s="254" t="n">
        <v>0.561109777492538</v>
      </c>
      <c r="DR128" s="252" t="n">
        <v>0.130090486039296</v>
      </c>
      <c r="DS128" s="252" t="n">
        <v>204.313023825396</v>
      </c>
      <c r="DT128" s="253" t="n">
        <v>0.1425</v>
      </c>
      <c r="DU128" s="253" t="n">
        <v>8.641335421052309</v>
      </c>
      <c r="DV128" s="254" t="n">
        <v>0.1425</v>
      </c>
      <c r="DW128" s="254" t="n">
        <v>0.561109777492538</v>
      </c>
      <c r="DX128" s="252" t="n">
        <v>0.125126680455015</v>
      </c>
      <c r="DY128" s="252" t="n">
        <v>222.418162023314</v>
      </c>
      <c r="DZ128" s="253" t="n">
        <v>0.1425</v>
      </c>
      <c r="EA128" s="253" t="n">
        <v>8.641335421052309</v>
      </c>
      <c r="EB128" s="254" t="n">
        <v>0.1425</v>
      </c>
      <c r="EC128" s="254" t="n">
        <v>0.561109777492538</v>
      </c>
      <c r="ED128" s="252" t="n">
        <v>0.14000000000002</v>
      </c>
      <c r="EE128" s="252" t="n">
        <v>19.9760106157486</v>
      </c>
      <c r="EF128" s="253" t="n">
        <v>0.204</v>
      </c>
      <c r="EG128" s="253" t="n">
        <v>10.9242180103396</v>
      </c>
      <c r="EH128" s="254" t="n">
        <v>0.204</v>
      </c>
      <c r="EI128" s="254" t="n">
        <v>0.267354302265914</v>
      </c>
      <c r="EJ128" s="252" t="n">
        <v>0.14</v>
      </c>
      <c r="EK128" s="252" t="n">
        <v>30.6972176075419</v>
      </c>
      <c r="EL128" s="253" t="n">
        <v>0.204</v>
      </c>
      <c r="EM128" s="253" t="n">
        <v>10.9242180103396</v>
      </c>
      <c r="EN128" s="254" t="n">
        <v>0.204</v>
      </c>
      <c r="EO128" s="254" t="n">
        <v>0.267354302265914</v>
      </c>
      <c r="EP128" s="252" t="n">
        <v>0.14</v>
      </c>
      <c r="EQ128" s="252" t="n">
        <v>38.9800182709137</v>
      </c>
      <c r="ER128" s="253" t="n">
        <v>0.204</v>
      </c>
      <c r="ES128" s="253" t="n">
        <v>10.9242180103396</v>
      </c>
      <c r="ET128" s="254" t="n">
        <v>0.204</v>
      </c>
      <c r="EU128" s="254" t="n">
        <v>0.267354302265914</v>
      </c>
      <c r="EV128" s="252" t="n">
        <v>0.176334293948127</v>
      </c>
      <c r="EW128" s="252" t="n">
        <v>48.0584734633778</v>
      </c>
      <c r="EX128" s="253" t="n">
        <v>0.204</v>
      </c>
      <c r="EY128" s="253" t="n">
        <v>10.9242180103396</v>
      </c>
      <c r="EZ128" s="254" t="n">
        <v>0.204</v>
      </c>
      <c r="FA128" s="254" t="n">
        <v>0.267354302265914</v>
      </c>
      <c r="FB128" s="252" t="n">
        <v>0.14</v>
      </c>
      <c r="FC128" s="252" t="n">
        <v>56.9208299154715</v>
      </c>
      <c r="FD128" s="253" t="n">
        <v>0.204</v>
      </c>
      <c r="FE128" s="253" t="n">
        <v>10.9242180103396</v>
      </c>
      <c r="FF128" s="254" t="n">
        <v>0.204</v>
      </c>
      <c r="FG128" s="254" t="n">
        <v>0.267354302265914</v>
      </c>
      <c r="FH128" s="252" t="n">
        <v>0.14</v>
      </c>
      <c r="FI128" s="252" t="n">
        <v>66.30595380998859</v>
      </c>
      <c r="FJ128" s="253" t="n">
        <v>0.204</v>
      </c>
      <c r="FK128" s="253" t="n">
        <v>10.9242180103396</v>
      </c>
      <c r="FL128" s="254" t="n">
        <v>0.204</v>
      </c>
      <c r="FM128" s="254" t="n">
        <v>0.267354302265914</v>
      </c>
      <c r="FN128" s="252" t="n">
        <v>0.165959654178675</v>
      </c>
      <c r="FO128" s="252" t="n">
        <v>76.6783357609951</v>
      </c>
      <c r="FP128" s="253" t="n">
        <v>0.204</v>
      </c>
      <c r="FQ128" s="253" t="n">
        <v>10.9242180103396</v>
      </c>
      <c r="FR128" s="254" t="n">
        <v>0.204</v>
      </c>
      <c r="FS128" s="254" t="n">
        <v>0.267354302265914</v>
      </c>
      <c r="FT128" s="252" t="n">
        <v>0.14</v>
      </c>
      <c r="FU128" s="252" t="n">
        <v>87.17751925448221</v>
      </c>
      <c r="FV128" s="253" t="n">
        <v>0.204</v>
      </c>
      <c r="FW128" s="253" t="n">
        <v>10.9242180103396</v>
      </c>
      <c r="FX128" s="254" t="n">
        <v>0.204</v>
      </c>
      <c r="FY128" s="254" t="n">
        <v>0.267354302265914</v>
      </c>
      <c r="FZ128" s="252" t="n">
        <v>0.179792507204611</v>
      </c>
      <c r="GA128" s="252" t="n">
        <v>94.98366549290709</v>
      </c>
      <c r="GB128" s="253" t="n">
        <v>0.204</v>
      </c>
      <c r="GC128" s="253" t="n">
        <v>10.9242180103396</v>
      </c>
      <c r="GD128" s="254" t="n">
        <v>0.204</v>
      </c>
      <c r="GE128" s="254" t="n">
        <v>0.267354302265914</v>
      </c>
      <c r="GF128" s="252" t="n">
        <v>0.172876080691643</v>
      </c>
      <c r="GG128" s="252" t="n">
        <v>104.094421642384</v>
      </c>
      <c r="GH128" s="253" t="n">
        <v>0.204</v>
      </c>
      <c r="GI128" s="253" t="n">
        <v>10.9242180103396</v>
      </c>
      <c r="GJ128" s="254" t="n">
        <v>0.204</v>
      </c>
      <c r="GK128" s="254" t="n">
        <v>0.267354302265914</v>
      </c>
      <c r="GL128" s="252" t="n">
        <v>0.14</v>
      </c>
      <c r="GM128" s="252" t="n">
        <v>113.996365595187</v>
      </c>
      <c r="GN128" s="253" t="n">
        <v>0.204</v>
      </c>
      <c r="GO128" s="253" t="n">
        <v>10.9242180103396</v>
      </c>
      <c r="GP128" s="254" t="n">
        <v>0.204</v>
      </c>
      <c r="GQ128" s="254" t="n">
        <v>0.267354302265914</v>
      </c>
      <c r="GR128" s="252" t="n">
        <v>0.162501440922191</v>
      </c>
      <c r="GS128" s="252" t="n">
        <v>123.392135197518</v>
      </c>
      <c r="GT128" s="253" t="n">
        <v>0.204</v>
      </c>
      <c r="GU128" s="253" t="n">
        <v>10.9242180103396</v>
      </c>
      <c r="GV128" s="254" t="n">
        <v>0.204</v>
      </c>
      <c r="GW128" s="254" t="n">
        <v>0.267354302265914</v>
      </c>
      <c r="GX128" s="252" t="n">
        <v>0.169417867435159</v>
      </c>
      <c r="GY128" s="252" t="n">
        <v>133.361606158025</v>
      </c>
      <c r="GZ128" s="253" t="n">
        <v>0.204</v>
      </c>
      <c r="HA128" s="253" t="n">
        <v>10.9242180103396</v>
      </c>
      <c r="HB128" s="254" t="n">
        <v>0.204</v>
      </c>
      <c r="HC128" s="254" t="n">
        <v>0.267354302265914</v>
      </c>
      <c r="HD128" s="252" t="n">
        <v>0.183250720461095</v>
      </c>
      <c r="HE128" s="252" t="n">
        <v>143.301040283992</v>
      </c>
      <c r="HF128" s="253" t="n">
        <v>0.204</v>
      </c>
      <c r="HG128" s="253" t="n">
        <v>10.9242180103396</v>
      </c>
      <c r="HH128" s="254" t="n">
        <v>0.204</v>
      </c>
      <c r="HI128" s="254" t="n">
        <v>0.267354302265914</v>
      </c>
      <c r="HJ128" s="252" t="n">
        <v>0.183250720461095</v>
      </c>
      <c r="HK128" s="252" t="n">
        <v>153.099251406867</v>
      </c>
      <c r="HL128" s="253" t="n">
        <v>0.204</v>
      </c>
      <c r="HM128" s="253" t="n">
        <v>10.9242180103396</v>
      </c>
      <c r="HN128" s="254" t="n">
        <v>0.204</v>
      </c>
      <c r="HO128" s="254" t="n">
        <v>0.267354302265914</v>
      </c>
      <c r="HP128" s="252" t="n">
        <v>0.176334293948127</v>
      </c>
      <c r="HQ128" s="252" t="n">
        <v>163.845357399561</v>
      </c>
      <c r="HR128" s="253" t="n">
        <v>0.204</v>
      </c>
      <c r="HS128" s="253" t="n">
        <v>10.9242180103396</v>
      </c>
      <c r="HT128" s="254" t="n">
        <v>0.204</v>
      </c>
      <c r="HU128" s="254" t="n">
        <v>0.267354302265914</v>
      </c>
      <c r="HV128" s="252" t="n">
        <v>0.169417867435159</v>
      </c>
      <c r="HW128" s="252" t="n">
        <v>173.388481629055</v>
      </c>
      <c r="HX128" s="253" t="n">
        <v>0.204</v>
      </c>
      <c r="HY128" s="253" t="n">
        <v>10.9242180103396</v>
      </c>
      <c r="HZ128" s="254" t="n">
        <v>0.204</v>
      </c>
      <c r="IA128" s="254" t="n">
        <v>0.267354302265914</v>
      </c>
      <c r="IB128" s="252" t="n">
        <v>0.183250720461095</v>
      </c>
      <c r="IC128" s="252" t="n">
        <v>183.780038224142</v>
      </c>
      <c r="ID128" s="253" t="n">
        <v>0.204</v>
      </c>
      <c r="IE128" s="253" t="n">
        <v>10.9242180103396</v>
      </c>
      <c r="IF128" s="254" t="n">
        <v>0.204</v>
      </c>
      <c r="IG128" s="254" t="n">
        <v>0.267354302265914</v>
      </c>
      <c r="IH128" s="252" t="n">
        <v>0.186708933717579</v>
      </c>
      <c r="II128" s="252" t="n">
        <v>192.119482492224</v>
      </c>
      <c r="IJ128" s="253" t="n">
        <v>0.204</v>
      </c>
      <c r="IK128" s="253" t="n">
        <v>10.9242180103396</v>
      </c>
      <c r="IL128" s="254" t="n">
        <v>0.204</v>
      </c>
      <c r="IM128" s="254" t="n">
        <v>0.267354302265914</v>
      </c>
      <c r="IN128" s="252" t="n">
        <v>0.179792507204611</v>
      </c>
      <c r="IO128" s="252" t="n">
        <v>200.934073179296</v>
      </c>
      <c r="IP128" s="253" t="n">
        <v>0.204</v>
      </c>
      <c r="IQ128" s="253" t="n">
        <v>10.9242180103396</v>
      </c>
      <c r="IR128" s="254" t="n">
        <v>0.204</v>
      </c>
      <c r="IS128" s="254" t="n">
        <v>0.267354302265914</v>
      </c>
      <c r="IT128" s="252" t="n">
        <v>0.179792507204611</v>
      </c>
      <c r="IU128" s="252" t="n">
        <v>209.803179586103</v>
      </c>
      <c r="IV128" s="253" t="n">
        <v>0.204</v>
      </c>
      <c r="IW128" s="253" t="n">
        <v>10.9242180103396</v>
      </c>
      <c r="IX128" s="254" t="n">
        <v>0.204</v>
      </c>
      <c r="IY128" s="254" t="n">
        <v>0.267354302265914</v>
      </c>
      <c r="IZ128" s="252" t="n">
        <v>0.176334293948127</v>
      </c>
      <c r="JA128" s="252" t="n">
        <v>221.51319728424</v>
      </c>
      <c r="JB128" s="253" t="n">
        <v>0.204</v>
      </c>
      <c r="JC128" s="253" t="n">
        <v>10.9242180103396</v>
      </c>
      <c r="JD128" s="254" t="n">
        <v>0.204</v>
      </c>
      <c r="JE128" s="254" t="n">
        <v>0.267354302265914</v>
      </c>
      <c r="JF128" s="252" t="n">
        <v>0.176334293948127</v>
      </c>
      <c r="JG128" s="252" t="n">
        <v>230.156243293548</v>
      </c>
      <c r="JH128" s="253" t="n">
        <v>0.204</v>
      </c>
      <c r="JI128" s="253" t="n">
        <v>10.9242180103396</v>
      </c>
      <c r="JJ128" s="254" t="n">
        <v>0.204</v>
      </c>
      <c r="JK128" s="254" t="n">
        <v>0.267354302265914</v>
      </c>
      <c r="JL128" s="252" t="n">
        <v>0.183250720461095</v>
      </c>
      <c r="JM128" s="252" t="n">
        <v>239.231502998727</v>
      </c>
      <c r="JN128" s="253" t="n">
        <v>0.204</v>
      </c>
      <c r="JO128" s="253" t="n">
        <v>10.9242180103396</v>
      </c>
      <c r="JP128" s="254" t="n">
        <v>0.204</v>
      </c>
      <c r="JQ128" s="254" t="n">
        <v>0.267354302265914</v>
      </c>
      <c r="JR128" s="252" t="n">
        <v>0.14</v>
      </c>
      <c r="JS128" s="252" t="n">
        <v>251.669196622122</v>
      </c>
      <c r="JT128" s="253" t="n">
        <v>0.204</v>
      </c>
      <c r="JU128" s="253" t="n">
        <v>10.9242180103396</v>
      </c>
      <c r="JV128" s="254" t="n">
        <v>0.204</v>
      </c>
      <c r="JW128" s="254" t="n">
        <v>0.267354302265914</v>
      </c>
      <c r="JX128" s="252" t="n">
        <v>0.253926547743966</v>
      </c>
      <c r="JY128" s="252" t="n">
        <v>12.0040759859967</v>
      </c>
      <c r="JZ128" s="253" t="n">
        <v>0.267</v>
      </c>
      <c r="KA128" s="253" t="n">
        <v>16.7939262048853</v>
      </c>
      <c r="KB128" s="254" t="n">
        <v>0.266999999999999</v>
      </c>
      <c r="KC128" s="254" t="n">
        <v>1.11719537100068</v>
      </c>
      <c r="KD128" s="252" t="n">
        <v>0.18</v>
      </c>
      <c r="KE128" s="252" t="n">
        <v>18.660900571854</v>
      </c>
      <c r="KF128" s="253" t="n">
        <v>0.267</v>
      </c>
      <c r="KG128" s="253" t="n">
        <v>16.7939262048853</v>
      </c>
      <c r="KH128" s="254" t="n">
        <v>0.266999999999999</v>
      </c>
      <c r="KI128" s="254" t="n">
        <v>1.11719537100068</v>
      </c>
      <c r="KJ128" s="252" t="n">
        <v>0.228742917103882</v>
      </c>
      <c r="KK128" s="252" t="n">
        <v>25.0768180614948</v>
      </c>
      <c r="KL128" s="253" t="n">
        <v>0.267</v>
      </c>
      <c r="KM128" s="253" t="n">
        <v>16.7939262048853</v>
      </c>
      <c r="KN128" s="254" t="n">
        <v>0.266999999999999</v>
      </c>
      <c r="KO128" s="254" t="n">
        <v>1.11719537100068</v>
      </c>
      <c r="KP128" s="252" t="n">
        <v>0.238816369359916</v>
      </c>
      <c r="KQ128" s="252" t="n">
        <v>31.4780903288837</v>
      </c>
      <c r="KR128" s="253" t="n">
        <v>0.267</v>
      </c>
      <c r="KS128" s="253" t="n">
        <v>16.7939262048853</v>
      </c>
      <c r="KT128" s="254" t="n">
        <v>0.266999999999999</v>
      </c>
      <c r="KU128" s="254" t="n">
        <v>1.11719537100068</v>
      </c>
      <c r="KV128" s="252" t="n">
        <v>0.243853095487933</v>
      </c>
      <c r="KW128" s="252" t="n">
        <v>38.1759402559428</v>
      </c>
      <c r="KX128" s="253" t="n">
        <v>0.267</v>
      </c>
      <c r="KY128" s="253" t="n">
        <v>16.7939262048853</v>
      </c>
      <c r="KZ128" s="254" t="n">
        <v>0.266999999999999</v>
      </c>
      <c r="LA128" s="254" t="n">
        <v>1.11719537100068</v>
      </c>
      <c r="LB128" s="252" t="n">
        <v>0.18</v>
      </c>
      <c r="LC128" s="252" t="n">
        <v>44.5810098251201</v>
      </c>
      <c r="LD128" s="253" t="n">
        <v>0.267</v>
      </c>
      <c r="LE128" s="253" t="n">
        <v>16.7939262048853</v>
      </c>
      <c r="LF128" s="254" t="n">
        <v>0.266999999999999</v>
      </c>
      <c r="LG128" s="254" t="n">
        <v>1.11719537100068</v>
      </c>
      <c r="LH128" s="252" t="n">
        <v>0.233779643231899</v>
      </c>
      <c r="LI128" s="252" t="n">
        <v>51.5534391690689</v>
      </c>
      <c r="LJ128" s="253" t="n">
        <v>0.267</v>
      </c>
      <c r="LK128" s="253" t="n">
        <v>16.7939262048853</v>
      </c>
      <c r="LL128" s="254" t="n">
        <v>0.266999999999999</v>
      </c>
      <c r="LM128" s="254" t="n">
        <v>1.11719537100068</v>
      </c>
      <c r="LN128" s="252" t="n">
        <v>0.233779643231899</v>
      </c>
      <c r="LO128" s="252" t="n">
        <v>57.6718461034434</v>
      </c>
      <c r="LP128" s="253" t="n">
        <v>0.267</v>
      </c>
      <c r="LQ128" s="253" t="n">
        <v>16.7939262048853</v>
      </c>
      <c r="LR128" s="254" t="n">
        <v>0.266999999999999</v>
      </c>
      <c r="LS128" s="254" t="n">
        <v>1.11719537100068</v>
      </c>
      <c r="LT128" s="252" t="n">
        <v>0.243853095487933</v>
      </c>
      <c r="LU128" s="252" t="n">
        <v>63.6509576958425</v>
      </c>
      <c r="LV128" s="253" t="n">
        <v>0.267</v>
      </c>
      <c r="LW128" s="253" t="n">
        <v>16.7939262048853</v>
      </c>
      <c r="LX128" s="254" t="n">
        <v>0.266999999999999</v>
      </c>
      <c r="LY128" s="254" t="n">
        <v>1.11719537100068</v>
      </c>
      <c r="LZ128" s="252" t="n">
        <v>0.218669464847848</v>
      </c>
      <c r="MA128" s="252" t="n">
        <v>71.3268027682271</v>
      </c>
      <c r="MB128" s="253" t="n">
        <v>0.267</v>
      </c>
      <c r="MC128" s="253" t="n">
        <v>16.7939262048853</v>
      </c>
      <c r="MD128" s="254" t="n">
        <v>0.266999999999999</v>
      </c>
      <c r="ME128" s="254" t="n">
        <v>1.11719537100068</v>
      </c>
      <c r="MF128" s="252" t="n">
        <v>0.233779643231899</v>
      </c>
      <c r="MG128" s="252" t="n">
        <v>77.1080537459039</v>
      </c>
      <c r="MH128" s="253" t="n">
        <v>0.267</v>
      </c>
      <c r="MI128" s="253" t="n">
        <v>16.7939262048853</v>
      </c>
      <c r="MJ128" s="254" t="n">
        <v>0.266999999999999</v>
      </c>
      <c r="MK128" s="254" t="n">
        <v>1.11719537100068</v>
      </c>
      <c r="ML128" s="252" t="n">
        <v>0.228742917103882</v>
      </c>
      <c r="MM128" s="252" t="n">
        <v>84.0652669899014</v>
      </c>
      <c r="MN128" s="253" t="n">
        <v>0.267</v>
      </c>
      <c r="MO128" s="253" t="n">
        <v>16.7939262048853</v>
      </c>
      <c r="MP128" s="254" t="n">
        <v>0.266999999999999</v>
      </c>
      <c r="MQ128" s="254" t="n">
        <v>1.11719537100068</v>
      </c>
      <c r="MR128" s="252" t="n">
        <v>0.243853095487932</v>
      </c>
      <c r="MS128" s="252" t="n">
        <v>96.1440177531025</v>
      </c>
      <c r="MT128" s="253" t="n">
        <v>0.267</v>
      </c>
      <c r="MU128" s="253" t="n">
        <v>16.7939262048853</v>
      </c>
      <c r="MV128" s="254" t="n">
        <v>0.266999999999999</v>
      </c>
      <c r="MW128" s="254" t="n">
        <v>1.11719537100068</v>
      </c>
      <c r="MX128" s="252" t="n">
        <v>0.18</v>
      </c>
      <c r="MY128" s="252" t="n">
        <v>111.452515911156</v>
      </c>
      <c r="MZ128" s="253" t="n">
        <v>0.267</v>
      </c>
      <c r="NA128" s="253" t="n">
        <v>16.7939262048853</v>
      </c>
      <c r="NB128" s="254" t="n">
        <v>0.266999999999999</v>
      </c>
      <c r="NC128" s="254" t="n">
        <v>1.11719537100068</v>
      </c>
      <c r="ND128" s="252" t="n">
        <v>0.248889821615949</v>
      </c>
      <c r="NE128" s="252" t="n">
        <v>123.901373819914</v>
      </c>
      <c r="NF128" s="253" t="n">
        <v>0.267</v>
      </c>
      <c r="NG128" s="253" t="n">
        <v>16.7939262048853</v>
      </c>
      <c r="NH128" s="254" t="n">
        <v>0.266999999999999</v>
      </c>
      <c r="NI128" s="254" t="n">
        <v>1.11719537100068</v>
      </c>
      <c r="NJ128" s="252" t="n">
        <v>0.243853095487932</v>
      </c>
      <c r="NK128" s="252" t="n">
        <v>138.483127886996</v>
      </c>
      <c r="NL128" s="253" t="n">
        <v>0.267</v>
      </c>
      <c r="NM128" s="253" t="n">
        <v>16.7939262048853</v>
      </c>
      <c r="NN128" s="254" t="n">
        <v>0.266999999999999</v>
      </c>
      <c r="NO128" s="254" t="n">
        <v>1.11719537100068</v>
      </c>
      <c r="NP128" s="252" t="n">
        <v>0.18</v>
      </c>
      <c r="NQ128" s="252" t="n">
        <v>151.398658211876</v>
      </c>
      <c r="NR128" s="253" t="n">
        <v>0.267</v>
      </c>
      <c r="NS128" s="253" t="n">
        <v>16.7939262048853</v>
      </c>
      <c r="NT128" s="254" t="n">
        <v>0.266999999999999</v>
      </c>
      <c r="NU128" s="254" t="n">
        <v>1.11719537100068</v>
      </c>
      <c r="NV128" s="252" t="n">
        <v>0.233779643231899</v>
      </c>
      <c r="NW128" s="252" t="n">
        <v>164.40297193868</v>
      </c>
      <c r="NX128" s="253" t="n">
        <v>0.267</v>
      </c>
      <c r="NY128" s="253" t="n">
        <v>16.7939262048853</v>
      </c>
      <c r="NZ128" s="254" t="n">
        <v>0.266999999999999</v>
      </c>
      <c r="OA128" s="254" t="n">
        <v>1.11719537100068</v>
      </c>
      <c r="OB128" s="252" t="n">
        <v>0.228742917103882</v>
      </c>
      <c r="OC128" s="252" t="n">
        <v>177.127235164933</v>
      </c>
      <c r="OD128" s="253" t="n">
        <v>0.267</v>
      </c>
      <c r="OE128" s="253" t="n">
        <v>16.7939262048853</v>
      </c>
      <c r="OF128" s="254" t="n">
        <v>0.266999999999999</v>
      </c>
      <c r="OG128" s="254" t="n">
        <v>1.11719537100068</v>
      </c>
      <c r="OH128" s="252" t="n">
        <v>0.238816369359915</v>
      </c>
      <c r="OI128" s="252" t="n">
        <v>190.026613118413</v>
      </c>
      <c r="OJ128" s="253" t="n">
        <v>0.267</v>
      </c>
      <c r="OK128" s="253" t="n">
        <v>16.7939262048853</v>
      </c>
      <c r="OL128" s="254" t="n">
        <v>0.266999999999999</v>
      </c>
      <c r="OM128" s="254" t="n">
        <v>1.11719537100068</v>
      </c>
      <c r="ON128" s="252" t="n">
        <v>0.223706190975865</v>
      </c>
      <c r="OO128" s="252" t="n">
        <v>204.84695678819</v>
      </c>
      <c r="OP128" s="253" t="n">
        <v>0.267</v>
      </c>
      <c r="OQ128" s="253" t="n">
        <v>16.7939262048853</v>
      </c>
      <c r="OR128" s="254" t="n">
        <v>0.266999999999999</v>
      </c>
      <c r="OS128" s="254" t="n">
        <v>1.11719537100068</v>
      </c>
      <c r="OT128" s="252" t="n">
        <v>0.243853095487932</v>
      </c>
      <c r="OU128" s="252" t="n">
        <v>217.889396233363</v>
      </c>
      <c r="OV128" s="253" t="n">
        <v>0.267</v>
      </c>
      <c r="OW128" s="253" t="n">
        <v>16.7939262048853</v>
      </c>
      <c r="OX128" s="254" t="n">
        <v>0.266999999999999</v>
      </c>
      <c r="OY128" s="254" t="n">
        <v>1.11719537100068</v>
      </c>
      <c r="OZ128" s="252" t="n">
        <v>0.243853095487932</v>
      </c>
      <c r="PA128" s="252" t="n">
        <v>237.297304446268</v>
      </c>
      <c r="PB128" s="253" t="n">
        <v>0.267</v>
      </c>
      <c r="PC128" s="253" t="n">
        <v>16.7939262048853</v>
      </c>
      <c r="PD128" s="254" t="n">
        <v>0.266999999999999</v>
      </c>
      <c r="PE128" s="254" t="n">
        <v>1.11719537100068</v>
      </c>
      <c r="PF128" s="252" t="n">
        <v>0.419365853658537</v>
      </c>
      <c r="PG128" s="252" t="n">
        <v>20.7409897173913</v>
      </c>
      <c r="PH128" s="253" t="n">
        <v>0.474</v>
      </c>
      <c r="PI128" s="253" t="n">
        <v>13.9174387554926</v>
      </c>
      <c r="PJ128" s="254" t="n">
        <v>0.319999999999999</v>
      </c>
      <c r="PK128" s="254" t="n">
        <v>0.557316577327469</v>
      </c>
      <c r="PL128" s="252" t="n">
        <v>0.380341463414636</v>
      </c>
      <c r="PM128" s="252" t="n">
        <v>30.6828257963092</v>
      </c>
      <c r="PN128" s="253" t="n">
        <v>0.474</v>
      </c>
      <c r="PO128" s="253" t="n">
        <v>13.9174387554926</v>
      </c>
      <c r="PP128" s="254" t="n">
        <v>0.319999999999999</v>
      </c>
      <c r="PQ128" s="254" t="n">
        <v>0.557316577327469</v>
      </c>
      <c r="PR128" s="252" t="n">
        <v>0.335609756097561</v>
      </c>
      <c r="PS128" s="252" t="n">
        <v>40.4991439327679</v>
      </c>
      <c r="PT128" s="253" t="n">
        <v>0.474</v>
      </c>
      <c r="PU128" s="253" t="n">
        <v>13.9174387554926</v>
      </c>
      <c r="PV128" s="254" t="n">
        <v>0.319999999999999</v>
      </c>
      <c r="PW128" s="254" t="n">
        <v>0.557316577327469</v>
      </c>
      <c r="PX128" s="252" t="n">
        <v>0.395951219512196</v>
      </c>
      <c r="PY128" s="252" t="n">
        <v>50.9340719102202</v>
      </c>
      <c r="PZ128" s="253" t="n">
        <v>0.474</v>
      </c>
      <c r="QA128" s="253" t="n">
        <v>13.9174387554926</v>
      </c>
      <c r="QB128" s="254" t="n">
        <v>0.319999999999999</v>
      </c>
      <c r="QC128" s="254" t="n">
        <v>0.557316577327469</v>
      </c>
      <c r="QD128" s="252" t="n">
        <v>0.395951219512196</v>
      </c>
      <c r="QE128" s="252" t="n">
        <v>59.4311261112648</v>
      </c>
      <c r="QF128" s="253" t="n">
        <v>0.474</v>
      </c>
      <c r="QG128" s="253" t="n">
        <v>13.9174387554926</v>
      </c>
      <c r="QH128" s="254" t="n">
        <v>0.319999999999999</v>
      </c>
      <c r="QI128" s="254" t="n">
        <v>0.557316577327469</v>
      </c>
      <c r="QJ128" s="252" t="n">
        <v>0.319999999999999</v>
      </c>
      <c r="QK128" s="252" t="n">
        <v>71.1849582803833</v>
      </c>
      <c r="QL128" s="253" t="n">
        <v>0.474</v>
      </c>
      <c r="QM128" s="253" t="n">
        <v>13.9174387554926</v>
      </c>
      <c r="QN128" s="254" t="n">
        <v>0.319999999999999</v>
      </c>
      <c r="QO128" s="254" t="n">
        <v>0.557316577327469</v>
      </c>
      <c r="QP128" s="252" t="n">
        <v>0.395951219512196</v>
      </c>
      <c r="QQ128" s="252" t="n">
        <v>81.0834469056564</v>
      </c>
      <c r="QR128" s="253" t="n">
        <v>0.474</v>
      </c>
      <c r="QS128" s="253" t="n">
        <v>13.9174387554926</v>
      </c>
      <c r="QT128" s="254" t="n">
        <v>0.319999999999999</v>
      </c>
      <c r="QU128" s="254" t="n">
        <v>0.557316577327469</v>
      </c>
      <c r="QV128" s="252" t="n">
        <v>0.442780487804878</v>
      </c>
      <c r="QW128" s="252" t="n">
        <v>90.54500266253319</v>
      </c>
      <c r="QX128" s="253" t="n">
        <v>0.474</v>
      </c>
      <c r="QY128" s="253" t="n">
        <v>13.9174387554926</v>
      </c>
      <c r="QZ128" s="254" t="n">
        <v>0.319999999999999</v>
      </c>
      <c r="RA128" s="254" t="n">
        <v>0.557316577327469</v>
      </c>
      <c r="RB128" s="252" t="n">
        <v>0.419365853658537</v>
      </c>
      <c r="RC128" s="252" t="n">
        <v>100.783717421751</v>
      </c>
      <c r="RD128" s="253" t="n">
        <v>0.474</v>
      </c>
      <c r="RE128" s="253" t="n">
        <v>13.9174387554926</v>
      </c>
      <c r="RF128" s="254" t="n">
        <v>0.319999999999999</v>
      </c>
      <c r="RG128" s="254" t="n">
        <v>0.557316577327469</v>
      </c>
      <c r="RH128" s="252" t="n">
        <v>0.411560975609757</v>
      </c>
      <c r="RI128" s="252" t="n">
        <v>111.341931048516</v>
      </c>
      <c r="RJ128" s="253" t="n">
        <v>0.474</v>
      </c>
      <c r="RK128" s="253" t="n">
        <v>13.9174387554926</v>
      </c>
      <c r="RL128" s="254" t="n">
        <v>0.319999999999999</v>
      </c>
      <c r="RM128" s="254" t="n">
        <v>0.557316577327469</v>
      </c>
      <c r="RN128" s="252" t="n">
        <v>0.319999999999999</v>
      </c>
      <c r="RO128" s="252" t="n">
        <v>121.466435328121</v>
      </c>
      <c r="RP128" s="253" t="n">
        <v>0.474</v>
      </c>
      <c r="RQ128" s="253" t="n">
        <v>13.9174387554926</v>
      </c>
      <c r="RR128" s="254" t="n">
        <v>0.319999999999999</v>
      </c>
      <c r="RS128" s="254" t="n">
        <v>0.557316577327469</v>
      </c>
      <c r="RT128" s="252" t="n">
        <v>0.319999999999999</v>
      </c>
      <c r="RU128" s="252" t="n">
        <v>130.730128835306</v>
      </c>
      <c r="RV128" s="253" t="n">
        <v>0.474</v>
      </c>
      <c r="RW128" s="253" t="n">
        <v>13.9174387554926</v>
      </c>
      <c r="RX128" s="254" t="n">
        <v>0.319999999999999</v>
      </c>
      <c r="RY128" s="254" t="n">
        <v>0.557316577327469</v>
      </c>
      <c r="RZ128" s="252" t="n">
        <v>0.395951219512196</v>
      </c>
      <c r="SA128" s="252" t="n">
        <v>141.692175099557</v>
      </c>
      <c r="SB128" s="253" t="n">
        <v>0.474</v>
      </c>
      <c r="SC128" s="253" t="n">
        <v>13.9174387554926</v>
      </c>
      <c r="SD128" s="254" t="n">
        <v>0.319999999999999</v>
      </c>
      <c r="SE128" s="254" t="n">
        <v>0.557316577327469</v>
      </c>
      <c r="SF128" s="252" t="n">
        <v>0.319999999999999</v>
      </c>
      <c r="SG128" s="252" t="n">
        <v>151.816036087146</v>
      </c>
      <c r="SH128" s="253" t="n">
        <v>0.474</v>
      </c>
      <c r="SI128" s="253" t="n">
        <v>13.9174387554926</v>
      </c>
      <c r="SJ128" s="254" t="n">
        <v>0.319999999999999</v>
      </c>
      <c r="SK128" s="254" t="n">
        <v>0.557316577327469</v>
      </c>
      <c r="SL128" s="252" t="n">
        <v>0.319999999999999</v>
      </c>
      <c r="SM128" s="252" t="n">
        <v>161.468986793431</v>
      </c>
      <c r="SN128" s="253" t="n">
        <v>0.474</v>
      </c>
      <c r="SO128" s="253" t="n">
        <v>13.9174387554926</v>
      </c>
      <c r="SP128" s="254" t="n">
        <v>0.319999999999999</v>
      </c>
      <c r="SQ128" s="254" t="n">
        <v>0.557316577327469</v>
      </c>
      <c r="SR128" s="252" t="n">
        <v>0.319999999999999</v>
      </c>
      <c r="SS128" s="252" t="n">
        <v>170.521489878321</v>
      </c>
      <c r="ST128" s="253" t="n">
        <v>0.474</v>
      </c>
      <c r="SU128" s="253" t="n">
        <v>13.9174387554926</v>
      </c>
      <c r="SV128" s="254" t="n">
        <v>0.319999999999999</v>
      </c>
      <c r="SW128" s="254" t="n">
        <v>0.557316577327469</v>
      </c>
      <c r="SX128" s="252" t="n">
        <v>0.319999999999999</v>
      </c>
      <c r="SY128" s="252" t="n">
        <v>182.195845356372</v>
      </c>
      <c r="SZ128" s="253" t="n">
        <v>0.474</v>
      </c>
      <c r="TA128" s="253" t="n">
        <v>13.9174387554926</v>
      </c>
      <c r="TB128" s="254" t="n">
        <v>0.319999999999999</v>
      </c>
      <c r="TC128" s="254" t="n">
        <v>0.557316577327469</v>
      </c>
      <c r="TD128" s="252" t="n">
        <v>0.319999999999999</v>
      </c>
      <c r="TE128" s="252" t="n">
        <v>194.513986950237</v>
      </c>
      <c r="TF128" s="253" t="n">
        <v>0.474</v>
      </c>
      <c r="TG128" s="253" t="n">
        <v>13.9174387554926</v>
      </c>
      <c r="TH128" s="254" t="n">
        <v>0.319999999999999</v>
      </c>
      <c r="TI128" s="254" t="n">
        <v>0.557316577327469</v>
      </c>
      <c r="TJ128" s="252" t="n">
        <v>0.319999999999999</v>
      </c>
      <c r="TK128" s="252" t="n">
        <v>203.505756600756</v>
      </c>
      <c r="TL128" s="253" t="n">
        <v>0.474</v>
      </c>
      <c r="TM128" s="253" t="n">
        <v>13.9174387554926</v>
      </c>
      <c r="TN128" s="254" t="n">
        <v>0.319999999999999</v>
      </c>
      <c r="TO128" s="254" t="n">
        <v>0.557316577327469</v>
      </c>
      <c r="TP128" s="252" t="n">
        <v>0.319999999999999</v>
      </c>
      <c r="TQ128" s="252" t="n">
        <v>211.823430799378</v>
      </c>
      <c r="TR128" s="253" t="n">
        <v>0.474</v>
      </c>
      <c r="TS128" s="253" t="n">
        <v>13.9174387554926</v>
      </c>
      <c r="TT128" s="254" t="n">
        <v>0.319999999999999</v>
      </c>
      <c r="TU128" s="254" t="n">
        <v>0.557316577327469</v>
      </c>
      <c r="TV128" s="252" t="n">
        <v>0.411560975609757</v>
      </c>
      <c r="TW128" s="252" t="n">
        <v>220.655910908733</v>
      </c>
      <c r="TX128" s="253" t="n">
        <v>0.474</v>
      </c>
      <c r="TY128" s="253" t="n">
        <v>13.9174387554926</v>
      </c>
      <c r="TZ128" s="254" t="n">
        <v>0.319999999999999</v>
      </c>
      <c r="UA128" s="254" t="n">
        <v>0.557316577327469</v>
      </c>
      <c r="UB128" s="252" t="n">
        <v>0.339999999999999</v>
      </c>
      <c r="UC128" s="252" t="n">
        <v>13.8009459020696</v>
      </c>
      <c r="UD128" s="253" t="n">
        <v>0.51</v>
      </c>
      <c r="UE128" s="253" t="n">
        <v>15.5200028693895</v>
      </c>
      <c r="UF128" s="254" t="n">
        <v>0.51</v>
      </c>
      <c r="UG128" s="254" t="n">
        <v>1.41192654597365</v>
      </c>
      <c r="UH128" s="252" t="n">
        <v>0.339999999999999</v>
      </c>
      <c r="UI128" s="252" t="n">
        <v>20.0175229086419</v>
      </c>
      <c r="UJ128" s="253" t="n">
        <v>0.51</v>
      </c>
      <c r="UK128" s="253" t="n">
        <v>15.5200028693895</v>
      </c>
      <c r="UL128" s="254" t="n">
        <v>0.51</v>
      </c>
      <c r="UM128" s="254" t="n">
        <v>1.41192654597365</v>
      </c>
      <c r="UN128" s="252" t="n">
        <v>0.339999999999999</v>
      </c>
      <c r="UO128" s="252" t="n">
        <v>26.8966058837189</v>
      </c>
      <c r="UP128" s="253" t="n">
        <v>0.51</v>
      </c>
      <c r="UQ128" s="253" t="n">
        <v>15.5200028693895</v>
      </c>
      <c r="UR128" s="254" t="n">
        <v>0.51</v>
      </c>
      <c r="US128" s="254" t="n">
        <v>1.41192654597365</v>
      </c>
      <c r="UT128" s="252" t="n">
        <v>0.339999999999999</v>
      </c>
      <c r="UU128" s="252" t="n">
        <v>33.4497565457653</v>
      </c>
      <c r="UV128" s="253" t="n">
        <v>0.51</v>
      </c>
      <c r="UW128" s="253" t="n">
        <v>15.5200028693895</v>
      </c>
      <c r="UX128" s="254" t="n">
        <v>0.51</v>
      </c>
      <c r="UY128" s="254" t="n">
        <v>1.41192654597365</v>
      </c>
      <c r="UZ128" s="252" t="n">
        <v>0.339999999999999</v>
      </c>
      <c r="VA128" s="252" t="n">
        <v>40.7050562792144</v>
      </c>
      <c r="VB128" s="253" t="n">
        <v>0.51</v>
      </c>
      <c r="VC128" s="253" t="n">
        <v>15.5200028693895</v>
      </c>
      <c r="VD128" s="254" t="n">
        <v>0.51</v>
      </c>
      <c r="VE128" s="254" t="n">
        <v>1.41192654597365</v>
      </c>
      <c r="VF128" s="252" t="n">
        <v>0.339999999999999</v>
      </c>
      <c r="VG128" s="252" t="n">
        <v>47.2479050081884</v>
      </c>
      <c r="VH128" s="253" t="n">
        <v>0.51</v>
      </c>
      <c r="VI128" s="253" t="n">
        <v>15.5200028693895</v>
      </c>
      <c r="VJ128" s="254" t="n">
        <v>0.51</v>
      </c>
      <c r="VK128" s="254" t="n">
        <v>1.41192654597365</v>
      </c>
      <c r="VL128" s="252" t="n">
        <v>0.339999999999999</v>
      </c>
      <c r="VM128" s="252" t="n">
        <v>53.7920502509417</v>
      </c>
      <c r="VN128" s="253" t="n">
        <v>0.51</v>
      </c>
      <c r="VO128" s="253" t="n">
        <v>15.5200028693895</v>
      </c>
      <c r="VP128" s="254" t="n">
        <v>0.51</v>
      </c>
      <c r="VQ128" s="254" t="n">
        <v>1.41192654597365</v>
      </c>
      <c r="VR128" s="252" t="n">
        <v>0.339999999999999</v>
      </c>
      <c r="VS128" s="252" t="n">
        <v>61.0584131225413</v>
      </c>
      <c r="VT128" s="253" t="n">
        <v>0.51</v>
      </c>
      <c r="VU128" s="253" t="n">
        <v>15.5200028693895</v>
      </c>
      <c r="VV128" s="254" t="n">
        <v>0.51</v>
      </c>
      <c r="VW128" s="254" t="n">
        <v>1.41192654597365</v>
      </c>
      <c r="VX128" s="252" t="n">
        <v>0.339999999999999</v>
      </c>
      <c r="VY128" s="252" t="n">
        <v>68.3703378710303</v>
      </c>
      <c r="VZ128" s="253" t="n">
        <v>0.51</v>
      </c>
      <c r="WA128" s="253" t="n">
        <v>15.5200028693895</v>
      </c>
      <c r="WB128" s="254" t="n">
        <v>0.51</v>
      </c>
      <c r="WC128" s="254" t="n">
        <v>1.41192654597365</v>
      </c>
      <c r="WD128" s="252" t="n">
        <v>0.339999999999999</v>
      </c>
      <c r="WE128" s="252" t="n">
        <v>75.524424685326</v>
      </c>
      <c r="WF128" s="253" t="n">
        <v>0.51</v>
      </c>
      <c r="WG128" s="253" t="n">
        <v>15.5200028693895</v>
      </c>
      <c r="WH128" s="254" t="n">
        <v>0.51</v>
      </c>
      <c r="WI128" s="254" t="n">
        <v>1.41192654597365</v>
      </c>
      <c r="WJ128" s="252" t="n">
        <v>0.339999999999999</v>
      </c>
      <c r="WK128" s="252" t="n">
        <v>82.136623899033</v>
      </c>
      <c r="WL128" s="253" t="n">
        <v>0.51</v>
      </c>
      <c r="WM128" s="253" t="n">
        <v>15.5200028693895</v>
      </c>
      <c r="WN128" s="254" t="n">
        <v>0.51</v>
      </c>
      <c r="WO128" s="254" t="n">
        <v>1.41192654597365</v>
      </c>
      <c r="WP128" s="252" t="n">
        <v>0.339999999999999</v>
      </c>
      <c r="WQ128" s="252" t="n">
        <v>88.68007620178641</v>
      </c>
      <c r="WR128" s="253" t="n">
        <v>0.51</v>
      </c>
      <c r="WS128" s="253" t="n">
        <v>15.5200028693895</v>
      </c>
      <c r="WT128" s="254" t="n">
        <v>0.51</v>
      </c>
      <c r="WU128" s="254" t="n">
        <v>1.41192654597365</v>
      </c>
      <c r="WV128" s="252" t="n">
        <v>0.339999999999999</v>
      </c>
      <c r="WW128" s="252" t="n">
        <v>95.4283585423548</v>
      </c>
      <c r="WX128" s="253" t="n">
        <v>0.51</v>
      </c>
      <c r="WY128" s="253" t="n">
        <v>15.5200028693895</v>
      </c>
      <c r="WZ128" s="254" t="n">
        <v>0.51</v>
      </c>
      <c r="XA128" s="254" t="n">
        <v>1.41192654597365</v>
      </c>
      <c r="XB128" s="252" t="n">
        <v>0.339999999999999</v>
      </c>
      <c r="XC128" s="252" t="n">
        <v>102.169894184805</v>
      </c>
      <c r="XD128" s="253" t="n">
        <v>0.51</v>
      </c>
      <c r="XE128" s="253" t="n">
        <v>15.5200028693895</v>
      </c>
      <c r="XF128" s="254" t="n">
        <v>0.51</v>
      </c>
      <c r="XG128" s="254" t="n">
        <v>1.41192654597365</v>
      </c>
      <c r="XH128" s="252" t="n">
        <v>0.339999999999999</v>
      </c>
      <c r="XI128" s="252" t="n">
        <v>109.0326938463</v>
      </c>
      <c r="XJ128" s="253" t="n">
        <v>0.51</v>
      </c>
      <c r="XK128" s="253" t="n">
        <v>15.5200028693895</v>
      </c>
      <c r="XL128" s="254" t="n">
        <v>0.51</v>
      </c>
      <c r="XM128" s="254" t="n">
        <v>1.41192654597365</v>
      </c>
      <c r="XN128" s="252" t="n">
        <v>0.339999999999999</v>
      </c>
      <c r="XO128" s="252" t="n">
        <v>122.843712115589</v>
      </c>
      <c r="XP128" s="253" t="n">
        <v>0.51</v>
      </c>
      <c r="XQ128" s="253" t="n">
        <v>15.5200028693895</v>
      </c>
      <c r="XR128" s="254" t="n">
        <v>0.51</v>
      </c>
      <c r="XS128" s="254" t="n">
        <v>1.41192654597365</v>
      </c>
      <c r="XT128" s="252" t="n">
        <v>0.339999999999999</v>
      </c>
      <c r="XU128" s="252" t="n">
        <v>136.661379397916</v>
      </c>
      <c r="XV128" s="253" t="n">
        <v>0.51</v>
      </c>
      <c r="XW128" s="253" t="n">
        <v>15.5200028693895</v>
      </c>
      <c r="XX128" s="254" t="n">
        <v>0.51</v>
      </c>
      <c r="XY128" s="254" t="n">
        <v>1.41192654597365</v>
      </c>
      <c r="XZ128" s="252" t="n">
        <v>0.339999999999999</v>
      </c>
      <c r="YA128" s="252" t="n">
        <v>150.465379139436</v>
      </c>
      <c r="YB128" s="253" t="n">
        <v>0.51</v>
      </c>
      <c r="YC128" s="253" t="n">
        <v>15.5200028693895</v>
      </c>
      <c r="YD128" s="254" t="n">
        <v>0.51</v>
      </c>
      <c r="YE128" s="254" t="n">
        <v>1.41192654597365</v>
      </c>
      <c r="YF128" s="252" t="n">
        <v>0.339999999999999</v>
      </c>
      <c r="YG128" s="252" t="n">
        <v>164.275006031187</v>
      </c>
      <c r="YH128" s="253" t="n">
        <v>0.51</v>
      </c>
      <c r="YI128" s="253" t="n">
        <v>15.5200028693895</v>
      </c>
      <c r="YJ128" s="254" t="n">
        <v>0.51</v>
      </c>
      <c r="YK128" s="254" t="n">
        <v>1.41192654597365</v>
      </c>
      <c r="YL128" s="252" t="n">
        <v>0.432127772848272</v>
      </c>
      <c r="YM128" s="252" t="n">
        <v>177.681152897068</v>
      </c>
      <c r="YN128" s="253" t="n">
        <v>0.51</v>
      </c>
      <c r="YO128" s="253" t="n">
        <v>15.5200028693895</v>
      </c>
      <c r="YP128" s="254" t="n">
        <v>0.51</v>
      </c>
      <c r="YQ128" s="254" t="n">
        <v>1.41192654597365</v>
      </c>
      <c r="YR128" s="252" t="n">
        <v>0.339999999999999</v>
      </c>
      <c r="YS128" s="252" t="n">
        <v>198.74215075424</v>
      </c>
      <c r="YT128" s="253" t="n">
        <v>0.51</v>
      </c>
      <c r="YU128" s="253" t="n">
        <v>15.5200028693895</v>
      </c>
      <c r="YV128" s="254" t="n">
        <v>0.51</v>
      </c>
      <c r="YW128" s="254" t="n">
        <v>1.41192654597365</v>
      </c>
      <c r="YX128" s="252" t="n">
        <v>0.346</v>
      </c>
      <c r="YY128" s="252" t="n">
        <v>244.094408445312</v>
      </c>
      <c r="YZ128" s="253" t="n">
        <v>0.51</v>
      </c>
      <c r="ZA128" s="253" t="n">
        <v>15.5200028693895</v>
      </c>
      <c r="ZB128" s="254" t="n">
        <v>0.51</v>
      </c>
      <c r="ZC128" s="254" t="n">
        <v>1.41192654597365</v>
      </c>
      <c r="ZD128" s="252" t="n">
        <v>0.519999999999999</v>
      </c>
      <c r="ZE128" s="252" t="n">
        <v>20.0309661090167</v>
      </c>
      <c r="ZF128" s="253" t="n">
        <v>0.764999999999999</v>
      </c>
      <c r="ZG128" s="253" t="n">
        <v>16.3270237936728</v>
      </c>
      <c r="ZH128" s="254" t="n">
        <v>0.52</v>
      </c>
      <c r="ZI128" s="254" t="n">
        <v>0.543067942467274</v>
      </c>
      <c r="ZJ128" s="252" t="n">
        <v>0.519999999999999</v>
      </c>
      <c r="ZK128" s="252" t="n">
        <v>30.3212598053322</v>
      </c>
      <c r="ZL128" s="253" t="n">
        <v>0.764999999999999</v>
      </c>
      <c r="ZM128" s="253" t="n">
        <v>16.3270237936728</v>
      </c>
      <c r="ZN128" s="254" t="n">
        <v>0.52</v>
      </c>
      <c r="ZO128" s="254" t="n">
        <v>0.543067942467274</v>
      </c>
      <c r="ZP128" s="252" t="n">
        <v>0.519999999999999</v>
      </c>
      <c r="ZQ128" s="252" t="n">
        <v>40.8093364689333</v>
      </c>
      <c r="ZR128" s="253" t="n">
        <v>0.764999999999999</v>
      </c>
      <c r="ZS128" s="253" t="n">
        <v>16.3270237936728</v>
      </c>
      <c r="ZT128" s="254" t="n">
        <v>0.52</v>
      </c>
      <c r="ZU128" s="254" t="n">
        <v>0.543067942467274</v>
      </c>
      <c r="ZV128" s="252" t="n">
        <v>0.519999999999999</v>
      </c>
      <c r="ZW128" s="252" t="n">
        <v>50.9421851832411</v>
      </c>
      <c r="ZX128" s="253" t="n">
        <v>0.764999999999999</v>
      </c>
      <c r="ZY128" s="253" t="n">
        <v>16.3270237936728</v>
      </c>
      <c r="ZZ128" s="254" t="n">
        <v>0.52</v>
      </c>
      <c r="AAA128" s="254" t="n">
        <v>0.543067942467274</v>
      </c>
      <c r="AAB128" s="252" t="n">
        <v>0.519999999999999</v>
      </c>
      <c r="AAC128" s="252" t="n">
        <v>61.0753054915265</v>
      </c>
      <c r="AAD128" s="253" t="n">
        <v>0.764999999999999</v>
      </c>
      <c r="AAE128" s="253" t="n">
        <v>16.3270237936728</v>
      </c>
      <c r="AAF128" s="254" t="n">
        <v>0.52</v>
      </c>
      <c r="AAG128" s="254" t="n">
        <v>0.543067942467274</v>
      </c>
      <c r="AAH128" s="252" t="n">
        <v>0.519999999999999</v>
      </c>
      <c r="AAI128" s="252" t="n">
        <v>71.8043033912833</v>
      </c>
      <c r="AAJ128" s="253" t="n">
        <v>0.764999999999999</v>
      </c>
      <c r="AAK128" s="253" t="n">
        <v>16.3270237936728</v>
      </c>
      <c r="AAL128" s="254" t="n">
        <v>0.52</v>
      </c>
      <c r="AAM128" s="254" t="n">
        <v>0.543067942467274</v>
      </c>
      <c r="AAN128" s="252" t="n">
        <v>0.519999999999999</v>
      </c>
      <c r="AAO128" s="252" t="n">
        <v>81.937273346667</v>
      </c>
      <c r="AAP128" s="253" t="n">
        <v>0.764999999999999</v>
      </c>
      <c r="AAQ128" s="253" t="n">
        <v>16.3270237936728</v>
      </c>
      <c r="AAR128" s="254" t="n">
        <v>0.52</v>
      </c>
      <c r="AAS128" s="254" t="n">
        <v>0.543067942467274</v>
      </c>
      <c r="AAT128" s="252" t="n">
        <v>0.519999999999999</v>
      </c>
      <c r="AAU128" s="252" t="n">
        <v>91.474163254366</v>
      </c>
      <c r="AAV128" s="253" t="n">
        <v>0.764999999999999</v>
      </c>
      <c r="AAW128" s="253" t="n">
        <v>16.3270237936728</v>
      </c>
      <c r="AAX128" s="254" t="n">
        <v>0.52</v>
      </c>
      <c r="AAY128" s="254" t="n">
        <v>0.543067942467274</v>
      </c>
      <c r="AAZ128" s="252" t="n">
        <v>0.519999999999999</v>
      </c>
      <c r="ABA128" s="252" t="n">
        <v>102.203213258208</v>
      </c>
      <c r="ABB128" s="253" t="n">
        <v>0.764999999999999</v>
      </c>
      <c r="ABC128" s="253" t="n">
        <v>16.3270237936728</v>
      </c>
      <c r="ABD128" s="254" t="n">
        <v>0.52</v>
      </c>
      <c r="ABE128" s="254" t="n">
        <v>0.543067942467274</v>
      </c>
      <c r="ABF128" s="252" t="n">
        <v>0.519999999999999</v>
      </c>
      <c r="ABG128" s="252" t="n">
        <v>121.883433601618</v>
      </c>
      <c r="ABH128" s="253" t="n">
        <v>0.764999999999999</v>
      </c>
      <c r="ABI128" s="253" t="n">
        <v>16.3270237936728</v>
      </c>
      <c r="ABJ128" s="254" t="n">
        <v>0.52</v>
      </c>
      <c r="ABK128" s="254" t="n">
        <v>0.543067942467274</v>
      </c>
      <c r="ABL128" s="252" t="n">
        <v>0.519999999999999</v>
      </c>
      <c r="ABM128" s="252" t="n">
        <v>143.053051315948</v>
      </c>
      <c r="ABN128" s="253" t="n">
        <v>0.764999999999999</v>
      </c>
      <c r="ABO128" s="253" t="n">
        <v>16.3270237936728</v>
      </c>
      <c r="ABP128" s="254" t="n">
        <v>0.52</v>
      </c>
      <c r="ABQ128" s="254" t="n">
        <v>0.543067942467274</v>
      </c>
      <c r="ABR128" s="252" t="n">
        <v>0.519999999999999</v>
      </c>
      <c r="ABS128" s="252" t="n">
        <v>162.99841240156</v>
      </c>
      <c r="ABT128" s="253" t="n">
        <v>0.764999999999999</v>
      </c>
      <c r="ABU128" s="253" t="n">
        <v>16.3270237936728</v>
      </c>
      <c r="ABV128" s="254" t="n">
        <v>0.52</v>
      </c>
      <c r="ABW128" s="254" t="n">
        <v>0.543067942467274</v>
      </c>
      <c r="ABX128" s="252" t="n">
        <v>0.519999999999999</v>
      </c>
      <c r="ABY128" s="252" t="n">
        <v>185.536433122242</v>
      </c>
      <c r="ABZ128" s="253" t="n">
        <v>0.764999999999999</v>
      </c>
      <c r="ACA128" s="253" t="n">
        <v>16.3270237936728</v>
      </c>
      <c r="ACB128" s="254" t="n">
        <v>0.52</v>
      </c>
      <c r="ACC128" s="254" t="n">
        <v>0.543067942467274</v>
      </c>
      <c r="ACD128" s="252" t="n">
        <v>0.519999999999999</v>
      </c>
      <c r="ACE128" s="252" t="n">
        <v>205.637414903209</v>
      </c>
      <c r="ACF128" s="253" t="n">
        <v>0.764999999999999</v>
      </c>
      <c r="ACG128" s="253" t="n">
        <v>16.3270237936728</v>
      </c>
      <c r="ACH128" s="254" t="n">
        <v>0.52</v>
      </c>
      <c r="ACI128" s="254" t="n">
        <v>0.543067942467274</v>
      </c>
      <c r="ACJ128" s="252" t="n">
        <v>0.519999999999999</v>
      </c>
      <c r="ACK128" s="252" t="n">
        <v>225.48766451904</v>
      </c>
      <c r="ACL128" s="253" t="n">
        <v>0.764999999999999</v>
      </c>
      <c r="ACM128" s="253" t="n">
        <v>16.3270237936728</v>
      </c>
      <c r="ACN128" s="254" t="n">
        <v>0.52</v>
      </c>
      <c r="ACO128" s="254" t="n">
        <v>0.543067942467274</v>
      </c>
      <c r="ACP128" s="252" t="n">
        <v>1.28214067278287</v>
      </c>
      <c r="ACQ128" s="252" t="n">
        <v>14.3094258683824</v>
      </c>
      <c r="ACR128" s="253" t="n">
        <v>1.395</v>
      </c>
      <c r="ACS128" s="253" t="n">
        <v>18.4745997405175</v>
      </c>
      <c r="ACT128" s="254" t="n">
        <v>1.395</v>
      </c>
      <c r="ACU128" s="254" t="n">
        <v>0.5240579577051599</v>
      </c>
      <c r="ACV128" s="252" t="n">
        <v>1.31214067278287</v>
      </c>
      <c r="ACW128" s="252" t="n">
        <v>28.4654298535108</v>
      </c>
      <c r="ACX128" s="253" t="n">
        <v>1.395</v>
      </c>
      <c r="ACY128" s="253" t="n">
        <v>18.4745997405175</v>
      </c>
      <c r="ACZ128" s="254" t="n">
        <v>1.395</v>
      </c>
      <c r="ADA128" s="254" t="n">
        <v>0.5240579577051599</v>
      </c>
      <c r="ADB128" s="252" t="n">
        <v>1.47302752293578</v>
      </c>
      <c r="ADC128" s="252" t="n">
        <v>42.6504543998169</v>
      </c>
      <c r="ADD128" s="253" t="n">
        <v>1.395</v>
      </c>
      <c r="ADE128" s="253" t="n">
        <v>18.4745997405175</v>
      </c>
      <c r="ADF128" s="254" t="n">
        <v>1.395</v>
      </c>
      <c r="ADG128" s="254" t="n">
        <v>0.5240579577051599</v>
      </c>
      <c r="ADH128" s="252" t="n">
        <v>1.31214067278287</v>
      </c>
      <c r="ADI128" s="252" t="n">
        <v>56.6600908744969</v>
      </c>
      <c r="ADJ128" s="253" t="n">
        <v>1.395</v>
      </c>
      <c r="ADK128" s="253" t="n">
        <v>18.4745997405175</v>
      </c>
      <c r="ADL128" s="254" t="n">
        <v>1.395</v>
      </c>
      <c r="ADM128" s="254" t="n">
        <v>0.5240579577051599</v>
      </c>
      <c r="ADN128" s="252" t="n">
        <v>1.28767584097859</v>
      </c>
      <c r="ADO128" s="252" t="n">
        <v>69.85350715330431</v>
      </c>
      <c r="ADP128" s="253" t="n">
        <v>1.395</v>
      </c>
      <c r="ADQ128" s="253" t="n">
        <v>18.4745997405175</v>
      </c>
      <c r="ADR128" s="254" t="n">
        <v>1.395</v>
      </c>
      <c r="ADS128" s="254" t="n">
        <v>0.5240579577051599</v>
      </c>
      <c r="ADT128" s="252" t="n">
        <v>1.09195718654434</v>
      </c>
      <c r="ADU128" s="252" t="n">
        <v>84.4714094174731</v>
      </c>
      <c r="ADV128" s="253" t="n">
        <v>1.395</v>
      </c>
      <c r="ADW128" s="253" t="n">
        <v>18.4745997405175</v>
      </c>
      <c r="ADX128" s="254" t="n">
        <v>1.395</v>
      </c>
      <c r="ADY128" s="254" t="n">
        <v>0.5240579577051599</v>
      </c>
      <c r="ADZ128" s="252" t="n">
        <v>1.21428134556575</v>
      </c>
      <c r="AEA128" s="252" t="n">
        <v>98.19483064617771</v>
      </c>
      <c r="AEB128" s="253" t="n">
        <v>1.395</v>
      </c>
      <c r="AEC128" s="253" t="n">
        <v>18.4745997405175</v>
      </c>
      <c r="AED128" s="254" t="n">
        <v>1.395</v>
      </c>
      <c r="AEE128" s="254" t="n">
        <v>0.5240579577051599</v>
      </c>
      <c r="AEF128" s="252" t="n">
        <v>1.23874617737003</v>
      </c>
      <c r="AEG128" s="252" t="n">
        <v>112.207945283982</v>
      </c>
      <c r="AEH128" s="253" t="n">
        <v>1.395</v>
      </c>
      <c r="AEI128" s="253" t="n">
        <v>18.4745997405175</v>
      </c>
      <c r="AEJ128" s="254" t="n">
        <v>1.395</v>
      </c>
      <c r="AEK128" s="254" t="n">
        <v>0.5240579577051599</v>
      </c>
      <c r="AEL128" s="252" t="n">
        <v>1.21428134556575</v>
      </c>
      <c r="AEM128" s="252" t="n">
        <v>126.04520947876</v>
      </c>
      <c r="AEN128" s="253" t="n">
        <v>1.395</v>
      </c>
      <c r="AEO128" s="253" t="n">
        <v>18.4745997405175</v>
      </c>
      <c r="AEP128" s="254" t="n">
        <v>1.395</v>
      </c>
      <c r="AEQ128" s="254" t="n">
        <v>0.5240579577051599</v>
      </c>
      <c r="AER128" s="252" t="n">
        <v>1.28767584097859</v>
      </c>
      <c r="AES128" s="252" t="n">
        <v>140.25959287251</v>
      </c>
      <c r="AET128" s="253" t="n">
        <v>1.395</v>
      </c>
      <c r="AEU128" s="253" t="n">
        <v>18.4745997405175</v>
      </c>
      <c r="AEV128" s="254" t="n">
        <v>1.395</v>
      </c>
      <c r="AEW128" s="254" t="n">
        <v>0.5240579577051599</v>
      </c>
      <c r="AEX128" s="252" t="n">
        <v>1.26321100917431</v>
      </c>
      <c r="AEY128" s="252" t="n">
        <v>168.351939506261</v>
      </c>
      <c r="AEZ128" s="253" t="n">
        <v>1.395</v>
      </c>
      <c r="AFA128" s="253" t="n">
        <v>18.4745997405175</v>
      </c>
      <c r="AFB128" s="254" t="n">
        <v>1.395</v>
      </c>
      <c r="AFC128" s="254" t="n">
        <v>0.5240579577051599</v>
      </c>
      <c r="AFD128" s="252" t="n">
        <v>1.21428134556575</v>
      </c>
      <c r="AFE128" s="252" t="n">
        <v>195.560243980813</v>
      </c>
      <c r="AFF128" s="253" t="n">
        <v>1.395</v>
      </c>
      <c r="AFG128" s="253" t="n">
        <v>18.4745997405175</v>
      </c>
      <c r="AFH128" s="254" t="n">
        <v>1.395</v>
      </c>
      <c r="AFI128" s="254" t="n">
        <v>0.5240579577051599</v>
      </c>
      <c r="AFJ128" s="252" t="n">
        <v>1.18981651376147</v>
      </c>
      <c r="AFK128" s="252" t="n">
        <v>237.646383103723</v>
      </c>
      <c r="AFL128" s="253" t="n">
        <v>1.395</v>
      </c>
      <c r="AFM128" s="253" t="n">
        <v>18.4745997405175</v>
      </c>
      <c r="AFN128" s="254" t="n">
        <v>1.395</v>
      </c>
      <c r="AFO128" s="254" t="n">
        <v>0.5240579577051599</v>
      </c>
      <c r="AFP128" s="252" t="n">
        <v>1.18</v>
      </c>
      <c r="AFQ128" s="252" t="n">
        <v>13.8759776280824</v>
      </c>
      <c r="AFR128" s="253" t="n">
        <v>1.17999999999999</v>
      </c>
      <c r="AFS128" s="253" t="n">
        <v>12.7159119292204</v>
      </c>
      <c r="AFT128" s="254" t="n">
        <v>1.46689075630251</v>
      </c>
      <c r="AFU128" s="254" t="n">
        <v>0.468117933070267</v>
      </c>
      <c r="AFV128" s="252" t="n">
        <v>1.18</v>
      </c>
      <c r="AFW128" s="252" t="n">
        <v>28.6960763808988</v>
      </c>
      <c r="AFX128" s="253" t="n">
        <v>1.17999999999999</v>
      </c>
      <c r="AFY128" s="253" t="n">
        <v>12.7159119292204</v>
      </c>
      <c r="AFZ128" s="254" t="n">
        <v>1.46689075630251</v>
      </c>
      <c r="AGA128" s="254" t="n">
        <v>0.468117933070267</v>
      </c>
      <c r="AGB128" s="252" t="n">
        <v>1.18</v>
      </c>
      <c r="AGC128" s="252" t="n">
        <v>43.6806261902842</v>
      </c>
      <c r="AGD128" s="253" t="n">
        <v>1.17999999999999</v>
      </c>
      <c r="AGE128" s="253" t="n">
        <v>12.7159119292204</v>
      </c>
      <c r="AGF128" s="254" t="n">
        <v>1.46689075630251</v>
      </c>
      <c r="AGG128" s="254" t="n">
        <v>0.468117933070267</v>
      </c>
      <c r="AGH128" s="252" t="n">
        <v>1.18</v>
      </c>
      <c r="AGI128" s="252" t="n">
        <v>58.7093273089976</v>
      </c>
      <c r="AGJ128" s="253" t="n">
        <v>1.17999999999999</v>
      </c>
      <c r="AGK128" s="253" t="n">
        <v>12.7159119292204</v>
      </c>
      <c r="AGL128" s="254" t="n">
        <v>1.46689075630251</v>
      </c>
      <c r="AGM128" s="254" t="n">
        <v>0.468117933070267</v>
      </c>
      <c r="AGN128" s="252" t="n">
        <v>1.44089730807577</v>
      </c>
      <c r="AGO128" s="252" t="n">
        <v>73.193838135805</v>
      </c>
      <c r="AGP128" s="253" t="n">
        <v>1.17999999999999</v>
      </c>
      <c r="AGQ128" s="253" t="n">
        <v>12.7159119292204</v>
      </c>
      <c r="AGR128" s="254" t="n">
        <v>1.46689075630251</v>
      </c>
      <c r="AGS128" s="254" t="n">
        <v>0.468117933070267</v>
      </c>
      <c r="AGT128" s="252" t="n">
        <v>1.18</v>
      </c>
      <c r="AGU128" s="252" t="n">
        <v>88.22561214841009</v>
      </c>
      <c r="AGV128" s="253" t="n">
        <v>1.17999999999999</v>
      </c>
      <c r="AGW128" s="253" t="n">
        <v>12.7159119292204</v>
      </c>
      <c r="AGX128" s="254" t="n">
        <v>1.46689075630251</v>
      </c>
      <c r="AGY128" s="254" t="n">
        <v>0.468117933070267</v>
      </c>
      <c r="AGZ128" s="252" t="n">
        <v>1.47080757726819</v>
      </c>
      <c r="AHA128" s="252" t="n">
        <v>102.380209005943</v>
      </c>
      <c r="AHB128" s="253" t="n">
        <v>1.17999999999999</v>
      </c>
      <c r="AHC128" s="253" t="n">
        <v>12.7159119292204</v>
      </c>
      <c r="AHD128" s="254" t="n">
        <v>1.46689075630251</v>
      </c>
      <c r="AHE128" s="254" t="n">
        <v>0.468117933070267</v>
      </c>
      <c r="AHF128" s="252" t="n">
        <v>1.18</v>
      </c>
      <c r="AHG128" s="252" t="n">
        <v>118.037902356472</v>
      </c>
      <c r="AHH128" s="253" t="n">
        <v>1.17999999999999</v>
      </c>
      <c r="AHI128" s="253" t="n">
        <v>12.7159119292204</v>
      </c>
      <c r="AHJ128" s="254" t="n">
        <v>1.46689075630251</v>
      </c>
      <c r="AHK128" s="254" t="n">
        <v>0.468117933070267</v>
      </c>
      <c r="AHL128" s="252" t="n">
        <v>1.18</v>
      </c>
      <c r="AHM128" s="252" t="n">
        <v>147.049970738799</v>
      </c>
      <c r="AHN128" s="253" t="n">
        <v>1.17999999999999</v>
      </c>
      <c r="AHO128" s="253" t="n">
        <v>12.7159119292204</v>
      </c>
      <c r="AHP128" s="254" t="n">
        <v>1.46689075630251</v>
      </c>
      <c r="AHQ128" s="254" t="n">
        <v>0.468117933070267</v>
      </c>
      <c r="AHR128" s="252" t="n">
        <v>1.23982053838484</v>
      </c>
      <c r="AHS128" s="252" t="n">
        <v>176.725956641152</v>
      </c>
      <c r="AHT128" s="253" t="n">
        <v>1.17999999999999</v>
      </c>
      <c r="AHU128" s="253" t="n">
        <v>12.7159119292204</v>
      </c>
      <c r="AHV128" s="254" t="n">
        <v>1.46689075630251</v>
      </c>
      <c r="AHW128" s="254" t="n">
        <v>0.468117933070267</v>
      </c>
      <c r="AHX128" s="252" t="n">
        <v>1.17999999999999</v>
      </c>
      <c r="AHY128" s="252" t="n">
        <v>205.98680592159</v>
      </c>
      <c r="AHZ128" s="253" t="n">
        <v>1.17999999999999</v>
      </c>
      <c r="AIA128" s="253" t="n">
        <v>12.7159119292204</v>
      </c>
      <c r="AIB128" s="254" t="n">
        <v>1.46689075630251</v>
      </c>
      <c r="AIC128" s="254" t="n">
        <v>0.468117933070267</v>
      </c>
      <c r="AID128" s="252" t="n">
        <v>1.17999999999999</v>
      </c>
      <c r="AIE128" s="252" t="n">
        <v>250.584586854115</v>
      </c>
      <c r="AIF128" s="253" t="n">
        <v>1.17999999999999</v>
      </c>
      <c r="AIG128" s="253" t="n">
        <v>12.7159119292204</v>
      </c>
      <c r="AIH128" s="254" t="n">
        <v>1.46689075630251</v>
      </c>
      <c r="AII128" s="254" t="n">
        <v>0.468117933070267</v>
      </c>
      <c r="AIJ128" s="252" t="n">
        <v>1.59999999999999</v>
      </c>
      <c r="AIK128" s="252" t="n">
        <v>14.5135346104174</v>
      </c>
      <c r="AIL128" s="253" t="n">
        <v>2.36999999999999</v>
      </c>
      <c r="AIM128" s="253" t="n">
        <v>14.5264494859258</v>
      </c>
      <c r="AIN128" s="254" t="n">
        <v>2.37</v>
      </c>
      <c r="AIO128" s="254" t="n">
        <v>1.30053251518847</v>
      </c>
      <c r="AIP128" s="252" t="n">
        <v>1.59999999999999</v>
      </c>
      <c r="AIQ128" s="252" t="n">
        <v>18.7101218958381</v>
      </c>
      <c r="AIR128" s="253" t="n">
        <v>2.36999999999999</v>
      </c>
      <c r="AIS128" s="253" t="n">
        <v>14.5264494859258</v>
      </c>
      <c r="AIT128" s="254" t="n">
        <v>2.37</v>
      </c>
      <c r="AIU128" s="254" t="n">
        <v>1.30053251518847</v>
      </c>
      <c r="AIV128" s="252" t="n">
        <v>1.59999999999999</v>
      </c>
      <c r="AIW128" s="252" t="n">
        <v>30.5450749493276</v>
      </c>
      <c r="AIX128" s="253" t="n">
        <v>2.36999999999999</v>
      </c>
      <c r="AIY128" s="253" t="n">
        <v>14.5264494859258</v>
      </c>
      <c r="AIZ128" s="254" t="n">
        <v>2.37</v>
      </c>
      <c r="AJA128" s="254" t="n">
        <v>1.30053251518847</v>
      </c>
      <c r="AJB128" s="252" t="n">
        <v>1.59999999999999</v>
      </c>
      <c r="AJC128" s="252" t="n">
        <v>38.7014575063932</v>
      </c>
      <c r="AJD128" s="253" t="n">
        <v>2.36999999999999</v>
      </c>
      <c r="AJE128" s="253" t="n">
        <v>14.5264494859258</v>
      </c>
      <c r="AJF128" s="254" t="n">
        <v>2.37</v>
      </c>
      <c r="AJG128" s="254" t="n">
        <v>1.30053251518847</v>
      </c>
      <c r="AJH128" s="252" t="n">
        <v>1.61999999999999</v>
      </c>
      <c r="AJI128" s="252" t="n">
        <v>50.5482452376815</v>
      </c>
      <c r="AJJ128" s="253" t="n">
        <v>2.36999999999999</v>
      </c>
      <c r="AJK128" s="253" t="n">
        <v>14.5264494859258</v>
      </c>
      <c r="AJL128" s="254" t="n">
        <v>2.37</v>
      </c>
      <c r="AJM128" s="254" t="n">
        <v>1.30053251518847</v>
      </c>
      <c r="AJN128" s="252" t="n">
        <v>1.59999999999999</v>
      </c>
      <c r="AJO128" s="252" t="n">
        <v>57.6139814518663</v>
      </c>
      <c r="AJP128" s="253" t="n">
        <v>2.36999999999999</v>
      </c>
      <c r="AJQ128" s="253" t="n">
        <v>14.5264494859258</v>
      </c>
      <c r="AJR128" s="254" t="n">
        <v>2.37</v>
      </c>
      <c r="AJS128" s="254" t="n">
        <v>1.30053251518847</v>
      </c>
      <c r="AJT128" s="252" t="n">
        <v>1.59999999999999</v>
      </c>
      <c r="AJU128" s="252" t="n">
        <v>69.9408530424349</v>
      </c>
      <c r="AJV128" s="253" t="n">
        <v>2.36999999999999</v>
      </c>
      <c r="AJW128" s="253" t="n">
        <v>14.5264494859258</v>
      </c>
      <c r="AJX128" s="254" t="n">
        <v>2.37</v>
      </c>
      <c r="AJY128" s="254" t="n">
        <v>1.30053251518847</v>
      </c>
      <c r="AJZ128" s="252" t="n">
        <v>1.61999999999999</v>
      </c>
      <c r="AKA128" s="252" t="n">
        <v>76.95901060527071</v>
      </c>
      <c r="AKB128" s="253" t="n">
        <v>2.36999999999999</v>
      </c>
      <c r="AKC128" s="253" t="n">
        <v>14.5264494859258</v>
      </c>
      <c r="AKD128" s="254" t="n">
        <v>2.37</v>
      </c>
      <c r="AKE128" s="254" t="n">
        <v>1.30053251518847</v>
      </c>
      <c r="AKF128" s="252" t="n">
        <v>1.61999999999999</v>
      </c>
      <c r="AKG128" s="252" t="n">
        <v>90.4173647081291</v>
      </c>
      <c r="AKH128" s="253" t="n">
        <v>2.36999999999999</v>
      </c>
      <c r="AKI128" s="253" t="n">
        <v>14.5264494859258</v>
      </c>
      <c r="AKJ128" s="254" t="n">
        <v>2.37</v>
      </c>
      <c r="AKK128" s="254" t="n">
        <v>1.30053251518847</v>
      </c>
      <c r="AKL128" s="252" t="n">
        <v>1.59999999999999</v>
      </c>
      <c r="AKM128" s="252" t="n">
        <v>97.66022013771941</v>
      </c>
      <c r="AKN128" s="253" t="n">
        <v>2.36999999999999</v>
      </c>
      <c r="AKO128" s="253" t="n">
        <v>14.5264494859258</v>
      </c>
      <c r="AKP128" s="254" t="n">
        <v>2.37</v>
      </c>
      <c r="AKQ128" s="254" t="n">
        <v>1.30053251518847</v>
      </c>
      <c r="AKR128" s="252" t="n">
        <v>1.59999999999999</v>
      </c>
      <c r="AKS128" s="252" t="n">
        <v>109.458850497449</v>
      </c>
      <c r="AKT128" s="253" t="n">
        <v>2.36999999999999</v>
      </c>
      <c r="AKU128" s="253" t="n">
        <v>14.5264494859258</v>
      </c>
      <c r="AKV128" s="254" t="n">
        <v>2.37</v>
      </c>
      <c r="AKW128" s="254" t="n">
        <v>1.30053251518847</v>
      </c>
      <c r="AKX128" s="252" t="n">
        <v>1.61999999999999</v>
      </c>
      <c r="AKY128" s="252" t="n">
        <v>116.709819141964</v>
      </c>
      <c r="AKZ128" s="253" t="n">
        <v>2.36999999999999</v>
      </c>
      <c r="ALA128" s="253" t="n">
        <v>14.5264494859258</v>
      </c>
      <c r="ALB128" s="254" t="n">
        <v>2.37</v>
      </c>
      <c r="ALC128" s="254" t="n">
        <v>1.30053251518847</v>
      </c>
      <c r="ALD128" s="252" t="n">
        <v>1.59999999999999</v>
      </c>
      <c r="ALE128" s="252" t="n">
        <v>129.080967251961</v>
      </c>
      <c r="ALF128" s="253" t="n">
        <v>2.36999999999999</v>
      </c>
      <c r="ALG128" s="253" t="n">
        <v>14.5264494859258</v>
      </c>
      <c r="ALH128" s="254" t="n">
        <v>2.37</v>
      </c>
      <c r="ALI128" s="254" t="n">
        <v>1.30053251518847</v>
      </c>
      <c r="ALJ128" s="252" t="n">
        <v>1.59999999999999</v>
      </c>
      <c r="ALK128" s="252" t="n">
        <v>137.253862770545</v>
      </c>
      <c r="ALL128" s="253" t="n">
        <v>2.36999999999999</v>
      </c>
      <c r="ALM128" s="253" t="n">
        <v>14.5264494859258</v>
      </c>
      <c r="ALN128" s="254" t="n">
        <v>2.37</v>
      </c>
      <c r="ALO128" s="254" t="n">
        <v>1.30053251518847</v>
      </c>
      <c r="ALP128" s="252" t="n">
        <v>1.61999999999999</v>
      </c>
      <c r="ALQ128" s="252" t="n">
        <v>148.773920970389</v>
      </c>
      <c r="ALR128" s="253" t="n">
        <v>2.36999999999999</v>
      </c>
      <c r="ALS128" s="253" t="n">
        <v>14.5264494859258</v>
      </c>
      <c r="ALT128" s="254" t="n">
        <v>2.37</v>
      </c>
      <c r="ALU128" s="254" t="n">
        <v>1.30053251518847</v>
      </c>
      <c r="ALV128" s="252" t="n">
        <v>1.61999999999999</v>
      </c>
      <c r="ALW128" s="252" t="n">
        <v>156.919084549809</v>
      </c>
      <c r="ALX128" s="253" t="n">
        <v>2.36999999999999</v>
      </c>
      <c r="ALY128" s="253" t="n">
        <v>14.5264494859258</v>
      </c>
      <c r="ALZ128" s="254" t="n">
        <v>2.37</v>
      </c>
      <c r="AMA128" s="254" t="n">
        <v>1.30053251518847</v>
      </c>
      <c r="AMB128" s="252" t="n">
        <v>1.61999999999999</v>
      </c>
      <c r="AMC128" s="252" t="n">
        <v>169.319180413557</v>
      </c>
      <c r="AMD128" s="253" t="n">
        <v>2.36999999999999</v>
      </c>
      <c r="AME128" s="253" t="n">
        <v>14.5264494859258</v>
      </c>
      <c r="AMF128" s="254" t="n">
        <v>2.37</v>
      </c>
      <c r="AMG128" s="254" t="n">
        <v>1.30053251518847</v>
      </c>
      <c r="AMH128" s="252" t="n">
        <v>1.59999999999999</v>
      </c>
      <c r="AMI128" s="252" t="n">
        <v>176.279492903632</v>
      </c>
      <c r="AMJ128" s="253" t="n">
        <v>2.36999999999999</v>
      </c>
      <c r="AMK128" s="253" t="n">
        <v>14.5264494859258</v>
      </c>
      <c r="AML128" s="254" t="n">
        <v>2.37</v>
      </c>
      <c r="AMM128" s="254" t="n">
        <v>1.30053251518847</v>
      </c>
      <c r="AMN128" s="252" t="n">
        <v>1.61999999999999</v>
      </c>
      <c r="AMO128" s="252" t="n">
        <v>189.287080073635</v>
      </c>
      <c r="AMP128" s="253" t="n">
        <v>2.36999999999999</v>
      </c>
      <c r="AMQ128" s="253" t="n">
        <v>14.5264494859258</v>
      </c>
      <c r="AMR128" s="254" t="n">
        <v>2.37</v>
      </c>
      <c r="AMS128" s="254" t="n">
        <v>1.30053251518847</v>
      </c>
      <c r="AMT128" s="252" t="n">
        <v>1.59999999999999</v>
      </c>
      <c r="AMU128" s="252" t="n">
        <v>195.506542491437</v>
      </c>
      <c r="AMV128" s="253" t="n">
        <v>2.36999999999999</v>
      </c>
      <c r="AMW128" s="253" t="n">
        <v>14.5264494859258</v>
      </c>
      <c r="AMX128" s="254" t="n">
        <v>2.37</v>
      </c>
      <c r="AMY128" s="254" t="n">
        <v>1.30053251518847</v>
      </c>
      <c r="AMZ128" s="252" t="n">
        <v>1.61999999999999</v>
      </c>
      <c r="ANA128" s="252" t="n">
        <v>209.25601053179</v>
      </c>
      <c r="ANB128" s="253" t="n">
        <v>2.36999999999999</v>
      </c>
      <c r="ANC128" s="253" t="n">
        <v>14.5264494859258</v>
      </c>
      <c r="AND128" s="254" t="n">
        <v>2.37</v>
      </c>
      <c r="ANE128" s="254" t="n">
        <v>1.30053251518847</v>
      </c>
      <c r="ANF128" s="252" t="n">
        <v>1.61999999999999</v>
      </c>
      <c r="ANG128" s="252" t="n">
        <v>216.117282253692</v>
      </c>
      <c r="ANH128" s="253" t="n">
        <v>2.36999999999999</v>
      </c>
      <c r="ANI128" s="253" t="n">
        <v>14.5264494859258</v>
      </c>
      <c r="ANJ128" s="254" t="n">
        <v>2.37</v>
      </c>
      <c r="ANK128" s="254" t="n">
        <v>1.30053251518847</v>
      </c>
      <c r="ANL128" s="252" t="n">
        <v>1.61999999999999</v>
      </c>
      <c r="ANM128" s="252" t="n">
        <v>228.634768825943</v>
      </c>
      <c r="ANN128" s="253" t="n">
        <v>2.36999999999999</v>
      </c>
      <c r="ANO128" s="253" t="n">
        <v>14.5264494859258</v>
      </c>
      <c r="ANP128" s="254" t="n">
        <v>2.37</v>
      </c>
      <c r="ANQ128" s="254" t="n">
        <v>1.30053251518847</v>
      </c>
      <c r="ANR128" s="252" t="n">
        <v>1.61999999999999</v>
      </c>
      <c r="ANS128" s="252" t="n">
        <v>235.466589381091</v>
      </c>
      <c r="ANT128" s="253" t="n">
        <v>2.36999999999999</v>
      </c>
      <c r="ANU128" s="253" t="n">
        <v>14.5264494859258</v>
      </c>
      <c r="ANV128" s="254" t="n">
        <v>2.37</v>
      </c>
      <c r="ANW128" s="254" t="n">
        <v>1.30053251518847</v>
      </c>
      <c r="ANX128" s="252" t="n">
        <v>1.59999999999999</v>
      </c>
      <c r="ANY128" s="252" t="n">
        <v>249.826066525497</v>
      </c>
      <c r="ANZ128" s="253" t="n">
        <v>2.36999999999999</v>
      </c>
      <c r="AOA128" s="253" t="n">
        <v>14.5264494859258</v>
      </c>
      <c r="AOB128" s="254" t="n">
        <v>2.37</v>
      </c>
      <c r="AOC128" s="254" t="n">
        <v>1.30053251518847</v>
      </c>
      <c r="AOD128" s="252" t="n">
        <v>1.59999999999999</v>
      </c>
      <c r="AOE128" s="252" t="n">
        <v>256.805715646246</v>
      </c>
      <c r="AOF128" s="253" t="n">
        <v>2.36999999999999</v>
      </c>
      <c r="AOG128" s="253" t="n">
        <v>14.5264494859258</v>
      </c>
      <c r="AOH128" s="254" t="n">
        <v>2.37</v>
      </c>
      <c r="AOI128" s="254" t="n">
        <v>1.30053251518847</v>
      </c>
      <c r="AOJ128" s="252" t="n">
        <v>1.59999999999999</v>
      </c>
      <c r="AOK128" s="252" t="n">
        <v>269.160467898449</v>
      </c>
      <c r="AOL128" s="253" t="n">
        <v>2.36999999999999</v>
      </c>
      <c r="AOM128" s="253" t="n">
        <v>14.5264494859258</v>
      </c>
      <c r="AON128" s="254" t="n">
        <v>2.37</v>
      </c>
      <c r="AOO128" s="254" t="n">
        <v>1.30053251518847</v>
      </c>
      <c r="AOP128" s="252" t="n">
        <v>1.61999999999999</v>
      </c>
      <c r="AOQ128" s="252" t="n">
        <v>277.216584886304</v>
      </c>
      <c r="AOR128" s="253" t="n">
        <v>2.36999999999999</v>
      </c>
      <c r="AOS128" s="253" t="n">
        <v>14.5264494859258</v>
      </c>
      <c r="AOT128" s="254" t="n">
        <v>2.37</v>
      </c>
      <c r="AOU128" s="254" t="n">
        <v>1.30053251518847</v>
      </c>
      <c r="AOV128" s="252" t="n">
        <v>2.34</v>
      </c>
      <c r="AOW128" s="252" t="n">
        <v>22.2090094553862</v>
      </c>
      <c r="AOX128" s="253" t="n">
        <v>2.90757997218359</v>
      </c>
      <c r="AOY128" s="253" t="n">
        <v>12.2489727126194</v>
      </c>
      <c r="AOZ128" s="254" t="n">
        <v>3.15792767732963</v>
      </c>
      <c r="APA128" s="254" t="n">
        <v>0.989793465895436</v>
      </c>
      <c r="APB128" s="252" t="n">
        <v>2.36</v>
      </c>
      <c r="APC128" s="252" t="n">
        <v>27.7612618192328</v>
      </c>
      <c r="APD128" s="253" t="n">
        <v>2.90757997218359</v>
      </c>
      <c r="APE128" s="253" t="n">
        <v>12.2489727126194</v>
      </c>
      <c r="APF128" s="254" t="n">
        <v>3.15792767732963</v>
      </c>
      <c r="APG128" s="254" t="n">
        <v>0.989793465895436</v>
      </c>
      <c r="APH128" s="252" t="n">
        <v>2.34</v>
      </c>
      <c r="API128" s="252" t="n">
        <v>42.3974877608271</v>
      </c>
      <c r="APJ128" s="253" t="n">
        <v>2.90757997218359</v>
      </c>
      <c r="APK128" s="253" t="n">
        <v>12.2489727126194</v>
      </c>
      <c r="APL128" s="254" t="n">
        <v>3.15792767732963</v>
      </c>
      <c r="APM128" s="254" t="n">
        <v>0.989793465895436</v>
      </c>
      <c r="APN128" s="252" t="n">
        <v>2.34</v>
      </c>
      <c r="APO128" s="252" t="n">
        <v>52.3498080019763</v>
      </c>
      <c r="APP128" s="253" t="n">
        <v>2.90757997218359</v>
      </c>
      <c r="APQ128" s="253" t="n">
        <v>12.2489727126194</v>
      </c>
      <c r="APR128" s="254" t="n">
        <v>3.15792767732963</v>
      </c>
      <c r="APS128" s="254" t="n">
        <v>0.989793465895436</v>
      </c>
      <c r="APT128" s="252" t="n">
        <v>2.34</v>
      </c>
      <c r="APU128" s="252" t="n">
        <v>68.1955656494677</v>
      </c>
      <c r="APV128" s="253" t="n">
        <v>2.90757997218359</v>
      </c>
      <c r="APW128" s="253" t="n">
        <v>12.2489727126194</v>
      </c>
      <c r="APX128" s="254" t="n">
        <v>3.15792767732963</v>
      </c>
      <c r="APY128" s="254" t="n">
        <v>0.989793465895436</v>
      </c>
      <c r="APZ128" s="252" t="n">
        <v>2.34</v>
      </c>
      <c r="AQA128" s="252" t="n">
        <v>78.2742941479142</v>
      </c>
      <c r="AQB128" s="253" t="n">
        <v>2.90757997218359</v>
      </c>
      <c r="AQC128" s="253" t="n">
        <v>12.2489727126194</v>
      </c>
      <c r="AQD128" s="254" t="n">
        <v>3.15792767732963</v>
      </c>
      <c r="AQE128" s="254" t="n">
        <v>0.989793465895436</v>
      </c>
      <c r="AQF128" s="252" t="n">
        <v>2.34</v>
      </c>
      <c r="AQG128" s="252" t="n">
        <v>92.02901118453561</v>
      </c>
      <c r="AQH128" s="253" t="n">
        <v>2.90757997218359</v>
      </c>
      <c r="AQI128" s="253" t="n">
        <v>12.2489727126194</v>
      </c>
      <c r="AQJ128" s="254" t="n">
        <v>3.15792767732963</v>
      </c>
      <c r="AQK128" s="254" t="n">
        <v>0.989793465895436</v>
      </c>
      <c r="AQL128" s="252" t="n">
        <v>2.34</v>
      </c>
      <c r="AQM128" s="252" t="n">
        <v>103.267320780034</v>
      </c>
      <c r="AQN128" s="253" t="n">
        <v>2.90757997218359</v>
      </c>
      <c r="AQO128" s="253" t="n">
        <v>12.2489727126194</v>
      </c>
      <c r="AQP128" s="254" t="n">
        <v>3.15792767732963</v>
      </c>
      <c r="AQQ128" s="254" t="n">
        <v>0.989793465895436</v>
      </c>
      <c r="AQR128" s="252" t="n">
        <v>2.34</v>
      </c>
      <c r="AQS128" s="252" t="n">
        <v>119.823224941374</v>
      </c>
      <c r="AQT128" s="253" t="n">
        <v>2.90757997218359</v>
      </c>
      <c r="AQU128" s="253" t="n">
        <v>12.2489727126194</v>
      </c>
      <c r="AQV128" s="254" t="n">
        <v>3.15792767732963</v>
      </c>
      <c r="AQW128" s="254" t="n">
        <v>0.989793465895436</v>
      </c>
      <c r="AQX128" s="252" t="n">
        <v>2.34</v>
      </c>
      <c r="AQY128" s="252" t="n">
        <v>128.906417790838</v>
      </c>
      <c r="AQZ128" s="253" t="n">
        <v>2.90757997218359</v>
      </c>
      <c r="ARA128" s="253" t="n">
        <v>12.2489727126194</v>
      </c>
      <c r="ARB128" s="254" t="n">
        <v>3.15792767732963</v>
      </c>
      <c r="ARC128" s="254" t="n">
        <v>0.989793465895436</v>
      </c>
      <c r="ARD128" s="252" t="n">
        <v>2.34</v>
      </c>
      <c r="ARE128" s="252" t="n">
        <v>144.670299000318</v>
      </c>
      <c r="ARF128" s="253" t="n">
        <v>2.90757997218359</v>
      </c>
      <c r="ARG128" s="253" t="n">
        <v>12.2489727126194</v>
      </c>
      <c r="ARH128" s="254" t="n">
        <v>3.15792767732963</v>
      </c>
      <c r="ARI128" s="254" t="n">
        <v>0.989793465895436</v>
      </c>
      <c r="ARJ128" s="252" t="n">
        <v>2.34</v>
      </c>
      <c r="ARK128" s="252" t="n">
        <v>154.287726014687</v>
      </c>
      <c r="ARL128" s="253" t="n">
        <v>2.90757997218359</v>
      </c>
      <c r="ARM128" s="253" t="n">
        <v>12.2489727126194</v>
      </c>
      <c r="ARN128" s="254" t="n">
        <v>3.15792767732963</v>
      </c>
      <c r="ARO128" s="254" t="n">
        <v>0.989793465895436</v>
      </c>
      <c r="ARP128" s="252" t="n">
        <v>2.34</v>
      </c>
      <c r="ARQ128" s="252" t="n">
        <v>170.521898691363</v>
      </c>
      <c r="ARR128" s="253" t="n">
        <v>2.90757997218359</v>
      </c>
      <c r="ARS128" s="253" t="n">
        <v>12.2489727126194</v>
      </c>
      <c r="ART128" s="254" t="n">
        <v>3.15792767732963</v>
      </c>
      <c r="ARU128" s="254" t="n">
        <v>0.989793465895436</v>
      </c>
      <c r="ARV128" s="252" t="n">
        <v>2.34</v>
      </c>
      <c r="ARW128" s="252" t="n">
        <v>181.223405668841</v>
      </c>
      <c r="ARX128" s="253" t="n">
        <v>2.90757997218359</v>
      </c>
      <c r="ARY128" s="253" t="n">
        <v>12.2489727126194</v>
      </c>
      <c r="ARZ128" s="254" t="n">
        <v>3.15792767732963</v>
      </c>
      <c r="ASA128" s="254" t="n">
        <v>0.989793465895436</v>
      </c>
      <c r="ASB128" s="252" t="n">
        <v>2.34</v>
      </c>
      <c r="ASC128" s="252" t="n">
        <v>195.895109181221</v>
      </c>
      <c r="ASD128" s="253" t="n">
        <v>2.90757997218359</v>
      </c>
      <c r="ASE128" s="253" t="n">
        <v>12.2489727126194</v>
      </c>
      <c r="ASF128" s="254" t="n">
        <v>3.15792767732963</v>
      </c>
      <c r="ASG128" s="254" t="n">
        <v>0.989793465895436</v>
      </c>
      <c r="ASH128" s="252" t="n">
        <v>2.34</v>
      </c>
      <c r="ASI128" s="252" t="n">
        <v>206.000307180122</v>
      </c>
      <c r="ASJ128" s="253" t="n">
        <v>2.90757997218359</v>
      </c>
      <c r="ASK128" s="253" t="n">
        <v>12.2489727126194</v>
      </c>
      <c r="ASL128" s="254" t="n">
        <v>3.15792767732963</v>
      </c>
      <c r="ASM128" s="254" t="n">
        <v>0.989793465895436</v>
      </c>
      <c r="ASN128" s="252" t="n">
        <v>2.34</v>
      </c>
      <c r="ASO128" s="252" t="n">
        <v>222.153153806447</v>
      </c>
      <c r="ASP128" s="253" t="n">
        <v>2.90757997218359</v>
      </c>
      <c r="ASQ128" s="253" t="n">
        <v>12.2489727126194</v>
      </c>
      <c r="ASR128" s="254" t="n">
        <v>3.15792767732963</v>
      </c>
      <c r="ASS128" s="254" t="n">
        <v>0.989793465895436</v>
      </c>
      <c r="AST128" s="252" t="n">
        <v>2.34</v>
      </c>
      <c r="ASU128" s="252" t="n">
        <v>232.024870814159</v>
      </c>
      <c r="ASV128" s="253" t="n">
        <v>2.90757997218359</v>
      </c>
      <c r="ASW128" s="253" t="n">
        <v>12.2489727126194</v>
      </c>
      <c r="ASX128" s="254" t="n">
        <v>3.15792767732963</v>
      </c>
      <c r="ASY128" s="254" t="n">
        <v>0.989793465895436</v>
      </c>
      <c r="ASZ128" s="252" t="n">
        <v>2.34</v>
      </c>
      <c r="ATA128" s="252" t="n">
        <v>247.207092968748</v>
      </c>
      <c r="ATB128" s="253" t="n">
        <v>2.90757997218359</v>
      </c>
      <c r="ATC128" s="253" t="n">
        <v>12.2489727126194</v>
      </c>
      <c r="ATD128" s="254" t="n">
        <v>3.15792767732963</v>
      </c>
      <c r="ATE128" s="254" t="n">
        <v>0.989793465895436</v>
      </c>
      <c r="ATF128" s="252" t="n">
        <v>2.34</v>
      </c>
      <c r="ATG128" s="252" t="n">
        <v>258.896870475528</v>
      </c>
      <c r="ATH128" s="253" t="n">
        <v>2.90757997218359</v>
      </c>
      <c r="ATI128" s="253" t="n">
        <v>12.2489727126194</v>
      </c>
      <c r="ATJ128" s="254" t="n">
        <v>3.15792767732963</v>
      </c>
      <c r="ATK128" s="254" t="n">
        <v>0.989793465895436</v>
      </c>
      <c r="ATL128" s="252" t="n">
        <v>2.34</v>
      </c>
      <c r="ATM128" s="252" t="n">
        <v>273.982388521574</v>
      </c>
      <c r="ATN128" s="253" t="n">
        <v>2.90757997218359</v>
      </c>
      <c r="ATO128" s="253" t="n">
        <v>12.2489727126194</v>
      </c>
      <c r="ATP128" s="254" t="n">
        <v>3.15792767732963</v>
      </c>
      <c r="ATQ128" s="254" t="n">
        <v>0.989793465895436</v>
      </c>
      <c r="ATR128" s="252" t="n">
        <v>2.34</v>
      </c>
      <c r="ATS128" s="252" t="n">
        <v>284.174939545427</v>
      </c>
      <c r="ATT128" s="253" t="n">
        <v>2.90757997218359</v>
      </c>
      <c r="ATU128" s="253" t="n">
        <v>12.2489727126194</v>
      </c>
      <c r="ATV128" s="254" t="n">
        <v>3.15792767732963</v>
      </c>
      <c r="ATW128" s="254" t="n">
        <v>0.989793465895436</v>
      </c>
      <c r="ATX128" s="252" t="n">
        <v>2.34</v>
      </c>
      <c r="ATY128" s="252" t="n">
        <v>299.088665763388</v>
      </c>
      <c r="ATZ128" s="253" t="n">
        <v>2.90757997218359</v>
      </c>
      <c r="AUA128" s="253" t="n">
        <v>12.2489727126194</v>
      </c>
      <c r="AUB128" s="254" t="n">
        <v>3.15792767732963</v>
      </c>
      <c r="AUC128" s="254" t="n">
        <v>0.989793465895436</v>
      </c>
      <c r="AUD128" s="252" t="n">
        <v>2.34</v>
      </c>
      <c r="AUE128" s="252" t="n">
        <v>309.943204958413</v>
      </c>
      <c r="AUF128" s="253" t="n">
        <v>2.90757997218359</v>
      </c>
      <c r="AUG128" s="253" t="n">
        <v>12.2489727126194</v>
      </c>
      <c r="AUH128" s="254" t="n">
        <v>3.15792767732963</v>
      </c>
      <c r="AUI128" s="254" t="n">
        <v>0.989793465895436</v>
      </c>
      <c r="AUJ128" s="252" t="n">
        <v>2.34</v>
      </c>
      <c r="AUK128" s="252" t="n">
        <v>324.489728047394</v>
      </c>
      <c r="AUL128" s="253" t="n">
        <v>2.90757997218359</v>
      </c>
      <c r="AUM128" s="253" t="n">
        <v>12.2489727126194</v>
      </c>
      <c r="AUN128" s="254" t="n">
        <v>3.15792767732963</v>
      </c>
      <c r="AUO128" s="254" t="n">
        <v>0.989793465895436</v>
      </c>
      <c r="AUP128" s="252" t="n">
        <v>3.39999999999999</v>
      </c>
      <c r="AUQ128" s="252" t="n">
        <v>22.6203469949911</v>
      </c>
      <c r="AUR128" s="253" t="n">
        <v>4.12048655569782</v>
      </c>
      <c r="AUS128" s="253" t="n">
        <v>10.0916773723212</v>
      </c>
      <c r="AUT128" s="254" t="n">
        <v>4.46418426103646</v>
      </c>
      <c r="AUU128" s="254" t="n">
        <v>1.06631114307802</v>
      </c>
      <c r="AUV128" s="252" t="n">
        <v>3.39999999999999</v>
      </c>
      <c r="AUW128" s="252" t="n">
        <v>32.4143364864953</v>
      </c>
      <c r="AUX128" s="253" t="n">
        <v>4.12048655569782</v>
      </c>
      <c r="AUY128" s="253" t="n">
        <v>10.0916773723212</v>
      </c>
      <c r="AUZ128" s="254" t="n">
        <v>4.46418426103646</v>
      </c>
      <c r="AVA128" s="254" t="n">
        <v>1.06631114307802</v>
      </c>
      <c r="AVB128" s="252" t="n">
        <v>3.39999999999999</v>
      </c>
      <c r="AVC128" s="252" t="n">
        <v>41.5888792293488</v>
      </c>
      <c r="AVD128" s="253" t="n">
        <v>4.12048655569782</v>
      </c>
      <c r="AVE128" s="253" t="n">
        <v>10.0916773723212</v>
      </c>
      <c r="AVF128" s="254" t="n">
        <v>4.46418426103646</v>
      </c>
      <c r="AVG128" s="254" t="n">
        <v>1.06631114307802</v>
      </c>
      <c r="AVH128" s="252" t="n">
        <v>3.39999999999999</v>
      </c>
      <c r="AVI128" s="252" t="n">
        <v>51.4661314716521</v>
      </c>
      <c r="AVJ128" s="253" t="n">
        <v>4.12048655569782</v>
      </c>
      <c r="AVK128" s="253" t="n">
        <v>10.0916773723212</v>
      </c>
      <c r="AVL128" s="254" t="n">
        <v>4.46418426103646</v>
      </c>
      <c r="AVM128" s="254" t="n">
        <v>1.06631114307802</v>
      </c>
      <c r="AVN128" s="252" t="n">
        <v>3.39999999999999</v>
      </c>
      <c r="AVO128" s="252" t="n">
        <v>61.3434698329602</v>
      </c>
      <c r="AVP128" s="253" t="n">
        <v>4.12048655569782</v>
      </c>
      <c r="AVQ128" s="253" t="n">
        <v>10.0916773723212</v>
      </c>
      <c r="AVR128" s="254" t="n">
        <v>4.46418426103646</v>
      </c>
      <c r="AVS128" s="254" t="n">
        <v>1.06631114307802</v>
      </c>
      <c r="AVT128" s="252" t="n">
        <v>3.43999999999999</v>
      </c>
      <c r="AVU128" s="252" t="n">
        <v>71.2208019535889</v>
      </c>
      <c r="AVV128" s="253" t="n">
        <v>4.12048655569782</v>
      </c>
      <c r="AVW128" s="253" t="n">
        <v>10.0916773723212</v>
      </c>
      <c r="AVX128" s="254" t="n">
        <v>4.46418426103646</v>
      </c>
      <c r="AVY128" s="254" t="n">
        <v>1.06631114307802</v>
      </c>
      <c r="AVZ128" s="252" t="n">
        <v>3.43999999999999</v>
      </c>
      <c r="AWA128" s="252" t="n">
        <v>80.5782866519221</v>
      </c>
      <c r="AWB128" s="253" t="n">
        <v>4.12048655569782</v>
      </c>
      <c r="AWC128" s="253" t="n">
        <v>10.0916773723212</v>
      </c>
      <c r="AWD128" s="254" t="n">
        <v>4.46418426103646</v>
      </c>
      <c r="AWE128" s="254" t="n">
        <v>1.06631114307802</v>
      </c>
      <c r="AWF128" s="252" t="n">
        <v>3.43999999999999</v>
      </c>
      <c r="AWG128" s="252" t="n">
        <v>90.4265217583656</v>
      </c>
      <c r="AWH128" s="253" t="n">
        <v>4.12048655569782</v>
      </c>
      <c r="AWI128" s="253" t="n">
        <v>10.0916773723212</v>
      </c>
      <c r="AWJ128" s="254" t="n">
        <v>4.46418426103646</v>
      </c>
      <c r="AWK128" s="254" t="n">
        <v>1.06631114307802</v>
      </c>
      <c r="AWL128" s="252" t="n">
        <v>3.43999999999999</v>
      </c>
      <c r="AWM128" s="252" t="n">
        <v>99.8131997041713</v>
      </c>
      <c r="AWN128" s="253" t="n">
        <v>4.12048655569782</v>
      </c>
      <c r="AWO128" s="253" t="n">
        <v>10.0916773723212</v>
      </c>
      <c r="AWP128" s="254" t="n">
        <v>4.46418426103646</v>
      </c>
      <c r="AWQ128" s="254" t="n">
        <v>1.06631114307802</v>
      </c>
      <c r="AWR128" s="252" t="n">
        <v>3.43999999999999</v>
      </c>
      <c r="AWS128" s="252" t="n">
        <v>108.917092700558</v>
      </c>
      <c r="AWT128" s="253" t="n">
        <v>4.12048655569782</v>
      </c>
      <c r="AWU128" s="253" t="n">
        <v>10.0916773723212</v>
      </c>
      <c r="AWV128" s="254" t="n">
        <v>4.46418426103646</v>
      </c>
      <c r="AWW128" s="254" t="n">
        <v>1.06631114307802</v>
      </c>
      <c r="AWX128" s="252" t="n">
        <v>3.43999999999999</v>
      </c>
      <c r="AWY128" s="252" t="n">
        <v>119.024515413785</v>
      </c>
      <c r="AWZ128" s="253" t="n">
        <v>4.12048655569782</v>
      </c>
      <c r="AXA128" s="253" t="n">
        <v>10.0916773723212</v>
      </c>
      <c r="AXB128" s="254" t="n">
        <v>4.46418426103646</v>
      </c>
      <c r="AXC128" s="254" t="n">
        <v>1.06631114307802</v>
      </c>
      <c r="AXD128" s="252" t="n">
        <v>3.43999999999999</v>
      </c>
      <c r="AXE128" s="252" t="n">
        <v>129.445119242199</v>
      </c>
      <c r="AXF128" s="253" t="n">
        <v>4.12048655569782</v>
      </c>
      <c r="AXG128" s="253" t="n">
        <v>10.0916773723212</v>
      </c>
      <c r="AXH128" s="254" t="n">
        <v>4.46418426103646</v>
      </c>
      <c r="AXI128" s="254" t="n">
        <v>1.06631114307802</v>
      </c>
      <c r="AXJ128" s="252" t="n">
        <v>3.43999999999999</v>
      </c>
      <c r="AXK128" s="252" t="n">
        <v>138.8025969782</v>
      </c>
      <c r="AXL128" s="253" t="n">
        <v>4.12048655569782</v>
      </c>
      <c r="AXM128" s="253" t="n">
        <v>10.0916773723212</v>
      </c>
      <c r="AXN128" s="254" t="n">
        <v>4.46418426103646</v>
      </c>
      <c r="AXO128" s="254" t="n">
        <v>1.06631114307802</v>
      </c>
      <c r="AXP128" s="252" t="n">
        <v>3.43999999999999</v>
      </c>
      <c r="AXQ128" s="252" t="n">
        <v>148.445331830959</v>
      </c>
      <c r="AXR128" s="253" t="n">
        <v>4.12048655569782</v>
      </c>
      <c r="AXS128" s="253" t="n">
        <v>10.0916773723212</v>
      </c>
      <c r="AXT128" s="254" t="n">
        <v>4.46418426103646</v>
      </c>
      <c r="AXU128" s="254" t="n">
        <v>1.06631114307802</v>
      </c>
      <c r="AXV128" s="252" t="n">
        <v>4.35756186984417</v>
      </c>
      <c r="AXW128" s="252" t="n">
        <v>158.037337837265</v>
      </c>
      <c r="AXX128" s="253" t="n">
        <v>4.12048655569782</v>
      </c>
      <c r="AXY128" s="253" t="n">
        <v>10.0916773723212</v>
      </c>
      <c r="AXZ128" s="254" t="n">
        <v>4.46418426103646</v>
      </c>
      <c r="AYA128" s="254" t="n">
        <v>1.06631114307802</v>
      </c>
      <c r="AYB128" s="252" t="n">
        <v>3.43999999999999</v>
      </c>
      <c r="AYC128" s="252" t="n">
        <v>167.914751775729</v>
      </c>
      <c r="AYD128" s="253" t="n">
        <v>4.12048655569782</v>
      </c>
      <c r="AYE128" s="253" t="n">
        <v>10.0916773723212</v>
      </c>
      <c r="AYF128" s="254" t="n">
        <v>4.46418426103646</v>
      </c>
      <c r="AYG128" s="254" t="n">
        <v>1.06631114307802</v>
      </c>
      <c r="AYH128" s="252" t="n">
        <v>3.43999999999999</v>
      </c>
      <c r="AYI128" s="252" t="n">
        <v>178.324832042638</v>
      </c>
      <c r="AYJ128" s="253" t="n">
        <v>4.12048655569782</v>
      </c>
      <c r="AYK128" s="253" t="n">
        <v>10.0916773723212</v>
      </c>
      <c r="AYL128" s="254" t="n">
        <v>4.46418426103646</v>
      </c>
      <c r="AYM128" s="254" t="n">
        <v>1.06631114307802</v>
      </c>
      <c r="AYN128" s="252" t="n">
        <v>3.43999999999999</v>
      </c>
      <c r="AYO128" s="252" t="n">
        <v>186.62970907397</v>
      </c>
      <c r="AYP128" s="253" t="n">
        <v>4.12048655569782</v>
      </c>
      <c r="AYQ128" s="253" t="n">
        <v>10.0916773723212</v>
      </c>
      <c r="AYR128" s="254" t="n">
        <v>4.46418426103646</v>
      </c>
      <c r="AYS128" s="254" t="n">
        <v>1.06631114307802</v>
      </c>
      <c r="AYT128" s="252" t="n">
        <v>3.43999999999999</v>
      </c>
      <c r="AYU128" s="252" t="n">
        <v>196.773417443806</v>
      </c>
      <c r="AYV128" s="253" t="n">
        <v>4.12048655569782</v>
      </c>
      <c r="AYW128" s="253" t="n">
        <v>10.0916773723212</v>
      </c>
      <c r="AYX128" s="254" t="n">
        <v>4.46418426103646</v>
      </c>
      <c r="AYY128" s="254" t="n">
        <v>1.06631114307802</v>
      </c>
      <c r="AYZ128" s="252" t="n">
        <v>3.43999999999999</v>
      </c>
      <c r="AZA128" s="252" t="n">
        <v>206.933485996682</v>
      </c>
      <c r="AZB128" s="253" t="n">
        <v>4.12048655569782</v>
      </c>
      <c r="AZC128" s="253" t="n">
        <v>10.0916773723212</v>
      </c>
      <c r="AZD128" s="254" t="n">
        <v>4.46418426103646</v>
      </c>
      <c r="AZE128" s="254" t="n">
        <v>1.06631114307802</v>
      </c>
      <c r="AZF128" s="252" t="n">
        <v>3.43999999999999</v>
      </c>
      <c r="AZG128" s="252" t="n">
        <v>215.95236563093</v>
      </c>
      <c r="AZH128" s="253" t="n">
        <v>4.12048655569782</v>
      </c>
      <c r="AZI128" s="253" t="n">
        <v>10.0916773723212</v>
      </c>
      <c r="AZJ128" s="254" t="n">
        <v>4.46418426103646</v>
      </c>
      <c r="AZK128" s="254" t="n">
        <v>1.06631114307802</v>
      </c>
      <c r="AZL128" s="252" t="n">
        <v>3.43999999999999</v>
      </c>
      <c r="AZM128" s="252" t="n">
        <v>225.553714938647</v>
      </c>
      <c r="AZN128" s="253" t="n">
        <v>4.12048655569782</v>
      </c>
      <c r="AZO128" s="253" t="n">
        <v>10.0916773723212</v>
      </c>
      <c r="AZP128" s="254" t="n">
        <v>4.46418426103646</v>
      </c>
      <c r="AZQ128" s="254" t="n">
        <v>1.06631114307802</v>
      </c>
      <c r="AZR128" s="252" t="n">
        <v>5.49908256880735</v>
      </c>
      <c r="AZS128" s="252" t="n">
        <v>25.6769203384879</v>
      </c>
      <c r="AZT128" s="253" t="n">
        <v>5.74442348008383</v>
      </c>
      <c r="AZU128" s="253" t="n">
        <v>10.2851572850885</v>
      </c>
      <c r="AZV128" s="254" t="n">
        <v>5.82640307907626</v>
      </c>
      <c r="AZW128" s="254" t="n">
        <v>1.16973541698901</v>
      </c>
      <c r="AZX128" s="252" t="n">
        <v>6.19140672782876</v>
      </c>
      <c r="AZY128" s="252" t="n">
        <v>35.1008758453172</v>
      </c>
      <c r="AZZ128" s="253" t="n">
        <v>5.74442348008383</v>
      </c>
      <c r="BAA128" s="253" t="n">
        <v>10.2851572850885</v>
      </c>
      <c r="BAB128" s="254" t="n">
        <v>5.82640307907626</v>
      </c>
      <c r="BAC128" s="254" t="n">
        <v>1.16973541698901</v>
      </c>
      <c r="BAD128" s="252" t="n">
        <v>6.19140672782876</v>
      </c>
      <c r="BAE128" s="252" t="n">
        <v>48.0528727613994</v>
      </c>
      <c r="BAF128" s="253" t="n">
        <v>5.74442348008383</v>
      </c>
      <c r="BAG128" s="253" t="n">
        <v>10.2851572850885</v>
      </c>
      <c r="BAH128" s="254" t="n">
        <v>5.82640307907626</v>
      </c>
      <c r="BAI128" s="254" t="n">
        <v>1.16973541698901</v>
      </c>
      <c r="BAJ128" s="252" t="n">
        <v>6.43605504587156</v>
      </c>
      <c r="BAK128" s="252" t="n">
        <v>68.0691297525734</v>
      </c>
      <c r="BAL128" s="253" t="n">
        <v>5.74442348008383</v>
      </c>
      <c r="BAM128" s="253" t="n">
        <v>10.2851572850885</v>
      </c>
      <c r="BAN128" s="254" t="n">
        <v>5.82640307907626</v>
      </c>
      <c r="BAO128" s="254" t="n">
        <v>1.16973541698901</v>
      </c>
      <c r="BAP128" s="252" t="n">
        <v>6.43605504587156</v>
      </c>
      <c r="BAQ128" s="252" t="n">
        <v>80.7105981302978</v>
      </c>
      <c r="BAR128" s="253" t="n">
        <v>5.74442348008383</v>
      </c>
      <c r="BAS128" s="253" t="n">
        <v>10.2851572850885</v>
      </c>
      <c r="BAT128" s="254" t="n">
        <v>5.82640307907626</v>
      </c>
      <c r="BAU128" s="254" t="n">
        <v>1.16973541698901</v>
      </c>
      <c r="BAV128" s="252" t="n">
        <v>6.43605504587156</v>
      </c>
      <c r="BAW128" s="252" t="n">
        <v>101.847151059852</v>
      </c>
      <c r="BAX128" s="253" t="n">
        <v>5.74442348008383</v>
      </c>
      <c r="BAY128" s="253" t="n">
        <v>10.2851572850885</v>
      </c>
      <c r="BAZ128" s="254" t="n">
        <v>5.82640307907626</v>
      </c>
      <c r="BBA128" s="254" t="n">
        <v>1.16973541698901</v>
      </c>
      <c r="BBB128" s="252" t="n">
        <v>6.19140672782876</v>
      </c>
      <c r="BBC128" s="252" t="n">
        <v>115.056582370004</v>
      </c>
      <c r="BBD128" s="253" t="n">
        <v>5.74442348008383</v>
      </c>
      <c r="BBE128" s="253" t="n">
        <v>10.2851572850885</v>
      </c>
      <c r="BBF128" s="254" t="n">
        <v>5.82640307907626</v>
      </c>
      <c r="BBG128" s="254" t="n">
        <v>1.16973541698901</v>
      </c>
      <c r="BBH128" s="252" t="n">
        <v>6.06908256880735</v>
      </c>
      <c r="BBI128" s="252" t="n">
        <v>135.517767497275</v>
      </c>
      <c r="BBJ128" s="253" t="n">
        <v>5.74442348008383</v>
      </c>
      <c r="BBK128" s="253" t="n">
        <v>10.2851572850885</v>
      </c>
      <c r="BBL128" s="254" t="n">
        <v>5.82640307907626</v>
      </c>
      <c r="BBM128" s="254" t="n">
        <v>1.16973541698901</v>
      </c>
      <c r="BBN128" s="252" t="n">
        <v>6.55837920489297</v>
      </c>
      <c r="BBO128" s="252" t="n">
        <v>148.160147681959</v>
      </c>
      <c r="BBP128" s="253" t="n">
        <v>5.74442348008383</v>
      </c>
      <c r="BBQ128" s="253" t="n">
        <v>10.2851572850885</v>
      </c>
      <c r="BBR128" s="254" t="n">
        <v>5.82640307907626</v>
      </c>
      <c r="BBS128" s="254" t="n">
        <v>1.16973541698901</v>
      </c>
      <c r="BBT128" s="252" t="n">
        <v>6.80302752293578</v>
      </c>
      <c r="BBU128" s="252" t="n">
        <v>168.53141395066</v>
      </c>
      <c r="BBV128" s="253" t="n">
        <v>5.74442348008383</v>
      </c>
      <c r="BBW128" s="253" t="n">
        <v>10.2851572850885</v>
      </c>
      <c r="BBX128" s="254" t="n">
        <v>5.82640307907626</v>
      </c>
      <c r="BBY128" s="254" t="n">
        <v>1.16973541698901</v>
      </c>
      <c r="BBZ128" s="252" t="n">
        <v>6.31373088685016</v>
      </c>
      <c r="BCA128" s="252" t="n">
        <v>182.898383446809</v>
      </c>
      <c r="BCB128" s="253" t="n">
        <v>5.74442348008383</v>
      </c>
      <c r="BCC128" s="253" t="n">
        <v>10.2851572850885</v>
      </c>
      <c r="BCD128" s="254" t="n">
        <v>5.82640307907626</v>
      </c>
      <c r="BCE128" s="254" t="n">
        <v>1.16973541698901</v>
      </c>
      <c r="BCF128" s="252" t="n">
        <v>6.68070336391437</v>
      </c>
      <c r="BCG128" s="252" t="n">
        <v>203.339054901816</v>
      </c>
      <c r="BCH128" s="253" t="n">
        <v>5.74442348008383</v>
      </c>
      <c r="BCI128" s="253" t="n">
        <v>10.2851572850885</v>
      </c>
      <c r="BCJ128" s="254" t="n">
        <v>5.82640307907626</v>
      </c>
      <c r="BCK128" s="254" t="n">
        <v>1.16973541698901</v>
      </c>
      <c r="BCL128" s="252" t="n">
        <v>7.13734538534727</v>
      </c>
      <c r="BCM128" s="252" t="n">
        <v>22.3821343629429</v>
      </c>
      <c r="BCN128" s="253" t="n">
        <v>8.20851746258017</v>
      </c>
      <c r="BCO128" s="253" t="n">
        <v>8.41040847312183</v>
      </c>
      <c r="BCP128" s="254" t="n">
        <v>7.56703492516035</v>
      </c>
      <c r="BCQ128" s="254" t="n">
        <v>2.56632284088087</v>
      </c>
      <c r="BCR128" s="252" t="n">
        <v>7.70823025689817</v>
      </c>
      <c r="BCS128" s="252" t="n">
        <v>36.1506970803272</v>
      </c>
      <c r="BCT128" s="253" t="n">
        <v>8.20851746258017</v>
      </c>
      <c r="BCU128" s="253" t="n">
        <v>8.41040847312183</v>
      </c>
      <c r="BCV128" s="254" t="n">
        <v>7.56703492516035</v>
      </c>
      <c r="BCW128" s="254" t="n">
        <v>2.56632284088087</v>
      </c>
      <c r="BCX128" s="252" t="n">
        <v>6.99462416745954</v>
      </c>
      <c r="BCY128" s="252" t="n">
        <v>42.724849895928</v>
      </c>
      <c r="BCZ128" s="253" t="n">
        <v>8.20851746258017</v>
      </c>
      <c r="BDA128" s="253" t="n">
        <v>8.41040847312183</v>
      </c>
      <c r="BDB128" s="254" t="n">
        <v>7.56703492516035</v>
      </c>
      <c r="BDC128" s="254" t="n">
        <v>2.56632284088087</v>
      </c>
      <c r="BDD128" s="252" t="n">
        <v>7.70823025689817</v>
      </c>
      <c r="BDE128" s="252" t="n">
        <v>47.8741637784886</v>
      </c>
      <c r="BDF128" s="253" t="n">
        <v>8.20851746258017</v>
      </c>
      <c r="BDG128" s="253" t="n">
        <v>8.41040847312183</v>
      </c>
      <c r="BDH128" s="254" t="n">
        <v>7.56703492516035</v>
      </c>
      <c r="BDI128" s="254" t="n">
        <v>2.56632284088087</v>
      </c>
      <c r="BDJ128" s="252" t="n">
        <v>7.8509514747859</v>
      </c>
      <c r="BDK128" s="252" t="n">
        <v>59.2744785320753</v>
      </c>
      <c r="BDL128" s="253" t="n">
        <v>8.20851746258017</v>
      </c>
      <c r="BDM128" s="253" t="n">
        <v>8.41040847312183</v>
      </c>
      <c r="BDN128" s="254" t="n">
        <v>7.56703492516035</v>
      </c>
      <c r="BDO128" s="254" t="n">
        <v>2.56632284088087</v>
      </c>
      <c r="BDP128" s="252" t="n">
        <v>7.28006660323498</v>
      </c>
      <c r="BDQ128" s="252" t="n">
        <v>65.7294782971271</v>
      </c>
      <c r="BDR128" s="253" t="n">
        <v>8.20851746258017</v>
      </c>
      <c r="BDS128" s="253" t="n">
        <v>8.41040847312183</v>
      </c>
      <c r="BDT128" s="254" t="n">
        <v>7.56703492516035</v>
      </c>
      <c r="BDU128" s="254" t="n">
        <v>2.56632284088087</v>
      </c>
      <c r="BDV128" s="252" t="n">
        <v>7.42278782112272</v>
      </c>
      <c r="BDW128" s="252" t="n">
        <v>71.0696106106198</v>
      </c>
      <c r="BDX128" s="253" t="n">
        <v>8.20851746258017</v>
      </c>
      <c r="BDY128" s="253" t="n">
        <v>8.41040847312183</v>
      </c>
      <c r="BDZ128" s="254" t="n">
        <v>7.56703492516035</v>
      </c>
      <c r="BEA128" s="254" t="n">
        <v>2.56632284088087</v>
      </c>
      <c r="BEB128" s="252" t="n">
        <v>7.56550903901044</v>
      </c>
      <c r="BEC128" s="252" t="n">
        <v>82.16176185233969</v>
      </c>
      <c r="BED128" s="253" t="n">
        <v>8.20851746258017</v>
      </c>
      <c r="BEE128" s="253" t="n">
        <v>8.41040847312183</v>
      </c>
      <c r="BEF128" s="254" t="n">
        <v>7.56703492516035</v>
      </c>
      <c r="BEG128" s="254" t="n">
        <v>2.56632284088087</v>
      </c>
      <c r="BEH128" s="252" t="n">
        <v>7.28006660323498</v>
      </c>
      <c r="BEI128" s="252" t="n">
        <v>90.94546917110971</v>
      </c>
      <c r="BEJ128" s="253" t="n">
        <v>8.20851746258017</v>
      </c>
      <c r="BEK128" s="253" t="n">
        <v>8.41040847312183</v>
      </c>
      <c r="BEL128" s="254" t="n">
        <v>7.56703492516035</v>
      </c>
      <c r="BEM128" s="254" t="n">
        <v>2.56632284088087</v>
      </c>
      <c r="BEN128" s="252" t="n">
        <v>7.42278782112272</v>
      </c>
      <c r="BEO128" s="252" t="n">
        <v>96.12928270143679</v>
      </c>
      <c r="BEP128" s="253" t="n">
        <v>8.20851746258017</v>
      </c>
      <c r="BEQ128" s="253" t="n">
        <v>8.41040847312183</v>
      </c>
      <c r="BER128" s="254" t="n">
        <v>7.56703492516035</v>
      </c>
      <c r="BES128" s="254" t="n">
        <v>2.56632284088087</v>
      </c>
      <c r="BET128" s="252" t="n">
        <v>6.85190294957181</v>
      </c>
      <c r="BEU128" s="252" t="n">
        <v>107.631935445298</v>
      </c>
      <c r="BEV128" s="253" t="n">
        <v>8.20851746258017</v>
      </c>
      <c r="BEW128" s="253" t="n">
        <v>8.41040847312183</v>
      </c>
      <c r="BEX128" s="254" t="n">
        <v>7.56703492516035</v>
      </c>
      <c r="BEY128" s="254" t="n">
        <v>2.56632284088087</v>
      </c>
      <c r="BEZ128" s="252" t="n">
        <v>6.99462416745953</v>
      </c>
      <c r="BFA128" s="252" t="n">
        <v>114.346089957738</v>
      </c>
      <c r="BFB128" s="253" t="n">
        <v>8.20851746258017</v>
      </c>
      <c r="BFC128" s="253" t="n">
        <v>8.41040847312183</v>
      </c>
      <c r="BFD128" s="254" t="n">
        <v>7.56703492516035</v>
      </c>
      <c r="BFE128" s="254" t="n">
        <v>2.56632284088087</v>
      </c>
      <c r="BFF128" s="252" t="n">
        <v>7.99367269267363</v>
      </c>
      <c r="BFG128" s="252" t="n">
        <v>120.367227823044</v>
      </c>
      <c r="BFH128" s="253" t="n">
        <v>8.20851746258017</v>
      </c>
      <c r="BFI128" s="253" t="n">
        <v>8.41040847312183</v>
      </c>
      <c r="BFJ128" s="254" t="n">
        <v>7.56703492516035</v>
      </c>
      <c r="BFK128" s="254" t="n">
        <v>2.56632284088087</v>
      </c>
      <c r="BFL128" s="252" t="n">
        <v>6.56646051379635</v>
      </c>
      <c r="BFM128" s="252" t="n">
        <v>130.637101211187</v>
      </c>
      <c r="BFN128" s="253" t="n">
        <v>8.20851746258017</v>
      </c>
      <c r="BFO128" s="253" t="n">
        <v>8.41040847312183</v>
      </c>
      <c r="BFP128" s="254" t="n">
        <v>7.56703492516035</v>
      </c>
      <c r="BFQ128" s="254" t="n">
        <v>2.56632284088087</v>
      </c>
      <c r="BFR128" s="252" t="n">
        <v>7.13734538534727</v>
      </c>
      <c r="BFS128" s="252" t="n">
        <v>138.442782101066</v>
      </c>
      <c r="BFT128" s="253" t="n">
        <v>8.20851746258017</v>
      </c>
      <c r="BFU128" s="253" t="n">
        <v>8.41040847312183</v>
      </c>
      <c r="BFV128" s="254" t="n">
        <v>7.56703492516035</v>
      </c>
      <c r="BFW128" s="254" t="n">
        <v>2.56632284088087</v>
      </c>
      <c r="BFX128" s="252" t="n">
        <v>6.85190294957181</v>
      </c>
      <c r="BFY128" s="252" t="n">
        <v>143.372453196357</v>
      </c>
      <c r="BFZ128" s="253" t="n">
        <v>8.20851746258017</v>
      </c>
      <c r="BGA128" s="253" t="n">
        <v>8.41040847312183</v>
      </c>
      <c r="BGB128" s="254" t="n">
        <v>7.56703492516035</v>
      </c>
      <c r="BGC128" s="254" t="n">
        <v>2.56632284088087</v>
      </c>
      <c r="BGD128" s="252" t="n">
        <v>7.56550903901045</v>
      </c>
      <c r="BGE128" s="252" t="n">
        <v>154.272552552837</v>
      </c>
      <c r="BGF128" s="253" t="n">
        <v>8.20851746258017</v>
      </c>
      <c r="BGG128" s="253" t="n">
        <v>8.41040847312183</v>
      </c>
      <c r="BGH128" s="254" t="n">
        <v>7.56703492516035</v>
      </c>
      <c r="BGI128" s="254" t="n">
        <v>2.56632284088087</v>
      </c>
      <c r="BGJ128" s="252" t="n">
        <v>6.99462416745953</v>
      </c>
      <c r="BGK128" s="252" t="n">
        <v>161.037094750119</v>
      </c>
      <c r="BGL128" s="253" t="n">
        <v>8.20851746258017</v>
      </c>
      <c r="BGM128" s="253" t="n">
        <v>8.41040847312183</v>
      </c>
      <c r="BGN128" s="254" t="n">
        <v>7.56703492516035</v>
      </c>
      <c r="BGO128" s="254" t="n">
        <v>2.56632284088087</v>
      </c>
      <c r="BGP128" s="252" t="n">
        <v>7.70823025689817</v>
      </c>
      <c r="BGQ128" s="252" t="n">
        <v>166.788419622118</v>
      </c>
      <c r="BGR128" s="253" t="n">
        <v>8.20851746258017</v>
      </c>
      <c r="BGS128" s="253" t="n">
        <v>8.41040847312183</v>
      </c>
      <c r="BGT128" s="254" t="n">
        <v>7.56703492516035</v>
      </c>
      <c r="BGU128" s="254" t="n">
        <v>2.56632284088087</v>
      </c>
      <c r="BGV128" s="252" t="n">
        <v>7.2</v>
      </c>
      <c r="BGW128" s="252" t="n">
        <v>19.2533348342432</v>
      </c>
      <c r="BGX128" s="253" t="n">
        <v>7.58198910081746</v>
      </c>
      <c r="BGY128" s="253" t="n">
        <v>7.68967686728386</v>
      </c>
      <c r="BGZ128" s="254" t="n">
        <v>8.68411042944787</v>
      </c>
      <c r="BHA128" s="254" t="n">
        <v>2.82053389055293</v>
      </c>
      <c r="BHB128" s="252" t="n">
        <v>7.2</v>
      </c>
      <c r="BHC128" s="252" t="n">
        <v>25.5167445263691</v>
      </c>
      <c r="BHD128" s="253" t="n">
        <v>7.58198910081746</v>
      </c>
      <c r="BHE128" s="253" t="n">
        <v>7.68967686728386</v>
      </c>
      <c r="BHF128" s="254" t="n">
        <v>8.68411042944787</v>
      </c>
      <c r="BHG128" s="254" t="n">
        <v>2.82053389055293</v>
      </c>
      <c r="BHH128" s="252" t="n">
        <v>8.45595041322315</v>
      </c>
      <c r="BHI128" s="252" t="n">
        <v>40.2134718215885</v>
      </c>
      <c r="BHJ128" s="253" t="n">
        <v>7.58198910081746</v>
      </c>
      <c r="BHK128" s="253" t="n">
        <v>7.68967686728386</v>
      </c>
      <c r="BHL128" s="254" t="n">
        <v>8.68411042944787</v>
      </c>
      <c r="BHM128" s="254" t="n">
        <v>2.82053389055293</v>
      </c>
      <c r="BHN128" s="252" t="n">
        <v>8.621239669421501</v>
      </c>
      <c r="BHO128" s="252" t="n">
        <v>47.1411680213382</v>
      </c>
      <c r="BHP128" s="253" t="n">
        <v>7.58198910081746</v>
      </c>
      <c r="BHQ128" s="253" t="n">
        <v>7.68967686728386</v>
      </c>
      <c r="BHR128" s="254" t="n">
        <v>8.68411042944787</v>
      </c>
      <c r="BHS128" s="254" t="n">
        <v>2.82053389055293</v>
      </c>
      <c r="BHT128" s="252" t="n">
        <v>8.45595041322315</v>
      </c>
      <c r="BHU128" s="252" t="n">
        <v>54.2299319752324</v>
      </c>
      <c r="BHV128" s="253" t="n">
        <v>7.58198910081746</v>
      </c>
      <c r="BHW128" s="253" t="n">
        <v>7.68967686728386</v>
      </c>
      <c r="BHX128" s="254" t="n">
        <v>8.68411042944787</v>
      </c>
      <c r="BHY128" s="254" t="n">
        <v>2.82053389055293</v>
      </c>
      <c r="BHZ128" s="252" t="n">
        <v>8.45595041322315</v>
      </c>
      <c r="BIA128" s="252" t="n">
        <v>68.7664856249053</v>
      </c>
      <c r="BIB128" s="253" t="n">
        <v>7.58198910081746</v>
      </c>
      <c r="BIC128" s="253" t="n">
        <v>7.68967686728386</v>
      </c>
      <c r="BID128" s="254" t="n">
        <v>8.68411042944787</v>
      </c>
      <c r="BIE128" s="254" t="n">
        <v>2.82053389055293</v>
      </c>
      <c r="BIF128" s="252" t="n">
        <v>9.117107438016539</v>
      </c>
      <c r="BIG128" s="252" t="n">
        <v>74.8202847976583</v>
      </c>
      <c r="BIH128" s="253" t="n">
        <v>7.58198910081746</v>
      </c>
      <c r="BII128" s="253" t="n">
        <v>7.68967686728386</v>
      </c>
      <c r="BIJ128" s="254" t="n">
        <v>8.68411042944787</v>
      </c>
      <c r="BIK128" s="254" t="n">
        <v>2.82053389055293</v>
      </c>
      <c r="BIL128" s="252" t="n">
        <v>9.117107438016539</v>
      </c>
      <c r="BIM128" s="252" t="n">
        <v>83.68351093810941</v>
      </c>
      <c r="BIN128" s="253" t="n">
        <v>7.58198910081746</v>
      </c>
      <c r="BIO128" s="253" t="n">
        <v>7.68967686728386</v>
      </c>
      <c r="BIP128" s="254" t="n">
        <v>8.68411042944787</v>
      </c>
      <c r="BIQ128" s="254" t="n">
        <v>2.82053389055293</v>
      </c>
      <c r="BIR128" s="252" t="n">
        <v>9.117107438016539</v>
      </c>
      <c r="BIS128" s="252" t="n">
        <v>94.495691149644</v>
      </c>
      <c r="BIT128" s="253" t="n">
        <v>7.58198910081746</v>
      </c>
      <c r="BIU128" s="253" t="n">
        <v>7.68967686728386</v>
      </c>
      <c r="BIV128" s="254" t="n">
        <v>8.68411042944787</v>
      </c>
      <c r="BIW128" s="254" t="n">
        <v>2.82053389055293</v>
      </c>
      <c r="BIX128" s="252" t="n">
        <v>8.78652892561985</v>
      </c>
      <c r="BIY128" s="252" t="n">
        <v>103.796936728092</v>
      </c>
      <c r="BIZ128" s="253" t="n">
        <v>7.58198910081746</v>
      </c>
      <c r="BJA128" s="253" t="n">
        <v>7.68967686728386</v>
      </c>
      <c r="BJB128" s="254" t="n">
        <v>8.68411042944787</v>
      </c>
      <c r="BJC128" s="254" t="n">
        <v>2.82053389055293</v>
      </c>
      <c r="BJD128" s="252" t="n">
        <v>8.951818181818201</v>
      </c>
      <c r="BJE128" s="252" t="n">
        <v>112.015072205242</v>
      </c>
      <c r="BJF128" s="253" t="n">
        <v>7.58198910081746</v>
      </c>
      <c r="BJG128" s="253" t="n">
        <v>7.68967686728386</v>
      </c>
      <c r="BJH128" s="254" t="n">
        <v>8.68411042944787</v>
      </c>
      <c r="BJI128" s="254" t="n">
        <v>2.82053389055293</v>
      </c>
      <c r="BJJ128" s="252" t="n">
        <v>8.951818181818201</v>
      </c>
      <c r="BJK128" s="252" t="n">
        <v>124.556452076462</v>
      </c>
      <c r="BJL128" s="253" t="n">
        <v>7.58198910081746</v>
      </c>
      <c r="BJM128" s="253" t="n">
        <v>7.68967686728386</v>
      </c>
      <c r="BJN128" s="254" t="n">
        <v>8.68411042944787</v>
      </c>
      <c r="BJO128" s="254" t="n">
        <v>2.82053389055293</v>
      </c>
      <c r="BJP128" s="252" t="n">
        <v>9.28239669421489</v>
      </c>
      <c r="BJQ128" s="252" t="n">
        <v>132.348902423667</v>
      </c>
      <c r="BJR128" s="253" t="n">
        <v>7.58198910081746</v>
      </c>
      <c r="BJS128" s="253" t="n">
        <v>7.68967686728386</v>
      </c>
      <c r="BJT128" s="254" t="n">
        <v>8.68411042944787</v>
      </c>
      <c r="BJU128" s="254" t="n">
        <v>2.82053389055293</v>
      </c>
      <c r="BJV128" s="252" t="n">
        <v>8.78652892561985</v>
      </c>
      <c r="BJW128" s="252" t="n">
        <v>139.370088939936</v>
      </c>
      <c r="BJX128" s="253" t="n">
        <v>7.58198910081746</v>
      </c>
      <c r="BJY128" s="253" t="n">
        <v>7.68967686728386</v>
      </c>
      <c r="BJZ128" s="254" t="n">
        <v>8.68411042944787</v>
      </c>
      <c r="BKA128" s="254" t="n">
        <v>2.82053389055293</v>
      </c>
      <c r="BKB128" s="252" t="n">
        <v>8.78652892561985</v>
      </c>
      <c r="BKC128" s="252" t="n">
        <v>148.17339676285</v>
      </c>
      <c r="BKD128" s="253" t="n">
        <v>7.58198910081746</v>
      </c>
      <c r="BKE128" s="253" t="n">
        <v>7.68967686728386</v>
      </c>
      <c r="BKF128" s="254" t="n">
        <v>8.68411042944787</v>
      </c>
      <c r="BKG128" s="254" t="n">
        <v>2.82053389055293</v>
      </c>
      <c r="BKH128" s="252" t="n">
        <v>8.951818181818201</v>
      </c>
      <c r="BKI128" s="252" t="n">
        <v>157.547023080828</v>
      </c>
      <c r="BKJ128" s="253" t="n">
        <v>7.58198910081746</v>
      </c>
      <c r="BKK128" s="253" t="n">
        <v>7.68967686728386</v>
      </c>
      <c r="BKL128" s="254" t="n">
        <v>8.68411042944787</v>
      </c>
      <c r="BKM128" s="254" t="n">
        <v>2.82053389055293</v>
      </c>
      <c r="BKN128" s="252" t="n">
        <v>8.29066115702482</v>
      </c>
      <c r="BKO128" s="252" t="n">
        <v>167.318440142911</v>
      </c>
      <c r="BKP128" s="253" t="n">
        <v>7.58198910081746</v>
      </c>
      <c r="BKQ128" s="253" t="n">
        <v>7.68967686728386</v>
      </c>
      <c r="BKR128" s="254" t="n">
        <v>8.68411042944787</v>
      </c>
      <c r="BKS128" s="254" t="n">
        <v>2.82053389055293</v>
      </c>
      <c r="BKT128" s="252" t="n">
        <v>14.34</v>
      </c>
      <c r="BKU128" s="252" t="n">
        <v>27.6555924695459</v>
      </c>
      <c r="BKV128" s="253" t="n">
        <v>14.3399999999999</v>
      </c>
      <c r="BKW128" s="253" t="n">
        <v>8.858481211868391</v>
      </c>
      <c r="BKX128" s="254" t="n">
        <v>14.34</v>
      </c>
      <c r="BKY128" s="254" t="n">
        <v>2.51985601945732</v>
      </c>
      <c r="BKZ128" s="252" t="n">
        <v>14.34</v>
      </c>
      <c r="BLA128" s="252" t="n">
        <v>31.4080396935035</v>
      </c>
      <c r="BLB128" s="253" t="n">
        <v>14.3399999999999</v>
      </c>
      <c r="BLC128" s="253" t="n">
        <v>8.858481211868391</v>
      </c>
      <c r="BLD128" s="254" t="n">
        <v>14.34</v>
      </c>
      <c r="BLE128" s="254" t="n">
        <v>2.51985601945732</v>
      </c>
      <c r="BLF128" s="252" t="n">
        <v>14.34</v>
      </c>
      <c r="BLG128" s="252" t="n">
        <v>40.8451840310144</v>
      </c>
      <c r="BLH128" s="253" t="n">
        <v>14.3399999999999</v>
      </c>
      <c r="BLI128" s="253" t="n">
        <v>8.858481211868391</v>
      </c>
      <c r="BLJ128" s="254" t="n">
        <v>14.34</v>
      </c>
      <c r="BLK128" s="254" t="n">
        <v>2.51985601945732</v>
      </c>
      <c r="BLL128" s="252" t="n">
        <v>14.34</v>
      </c>
      <c r="BLM128" s="252" t="n">
        <v>56.6596072699962</v>
      </c>
      <c r="BLN128" s="253" t="n">
        <v>14.3399999999999</v>
      </c>
      <c r="BLO128" s="253" t="n">
        <v>8.858481211868391</v>
      </c>
      <c r="BLP128" s="254" t="n">
        <v>14.34</v>
      </c>
      <c r="BLQ128" s="254" t="n">
        <v>2.51985601945732</v>
      </c>
      <c r="BLR128" s="252" t="n">
        <v>14.34</v>
      </c>
      <c r="BLS128" s="252" t="n">
        <v>63.811281541968</v>
      </c>
      <c r="BLT128" s="253" t="n">
        <v>14.3399999999999</v>
      </c>
      <c r="BLU128" s="253" t="n">
        <v>8.858481211868391</v>
      </c>
      <c r="BLV128" s="254" t="n">
        <v>14.34</v>
      </c>
      <c r="BLW128" s="254" t="n">
        <v>2.51985601945732</v>
      </c>
      <c r="BLX128" s="252" t="n">
        <v>14.34</v>
      </c>
      <c r="BLY128" s="252" t="n">
        <v>73.18094571984901</v>
      </c>
      <c r="BLZ128" s="253" t="n">
        <v>14.3399999999999</v>
      </c>
      <c r="BMA128" s="253" t="n">
        <v>8.858481211868391</v>
      </c>
      <c r="BMB128" s="254" t="n">
        <v>14.34</v>
      </c>
      <c r="BMC128" s="254" t="n">
        <v>2.51985601945732</v>
      </c>
      <c r="BMD128" s="252" t="n">
        <v>14.34</v>
      </c>
      <c r="BME128" s="252" t="n">
        <v>82.68281920697621</v>
      </c>
      <c r="BMF128" s="253" t="n">
        <v>14.3399999999999</v>
      </c>
      <c r="BMG128" s="253" t="n">
        <v>8.858481211868391</v>
      </c>
      <c r="BMH128" s="254" t="n">
        <v>14.34</v>
      </c>
      <c r="BMI128" s="254" t="n">
        <v>2.51985601945732</v>
      </c>
      <c r="BMJ128" s="252" t="n">
        <v>14.34</v>
      </c>
      <c r="BMK128" s="252" t="n">
        <v>97.40741500758971</v>
      </c>
      <c r="BML128" s="253" t="n">
        <v>14.3399999999999</v>
      </c>
      <c r="BMM128" s="253" t="n">
        <v>8.858481211868391</v>
      </c>
      <c r="BMN128" s="254" t="n">
        <v>14.34</v>
      </c>
      <c r="BMO128" s="254" t="n">
        <v>2.51985601945732</v>
      </c>
      <c r="BMP128" s="252" t="n">
        <v>14.34</v>
      </c>
      <c r="BMQ128" s="252" t="n">
        <v>100.836536210362</v>
      </c>
      <c r="BMR128" s="253" t="n">
        <v>14.3399999999999</v>
      </c>
      <c r="BMS128" s="253" t="n">
        <v>8.858481211868391</v>
      </c>
      <c r="BMT128" s="254" t="n">
        <v>14.34</v>
      </c>
      <c r="BMU128" s="254" t="n">
        <v>2.51985601945732</v>
      </c>
      <c r="BMV128" s="252" t="n">
        <v>14.34</v>
      </c>
      <c r="BMW128" s="252" t="n">
        <v>105.516737944371</v>
      </c>
      <c r="BMX128" s="253" t="n">
        <v>14.3399999999999</v>
      </c>
      <c r="BMY128" s="253" t="n">
        <v>8.858481211868391</v>
      </c>
      <c r="BMZ128" s="254" t="n">
        <v>14.34</v>
      </c>
      <c r="BNA128" s="254" t="n">
        <v>2.51985601945732</v>
      </c>
      <c r="BNB128" s="252" t="n">
        <v>14.34</v>
      </c>
      <c r="BNC128" s="252" t="n">
        <v>110.196253038724</v>
      </c>
      <c r="BND128" s="253" t="n">
        <v>14.3399999999999</v>
      </c>
      <c r="BNE128" s="253" t="n">
        <v>8.858481211868391</v>
      </c>
      <c r="BNF128" s="254" t="n">
        <v>14.34</v>
      </c>
      <c r="BNG128" s="254" t="n">
        <v>2.51985601945732</v>
      </c>
      <c r="BNH128" s="252" t="n">
        <v>14.34</v>
      </c>
      <c r="BNI128" s="252" t="n">
        <v>113.809546532648</v>
      </c>
      <c r="BNJ128" s="253" t="n">
        <v>14.3399999999999</v>
      </c>
      <c r="BNK128" s="253" t="n">
        <v>8.858481211868391</v>
      </c>
      <c r="BNL128" s="254" t="n">
        <v>14.34</v>
      </c>
      <c r="BNM128" s="254" t="n">
        <v>2.51985601945732</v>
      </c>
      <c r="BNN128" s="252" t="n">
        <v>14.34</v>
      </c>
      <c r="BNO128" s="252" t="n">
        <v>123.392676276438</v>
      </c>
      <c r="BNP128" s="253" t="n">
        <v>14.3399999999999</v>
      </c>
      <c r="BNQ128" s="253" t="n">
        <v>8.858481211868391</v>
      </c>
      <c r="BNR128" s="254" t="n">
        <v>14.34</v>
      </c>
      <c r="BNS128" s="254" t="n">
        <v>2.51985601945732</v>
      </c>
      <c r="BNT128" s="252" t="n">
        <v>14.34</v>
      </c>
      <c r="BNU128" s="252" t="n">
        <v>139.1276121082</v>
      </c>
      <c r="BNV128" s="253" t="n">
        <v>14.3399999999999</v>
      </c>
      <c r="BNW128" s="253" t="n">
        <v>8.858481211868391</v>
      </c>
      <c r="BNX128" s="254" t="n">
        <v>14.34</v>
      </c>
      <c r="BNY128" s="254" t="n">
        <v>2.51985601945732</v>
      </c>
      <c r="BNZ128" s="252" t="n">
        <v>14.34</v>
      </c>
      <c r="BOA128" s="252" t="n">
        <v>146.1443515522</v>
      </c>
      <c r="BOB128" s="253" t="n">
        <v>14.3399999999999</v>
      </c>
      <c r="BOC128" s="253" t="n">
        <v>8.858481211868391</v>
      </c>
      <c r="BOD128" s="254" t="n">
        <v>14.34</v>
      </c>
      <c r="BOE128" s="254" t="n">
        <v>2.51985601945732</v>
      </c>
      <c r="BOF128" s="252" t="n">
        <v>14.34</v>
      </c>
      <c r="BOG128" s="252" t="n">
        <v>155.72846230895</v>
      </c>
      <c r="BOH128" s="253" t="n">
        <v>14.3399999999999</v>
      </c>
      <c r="BOI128" s="253" t="n">
        <v>8.858481211868391</v>
      </c>
      <c r="BOJ128" s="254" t="n">
        <v>14.34</v>
      </c>
      <c r="BOK128" s="254" t="n">
        <v>2.51985601945732</v>
      </c>
      <c r="BOL128" s="252" t="n">
        <v>14.34</v>
      </c>
      <c r="BOM128" s="252" t="n">
        <v>165.082951276193</v>
      </c>
      <c r="BON128" s="253" t="n">
        <v>14.3399999999999</v>
      </c>
      <c r="BOO128" s="253" t="n">
        <v>8.858481211868391</v>
      </c>
      <c r="BOP128" s="254" t="n">
        <v>14.34</v>
      </c>
      <c r="BOQ128" s="254" t="n">
        <v>2.51985601945732</v>
      </c>
    </row>
    <row r="129">
      <c r="B129" s="252" t="n">
        <v>0.19</v>
      </c>
      <c r="C129" s="252" t="n">
        <v>12.5314846716571</v>
      </c>
      <c r="D129" s="253" t="n">
        <v>0.189999999999999</v>
      </c>
      <c r="E129" s="253" t="n">
        <v>11.3298576574659</v>
      </c>
      <c r="F129" s="254" t="n">
        <v>0.189999999999999</v>
      </c>
      <c r="G129" s="254" t="n">
        <v>0.561084236547062</v>
      </c>
      <c r="H129" s="252" t="n">
        <v>0.19</v>
      </c>
      <c r="I129" s="252" t="n">
        <v>18.5731303659241</v>
      </c>
      <c r="J129" s="253" t="n">
        <v>0.189999999999999</v>
      </c>
      <c r="K129" s="253" t="n">
        <v>11.3298576574659</v>
      </c>
      <c r="L129" s="254" t="n">
        <v>0.189999999999999</v>
      </c>
      <c r="M129" s="254" t="n">
        <v>0.561084236547062</v>
      </c>
      <c r="N129" s="252" t="n">
        <v>0.19</v>
      </c>
      <c r="O129" s="252" t="n">
        <v>24.7799034651854</v>
      </c>
      <c r="P129" s="253" t="n">
        <v>0.189999999999999</v>
      </c>
      <c r="Q129" s="253" t="n">
        <v>11.3298576574659</v>
      </c>
      <c r="R129" s="254" t="n">
        <v>0.189999999999999</v>
      </c>
      <c r="S129" s="254" t="n">
        <v>0.561084236547062</v>
      </c>
      <c r="T129" s="252" t="n">
        <v>0.19</v>
      </c>
      <c r="U129" s="252" t="n">
        <v>30.9313001991717</v>
      </c>
      <c r="V129" s="253" t="n">
        <v>0.189999999999999</v>
      </c>
      <c r="W129" s="253" t="n">
        <v>11.3298576574659</v>
      </c>
      <c r="X129" s="254" t="n">
        <v>0.189999999999999</v>
      </c>
      <c r="Y129" s="254" t="n">
        <v>0.561084236547062</v>
      </c>
      <c r="Z129" s="252" t="n">
        <v>0.185036194415718</v>
      </c>
      <c r="AA129" s="252" t="n">
        <v>36.7763442885394</v>
      </c>
      <c r="AB129" s="253" t="n">
        <v>0.189999999999999</v>
      </c>
      <c r="AC129" s="253" t="n">
        <v>11.3298576574659</v>
      </c>
      <c r="AD129" s="254" t="n">
        <v>0.189999999999999</v>
      </c>
      <c r="AE129" s="254" t="n">
        <v>0.561084236547062</v>
      </c>
      <c r="AF129" s="252" t="n">
        <v>0.187518097207859</v>
      </c>
      <c r="AG129" s="252" t="n">
        <v>42.5647540726348</v>
      </c>
      <c r="AH129" s="253" t="n">
        <v>0.189999999999999</v>
      </c>
      <c r="AI129" s="253" t="n">
        <v>11.3298576574659</v>
      </c>
      <c r="AJ129" s="254" t="n">
        <v>0.189999999999999</v>
      </c>
      <c r="AK129" s="254" t="n">
        <v>0.561084236547062</v>
      </c>
      <c r="AL129" s="252" t="n">
        <v>0.185036194415718</v>
      </c>
      <c r="AM129" s="252" t="n">
        <v>49.0301332836796</v>
      </c>
      <c r="AN129" s="253" t="n">
        <v>0.189999999999999</v>
      </c>
      <c r="AO129" s="253" t="n">
        <v>11.3298576574659</v>
      </c>
      <c r="AP129" s="254" t="n">
        <v>0.189999999999999</v>
      </c>
      <c r="AQ129" s="254" t="n">
        <v>0.561084236547062</v>
      </c>
      <c r="AR129" s="252" t="n">
        <v>0.182554291623578</v>
      </c>
      <c r="AS129" s="252" t="n">
        <v>54.6595893184028</v>
      </c>
      <c r="AT129" s="253" t="n">
        <v>0.189999999999999</v>
      </c>
      <c r="AU129" s="253" t="n">
        <v>11.3298576574659</v>
      </c>
      <c r="AV129" s="254" t="n">
        <v>0.189999999999999</v>
      </c>
      <c r="AW129" s="254" t="n">
        <v>0.561084236547062</v>
      </c>
      <c r="AX129" s="252" t="n">
        <v>0.185036194415718</v>
      </c>
      <c r="AY129" s="252" t="n">
        <v>60.7832341246183</v>
      </c>
      <c r="AZ129" s="253" t="n">
        <v>0.189999999999999</v>
      </c>
      <c r="BA129" s="253" t="n">
        <v>11.3298576574659</v>
      </c>
      <c r="BB129" s="254" t="n">
        <v>0.189999999999999</v>
      </c>
      <c r="BC129" s="254" t="n">
        <v>0.561084236547062</v>
      </c>
      <c r="BD129" s="252" t="n">
        <v>0.180072388831437</v>
      </c>
      <c r="BE129" s="252" t="n">
        <v>66.3702922736656</v>
      </c>
      <c r="BF129" s="253" t="n">
        <v>0.189999999999999</v>
      </c>
      <c r="BG129" s="253" t="n">
        <v>11.3298576574659</v>
      </c>
      <c r="BH129" s="254" t="n">
        <v>0.189999999999999</v>
      </c>
      <c r="BI129" s="254" t="n">
        <v>0.561084236547062</v>
      </c>
      <c r="BJ129" s="252" t="n">
        <v>0.185036194415718</v>
      </c>
      <c r="BK129" s="252" t="n">
        <v>73.5526885763563</v>
      </c>
      <c r="BL129" s="253" t="n">
        <v>0.189999999999999</v>
      </c>
      <c r="BM129" s="253" t="n">
        <v>11.3298576574659</v>
      </c>
      <c r="BN129" s="254" t="n">
        <v>0.189999999999999</v>
      </c>
      <c r="BO129" s="254" t="n">
        <v>0.561084236547062</v>
      </c>
      <c r="BP129" s="252" t="n">
        <v>0.180072388831437</v>
      </c>
      <c r="BQ129" s="252" t="n">
        <v>79.4365858550281</v>
      </c>
      <c r="BR129" s="253" t="n">
        <v>0.189999999999999</v>
      </c>
      <c r="BS129" s="253" t="n">
        <v>11.3298576574659</v>
      </c>
      <c r="BT129" s="254" t="n">
        <v>0.189999999999999</v>
      </c>
      <c r="BU129" s="254" t="n">
        <v>0.561084236547062</v>
      </c>
      <c r="BV129" s="252" t="n">
        <v>0.180072388831437</v>
      </c>
      <c r="BW129" s="252" t="n">
        <v>90.9192368205363</v>
      </c>
      <c r="BX129" s="253" t="n">
        <v>0.189999999999999</v>
      </c>
      <c r="BY129" s="253" t="n">
        <v>11.3298576574659</v>
      </c>
      <c r="BZ129" s="254" t="n">
        <v>0.189999999999999</v>
      </c>
      <c r="CA129" s="254" t="n">
        <v>0.561084236547062</v>
      </c>
      <c r="CB129" s="252" t="n">
        <v>0.182554291623578</v>
      </c>
      <c r="CC129" s="252" t="n">
        <v>104.19463493451</v>
      </c>
      <c r="CD129" s="253" t="n">
        <v>0.189999999999999</v>
      </c>
      <c r="CE129" s="253" t="n">
        <v>11.3298576574659</v>
      </c>
      <c r="CF129" s="254" t="n">
        <v>0.189999999999999</v>
      </c>
      <c r="CG129" s="254" t="n">
        <v>0.561084236547062</v>
      </c>
      <c r="CH129" s="252" t="n">
        <v>0.182554291623578</v>
      </c>
      <c r="CI129" s="252" t="n">
        <v>115.698213211906</v>
      </c>
      <c r="CJ129" s="253" t="n">
        <v>0.189999999999999</v>
      </c>
      <c r="CK129" s="253" t="n">
        <v>11.3298576574659</v>
      </c>
      <c r="CL129" s="254" t="n">
        <v>0.189999999999999</v>
      </c>
      <c r="CM129" s="254" t="n">
        <v>0.561084236547062</v>
      </c>
      <c r="CN129" s="252" t="n">
        <v>0.182554291623578</v>
      </c>
      <c r="CO129" s="252" t="n">
        <v>127.444416685451</v>
      </c>
      <c r="CP129" s="253" t="n">
        <v>0.189999999999999</v>
      </c>
      <c r="CQ129" s="253" t="n">
        <v>11.3298576574659</v>
      </c>
      <c r="CR129" s="254" t="n">
        <v>0.189999999999999</v>
      </c>
      <c r="CS129" s="254" t="n">
        <v>0.561084236547062</v>
      </c>
      <c r="CT129" s="252" t="n">
        <v>0.19</v>
      </c>
      <c r="CU129" s="252" t="n">
        <v>138.619247085633</v>
      </c>
      <c r="CV129" s="253" t="n">
        <v>0.189999999999999</v>
      </c>
      <c r="CW129" s="253" t="n">
        <v>11.3298576574659</v>
      </c>
      <c r="CX129" s="254" t="n">
        <v>0.189999999999999</v>
      </c>
      <c r="CY129" s="254" t="n">
        <v>0.561084236547062</v>
      </c>
      <c r="CZ129" s="252" t="n">
        <v>0.182554291623578</v>
      </c>
      <c r="DA129" s="252" t="n">
        <v>154.282360959603</v>
      </c>
      <c r="DB129" s="253" t="n">
        <v>0.189999999999999</v>
      </c>
      <c r="DC129" s="253" t="n">
        <v>11.3298576574659</v>
      </c>
      <c r="DD129" s="254" t="n">
        <v>0.189999999999999</v>
      </c>
      <c r="DE129" s="254" t="n">
        <v>0.561084236547062</v>
      </c>
      <c r="DF129" s="252" t="n">
        <v>0.187518097207859</v>
      </c>
      <c r="DG129" s="252" t="n">
        <v>166.004347608495</v>
      </c>
      <c r="DH129" s="253" t="n">
        <v>0.189999999999999</v>
      </c>
      <c r="DI129" s="253" t="n">
        <v>11.3298576574659</v>
      </c>
      <c r="DJ129" s="254" t="n">
        <v>0.189999999999999</v>
      </c>
      <c r="DK129" s="254" t="n">
        <v>0.561084236547062</v>
      </c>
      <c r="DL129" s="252" t="n">
        <v>0.180072388831437</v>
      </c>
      <c r="DM129" s="252" t="n">
        <v>183.881729522769</v>
      </c>
      <c r="DN129" s="253" t="n">
        <v>0.189999999999999</v>
      </c>
      <c r="DO129" s="253" t="n">
        <v>11.3298576574659</v>
      </c>
      <c r="DP129" s="254" t="n">
        <v>0.189999999999999</v>
      </c>
      <c r="DQ129" s="254" t="n">
        <v>0.561084236547062</v>
      </c>
      <c r="DR129" s="252" t="n">
        <v>0.182554291623578</v>
      </c>
      <c r="DS129" s="252" t="n">
        <v>204.313023747525</v>
      </c>
      <c r="DT129" s="253" t="n">
        <v>0.189999999999999</v>
      </c>
      <c r="DU129" s="253" t="n">
        <v>11.3298576574659</v>
      </c>
      <c r="DV129" s="254" t="n">
        <v>0.189999999999999</v>
      </c>
      <c r="DW129" s="254" t="n">
        <v>0.561084236547062</v>
      </c>
      <c r="DX129" s="252" t="n">
        <v>0.180072388831437</v>
      </c>
      <c r="DY129" s="252" t="n">
        <v>222.451529569854</v>
      </c>
      <c r="DZ129" s="253" t="n">
        <v>0.189999999999999</v>
      </c>
      <c r="EA129" s="253" t="n">
        <v>11.3298576574659</v>
      </c>
      <c r="EB129" s="254" t="n">
        <v>0.189999999999999</v>
      </c>
      <c r="EC129" s="254" t="n">
        <v>0.561084236547062</v>
      </c>
      <c r="ED129" s="252" t="n">
        <v>0.210000000000029</v>
      </c>
      <c r="EE129" s="252" t="n">
        <v>19.9760106163796</v>
      </c>
      <c r="EF129" s="253" t="n">
        <v>0.272</v>
      </c>
      <c r="EG129" s="253" t="n">
        <v>13.75685730151</v>
      </c>
      <c r="EH129" s="254" t="n">
        <v>0.272</v>
      </c>
      <c r="EI129" s="254" t="n">
        <v>0.287484055830125</v>
      </c>
      <c r="EJ129" s="252" t="n">
        <v>0.21</v>
      </c>
      <c r="EK129" s="252" t="n">
        <v>30.6972176010607</v>
      </c>
      <c r="EL129" s="253" t="n">
        <v>0.272</v>
      </c>
      <c r="EM129" s="253" t="n">
        <v>13.75685730151</v>
      </c>
      <c r="EN129" s="254" t="n">
        <v>0.272</v>
      </c>
      <c r="EO129" s="254" t="n">
        <v>0.287484055830125</v>
      </c>
      <c r="EP129" s="252" t="n">
        <v>0.21</v>
      </c>
      <c r="EQ129" s="252" t="n">
        <v>38.6791338612383</v>
      </c>
      <c r="ER129" s="253" t="n">
        <v>0.272</v>
      </c>
      <c r="ES129" s="253" t="n">
        <v>13.75685730151</v>
      </c>
      <c r="ET129" s="254" t="n">
        <v>0.272</v>
      </c>
      <c r="EU129" s="254" t="n">
        <v>0.287484055830125</v>
      </c>
      <c r="EV129" s="252" t="n">
        <v>0.254708933717579</v>
      </c>
      <c r="EW129" s="252" t="n">
        <v>47.8819051561075</v>
      </c>
      <c r="EX129" s="253" t="n">
        <v>0.272</v>
      </c>
      <c r="EY129" s="253" t="n">
        <v>13.75685730151</v>
      </c>
      <c r="EZ129" s="254" t="n">
        <v>0.272</v>
      </c>
      <c r="FA129" s="254" t="n">
        <v>0.287484055830125</v>
      </c>
      <c r="FB129" s="252" t="n">
        <v>0.21</v>
      </c>
      <c r="FC129" s="252" t="n">
        <v>56.5083943711431</v>
      </c>
      <c r="FD129" s="253" t="n">
        <v>0.272</v>
      </c>
      <c r="FE129" s="253" t="n">
        <v>13.75685730151</v>
      </c>
      <c r="FF129" s="254" t="n">
        <v>0.272</v>
      </c>
      <c r="FG129" s="254" t="n">
        <v>0.287484055830125</v>
      </c>
      <c r="FH129" s="252" t="n">
        <v>0.21</v>
      </c>
      <c r="FI129" s="252" t="n">
        <v>66.2294795536739</v>
      </c>
      <c r="FJ129" s="253" t="n">
        <v>0.272</v>
      </c>
      <c r="FK129" s="253" t="n">
        <v>13.75685730151</v>
      </c>
      <c r="FL129" s="254" t="n">
        <v>0.272</v>
      </c>
      <c r="FM129" s="254" t="n">
        <v>0.287484055830125</v>
      </c>
      <c r="FN129" s="252" t="n">
        <v>0.244334293948127</v>
      </c>
      <c r="FO129" s="252" t="n">
        <v>76.3108687026435</v>
      </c>
      <c r="FP129" s="253" t="n">
        <v>0.272</v>
      </c>
      <c r="FQ129" s="253" t="n">
        <v>13.75685730151</v>
      </c>
      <c r="FR129" s="254" t="n">
        <v>0.272</v>
      </c>
      <c r="FS129" s="254" t="n">
        <v>0.287484055830125</v>
      </c>
      <c r="FT129" s="252" t="n">
        <v>0.21</v>
      </c>
      <c r="FU129" s="252" t="n">
        <v>86.6546554868824</v>
      </c>
      <c r="FV129" s="253" t="n">
        <v>0.272</v>
      </c>
      <c r="FW129" s="253" t="n">
        <v>13.75685730151</v>
      </c>
      <c r="FX129" s="254" t="n">
        <v>0.272</v>
      </c>
      <c r="FY129" s="254" t="n">
        <v>0.287484055830125</v>
      </c>
      <c r="FZ129" s="252" t="n">
        <v>0.265083573487031</v>
      </c>
      <c r="GA129" s="252" t="n">
        <v>94.4320765515255</v>
      </c>
      <c r="GB129" s="253" t="n">
        <v>0.272</v>
      </c>
      <c r="GC129" s="253" t="n">
        <v>13.75685730151</v>
      </c>
      <c r="GD129" s="254" t="n">
        <v>0.272</v>
      </c>
      <c r="GE129" s="254" t="n">
        <v>0.287484055830125</v>
      </c>
      <c r="GF129" s="252" t="n">
        <v>0.254708933717579</v>
      </c>
      <c r="GG129" s="252" t="n">
        <v>103.493287858444</v>
      </c>
      <c r="GH129" s="253" t="n">
        <v>0.272</v>
      </c>
      <c r="GI129" s="253" t="n">
        <v>13.75685730151</v>
      </c>
      <c r="GJ129" s="254" t="n">
        <v>0.272</v>
      </c>
      <c r="GK129" s="254" t="n">
        <v>0.287484055830125</v>
      </c>
      <c r="GL129" s="252" t="n">
        <v>0.21</v>
      </c>
      <c r="GM129" s="252" t="n">
        <v>113.311323782815</v>
      </c>
      <c r="GN129" s="253" t="n">
        <v>0.272</v>
      </c>
      <c r="GO129" s="253" t="n">
        <v>13.75685730151</v>
      </c>
      <c r="GP129" s="254" t="n">
        <v>0.272</v>
      </c>
      <c r="GQ129" s="254" t="n">
        <v>0.287484055830125</v>
      </c>
      <c r="GR129" s="252" t="n">
        <v>0.240876080691643</v>
      </c>
      <c r="GS129" s="252" t="n">
        <v>122.788382789669</v>
      </c>
      <c r="GT129" s="253" t="n">
        <v>0.272</v>
      </c>
      <c r="GU129" s="253" t="n">
        <v>13.75685730151</v>
      </c>
      <c r="GV129" s="254" t="n">
        <v>0.272</v>
      </c>
      <c r="GW129" s="254" t="n">
        <v>0.287484055830125</v>
      </c>
      <c r="GX129" s="252" t="n">
        <v>0.247792507204611</v>
      </c>
      <c r="GY129" s="252" t="n">
        <v>132.52910381813</v>
      </c>
      <c r="GZ129" s="253" t="n">
        <v>0.272</v>
      </c>
      <c r="HA129" s="253" t="n">
        <v>13.75685730151</v>
      </c>
      <c r="HB129" s="254" t="n">
        <v>0.272</v>
      </c>
      <c r="HC129" s="254" t="n">
        <v>0.287484055830125</v>
      </c>
      <c r="HD129" s="252" t="n">
        <v>0.265083573487031</v>
      </c>
      <c r="HE129" s="252" t="n">
        <v>142.380022903343</v>
      </c>
      <c r="HF129" s="253" t="n">
        <v>0.272</v>
      </c>
      <c r="HG129" s="253" t="n">
        <v>13.75685730151</v>
      </c>
      <c r="HH129" s="254" t="n">
        <v>0.272</v>
      </c>
      <c r="HI129" s="254" t="n">
        <v>0.287484055830125</v>
      </c>
      <c r="HJ129" s="252" t="n">
        <v>0.265083573487031</v>
      </c>
      <c r="HK129" s="252" t="n">
        <v>152.348106673299</v>
      </c>
      <c r="HL129" s="253" t="n">
        <v>0.272</v>
      </c>
      <c r="HM129" s="253" t="n">
        <v>13.75685730151</v>
      </c>
      <c r="HN129" s="254" t="n">
        <v>0.272</v>
      </c>
      <c r="HO129" s="254" t="n">
        <v>0.287484055830125</v>
      </c>
      <c r="HP129" s="252" t="n">
        <v>0.258167146974063</v>
      </c>
      <c r="HQ129" s="252" t="n">
        <v>162.924339526552</v>
      </c>
      <c r="HR129" s="253" t="n">
        <v>0.272</v>
      </c>
      <c r="HS129" s="253" t="n">
        <v>13.75685730151</v>
      </c>
      <c r="HT129" s="254" t="n">
        <v>0.272</v>
      </c>
      <c r="HU129" s="254" t="n">
        <v>0.287484055830125</v>
      </c>
      <c r="HV129" s="252" t="n">
        <v>0.254708933717579</v>
      </c>
      <c r="HW129" s="252" t="n">
        <v>172.107974798556</v>
      </c>
      <c r="HX129" s="253" t="n">
        <v>0.272</v>
      </c>
      <c r="HY129" s="253" t="n">
        <v>13.75685730151</v>
      </c>
      <c r="HZ129" s="254" t="n">
        <v>0.272</v>
      </c>
      <c r="IA129" s="254" t="n">
        <v>0.287484055830125</v>
      </c>
      <c r="IB129" s="252" t="n">
        <v>0.272</v>
      </c>
      <c r="IC129" s="252" t="n">
        <v>182.947442878353</v>
      </c>
      <c r="ID129" s="253" t="n">
        <v>0.272</v>
      </c>
      <c r="IE129" s="253" t="n">
        <v>13.75685730151</v>
      </c>
      <c r="IF129" s="254" t="n">
        <v>0.272</v>
      </c>
      <c r="IG129" s="254" t="n">
        <v>0.287484055830125</v>
      </c>
      <c r="IH129" s="252" t="n">
        <v>0.272</v>
      </c>
      <c r="II129" s="252" t="n">
        <v>191.013632630542</v>
      </c>
      <c r="IJ129" s="253" t="n">
        <v>0.272</v>
      </c>
      <c r="IK129" s="253" t="n">
        <v>13.75685730151</v>
      </c>
      <c r="IL129" s="254" t="n">
        <v>0.272</v>
      </c>
      <c r="IM129" s="254" t="n">
        <v>0.287484055830125</v>
      </c>
      <c r="IN129" s="252" t="n">
        <v>0.261625360230547</v>
      </c>
      <c r="IO129" s="252" t="n">
        <v>199.977936239402</v>
      </c>
      <c r="IP129" s="253" t="n">
        <v>0.272</v>
      </c>
      <c r="IQ129" s="253" t="n">
        <v>13.75685730151</v>
      </c>
      <c r="IR129" s="254" t="n">
        <v>0.272</v>
      </c>
      <c r="IS129" s="254" t="n">
        <v>0.287484055830125</v>
      </c>
      <c r="IT129" s="252" t="n">
        <v>0.261625360230547</v>
      </c>
      <c r="IU129" s="252" t="n">
        <v>208.440849149222</v>
      </c>
      <c r="IV129" s="253" t="n">
        <v>0.272</v>
      </c>
      <c r="IW129" s="253" t="n">
        <v>13.75685730151</v>
      </c>
      <c r="IX129" s="254" t="n">
        <v>0.272</v>
      </c>
      <c r="IY129" s="254" t="n">
        <v>0.287484055830125</v>
      </c>
      <c r="IZ129" s="252" t="n">
        <v>0.258167146974063</v>
      </c>
      <c r="JA129" s="252" t="n">
        <v>220.263963162731</v>
      </c>
      <c r="JB129" s="253" t="n">
        <v>0.272</v>
      </c>
      <c r="JC129" s="253" t="n">
        <v>13.75685730151</v>
      </c>
      <c r="JD129" s="254" t="n">
        <v>0.272</v>
      </c>
      <c r="JE129" s="254" t="n">
        <v>0.287484055830125</v>
      </c>
      <c r="JF129" s="252" t="n">
        <v>0.254708933717579</v>
      </c>
      <c r="JG129" s="252" t="n">
        <v>228.989854390308</v>
      </c>
      <c r="JH129" s="253" t="n">
        <v>0.272</v>
      </c>
      <c r="JI129" s="253" t="n">
        <v>13.75685730151</v>
      </c>
      <c r="JJ129" s="254" t="n">
        <v>0.272</v>
      </c>
      <c r="JK129" s="254" t="n">
        <v>0.287484055830125</v>
      </c>
      <c r="JL129" s="252" t="n">
        <v>0.261625360230547</v>
      </c>
      <c r="JM129" s="252" t="n">
        <v>238.147276483375</v>
      </c>
      <c r="JN129" s="253" t="n">
        <v>0.272</v>
      </c>
      <c r="JO129" s="253" t="n">
        <v>13.75685730151</v>
      </c>
      <c r="JP129" s="254" t="n">
        <v>0.272</v>
      </c>
      <c r="JQ129" s="254" t="n">
        <v>0.287484055830125</v>
      </c>
      <c r="JR129" s="252" t="n">
        <v>0.21</v>
      </c>
      <c r="JS129" s="252" t="n">
        <v>250.521673821095</v>
      </c>
      <c r="JT129" s="253" t="n">
        <v>0.272</v>
      </c>
      <c r="JU129" s="253" t="n">
        <v>13.75685730151</v>
      </c>
      <c r="JV129" s="254" t="n">
        <v>0.272</v>
      </c>
      <c r="JW129" s="254" t="n">
        <v>0.287484055830125</v>
      </c>
      <c r="JX129" s="252" t="n">
        <v>0.352</v>
      </c>
      <c r="JY129" s="252" t="n">
        <v>12.2804852824563</v>
      </c>
      <c r="JZ129" s="253" t="n">
        <v>0.356</v>
      </c>
      <c r="KA129" s="253" t="n">
        <v>20.4954611509736</v>
      </c>
      <c r="KB129" s="254" t="n">
        <v>0.355999999999999</v>
      </c>
      <c r="KC129" s="254" t="n">
        <v>1.11719537100068</v>
      </c>
      <c r="KD129" s="252" t="n">
        <v>0.27</v>
      </c>
      <c r="KE129" s="252" t="n">
        <v>18.6610865080421</v>
      </c>
      <c r="KF129" s="253" t="n">
        <v>0.356</v>
      </c>
      <c r="KG129" s="253" t="n">
        <v>20.4954611509736</v>
      </c>
      <c r="KH129" s="254" t="n">
        <v>0.355999999999999</v>
      </c>
      <c r="KI129" s="254" t="n">
        <v>1.11719537100068</v>
      </c>
      <c r="KJ129" s="252" t="n">
        <v>0.336889821615949</v>
      </c>
      <c r="KK129" s="252" t="n">
        <v>25.070681929975</v>
      </c>
      <c r="KL129" s="253" t="n">
        <v>0.356</v>
      </c>
      <c r="KM129" s="253" t="n">
        <v>20.4954611509736</v>
      </c>
      <c r="KN129" s="254" t="n">
        <v>0.355999999999999</v>
      </c>
      <c r="KO129" s="254" t="n">
        <v>1.11719537100068</v>
      </c>
      <c r="KP129" s="252" t="n">
        <v>0.331853095487933</v>
      </c>
      <c r="KQ129" s="252" t="n">
        <v>31.471973364251</v>
      </c>
      <c r="KR129" s="253" t="n">
        <v>0.356</v>
      </c>
      <c r="KS129" s="253" t="n">
        <v>20.4954611509736</v>
      </c>
      <c r="KT129" s="254" t="n">
        <v>0.355999999999999</v>
      </c>
      <c r="KU129" s="254" t="n">
        <v>1.11719537100068</v>
      </c>
      <c r="KV129" s="252" t="n">
        <v>0.346963273871983</v>
      </c>
      <c r="KW129" s="252" t="n">
        <v>37.939309440112</v>
      </c>
      <c r="KX129" s="253" t="n">
        <v>0.356</v>
      </c>
      <c r="KY129" s="253" t="n">
        <v>20.4954611509736</v>
      </c>
      <c r="KZ129" s="254" t="n">
        <v>0.355999999999999</v>
      </c>
      <c r="LA129" s="254" t="n">
        <v>1.11719537100068</v>
      </c>
      <c r="LB129" s="252" t="n">
        <v>0.27</v>
      </c>
      <c r="LC129" s="252" t="n">
        <v>44.5810098783486</v>
      </c>
      <c r="LD129" s="253" t="n">
        <v>0.356</v>
      </c>
      <c r="LE129" s="253" t="n">
        <v>20.4954611509736</v>
      </c>
      <c r="LF129" s="254" t="n">
        <v>0.355999999999999</v>
      </c>
      <c r="LG129" s="254" t="n">
        <v>1.11719537100068</v>
      </c>
      <c r="LH129" s="252" t="n">
        <v>0.341926547743966</v>
      </c>
      <c r="LI129" s="252" t="n">
        <v>51.2677362716258</v>
      </c>
      <c r="LJ129" s="253" t="n">
        <v>0.356</v>
      </c>
      <c r="LK129" s="253" t="n">
        <v>20.4954611509736</v>
      </c>
      <c r="LL129" s="254" t="n">
        <v>0.355999999999999</v>
      </c>
      <c r="LM129" s="254" t="n">
        <v>1.11719537100068</v>
      </c>
      <c r="LN129" s="252" t="n">
        <v>0.336889821615949</v>
      </c>
      <c r="LO129" s="252" t="n">
        <v>57.3980467055667</v>
      </c>
      <c r="LP129" s="253" t="n">
        <v>0.356</v>
      </c>
      <c r="LQ129" s="253" t="n">
        <v>20.4954611509736</v>
      </c>
      <c r="LR129" s="254" t="n">
        <v>0.355999999999999</v>
      </c>
      <c r="LS129" s="254" t="n">
        <v>1.11719537100068</v>
      </c>
      <c r="LT129" s="252" t="n">
        <v>0.336889821615949</v>
      </c>
      <c r="LU129" s="252" t="n">
        <v>63.5282156610471</v>
      </c>
      <c r="LV129" s="253" t="n">
        <v>0.356</v>
      </c>
      <c r="LW129" s="253" t="n">
        <v>20.4954611509736</v>
      </c>
      <c r="LX129" s="254" t="n">
        <v>0.355999999999999</v>
      </c>
      <c r="LY129" s="254" t="n">
        <v>1.11719537100068</v>
      </c>
      <c r="LZ129" s="252" t="n">
        <v>0.326816369359916</v>
      </c>
      <c r="MA129" s="252" t="n">
        <v>71.06278134153909</v>
      </c>
      <c r="MB129" s="253" t="n">
        <v>0.356</v>
      </c>
      <c r="MC129" s="253" t="n">
        <v>20.4954611509736</v>
      </c>
      <c r="MD129" s="254" t="n">
        <v>0.355999999999999</v>
      </c>
      <c r="ME129" s="254" t="n">
        <v>1.11719537100068</v>
      </c>
      <c r="MF129" s="252" t="n">
        <v>0.352</v>
      </c>
      <c r="MG129" s="252" t="n">
        <v>76.9294245795604</v>
      </c>
      <c r="MH129" s="253" t="n">
        <v>0.356</v>
      </c>
      <c r="MI129" s="253" t="n">
        <v>20.4954611509736</v>
      </c>
      <c r="MJ129" s="254" t="n">
        <v>0.355999999999999</v>
      </c>
      <c r="MK129" s="254" t="n">
        <v>1.11719537100068</v>
      </c>
      <c r="ML129" s="252" t="n">
        <v>0.331853095487932</v>
      </c>
      <c r="MM129" s="252" t="n">
        <v>83.87569864680739</v>
      </c>
      <c r="MN129" s="253" t="n">
        <v>0.356</v>
      </c>
      <c r="MO129" s="253" t="n">
        <v>20.4954611509736</v>
      </c>
      <c r="MP129" s="254" t="n">
        <v>0.355999999999999</v>
      </c>
      <c r="MQ129" s="254" t="n">
        <v>1.11719537100068</v>
      </c>
      <c r="MR129" s="252" t="n">
        <v>0.341926547743966</v>
      </c>
      <c r="MS129" s="252" t="n">
        <v>95.8568742740832</v>
      </c>
      <c r="MT129" s="253" t="n">
        <v>0.356</v>
      </c>
      <c r="MU129" s="253" t="n">
        <v>20.4954611509736</v>
      </c>
      <c r="MV129" s="254" t="n">
        <v>0.355999999999999</v>
      </c>
      <c r="MW129" s="254" t="n">
        <v>1.11719537100068</v>
      </c>
      <c r="MX129" s="252" t="n">
        <v>0.27</v>
      </c>
      <c r="MY129" s="252" t="n">
        <v>111.451430000079</v>
      </c>
      <c r="MZ129" s="253" t="n">
        <v>0.356</v>
      </c>
      <c r="NA129" s="253" t="n">
        <v>20.4954611509736</v>
      </c>
      <c r="NB129" s="254" t="n">
        <v>0.355999999999999</v>
      </c>
      <c r="NC129" s="254" t="n">
        <v>1.11719537100068</v>
      </c>
      <c r="ND129" s="252" t="n">
        <v>0.352</v>
      </c>
      <c r="NE129" s="252" t="n">
        <v>123.71169749801</v>
      </c>
      <c r="NF129" s="253" t="n">
        <v>0.356</v>
      </c>
      <c r="NG129" s="253" t="n">
        <v>20.4954611509736</v>
      </c>
      <c r="NH129" s="254" t="n">
        <v>0.355999999999999</v>
      </c>
      <c r="NI129" s="254" t="n">
        <v>1.11719537100068</v>
      </c>
      <c r="NJ129" s="252" t="n">
        <v>0.352</v>
      </c>
      <c r="NK129" s="252" t="n">
        <v>138.201153536281</v>
      </c>
      <c r="NL129" s="253" t="n">
        <v>0.356</v>
      </c>
      <c r="NM129" s="253" t="n">
        <v>20.4954611509736</v>
      </c>
      <c r="NN129" s="254" t="n">
        <v>0.355999999999999</v>
      </c>
      <c r="NO129" s="254" t="n">
        <v>1.11719537100068</v>
      </c>
      <c r="NP129" s="252" t="n">
        <v>0.27</v>
      </c>
      <c r="NQ129" s="252" t="n">
        <v>151.100695013147</v>
      </c>
      <c r="NR129" s="253" t="n">
        <v>0.356</v>
      </c>
      <c r="NS129" s="253" t="n">
        <v>20.4954611509736</v>
      </c>
      <c r="NT129" s="254" t="n">
        <v>0.355999999999999</v>
      </c>
      <c r="NU129" s="254" t="n">
        <v>1.11719537100068</v>
      </c>
      <c r="NV129" s="252" t="n">
        <v>0.341926547743966</v>
      </c>
      <c r="NW129" s="252" t="n">
        <v>163.83669442233</v>
      </c>
      <c r="NX129" s="253" t="n">
        <v>0.356</v>
      </c>
      <c r="NY129" s="253" t="n">
        <v>20.4954611509736</v>
      </c>
      <c r="NZ129" s="254" t="n">
        <v>0.355999999999999</v>
      </c>
      <c r="OA129" s="254" t="n">
        <v>1.11719537100068</v>
      </c>
      <c r="OB129" s="252" t="n">
        <v>0.336889821615949</v>
      </c>
      <c r="OC129" s="252" t="n">
        <v>176.670296900466</v>
      </c>
      <c r="OD129" s="253" t="n">
        <v>0.356</v>
      </c>
      <c r="OE129" s="253" t="n">
        <v>20.4954611509736</v>
      </c>
      <c r="OF129" s="254" t="n">
        <v>0.355999999999999</v>
      </c>
      <c r="OG129" s="254" t="n">
        <v>1.11719537100068</v>
      </c>
      <c r="OH129" s="252" t="n">
        <v>0.336889821615949</v>
      </c>
      <c r="OI129" s="252" t="n">
        <v>189.470449383142</v>
      </c>
      <c r="OJ129" s="253" t="n">
        <v>0.356</v>
      </c>
      <c r="OK129" s="253" t="n">
        <v>20.4954611509736</v>
      </c>
      <c r="OL129" s="254" t="n">
        <v>0.355999999999999</v>
      </c>
      <c r="OM129" s="254" t="n">
        <v>1.11719537100068</v>
      </c>
      <c r="ON129" s="252" t="n">
        <v>0.326816369359916</v>
      </c>
      <c r="OO129" s="252" t="n">
        <v>204.515134882854</v>
      </c>
      <c r="OP129" s="253" t="n">
        <v>0.356</v>
      </c>
      <c r="OQ129" s="253" t="n">
        <v>20.4954611509736</v>
      </c>
      <c r="OR129" s="254" t="n">
        <v>0.355999999999999</v>
      </c>
      <c r="OS129" s="254" t="n">
        <v>1.11719537100068</v>
      </c>
      <c r="OT129" s="252" t="n">
        <v>0.336889821615949</v>
      </c>
      <c r="OU129" s="252" t="n">
        <v>217.333579228518</v>
      </c>
      <c r="OV129" s="253" t="n">
        <v>0.356</v>
      </c>
      <c r="OW129" s="253" t="n">
        <v>20.4954611509736</v>
      </c>
      <c r="OX129" s="254" t="n">
        <v>0.355999999999999</v>
      </c>
      <c r="OY129" s="254" t="n">
        <v>1.11719537100068</v>
      </c>
      <c r="OZ129" s="252" t="n">
        <v>0.341926547743966</v>
      </c>
      <c r="PA129" s="252" t="n">
        <v>236.642334395953</v>
      </c>
      <c r="PB129" s="253" t="n">
        <v>0.356</v>
      </c>
      <c r="PC129" s="253" t="n">
        <v>20.4954611509736</v>
      </c>
      <c r="PD129" s="254" t="n">
        <v>0.355999999999999</v>
      </c>
      <c r="PE129" s="254" t="n">
        <v>1.11719537100068</v>
      </c>
      <c r="PF129" s="252" t="n">
        <v>0.600780487804879</v>
      </c>
      <c r="PG129" s="252" t="n">
        <v>20.864628267449</v>
      </c>
      <c r="PH129" s="253" t="n">
        <v>0.632</v>
      </c>
      <c r="PI129" s="253" t="n">
        <v>17.3976453912897</v>
      </c>
      <c r="PJ129" s="254" t="n">
        <v>0.479999999999999</v>
      </c>
      <c r="PK129" s="254" t="n">
        <v>0.567025622525836</v>
      </c>
      <c r="PL129" s="252" t="n">
        <v>0.569560975609757</v>
      </c>
      <c r="PM129" s="252" t="n">
        <v>30.3557071851037</v>
      </c>
      <c r="PN129" s="253" t="n">
        <v>0.632</v>
      </c>
      <c r="PO129" s="253" t="n">
        <v>17.3976453912897</v>
      </c>
      <c r="PP129" s="254" t="n">
        <v>0.479999999999999</v>
      </c>
      <c r="PQ129" s="254" t="n">
        <v>0.567025622525836</v>
      </c>
      <c r="PR129" s="252" t="n">
        <v>0.48</v>
      </c>
      <c r="PS129" s="252" t="n">
        <v>40.296705995293</v>
      </c>
      <c r="PT129" s="253" t="n">
        <v>0.632</v>
      </c>
      <c r="PU129" s="253" t="n">
        <v>17.3976453912897</v>
      </c>
      <c r="PV129" s="254" t="n">
        <v>0.479999999999999</v>
      </c>
      <c r="PW129" s="254" t="n">
        <v>0.567025622525836</v>
      </c>
      <c r="PX129" s="252" t="n">
        <v>0.592975609756098</v>
      </c>
      <c r="PY129" s="252" t="n">
        <v>50.6507020449007</v>
      </c>
      <c r="PZ129" s="253" t="n">
        <v>0.632</v>
      </c>
      <c r="QA129" s="253" t="n">
        <v>17.3976453912897</v>
      </c>
      <c r="QB129" s="254" t="n">
        <v>0.479999999999999</v>
      </c>
      <c r="QC129" s="254" t="n">
        <v>0.567025622525836</v>
      </c>
      <c r="QD129" s="252" t="n">
        <v>0.577365853658538</v>
      </c>
      <c r="QE129" s="252" t="n">
        <v>59.0560609685687</v>
      </c>
      <c r="QF129" s="253" t="n">
        <v>0.632</v>
      </c>
      <c r="QG129" s="253" t="n">
        <v>17.3976453912897</v>
      </c>
      <c r="QH129" s="254" t="n">
        <v>0.479999999999999</v>
      </c>
      <c r="QI129" s="254" t="n">
        <v>0.567025622525836</v>
      </c>
      <c r="QJ129" s="252" t="n">
        <v>0.48</v>
      </c>
      <c r="QK129" s="252" t="n">
        <v>70.5585576707452</v>
      </c>
      <c r="QL129" s="253" t="n">
        <v>0.632</v>
      </c>
      <c r="QM129" s="253" t="n">
        <v>17.3976453912897</v>
      </c>
      <c r="QN129" s="254" t="n">
        <v>0.479999999999999</v>
      </c>
      <c r="QO129" s="254" t="n">
        <v>0.567025622525836</v>
      </c>
      <c r="QP129" s="252" t="n">
        <v>0.600780487804879</v>
      </c>
      <c r="QQ129" s="252" t="n">
        <v>80.38880614313879</v>
      </c>
      <c r="QR129" s="253" t="n">
        <v>0.632</v>
      </c>
      <c r="QS129" s="253" t="n">
        <v>17.3976453912897</v>
      </c>
      <c r="QT129" s="254" t="n">
        <v>0.479999999999999</v>
      </c>
      <c r="QU129" s="254" t="n">
        <v>0.567025622525836</v>
      </c>
      <c r="QV129" s="252" t="n">
        <v>0.632</v>
      </c>
      <c r="QW129" s="252" t="n">
        <v>89.8530314427382</v>
      </c>
      <c r="QX129" s="253" t="n">
        <v>0.632</v>
      </c>
      <c r="QY129" s="253" t="n">
        <v>17.3976453912897</v>
      </c>
      <c r="QZ129" s="254" t="n">
        <v>0.479999999999999</v>
      </c>
      <c r="RA129" s="254" t="n">
        <v>0.567025622525836</v>
      </c>
      <c r="RB129" s="252" t="n">
        <v>0.616390243902439</v>
      </c>
      <c r="RC129" s="252" t="n">
        <v>100.108855414602</v>
      </c>
      <c r="RD129" s="253" t="n">
        <v>0.632</v>
      </c>
      <c r="RE129" s="253" t="n">
        <v>17.3976453912897</v>
      </c>
      <c r="RF129" s="254" t="n">
        <v>0.479999999999999</v>
      </c>
      <c r="RG129" s="254" t="n">
        <v>0.567025622525836</v>
      </c>
      <c r="RH129" s="252" t="n">
        <v>0.608585365853659</v>
      </c>
      <c r="RI129" s="252" t="n">
        <v>110.162041148675</v>
      </c>
      <c r="RJ129" s="253" t="n">
        <v>0.632</v>
      </c>
      <c r="RK129" s="253" t="n">
        <v>17.3976453912897</v>
      </c>
      <c r="RL129" s="254" t="n">
        <v>0.479999999999999</v>
      </c>
      <c r="RM129" s="254" t="n">
        <v>0.567025622525836</v>
      </c>
      <c r="RN129" s="252" t="n">
        <v>0.48</v>
      </c>
      <c r="RO129" s="252" t="n">
        <v>120.685799783048</v>
      </c>
      <c r="RP129" s="253" t="n">
        <v>0.632</v>
      </c>
      <c r="RQ129" s="253" t="n">
        <v>17.3976453912897</v>
      </c>
      <c r="RR129" s="254" t="n">
        <v>0.479999999999999</v>
      </c>
      <c r="RS129" s="254" t="n">
        <v>0.567025622525836</v>
      </c>
      <c r="RT129" s="252" t="n">
        <v>0.48</v>
      </c>
      <c r="RU129" s="252" t="n">
        <v>129.733290436881</v>
      </c>
      <c r="RV129" s="253" t="n">
        <v>0.632</v>
      </c>
      <c r="RW129" s="253" t="n">
        <v>17.3976453912897</v>
      </c>
      <c r="RX129" s="254" t="n">
        <v>0.479999999999999</v>
      </c>
      <c r="RY129" s="254" t="n">
        <v>0.567025622525836</v>
      </c>
      <c r="RZ129" s="252" t="n">
        <v>0.585170731707318</v>
      </c>
      <c r="SA129" s="252" t="n">
        <v>140.43140932071</v>
      </c>
      <c r="SB129" s="253" t="n">
        <v>0.632</v>
      </c>
      <c r="SC129" s="253" t="n">
        <v>17.3976453912897</v>
      </c>
      <c r="SD129" s="254" t="n">
        <v>0.479999999999999</v>
      </c>
      <c r="SE129" s="254" t="n">
        <v>0.567025622525836</v>
      </c>
      <c r="SF129" s="252" t="n">
        <v>0.48</v>
      </c>
      <c r="SG129" s="252" t="n">
        <v>150.991388893545</v>
      </c>
      <c r="SH129" s="253" t="n">
        <v>0.632</v>
      </c>
      <c r="SI129" s="253" t="n">
        <v>17.3976453912897</v>
      </c>
      <c r="SJ129" s="254" t="n">
        <v>0.479999999999999</v>
      </c>
      <c r="SK129" s="254" t="n">
        <v>0.567025622525836</v>
      </c>
      <c r="SL129" s="252" t="n">
        <v>0.48</v>
      </c>
      <c r="SM129" s="252" t="n">
        <v>160.467960690849</v>
      </c>
      <c r="SN129" s="253" t="n">
        <v>0.632</v>
      </c>
      <c r="SO129" s="253" t="n">
        <v>17.3976453912897</v>
      </c>
      <c r="SP129" s="254" t="n">
        <v>0.479999999999999</v>
      </c>
      <c r="SQ129" s="254" t="n">
        <v>0.567025622525836</v>
      </c>
      <c r="SR129" s="252" t="n">
        <v>0.48</v>
      </c>
      <c r="SS129" s="252" t="n">
        <v>169.683651051135</v>
      </c>
      <c r="ST129" s="253" t="n">
        <v>0.632</v>
      </c>
      <c r="SU129" s="253" t="n">
        <v>17.3976453912897</v>
      </c>
      <c r="SV129" s="254" t="n">
        <v>0.479999999999999</v>
      </c>
      <c r="SW129" s="254" t="n">
        <v>0.567025622525836</v>
      </c>
      <c r="SX129" s="252" t="n">
        <v>0.48</v>
      </c>
      <c r="SY129" s="252" t="n">
        <v>181.419855675473</v>
      </c>
      <c r="SZ129" s="253" t="n">
        <v>0.632</v>
      </c>
      <c r="TA129" s="253" t="n">
        <v>17.3976453912897</v>
      </c>
      <c r="TB129" s="254" t="n">
        <v>0.479999999999999</v>
      </c>
      <c r="TC129" s="254" t="n">
        <v>0.567025622525836</v>
      </c>
      <c r="TD129" s="252" t="n">
        <v>0.48</v>
      </c>
      <c r="TE129" s="252" t="n">
        <v>193.368745258428</v>
      </c>
      <c r="TF129" s="253" t="n">
        <v>0.632</v>
      </c>
      <c r="TG129" s="253" t="n">
        <v>17.3976453912897</v>
      </c>
      <c r="TH129" s="254" t="n">
        <v>0.479999999999999</v>
      </c>
      <c r="TI129" s="254" t="n">
        <v>0.567025622525836</v>
      </c>
      <c r="TJ129" s="252" t="n">
        <v>0.48</v>
      </c>
      <c r="TK129" s="252" t="n">
        <v>202.069535357304</v>
      </c>
      <c r="TL129" s="253" t="n">
        <v>0.632</v>
      </c>
      <c r="TM129" s="253" t="n">
        <v>17.3976453912897</v>
      </c>
      <c r="TN129" s="254" t="n">
        <v>0.479999999999999</v>
      </c>
      <c r="TO129" s="254" t="n">
        <v>0.567025622525836</v>
      </c>
      <c r="TP129" s="252" t="n">
        <v>0.48</v>
      </c>
      <c r="TQ129" s="252" t="n">
        <v>211.01808671124</v>
      </c>
      <c r="TR129" s="253" t="n">
        <v>0.632</v>
      </c>
      <c r="TS129" s="253" t="n">
        <v>17.3976453912897</v>
      </c>
      <c r="TT129" s="254" t="n">
        <v>0.479999999999999</v>
      </c>
      <c r="TU129" s="254" t="n">
        <v>0.567025622525836</v>
      </c>
      <c r="TV129" s="252" t="n">
        <v>0.608585365853659</v>
      </c>
      <c r="TW129" s="252" t="n">
        <v>218.752248170161</v>
      </c>
      <c r="TX129" s="253" t="n">
        <v>0.632</v>
      </c>
      <c r="TY129" s="253" t="n">
        <v>17.3976453912897</v>
      </c>
      <c r="TZ129" s="254" t="n">
        <v>0.479999999999999</v>
      </c>
      <c r="UA129" s="254" t="n">
        <v>0.567025622525836</v>
      </c>
      <c r="UB129" s="252" t="n">
        <v>0.51</v>
      </c>
      <c r="UC129" s="252" t="n">
        <v>13.9016857530119</v>
      </c>
      <c r="UD129" s="253" t="n">
        <v>0.679999999999999</v>
      </c>
      <c r="UE129" s="253" t="n">
        <v>19.7749126745612</v>
      </c>
      <c r="UF129" s="254" t="n">
        <v>0.68</v>
      </c>
      <c r="UG129" s="254" t="n">
        <v>1.41192654597365</v>
      </c>
      <c r="UH129" s="252" t="n">
        <v>0.51</v>
      </c>
      <c r="UI129" s="252" t="n">
        <v>20.0177730733547</v>
      </c>
      <c r="UJ129" s="253" t="n">
        <v>0.679999999999999</v>
      </c>
      <c r="UK129" s="253" t="n">
        <v>19.7749126745612</v>
      </c>
      <c r="UL129" s="254" t="n">
        <v>0.68</v>
      </c>
      <c r="UM129" s="254" t="n">
        <v>1.41192654597365</v>
      </c>
      <c r="UN129" s="252" t="n">
        <v>0.51</v>
      </c>
      <c r="UO129" s="252" t="n">
        <v>26.8366369813344</v>
      </c>
      <c r="UP129" s="253" t="n">
        <v>0.679999999999999</v>
      </c>
      <c r="UQ129" s="253" t="n">
        <v>19.7749126745612</v>
      </c>
      <c r="UR129" s="254" t="n">
        <v>0.68</v>
      </c>
      <c r="US129" s="254" t="n">
        <v>1.41192654597365</v>
      </c>
      <c r="UT129" s="252" t="n">
        <v>0.51</v>
      </c>
      <c r="UU129" s="252" t="n">
        <v>33.4367343900714</v>
      </c>
      <c r="UV129" s="253" t="n">
        <v>0.679999999999999</v>
      </c>
      <c r="UW129" s="253" t="n">
        <v>19.7749126745612</v>
      </c>
      <c r="UX129" s="254" t="n">
        <v>0.68</v>
      </c>
      <c r="UY129" s="254" t="n">
        <v>1.41192654597365</v>
      </c>
      <c r="UZ129" s="252" t="n">
        <v>0.51</v>
      </c>
      <c r="VA129" s="252" t="n">
        <v>40.7231737515203</v>
      </c>
      <c r="VB129" s="253" t="n">
        <v>0.679999999999999</v>
      </c>
      <c r="VC129" s="253" t="n">
        <v>19.7749126745612</v>
      </c>
      <c r="VD129" s="254" t="n">
        <v>0.68</v>
      </c>
      <c r="VE129" s="254" t="n">
        <v>1.41192654597365</v>
      </c>
      <c r="VF129" s="252" t="n">
        <v>0.51</v>
      </c>
      <c r="VG129" s="252" t="n">
        <v>47.3258069559452</v>
      </c>
      <c r="VH129" s="253" t="n">
        <v>0.679999999999999</v>
      </c>
      <c r="VI129" s="253" t="n">
        <v>19.7749126745612</v>
      </c>
      <c r="VJ129" s="254" t="n">
        <v>0.68</v>
      </c>
      <c r="VK129" s="254" t="n">
        <v>1.41192654597365</v>
      </c>
      <c r="VL129" s="252" t="n">
        <v>0.51</v>
      </c>
      <c r="VM129" s="252" t="n">
        <v>53.7660643339178</v>
      </c>
      <c r="VN129" s="253" t="n">
        <v>0.679999999999999</v>
      </c>
      <c r="VO129" s="253" t="n">
        <v>19.7749126745612</v>
      </c>
      <c r="VP129" s="254" t="n">
        <v>0.68</v>
      </c>
      <c r="VQ129" s="254" t="n">
        <v>1.41192654597365</v>
      </c>
      <c r="VR129" s="252" t="n">
        <v>0.51</v>
      </c>
      <c r="VS129" s="252" t="n">
        <v>61.0584131225413</v>
      </c>
      <c r="VT129" s="253" t="n">
        <v>0.679999999999999</v>
      </c>
      <c r="VU129" s="253" t="n">
        <v>19.7749126745612</v>
      </c>
      <c r="VV129" s="254" t="n">
        <v>0.68</v>
      </c>
      <c r="VW129" s="254" t="n">
        <v>1.41192654597365</v>
      </c>
      <c r="VX129" s="252" t="n">
        <v>0.51</v>
      </c>
      <c r="VY129" s="252" t="n">
        <v>67.8678265131995</v>
      </c>
      <c r="VZ129" s="253" t="n">
        <v>0.679999999999999</v>
      </c>
      <c r="WA129" s="253" t="n">
        <v>19.7749126745612</v>
      </c>
      <c r="WB129" s="254" t="n">
        <v>0.68</v>
      </c>
      <c r="WC129" s="254" t="n">
        <v>1.41192654597365</v>
      </c>
      <c r="WD129" s="252" t="n">
        <v>0.51</v>
      </c>
      <c r="WE129" s="252" t="n">
        <v>75.21922574076039</v>
      </c>
      <c r="WF129" s="253" t="n">
        <v>0.679999999999999</v>
      </c>
      <c r="WG129" s="253" t="n">
        <v>19.7749126745612</v>
      </c>
      <c r="WH129" s="254" t="n">
        <v>0.68</v>
      </c>
      <c r="WI129" s="254" t="n">
        <v>1.41192654597365</v>
      </c>
      <c r="WJ129" s="252" t="n">
        <v>0.51</v>
      </c>
      <c r="WK129" s="252" t="n">
        <v>81.95719028519569</v>
      </c>
      <c r="WL129" s="253" t="n">
        <v>0.679999999999999</v>
      </c>
      <c r="WM129" s="253" t="n">
        <v>19.7749126745612</v>
      </c>
      <c r="WN129" s="254" t="n">
        <v>0.68</v>
      </c>
      <c r="WO129" s="254" t="n">
        <v>1.41192654597365</v>
      </c>
      <c r="WP129" s="252" t="n">
        <v>0.51</v>
      </c>
      <c r="WQ129" s="252" t="n">
        <v>88.6800762013761</v>
      </c>
      <c r="WR129" s="253" t="n">
        <v>0.679999999999999</v>
      </c>
      <c r="WS129" s="253" t="n">
        <v>19.7749126745612</v>
      </c>
      <c r="WT129" s="254" t="n">
        <v>0.68</v>
      </c>
      <c r="WU129" s="254" t="n">
        <v>1.41192654597365</v>
      </c>
      <c r="WV129" s="252" t="n">
        <v>0.51</v>
      </c>
      <c r="WW129" s="252" t="n">
        <v>95.5486176629429</v>
      </c>
      <c r="WX129" s="253" t="n">
        <v>0.679999999999999</v>
      </c>
      <c r="WY129" s="253" t="n">
        <v>19.7749126745612</v>
      </c>
      <c r="WZ129" s="254" t="n">
        <v>0.68</v>
      </c>
      <c r="XA129" s="254" t="n">
        <v>1.41192654597365</v>
      </c>
      <c r="XB129" s="252" t="n">
        <v>0.51</v>
      </c>
      <c r="XC129" s="252" t="n">
        <v>102.070923558792</v>
      </c>
      <c r="XD129" s="253" t="n">
        <v>0.679999999999999</v>
      </c>
      <c r="XE129" s="253" t="n">
        <v>19.7749126745612</v>
      </c>
      <c r="XF129" s="254" t="n">
        <v>0.68</v>
      </c>
      <c r="XG129" s="254" t="n">
        <v>1.41192654597365</v>
      </c>
      <c r="XH129" s="252" t="n">
        <v>0.51</v>
      </c>
      <c r="XI129" s="252" t="n">
        <v>109.007957257465</v>
      </c>
      <c r="XJ129" s="253" t="n">
        <v>0.679999999999999</v>
      </c>
      <c r="XK129" s="253" t="n">
        <v>19.7749126745612</v>
      </c>
      <c r="XL129" s="254" t="n">
        <v>0.68</v>
      </c>
      <c r="XM129" s="254" t="n">
        <v>1.41192654597365</v>
      </c>
      <c r="XN129" s="252" t="n">
        <v>0.51</v>
      </c>
      <c r="XO129" s="252" t="n">
        <v>122.843712137111</v>
      </c>
      <c r="XP129" s="253" t="n">
        <v>0.679999999999999</v>
      </c>
      <c r="XQ129" s="253" t="n">
        <v>19.7749126745612</v>
      </c>
      <c r="XR129" s="254" t="n">
        <v>0.68</v>
      </c>
      <c r="XS129" s="254" t="n">
        <v>1.41192654597365</v>
      </c>
      <c r="XT129" s="252" t="n">
        <v>0.51</v>
      </c>
      <c r="XU129" s="252" t="n">
        <v>136.453723809316</v>
      </c>
      <c r="XV129" s="253" t="n">
        <v>0.679999999999999</v>
      </c>
      <c r="XW129" s="253" t="n">
        <v>19.7749126745612</v>
      </c>
      <c r="XX129" s="254" t="n">
        <v>0.68</v>
      </c>
      <c r="XY129" s="254" t="n">
        <v>1.41192654597365</v>
      </c>
      <c r="XZ129" s="252" t="n">
        <v>0.51</v>
      </c>
      <c r="YA129" s="252" t="n">
        <v>150.425291404635</v>
      </c>
      <c r="YB129" s="253" t="n">
        <v>0.679999999999999</v>
      </c>
      <c r="YC129" s="253" t="n">
        <v>19.7749126745612</v>
      </c>
      <c r="YD129" s="254" t="n">
        <v>0.68</v>
      </c>
      <c r="YE129" s="254" t="n">
        <v>1.41192654597365</v>
      </c>
      <c r="YF129" s="252" t="n">
        <v>0.51</v>
      </c>
      <c r="YG129" s="252" t="n">
        <v>164.495303637896</v>
      </c>
      <c r="YH129" s="253" t="n">
        <v>0.679999999999999</v>
      </c>
      <c r="YI129" s="253" t="n">
        <v>19.7749126745612</v>
      </c>
      <c r="YJ129" s="254" t="n">
        <v>0.68</v>
      </c>
      <c r="YK129" s="254" t="n">
        <v>1.41192654597365</v>
      </c>
      <c r="YL129" s="252" t="n">
        <v>0.632070984915706</v>
      </c>
      <c r="YM129" s="252" t="n">
        <v>177.360140367093</v>
      </c>
      <c r="YN129" s="253" t="n">
        <v>0.679999999999999</v>
      </c>
      <c r="YO129" s="253" t="n">
        <v>19.7749126745612</v>
      </c>
      <c r="YP129" s="254" t="n">
        <v>0.68</v>
      </c>
      <c r="YQ129" s="254" t="n">
        <v>1.41192654597365</v>
      </c>
      <c r="YR129" s="252" t="n">
        <v>0.51</v>
      </c>
      <c r="YS129" s="252" t="n">
        <v>198.635618566126</v>
      </c>
      <c r="YT129" s="253" t="n">
        <v>0.679999999999999</v>
      </c>
      <c r="YU129" s="253" t="n">
        <v>19.7749126745612</v>
      </c>
      <c r="YV129" s="254" t="n">
        <v>0.68</v>
      </c>
      <c r="YW129" s="254" t="n">
        <v>1.41192654597365</v>
      </c>
      <c r="YX129" s="252" t="n">
        <v>0.518999999999999</v>
      </c>
      <c r="YY129" s="252" t="n">
        <v>243.428202293457</v>
      </c>
      <c r="YZ129" s="253" t="n">
        <v>0.679999999999999</v>
      </c>
      <c r="ZA129" s="253" t="n">
        <v>19.7749126745612</v>
      </c>
      <c r="ZB129" s="254" t="n">
        <v>0.68</v>
      </c>
      <c r="ZC129" s="254" t="n">
        <v>1.41192654597365</v>
      </c>
      <c r="ZD129" s="252" t="n">
        <v>0.779999999999999</v>
      </c>
      <c r="ZE129" s="252" t="n">
        <v>19.9396762603154</v>
      </c>
      <c r="ZF129" s="253" t="n">
        <v>1.02</v>
      </c>
      <c r="ZG129" s="253" t="n">
        <v>21.0830300529896</v>
      </c>
      <c r="ZH129" s="254" t="n">
        <v>0.779999999999999</v>
      </c>
      <c r="ZI129" s="254" t="n">
        <v>0.5610201805523219</v>
      </c>
      <c r="ZJ129" s="252" t="n">
        <v>0.779999999999999</v>
      </c>
      <c r="ZK129" s="252" t="n">
        <v>30.0803097472763</v>
      </c>
      <c r="ZL129" s="253" t="n">
        <v>1.02</v>
      </c>
      <c r="ZM129" s="253" t="n">
        <v>21.0830300529896</v>
      </c>
      <c r="ZN129" s="254" t="n">
        <v>0.779999999999999</v>
      </c>
      <c r="ZO129" s="254" t="n">
        <v>0.5610201805523219</v>
      </c>
      <c r="ZP129" s="252" t="n">
        <v>0.779999999999999</v>
      </c>
      <c r="ZQ129" s="252" t="n">
        <v>40.8093364689333</v>
      </c>
      <c r="ZR129" s="253" t="n">
        <v>1.02</v>
      </c>
      <c r="ZS129" s="253" t="n">
        <v>21.0830300529896</v>
      </c>
      <c r="ZT129" s="254" t="n">
        <v>0.779999999999999</v>
      </c>
      <c r="ZU129" s="254" t="n">
        <v>0.5610201805523219</v>
      </c>
      <c r="ZV129" s="252" t="n">
        <v>0.779999999999999</v>
      </c>
      <c r="ZW129" s="252" t="n">
        <v>50.9484578528652</v>
      </c>
      <c r="ZX129" s="253" t="n">
        <v>1.02</v>
      </c>
      <c r="ZY129" s="253" t="n">
        <v>21.0830300529896</v>
      </c>
      <c r="ZZ129" s="254" t="n">
        <v>0.779999999999999</v>
      </c>
      <c r="AAA129" s="254" t="n">
        <v>0.5610201805523219</v>
      </c>
      <c r="AAB129" s="252" t="n">
        <v>0.779999999999999</v>
      </c>
      <c r="AAC129" s="252" t="n">
        <v>61.0752763794693</v>
      </c>
      <c r="AAD129" s="253" t="n">
        <v>1.02</v>
      </c>
      <c r="AAE129" s="253" t="n">
        <v>21.0830300529896</v>
      </c>
      <c r="AAF129" s="254" t="n">
        <v>0.779999999999999</v>
      </c>
      <c r="AAG129" s="254" t="n">
        <v>0.5610201805523219</v>
      </c>
      <c r="AAH129" s="252" t="n">
        <v>0.779999999999999</v>
      </c>
      <c r="AAI129" s="252" t="n">
        <v>71.8043033912833</v>
      </c>
      <c r="AAJ129" s="253" t="n">
        <v>1.02</v>
      </c>
      <c r="AAK129" s="253" t="n">
        <v>21.0830300529896</v>
      </c>
      <c r="AAL129" s="254" t="n">
        <v>0.779999999999999</v>
      </c>
      <c r="AAM129" s="254" t="n">
        <v>0.5610201805523219</v>
      </c>
      <c r="AAN129" s="252" t="n">
        <v>0.779999999999999</v>
      </c>
      <c r="AAO129" s="252" t="n">
        <v>81.937273346667</v>
      </c>
      <c r="AAP129" s="253" t="n">
        <v>1.02</v>
      </c>
      <c r="AAQ129" s="253" t="n">
        <v>21.0830300529896</v>
      </c>
      <c r="AAR129" s="254" t="n">
        <v>0.779999999999999</v>
      </c>
      <c r="AAS129" s="254" t="n">
        <v>0.5610201805523219</v>
      </c>
      <c r="AAT129" s="252" t="n">
        <v>0.779999999999999</v>
      </c>
      <c r="AAU129" s="252" t="n">
        <v>91.47418624603419</v>
      </c>
      <c r="AAV129" s="253" t="n">
        <v>1.02</v>
      </c>
      <c r="AAW129" s="253" t="n">
        <v>21.0830300529896</v>
      </c>
      <c r="AAX129" s="254" t="n">
        <v>0.779999999999999</v>
      </c>
      <c r="AAY129" s="254" t="n">
        <v>0.5610201805523219</v>
      </c>
      <c r="AAZ129" s="252" t="n">
        <v>0.779999999999999</v>
      </c>
      <c r="ABA129" s="252" t="n">
        <v>102.203213257434</v>
      </c>
      <c r="ABB129" s="253" t="n">
        <v>1.02</v>
      </c>
      <c r="ABC129" s="253" t="n">
        <v>21.0830300529896</v>
      </c>
      <c r="ABD129" s="254" t="n">
        <v>0.779999999999999</v>
      </c>
      <c r="ABE129" s="254" t="n">
        <v>0.5610201805523219</v>
      </c>
      <c r="ABF129" s="252" t="n">
        <v>0.779999999999999</v>
      </c>
      <c r="ABG129" s="252" t="n">
        <v>121.873663751358</v>
      </c>
      <c r="ABH129" s="253" t="n">
        <v>1.02</v>
      </c>
      <c r="ABI129" s="253" t="n">
        <v>21.0830300529896</v>
      </c>
      <c r="ABJ129" s="254" t="n">
        <v>0.779999999999999</v>
      </c>
      <c r="ABK129" s="254" t="n">
        <v>0.5610201805523219</v>
      </c>
      <c r="ABL129" s="252" t="n">
        <v>0.779999999999999</v>
      </c>
      <c r="ABM129" s="252" t="n">
        <v>143.081372886129</v>
      </c>
      <c r="ABN129" s="253" t="n">
        <v>1.02</v>
      </c>
      <c r="ABO129" s="253" t="n">
        <v>21.0830300529896</v>
      </c>
      <c r="ABP129" s="254" t="n">
        <v>0.779999999999999</v>
      </c>
      <c r="ABQ129" s="254" t="n">
        <v>0.5610201805523219</v>
      </c>
      <c r="ABR129" s="252" t="n">
        <v>0.779999999999999</v>
      </c>
      <c r="ABS129" s="252" t="n">
        <v>163.001014389271</v>
      </c>
      <c r="ABT129" s="253" t="n">
        <v>1.02</v>
      </c>
      <c r="ABU129" s="253" t="n">
        <v>21.0830300529896</v>
      </c>
      <c r="ABV129" s="254" t="n">
        <v>0.779999999999999</v>
      </c>
      <c r="ABW129" s="254" t="n">
        <v>0.5610201805523219</v>
      </c>
      <c r="ABX129" s="252" t="n">
        <v>0.779999999999999</v>
      </c>
      <c r="ABY129" s="252" t="n">
        <v>185.951530270361</v>
      </c>
      <c r="ABZ129" s="253" t="n">
        <v>1.02</v>
      </c>
      <c r="ACA129" s="253" t="n">
        <v>21.0830300529896</v>
      </c>
      <c r="ACB129" s="254" t="n">
        <v>0.779999999999999</v>
      </c>
      <c r="ACC129" s="254" t="n">
        <v>0.5610201805523219</v>
      </c>
      <c r="ACD129" s="252" t="n">
        <v>0.779999999999999</v>
      </c>
      <c r="ACE129" s="252" t="n">
        <v>205.93069560189</v>
      </c>
      <c r="ACF129" s="253" t="n">
        <v>1.02</v>
      </c>
      <c r="ACG129" s="253" t="n">
        <v>21.0830300529896</v>
      </c>
      <c r="ACH129" s="254" t="n">
        <v>0.779999999999999</v>
      </c>
      <c r="ACI129" s="254" t="n">
        <v>0.5610201805523219</v>
      </c>
      <c r="ACJ129" s="252" t="n">
        <v>0.779999999999999</v>
      </c>
      <c r="ACK129" s="252" t="n">
        <v>225.9698549901</v>
      </c>
      <c r="ACL129" s="253" t="n">
        <v>1.02</v>
      </c>
      <c r="ACM129" s="253" t="n">
        <v>21.0830300529896</v>
      </c>
      <c r="ACN129" s="254" t="n">
        <v>0.779999999999999</v>
      </c>
      <c r="ACO129" s="254" t="n">
        <v>0.5610201805523219</v>
      </c>
      <c r="ACP129" s="252" t="n">
        <v>1.79107033639143</v>
      </c>
      <c r="ACQ129" s="252" t="n">
        <v>14.3090903026228</v>
      </c>
      <c r="ACR129" s="253" t="n">
        <v>1.85999999999999</v>
      </c>
      <c r="ACS129" s="253" t="n">
        <v>23.1793702897387</v>
      </c>
      <c r="ACT129" s="254" t="n">
        <v>1.85999999999999</v>
      </c>
      <c r="ACU129" s="254" t="n">
        <v>0.527394171113265</v>
      </c>
      <c r="ACV129" s="252" t="n">
        <v>1.85553516819571</v>
      </c>
      <c r="ACW129" s="252" t="n">
        <v>28.3523366449879</v>
      </c>
      <c r="ACX129" s="253" t="n">
        <v>1.85999999999999</v>
      </c>
      <c r="ACY129" s="253" t="n">
        <v>23.1793702897387</v>
      </c>
      <c r="ACZ129" s="254" t="n">
        <v>1.85999999999999</v>
      </c>
      <c r="ADA129" s="254" t="n">
        <v>0.527394171113265</v>
      </c>
      <c r="ADB129" s="252" t="n">
        <v>2.05535168195718</v>
      </c>
      <c r="ADC129" s="252" t="n">
        <v>42.367615344985</v>
      </c>
      <c r="ADD129" s="253" t="n">
        <v>1.85999999999999</v>
      </c>
      <c r="ADE129" s="253" t="n">
        <v>23.1793702897387</v>
      </c>
      <c r="ADF129" s="254" t="n">
        <v>1.85999999999999</v>
      </c>
      <c r="ADG129" s="254" t="n">
        <v>0.527394171113265</v>
      </c>
      <c r="ADH129" s="252" t="n">
        <v>1.85553516819571</v>
      </c>
      <c r="ADI129" s="252" t="n">
        <v>56.6612944201716</v>
      </c>
      <c r="ADJ129" s="253" t="n">
        <v>1.85999999999999</v>
      </c>
      <c r="ADK129" s="253" t="n">
        <v>23.1793702897387</v>
      </c>
      <c r="ADL129" s="254" t="n">
        <v>1.85999999999999</v>
      </c>
      <c r="ADM129" s="254" t="n">
        <v>0.527394171113265</v>
      </c>
      <c r="ADN129" s="252" t="n">
        <v>1.83107033639143</v>
      </c>
      <c r="ADO129" s="252" t="n">
        <v>69.8453601424565</v>
      </c>
      <c r="ADP129" s="253" t="n">
        <v>1.85999999999999</v>
      </c>
      <c r="ADQ129" s="253" t="n">
        <v>23.1793702897387</v>
      </c>
      <c r="ADR129" s="254" t="n">
        <v>1.85999999999999</v>
      </c>
      <c r="ADS129" s="254" t="n">
        <v>0.527394171113265</v>
      </c>
      <c r="ADT129" s="252" t="n">
        <v>1.65981651376147</v>
      </c>
      <c r="ADU129" s="252" t="n">
        <v>84.2840015787133</v>
      </c>
      <c r="ADV129" s="253" t="n">
        <v>1.85999999999999</v>
      </c>
      <c r="ADW129" s="253" t="n">
        <v>23.1793702897387</v>
      </c>
      <c r="ADX129" s="254" t="n">
        <v>1.85999999999999</v>
      </c>
      <c r="ADY129" s="254" t="n">
        <v>0.527394171113265</v>
      </c>
      <c r="ADZ129" s="252" t="n">
        <v>1.70874617737003</v>
      </c>
      <c r="AEA129" s="252" t="n">
        <v>97.80853189363749</v>
      </c>
      <c r="AEB129" s="253" t="n">
        <v>1.85999999999999</v>
      </c>
      <c r="AEC129" s="253" t="n">
        <v>23.1793702897387</v>
      </c>
      <c r="AED129" s="254" t="n">
        <v>1.85999999999999</v>
      </c>
      <c r="AEE129" s="254" t="n">
        <v>0.527394171113265</v>
      </c>
      <c r="AEF129" s="252" t="n">
        <v>1.80660550458715</v>
      </c>
      <c r="AEG129" s="252" t="n">
        <v>111.950349060782</v>
      </c>
      <c r="AEH129" s="253" t="n">
        <v>1.85999999999999</v>
      </c>
      <c r="AEI129" s="253" t="n">
        <v>23.1793702897387</v>
      </c>
      <c r="AEJ129" s="254" t="n">
        <v>1.85999999999999</v>
      </c>
      <c r="AEK129" s="254" t="n">
        <v>0.527394171113265</v>
      </c>
      <c r="AEL129" s="252" t="n">
        <v>1.78214067278287</v>
      </c>
      <c r="AEM129" s="252" t="n">
        <v>125.670216463521</v>
      </c>
      <c r="AEN129" s="253" t="n">
        <v>1.85999999999999</v>
      </c>
      <c r="AEO129" s="253" t="n">
        <v>23.1793702897387</v>
      </c>
      <c r="AEP129" s="254" t="n">
        <v>1.85999999999999</v>
      </c>
      <c r="AEQ129" s="254" t="n">
        <v>0.527394171113265</v>
      </c>
      <c r="AER129" s="252" t="n">
        <v>1.83107033639143</v>
      </c>
      <c r="AES129" s="252" t="n">
        <v>140.014875884115</v>
      </c>
      <c r="AET129" s="253" t="n">
        <v>1.85999999999999</v>
      </c>
      <c r="AEU129" s="253" t="n">
        <v>23.1793702897387</v>
      </c>
      <c r="AEV129" s="254" t="n">
        <v>1.85999999999999</v>
      </c>
      <c r="AEW129" s="254" t="n">
        <v>0.527394171113265</v>
      </c>
      <c r="AEX129" s="252" t="n">
        <v>1.75767584097859</v>
      </c>
      <c r="AEY129" s="252" t="n">
        <v>168.087980744932</v>
      </c>
      <c r="AEZ129" s="253" t="n">
        <v>1.85999999999999</v>
      </c>
      <c r="AFA129" s="253" t="n">
        <v>23.1793702897387</v>
      </c>
      <c r="AFB129" s="254" t="n">
        <v>1.85999999999999</v>
      </c>
      <c r="AFC129" s="254" t="n">
        <v>0.527394171113265</v>
      </c>
      <c r="AFD129" s="252" t="n">
        <v>1.78214067278287</v>
      </c>
      <c r="AFE129" s="252" t="n">
        <v>195.257613721293</v>
      </c>
      <c r="AFF129" s="253" t="n">
        <v>1.85999999999999</v>
      </c>
      <c r="AFG129" s="253" t="n">
        <v>23.1793702897387</v>
      </c>
      <c r="AFH129" s="254" t="n">
        <v>1.85999999999999</v>
      </c>
      <c r="AFI129" s="254" t="n">
        <v>0.527394171113265</v>
      </c>
      <c r="AFJ129" s="252" t="n">
        <v>1.73321100917431</v>
      </c>
      <c r="AFK129" s="252" t="n">
        <v>237.032372047696</v>
      </c>
      <c r="AFL129" s="253" t="n">
        <v>1.85999999999999</v>
      </c>
      <c r="AFM129" s="253" t="n">
        <v>23.1793702897387</v>
      </c>
      <c r="AFN129" s="254" t="n">
        <v>1.85999999999999</v>
      </c>
      <c r="AFO129" s="254" t="n">
        <v>0.527394171113265</v>
      </c>
      <c r="AFP129" s="252" t="n">
        <v>1.76999999999999</v>
      </c>
      <c r="AFQ129" s="252" t="n">
        <v>13.900425502221</v>
      </c>
      <c r="AFR129" s="253" t="n">
        <v>1.77</v>
      </c>
      <c r="AFS129" s="253" t="n">
        <v>18.0320182091354</v>
      </c>
      <c r="AFT129" s="254" t="n">
        <v>2.13092436974789</v>
      </c>
      <c r="AFU129" s="254" t="n">
        <v>0.469319777239476</v>
      </c>
      <c r="AFV129" s="252" t="n">
        <v>1.76999999999999</v>
      </c>
      <c r="AFW129" s="252" t="n">
        <v>28.5278206884884</v>
      </c>
      <c r="AFX129" s="253" t="n">
        <v>1.77</v>
      </c>
      <c r="AFY129" s="253" t="n">
        <v>18.0320182091354</v>
      </c>
      <c r="AFZ129" s="254" t="n">
        <v>2.13092436974789</v>
      </c>
      <c r="AGA129" s="254" t="n">
        <v>0.469319777239476</v>
      </c>
      <c r="AGB129" s="252" t="n">
        <v>1.74008973080757</v>
      </c>
      <c r="AGC129" s="252" t="n">
        <v>43.6776030790987</v>
      </c>
      <c r="AGD129" s="253" t="n">
        <v>1.77</v>
      </c>
      <c r="AGE129" s="253" t="n">
        <v>18.0320182091354</v>
      </c>
      <c r="AGF129" s="254" t="n">
        <v>2.13092436974789</v>
      </c>
      <c r="AGG129" s="254" t="n">
        <v>0.469319777239476</v>
      </c>
      <c r="AGH129" s="252" t="n">
        <v>1.77</v>
      </c>
      <c r="AGI129" s="252" t="n">
        <v>58.6213245613849</v>
      </c>
      <c r="AGJ129" s="253" t="n">
        <v>1.77</v>
      </c>
      <c r="AGK129" s="253" t="n">
        <v>18.0320182091354</v>
      </c>
      <c r="AGL129" s="254" t="n">
        <v>2.13092436974789</v>
      </c>
      <c r="AGM129" s="254" t="n">
        <v>0.469319777239476</v>
      </c>
      <c r="AGN129" s="252" t="n">
        <v>2.02089730807577</v>
      </c>
      <c r="AGO129" s="252" t="n">
        <v>73.1932294961797</v>
      </c>
      <c r="AGP129" s="253" t="n">
        <v>1.77</v>
      </c>
      <c r="AGQ129" s="253" t="n">
        <v>18.0320182091354</v>
      </c>
      <c r="AGR129" s="254" t="n">
        <v>2.13092436974789</v>
      </c>
      <c r="AGS129" s="254" t="n">
        <v>0.469319777239476</v>
      </c>
      <c r="AGT129" s="252" t="n">
        <v>1.77</v>
      </c>
      <c r="AGU129" s="252" t="n">
        <v>88.02287064304249</v>
      </c>
      <c r="AGV129" s="253" t="n">
        <v>1.77</v>
      </c>
      <c r="AGW129" s="253" t="n">
        <v>18.0320182091354</v>
      </c>
      <c r="AGX129" s="254" t="n">
        <v>2.13092436974789</v>
      </c>
      <c r="AGY129" s="254" t="n">
        <v>0.469319777239476</v>
      </c>
      <c r="AGZ129" s="252" t="n">
        <v>2.14053838484546</v>
      </c>
      <c r="AHA129" s="252" t="n">
        <v>102.335003193697</v>
      </c>
      <c r="AHB129" s="253" t="n">
        <v>1.77</v>
      </c>
      <c r="AHC129" s="253" t="n">
        <v>18.0320182091354</v>
      </c>
      <c r="AHD129" s="254" t="n">
        <v>2.13092436974789</v>
      </c>
      <c r="AHE129" s="254" t="n">
        <v>0.469319777239476</v>
      </c>
      <c r="AHF129" s="252" t="n">
        <v>1.77</v>
      </c>
      <c r="AHG129" s="252" t="n">
        <v>117.664614756951</v>
      </c>
      <c r="AHH129" s="253" t="n">
        <v>1.77</v>
      </c>
      <c r="AHI129" s="253" t="n">
        <v>18.0320182091354</v>
      </c>
      <c r="AHJ129" s="254" t="n">
        <v>2.13092436974789</v>
      </c>
      <c r="AHK129" s="254" t="n">
        <v>0.469319777239476</v>
      </c>
      <c r="AHL129" s="252" t="n">
        <v>1.77</v>
      </c>
      <c r="AHM129" s="252" t="n">
        <v>146.961891298775</v>
      </c>
      <c r="AHN129" s="253" t="n">
        <v>1.77</v>
      </c>
      <c r="AHO129" s="253" t="n">
        <v>18.0320182091354</v>
      </c>
      <c r="AHP129" s="254" t="n">
        <v>2.13092436974789</v>
      </c>
      <c r="AHQ129" s="254" t="n">
        <v>0.469319777239476</v>
      </c>
      <c r="AHR129" s="252" t="n">
        <v>1.77</v>
      </c>
      <c r="AHS129" s="252" t="n">
        <v>176.738744047487</v>
      </c>
      <c r="AHT129" s="253" t="n">
        <v>1.77</v>
      </c>
      <c r="AHU129" s="253" t="n">
        <v>18.0320182091354</v>
      </c>
      <c r="AHV129" s="254" t="n">
        <v>2.13092436974789</v>
      </c>
      <c r="AHW129" s="254" t="n">
        <v>0.469319777239476</v>
      </c>
      <c r="AHX129" s="252" t="n">
        <v>1.77</v>
      </c>
      <c r="AHY129" s="252" t="n">
        <v>205.686244942422</v>
      </c>
      <c r="AHZ129" s="253" t="n">
        <v>1.77</v>
      </c>
      <c r="AIA129" s="253" t="n">
        <v>18.0320182091354</v>
      </c>
      <c r="AIB129" s="254" t="n">
        <v>2.13092436974789</v>
      </c>
      <c r="AIC129" s="254" t="n">
        <v>0.469319777239476</v>
      </c>
      <c r="AID129" s="252" t="n">
        <v>1.77</v>
      </c>
      <c r="AIE129" s="252" t="n">
        <v>250.240628318329</v>
      </c>
      <c r="AIF129" s="253" t="n">
        <v>1.77</v>
      </c>
      <c r="AIG129" s="253" t="n">
        <v>18.0320182091354</v>
      </c>
      <c r="AIH129" s="254" t="n">
        <v>2.13092436974789</v>
      </c>
      <c r="AII129" s="254" t="n">
        <v>0.469319777239476</v>
      </c>
      <c r="AIJ129" s="252" t="n">
        <v>2.4</v>
      </c>
      <c r="AIK129" s="252" t="n">
        <v>14.5618035546079</v>
      </c>
      <c r="AIL129" s="253" t="n">
        <v>3.16</v>
      </c>
      <c r="AIM129" s="253" t="n">
        <v>18.8985425570467</v>
      </c>
      <c r="AIN129" s="254" t="n">
        <v>3.16</v>
      </c>
      <c r="AIO129" s="254" t="n">
        <v>1.30060415737869</v>
      </c>
      <c r="AIP129" s="252" t="n">
        <v>2.4</v>
      </c>
      <c r="AIQ129" s="252" t="n">
        <v>18.7465964590005</v>
      </c>
      <c r="AIR129" s="253" t="n">
        <v>3.16</v>
      </c>
      <c r="AIS129" s="253" t="n">
        <v>18.8985425570467</v>
      </c>
      <c r="AIT129" s="254" t="n">
        <v>3.16</v>
      </c>
      <c r="AIU129" s="254" t="n">
        <v>1.30060415737869</v>
      </c>
      <c r="AIV129" s="252" t="n">
        <v>2.4</v>
      </c>
      <c r="AIW129" s="252" t="n">
        <v>30.5880069394005</v>
      </c>
      <c r="AIX129" s="253" t="n">
        <v>3.16</v>
      </c>
      <c r="AIY129" s="253" t="n">
        <v>18.8985425570467</v>
      </c>
      <c r="AIZ129" s="254" t="n">
        <v>3.16</v>
      </c>
      <c r="AJA129" s="254" t="n">
        <v>1.30060415737869</v>
      </c>
      <c r="AJB129" s="252" t="n">
        <v>2.4</v>
      </c>
      <c r="AJC129" s="252" t="n">
        <v>38.7104351480962</v>
      </c>
      <c r="AJD129" s="253" t="n">
        <v>3.16</v>
      </c>
      <c r="AJE129" s="253" t="n">
        <v>18.8985425570467</v>
      </c>
      <c r="AJF129" s="254" t="n">
        <v>3.16</v>
      </c>
      <c r="AJG129" s="254" t="n">
        <v>1.30060415737869</v>
      </c>
      <c r="AJH129" s="252" t="n">
        <v>2.42999999999999</v>
      </c>
      <c r="AJI129" s="252" t="n">
        <v>50.7964604748152</v>
      </c>
      <c r="AJJ129" s="253" t="n">
        <v>3.16</v>
      </c>
      <c r="AJK129" s="253" t="n">
        <v>18.8985425570467</v>
      </c>
      <c r="AJL129" s="254" t="n">
        <v>3.16</v>
      </c>
      <c r="AJM129" s="254" t="n">
        <v>1.30060415737869</v>
      </c>
      <c r="AJN129" s="252" t="n">
        <v>2.4</v>
      </c>
      <c r="AJO129" s="252" t="n">
        <v>57.9903353842908</v>
      </c>
      <c r="AJP129" s="253" t="n">
        <v>3.16</v>
      </c>
      <c r="AJQ129" s="253" t="n">
        <v>18.8985425570467</v>
      </c>
      <c r="AJR129" s="254" t="n">
        <v>3.16</v>
      </c>
      <c r="AJS129" s="254" t="n">
        <v>1.30060415737869</v>
      </c>
      <c r="AJT129" s="252" t="n">
        <v>2.4</v>
      </c>
      <c r="AJU129" s="252" t="n">
        <v>70.1474321225796</v>
      </c>
      <c r="AJV129" s="253" t="n">
        <v>3.16</v>
      </c>
      <c r="AJW129" s="253" t="n">
        <v>18.8985425570467</v>
      </c>
      <c r="AJX129" s="254" t="n">
        <v>3.16</v>
      </c>
      <c r="AJY129" s="254" t="n">
        <v>1.30060415737869</v>
      </c>
      <c r="AJZ129" s="252" t="n">
        <v>2.42999999999999</v>
      </c>
      <c r="AKA129" s="252" t="n">
        <v>77.3261627799627</v>
      </c>
      <c r="AKB129" s="253" t="n">
        <v>3.16</v>
      </c>
      <c r="AKC129" s="253" t="n">
        <v>18.8985425570467</v>
      </c>
      <c r="AKD129" s="254" t="n">
        <v>3.16</v>
      </c>
      <c r="AKE129" s="254" t="n">
        <v>1.30060415737869</v>
      </c>
      <c r="AKF129" s="252" t="n">
        <v>2.42999999999999</v>
      </c>
      <c r="AKG129" s="252" t="n">
        <v>91.01798788844989</v>
      </c>
      <c r="AKH129" s="253" t="n">
        <v>3.16</v>
      </c>
      <c r="AKI129" s="253" t="n">
        <v>18.8985425570467</v>
      </c>
      <c r="AKJ129" s="254" t="n">
        <v>3.16</v>
      </c>
      <c r="AKK129" s="254" t="n">
        <v>1.30060415737869</v>
      </c>
      <c r="AKL129" s="252" t="n">
        <v>2.39999999999999</v>
      </c>
      <c r="AKM129" s="252" t="n">
        <v>98.0811268998572</v>
      </c>
      <c r="AKN129" s="253" t="n">
        <v>3.16</v>
      </c>
      <c r="AKO129" s="253" t="n">
        <v>18.8985425570467</v>
      </c>
      <c r="AKP129" s="254" t="n">
        <v>3.16</v>
      </c>
      <c r="AKQ129" s="254" t="n">
        <v>1.30060415737869</v>
      </c>
      <c r="AKR129" s="252" t="n">
        <v>2.39999999999999</v>
      </c>
      <c r="AKS129" s="252" t="n">
        <v>109.486966369979</v>
      </c>
      <c r="AKT129" s="253" t="n">
        <v>3.16</v>
      </c>
      <c r="AKU129" s="253" t="n">
        <v>18.8985425570467</v>
      </c>
      <c r="AKV129" s="254" t="n">
        <v>3.16</v>
      </c>
      <c r="AKW129" s="254" t="n">
        <v>1.30060415737869</v>
      </c>
      <c r="AKX129" s="252" t="n">
        <v>2.42999999999999</v>
      </c>
      <c r="AKY129" s="252" t="n">
        <v>117.120528810765</v>
      </c>
      <c r="AKZ129" s="253" t="n">
        <v>3.16</v>
      </c>
      <c r="ALA129" s="253" t="n">
        <v>18.8985425570467</v>
      </c>
      <c r="ALB129" s="254" t="n">
        <v>3.16</v>
      </c>
      <c r="ALC129" s="254" t="n">
        <v>1.30060415737869</v>
      </c>
      <c r="ALD129" s="252" t="n">
        <v>2.39999999999999</v>
      </c>
      <c r="ALE129" s="252" t="n">
        <v>129.471584783289</v>
      </c>
      <c r="ALF129" s="253" t="n">
        <v>3.16</v>
      </c>
      <c r="ALG129" s="253" t="n">
        <v>18.8985425570467</v>
      </c>
      <c r="ALH129" s="254" t="n">
        <v>3.16</v>
      </c>
      <c r="ALI129" s="254" t="n">
        <v>1.30060415737869</v>
      </c>
      <c r="ALJ129" s="252" t="n">
        <v>2.39999999999999</v>
      </c>
      <c r="ALK129" s="252" t="n">
        <v>137.664226600202</v>
      </c>
      <c r="ALL129" s="253" t="n">
        <v>3.16</v>
      </c>
      <c r="ALM129" s="253" t="n">
        <v>18.8985425570467</v>
      </c>
      <c r="ALN129" s="254" t="n">
        <v>3.16</v>
      </c>
      <c r="ALO129" s="254" t="n">
        <v>1.30060415737869</v>
      </c>
      <c r="ALP129" s="252" t="n">
        <v>2.42999999999999</v>
      </c>
      <c r="ALQ129" s="252" t="n">
        <v>149.365645120394</v>
      </c>
      <c r="ALR129" s="253" t="n">
        <v>3.16</v>
      </c>
      <c r="ALS129" s="253" t="n">
        <v>18.8985425570467</v>
      </c>
      <c r="ALT129" s="254" t="n">
        <v>3.16</v>
      </c>
      <c r="ALU129" s="254" t="n">
        <v>1.30060415737869</v>
      </c>
      <c r="ALV129" s="252" t="n">
        <v>2.42999999999999</v>
      </c>
      <c r="ALW129" s="252" t="n">
        <v>157.225037786846</v>
      </c>
      <c r="ALX129" s="253" t="n">
        <v>3.16</v>
      </c>
      <c r="ALY129" s="253" t="n">
        <v>18.8985425570467</v>
      </c>
      <c r="ALZ129" s="254" t="n">
        <v>3.16</v>
      </c>
      <c r="AMA129" s="254" t="n">
        <v>1.30060415737869</v>
      </c>
      <c r="AMB129" s="252" t="n">
        <v>2.42999999999999</v>
      </c>
      <c r="AMC129" s="252" t="n">
        <v>169.92647342434</v>
      </c>
      <c r="AMD129" s="253" t="n">
        <v>3.16</v>
      </c>
      <c r="AME129" s="253" t="n">
        <v>18.8985425570467</v>
      </c>
      <c r="AMF129" s="254" t="n">
        <v>3.16</v>
      </c>
      <c r="AMG129" s="254" t="n">
        <v>1.30060415737869</v>
      </c>
      <c r="AMH129" s="252" t="n">
        <v>2.39999999999999</v>
      </c>
      <c r="AMI129" s="252" t="n">
        <v>177.005575322299</v>
      </c>
      <c r="AMJ129" s="253" t="n">
        <v>3.16</v>
      </c>
      <c r="AMK129" s="253" t="n">
        <v>18.8985425570467</v>
      </c>
      <c r="AML129" s="254" t="n">
        <v>3.16</v>
      </c>
      <c r="AMM129" s="254" t="n">
        <v>1.30060415737869</v>
      </c>
      <c r="AMN129" s="252" t="n">
        <v>2.42999999999999</v>
      </c>
      <c r="AMO129" s="252" t="n">
        <v>189.879803863261</v>
      </c>
      <c r="AMP129" s="253" t="n">
        <v>3.16</v>
      </c>
      <c r="AMQ129" s="253" t="n">
        <v>18.8985425570467</v>
      </c>
      <c r="AMR129" s="254" t="n">
        <v>3.16</v>
      </c>
      <c r="AMS129" s="254" t="n">
        <v>1.30060415737869</v>
      </c>
      <c r="AMT129" s="252" t="n">
        <v>2.39999999999999</v>
      </c>
      <c r="AMU129" s="252" t="n">
        <v>196.274226553628</v>
      </c>
      <c r="AMV129" s="253" t="n">
        <v>3.16</v>
      </c>
      <c r="AMW129" s="253" t="n">
        <v>18.8985425570467</v>
      </c>
      <c r="AMX129" s="254" t="n">
        <v>3.16</v>
      </c>
      <c r="AMY129" s="254" t="n">
        <v>1.30060415737869</v>
      </c>
      <c r="AMZ129" s="252" t="n">
        <v>2.42999999999999</v>
      </c>
      <c r="ANA129" s="252" t="n">
        <v>209.834895819219</v>
      </c>
      <c r="ANB129" s="253" t="n">
        <v>3.16</v>
      </c>
      <c r="ANC129" s="253" t="n">
        <v>18.8985425570467</v>
      </c>
      <c r="AND129" s="254" t="n">
        <v>3.16</v>
      </c>
      <c r="ANE129" s="254" t="n">
        <v>1.30060415737869</v>
      </c>
      <c r="ANF129" s="252" t="n">
        <v>2.42999999999999</v>
      </c>
      <c r="ANG129" s="252" t="n">
        <v>216.97420957783</v>
      </c>
      <c r="ANH129" s="253" t="n">
        <v>3.16</v>
      </c>
      <c r="ANI129" s="253" t="n">
        <v>18.8985425570467</v>
      </c>
      <c r="ANJ129" s="254" t="n">
        <v>3.16</v>
      </c>
      <c r="ANK129" s="254" t="n">
        <v>1.30060415737869</v>
      </c>
      <c r="ANL129" s="252" t="n">
        <v>2.42999999999999</v>
      </c>
      <c r="ANM129" s="252" t="n">
        <v>229.160022051829</v>
      </c>
      <c r="ANN129" s="253" t="n">
        <v>3.16</v>
      </c>
      <c r="ANO129" s="253" t="n">
        <v>18.8985425570467</v>
      </c>
      <c r="ANP129" s="254" t="n">
        <v>3.16</v>
      </c>
      <c r="ANQ129" s="254" t="n">
        <v>1.30060415737869</v>
      </c>
      <c r="ANR129" s="252" t="n">
        <v>2.42999999999999</v>
      </c>
      <c r="ANS129" s="252" t="n">
        <v>236.49978714629</v>
      </c>
      <c r="ANT129" s="253" t="n">
        <v>3.16</v>
      </c>
      <c r="ANU129" s="253" t="n">
        <v>18.8985425570467</v>
      </c>
      <c r="ANV129" s="254" t="n">
        <v>3.16</v>
      </c>
      <c r="ANW129" s="254" t="n">
        <v>1.30060415737869</v>
      </c>
      <c r="ANX129" s="252" t="n">
        <v>2.39999999999999</v>
      </c>
      <c r="ANY129" s="252" t="n">
        <v>250.958172501697</v>
      </c>
      <c r="ANZ129" s="253" t="n">
        <v>3.16</v>
      </c>
      <c r="AOA129" s="253" t="n">
        <v>18.8985425570467</v>
      </c>
      <c r="AOB129" s="254" t="n">
        <v>3.16</v>
      </c>
      <c r="AOC129" s="254" t="n">
        <v>1.30060415737869</v>
      </c>
      <c r="AOD129" s="252" t="n">
        <v>2.39999999999999</v>
      </c>
      <c r="AOE129" s="252" t="n">
        <v>257.806092067792</v>
      </c>
      <c r="AOF129" s="253" t="n">
        <v>3.16</v>
      </c>
      <c r="AOG129" s="253" t="n">
        <v>18.8985425570467</v>
      </c>
      <c r="AOH129" s="254" t="n">
        <v>3.16</v>
      </c>
      <c r="AOI129" s="254" t="n">
        <v>1.30060415737869</v>
      </c>
      <c r="AOJ129" s="252" t="n">
        <v>2.39999999999999</v>
      </c>
      <c r="AOK129" s="252" t="n">
        <v>270.013574398707</v>
      </c>
      <c r="AOL129" s="253" t="n">
        <v>3.16</v>
      </c>
      <c r="AOM129" s="253" t="n">
        <v>18.8985425570467</v>
      </c>
      <c r="AON129" s="254" t="n">
        <v>3.16</v>
      </c>
      <c r="AOO129" s="254" t="n">
        <v>1.30060415737869</v>
      </c>
      <c r="AOP129" s="252" t="n">
        <v>2.42999999999999</v>
      </c>
      <c r="AOQ129" s="252" t="n">
        <v>277.950434971968</v>
      </c>
      <c r="AOR129" s="253" t="n">
        <v>3.16</v>
      </c>
      <c r="AOS129" s="253" t="n">
        <v>18.8985425570467</v>
      </c>
      <c r="AOT129" s="254" t="n">
        <v>3.16</v>
      </c>
      <c r="AOU129" s="254" t="n">
        <v>1.30060415737869</v>
      </c>
      <c r="AOV129" s="252" t="n">
        <v>3.51</v>
      </c>
      <c r="AOW129" s="252" t="n">
        <v>22.2090094553862</v>
      </c>
      <c r="AOX129" s="253" t="n">
        <v>4.09930458970793</v>
      </c>
      <c r="AOY129" s="253" t="n">
        <v>16.8036232223205</v>
      </c>
      <c r="AOZ129" s="254" t="n">
        <v>4.30792767732962</v>
      </c>
      <c r="APA129" s="254" t="n">
        <v>0.989793465895436</v>
      </c>
      <c r="APB129" s="252" t="n">
        <v>3.54</v>
      </c>
      <c r="APC129" s="252" t="n">
        <v>27.7612618192328</v>
      </c>
      <c r="APD129" s="253" t="n">
        <v>4.09930458970793</v>
      </c>
      <c r="APE129" s="253" t="n">
        <v>16.8036232223205</v>
      </c>
      <c r="APF129" s="254" t="n">
        <v>4.30792767732962</v>
      </c>
      <c r="APG129" s="254" t="n">
        <v>0.989793465895436</v>
      </c>
      <c r="APH129" s="252" t="n">
        <v>3.51</v>
      </c>
      <c r="API129" s="252" t="n">
        <v>42.4923574554208</v>
      </c>
      <c r="APJ129" s="253" t="n">
        <v>4.09930458970793</v>
      </c>
      <c r="APK129" s="253" t="n">
        <v>16.8036232223205</v>
      </c>
      <c r="APL129" s="254" t="n">
        <v>4.30792767732962</v>
      </c>
      <c r="APM129" s="254" t="n">
        <v>0.989793465895436</v>
      </c>
      <c r="APN129" s="252" t="n">
        <v>3.51</v>
      </c>
      <c r="APO129" s="252" t="n">
        <v>52.3498080013263</v>
      </c>
      <c r="APP129" s="253" t="n">
        <v>4.09930458970793</v>
      </c>
      <c r="APQ129" s="253" t="n">
        <v>16.8036232223205</v>
      </c>
      <c r="APR129" s="254" t="n">
        <v>4.30792767732962</v>
      </c>
      <c r="APS129" s="254" t="n">
        <v>0.989793465895436</v>
      </c>
      <c r="APT129" s="252" t="n">
        <v>3.51</v>
      </c>
      <c r="APU129" s="252" t="n">
        <v>68.21432034889089</v>
      </c>
      <c r="APV129" s="253" t="n">
        <v>4.09930458970793</v>
      </c>
      <c r="APW129" s="253" t="n">
        <v>16.8036232223205</v>
      </c>
      <c r="APX129" s="254" t="n">
        <v>4.30792767732962</v>
      </c>
      <c r="APY129" s="254" t="n">
        <v>0.989793465895436</v>
      </c>
      <c r="APZ129" s="252" t="n">
        <v>3.51</v>
      </c>
      <c r="AQA129" s="252" t="n">
        <v>78.5231523606806</v>
      </c>
      <c r="AQB129" s="253" t="n">
        <v>4.09930458970793</v>
      </c>
      <c r="AQC129" s="253" t="n">
        <v>16.8036232223205</v>
      </c>
      <c r="AQD129" s="254" t="n">
        <v>4.30792767732962</v>
      </c>
      <c r="AQE129" s="254" t="n">
        <v>0.989793465895436</v>
      </c>
      <c r="AQF129" s="252" t="n">
        <v>3.51</v>
      </c>
      <c r="AQG129" s="252" t="n">
        <v>92.81501901460609</v>
      </c>
      <c r="AQH129" s="253" t="n">
        <v>4.09930458970793</v>
      </c>
      <c r="AQI129" s="253" t="n">
        <v>16.8036232223205</v>
      </c>
      <c r="AQJ129" s="254" t="n">
        <v>4.30792767732962</v>
      </c>
      <c r="AQK129" s="254" t="n">
        <v>0.989793465895436</v>
      </c>
      <c r="AQL129" s="252" t="n">
        <v>3.51</v>
      </c>
      <c r="AQM129" s="252" t="n">
        <v>103.571708907166</v>
      </c>
      <c r="AQN129" s="253" t="n">
        <v>4.09930458970793</v>
      </c>
      <c r="AQO129" s="253" t="n">
        <v>16.8036232223205</v>
      </c>
      <c r="AQP129" s="254" t="n">
        <v>4.30792767732962</v>
      </c>
      <c r="AQQ129" s="254" t="n">
        <v>0.989793465895436</v>
      </c>
      <c r="AQR129" s="252" t="n">
        <v>3.51</v>
      </c>
      <c r="AQS129" s="252" t="n">
        <v>119.769908229303</v>
      </c>
      <c r="AQT129" s="253" t="n">
        <v>4.09930458970793</v>
      </c>
      <c r="AQU129" s="253" t="n">
        <v>16.8036232223205</v>
      </c>
      <c r="AQV129" s="254" t="n">
        <v>4.30792767732962</v>
      </c>
      <c r="AQW129" s="254" t="n">
        <v>0.989793465895436</v>
      </c>
      <c r="AQX129" s="252" t="n">
        <v>3.51</v>
      </c>
      <c r="AQY129" s="252" t="n">
        <v>129.286602516944</v>
      </c>
      <c r="AQZ129" s="253" t="n">
        <v>4.09930458970793</v>
      </c>
      <c r="ARA129" s="253" t="n">
        <v>16.8036232223205</v>
      </c>
      <c r="ARB129" s="254" t="n">
        <v>4.30792767732962</v>
      </c>
      <c r="ARC129" s="254" t="n">
        <v>0.989793465895436</v>
      </c>
      <c r="ARD129" s="252" t="n">
        <v>3.51</v>
      </c>
      <c r="ARE129" s="252" t="n">
        <v>144.904943100225</v>
      </c>
      <c r="ARF129" s="253" t="n">
        <v>4.09930458970793</v>
      </c>
      <c r="ARG129" s="253" t="n">
        <v>16.8036232223205</v>
      </c>
      <c r="ARH129" s="254" t="n">
        <v>4.30792767732962</v>
      </c>
      <c r="ARI129" s="254" t="n">
        <v>0.989793465895436</v>
      </c>
      <c r="ARJ129" s="252" t="n">
        <v>3.51</v>
      </c>
      <c r="ARK129" s="252" t="n">
        <v>154.619525496952</v>
      </c>
      <c r="ARL129" s="253" t="n">
        <v>4.09930458970793</v>
      </c>
      <c r="ARM129" s="253" t="n">
        <v>16.8036232223205</v>
      </c>
      <c r="ARN129" s="254" t="n">
        <v>4.30792767732962</v>
      </c>
      <c r="ARO129" s="254" t="n">
        <v>0.989793465895436</v>
      </c>
      <c r="ARP129" s="252" t="n">
        <v>3.51</v>
      </c>
      <c r="ARQ129" s="252" t="n">
        <v>171.326609043094</v>
      </c>
      <c r="ARR129" s="253" t="n">
        <v>4.09930458970793</v>
      </c>
      <c r="ARS129" s="253" t="n">
        <v>16.8036232223205</v>
      </c>
      <c r="ART129" s="254" t="n">
        <v>4.30792767732962</v>
      </c>
      <c r="ARU129" s="254" t="n">
        <v>0.989793465895436</v>
      </c>
      <c r="ARV129" s="252" t="n">
        <v>3.51</v>
      </c>
      <c r="ARW129" s="252" t="n">
        <v>181.476459495349</v>
      </c>
      <c r="ARX129" s="253" t="n">
        <v>4.09930458970793</v>
      </c>
      <c r="ARY129" s="253" t="n">
        <v>16.8036232223205</v>
      </c>
      <c r="ARZ129" s="254" t="n">
        <v>4.30792767732962</v>
      </c>
      <c r="ASA129" s="254" t="n">
        <v>0.989793465895436</v>
      </c>
      <c r="ASB129" s="252" t="n">
        <v>3.51</v>
      </c>
      <c r="ASC129" s="252" t="n">
        <v>196.789078740411</v>
      </c>
      <c r="ASD129" s="253" t="n">
        <v>4.09930458970793</v>
      </c>
      <c r="ASE129" s="253" t="n">
        <v>16.8036232223205</v>
      </c>
      <c r="ASF129" s="254" t="n">
        <v>4.30792767732962</v>
      </c>
      <c r="ASG129" s="254" t="n">
        <v>0.989793465895436</v>
      </c>
      <c r="ASH129" s="252" t="n">
        <v>3.51</v>
      </c>
      <c r="ASI129" s="252" t="n">
        <v>206.843757626042</v>
      </c>
      <c r="ASJ129" s="253" t="n">
        <v>4.09930458970793</v>
      </c>
      <c r="ASK129" s="253" t="n">
        <v>16.8036232223205</v>
      </c>
      <c r="ASL129" s="254" t="n">
        <v>4.30792767732962</v>
      </c>
      <c r="ASM129" s="254" t="n">
        <v>0.989793465895436</v>
      </c>
      <c r="ASN129" s="252" t="n">
        <v>3.51</v>
      </c>
      <c r="ASO129" s="252" t="n">
        <v>222.66707697564</v>
      </c>
      <c r="ASP129" s="253" t="n">
        <v>4.09930458970793</v>
      </c>
      <c r="ASQ129" s="253" t="n">
        <v>16.8036232223205</v>
      </c>
      <c r="ASR129" s="254" t="n">
        <v>4.30792767732962</v>
      </c>
      <c r="ASS129" s="254" t="n">
        <v>0.989793465895436</v>
      </c>
      <c r="AST129" s="252" t="n">
        <v>3.51</v>
      </c>
      <c r="ASU129" s="252" t="n">
        <v>232.351088587387</v>
      </c>
      <c r="ASV129" s="253" t="n">
        <v>4.09930458970793</v>
      </c>
      <c r="ASW129" s="253" t="n">
        <v>16.8036232223205</v>
      </c>
      <c r="ASX129" s="254" t="n">
        <v>4.30792767732962</v>
      </c>
      <c r="ASY129" s="254" t="n">
        <v>0.989793465895436</v>
      </c>
      <c r="ASZ129" s="252" t="n">
        <v>3.51</v>
      </c>
      <c r="ATA129" s="252" t="n">
        <v>248.052454021608</v>
      </c>
      <c r="ATB129" s="253" t="n">
        <v>4.09930458970793</v>
      </c>
      <c r="ATC129" s="253" t="n">
        <v>16.8036232223205</v>
      </c>
      <c r="ATD129" s="254" t="n">
        <v>4.30792767732962</v>
      </c>
      <c r="ATE129" s="254" t="n">
        <v>0.989793465895436</v>
      </c>
      <c r="ATF129" s="252" t="n">
        <v>3.51</v>
      </c>
      <c r="ATG129" s="252" t="n">
        <v>260.254362953421</v>
      </c>
      <c r="ATH129" s="253" t="n">
        <v>4.09930458970793</v>
      </c>
      <c r="ATI129" s="253" t="n">
        <v>16.8036232223205</v>
      </c>
      <c r="ATJ129" s="254" t="n">
        <v>4.30792767732962</v>
      </c>
      <c r="ATK129" s="254" t="n">
        <v>0.989793465895436</v>
      </c>
      <c r="ATL129" s="252" t="n">
        <v>3.51</v>
      </c>
      <c r="ATM129" s="252" t="n">
        <v>275.70561949524</v>
      </c>
      <c r="ATN129" s="253" t="n">
        <v>4.09930458970793</v>
      </c>
      <c r="ATO129" s="253" t="n">
        <v>16.8036232223205</v>
      </c>
      <c r="ATP129" s="254" t="n">
        <v>4.30792767732962</v>
      </c>
      <c r="ATQ129" s="254" t="n">
        <v>0.989793465895436</v>
      </c>
      <c r="ATR129" s="252" t="n">
        <v>3.51</v>
      </c>
      <c r="ATS129" s="252" t="n">
        <v>285.403514422359</v>
      </c>
      <c r="ATT129" s="253" t="n">
        <v>4.09930458970793</v>
      </c>
      <c r="ATU129" s="253" t="n">
        <v>16.8036232223205</v>
      </c>
      <c r="ATV129" s="254" t="n">
        <v>4.30792767732962</v>
      </c>
      <c r="ATW129" s="254" t="n">
        <v>0.989793465895436</v>
      </c>
      <c r="ATX129" s="252" t="n">
        <v>3.51</v>
      </c>
      <c r="ATY129" s="252" t="n">
        <v>300.607092186996</v>
      </c>
      <c r="ATZ129" s="253" t="n">
        <v>4.09930458970793</v>
      </c>
      <c r="AUA129" s="253" t="n">
        <v>16.8036232223205</v>
      </c>
      <c r="AUB129" s="254" t="n">
        <v>4.30792767732962</v>
      </c>
      <c r="AUC129" s="254" t="n">
        <v>0.989793465895436</v>
      </c>
      <c r="AUD129" s="252" t="n">
        <v>3.51</v>
      </c>
      <c r="AUE129" s="252" t="n">
        <v>311.68111912305</v>
      </c>
      <c r="AUF129" s="253" t="n">
        <v>4.09930458970793</v>
      </c>
      <c r="AUG129" s="253" t="n">
        <v>16.8036232223205</v>
      </c>
      <c r="AUH129" s="254" t="n">
        <v>4.30792767732962</v>
      </c>
      <c r="AUI129" s="254" t="n">
        <v>0.989793465895436</v>
      </c>
      <c r="AUJ129" s="252" t="n">
        <v>3.51</v>
      </c>
      <c r="AUK129" s="252" t="n">
        <v>326.030768618317</v>
      </c>
      <c r="AUL129" s="253" t="n">
        <v>4.09930458970793</v>
      </c>
      <c r="AUM129" s="253" t="n">
        <v>16.8036232223205</v>
      </c>
      <c r="AUN129" s="254" t="n">
        <v>4.30792767732962</v>
      </c>
      <c r="AUO129" s="254" t="n">
        <v>0.989793465895436</v>
      </c>
      <c r="AUP129" s="252" t="n">
        <v>5.09999999999999</v>
      </c>
      <c r="AUQ129" s="252" t="n">
        <v>22.6203469949913</v>
      </c>
      <c r="AUR129" s="253" t="n">
        <v>5.87810499359794</v>
      </c>
      <c r="AUS129" s="253" t="n">
        <v>14.1178646765738</v>
      </c>
      <c r="AUT129" s="254" t="n">
        <v>6.31692898272552</v>
      </c>
      <c r="AUU129" s="254" t="n">
        <v>1.09411592864873</v>
      </c>
      <c r="AUV129" s="252" t="n">
        <v>5.09999999999999</v>
      </c>
      <c r="AUW129" s="252" t="n">
        <v>32.1777811716813</v>
      </c>
      <c r="AUX129" s="253" t="n">
        <v>5.87810499359794</v>
      </c>
      <c r="AUY129" s="253" t="n">
        <v>14.1178646765738</v>
      </c>
      <c r="AUZ129" s="254" t="n">
        <v>6.31692898272552</v>
      </c>
      <c r="AVA129" s="254" t="n">
        <v>1.09411592864873</v>
      </c>
      <c r="AVB129" s="252" t="n">
        <v>5.09999999999999</v>
      </c>
      <c r="AVC129" s="252" t="n">
        <v>42.0141669786021</v>
      </c>
      <c r="AVD129" s="253" t="n">
        <v>5.87810499359794</v>
      </c>
      <c r="AVE129" s="253" t="n">
        <v>14.1178646765738</v>
      </c>
      <c r="AVF129" s="254" t="n">
        <v>6.31692898272552</v>
      </c>
      <c r="AVG129" s="254" t="n">
        <v>1.09411592864873</v>
      </c>
      <c r="AVH129" s="252" t="n">
        <v>5.09999999999999</v>
      </c>
      <c r="AVI129" s="252" t="n">
        <v>51.4661314716521</v>
      </c>
      <c r="AVJ129" s="253" t="n">
        <v>5.87810499359794</v>
      </c>
      <c r="AVK129" s="253" t="n">
        <v>14.1178646765738</v>
      </c>
      <c r="AVL129" s="254" t="n">
        <v>6.31692898272552</v>
      </c>
      <c r="AVM129" s="254" t="n">
        <v>1.09411592864873</v>
      </c>
      <c r="AVN129" s="252" t="n">
        <v>5.09999999999999</v>
      </c>
      <c r="AVO129" s="252" t="n">
        <v>61.3434712964914</v>
      </c>
      <c r="AVP129" s="253" t="n">
        <v>5.87810499359794</v>
      </c>
      <c r="AVQ129" s="253" t="n">
        <v>14.1178646765738</v>
      </c>
      <c r="AVR129" s="254" t="n">
        <v>6.31692898272552</v>
      </c>
      <c r="AVS129" s="254" t="n">
        <v>1.09411592864873</v>
      </c>
      <c r="AVT129" s="252" t="n">
        <v>5.15999999999999</v>
      </c>
      <c r="AVU129" s="252" t="n">
        <v>71.2280446864641</v>
      </c>
      <c r="AVV129" s="253" t="n">
        <v>5.87810499359794</v>
      </c>
      <c r="AVW129" s="253" t="n">
        <v>14.1178646765738</v>
      </c>
      <c r="AVX129" s="254" t="n">
        <v>6.31692898272552</v>
      </c>
      <c r="AVY129" s="254" t="n">
        <v>1.09411592864873</v>
      </c>
      <c r="AVZ129" s="252" t="n">
        <v>5.15999999999999</v>
      </c>
      <c r="AWA129" s="252" t="n">
        <v>80.576985341398</v>
      </c>
      <c r="AWB129" s="253" t="n">
        <v>5.87810499359794</v>
      </c>
      <c r="AWC129" s="253" t="n">
        <v>14.1178646765738</v>
      </c>
      <c r="AWD129" s="254" t="n">
        <v>6.31692898272552</v>
      </c>
      <c r="AWE129" s="254" t="n">
        <v>1.09411592864873</v>
      </c>
      <c r="AWF129" s="252" t="n">
        <v>5.15999999999999</v>
      </c>
      <c r="AWG129" s="252" t="n">
        <v>90.2068556533731</v>
      </c>
      <c r="AWH129" s="253" t="n">
        <v>5.87810499359794</v>
      </c>
      <c r="AWI129" s="253" t="n">
        <v>14.1178646765738</v>
      </c>
      <c r="AWJ129" s="254" t="n">
        <v>6.31692898272552</v>
      </c>
      <c r="AWK129" s="254" t="n">
        <v>1.09411592864873</v>
      </c>
      <c r="AWL129" s="252" t="n">
        <v>5.15999999999999</v>
      </c>
      <c r="AWM129" s="252" t="n">
        <v>99.82276294810229</v>
      </c>
      <c r="AWN129" s="253" t="n">
        <v>5.87810499359794</v>
      </c>
      <c r="AWO129" s="253" t="n">
        <v>14.1178646765738</v>
      </c>
      <c r="AWP129" s="254" t="n">
        <v>6.31692898272552</v>
      </c>
      <c r="AWQ129" s="254" t="n">
        <v>1.09411592864873</v>
      </c>
      <c r="AWR129" s="252" t="n">
        <v>5.15999999999999</v>
      </c>
      <c r="AWS129" s="252" t="n">
        <v>108.915807068718</v>
      </c>
      <c r="AWT129" s="253" t="n">
        <v>5.87810499359794</v>
      </c>
      <c r="AWU129" s="253" t="n">
        <v>14.1178646765738</v>
      </c>
      <c r="AWV129" s="254" t="n">
        <v>6.31692898272552</v>
      </c>
      <c r="AWW129" s="254" t="n">
        <v>1.09411592864873</v>
      </c>
      <c r="AWX129" s="252" t="n">
        <v>5.15999999999999</v>
      </c>
      <c r="AWY129" s="252" t="n">
        <v>118.75798952349</v>
      </c>
      <c r="AWZ129" s="253" t="n">
        <v>5.87810499359794</v>
      </c>
      <c r="AXA129" s="253" t="n">
        <v>14.1178646765738</v>
      </c>
      <c r="AXB129" s="254" t="n">
        <v>6.31692898272552</v>
      </c>
      <c r="AXC129" s="254" t="n">
        <v>1.09411592864873</v>
      </c>
      <c r="AXD129" s="252" t="n">
        <v>5.15999999999999</v>
      </c>
      <c r="AXE129" s="252" t="n">
        <v>129.454639493447</v>
      </c>
      <c r="AXF129" s="253" t="n">
        <v>5.87810499359794</v>
      </c>
      <c r="AXG129" s="253" t="n">
        <v>14.1178646765738</v>
      </c>
      <c r="AXH129" s="254" t="n">
        <v>6.31692898272552</v>
      </c>
      <c r="AXI129" s="254" t="n">
        <v>1.09411592864873</v>
      </c>
      <c r="AXJ129" s="252" t="n">
        <v>5.15999999999999</v>
      </c>
      <c r="AXK129" s="252" t="n">
        <v>138.807419754376</v>
      </c>
      <c r="AXL129" s="253" t="n">
        <v>5.87810499359794</v>
      </c>
      <c r="AXM129" s="253" t="n">
        <v>14.1178646765738</v>
      </c>
      <c r="AXN129" s="254" t="n">
        <v>6.31692898272552</v>
      </c>
      <c r="AXO129" s="254" t="n">
        <v>1.09411592864873</v>
      </c>
      <c r="AXP129" s="252" t="n">
        <v>5.15999999999999</v>
      </c>
      <c r="AXQ129" s="252" t="n">
        <v>148.109197298624</v>
      </c>
      <c r="AXR129" s="253" t="n">
        <v>5.87810499359794</v>
      </c>
      <c r="AXS129" s="253" t="n">
        <v>14.1178646765738</v>
      </c>
      <c r="AXT129" s="254" t="n">
        <v>6.31692898272552</v>
      </c>
      <c r="AXU129" s="254" t="n">
        <v>1.09411592864873</v>
      </c>
      <c r="AXV129" s="252" t="n">
        <v>6.30504124656277</v>
      </c>
      <c r="AXW129" s="252" t="n">
        <v>157.946825978379</v>
      </c>
      <c r="AXX129" s="253" t="n">
        <v>5.87810499359794</v>
      </c>
      <c r="AXY129" s="253" t="n">
        <v>14.1178646765738</v>
      </c>
      <c r="AXZ129" s="254" t="n">
        <v>6.31692898272552</v>
      </c>
      <c r="AYA129" s="254" t="n">
        <v>1.09411592864873</v>
      </c>
      <c r="AYB129" s="252" t="n">
        <v>5.15999999999999</v>
      </c>
      <c r="AYC129" s="252" t="n">
        <v>167.899151294233</v>
      </c>
      <c r="AYD129" s="253" t="n">
        <v>5.87810499359794</v>
      </c>
      <c r="AYE129" s="253" t="n">
        <v>14.1178646765738</v>
      </c>
      <c r="AYF129" s="254" t="n">
        <v>6.31692898272552</v>
      </c>
      <c r="AYG129" s="254" t="n">
        <v>1.09411592864873</v>
      </c>
      <c r="AYH129" s="252" t="n">
        <v>5.15999999999999</v>
      </c>
      <c r="AYI129" s="252" t="n">
        <v>178.058454610536</v>
      </c>
      <c r="AYJ129" s="253" t="n">
        <v>5.87810499359794</v>
      </c>
      <c r="AYK129" s="253" t="n">
        <v>14.1178646765738</v>
      </c>
      <c r="AYL129" s="254" t="n">
        <v>6.31692898272552</v>
      </c>
      <c r="AYM129" s="254" t="n">
        <v>1.09411592864873</v>
      </c>
      <c r="AYN129" s="252" t="n">
        <v>5.15999999999999</v>
      </c>
      <c r="AYO129" s="252" t="n">
        <v>186.62970907397</v>
      </c>
      <c r="AYP129" s="253" t="n">
        <v>5.87810499359794</v>
      </c>
      <c r="AYQ129" s="253" t="n">
        <v>14.1178646765738</v>
      </c>
      <c r="AYR129" s="254" t="n">
        <v>6.31692898272552</v>
      </c>
      <c r="AYS129" s="254" t="n">
        <v>1.09411592864873</v>
      </c>
      <c r="AYT129" s="252" t="n">
        <v>5.15999999999999</v>
      </c>
      <c r="AYU129" s="252" t="n">
        <v>196.763804587495</v>
      </c>
      <c r="AYV129" s="253" t="n">
        <v>5.87810499359794</v>
      </c>
      <c r="AYW129" s="253" t="n">
        <v>14.1178646765738</v>
      </c>
      <c r="AYX129" s="254" t="n">
        <v>6.31692898272552</v>
      </c>
      <c r="AYY129" s="254" t="n">
        <v>1.09411592864873</v>
      </c>
      <c r="AYZ129" s="252" t="n">
        <v>5.15999999999999</v>
      </c>
      <c r="AZA129" s="252" t="n">
        <v>207.170714321546</v>
      </c>
      <c r="AZB129" s="253" t="n">
        <v>5.87810499359794</v>
      </c>
      <c r="AZC129" s="253" t="n">
        <v>14.1178646765738</v>
      </c>
      <c r="AZD129" s="254" t="n">
        <v>6.31692898272552</v>
      </c>
      <c r="AZE129" s="254" t="n">
        <v>1.09411592864873</v>
      </c>
      <c r="AZF129" s="252" t="n">
        <v>5.15999999999999</v>
      </c>
      <c r="AZG129" s="252" t="n">
        <v>216.950995267631</v>
      </c>
      <c r="AZH129" s="253" t="n">
        <v>5.87810499359794</v>
      </c>
      <c r="AZI129" s="253" t="n">
        <v>14.1178646765738</v>
      </c>
      <c r="AZJ129" s="254" t="n">
        <v>6.31692898272552</v>
      </c>
      <c r="AZK129" s="254" t="n">
        <v>1.09411592864873</v>
      </c>
      <c r="AZL129" s="252" t="n">
        <v>5.15999999999999</v>
      </c>
      <c r="AZM129" s="252" t="n">
        <v>226.137576384008</v>
      </c>
      <c r="AZN129" s="253" t="n">
        <v>5.87810499359794</v>
      </c>
      <c r="AZO129" s="253" t="n">
        <v>14.1178646765738</v>
      </c>
      <c r="AZP129" s="254" t="n">
        <v>6.31692898272552</v>
      </c>
      <c r="AZQ129" s="254" t="n">
        <v>1.09411592864873</v>
      </c>
      <c r="AZR129" s="252" t="n">
        <v>8.18837920489297</v>
      </c>
      <c r="AZS129" s="252" t="n">
        <v>25.3245694569714</v>
      </c>
      <c r="AZT129" s="253" t="n">
        <v>8.30213836477985</v>
      </c>
      <c r="AZU129" s="253" t="n">
        <v>14.5986629614276</v>
      </c>
      <c r="AZV129" s="254" t="n">
        <v>8.72025192442266</v>
      </c>
      <c r="AZW129" s="254" t="n">
        <v>1.19820516787869</v>
      </c>
      <c r="AZX129" s="252" t="n">
        <v>9.193027522935781</v>
      </c>
      <c r="AZY129" s="252" t="n">
        <v>34.8464270951307</v>
      </c>
      <c r="AZZ129" s="253" t="n">
        <v>8.30213836477985</v>
      </c>
      <c r="BAA129" s="253" t="n">
        <v>14.5986629614276</v>
      </c>
      <c r="BAB129" s="254" t="n">
        <v>8.72025192442266</v>
      </c>
      <c r="BAC129" s="254" t="n">
        <v>1.19820516787869</v>
      </c>
      <c r="BAD129" s="252" t="n">
        <v>9.193027522935781</v>
      </c>
      <c r="BAE129" s="252" t="n">
        <v>47.7472165221499</v>
      </c>
      <c r="BAF129" s="253" t="n">
        <v>8.30213836477985</v>
      </c>
      <c r="BAG129" s="253" t="n">
        <v>14.5986629614276</v>
      </c>
      <c r="BAH129" s="254" t="n">
        <v>8.72025192442266</v>
      </c>
      <c r="BAI129" s="254" t="n">
        <v>1.19820516787869</v>
      </c>
      <c r="BAJ129" s="252" t="n">
        <v>9.193027522935781</v>
      </c>
      <c r="BAK129" s="252" t="n">
        <v>67.50897038221269</v>
      </c>
      <c r="BAL129" s="253" t="n">
        <v>8.30213836477985</v>
      </c>
      <c r="BAM129" s="253" t="n">
        <v>14.5986629614276</v>
      </c>
      <c r="BAN129" s="254" t="n">
        <v>8.72025192442266</v>
      </c>
      <c r="BAO129" s="254" t="n">
        <v>1.19820516787869</v>
      </c>
      <c r="BAP129" s="252" t="n">
        <v>9.193027522935781</v>
      </c>
      <c r="BAQ129" s="252" t="n">
        <v>80.2886784157138</v>
      </c>
      <c r="BAR129" s="253" t="n">
        <v>8.30213836477985</v>
      </c>
      <c r="BAS129" s="253" t="n">
        <v>14.5986629614276</v>
      </c>
      <c r="BAT129" s="254" t="n">
        <v>8.72025192442266</v>
      </c>
      <c r="BAU129" s="254" t="n">
        <v>1.19820516787869</v>
      </c>
      <c r="BAV129" s="252" t="n">
        <v>9.315351681957191</v>
      </c>
      <c r="BAW129" s="252" t="n">
        <v>100.985455730927</v>
      </c>
      <c r="BAX129" s="253" t="n">
        <v>8.30213836477985</v>
      </c>
      <c r="BAY129" s="253" t="n">
        <v>14.5986629614276</v>
      </c>
      <c r="BAZ129" s="254" t="n">
        <v>8.72025192442266</v>
      </c>
      <c r="BBA129" s="254" t="n">
        <v>1.19820516787869</v>
      </c>
      <c r="BBB129" s="252" t="n">
        <v>9.070703363914379</v>
      </c>
      <c r="BBC129" s="252" t="n">
        <v>114.282241335683</v>
      </c>
      <c r="BBD129" s="253" t="n">
        <v>8.30213836477985</v>
      </c>
      <c r="BBE129" s="253" t="n">
        <v>14.5986629614276</v>
      </c>
      <c r="BBF129" s="254" t="n">
        <v>8.72025192442266</v>
      </c>
      <c r="BBG129" s="254" t="n">
        <v>1.19820516787869</v>
      </c>
      <c r="BBH129" s="252" t="n">
        <v>9.070703363914379</v>
      </c>
      <c r="BBI129" s="252" t="n">
        <v>134.66891464213</v>
      </c>
      <c r="BBJ129" s="253" t="n">
        <v>8.30213836477985</v>
      </c>
      <c r="BBK129" s="253" t="n">
        <v>14.5986629614276</v>
      </c>
      <c r="BBL129" s="254" t="n">
        <v>8.72025192442266</v>
      </c>
      <c r="BBM129" s="254" t="n">
        <v>1.19820516787869</v>
      </c>
      <c r="BBN129" s="252" t="n">
        <v>9.193027522935781</v>
      </c>
      <c r="BBO129" s="252" t="n">
        <v>147.316222282623</v>
      </c>
      <c r="BBP129" s="253" t="n">
        <v>8.30213836477985</v>
      </c>
      <c r="BBQ129" s="253" t="n">
        <v>14.5986629614276</v>
      </c>
      <c r="BBR129" s="254" t="n">
        <v>8.72025192442266</v>
      </c>
      <c r="BBS129" s="254" t="n">
        <v>1.19820516787869</v>
      </c>
      <c r="BBT129" s="252" t="n">
        <v>9.43767584097859</v>
      </c>
      <c r="BBU129" s="252" t="n">
        <v>167.563889191658</v>
      </c>
      <c r="BBV129" s="253" t="n">
        <v>8.30213836477985</v>
      </c>
      <c r="BBW129" s="253" t="n">
        <v>14.5986629614276</v>
      </c>
      <c r="BBX129" s="254" t="n">
        <v>8.72025192442266</v>
      </c>
      <c r="BBY129" s="254" t="n">
        <v>1.19820516787869</v>
      </c>
      <c r="BBZ129" s="252" t="n">
        <v>9.070703363914379</v>
      </c>
      <c r="BCA129" s="252" t="n">
        <v>181.928930963158</v>
      </c>
      <c r="BCB129" s="253" t="n">
        <v>8.30213836477985</v>
      </c>
      <c r="BCC129" s="253" t="n">
        <v>14.5986629614276</v>
      </c>
      <c r="BCD129" s="254" t="n">
        <v>8.72025192442266</v>
      </c>
      <c r="BCE129" s="254" t="n">
        <v>1.19820516787869</v>
      </c>
      <c r="BCF129" s="252" t="n">
        <v>9.315351681957191</v>
      </c>
      <c r="BCG129" s="252" t="n">
        <v>202.210617162203</v>
      </c>
      <c r="BCH129" s="253" t="n">
        <v>8.30213836477985</v>
      </c>
      <c r="BCI129" s="253" t="n">
        <v>14.5986629614276</v>
      </c>
      <c r="BCJ129" s="254" t="n">
        <v>8.72025192442266</v>
      </c>
      <c r="BCK129" s="254" t="n">
        <v>1.19820516787869</v>
      </c>
      <c r="BCL129" s="252" t="n">
        <v>10.8009514747859</v>
      </c>
      <c r="BCM129" s="252" t="n">
        <v>22.3020079134736</v>
      </c>
      <c r="BCN129" s="253" t="n">
        <v>11.8</v>
      </c>
      <c r="BCO129" s="253" t="n">
        <v>11.6130994057073</v>
      </c>
      <c r="BCP129" s="254" t="n">
        <v>11.0516037063435</v>
      </c>
      <c r="BCQ129" s="254" t="n">
        <v>2.59723600685346</v>
      </c>
      <c r="BCR129" s="252" t="n">
        <v>11.0863939105613</v>
      </c>
      <c r="BCS129" s="252" t="n">
        <v>36.033190719346</v>
      </c>
      <c r="BCT129" s="253" t="n">
        <v>11.8</v>
      </c>
      <c r="BCU129" s="253" t="n">
        <v>11.6130994057073</v>
      </c>
      <c r="BCV129" s="254" t="n">
        <v>11.0516037063435</v>
      </c>
      <c r="BCW129" s="254" t="n">
        <v>2.59723600685346</v>
      </c>
      <c r="BCX129" s="252" t="n">
        <v>9.94462416745959</v>
      </c>
      <c r="BCY129" s="252" t="n">
        <v>42.6112072338007</v>
      </c>
      <c r="BCZ129" s="253" t="n">
        <v>11.8</v>
      </c>
      <c r="BDA129" s="253" t="n">
        <v>11.6130994057073</v>
      </c>
      <c r="BDB129" s="254" t="n">
        <v>11.0516037063435</v>
      </c>
      <c r="BDC129" s="254" t="n">
        <v>2.59723600685346</v>
      </c>
      <c r="BDD129" s="252" t="n">
        <v>11.3718363463368</v>
      </c>
      <c r="BDE129" s="252" t="n">
        <v>47.7663462831961</v>
      </c>
      <c r="BDF129" s="253" t="n">
        <v>11.8</v>
      </c>
      <c r="BDG129" s="253" t="n">
        <v>11.6130994057073</v>
      </c>
      <c r="BDH129" s="254" t="n">
        <v>11.0516037063435</v>
      </c>
      <c r="BDI129" s="254" t="n">
        <v>2.59723600685346</v>
      </c>
      <c r="BDJ129" s="252" t="n">
        <v>11.2291151284491</v>
      </c>
      <c r="BDK129" s="252" t="n">
        <v>59.2281004620444</v>
      </c>
      <c r="BDL129" s="253" t="n">
        <v>11.8</v>
      </c>
      <c r="BDM129" s="253" t="n">
        <v>11.6130994057073</v>
      </c>
      <c r="BDN129" s="254" t="n">
        <v>11.0516037063435</v>
      </c>
      <c r="BDO129" s="254" t="n">
        <v>2.59723600685346</v>
      </c>
      <c r="BDP129" s="252" t="n">
        <v>10.9436726926736</v>
      </c>
      <c r="BDQ129" s="252" t="n">
        <v>65.6795499666041</v>
      </c>
      <c r="BDR129" s="253" t="n">
        <v>11.8</v>
      </c>
      <c r="BDS129" s="253" t="n">
        <v>11.6130994057073</v>
      </c>
      <c r="BDT129" s="254" t="n">
        <v>11.0516037063435</v>
      </c>
      <c r="BDU129" s="254" t="n">
        <v>2.59723600685346</v>
      </c>
      <c r="BDV129" s="252" t="n">
        <v>10.8009514747859</v>
      </c>
      <c r="BDW129" s="252" t="n">
        <v>70.89610461287219</v>
      </c>
      <c r="BDX129" s="253" t="n">
        <v>11.8</v>
      </c>
      <c r="BDY129" s="253" t="n">
        <v>11.6130994057073</v>
      </c>
      <c r="BDZ129" s="254" t="n">
        <v>11.0516037063435</v>
      </c>
      <c r="BEA129" s="254" t="n">
        <v>2.59723600685346</v>
      </c>
      <c r="BEB129" s="252" t="n">
        <v>11.2291151284491</v>
      </c>
      <c r="BEC129" s="252" t="n">
        <v>81.9705364015531</v>
      </c>
      <c r="BED129" s="253" t="n">
        <v>11.8</v>
      </c>
      <c r="BEE129" s="253" t="n">
        <v>11.6130994057073</v>
      </c>
      <c r="BEF129" s="254" t="n">
        <v>11.0516037063435</v>
      </c>
      <c r="BEG129" s="254" t="n">
        <v>2.59723600685346</v>
      </c>
      <c r="BEH129" s="252" t="n">
        <v>10.6582302568982</v>
      </c>
      <c r="BEI129" s="252" t="n">
        <v>90.79288163851641</v>
      </c>
      <c r="BEJ129" s="253" t="n">
        <v>11.8</v>
      </c>
      <c r="BEK129" s="253" t="n">
        <v>11.6130994057073</v>
      </c>
      <c r="BEL129" s="254" t="n">
        <v>11.0516037063435</v>
      </c>
      <c r="BEM129" s="254" t="n">
        <v>2.59723600685346</v>
      </c>
      <c r="BEN129" s="252" t="n">
        <v>10.9436726926736</v>
      </c>
      <c r="BEO129" s="252" t="n">
        <v>95.8760547512473</v>
      </c>
      <c r="BEP129" s="253" t="n">
        <v>11.8</v>
      </c>
      <c r="BEQ129" s="253" t="n">
        <v>11.6130994057073</v>
      </c>
      <c r="BER129" s="254" t="n">
        <v>11.0516037063435</v>
      </c>
      <c r="BES129" s="254" t="n">
        <v>2.59723600685346</v>
      </c>
      <c r="BET129" s="252" t="n">
        <v>10.5155090390104</v>
      </c>
      <c r="BEU129" s="252" t="n">
        <v>107.633001899566</v>
      </c>
      <c r="BEV129" s="253" t="n">
        <v>11.8</v>
      </c>
      <c r="BEW129" s="253" t="n">
        <v>11.6130994057073</v>
      </c>
      <c r="BEX129" s="254" t="n">
        <v>11.0516037063435</v>
      </c>
      <c r="BEY129" s="254" t="n">
        <v>2.59723600685346</v>
      </c>
      <c r="BEZ129" s="252" t="n">
        <v>10.6582302568982</v>
      </c>
      <c r="BFA129" s="252" t="n">
        <v>114.20898950026</v>
      </c>
      <c r="BFB129" s="253" t="n">
        <v>11.8</v>
      </c>
      <c r="BFC129" s="253" t="n">
        <v>11.6130994057073</v>
      </c>
      <c r="BFD129" s="254" t="n">
        <v>11.0516037063435</v>
      </c>
      <c r="BFE129" s="254" t="n">
        <v>2.59723600685346</v>
      </c>
      <c r="BFF129" s="252" t="n">
        <v>11.3718363463368</v>
      </c>
      <c r="BFG129" s="252" t="n">
        <v>120.175005531468</v>
      </c>
      <c r="BFH129" s="253" t="n">
        <v>11.8</v>
      </c>
      <c r="BFI129" s="253" t="n">
        <v>11.6130994057073</v>
      </c>
      <c r="BFJ129" s="254" t="n">
        <v>11.0516037063435</v>
      </c>
      <c r="BFK129" s="254" t="n">
        <v>2.59723600685346</v>
      </c>
      <c r="BFL129" s="252" t="n">
        <v>10.0873453853473</v>
      </c>
      <c r="BFM129" s="252" t="n">
        <v>130.353565835625</v>
      </c>
      <c r="BFN129" s="253" t="n">
        <v>11.8</v>
      </c>
      <c r="BFO129" s="253" t="n">
        <v>11.6130994057073</v>
      </c>
      <c r="BFP129" s="254" t="n">
        <v>11.0516037063435</v>
      </c>
      <c r="BFQ129" s="254" t="n">
        <v>2.59723600685346</v>
      </c>
      <c r="BFR129" s="252" t="n">
        <v>10.3727878211227</v>
      </c>
      <c r="BFS129" s="252" t="n">
        <v>138.169597053061</v>
      </c>
      <c r="BFT129" s="253" t="n">
        <v>11.8</v>
      </c>
      <c r="BFU129" s="253" t="n">
        <v>11.6130994057073</v>
      </c>
      <c r="BFV129" s="254" t="n">
        <v>11.0516037063435</v>
      </c>
      <c r="BFW129" s="254" t="n">
        <v>2.59723600685346</v>
      </c>
      <c r="BFX129" s="252" t="n">
        <v>10.230066603235</v>
      </c>
      <c r="BFY129" s="252" t="n">
        <v>143.167533378151</v>
      </c>
      <c r="BFZ129" s="253" t="n">
        <v>11.8</v>
      </c>
      <c r="BGA129" s="253" t="n">
        <v>11.6130994057073</v>
      </c>
      <c r="BGB129" s="254" t="n">
        <v>11.0516037063435</v>
      </c>
      <c r="BGC129" s="254" t="n">
        <v>2.59723600685346</v>
      </c>
      <c r="BGD129" s="252" t="n">
        <v>10.8009514747859</v>
      </c>
      <c r="BGE129" s="252" t="n">
        <v>154.140064314744</v>
      </c>
      <c r="BGF129" s="253" t="n">
        <v>11.8</v>
      </c>
      <c r="BGG129" s="253" t="n">
        <v>11.6130994057073</v>
      </c>
      <c r="BGH129" s="254" t="n">
        <v>11.0516037063435</v>
      </c>
      <c r="BGI129" s="254" t="n">
        <v>2.59723600685346</v>
      </c>
      <c r="BGJ129" s="252" t="n">
        <v>10.230066603235</v>
      </c>
      <c r="BGK129" s="252" t="n">
        <v>160.88643862979</v>
      </c>
      <c r="BGL129" s="253" t="n">
        <v>11.8</v>
      </c>
      <c r="BGM129" s="253" t="n">
        <v>11.6130994057073</v>
      </c>
      <c r="BGN129" s="254" t="n">
        <v>11.0516037063435</v>
      </c>
      <c r="BGO129" s="254" t="n">
        <v>2.59723600685346</v>
      </c>
      <c r="BGP129" s="252" t="n">
        <v>11.2291151284491</v>
      </c>
      <c r="BGQ129" s="252" t="n">
        <v>166.573312556528</v>
      </c>
      <c r="BGR129" s="253" t="n">
        <v>11.8</v>
      </c>
      <c r="BGS129" s="253" t="n">
        <v>11.6130994057073</v>
      </c>
      <c r="BGT129" s="254" t="n">
        <v>11.0516037063435</v>
      </c>
      <c r="BGU129" s="254" t="n">
        <v>2.59723600685346</v>
      </c>
      <c r="BGV129" s="252" t="n">
        <v>10.8</v>
      </c>
      <c r="BGW129" s="252" t="n">
        <v>19.2533348342432</v>
      </c>
      <c r="BGX129" s="253" t="n">
        <v>11.5398365122616</v>
      </c>
      <c r="BGY129" s="253" t="n">
        <v>11.4482097712666</v>
      </c>
      <c r="BGZ129" s="254" t="n">
        <v>12.519509202454</v>
      </c>
      <c r="BHA129" s="254" t="n">
        <v>2.85041333726423</v>
      </c>
      <c r="BHB129" s="252" t="n">
        <v>10.8</v>
      </c>
      <c r="BHC129" s="252" t="n">
        <v>25.5167445263691</v>
      </c>
      <c r="BHD129" s="253" t="n">
        <v>11.5398365122616</v>
      </c>
      <c r="BHE129" s="253" t="n">
        <v>11.4482097712666</v>
      </c>
      <c r="BHF129" s="254" t="n">
        <v>12.519509202454</v>
      </c>
      <c r="BHG129" s="254" t="n">
        <v>2.85041333726423</v>
      </c>
      <c r="BHH129" s="252" t="n">
        <v>12.5418181818181</v>
      </c>
      <c r="BHI129" s="252" t="n">
        <v>40.0248433087769</v>
      </c>
      <c r="BHJ129" s="253" t="n">
        <v>11.5398365122616</v>
      </c>
      <c r="BHK129" s="253" t="n">
        <v>11.4482097712666</v>
      </c>
      <c r="BHL129" s="254" t="n">
        <v>12.519509202454</v>
      </c>
      <c r="BHM129" s="254" t="n">
        <v>2.85041333726423</v>
      </c>
      <c r="BHN129" s="252" t="n">
        <v>12.3765289256198</v>
      </c>
      <c r="BHO129" s="252" t="n">
        <v>47.1416987883512</v>
      </c>
      <c r="BHP129" s="253" t="n">
        <v>11.5398365122616</v>
      </c>
      <c r="BHQ129" s="253" t="n">
        <v>11.4482097712666</v>
      </c>
      <c r="BHR129" s="254" t="n">
        <v>12.519509202454</v>
      </c>
      <c r="BHS129" s="254" t="n">
        <v>2.85041333726423</v>
      </c>
      <c r="BHT129" s="252" t="n">
        <v>12.2112396694215</v>
      </c>
      <c r="BHU129" s="252" t="n">
        <v>54.069817698537</v>
      </c>
      <c r="BHV129" s="253" t="n">
        <v>11.5398365122616</v>
      </c>
      <c r="BHW129" s="253" t="n">
        <v>11.4482097712666</v>
      </c>
      <c r="BHX129" s="254" t="n">
        <v>12.519509202454</v>
      </c>
      <c r="BHY129" s="254" t="n">
        <v>2.85041333726423</v>
      </c>
      <c r="BHZ129" s="252" t="n">
        <v>12.3765289256198</v>
      </c>
      <c r="BIA129" s="252" t="n">
        <v>68.5825859589817</v>
      </c>
      <c r="BIB129" s="253" t="n">
        <v>11.5398365122616</v>
      </c>
      <c r="BIC129" s="253" t="n">
        <v>11.4482097712666</v>
      </c>
      <c r="BID129" s="254" t="n">
        <v>12.519509202454</v>
      </c>
      <c r="BIE129" s="254" t="n">
        <v>2.85041333726423</v>
      </c>
      <c r="BIF129" s="252" t="n">
        <v>13.2029752066115</v>
      </c>
      <c r="BIG129" s="252" t="n">
        <v>74.8202847976161</v>
      </c>
      <c r="BIH129" s="253" t="n">
        <v>11.5398365122616</v>
      </c>
      <c r="BII129" s="253" t="n">
        <v>11.4482097712666</v>
      </c>
      <c r="BIJ129" s="254" t="n">
        <v>12.519509202454</v>
      </c>
      <c r="BIK129" s="254" t="n">
        <v>2.85041333726423</v>
      </c>
      <c r="BIL129" s="252" t="n">
        <v>13.2029752066115</v>
      </c>
      <c r="BIM129" s="252" t="n">
        <v>83.4617341484839</v>
      </c>
      <c r="BIN129" s="253" t="n">
        <v>11.5398365122616</v>
      </c>
      <c r="BIO129" s="253" t="n">
        <v>11.4482097712666</v>
      </c>
      <c r="BIP129" s="254" t="n">
        <v>12.519509202454</v>
      </c>
      <c r="BIQ129" s="254" t="n">
        <v>2.85041333726423</v>
      </c>
      <c r="BIR129" s="252" t="n">
        <v>13.3682644628099</v>
      </c>
      <c r="BIS129" s="252" t="n">
        <v>94.3176449144588</v>
      </c>
      <c r="BIT129" s="253" t="n">
        <v>11.5398365122616</v>
      </c>
      <c r="BIU129" s="253" t="n">
        <v>11.4482097712666</v>
      </c>
      <c r="BIV129" s="254" t="n">
        <v>12.519509202454</v>
      </c>
      <c r="BIW129" s="254" t="n">
        <v>2.85041333726423</v>
      </c>
      <c r="BIX129" s="252" t="n">
        <v>12.8723966942148</v>
      </c>
      <c r="BIY129" s="252" t="n">
        <v>103.431727226547</v>
      </c>
      <c r="BIZ129" s="253" t="n">
        <v>11.5398365122616</v>
      </c>
      <c r="BJA129" s="253" t="n">
        <v>11.4482097712666</v>
      </c>
      <c r="BJB129" s="254" t="n">
        <v>12.519509202454</v>
      </c>
      <c r="BJC129" s="254" t="n">
        <v>2.85041333726423</v>
      </c>
      <c r="BJD129" s="252" t="n">
        <v>13.0376859504132</v>
      </c>
      <c r="BJE129" s="252" t="n">
        <v>111.849235972441</v>
      </c>
      <c r="BJF129" s="253" t="n">
        <v>11.5398365122616</v>
      </c>
      <c r="BJG129" s="253" t="n">
        <v>11.4482097712666</v>
      </c>
      <c r="BJH129" s="254" t="n">
        <v>12.519509202454</v>
      </c>
      <c r="BJI129" s="254" t="n">
        <v>2.85041333726423</v>
      </c>
      <c r="BJJ129" s="252" t="n">
        <v>13.2029752066115</v>
      </c>
      <c r="BJK129" s="252" t="n">
        <v>124.169628633404</v>
      </c>
      <c r="BJL129" s="253" t="n">
        <v>11.5398365122616</v>
      </c>
      <c r="BJM129" s="253" t="n">
        <v>11.4482097712666</v>
      </c>
      <c r="BJN129" s="254" t="n">
        <v>12.519509202454</v>
      </c>
      <c r="BJO129" s="254" t="n">
        <v>2.85041333726423</v>
      </c>
      <c r="BJP129" s="252" t="n">
        <v>13.5335537190082</v>
      </c>
      <c r="BJQ129" s="252" t="n">
        <v>132.114380029022</v>
      </c>
      <c r="BJR129" s="253" t="n">
        <v>11.5398365122616</v>
      </c>
      <c r="BJS129" s="253" t="n">
        <v>11.4482097712666</v>
      </c>
      <c r="BJT129" s="254" t="n">
        <v>12.519509202454</v>
      </c>
      <c r="BJU129" s="254" t="n">
        <v>2.85041333726423</v>
      </c>
      <c r="BJV129" s="252" t="n">
        <v>12.8723966942148</v>
      </c>
      <c r="BJW129" s="252" t="n">
        <v>139.046225319192</v>
      </c>
      <c r="BJX129" s="253" t="n">
        <v>11.5398365122616</v>
      </c>
      <c r="BJY129" s="253" t="n">
        <v>11.4482097712666</v>
      </c>
      <c r="BJZ129" s="254" t="n">
        <v>12.519509202454</v>
      </c>
      <c r="BKA129" s="254" t="n">
        <v>2.85041333726423</v>
      </c>
      <c r="BKB129" s="252" t="n">
        <v>12.7071074380165</v>
      </c>
      <c r="BKC129" s="252" t="n">
        <v>147.912841047009</v>
      </c>
      <c r="BKD129" s="253" t="n">
        <v>11.5398365122616</v>
      </c>
      <c r="BKE129" s="253" t="n">
        <v>11.4482097712666</v>
      </c>
      <c r="BKF129" s="254" t="n">
        <v>12.519509202454</v>
      </c>
      <c r="BKG129" s="254" t="n">
        <v>2.85041333726423</v>
      </c>
      <c r="BKH129" s="252" t="n">
        <v>13.2029752066115</v>
      </c>
      <c r="BKI129" s="252" t="n">
        <v>157.425467434807</v>
      </c>
      <c r="BKJ129" s="253" t="n">
        <v>11.5398365122616</v>
      </c>
      <c r="BKK129" s="253" t="n">
        <v>11.4482097712666</v>
      </c>
      <c r="BKL129" s="254" t="n">
        <v>12.519509202454</v>
      </c>
      <c r="BKM129" s="254" t="n">
        <v>2.85041333726423</v>
      </c>
      <c r="BKN129" s="252" t="n">
        <v>12.3765289256198</v>
      </c>
      <c r="BKO129" s="252" t="n">
        <v>166.939578471466</v>
      </c>
      <c r="BKP129" s="253" t="n">
        <v>11.5398365122616</v>
      </c>
      <c r="BKQ129" s="253" t="n">
        <v>11.4482097712666</v>
      </c>
      <c r="BKR129" s="254" t="n">
        <v>12.519509202454</v>
      </c>
      <c r="BKS129" s="254" t="n">
        <v>2.85041333726423</v>
      </c>
      <c r="BKT129" s="252" t="n">
        <v>19.1199999999999</v>
      </c>
      <c r="BKU129" s="252" t="n">
        <v>27.6555924695459</v>
      </c>
      <c r="BKV129" s="253" t="n">
        <v>19.1199999999999</v>
      </c>
      <c r="BKW129" s="253" t="n">
        <v>11.6662443042174</v>
      </c>
      <c r="BKX129" s="254" t="n">
        <v>19.12</v>
      </c>
      <c r="BKY129" s="254" t="n">
        <v>2.54434196953665</v>
      </c>
      <c r="BKZ129" s="252" t="n">
        <v>19.1199999999999</v>
      </c>
      <c r="BLA129" s="252" t="n">
        <v>31.2911058063831</v>
      </c>
      <c r="BLB129" s="253" t="n">
        <v>19.1199999999999</v>
      </c>
      <c r="BLC129" s="253" t="n">
        <v>11.6662443042174</v>
      </c>
      <c r="BLD129" s="254" t="n">
        <v>19.12</v>
      </c>
      <c r="BLE129" s="254" t="n">
        <v>2.54434196953665</v>
      </c>
      <c r="BLF129" s="252" t="n">
        <v>19.1199999999999</v>
      </c>
      <c r="BLG129" s="252" t="n">
        <v>40.8451971220748</v>
      </c>
      <c r="BLH129" s="253" t="n">
        <v>19.1199999999999</v>
      </c>
      <c r="BLI129" s="253" t="n">
        <v>11.6662443042174</v>
      </c>
      <c r="BLJ129" s="254" t="n">
        <v>19.12</v>
      </c>
      <c r="BLK129" s="254" t="n">
        <v>2.54434196953665</v>
      </c>
      <c r="BLL129" s="252" t="n">
        <v>19.1199999999999</v>
      </c>
      <c r="BLM129" s="252" t="n">
        <v>56.586403642595</v>
      </c>
      <c r="BLN129" s="253" t="n">
        <v>19.1199999999999</v>
      </c>
      <c r="BLO129" s="253" t="n">
        <v>11.6662443042174</v>
      </c>
      <c r="BLP129" s="254" t="n">
        <v>19.12</v>
      </c>
      <c r="BLQ129" s="254" t="n">
        <v>2.54434196953665</v>
      </c>
      <c r="BLR129" s="252" t="n">
        <v>19.1199999999999</v>
      </c>
      <c r="BLS129" s="252" t="n">
        <v>63.6402270800897</v>
      </c>
      <c r="BLT129" s="253" t="n">
        <v>19.1199999999999</v>
      </c>
      <c r="BLU129" s="253" t="n">
        <v>11.6662443042174</v>
      </c>
      <c r="BLV129" s="254" t="n">
        <v>19.12</v>
      </c>
      <c r="BLW129" s="254" t="n">
        <v>2.54434196953665</v>
      </c>
      <c r="BLX129" s="252" t="n">
        <v>19.1199999999999</v>
      </c>
      <c r="BLY129" s="252" t="n">
        <v>73.18374548302729</v>
      </c>
      <c r="BLZ129" s="253" t="n">
        <v>19.1199999999999</v>
      </c>
      <c r="BMA129" s="253" t="n">
        <v>11.6662443042174</v>
      </c>
      <c r="BMB129" s="254" t="n">
        <v>19.12</v>
      </c>
      <c r="BMC129" s="254" t="n">
        <v>2.54434196953665</v>
      </c>
      <c r="BMD129" s="252" t="n">
        <v>19.1199999999999</v>
      </c>
      <c r="BME129" s="252" t="n">
        <v>82.5405416276004</v>
      </c>
      <c r="BMF129" s="253" t="n">
        <v>19.1199999999999</v>
      </c>
      <c r="BMG129" s="253" t="n">
        <v>11.6662443042174</v>
      </c>
      <c r="BMH129" s="254" t="n">
        <v>19.12</v>
      </c>
      <c r="BMI129" s="254" t="n">
        <v>2.54434196953665</v>
      </c>
      <c r="BMJ129" s="252" t="n">
        <v>19.1199999999999</v>
      </c>
      <c r="BMK129" s="252" t="n">
        <v>97.0459970759771</v>
      </c>
      <c r="BML129" s="253" t="n">
        <v>19.1199999999999</v>
      </c>
      <c r="BMM129" s="253" t="n">
        <v>11.6662443042174</v>
      </c>
      <c r="BMN129" s="254" t="n">
        <v>19.12</v>
      </c>
      <c r="BMO129" s="254" t="n">
        <v>2.54434196953665</v>
      </c>
      <c r="BMP129" s="252" t="n">
        <v>19.12</v>
      </c>
      <c r="BMQ129" s="252" t="n">
        <v>100.398514982545</v>
      </c>
      <c r="BMR129" s="253" t="n">
        <v>19.1199999999999</v>
      </c>
      <c r="BMS129" s="253" t="n">
        <v>11.6662443042174</v>
      </c>
      <c r="BMT129" s="254" t="n">
        <v>19.12</v>
      </c>
      <c r="BMU129" s="254" t="n">
        <v>2.54434196953665</v>
      </c>
      <c r="BMV129" s="252" t="n">
        <v>19.12</v>
      </c>
      <c r="BMW129" s="252" t="n">
        <v>105.303843404218</v>
      </c>
      <c r="BMX129" s="253" t="n">
        <v>19.1199999999999</v>
      </c>
      <c r="BMY129" s="253" t="n">
        <v>11.6662443042174</v>
      </c>
      <c r="BMZ129" s="254" t="n">
        <v>19.12</v>
      </c>
      <c r="BNA129" s="254" t="n">
        <v>2.54434196953665</v>
      </c>
      <c r="BNB129" s="252" t="n">
        <v>19.12</v>
      </c>
      <c r="BNC129" s="252" t="n">
        <v>110.020868939023</v>
      </c>
      <c r="BND129" s="253" t="n">
        <v>19.1199999999999</v>
      </c>
      <c r="BNE129" s="253" t="n">
        <v>11.6662443042174</v>
      </c>
      <c r="BNF129" s="254" t="n">
        <v>19.12</v>
      </c>
      <c r="BNG129" s="254" t="n">
        <v>2.54434196953665</v>
      </c>
      <c r="BNH129" s="252" t="n">
        <v>19.12</v>
      </c>
      <c r="BNI129" s="252" t="n">
        <v>113.599978442424</v>
      </c>
      <c r="BNJ129" s="253" t="n">
        <v>19.1199999999999</v>
      </c>
      <c r="BNK129" s="253" t="n">
        <v>11.6662443042174</v>
      </c>
      <c r="BNL129" s="254" t="n">
        <v>19.12</v>
      </c>
      <c r="BNM129" s="254" t="n">
        <v>2.54434196953665</v>
      </c>
      <c r="BNN129" s="252" t="n">
        <v>19.12</v>
      </c>
      <c r="BNO129" s="252" t="n">
        <v>122.973323134441</v>
      </c>
      <c r="BNP129" s="253" t="n">
        <v>19.1199999999999</v>
      </c>
      <c r="BNQ129" s="253" t="n">
        <v>11.6662443042174</v>
      </c>
      <c r="BNR129" s="254" t="n">
        <v>19.12</v>
      </c>
      <c r="BNS129" s="254" t="n">
        <v>2.54434196953665</v>
      </c>
      <c r="BNT129" s="252" t="n">
        <v>19.12</v>
      </c>
      <c r="BNU129" s="252" t="n">
        <v>138.998827861578</v>
      </c>
      <c r="BNV129" s="253" t="n">
        <v>19.1199999999999</v>
      </c>
      <c r="BNW129" s="253" t="n">
        <v>11.6662443042174</v>
      </c>
      <c r="BNX129" s="254" t="n">
        <v>19.12</v>
      </c>
      <c r="BNY129" s="254" t="n">
        <v>2.54434196953665</v>
      </c>
      <c r="BNZ129" s="252" t="n">
        <v>19.12</v>
      </c>
      <c r="BOA129" s="252" t="n">
        <v>145.939210566386</v>
      </c>
      <c r="BOB129" s="253" t="n">
        <v>19.1199999999999</v>
      </c>
      <c r="BOC129" s="253" t="n">
        <v>11.6662443042174</v>
      </c>
      <c r="BOD129" s="254" t="n">
        <v>19.12</v>
      </c>
      <c r="BOE129" s="254" t="n">
        <v>2.54434196953665</v>
      </c>
      <c r="BOF129" s="252" t="n">
        <v>19.12</v>
      </c>
      <c r="BOG129" s="252" t="n">
        <v>155.296972375828</v>
      </c>
      <c r="BOH129" s="253" t="n">
        <v>19.1199999999999</v>
      </c>
      <c r="BOI129" s="253" t="n">
        <v>11.6662443042174</v>
      </c>
      <c r="BOJ129" s="254" t="n">
        <v>19.12</v>
      </c>
      <c r="BOK129" s="254" t="n">
        <v>2.54434196953665</v>
      </c>
      <c r="BOL129" s="252" t="n">
        <v>19.12</v>
      </c>
      <c r="BOM129" s="252" t="n">
        <v>164.612169772586</v>
      </c>
      <c r="BON129" s="253" t="n">
        <v>19.1199999999999</v>
      </c>
      <c r="BOO129" s="253" t="n">
        <v>11.6662443042174</v>
      </c>
      <c r="BOP129" s="254" t="n">
        <v>19.12</v>
      </c>
      <c r="BOQ129" s="254" t="n">
        <v>2.54434196953665</v>
      </c>
    </row>
    <row r="130">
      <c r="B130" s="251" t="n">
        <v>0.2375</v>
      </c>
      <c r="C130" s="252" t="n">
        <v>12.4885253691147</v>
      </c>
      <c r="D130" s="255" t="n">
        <v>0.2375</v>
      </c>
      <c r="E130" s="253" t="n">
        <v>13.832092287149</v>
      </c>
      <c r="F130" s="256" t="n">
        <v>0.2375</v>
      </c>
      <c r="G130" s="254" t="n">
        <v>0.5611098248486101</v>
      </c>
      <c r="H130" s="251" t="n">
        <v>0.2375</v>
      </c>
      <c r="I130" s="252" t="n">
        <v>18.5991436008715</v>
      </c>
      <c r="J130" s="255" t="n">
        <v>0.2375</v>
      </c>
      <c r="K130" s="253" t="n">
        <v>13.832092287149</v>
      </c>
      <c r="L130" s="256" t="n">
        <v>0.2375</v>
      </c>
      <c r="M130" s="254" t="n">
        <v>0.5611098248486101</v>
      </c>
      <c r="N130" s="251" t="n">
        <v>0.2375</v>
      </c>
      <c r="O130" s="252" t="n">
        <v>24.6341326719549</v>
      </c>
      <c r="P130" s="255" t="n">
        <v>0.2375</v>
      </c>
      <c r="Q130" s="253" t="n">
        <v>13.832092287149</v>
      </c>
      <c r="R130" s="256" t="n">
        <v>0.2375</v>
      </c>
      <c r="S130" s="254" t="n">
        <v>0.5611098248486101</v>
      </c>
      <c r="T130" s="251" t="n">
        <v>0.2375</v>
      </c>
      <c r="U130" s="252" t="n">
        <v>30.8876766590604</v>
      </c>
      <c r="V130" s="255" t="n">
        <v>0.2375</v>
      </c>
      <c r="W130" s="253" t="n">
        <v>13.832092287149</v>
      </c>
      <c r="X130" s="256" t="n">
        <v>0.2375</v>
      </c>
      <c r="Y130" s="254" t="n">
        <v>0.5611098248486101</v>
      </c>
      <c r="Z130" s="251" t="n">
        <v>0.2375</v>
      </c>
      <c r="AA130" s="252" t="n">
        <v>36.7763442876228</v>
      </c>
      <c r="AB130" s="255" t="n">
        <v>0.2375</v>
      </c>
      <c r="AC130" s="253" t="n">
        <v>13.832092287149</v>
      </c>
      <c r="AD130" s="256" t="n">
        <v>0.2375</v>
      </c>
      <c r="AE130" s="254" t="n">
        <v>0.5611098248486101</v>
      </c>
      <c r="AF130" s="251" t="n">
        <v>0.2375</v>
      </c>
      <c r="AG130" s="252" t="n">
        <v>42.5820698153095</v>
      </c>
      <c r="AH130" s="255" t="n">
        <v>0.2375</v>
      </c>
      <c r="AI130" s="253" t="n">
        <v>13.832092287149</v>
      </c>
      <c r="AJ130" s="256" t="n">
        <v>0.2375</v>
      </c>
      <c r="AK130" s="254" t="n">
        <v>0.5611098248486101</v>
      </c>
      <c r="AL130" s="251" t="n">
        <v>0.2375</v>
      </c>
      <c r="AM130" s="252" t="n">
        <v>48.9201499263743</v>
      </c>
      <c r="AN130" s="255" t="n">
        <v>0.2375</v>
      </c>
      <c r="AO130" s="253" t="n">
        <v>13.832092287149</v>
      </c>
      <c r="AP130" s="256" t="n">
        <v>0.2375</v>
      </c>
      <c r="AQ130" s="254" t="n">
        <v>0.5611098248486101</v>
      </c>
      <c r="AR130" s="251" t="n">
        <v>0.2375</v>
      </c>
      <c r="AS130" s="252" t="n">
        <v>54.6537241701483</v>
      </c>
      <c r="AT130" s="255" t="n">
        <v>0.2375</v>
      </c>
      <c r="AU130" s="253" t="n">
        <v>13.832092287149</v>
      </c>
      <c r="AV130" s="256" t="n">
        <v>0.2375</v>
      </c>
      <c r="AW130" s="254" t="n">
        <v>0.5611098248486101</v>
      </c>
      <c r="AX130" s="252" t="n">
        <v>0.2375</v>
      </c>
      <c r="AY130" s="252" t="n">
        <v>60.7831245711245</v>
      </c>
      <c r="AZ130" s="255" t="n">
        <v>0.2375</v>
      </c>
      <c r="BA130" s="253" t="n">
        <v>13.832092287149</v>
      </c>
      <c r="BB130" s="256" t="n">
        <v>0.2375</v>
      </c>
      <c r="BC130" s="254" t="n">
        <v>0.5611098248486101</v>
      </c>
      <c r="BD130" s="252" t="n">
        <v>0.2375</v>
      </c>
      <c r="BE130" s="252" t="n">
        <v>66.1422577968308</v>
      </c>
      <c r="BF130" s="255" t="n">
        <v>0.2375</v>
      </c>
      <c r="BG130" s="253" t="n">
        <v>13.832092287149</v>
      </c>
      <c r="BH130" s="256" t="n">
        <v>0.2375</v>
      </c>
      <c r="BI130" s="254" t="n">
        <v>0.5611098248486101</v>
      </c>
      <c r="BJ130" s="252" t="n">
        <v>0.2375</v>
      </c>
      <c r="BK130" s="252" t="n">
        <v>73.5528030527645</v>
      </c>
      <c r="BL130" s="255" t="n">
        <v>0.2375</v>
      </c>
      <c r="BM130" s="253" t="n">
        <v>13.832092287149</v>
      </c>
      <c r="BN130" s="256" t="n">
        <v>0.2375</v>
      </c>
      <c r="BO130" s="254" t="n">
        <v>0.5611098248486101</v>
      </c>
      <c r="BP130" s="252" t="n">
        <v>0.232536194415718</v>
      </c>
      <c r="BQ130" s="252" t="n">
        <v>79.1692612914877</v>
      </c>
      <c r="BR130" s="255" t="n">
        <v>0.2375</v>
      </c>
      <c r="BS130" s="253" t="n">
        <v>13.832092287149</v>
      </c>
      <c r="BT130" s="256" t="n">
        <v>0.2375</v>
      </c>
      <c r="BU130" s="254" t="n">
        <v>0.5611098248486101</v>
      </c>
      <c r="BV130" s="252" t="n">
        <v>0.2375</v>
      </c>
      <c r="BW130" s="252" t="n">
        <v>90.9192956102769</v>
      </c>
      <c r="BX130" s="255" t="n">
        <v>0.2375</v>
      </c>
      <c r="BY130" s="253" t="n">
        <v>13.832092287149</v>
      </c>
      <c r="BZ130" s="256" t="n">
        <v>0.2375</v>
      </c>
      <c r="CA130" s="254" t="n">
        <v>0.5611098248486101</v>
      </c>
      <c r="CB130" s="252" t="n">
        <v>0.2375</v>
      </c>
      <c r="CC130" s="252" t="n">
        <v>104.078287342426</v>
      </c>
      <c r="CD130" s="255" t="n">
        <v>0.2375</v>
      </c>
      <c r="CE130" s="253" t="n">
        <v>13.832092287149</v>
      </c>
      <c r="CF130" s="256" t="n">
        <v>0.2375</v>
      </c>
      <c r="CG130" s="254" t="n">
        <v>0.5611098248486101</v>
      </c>
      <c r="CH130" s="252" t="n">
        <v>0.235018097207859</v>
      </c>
      <c r="CI130" s="252" t="n">
        <v>115.437299493282</v>
      </c>
      <c r="CJ130" s="255" t="n">
        <v>0.2375</v>
      </c>
      <c r="CK130" s="253" t="n">
        <v>13.832092287149</v>
      </c>
      <c r="CL130" s="256" t="n">
        <v>0.2375</v>
      </c>
      <c r="CM130" s="254" t="n">
        <v>0.5611098248486101</v>
      </c>
      <c r="CN130" s="252" t="n">
        <v>0.2375</v>
      </c>
      <c r="CO130" s="252" t="n">
        <v>127.18483674345</v>
      </c>
      <c r="CP130" s="255" t="n">
        <v>0.2375</v>
      </c>
      <c r="CQ130" s="253" t="n">
        <v>13.832092287149</v>
      </c>
      <c r="CR130" s="256" t="n">
        <v>0.2375</v>
      </c>
      <c r="CS130" s="254" t="n">
        <v>0.5611098248486101</v>
      </c>
      <c r="CT130" s="252" t="n">
        <v>0.2375</v>
      </c>
      <c r="CU130" s="252" t="n">
        <v>138.422460081879</v>
      </c>
      <c r="CV130" s="255" t="n">
        <v>0.2375</v>
      </c>
      <c r="CW130" s="253" t="n">
        <v>13.832092287149</v>
      </c>
      <c r="CX130" s="256" t="n">
        <v>0.2375</v>
      </c>
      <c r="CY130" s="254" t="n">
        <v>0.5611098248486101</v>
      </c>
      <c r="CZ130" s="252" t="n">
        <v>0.2375</v>
      </c>
      <c r="DA130" s="252" t="n">
        <v>154.025779337256</v>
      </c>
      <c r="DB130" s="255" t="n">
        <v>0.2375</v>
      </c>
      <c r="DC130" s="253" t="n">
        <v>13.832092287149</v>
      </c>
      <c r="DD130" s="256" t="n">
        <v>0.2375</v>
      </c>
      <c r="DE130" s="254" t="n">
        <v>0.5611098248486101</v>
      </c>
      <c r="DF130" s="252" t="n">
        <v>0.2375</v>
      </c>
      <c r="DG130" s="252" t="n">
        <v>166.004333320463</v>
      </c>
      <c r="DH130" s="255" t="n">
        <v>0.2375</v>
      </c>
      <c r="DI130" s="253" t="n">
        <v>13.832092287149</v>
      </c>
      <c r="DJ130" s="256" t="n">
        <v>0.2375</v>
      </c>
      <c r="DK130" s="254" t="n">
        <v>0.5611098248486101</v>
      </c>
      <c r="DL130" s="252" t="n">
        <v>0.2375</v>
      </c>
      <c r="DM130" s="252" t="n">
        <v>183.743450357393</v>
      </c>
      <c r="DN130" s="255" t="n">
        <v>0.2375</v>
      </c>
      <c r="DO130" s="253" t="n">
        <v>13.832092287149</v>
      </c>
      <c r="DP130" s="256" t="n">
        <v>0.2375</v>
      </c>
      <c r="DQ130" s="254" t="n">
        <v>0.5611098248486101</v>
      </c>
      <c r="DR130" s="252" t="n">
        <v>0.2375</v>
      </c>
      <c r="DS130" s="252" t="n">
        <v>204.073708393286</v>
      </c>
      <c r="DT130" s="255" t="n">
        <v>0.2375</v>
      </c>
      <c r="DU130" s="253" t="n">
        <v>13.832092287149</v>
      </c>
      <c r="DV130" s="256" t="n">
        <v>0.2375</v>
      </c>
      <c r="DW130" s="254" t="n">
        <v>0.5611098248486101</v>
      </c>
      <c r="DX130" s="252" t="n">
        <v>0.2375</v>
      </c>
      <c r="DY130" s="252" t="n">
        <v>222.449893239008</v>
      </c>
      <c r="DZ130" s="255" t="n">
        <v>0.2375</v>
      </c>
      <c r="EA130" s="253" t="n">
        <v>13.832092287149</v>
      </c>
      <c r="EB130" s="256" t="n">
        <v>0.2375</v>
      </c>
      <c r="EC130" s="254" t="n">
        <v>0.5611098248486101</v>
      </c>
      <c r="ED130" s="251" t="n">
        <v>0.280000000000039</v>
      </c>
      <c r="EE130" s="252" t="n">
        <v>19.9754366348251</v>
      </c>
      <c r="EF130" s="255" t="n">
        <v>0.34</v>
      </c>
      <c r="EG130" s="253" t="n">
        <v>16.5590161999475</v>
      </c>
      <c r="EH130" s="256" t="n">
        <v>0.34</v>
      </c>
      <c r="EI130" s="254" t="n">
        <v>0.287483039348698</v>
      </c>
      <c r="EJ130" s="251" t="n">
        <v>0.28</v>
      </c>
      <c r="EK130" s="252" t="n">
        <v>30.7015018576662</v>
      </c>
      <c r="EL130" s="255" t="n">
        <v>0.34</v>
      </c>
      <c r="EM130" s="253" t="n">
        <v>16.5590161999475</v>
      </c>
      <c r="EN130" s="256" t="n">
        <v>0.34</v>
      </c>
      <c r="EO130" s="254" t="n">
        <v>0.287483039348698</v>
      </c>
      <c r="EP130" s="251" t="n">
        <v>0.28</v>
      </c>
      <c r="EQ130" s="252" t="n">
        <v>38.3744272243793</v>
      </c>
      <c r="ER130" s="255" t="n">
        <v>0.34</v>
      </c>
      <c r="ES130" s="253" t="n">
        <v>16.5590161999475</v>
      </c>
      <c r="ET130" s="256" t="n">
        <v>0.34</v>
      </c>
      <c r="EU130" s="254" t="n">
        <v>0.287483039348698</v>
      </c>
      <c r="EV130" s="251" t="n">
        <v>0.339999999999999</v>
      </c>
      <c r="EW130" s="252" t="n">
        <v>47.7683381406452</v>
      </c>
      <c r="EX130" s="255" t="n">
        <v>0.34</v>
      </c>
      <c r="EY130" s="253" t="n">
        <v>16.5590161999475</v>
      </c>
      <c r="EZ130" s="256" t="n">
        <v>0.34</v>
      </c>
      <c r="FA130" s="254" t="n">
        <v>0.287483039348698</v>
      </c>
      <c r="FB130" s="251" t="n">
        <v>0.28</v>
      </c>
      <c r="FC130" s="252" t="n">
        <v>56.4831863092744</v>
      </c>
      <c r="FD130" s="255" t="n">
        <v>0.34</v>
      </c>
      <c r="FE130" s="253" t="n">
        <v>16.5590161999475</v>
      </c>
      <c r="FF130" s="256" t="n">
        <v>0.34</v>
      </c>
      <c r="FG130" s="254" t="n">
        <v>0.287483039348698</v>
      </c>
      <c r="FH130" s="251" t="n">
        <v>0.28</v>
      </c>
      <c r="FI130" s="252" t="n">
        <v>65.6935724319499</v>
      </c>
      <c r="FJ130" s="255" t="n">
        <v>0.34</v>
      </c>
      <c r="FK130" s="253" t="n">
        <v>16.5590161999475</v>
      </c>
      <c r="FL130" s="256" t="n">
        <v>0.34</v>
      </c>
      <c r="FM130" s="254" t="n">
        <v>0.287483039348698</v>
      </c>
      <c r="FN130" s="251" t="n">
        <v>0.326167146974063</v>
      </c>
      <c r="FO130" s="252" t="n">
        <v>75.9069022161577</v>
      </c>
      <c r="FP130" s="255" t="n">
        <v>0.34</v>
      </c>
      <c r="FQ130" s="253" t="n">
        <v>16.5590161999475</v>
      </c>
      <c r="FR130" s="256" t="n">
        <v>0.34</v>
      </c>
      <c r="FS130" s="254" t="n">
        <v>0.287483039348698</v>
      </c>
      <c r="FT130" s="251" t="n">
        <v>0.28</v>
      </c>
      <c r="FU130" s="252" t="n">
        <v>86.38427905206299</v>
      </c>
      <c r="FV130" s="255" t="n">
        <v>0.34</v>
      </c>
      <c r="FW130" s="253" t="n">
        <v>16.5590161999475</v>
      </c>
      <c r="FX130" s="256" t="n">
        <v>0.34</v>
      </c>
      <c r="FY130" s="254" t="n">
        <v>0.287483039348698</v>
      </c>
      <c r="FZ130" s="252" t="n">
        <v>0.339999999999999</v>
      </c>
      <c r="GA130" s="252" t="n">
        <v>93.96988310648941</v>
      </c>
      <c r="GB130" s="255" t="n">
        <v>0.34</v>
      </c>
      <c r="GC130" s="253" t="n">
        <v>16.5590161999475</v>
      </c>
      <c r="GD130" s="256" t="n">
        <v>0.34</v>
      </c>
      <c r="GE130" s="254" t="n">
        <v>0.287483039348698</v>
      </c>
      <c r="GF130" s="252" t="n">
        <v>0.333083573487031</v>
      </c>
      <c r="GG130" s="252" t="n">
        <v>102.92443205634</v>
      </c>
      <c r="GH130" s="255" t="n">
        <v>0.34</v>
      </c>
      <c r="GI130" s="253" t="n">
        <v>16.5590161999475</v>
      </c>
      <c r="GJ130" s="256" t="n">
        <v>0.34</v>
      </c>
      <c r="GK130" s="254" t="n">
        <v>0.287483039348698</v>
      </c>
      <c r="GL130" s="252" t="n">
        <v>0.28</v>
      </c>
      <c r="GM130" s="252" t="n">
        <v>113.027899392174</v>
      </c>
      <c r="GN130" s="255" t="n">
        <v>0.34</v>
      </c>
      <c r="GO130" s="253" t="n">
        <v>16.5590161999475</v>
      </c>
      <c r="GP130" s="256" t="n">
        <v>0.34</v>
      </c>
      <c r="GQ130" s="254" t="n">
        <v>0.287483039348698</v>
      </c>
      <c r="GR130" s="252" t="n">
        <v>0.326167146974063</v>
      </c>
      <c r="GS130" s="252" t="n">
        <v>122.243551079551</v>
      </c>
      <c r="GT130" s="255" t="n">
        <v>0.34</v>
      </c>
      <c r="GU130" s="253" t="n">
        <v>16.5590161999475</v>
      </c>
      <c r="GV130" s="256" t="n">
        <v>0.34</v>
      </c>
      <c r="GW130" s="254" t="n">
        <v>0.287483039348698</v>
      </c>
      <c r="GX130" s="252" t="n">
        <v>0.329625360230547</v>
      </c>
      <c r="GY130" s="252" t="n">
        <v>131.750390272364</v>
      </c>
      <c r="GZ130" s="255" t="n">
        <v>0.34</v>
      </c>
      <c r="HA130" s="253" t="n">
        <v>16.5590161999475</v>
      </c>
      <c r="HB130" s="256" t="n">
        <v>0.34</v>
      </c>
      <c r="HC130" s="254" t="n">
        <v>0.287483039348698</v>
      </c>
      <c r="HD130" s="252" t="n">
        <v>0.339999999999999</v>
      </c>
      <c r="HE130" s="252" t="n">
        <v>141.892198378129</v>
      </c>
      <c r="HF130" s="255" t="n">
        <v>0.34</v>
      </c>
      <c r="HG130" s="253" t="n">
        <v>16.5590161999475</v>
      </c>
      <c r="HH130" s="256" t="n">
        <v>0.34</v>
      </c>
      <c r="HI130" s="254" t="n">
        <v>0.287483039348698</v>
      </c>
      <c r="HJ130" s="252" t="n">
        <v>0.339999999999999</v>
      </c>
      <c r="HK130" s="252" t="n">
        <v>151.724911069411</v>
      </c>
      <c r="HL130" s="255" t="n">
        <v>0.34</v>
      </c>
      <c r="HM130" s="253" t="n">
        <v>16.5590161999475</v>
      </c>
      <c r="HN130" s="256" t="n">
        <v>0.34</v>
      </c>
      <c r="HO130" s="254" t="n">
        <v>0.287483039348698</v>
      </c>
      <c r="HP130" s="252" t="n">
        <v>0.339999999999999</v>
      </c>
      <c r="HQ130" s="252" t="n">
        <v>162.077585633316</v>
      </c>
      <c r="HR130" s="255" t="n">
        <v>0.34</v>
      </c>
      <c r="HS130" s="253" t="n">
        <v>16.5590161999475</v>
      </c>
      <c r="HT130" s="256" t="n">
        <v>0.34</v>
      </c>
      <c r="HU130" s="254" t="n">
        <v>0.287483039348698</v>
      </c>
      <c r="HV130" s="252" t="n">
        <v>0.333083573487031</v>
      </c>
      <c r="HW130" s="252" t="n">
        <v>171.274269180048</v>
      </c>
      <c r="HX130" s="255" t="n">
        <v>0.34</v>
      </c>
      <c r="HY130" s="253" t="n">
        <v>16.5590161999475</v>
      </c>
      <c r="HZ130" s="256" t="n">
        <v>0.34</v>
      </c>
      <c r="IA130" s="254" t="n">
        <v>0.287483039348698</v>
      </c>
      <c r="IB130" s="252" t="n">
        <v>0.339999999999999</v>
      </c>
      <c r="IC130" s="252" t="n">
        <v>182.076691097399</v>
      </c>
      <c r="ID130" s="255" t="n">
        <v>0.34</v>
      </c>
      <c r="IE130" s="253" t="n">
        <v>16.5590161999475</v>
      </c>
      <c r="IF130" s="256" t="n">
        <v>0.34</v>
      </c>
      <c r="IG130" s="254" t="n">
        <v>0.287483039348698</v>
      </c>
      <c r="IH130" s="252" t="n">
        <v>0.339999999999999</v>
      </c>
      <c r="II130" s="252" t="n">
        <v>190.333131821305</v>
      </c>
      <c r="IJ130" s="255" t="n">
        <v>0.34</v>
      </c>
      <c r="IK130" s="253" t="n">
        <v>16.5590161999475</v>
      </c>
      <c r="IL130" s="256" t="n">
        <v>0.34</v>
      </c>
      <c r="IM130" s="254" t="n">
        <v>0.287483039348698</v>
      </c>
      <c r="IN130" s="252" t="n">
        <v>0.339999999999999</v>
      </c>
      <c r="IO130" s="252" t="n">
        <v>198.711860489579</v>
      </c>
      <c r="IP130" s="255" t="n">
        <v>0.34</v>
      </c>
      <c r="IQ130" s="253" t="n">
        <v>16.5590161999475</v>
      </c>
      <c r="IR130" s="256" t="n">
        <v>0.34</v>
      </c>
      <c r="IS130" s="254" t="n">
        <v>0.287483039348698</v>
      </c>
      <c r="IT130" s="252" t="n">
        <v>0.339999999999999</v>
      </c>
      <c r="IU130" s="252" t="n">
        <v>207.307686970959</v>
      </c>
      <c r="IV130" s="255" t="n">
        <v>0.34</v>
      </c>
      <c r="IW130" s="253" t="n">
        <v>16.5590161999475</v>
      </c>
      <c r="IX130" s="256" t="n">
        <v>0.34</v>
      </c>
      <c r="IY130" s="254" t="n">
        <v>0.287483039348698</v>
      </c>
      <c r="IZ130" s="252" t="n">
        <v>0.339999999999999</v>
      </c>
      <c r="JA130" s="252" t="n">
        <v>218.978352057166</v>
      </c>
      <c r="JB130" s="255" t="n">
        <v>0.34</v>
      </c>
      <c r="JC130" s="253" t="n">
        <v>16.5590161999475</v>
      </c>
      <c r="JD130" s="256" t="n">
        <v>0.34</v>
      </c>
      <c r="JE130" s="254" t="n">
        <v>0.287483039348698</v>
      </c>
      <c r="JF130" s="252" t="n">
        <v>0.333083573487031</v>
      </c>
      <c r="JG130" s="252" t="n">
        <v>227.689142100575</v>
      </c>
      <c r="JH130" s="255" t="n">
        <v>0.34</v>
      </c>
      <c r="JI130" s="253" t="n">
        <v>16.5590161999475</v>
      </c>
      <c r="JJ130" s="256" t="n">
        <v>0.34</v>
      </c>
      <c r="JK130" s="254" t="n">
        <v>0.287483039348698</v>
      </c>
      <c r="JL130" s="252" t="n">
        <v>0.339999999999999</v>
      </c>
      <c r="JM130" s="252" t="n">
        <v>236.926287428298</v>
      </c>
      <c r="JN130" s="255" t="n">
        <v>0.34</v>
      </c>
      <c r="JO130" s="253" t="n">
        <v>16.5590161999475</v>
      </c>
      <c r="JP130" s="256" t="n">
        <v>0.34</v>
      </c>
      <c r="JQ130" s="254" t="n">
        <v>0.287483039348698</v>
      </c>
      <c r="JR130" s="252" t="n">
        <v>0.28</v>
      </c>
      <c r="JS130" s="252" t="n">
        <v>249.410247292078</v>
      </c>
      <c r="JT130" s="255" t="n">
        <v>0.34</v>
      </c>
      <c r="JU130" s="253" t="n">
        <v>16.5590161999475</v>
      </c>
      <c r="JV130" s="256" t="n">
        <v>0.34</v>
      </c>
      <c r="JW130" s="254" t="n">
        <v>0.287483039348698</v>
      </c>
      <c r="JX130" s="251" t="n">
        <v>0.44</v>
      </c>
      <c r="JY130" s="252" t="n">
        <v>12.2584263727269</v>
      </c>
      <c r="JZ130" s="255" t="n">
        <v>0.444999999999999</v>
      </c>
      <c r="KA130" s="253" t="n">
        <v>24.2463697813609</v>
      </c>
      <c r="KB130" s="256" t="n">
        <v>0.444999999999999</v>
      </c>
      <c r="KC130" s="254" t="n">
        <v>1.11719537100068</v>
      </c>
      <c r="KD130" s="251" t="n">
        <v>0.36</v>
      </c>
      <c r="KE130" s="252" t="n">
        <v>18.5127723807574</v>
      </c>
      <c r="KF130" s="255" t="n">
        <v>0.444999999999999</v>
      </c>
      <c r="KG130" s="253" t="n">
        <v>24.2463697813609</v>
      </c>
      <c r="KH130" s="256" t="n">
        <v>0.444999999999999</v>
      </c>
      <c r="KI130" s="254" t="n">
        <v>1.11719537100068</v>
      </c>
      <c r="KJ130" s="251" t="n">
        <v>0.44</v>
      </c>
      <c r="KK130" s="252" t="n">
        <v>25.069684965459</v>
      </c>
      <c r="KL130" s="255" t="n">
        <v>0.444999999999999</v>
      </c>
      <c r="KM130" s="253" t="n">
        <v>24.2463697813609</v>
      </c>
      <c r="KN130" s="256" t="n">
        <v>0.444999999999999</v>
      </c>
      <c r="KO130" s="254" t="n">
        <v>1.11719537100068</v>
      </c>
      <c r="KP130" s="251" t="n">
        <v>0.44</v>
      </c>
      <c r="KQ130" s="252" t="n">
        <v>31.4973885304567</v>
      </c>
      <c r="KR130" s="255" t="n">
        <v>0.444999999999999</v>
      </c>
      <c r="KS130" s="253" t="n">
        <v>24.2463697813609</v>
      </c>
      <c r="KT130" s="256" t="n">
        <v>0.444999999999999</v>
      </c>
      <c r="KU130" s="254" t="n">
        <v>1.11719537100068</v>
      </c>
      <c r="KV130" s="251" t="n">
        <v>0.44</v>
      </c>
      <c r="KW130" s="252" t="n">
        <v>37.8940807333447</v>
      </c>
      <c r="KX130" s="255" t="n">
        <v>0.444999999999999</v>
      </c>
      <c r="KY130" s="253" t="n">
        <v>24.2463697813609</v>
      </c>
      <c r="KZ130" s="256" t="n">
        <v>0.444999999999999</v>
      </c>
      <c r="LA130" s="254" t="n">
        <v>1.11719537100068</v>
      </c>
      <c r="LB130" s="251" t="n">
        <v>0.36</v>
      </c>
      <c r="LC130" s="252" t="n">
        <v>44.5733106641052</v>
      </c>
      <c r="LD130" s="255" t="n">
        <v>0.444999999999999</v>
      </c>
      <c r="LE130" s="253" t="n">
        <v>24.2463697813609</v>
      </c>
      <c r="LF130" s="256" t="n">
        <v>0.444999999999999</v>
      </c>
      <c r="LG130" s="254" t="n">
        <v>1.11719537100068</v>
      </c>
      <c r="LH130" s="251" t="n">
        <v>0.44</v>
      </c>
      <c r="LI130" s="252" t="n">
        <v>51.2839995723322</v>
      </c>
      <c r="LJ130" s="255" t="n">
        <v>0.444999999999999</v>
      </c>
      <c r="LK130" s="253" t="n">
        <v>24.2463697813609</v>
      </c>
      <c r="LL130" s="256" t="n">
        <v>0.444999999999999</v>
      </c>
      <c r="LM130" s="254" t="n">
        <v>1.11719537100068</v>
      </c>
      <c r="LN130" s="251" t="n">
        <v>0.44</v>
      </c>
      <c r="LO130" s="252" t="n">
        <v>57.3779061456252</v>
      </c>
      <c r="LP130" s="255" t="n">
        <v>0.444999999999999</v>
      </c>
      <c r="LQ130" s="253" t="n">
        <v>24.2463697813609</v>
      </c>
      <c r="LR130" s="256" t="n">
        <v>0.444999999999999</v>
      </c>
      <c r="LS130" s="254" t="n">
        <v>1.11719537100068</v>
      </c>
      <c r="LT130" s="252" t="n">
        <v>0.44</v>
      </c>
      <c r="LU130" s="252" t="n">
        <v>63.5276423059569</v>
      </c>
      <c r="LV130" s="255" t="n">
        <v>0.444999999999999</v>
      </c>
      <c r="LW130" s="253" t="n">
        <v>24.2463697813609</v>
      </c>
      <c r="LX130" s="256" t="n">
        <v>0.444999999999999</v>
      </c>
      <c r="LY130" s="254" t="n">
        <v>1.11719537100068</v>
      </c>
      <c r="LZ130" s="252" t="n">
        <v>0.424889821615949</v>
      </c>
      <c r="MA130" s="252" t="n">
        <v>70.7681893395865</v>
      </c>
      <c r="MB130" s="255" t="n">
        <v>0.444999999999999</v>
      </c>
      <c r="MC130" s="253" t="n">
        <v>24.2463697813609</v>
      </c>
      <c r="MD130" s="256" t="n">
        <v>0.444999999999999</v>
      </c>
      <c r="ME130" s="254" t="n">
        <v>1.11719537100068</v>
      </c>
      <c r="MF130" s="252" t="n">
        <v>0.44</v>
      </c>
      <c r="MG130" s="252" t="n">
        <v>76.9024932326929</v>
      </c>
      <c r="MH130" s="255" t="n">
        <v>0.444999999999999</v>
      </c>
      <c r="MI130" s="253" t="n">
        <v>24.2463697813609</v>
      </c>
      <c r="MJ130" s="256" t="n">
        <v>0.444999999999999</v>
      </c>
      <c r="MK130" s="254" t="n">
        <v>1.11719537100068</v>
      </c>
      <c r="ML130" s="252" t="n">
        <v>0.44</v>
      </c>
      <c r="MM130" s="252" t="n">
        <v>83.59544366644541</v>
      </c>
      <c r="MN130" s="255" t="n">
        <v>0.444999999999999</v>
      </c>
      <c r="MO130" s="253" t="n">
        <v>24.2463697813609</v>
      </c>
      <c r="MP130" s="256" t="n">
        <v>0.444999999999999</v>
      </c>
      <c r="MQ130" s="254" t="n">
        <v>1.11719537100068</v>
      </c>
      <c r="MR130" s="252" t="n">
        <v>0.44</v>
      </c>
      <c r="MS130" s="252" t="n">
        <v>95.7549272202278</v>
      </c>
      <c r="MT130" s="255" t="n">
        <v>0.444999999999999</v>
      </c>
      <c r="MU130" s="253" t="n">
        <v>24.2463697813609</v>
      </c>
      <c r="MV130" s="256" t="n">
        <v>0.444999999999999</v>
      </c>
      <c r="MW130" s="254" t="n">
        <v>1.11719537100068</v>
      </c>
      <c r="MX130" s="252" t="n">
        <v>0.36</v>
      </c>
      <c r="MY130" s="252" t="n">
        <v>110.905404588004</v>
      </c>
      <c r="MZ130" s="255" t="n">
        <v>0.444999999999999</v>
      </c>
      <c r="NA130" s="253" t="n">
        <v>24.2463697813609</v>
      </c>
      <c r="NB130" s="256" t="n">
        <v>0.444999999999999</v>
      </c>
      <c r="NC130" s="254" t="n">
        <v>1.11719537100068</v>
      </c>
      <c r="ND130" s="252" t="n">
        <v>0.44</v>
      </c>
      <c r="NE130" s="252" t="n">
        <v>123.489718195818</v>
      </c>
      <c r="NF130" s="255" t="n">
        <v>0.444999999999999</v>
      </c>
      <c r="NG130" s="253" t="n">
        <v>24.2463697813609</v>
      </c>
      <c r="NH130" s="256" t="n">
        <v>0.444999999999999</v>
      </c>
      <c r="NI130" s="254" t="n">
        <v>1.11719537100068</v>
      </c>
      <c r="NJ130" s="252" t="n">
        <v>0.44</v>
      </c>
      <c r="NK130" s="252" t="n">
        <v>137.651668204737</v>
      </c>
      <c r="NL130" s="255" t="n">
        <v>0.444999999999999</v>
      </c>
      <c r="NM130" s="253" t="n">
        <v>24.2463697813609</v>
      </c>
      <c r="NN130" s="256" t="n">
        <v>0.444999999999999</v>
      </c>
      <c r="NO130" s="254" t="n">
        <v>1.11719537100068</v>
      </c>
      <c r="NP130" s="252" t="n">
        <v>0.36</v>
      </c>
      <c r="NQ130" s="252" t="n">
        <v>150.629308594091</v>
      </c>
      <c r="NR130" s="255" t="n">
        <v>0.444999999999999</v>
      </c>
      <c r="NS130" s="253" t="n">
        <v>24.2463697813609</v>
      </c>
      <c r="NT130" s="256" t="n">
        <v>0.444999999999999</v>
      </c>
      <c r="NU130" s="254" t="n">
        <v>1.11719537100068</v>
      </c>
      <c r="NV130" s="252" t="n">
        <v>0.44</v>
      </c>
      <c r="NW130" s="252" t="n">
        <v>163.243385028679</v>
      </c>
      <c r="NX130" s="255" t="n">
        <v>0.444999999999999</v>
      </c>
      <c r="NY130" s="253" t="n">
        <v>24.2463697813609</v>
      </c>
      <c r="NZ130" s="256" t="n">
        <v>0.444999999999999</v>
      </c>
      <c r="OA130" s="254" t="n">
        <v>1.11719537100068</v>
      </c>
      <c r="OB130" s="252" t="n">
        <v>0.44</v>
      </c>
      <c r="OC130" s="252" t="n">
        <v>176.137148212444</v>
      </c>
      <c r="OD130" s="255" t="n">
        <v>0.444999999999999</v>
      </c>
      <c r="OE130" s="253" t="n">
        <v>24.2463697813609</v>
      </c>
      <c r="OF130" s="256" t="n">
        <v>0.444999999999999</v>
      </c>
      <c r="OG130" s="254" t="n">
        <v>1.11719537100068</v>
      </c>
      <c r="OH130" s="252" t="n">
        <v>0.44</v>
      </c>
      <c r="OI130" s="252" t="n">
        <v>188.923588015293</v>
      </c>
      <c r="OJ130" s="255" t="n">
        <v>0.444999999999999</v>
      </c>
      <c r="OK130" s="253" t="n">
        <v>24.2463697813609</v>
      </c>
      <c r="OL130" s="256" t="n">
        <v>0.444999999999999</v>
      </c>
      <c r="OM130" s="254" t="n">
        <v>1.11719537100068</v>
      </c>
      <c r="ON130" s="252" t="n">
        <v>0.44</v>
      </c>
      <c r="OO130" s="252" t="n">
        <v>203.946975482107</v>
      </c>
      <c r="OP130" s="255" t="n">
        <v>0.444999999999999</v>
      </c>
      <c r="OQ130" s="253" t="n">
        <v>24.2463697813609</v>
      </c>
      <c r="OR130" s="256" t="n">
        <v>0.444999999999999</v>
      </c>
      <c r="OS130" s="254" t="n">
        <v>1.11719537100068</v>
      </c>
      <c r="OT130" s="252" t="n">
        <v>0.44</v>
      </c>
      <c r="OU130" s="252" t="n">
        <v>216.789084623353</v>
      </c>
      <c r="OV130" s="255" t="n">
        <v>0.444999999999999</v>
      </c>
      <c r="OW130" s="253" t="n">
        <v>24.2463697813609</v>
      </c>
      <c r="OX130" s="256" t="n">
        <v>0.444999999999999</v>
      </c>
      <c r="OY130" s="254" t="n">
        <v>1.11719537100068</v>
      </c>
      <c r="OZ130" s="252" t="n">
        <v>0.44</v>
      </c>
      <c r="PA130" s="252" t="n">
        <v>235.925464917956</v>
      </c>
      <c r="PB130" s="255" t="n">
        <v>0.444999999999999</v>
      </c>
      <c r="PC130" s="253" t="n">
        <v>24.2463697813609</v>
      </c>
      <c r="PD130" s="256" t="n">
        <v>0.444999999999999</v>
      </c>
      <c r="PE130" s="254" t="n">
        <v>1.11719537100068</v>
      </c>
      <c r="PF130" s="251" t="n">
        <v>0.774390243902439</v>
      </c>
      <c r="PG130" s="252" t="n">
        <v>21.0334575720465</v>
      </c>
      <c r="PH130" s="255" t="n">
        <v>0.789999999999999</v>
      </c>
      <c r="PI130" s="253" t="n">
        <v>20.4456169973171</v>
      </c>
      <c r="PJ130" s="256" t="n">
        <v>0.64</v>
      </c>
      <c r="PK130" s="254" t="n">
        <v>0.573726928218762</v>
      </c>
      <c r="PL130" s="251" t="n">
        <v>0.766585365853659</v>
      </c>
      <c r="PM130" s="252" t="n">
        <v>30.0687587418528</v>
      </c>
      <c r="PN130" s="255" t="n">
        <v>0.789999999999999</v>
      </c>
      <c r="PO130" s="253" t="n">
        <v>20.4456169973171</v>
      </c>
      <c r="PP130" s="256" t="n">
        <v>0.64</v>
      </c>
      <c r="PQ130" s="254" t="n">
        <v>0.573726928218762</v>
      </c>
      <c r="PR130" s="251" t="n">
        <v>0.64</v>
      </c>
      <c r="PS130" s="252" t="n">
        <v>39.8558776763434</v>
      </c>
      <c r="PT130" s="255" t="n">
        <v>0.789999999999999</v>
      </c>
      <c r="PU130" s="253" t="n">
        <v>20.4456169973171</v>
      </c>
      <c r="PV130" s="256" t="n">
        <v>0.64</v>
      </c>
      <c r="PW130" s="254" t="n">
        <v>0.573726928218762</v>
      </c>
      <c r="PX130" s="251" t="n">
        <v>0.782195121951219</v>
      </c>
      <c r="PY130" s="252" t="n">
        <v>50.6027933376414</v>
      </c>
      <c r="PZ130" s="255" t="n">
        <v>0.789999999999999</v>
      </c>
      <c r="QA130" s="253" t="n">
        <v>20.4456169973171</v>
      </c>
      <c r="QB130" s="256" t="n">
        <v>0.64</v>
      </c>
      <c r="QC130" s="254" t="n">
        <v>0.573726928218762</v>
      </c>
      <c r="QD130" s="251" t="n">
        <v>0.766585365853659</v>
      </c>
      <c r="QE130" s="252" t="n">
        <v>58.9112494309298</v>
      </c>
      <c r="QF130" s="255" t="n">
        <v>0.789999999999999</v>
      </c>
      <c r="QG130" s="253" t="n">
        <v>20.4456169973171</v>
      </c>
      <c r="QH130" s="256" t="n">
        <v>0.64</v>
      </c>
      <c r="QI130" s="254" t="n">
        <v>0.573726928218762</v>
      </c>
      <c r="QJ130" s="251" t="n">
        <v>0.64</v>
      </c>
      <c r="QK130" s="252" t="n">
        <v>70.5705002675553</v>
      </c>
      <c r="QL130" s="255" t="n">
        <v>0.789999999999999</v>
      </c>
      <c r="QM130" s="253" t="n">
        <v>20.4456169973171</v>
      </c>
      <c r="QN130" s="256" t="n">
        <v>0.64</v>
      </c>
      <c r="QO130" s="254" t="n">
        <v>0.573726928218762</v>
      </c>
      <c r="QP130" s="251" t="n">
        <v>0.774390243902439</v>
      </c>
      <c r="QQ130" s="252" t="n">
        <v>79.8053649282126</v>
      </c>
      <c r="QR130" s="255" t="n">
        <v>0.789999999999999</v>
      </c>
      <c r="QS130" s="253" t="n">
        <v>20.4456169973171</v>
      </c>
      <c r="QT130" s="256" t="n">
        <v>0.64</v>
      </c>
      <c r="QU130" s="254" t="n">
        <v>0.573726928218762</v>
      </c>
      <c r="QV130" s="251" t="n">
        <v>0.79</v>
      </c>
      <c r="QW130" s="252" t="n">
        <v>89.3262178252056</v>
      </c>
      <c r="QX130" s="255" t="n">
        <v>0.789999999999999</v>
      </c>
      <c r="QY130" s="253" t="n">
        <v>20.4456169973171</v>
      </c>
      <c r="QZ130" s="256" t="n">
        <v>0.64</v>
      </c>
      <c r="RA130" s="254" t="n">
        <v>0.573726928218762</v>
      </c>
      <c r="RB130" s="252" t="n">
        <v>0.79</v>
      </c>
      <c r="RC130" s="252" t="n">
        <v>99.4593727680638</v>
      </c>
      <c r="RD130" s="255" t="n">
        <v>0.789999999999999</v>
      </c>
      <c r="RE130" s="253" t="n">
        <v>20.4456169973171</v>
      </c>
      <c r="RF130" s="256" t="n">
        <v>0.64</v>
      </c>
      <c r="RG130" s="254" t="n">
        <v>0.573726928218762</v>
      </c>
      <c r="RH130" s="252" t="n">
        <v>0.79</v>
      </c>
      <c r="RI130" s="252" t="n">
        <v>109.23464651209</v>
      </c>
      <c r="RJ130" s="255" t="n">
        <v>0.789999999999999</v>
      </c>
      <c r="RK130" s="253" t="n">
        <v>20.4456169973171</v>
      </c>
      <c r="RL130" s="256" t="n">
        <v>0.64</v>
      </c>
      <c r="RM130" s="254" t="n">
        <v>0.573726928218762</v>
      </c>
      <c r="RN130" s="252" t="n">
        <v>0.64</v>
      </c>
      <c r="RO130" s="252" t="n">
        <v>119.735643529005</v>
      </c>
      <c r="RP130" s="255" t="n">
        <v>0.789999999999999</v>
      </c>
      <c r="RQ130" s="253" t="n">
        <v>20.4456169973171</v>
      </c>
      <c r="RR130" s="256" t="n">
        <v>0.64</v>
      </c>
      <c r="RS130" s="254" t="n">
        <v>0.573726928218762</v>
      </c>
      <c r="RT130" s="252" t="n">
        <v>0.64</v>
      </c>
      <c r="RU130" s="252" t="n">
        <v>128.807903984686</v>
      </c>
      <c r="RV130" s="255" t="n">
        <v>0.789999999999999</v>
      </c>
      <c r="RW130" s="253" t="n">
        <v>20.4456169973171</v>
      </c>
      <c r="RX130" s="256" t="n">
        <v>0.64</v>
      </c>
      <c r="RY130" s="254" t="n">
        <v>0.573726928218762</v>
      </c>
      <c r="RZ130" s="252" t="n">
        <v>0.79</v>
      </c>
      <c r="SA130" s="252" t="n">
        <v>139.526753010621</v>
      </c>
      <c r="SB130" s="255" t="n">
        <v>0.789999999999999</v>
      </c>
      <c r="SC130" s="253" t="n">
        <v>20.4456169973171</v>
      </c>
      <c r="SD130" s="256" t="n">
        <v>0.64</v>
      </c>
      <c r="SE130" s="254" t="n">
        <v>0.573726928218762</v>
      </c>
      <c r="SF130" s="252" t="n">
        <v>0.64</v>
      </c>
      <c r="SG130" s="252" t="n">
        <v>149.710458822972</v>
      </c>
      <c r="SH130" s="255" t="n">
        <v>0.789999999999999</v>
      </c>
      <c r="SI130" s="253" t="n">
        <v>20.4456169973171</v>
      </c>
      <c r="SJ130" s="256" t="n">
        <v>0.64</v>
      </c>
      <c r="SK130" s="254" t="n">
        <v>0.573726928218762</v>
      </c>
      <c r="SL130" s="252" t="n">
        <v>0.64</v>
      </c>
      <c r="SM130" s="252" t="n">
        <v>159.27044719593</v>
      </c>
      <c r="SN130" s="255" t="n">
        <v>0.789999999999999</v>
      </c>
      <c r="SO130" s="253" t="n">
        <v>20.4456169973171</v>
      </c>
      <c r="SP130" s="256" t="n">
        <v>0.64</v>
      </c>
      <c r="SQ130" s="254" t="n">
        <v>0.573726928218762</v>
      </c>
      <c r="SR130" s="252" t="n">
        <v>0.64</v>
      </c>
      <c r="SS130" s="252" t="n">
        <v>168.794922476906</v>
      </c>
      <c r="ST130" s="255" t="n">
        <v>0.789999999999999</v>
      </c>
      <c r="SU130" s="253" t="n">
        <v>20.4456169973171</v>
      </c>
      <c r="SV130" s="256" t="n">
        <v>0.64</v>
      </c>
      <c r="SW130" s="254" t="n">
        <v>0.573726928218762</v>
      </c>
      <c r="SX130" s="252" t="n">
        <v>0.64</v>
      </c>
      <c r="SY130" s="252" t="n">
        <v>180.543010041652</v>
      </c>
      <c r="SZ130" s="255" t="n">
        <v>0.789999999999999</v>
      </c>
      <c r="TA130" s="253" t="n">
        <v>20.4456169973171</v>
      </c>
      <c r="TB130" s="256" t="n">
        <v>0.64</v>
      </c>
      <c r="TC130" s="254" t="n">
        <v>0.573726928218762</v>
      </c>
      <c r="TD130" s="252" t="n">
        <v>0.64</v>
      </c>
      <c r="TE130" s="252" t="n">
        <v>192.427533633439</v>
      </c>
      <c r="TF130" s="255" t="n">
        <v>0.789999999999999</v>
      </c>
      <c r="TG130" s="253" t="n">
        <v>20.4456169973171</v>
      </c>
      <c r="TH130" s="256" t="n">
        <v>0.64</v>
      </c>
      <c r="TI130" s="254" t="n">
        <v>0.573726928218762</v>
      </c>
      <c r="TJ130" s="252" t="n">
        <v>0.64</v>
      </c>
      <c r="TK130" s="252" t="n">
        <v>200.835005118656</v>
      </c>
      <c r="TL130" s="255" t="n">
        <v>0.789999999999999</v>
      </c>
      <c r="TM130" s="253" t="n">
        <v>20.4456169973171</v>
      </c>
      <c r="TN130" s="256" t="n">
        <v>0.64</v>
      </c>
      <c r="TO130" s="254" t="n">
        <v>0.573726928218762</v>
      </c>
      <c r="TP130" s="252" t="n">
        <v>0.64</v>
      </c>
      <c r="TQ130" s="252" t="n">
        <v>209.915144610513</v>
      </c>
      <c r="TR130" s="255" t="n">
        <v>0.789999999999999</v>
      </c>
      <c r="TS130" s="253" t="n">
        <v>20.4456169973171</v>
      </c>
      <c r="TT130" s="256" t="n">
        <v>0.64</v>
      </c>
      <c r="TU130" s="254" t="n">
        <v>0.573726928218762</v>
      </c>
      <c r="TV130" s="252" t="n">
        <v>0.79</v>
      </c>
      <c r="TW130" s="252" t="n">
        <v>217.21713293175</v>
      </c>
      <c r="TX130" s="255" t="n">
        <v>0.789999999999999</v>
      </c>
      <c r="TY130" s="253" t="n">
        <v>20.4456169973171</v>
      </c>
      <c r="TZ130" s="256" t="n">
        <v>0.64</v>
      </c>
      <c r="UA130" s="254" t="n">
        <v>0.573726928218762</v>
      </c>
      <c r="UB130" s="251" t="n">
        <v>0.68</v>
      </c>
      <c r="UC130" s="252" t="n">
        <v>13.7649304615011</v>
      </c>
      <c r="UD130" s="255" t="n">
        <v>0.849999999999999</v>
      </c>
      <c r="UE130" s="253" t="n">
        <v>24.1868631908252</v>
      </c>
      <c r="UF130" s="256" t="n">
        <v>0.849999999999999</v>
      </c>
      <c r="UG130" s="254" t="n">
        <v>1.41192654597365</v>
      </c>
      <c r="UH130" s="251" t="n">
        <v>0.68</v>
      </c>
      <c r="UI130" s="252" t="n">
        <v>19.7190711994472</v>
      </c>
      <c r="UJ130" s="255" t="n">
        <v>0.849999999999999</v>
      </c>
      <c r="UK130" s="253" t="n">
        <v>24.1868631908252</v>
      </c>
      <c r="UL130" s="256" t="n">
        <v>0.849999999999999</v>
      </c>
      <c r="UM130" s="254" t="n">
        <v>1.41192654597365</v>
      </c>
      <c r="UN130" s="251" t="n">
        <v>0.68</v>
      </c>
      <c r="UO130" s="252" t="n">
        <v>26.5969547888948</v>
      </c>
      <c r="UP130" s="255" t="n">
        <v>0.849999999999999</v>
      </c>
      <c r="UQ130" s="253" t="n">
        <v>24.1868631908252</v>
      </c>
      <c r="UR130" s="256" t="n">
        <v>0.849999999999999</v>
      </c>
      <c r="US130" s="254" t="n">
        <v>1.41192654597365</v>
      </c>
      <c r="UT130" s="251" t="n">
        <v>0.68</v>
      </c>
      <c r="UU130" s="252" t="n">
        <v>33.4367500376397</v>
      </c>
      <c r="UV130" s="255" t="n">
        <v>0.849999999999999</v>
      </c>
      <c r="UW130" s="253" t="n">
        <v>24.1868631908252</v>
      </c>
      <c r="UX130" s="256" t="n">
        <v>0.849999999999999</v>
      </c>
      <c r="UY130" s="254" t="n">
        <v>1.41192654597365</v>
      </c>
      <c r="UZ130" s="251" t="n">
        <v>0.68</v>
      </c>
      <c r="VA130" s="252" t="n">
        <v>40.4677374279918</v>
      </c>
      <c r="VB130" s="255" t="n">
        <v>0.849999999999999</v>
      </c>
      <c r="VC130" s="253" t="n">
        <v>24.1868631908252</v>
      </c>
      <c r="VD130" s="256" t="n">
        <v>0.849999999999999</v>
      </c>
      <c r="VE130" s="254" t="n">
        <v>1.41192654597365</v>
      </c>
      <c r="VF130" s="251" t="n">
        <v>0.68</v>
      </c>
      <c r="VG130" s="252" t="n">
        <v>46.7865293971921</v>
      </c>
      <c r="VH130" s="255" t="n">
        <v>0.849999999999999</v>
      </c>
      <c r="VI130" s="253" t="n">
        <v>24.1868631908252</v>
      </c>
      <c r="VJ130" s="256" t="n">
        <v>0.849999999999999</v>
      </c>
      <c r="VK130" s="254" t="n">
        <v>1.41192654597365</v>
      </c>
      <c r="VL130" s="251" t="n">
        <v>0.68</v>
      </c>
      <c r="VM130" s="252" t="n">
        <v>53.6879358910313</v>
      </c>
      <c r="VN130" s="255" t="n">
        <v>0.849999999999999</v>
      </c>
      <c r="VO130" s="253" t="n">
        <v>24.1868631908252</v>
      </c>
      <c r="VP130" s="256" t="n">
        <v>0.849999999999999</v>
      </c>
      <c r="VQ130" s="254" t="n">
        <v>1.41192654597365</v>
      </c>
      <c r="VR130" s="251" t="n">
        <v>0.68</v>
      </c>
      <c r="VS130" s="252" t="n">
        <v>61.0584131225413</v>
      </c>
      <c r="VT130" s="255" t="n">
        <v>0.849999999999999</v>
      </c>
      <c r="VU130" s="253" t="n">
        <v>24.1868631908252</v>
      </c>
      <c r="VV130" s="256" t="n">
        <v>0.849999999999999</v>
      </c>
      <c r="VW130" s="254" t="n">
        <v>1.41192654597365</v>
      </c>
      <c r="VX130" s="252" t="n">
        <v>0.68</v>
      </c>
      <c r="VY130" s="252" t="n">
        <v>67.70629085315861</v>
      </c>
      <c r="VZ130" s="255" t="n">
        <v>0.849999999999999</v>
      </c>
      <c r="WA130" s="253" t="n">
        <v>24.1868631908252</v>
      </c>
      <c r="WB130" s="256" t="n">
        <v>0.849999999999999</v>
      </c>
      <c r="WC130" s="254" t="n">
        <v>1.41192654597365</v>
      </c>
      <c r="WD130" s="252" t="n">
        <v>0.68</v>
      </c>
      <c r="WE130" s="252" t="n">
        <v>74.8698374081398</v>
      </c>
      <c r="WF130" s="255" t="n">
        <v>0.849999999999999</v>
      </c>
      <c r="WG130" s="253" t="n">
        <v>24.1868631908252</v>
      </c>
      <c r="WH130" s="256" t="n">
        <v>0.849999999999999</v>
      </c>
      <c r="WI130" s="254" t="n">
        <v>1.41192654597365</v>
      </c>
      <c r="WJ130" s="252" t="n">
        <v>0.68</v>
      </c>
      <c r="WK130" s="252" t="n">
        <v>81.7583551836976</v>
      </c>
      <c r="WL130" s="255" t="n">
        <v>0.849999999999999</v>
      </c>
      <c r="WM130" s="253" t="n">
        <v>24.1868631908252</v>
      </c>
      <c r="WN130" s="256" t="n">
        <v>0.849999999999999</v>
      </c>
      <c r="WO130" s="254" t="n">
        <v>1.41192654597365</v>
      </c>
      <c r="WP130" s="252" t="n">
        <v>0.68</v>
      </c>
      <c r="WQ130" s="252" t="n">
        <v>88.6802225144001</v>
      </c>
      <c r="WR130" s="255" t="n">
        <v>0.849999999999999</v>
      </c>
      <c r="WS130" s="253" t="n">
        <v>24.1868631908252</v>
      </c>
      <c r="WT130" s="256" t="n">
        <v>0.849999999999999</v>
      </c>
      <c r="WU130" s="254" t="n">
        <v>1.41192654597365</v>
      </c>
      <c r="WV130" s="252" t="n">
        <v>0.68</v>
      </c>
      <c r="WW130" s="252" t="n">
        <v>95.4661248002495</v>
      </c>
      <c r="WX130" s="255" t="n">
        <v>0.849999999999999</v>
      </c>
      <c r="WY130" s="253" t="n">
        <v>24.1868631908252</v>
      </c>
      <c r="WZ130" s="256" t="n">
        <v>0.849999999999999</v>
      </c>
      <c r="XA130" s="254" t="n">
        <v>1.41192654597365</v>
      </c>
      <c r="XB130" s="252" t="n">
        <v>0.68</v>
      </c>
      <c r="XC130" s="252" t="n">
        <v>101.7642127983</v>
      </c>
      <c r="XD130" s="255" t="n">
        <v>0.849999999999999</v>
      </c>
      <c r="XE130" s="253" t="n">
        <v>24.1868631908252</v>
      </c>
      <c r="XF130" s="256" t="n">
        <v>0.849999999999999</v>
      </c>
      <c r="XG130" s="254" t="n">
        <v>1.41192654597365</v>
      </c>
      <c r="XH130" s="252" t="n">
        <v>0.68</v>
      </c>
      <c r="XI130" s="252" t="n">
        <v>108.585088028948</v>
      </c>
      <c r="XJ130" s="255" t="n">
        <v>0.849999999999999</v>
      </c>
      <c r="XK130" s="253" t="n">
        <v>24.1868631908252</v>
      </c>
      <c r="XL130" s="256" t="n">
        <v>0.849999999999999</v>
      </c>
      <c r="XM130" s="254" t="n">
        <v>1.41192654597365</v>
      </c>
      <c r="XN130" s="252" t="n">
        <v>0.68</v>
      </c>
      <c r="XO130" s="252" t="n">
        <v>122.839067784848</v>
      </c>
      <c r="XP130" s="255" t="n">
        <v>0.849999999999999</v>
      </c>
      <c r="XQ130" s="253" t="n">
        <v>24.1868631908252</v>
      </c>
      <c r="XR130" s="256" t="n">
        <v>0.849999999999999</v>
      </c>
      <c r="XS130" s="254" t="n">
        <v>1.41192654597365</v>
      </c>
      <c r="XT130" s="252" t="n">
        <v>0.68</v>
      </c>
      <c r="XU130" s="252" t="n">
        <v>136.253592309694</v>
      </c>
      <c r="XV130" s="255" t="n">
        <v>0.849999999999999</v>
      </c>
      <c r="XW130" s="253" t="n">
        <v>24.1868631908252</v>
      </c>
      <c r="XX130" s="256" t="n">
        <v>0.849999999999999</v>
      </c>
      <c r="XY130" s="254" t="n">
        <v>1.41192654597365</v>
      </c>
      <c r="XZ130" s="252" t="n">
        <v>0.68</v>
      </c>
      <c r="YA130" s="252" t="n">
        <v>150.465375473539</v>
      </c>
      <c r="YB130" s="255" t="n">
        <v>0.849999999999999</v>
      </c>
      <c r="YC130" s="253" t="n">
        <v>24.1868631908252</v>
      </c>
      <c r="YD130" s="256" t="n">
        <v>0.849999999999999</v>
      </c>
      <c r="YE130" s="254" t="n">
        <v>1.41192654597365</v>
      </c>
      <c r="YF130" s="252" t="n">
        <v>0.68</v>
      </c>
      <c r="YG130" s="252" t="n">
        <v>164.564598568586</v>
      </c>
      <c r="YH130" s="255" t="n">
        <v>0.849999999999999</v>
      </c>
      <c r="YI130" s="253" t="n">
        <v>24.1868631908252</v>
      </c>
      <c r="YJ130" s="256" t="n">
        <v>0.849999999999999</v>
      </c>
      <c r="YK130" s="254" t="n">
        <v>1.41192654597365</v>
      </c>
      <c r="YL130" s="252" t="n">
        <v>0.816042590949424</v>
      </c>
      <c r="YM130" s="252" t="n">
        <v>177.05985563589</v>
      </c>
      <c r="YN130" s="255" t="n">
        <v>0.849999999999999</v>
      </c>
      <c r="YO130" s="253" t="n">
        <v>24.1868631908252</v>
      </c>
      <c r="YP130" s="256" t="n">
        <v>0.849999999999999</v>
      </c>
      <c r="YQ130" s="254" t="n">
        <v>1.41192654597365</v>
      </c>
      <c r="YR130" s="252" t="n">
        <v>0.68</v>
      </c>
      <c r="YS130" s="252" t="n">
        <v>198.501354336558</v>
      </c>
      <c r="YT130" s="255" t="n">
        <v>0.849999999999999</v>
      </c>
      <c r="YU130" s="253" t="n">
        <v>24.1868631908252</v>
      </c>
      <c r="YV130" s="256" t="n">
        <v>0.849999999999999</v>
      </c>
      <c r="YW130" s="254" t="n">
        <v>1.41192654597365</v>
      </c>
      <c r="YX130" s="252" t="n">
        <v>0.6919999999999989</v>
      </c>
      <c r="YY130" s="252" t="n">
        <v>242.745989387475</v>
      </c>
      <c r="YZ130" s="255" t="n">
        <v>0.849999999999999</v>
      </c>
      <c r="ZA130" s="253" t="n">
        <v>24.1868631908252</v>
      </c>
      <c r="ZB130" s="256" t="n">
        <v>0.849999999999999</v>
      </c>
      <c r="ZC130" s="254" t="n">
        <v>1.41192654597365</v>
      </c>
      <c r="ZD130" s="251" t="n">
        <v>1.03999999999999</v>
      </c>
      <c r="ZE130" s="252" t="n">
        <v>20.156738567556</v>
      </c>
      <c r="ZF130" s="255" t="n">
        <v>1.275</v>
      </c>
      <c r="ZG130" s="253" t="n">
        <v>25.2868625932119</v>
      </c>
      <c r="ZH130" s="256" t="n">
        <v>1.04</v>
      </c>
      <c r="ZI130" s="254" t="n">
        <v>0.560807240784878</v>
      </c>
      <c r="ZJ130" s="251" t="n">
        <v>1.03999999999999</v>
      </c>
      <c r="ZK130" s="252" t="n">
        <v>30.0803094573487</v>
      </c>
      <c r="ZL130" s="255" t="n">
        <v>1.275</v>
      </c>
      <c r="ZM130" s="253" t="n">
        <v>25.2868625932119</v>
      </c>
      <c r="ZN130" s="256" t="n">
        <v>1.04</v>
      </c>
      <c r="ZO130" s="254" t="n">
        <v>0.560807240784878</v>
      </c>
      <c r="ZP130" s="251" t="n">
        <v>1.03999999999999</v>
      </c>
      <c r="ZQ130" s="252" t="n">
        <v>40.5318798215345</v>
      </c>
      <c r="ZR130" s="255" t="n">
        <v>1.275</v>
      </c>
      <c r="ZS130" s="253" t="n">
        <v>25.2868625932119</v>
      </c>
      <c r="ZT130" s="256" t="n">
        <v>1.04</v>
      </c>
      <c r="ZU130" s="254" t="n">
        <v>0.560807240784878</v>
      </c>
      <c r="ZV130" s="251" t="n">
        <v>1.03999999999999</v>
      </c>
      <c r="ZW130" s="252" t="n">
        <v>51.0031112586958</v>
      </c>
      <c r="ZX130" s="255" t="n">
        <v>1.275</v>
      </c>
      <c r="ZY130" s="253" t="n">
        <v>25.2868625932119</v>
      </c>
      <c r="ZZ130" s="256" t="n">
        <v>1.04</v>
      </c>
      <c r="AAA130" s="254" t="n">
        <v>0.560807240784878</v>
      </c>
      <c r="AAB130" s="251" t="n">
        <v>1.03999999999999</v>
      </c>
      <c r="AAC130" s="252" t="n">
        <v>61.0752763796586</v>
      </c>
      <c r="AAD130" s="255" t="n">
        <v>1.275</v>
      </c>
      <c r="AAE130" s="253" t="n">
        <v>25.2868625932119</v>
      </c>
      <c r="AAF130" s="256" t="n">
        <v>1.04</v>
      </c>
      <c r="AAG130" s="254" t="n">
        <v>0.560807240784878</v>
      </c>
      <c r="AAH130" s="251" t="n">
        <v>1.03999999999999</v>
      </c>
      <c r="AAI130" s="252" t="n">
        <v>71.8043033912833</v>
      </c>
      <c r="AAJ130" s="255" t="n">
        <v>1.275</v>
      </c>
      <c r="AAK130" s="253" t="n">
        <v>25.2868625932119</v>
      </c>
      <c r="AAL130" s="256" t="n">
        <v>1.04</v>
      </c>
      <c r="AAM130" s="254" t="n">
        <v>0.560807240784878</v>
      </c>
      <c r="AAN130" s="251" t="n">
        <v>1.03999999999999</v>
      </c>
      <c r="AAO130" s="252" t="n">
        <v>81.937273346667</v>
      </c>
      <c r="AAP130" s="255" t="n">
        <v>1.275</v>
      </c>
      <c r="AAQ130" s="253" t="n">
        <v>25.2868625932119</v>
      </c>
      <c r="AAR130" s="256" t="n">
        <v>1.04</v>
      </c>
      <c r="AAS130" s="254" t="n">
        <v>0.560807240784878</v>
      </c>
      <c r="AAT130" s="251" t="n">
        <v>1.03999999999999</v>
      </c>
      <c r="AAU130" s="252" t="n">
        <v>91.474186265927</v>
      </c>
      <c r="AAV130" s="255" t="n">
        <v>1.275</v>
      </c>
      <c r="AAW130" s="253" t="n">
        <v>25.2868625932119</v>
      </c>
      <c r="AAX130" s="256" t="n">
        <v>1.04</v>
      </c>
      <c r="AAY130" s="254" t="n">
        <v>0.560807240784878</v>
      </c>
      <c r="AAZ130" s="252" t="n">
        <v>1.03999999999999</v>
      </c>
      <c r="ABA130" s="252" t="n">
        <v>102.203213257392</v>
      </c>
      <c r="ABB130" s="255" t="n">
        <v>1.275</v>
      </c>
      <c r="ABC130" s="253" t="n">
        <v>25.2868625932119</v>
      </c>
      <c r="ABD130" s="256" t="n">
        <v>1.04</v>
      </c>
      <c r="ABE130" s="254" t="n">
        <v>0.560807240784878</v>
      </c>
      <c r="ABF130" s="252" t="n">
        <v>1.03999999999999</v>
      </c>
      <c r="ABG130" s="252" t="n">
        <v>122.102682535109</v>
      </c>
      <c r="ABH130" s="255" t="n">
        <v>1.275</v>
      </c>
      <c r="ABI130" s="253" t="n">
        <v>25.2868625932119</v>
      </c>
      <c r="ABJ130" s="256" t="n">
        <v>1.04</v>
      </c>
      <c r="ABK130" s="254" t="n">
        <v>0.560807240784878</v>
      </c>
      <c r="ABL130" s="252" t="n">
        <v>1.03999999999999</v>
      </c>
      <c r="ABM130" s="252" t="n">
        <v>143.094424701588</v>
      </c>
      <c r="ABN130" s="255" t="n">
        <v>1.275</v>
      </c>
      <c r="ABO130" s="253" t="n">
        <v>25.2868625932119</v>
      </c>
      <c r="ABP130" s="256" t="n">
        <v>1.04</v>
      </c>
      <c r="ABQ130" s="254" t="n">
        <v>0.560807240784878</v>
      </c>
      <c r="ABR130" s="252" t="n">
        <v>1.03999999999999</v>
      </c>
      <c r="ABS130" s="252" t="n">
        <v>163.013861019854</v>
      </c>
      <c r="ABT130" s="255" t="n">
        <v>1.275</v>
      </c>
      <c r="ABU130" s="253" t="n">
        <v>25.2868625932119</v>
      </c>
      <c r="ABV130" s="256" t="n">
        <v>1.04</v>
      </c>
      <c r="ABW130" s="254" t="n">
        <v>0.560807240784878</v>
      </c>
      <c r="ABX130" s="252" t="n">
        <v>1.03999999999999</v>
      </c>
      <c r="ABY130" s="252" t="n">
        <v>185.969803559594</v>
      </c>
      <c r="ABZ130" s="255" t="n">
        <v>1.275</v>
      </c>
      <c r="ACA130" s="253" t="n">
        <v>25.2868625932119</v>
      </c>
      <c r="ACB130" s="256" t="n">
        <v>1.04</v>
      </c>
      <c r="ACC130" s="254" t="n">
        <v>0.560807240784878</v>
      </c>
      <c r="ACD130" s="252" t="n">
        <v>1.03999999999999</v>
      </c>
      <c r="ACE130" s="252" t="n">
        <v>206.220257694358</v>
      </c>
      <c r="ACF130" s="255" t="n">
        <v>1.275</v>
      </c>
      <c r="ACG130" s="253" t="n">
        <v>25.2868625932119</v>
      </c>
      <c r="ACH130" s="256" t="n">
        <v>1.04</v>
      </c>
      <c r="ACI130" s="254" t="n">
        <v>0.560807240784878</v>
      </c>
      <c r="ACJ130" s="252" t="n">
        <v>1.03999999999999</v>
      </c>
      <c r="ACK130" s="252" t="n">
        <v>225.905622289542</v>
      </c>
      <c r="ACL130" s="255" t="n">
        <v>1.275</v>
      </c>
      <c r="ACM130" s="253" t="n">
        <v>25.2868625932119</v>
      </c>
      <c r="ACN130" s="256" t="n">
        <v>1.04</v>
      </c>
      <c r="ACO130" s="254" t="n">
        <v>0.560807240784878</v>
      </c>
      <c r="ACP130" s="251" t="n">
        <v>2.27553516819571</v>
      </c>
      <c r="ACQ130" s="252" t="n">
        <v>14.3086942365205</v>
      </c>
      <c r="ACR130" s="255" t="n">
        <v>2.325</v>
      </c>
      <c r="ACS130" s="253" t="n">
        <v>27.7239741051393</v>
      </c>
      <c r="ACT130" s="256" t="n">
        <v>2.325</v>
      </c>
      <c r="ACU130" s="254" t="n">
        <v>0.545561316161627</v>
      </c>
      <c r="ACV130" s="251" t="n">
        <v>2.34999999999999</v>
      </c>
      <c r="ACW130" s="252" t="n">
        <v>28.3413644619032</v>
      </c>
      <c r="ACX130" s="255" t="n">
        <v>2.325</v>
      </c>
      <c r="ACY130" s="253" t="n">
        <v>27.7239741051393</v>
      </c>
      <c r="ACZ130" s="256" t="n">
        <v>2.325</v>
      </c>
      <c r="ADA130" s="254" t="n">
        <v>0.545561316161627</v>
      </c>
      <c r="ADB130" s="251" t="n">
        <v>2.66214067278287</v>
      </c>
      <c r="ADC130" s="252" t="n">
        <v>42.2866851556679</v>
      </c>
      <c r="ADD130" s="255" t="n">
        <v>2.325</v>
      </c>
      <c r="ADE130" s="253" t="n">
        <v>27.7239741051393</v>
      </c>
      <c r="ADF130" s="256" t="n">
        <v>2.325</v>
      </c>
      <c r="ADG130" s="254" t="n">
        <v>0.545561316161627</v>
      </c>
      <c r="ADH130" s="251" t="n">
        <v>2.34999999999999</v>
      </c>
      <c r="ADI130" s="252" t="n">
        <v>56.40596409767</v>
      </c>
      <c r="ADJ130" s="255" t="n">
        <v>2.325</v>
      </c>
      <c r="ADK130" s="253" t="n">
        <v>27.7239741051393</v>
      </c>
      <c r="ADL130" s="256" t="n">
        <v>2.325</v>
      </c>
      <c r="ADM130" s="254" t="n">
        <v>0.545561316161627</v>
      </c>
      <c r="ADN130" s="251" t="n">
        <v>2.34999999999999</v>
      </c>
      <c r="ADO130" s="252" t="n">
        <v>69.57659058664851</v>
      </c>
      <c r="ADP130" s="255" t="n">
        <v>2.325</v>
      </c>
      <c r="ADQ130" s="253" t="n">
        <v>27.7239741051393</v>
      </c>
      <c r="ADR130" s="256" t="n">
        <v>2.325</v>
      </c>
      <c r="ADS130" s="254" t="n">
        <v>0.545561316161627</v>
      </c>
      <c r="ADT130" s="251" t="n">
        <v>2.27660550458715</v>
      </c>
      <c r="ADU130" s="252" t="n">
        <v>84.1422392078719</v>
      </c>
      <c r="ADV130" s="255" t="n">
        <v>2.325</v>
      </c>
      <c r="ADW130" s="253" t="n">
        <v>27.7239741051393</v>
      </c>
      <c r="ADX130" s="256" t="n">
        <v>2.325</v>
      </c>
      <c r="ADY130" s="254" t="n">
        <v>0.545561316161627</v>
      </c>
      <c r="ADZ130" s="251" t="n">
        <v>2.27660550458715</v>
      </c>
      <c r="AEA130" s="252" t="n">
        <v>97.3671560253751</v>
      </c>
      <c r="AEB130" s="255" t="n">
        <v>2.325</v>
      </c>
      <c r="AEC130" s="253" t="n">
        <v>27.7239741051393</v>
      </c>
      <c r="AED130" s="256" t="n">
        <v>2.325</v>
      </c>
      <c r="AEE130" s="254" t="n">
        <v>0.545561316161627</v>
      </c>
      <c r="AEF130" s="251" t="n">
        <v>2.34999999999999</v>
      </c>
      <c r="AEG130" s="252" t="n">
        <v>111.654375144539</v>
      </c>
      <c r="AEH130" s="255" t="n">
        <v>2.325</v>
      </c>
      <c r="AEI130" s="253" t="n">
        <v>27.7239741051393</v>
      </c>
      <c r="AEJ130" s="256" t="n">
        <v>2.325</v>
      </c>
      <c r="AEK130" s="254" t="n">
        <v>0.545561316161627</v>
      </c>
      <c r="AEL130" s="252" t="n">
        <v>2.34999999999999</v>
      </c>
      <c r="AEM130" s="252" t="n">
        <v>125.179345182238</v>
      </c>
      <c r="AEN130" s="255" t="n">
        <v>2.325</v>
      </c>
      <c r="AEO130" s="253" t="n">
        <v>27.7239741051393</v>
      </c>
      <c r="AEP130" s="256" t="n">
        <v>2.325</v>
      </c>
      <c r="AEQ130" s="254" t="n">
        <v>0.545561316161627</v>
      </c>
      <c r="AER130" s="252" t="n">
        <v>2.34999999999999</v>
      </c>
      <c r="AES130" s="252" t="n">
        <v>139.740617729534</v>
      </c>
      <c r="AET130" s="255" t="n">
        <v>2.325</v>
      </c>
      <c r="AEU130" s="253" t="n">
        <v>27.7239741051393</v>
      </c>
      <c r="AEV130" s="256" t="n">
        <v>2.325</v>
      </c>
      <c r="AEW130" s="254" t="n">
        <v>0.545561316161627</v>
      </c>
      <c r="AEX130" s="252" t="n">
        <v>2.30107033639143</v>
      </c>
      <c r="AEY130" s="252" t="n">
        <v>167.777371097041</v>
      </c>
      <c r="AEZ130" s="255" t="n">
        <v>2.325</v>
      </c>
      <c r="AFA130" s="253" t="n">
        <v>27.7239741051393</v>
      </c>
      <c r="AFB130" s="256" t="n">
        <v>2.325</v>
      </c>
      <c r="AFC130" s="254" t="n">
        <v>0.545561316161627</v>
      </c>
      <c r="AFD130" s="252" t="n">
        <v>2.34999999999999</v>
      </c>
      <c r="AFE130" s="252" t="n">
        <v>194.864636439294</v>
      </c>
      <c r="AFF130" s="255" t="n">
        <v>2.325</v>
      </c>
      <c r="AFG130" s="253" t="n">
        <v>27.7239741051393</v>
      </c>
      <c r="AFH130" s="256" t="n">
        <v>2.325</v>
      </c>
      <c r="AFI130" s="254" t="n">
        <v>0.545561316161627</v>
      </c>
      <c r="AFJ130" s="252" t="n">
        <v>2.27660550458715</v>
      </c>
      <c r="AFK130" s="252" t="n">
        <v>236.630934283704</v>
      </c>
      <c r="AFL130" s="255" t="n">
        <v>2.325</v>
      </c>
      <c r="AFM130" s="253" t="n">
        <v>27.7239741051393</v>
      </c>
      <c r="AFN130" s="256" t="n">
        <v>2.325</v>
      </c>
      <c r="AFO130" s="254" t="n">
        <v>0.545561316161627</v>
      </c>
      <c r="AFP130" s="251" t="n">
        <v>2.36</v>
      </c>
      <c r="AFQ130" s="252" t="n">
        <v>13.7677321542952</v>
      </c>
      <c r="AFR130" s="255" t="n">
        <v>2.35999999999999</v>
      </c>
      <c r="AFS130" s="253" t="n">
        <v>23.0435328060207</v>
      </c>
      <c r="AFT130" s="256" t="n">
        <v>2.75294117647058</v>
      </c>
      <c r="AFU130" s="254" t="n">
        <v>0.466546652504501</v>
      </c>
      <c r="AFV130" s="251" t="n">
        <v>2.36</v>
      </c>
      <c r="AFW130" s="252" t="n">
        <v>28.825883522165</v>
      </c>
      <c r="AFX130" s="255" t="n">
        <v>2.35999999999999</v>
      </c>
      <c r="AFY130" s="253" t="n">
        <v>23.0435328060207</v>
      </c>
      <c r="AFZ130" s="256" t="n">
        <v>2.75294117647058</v>
      </c>
      <c r="AGA130" s="254" t="n">
        <v>0.466546652504501</v>
      </c>
      <c r="AGB130" s="251" t="n">
        <v>2.30017946161515</v>
      </c>
      <c r="AGC130" s="252" t="n">
        <v>43.5652226853862</v>
      </c>
      <c r="AGD130" s="255" t="n">
        <v>2.35999999999999</v>
      </c>
      <c r="AGE130" s="253" t="n">
        <v>23.0435328060207</v>
      </c>
      <c r="AGF130" s="256" t="n">
        <v>2.75294117647058</v>
      </c>
      <c r="AGG130" s="254" t="n">
        <v>0.466546652504501</v>
      </c>
      <c r="AGH130" s="251" t="n">
        <v>2.36</v>
      </c>
      <c r="AGI130" s="252" t="n">
        <v>58.3752677570112</v>
      </c>
      <c r="AGJ130" s="255" t="n">
        <v>2.35999999999999</v>
      </c>
      <c r="AGK130" s="253" t="n">
        <v>23.0435328060207</v>
      </c>
      <c r="AGL130" s="256" t="n">
        <v>2.75294117647058</v>
      </c>
      <c r="AGM130" s="254" t="n">
        <v>0.466546652504501</v>
      </c>
      <c r="AGN130" s="251" t="n">
        <v>2.69062811565304</v>
      </c>
      <c r="AGO130" s="252" t="n">
        <v>73.07859293262641</v>
      </c>
      <c r="AGP130" s="255" t="n">
        <v>2.35999999999999</v>
      </c>
      <c r="AGQ130" s="253" t="n">
        <v>23.0435328060207</v>
      </c>
      <c r="AGR130" s="256" t="n">
        <v>2.75294117647058</v>
      </c>
      <c r="AGS130" s="254" t="n">
        <v>0.466546652504501</v>
      </c>
      <c r="AGT130" s="251" t="n">
        <v>2.36</v>
      </c>
      <c r="AGU130" s="252" t="n">
        <v>87.918102493992</v>
      </c>
      <c r="AGV130" s="255" t="n">
        <v>2.35999999999999</v>
      </c>
      <c r="AGW130" s="253" t="n">
        <v>23.0435328060207</v>
      </c>
      <c r="AGX130" s="256" t="n">
        <v>2.75294117647058</v>
      </c>
      <c r="AGY130" s="254" t="n">
        <v>0.466546652504501</v>
      </c>
      <c r="AGZ130" s="251" t="n">
        <v>2.81026919242273</v>
      </c>
      <c r="AHA130" s="252" t="n">
        <v>102.001844061753</v>
      </c>
      <c r="AHB130" s="255" t="n">
        <v>2.35999999999999</v>
      </c>
      <c r="AHC130" s="253" t="n">
        <v>23.0435328060207</v>
      </c>
      <c r="AHD130" s="256" t="n">
        <v>2.75294117647058</v>
      </c>
      <c r="AHE130" s="254" t="n">
        <v>0.466546652504501</v>
      </c>
      <c r="AHF130" s="251" t="n">
        <v>2.36</v>
      </c>
      <c r="AHG130" s="252" t="n">
        <v>117.454086084242</v>
      </c>
      <c r="AHH130" s="255" t="n">
        <v>2.35999999999999</v>
      </c>
      <c r="AHI130" s="253" t="n">
        <v>23.0435328060207</v>
      </c>
      <c r="AHJ130" s="256" t="n">
        <v>2.75294117647058</v>
      </c>
      <c r="AHK130" s="254" t="n">
        <v>0.466546652504501</v>
      </c>
      <c r="AHL130" s="252" t="n">
        <v>2.36</v>
      </c>
      <c r="AHM130" s="252" t="n">
        <v>146.6745862796</v>
      </c>
      <c r="AHN130" s="255" t="n">
        <v>2.35999999999999</v>
      </c>
      <c r="AHO130" s="253" t="n">
        <v>23.0435328060207</v>
      </c>
      <c r="AHP130" s="256" t="n">
        <v>2.75294117647058</v>
      </c>
      <c r="AHQ130" s="254" t="n">
        <v>0.466546652504501</v>
      </c>
      <c r="AHR130" s="252" t="n">
        <v>2.36</v>
      </c>
      <c r="AHS130" s="252" t="n">
        <v>176.377743593852</v>
      </c>
      <c r="AHT130" s="255" t="n">
        <v>2.35999999999999</v>
      </c>
      <c r="AHU130" s="253" t="n">
        <v>23.0435328060207</v>
      </c>
      <c r="AHV130" s="256" t="n">
        <v>2.75294117647058</v>
      </c>
      <c r="AHW130" s="254" t="n">
        <v>0.466546652504501</v>
      </c>
      <c r="AHX130" s="252" t="n">
        <v>2.36</v>
      </c>
      <c r="AHY130" s="252" t="n">
        <v>205.40051731277</v>
      </c>
      <c r="AHZ130" s="255" t="n">
        <v>2.35999999999999</v>
      </c>
      <c r="AIA130" s="253" t="n">
        <v>23.0435328060207</v>
      </c>
      <c r="AIB130" s="256" t="n">
        <v>2.75294117647058</v>
      </c>
      <c r="AIC130" s="254" t="n">
        <v>0.466546652504501</v>
      </c>
      <c r="AID130" s="252" t="n">
        <v>2.36</v>
      </c>
      <c r="AIE130" s="252" t="n">
        <v>249.944715645114</v>
      </c>
      <c r="AIF130" s="255" t="n">
        <v>2.35999999999999</v>
      </c>
      <c r="AIG130" s="253" t="n">
        <v>23.0435328060207</v>
      </c>
      <c r="AIH130" s="256" t="n">
        <v>2.75294117647058</v>
      </c>
      <c r="AII130" s="254" t="n">
        <v>0.466546652504501</v>
      </c>
      <c r="AIJ130" s="251" t="n">
        <v>3.19999999999999</v>
      </c>
      <c r="AIK130" s="252" t="n">
        <v>14.709955758114</v>
      </c>
      <c r="AIL130" s="255" t="n">
        <v>3.95</v>
      </c>
      <c r="AIM130" s="253" t="n">
        <v>23.3281800607116</v>
      </c>
      <c r="AIN130" s="256" t="n">
        <v>3.95</v>
      </c>
      <c r="AIO130" s="254" t="n">
        <v>1.28786010024328</v>
      </c>
      <c r="AIP130" s="251" t="n">
        <v>3.19999999999999</v>
      </c>
      <c r="AIQ130" s="252" t="n">
        <v>18.7462969549882</v>
      </c>
      <c r="AIR130" s="255" t="n">
        <v>3.95</v>
      </c>
      <c r="AIS130" s="253" t="n">
        <v>23.3281800607116</v>
      </c>
      <c r="AIT130" s="256" t="n">
        <v>3.95</v>
      </c>
      <c r="AIU130" s="254" t="n">
        <v>1.28786010024328</v>
      </c>
      <c r="AIV130" s="251" t="n">
        <v>3.2</v>
      </c>
      <c r="AIW130" s="252" t="n">
        <v>30.846802941107</v>
      </c>
      <c r="AIX130" s="255" t="n">
        <v>3.95</v>
      </c>
      <c r="AIY130" s="253" t="n">
        <v>23.3281800607116</v>
      </c>
      <c r="AIZ130" s="256" t="n">
        <v>3.95</v>
      </c>
      <c r="AJA130" s="254" t="n">
        <v>1.28786010024328</v>
      </c>
      <c r="AJB130" s="251" t="n">
        <v>3.2</v>
      </c>
      <c r="AJC130" s="252" t="n">
        <v>39.0049888602981</v>
      </c>
      <c r="AJD130" s="255" t="n">
        <v>3.95</v>
      </c>
      <c r="AJE130" s="253" t="n">
        <v>23.3281800607116</v>
      </c>
      <c r="AJF130" s="256" t="n">
        <v>3.95</v>
      </c>
      <c r="AJG130" s="254" t="n">
        <v>1.28786010024328</v>
      </c>
      <c r="AJH130" s="251" t="n">
        <v>3.24</v>
      </c>
      <c r="AJI130" s="252" t="n">
        <v>50.8692937717338</v>
      </c>
      <c r="AJJ130" s="255" t="n">
        <v>3.95</v>
      </c>
      <c r="AJK130" s="253" t="n">
        <v>23.3281800607116</v>
      </c>
      <c r="AJL130" s="256" t="n">
        <v>3.95</v>
      </c>
      <c r="AJM130" s="254" t="n">
        <v>1.28786010024328</v>
      </c>
      <c r="AJN130" s="251" t="n">
        <v>3.2</v>
      </c>
      <c r="AJO130" s="252" t="n">
        <v>58.0530449347781</v>
      </c>
      <c r="AJP130" s="255" t="n">
        <v>3.95</v>
      </c>
      <c r="AJQ130" s="253" t="n">
        <v>23.3281800607116</v>
      </c>
      <c r="AJR130" s="256" t="n">
        <v>3.95</v>
      </c>
      <c r="AJS130" s="254" t="n">
        <v>1.28786010024328</v>
      </c>
      <c r="AJT130" s="251" t="n">
        <v>3.2</v>
      </c>
      <c r="AJU130" s="252" t="n">
        <v>70.1982842346425</v>
      </c>
      <c r="AJV130" s="255" t="n">
        <v>3.95</v>
      </c>
      <c r="AJW130" s="253" t="n">
        <v>23.3281800607116</v>
      </c>
      <c r="AJX130" s="256" t="n">
        <v>3.95</v>
      </c>
      <c r="AJY130" s="254" t="n">
        <v>1.28786010024328</v>
      </c>
      <c r="AJZ130" s="251" t="n">
        <v>3.24</v>
      </c>
      <c r="AKA130" s="252" t="n">
        <v>77.4040593986862</v>
      </c>
      <c r="AKB130" s="255" t="n">
        <v>3.95</v>
      </c>
      <c r="AKC130" s="253" t="n">
        <v>23.3281800607116</v>
      </c>
      <c r="AKD130" s="256" t="n">
        <v>3.95</v>
      </c>
      <c r="AKE130" s="254" t="n">
        <v>1.28786010024328</v>
      </c>
      <c r="AKF130" s="252" t="n">
        <v>3.23999999999999</v>
      </c>
      <c r="AKG130" s="252" t="n">
        <v>91.3247663304428</v>
      </c>
      <c r="AKH130" s="255" t="n">
        <v>3.95</v>
      </c>
      <c r="AKI130" s="253" t="n">
        <v>23.3281800607116</v>
      </c>
      <c r="AKJ130" s="256" t="n">
        <v>3.95</v>
      </c>
      <c r="AKK130" s="254" t="n">
        <v>1.28786010024328</v>
      </c>
      <c r="AKL130" s="252" t="n">
        <v>3.19999999999999</v>
      </c>
      <c r="AKM130" s="252" t="n">
        <v>98.2771197775991</v>
      </c>
      <c r="AKN130" s="255" t="n">
        <v>3.95</v>
      </c>
      <c r="AKO130" s="253" t="n">
        <v>23.3281800607116</v>
      </c>
      <c r="AKP130" s="256" t="n">
        <v>3.95</v>
      </c>
      <c r="AKQ130" s="254" t="n">
        <v>1.28786010024328</v>
      </c>
      <c r="AKR130" s="252" t="n">
        <v>3.19999999999999</v>
      </c>
      <c r="AKS130" s="252" t="n">
        <v>110.079319285966</v>
      </c>
      <c r="AKT130" s="255" t="n">
        <v>3.95</v>
      </c>
      <c r="AKU130" s="253" t="n">
        <v>23.3281800607116</v>
      </c>
      <c r="AKV130" s="256" t="n">
        <v>3.95</v>
      </c>
      <c r="AKW130" s="254" t="n">
        <v>1.28786010024328</v>
      </c>
      <c r="AKX130" s="252" t="n">
        <v>3.23999999999999</v>
      </c>
      <c r="AKY130" s="252" t="n">
        <v>117.315536766804</v>
      </c>
      <c r="AKZ130" s="255" t="n">
        <v>3.95</v>
      </c>
      <c r="ALA130" s="253" t="n">
        <v>23.3281800607116</v>
      </c>
      <c r="ALB130" s="256" t="n">
        <v>3.95</v>
      </c>
      <c r="ALC130" s="254" t="n">
        <v>1.28786010024328</v>
      </c>
      <c r="ALD130" s="252" t="n">
        <v>3.19999999999999</v>
      </c>
      <c r="ALE130" s="252" t="n">
        <v>130.053540995497</v>
      </c>
      <c r="ALF130" s="255" t="n">
        <v>3.95</v>
      </c>
      <c r="ALG130" s="253" t="n">
        <v>23.3281800607116</v>
      </c>
      <c r="ALH130" s="256" t="n">
        <v>3.95</v>
      </c>
      <c r="ALI130" s="254" t="n">
        <v>1.28786010024328</v>
      </c>
      <c r="ALJ130" s="252" t="n">
        <v>3.19999999999999</v>
      </c>
      <c r="ALK130" s="252" t="n">
        <v>137.803526726221</v>
      </c>
      <c r="ALL130" s="255" t="n">
        <v>3.95</v>
      </c>
      <c r="ALM130" s="253" t="n">
        <v>23.3281800607116</v>
      </c>
      <c r="ALN130" s="256" t="n">
        <v>3.95</v>
      </c>
      <c r="ALO130" s="254" t="n">
        <v>1.28786010024328</v>
      </c>
      <c r="ALP130" s="252" t="n">
        <v>3.23999999999999</v>
      </c>
      <c r="ALQ130" s="252" t="n">
        <v>149.943882117753</v>
      </c>
      <c r="ALR130" s="255" t="n">
        <v>3.95</v>
      </c>
      <c r="ALS130" s="253" t="n">
        <v>23.3281800607116</v>
      </c>
      <c r="ALT130" s="256" t="n">
        <v>3.95</v>
      </c>
      <c r="ALU130" s="254" t="n">
        <v>1.28786010024328</v>
      </c>
      <c r="ALV130" s="252" t="n">
        <v>3.23999999999999</v>
      </c>
      <c r="ALW130" s="252" t="n">
        <v>157.53871332553</v>
      </c>
      <c r="ALX130" s="255" t="n">
        <v>3.95</v>
      </c>
      <c r="ALY130" s="253" t="n">
        <v>23.3281800607116</v>
      </c>
      <c r="ALZ130" s="256" t="n">
        <v>3.95</v>
      </c>
      <c r="AMA130" s="254" t="n">
        <v>1.28786010024328</v>
      </c>
      <c r="AMB130" s="252" t="n">
        <v>3.23999999999999</v>
      </c>
      <c r="AMC130" s="252" t="n">
        <v>170.311192536991</v>
      </c>
      <c r="AMD130" s="255" t="n">
        <v>3.95</v>
      </c>
      <c r="AME130" s="253" t="n">
        <v>23.3281800607116</v>
      </c>
      <c r="AMF130" s="256" t="n">
        <v>3.95</v>
      </c>
      <c r="AMG130" s="254" t="n">
        <v>1.28786010024328</v>
      </c>
      <c r="AMH130" s="252" t="n">
        <v>3.19999999999999</v>
      </c>
      <c r="AMI130" s="252" t="n">
        <v>177.181134396142</v>
      </c>
      <c r="AMJ130" s="255" t="n">
        <v>3.95</v>
      </c>
      <c r="AMK130" s="253" t="n">
        <v>23.3281800607116</v>
      </c>
      <c r="AML130" s="256" t="n">
        <v>3.95</v>
      </c>
      <c r="AMM130" s="254" t="n">
        <v>1.28786010024328</v>
      </c>
      <c r="AMN130" s="252" t="n">
        <v>3.23999999999999</v>
      </c>
      <c r="AMO130" s="252" t="n">
        <v>190.458553152177</v>
      </c>
      <c r="AMP130" s="255" t="n">
        <v>3.95</v>
      </c>
      <c r="AMQ130" s="253" t="n">
        <v>23.3281800607116</v>
      </c>
      <c r="AMR130" s="256" t="n">
        <v>3.95</v>
      </c>
      <c r="AMS130" s="254" t="n">
        <v>1.28786010024328</v>
      </c>
      <c r="AMT130" s="252" t="n">
        <v>3.19999999999999</v>
      </c>
      <c r="AMU130" s="252" t="n">
        <v>196.642213811648</v>
      </c>
      <c r="AMV130" s="255" t="n">
        <v>3.95</v>
      </c>
      <c r="AMW130" s="253" t="n">
        <v>23.3281800607116</v>
      </c>
      <c r="AMX130" s="256" t="n">
        <v>3.95</v>
      </c>
      <c r="AMY130" s="254" t="n">
        <v>1.28786010024328</v>
      </c>
      <c r="AMZ130" s="252" t="n">
        <v>3.23999999999999</v>
      </c>
      <c r="ANA130" s="252" t="n">
        <v>210.121102403521</v>
      </c>
      <c r="ANB130" s="255" t="n">
        <v>3.95</v>
      </c>
      <c r="ANC130" s="253" t="n">
        <v>23.3281800607116</v>
      </c>
      <c r="AND130" s="256" t="n">
        <v>3.95</v>
      </c>
      <c r="ANE130" s="254" t="n">
        <v>1.28786010024328</v>
      </c>
      <c r="ANF130" s="252" t="n">
        <v>3.23999999999999</v>
      </c>
      <c r="ANG130" s="252" t="n">
        <v>217.42430499834</v>
      </c>
      <c r="ANH130" s="255" t="n">
        <v>3.95</v>
      </c>
      <c r="ANI130" s="253" t="n">
        <v>23.3281800607116</v>
      </c>
      <c r="ANJ130" s="256" t="n">
        <v>3.95</v>
      </c>
      <c r="ANK130" s="254" t="n">
        <v>1.28786010024328</v>
      </c>
      <c r="ANL130" s="252" t="n">
        <v>3.23999999999999</v>
      </c>
      <c r="ANM130" s="252" t="n">
        <v>229.790041582815</v>
      </c>
      <c r="ANN130" s="255" t="n">
        <v>3.95</v>
      </c>
      <c r="ANO130" s="253" t="n">
        <v>23.3281800607116</v>
      </c>
      <c r="ANP130" s="256" t="n">
        <v>3.95</v>
      </c>
      <c r="ANQ130" s="254" t="n">
        <v>1.28786010024328</v>
      </c>
      <c r="ANR130" s="252" t="n">
        <v>3.23999999999999</v>
      </c>
      <c r="ANS130" s="252" t="n">
        <v>237.391142743411</v>
      </c>
      <c r="ANT130" s="255" t="n">
        <v>3.95</v>
      </c>
      <c r="ANU130" s="253" t="n">
        <v>23.3281800607116</v>
      </c>
      <c r="ANV130" s="256" t="n">
        <v>3.95</v>
      </c>
      <c r="ANW130" s="254" t="n">
        <v>1.28786010024328</v>
      </c>
      <c r="ANX130" s="252" t="n">
        <v>3.19999999999999</v>
      </c>
      <c r="ANY130" s="252" t="n">
        <v>251.554469423572</v>
      </c>
      <c r="ANZ130" s="255" t="n">
        <v>3.95</v>
      </c>
      <c r="AOA130" s="253" t="n">
        <v>23.3281800607116</v>
      </c>
      <c r="AOB130" s="256" t="n">
        <v>3.95</v>
      </c>
      <c r="AOC130" s="254" t="n">
        <v>1.28786010024328</v>
      </c>
      <c r="AOD130" s="252" t="n">
        <v>3.19999999999999</v>
      </c>
      <c r="AOE130" s="252" t="n">
        <v>258.2608100584</v>
      </c>
      <c r="AOF130" s="255" t="n">
        <v>3.95</v>
      </c>
      <c r="AOG130" s="253" t="n">
        <v>23.3281800607116</v>
      </c>
      <c r="AOH130" s="256" t="n">
        <v>3.95</v>
      </c>
      <c r="AOI130" s="254" t="n">
        <v>1.28786010024328</v>
      </c>
      <c r="AOJ130" s="252" t="n">
        <v>3.19999999999999</v>
      </c>
      <c r="AOK130" s="252" t="n">
        <v>270.444739118551</v>
      </c>
      <c r="AOL130" s="255" t="n">
        <v>3.95</v>
      </c>
      <c r="AOM130" s="253" t="n">
        <v>23.3281800607116</v>
      </c>
      <c r="AON130" s="256" t="n">
        <v>3.95</v>
      </c>
      <c r="AOO130" s="254" t="n">
        <v>1.28786010024328</v>
      </c>
      <c r="AOP130" s="252" t="n">
        <v>3.23999999999999</v>
      </c>
      <c r="AOQ130" s="252" t="n">
        <v>278.188790829597</v>
      </c>
      <c r="AOR130" s="255" t="n">
        <v>3.95</v>
      </c>
      <c r="AOS130" s="253" t="n">
        <v>23.3281800607116</v>
      </c>
      <c r="AOT130" s="256" t="n">
        <v>3.95</v>
      </c>
      <c r="AOU130" s="254" t="n">
        <v>1.28786010024328</v>
      </c>
      <c r="AOV130" s="251" t="n">
        <v>4.68</v>
      </c>
      <c r="AOW130" s="252" t="n">
        <v>22.2090094553862</v>
      </c>
      <c r="AOX130" s="255" t="n">
        <v>5.3327538247566</v>
      </c>
      <c r="AOY130" s="253" t="n">
        <v>21.3443035461324</v>
      </c>
      <c r="AOZ130" s="256" t="n">
        <v>5.54137691237829</v>
      </c>
      <c r="APA130" s="254" t="n">
        <v>0.989793465895436</v>
      </c>
      <c r="APB130" s="251" t="n">
        <v>4.72</v>
      </c>
      <c r="APC130" s="252" t="n">
        <v>27.7612618192328</v>
      </c>
      <c r="APD130" s="255" t="n">
        <v>5.3327538247566</v>
      </c>
      <c r="APE130" s="253" t="n">
        <v>21.3443035461324</v>
      </c>
      <c r="APF130" s="256" t="n">
        <v>5.54137691237829</v>
      </c>
      <c r="APG130" s="254" t="n">
        <v>0.989793465895436</v>
      </c>
      <c r="APH130" s="251" t="n">
        <v>4.68</v>
      </c>
      <c r="API130" s="252" t="n">
        <v>42.4416349662708</v>
      </c>
      <c r="APJ130" s="255" t="n">
        <v>5.3327538247566</v>
      </c>
      <c r="APK130" s="253" t="n">
        <v>21.3443035461324</v>
      </c>
      <c r="APL130" s="256" t="n">
        <v>5.54137691237829</v>
      </c>
      <c r="APM130" s="254" t="n">
        <v>0.989793465895436</v>
      </c>
      <c r="APN130" s="251" t="n">
        <v>4.68</v>
      </c>
      <c r="APO130" s="252" t="n">
        <v>52.3499300076919</v>
      </c>
      <c r="APP130" s="255" t="n">
        <v>5.3327538247566</v>
      </c>
      <c r="APQ130" s="253" t="n">
        <v>21.3443035461324</v>
      </c>
      <c r="APR130" s="256" t="n">
        <v>5.54137691237829</v>
      </c>
      <c r="APS130" s="254" t="n">
        <v>0.989793465895436</v>
      </c>
      <c r="APT130" s="251" t="n">
        <v>4.68</v>
      </c>
      <c r="APU130" s="252" t="n">
        <v>68.1321473589848</v>
      </c>
      <c r="APV130" s="255" t="n">
        <v>5.3327538247566</v>
      </c>
      <c r="APW130" s="253" t="n">
        <v>21.3443035461324</v>
      </c>
      <c r="APX130" s="256" t="n">
        <v>5.54137691237829</v>
      </c>
      <c r="APY130" s="254" t="n">
        <v>0.989793465895436</v>
      </c>
      <c r="APZ130" s="251" t="n">
        <v>4.68</v>
      </c>
      <c r="AQA130" s="252" t="n">
        <v>78.51961405371431</v>
      </c>
      <c r="AQB130" s="255" t="n">
        <v>5.3327538247566</v>
      </c>
      <c r="AQC130" s="253" t="n">
        <v>21.3443035461324</v>
      </c>
      <c r="AQD130" s="256" t="n">
        <v>5.54137691237829</v>
      </c>
      <c r="AQE130" s="254" t="n">
        <v>0.989793465895436</v>
      </c>
      <c r="AQF130" s="251" t="n">
        <v>4.68</v>
      </c>
      <c r="AQG130" s="252" t="n">
        <v>93.6065494947952</v>
      </c>
      <c r="AQH130" s="255" t="n">
        <v>5.3327538247566</v>
      </c>
      <c r="AQI130" s="253" t="n">
        <v>21.3443035461324</v>
      </c>
      <c r="AQJ130" s="256" t="n">
        <v>5.54137691237829</v>
      </c>
      <c r="AQK130" s="254" t="n">
        <v>0.989793465895436</v>
      </c>
      <c r="AQL130" s="251" t="n">
        <v>4.68</v>
      </c>
      <c r="AQM130" s="252" t="n">
        <v>103.84996496211</v>
      </c>
      <c r="AQN130" s="255" t="n">
        <v>5.3327538247566</v>
      </c>
      <c r="AQO130" s="253" t="n">
        <v>21.3443035461324</v>
      </c>
      <c r="AQP130" s="256" t="n">
        <v>5.54137691237829</v>
      </c>
      <c r="AQQ130" s="254" t="n">
        <v>0.989793465895436</v>
      </c>
      <c r="AQR130" s="252" t="n">
        <v>4.68</v>
      </c>
      <c r="AQS130" s="252" t="n">
        <v>120.165781299705</v>
      </c>
      <c r="AQT130" s="255" t="n">
        <v>5.3327538247566</v>
      </c>
      <c r="AQU130" s="253" t="n">
        <v>21.3443035461324</v>
      </c>
      <c r="AQV130" s="256" t="n">
        <v>5.54137691237829</v>
      </c>
      <c r="AQW130" s="254" t="n">
        <v>0.989793465895436</v>
      </c>
      <c r="AQX130" s="252" t="n">
        <v>4.68</v>
      </c>
      <c r="AQY130" s="252" t="n">
        <v>129.288162198426</v>
      </c>
      <c r="AQZ130" s="255" t="n">
        <v>5.3327538247566</v>
      </c>
      <c r="ARA130" s="253" t="n">
        <v>21.3443035461324</v>
      </c>
      <c r="ARB130" s="256" t="n">
        <v>5.54137691237829</v>
      </c>
      <c r="ARC130" s="254" t="n">
        <v>0.989793465895436</v>
      </c>
      <c r="ARD130" s="252" t="n">
        <v>4.68</v>
      </c>
      <c r="ARE130" s="252" t="n">
        <v>145.1512889389</v>
      </c>
      <c r="ARF130" s="255" t="n">
        <v>5.3327538247566</v>
      </c>
      <c r="ARG130" s="253" t="n">
        <v>21.3443035461324</v>
      </c>
      <c r="ARH130" s="256" t="n">
        <v>5.54137691237829</v>
      </c>
      <c r="ARI130" s="254" t="n">
        <v>0.989793465895436</v>
      </c>
      <c r="ARJ130" s="252" t="n">
        <v>4.68</v>
      </c>
      <c r="ARK130" s="252" t="n">
        <v>155.090156226011</v>
      </c>
      <c r="ARL130" s="255" t="n">
        <v>5.3327538247566</v>
      </c>
      <c r="ARM130" s="253" t="n">
        <v>21.3443035461324</v>
      </c>
      <c r="ARN130" s="256" t="n">
        <v>5.54137691237829</v>
      </c>
      <c r="ARO130" s="254" t="n">
        <v>0.989793465895436</v>
      </c>
      <c r="ARP130" s="252" t="n">
        <v>4.68</v>
      </c>
      <c r="ARQ130" s="252" t="n">
        <v>171.733539734305</v>
      </c>
      <c r="ARR130" s="255" t="n">
        <v>5.3327538247566</v>
      </c>
      <c r="ARS130" s="253" t="n">
        <v>21.3443035461324</v>
      </c>
      <c r="ART130" s="256" t="n">
        <v>5.54137691237829</v>
      </c>
      <c r="ARU130" s="254" t="n">
        <v>0.989793465895436</v>
      </c>
      <c r="ARV130" s="252" t="n">
        <v>4.68</v>
      </c>
      <c r="ARW130" s="252" t="n">
        <v>181.638070534994</v>
      </c>
      <c r="ARX130" s="255" t="n">
        <v>5.3327538247566</v>
      </c>
      <c r="ARY130" s="253" t="n">
        <v>21.3443035461324</v>
      </c>
      <c r="ARZ130" s="256" t="n">
        <v>5.54137691237829</v>
      </c>
      <c r="ASA130" s="254" t="n">
        <v>0.989793465895436</v>
      </c>
      <c r="ASB130" s="252" t="n">
        <v>4.68</v>
      </c>
      <c r="ASC130" s="252" t="n">
        <v>197.221840801358</v>
      </c>
      <c r="ASD130" s="255" t="n">
        <v>5.3327538247566</v>
      </c>
      <c r="ASE130" s="253" t="n">
        <v>21.3443035461324</v>
      </c>
      <c r="ASF130" s="256" t="n">
        <v>5.54137691237829</v>
      </c>
      <c r="ASG130" s="254" t="n">
        <v>0.989793465895436</v>
      </c>
      <c r="ASH130" s="252" t="n">
        <v>4.68</v>
      </c>
      <c r="ASI130" s="252" t="n">
        <v>207.031987158594</v>
      </c>
      <c r="ASJ130" s="255" t="n">
        <v>5.3327538247566</v>
      </c>
      <c r="ASK130" s="253" t="n">
        <v>21.3443035461324</v>
      </c>
      <c r="ASL130" s="256" t="n">
        <v>5.54137691237829</v>
      </c>
      <c r="ASM130" s="254" t="n">
        <v>0.989793465895436</v>
      </c>
      <c r="ASN130" s="252" t="n">
        <v>4.68</v>
      </c>
      <c r="ASO130" s="252" t="n">
        <v>223.052773166695</v>
      </c>
      <c r="ASP130" s="255" t="n">
        <v>5.3327538247566</v>
      </c>
      <c r="ASQ130" s="253" t="n">
        <v>21.3443035461324</v>
      </c>
      <c r="ASR130" s="256" t="n">
        <v>5.54137691237829</v>
      </c>
      <c r="ASS130" s="254" t="n">
        <v>0.989793465895436</v>
      </c>
      <c r="AST130" s="252" t="n">
        <v>4.68</v>
      </c>
      <c r="ASU130" s="252" t="n">
        <v>233.279999240588</v>
      </c>
      <c r="ASV130" s="255" t="n">
        <v>5.3327538247566</v>
      </c>
      <c r="ASW130" s="253" t="n">
        <v>21.3443035461324</v>
      </c>
      <c r="ASX130" s="256" t="n">
        <v>5.54137691237829</v>
      </c>
      <c r="ASY130" s="254" t="n">
        <v>0.989793465895436</v>
      </c>
      <c r="ASZ130" s="252" t="n">
        <v>4.68</v>
      </c>
      <c r="ATA130" s="252" t="n">
        <v>248.655080786776</v>
      </c>
      <c r="ATB130" s="255" t="n">
        <v>5.3327538247566</v>
      </c>
      <c r="ATC130" s="253" t="n">
        <v>21.3443035461324</v>
      </c>
      <c r="ATD130" s="256" t="n">
        <v>5.54137691237829</v>
      </c>
      <c r="ATE130" s="254" t="n">
        <v>0.989793465895436</v>
      </c>
      <c r="ATF130" s="252" t="n">
        <v>4.68</v>
      </c>
      <c r="ATG130" s="252" t="n">
        <v>261.042718207665</v>
      </c>
      <c r="ATH130" s="255" t="n">
        <v>5.3327538247566</v>
      </c>
      <c r="ATI130" s="253" t="n">
        <v>21.3443035461324</v>
      </c>
      <c r="ATJ130" s="256" t="n">
        <v>5.54137691237829</v>
      </c>
      <c r="ATK130" s="254" t="n">
        <v>0.989793465895436</v>
      </c>
      <c r="ATL130" s="252" t="n">
        <v>4.68</v>
      </c>
      <c r="ATM130" s="252" t="n">
        <v>277.206377447993</v>
      </c>
      <c r="ATN130" s="255" t="n">
        <v>5.3327538247566</v>
      </c>
      <c r="ATO130" s="253" t="n">
        <v>21.3443035461324</v>
      </c>
      <c r="ATP130" s="256" t="n">
        <v>5.54137691237829</v>
      </c>
      <c r="ATQ130" s="254" t="n">
        <v>0.989793465895436</v>
      </c>
      <c r="ATR130" s="252" t="n">
        <v>4.68</v>
      </c>
      <c r="ATS130" s="252" t="n">
        <v>286.286589565707</v>
      </c>
      <c r="ATT130" s="255" t="n">
        <v>5.3327538247566</v>
      </c>
      <c r="ATU130" s="253" t="n">
        <v>21.3443035461324</v>
      </c>
      <c r="ATV130" s="256" t="n">
        <v>5.54137691237829</v>
      </c>
      <c r="ATW130" s="254" t="n">
        <v>0.989793465895436</v>
      </c>
      <c r="ATX130" s="252" t="n">
        <v>4.68</v>
      </c>
      <c r="ATY130" s="252" t="n">
        <v>302.093774375264</v>
      </c>
      <c r="ATZ130" s="255" t="n">
        <v>5.3327538247566</v>
      </c>
      <c r="AUA130" s="253" t="n">
        <v>21.3443035461324</v>
      </c>
      <c r="AUB130" s="256" t="n">
        <v>5.54137691237829</v>
      </c>
      <c r="AUC130" s="254" t="n">
        <v>0.989793465895436</v>
      </c>
      <c r="AUD130" s="252" t="n">
        <v>4.68</v>
      </c>
      <c r="AUE130" s="252" t="n">
        <v>312.793941071066</v>
      </c>
      <c r="AUF130" s="255" t="n">
        <v>5.3327538247566</v>
      </c>
      <c r="AUG130" s="253" t="n">
        <v>21.3443035461324</v>
      </c>
      <c r="AUH130" s="256" t="n">
        <v>5.54137691237829</v>
      </c>
      <c r="AUI130" s="254" t="n">
        <v>0.989793465895436</v>
      </c>
      <c r="AUJ130" s="252" t="n">
        <v>4.68</v>
      </c>
      <c r="AUK130" s="252" t="n">
        <v>327.352961237225</v>
      </c>
      <c r="AUL130" s="255" t="n">
        <v>5.3327538247566</v>
      </c>
      <c r="AUM130" s="253" t="n">
        <v>21.3443035461324</v>
      </c>
      <c r="AUN130" s="256" t="n">
        <v>5.54137691237829</v>
      </c>
      <c r="AUO130" s="254" t="n">
        <v>0.989793465895436</v>
      </c>
      <c r="AUP130" s="251" t="n">
        <v>6.79999999999999</v>
      </c>
      <c r="AUQ130" s="252" t="n">
        <v>22.6203469950141</v>
      </c>
      <c r="AUR130" s="255" t="n">
        <v>7.86619718309858</v>
      </c>
      <c r="AUS130" s="253" t="n">
        <v>18.4807365221796</v>
      </c>
      <c r="AUT130" s="256" t="n">
        <v>8.28483685220729</v>
      </c>
      <c r="AUU130" s="254" t="n">
        <v>1.12555065073084</v>
      </c>
      <c r="AUV130" s="251" t="n">
        <v>6.79999999999999</v>
      </c>
      <c r="AUW130" s="252" t="n">
        <v>31.7043924294196</v>
      </c>
      <c r="AUX130" s="255" t="n">
        <v>7.86619718309858</v>
      </c>
      <c r="AUY130" s="253" t="n">
        <v>18.4807365221796</v>
      </c>
      <c r="AUZ130" s="256" t="n">
        <v>8.28483685220729</v>
      </c>
      <c r="AVA130" s="254" t="n">
        <v>1.12555065073084</v>
      </c>
      <c r="AVB130" s="251" t="n">
        <v>6.79999999999999</v>
      </c>
      <c r="AVC130" s="252" t="n">
        <v>42.1086530817682</v>
      </c>
      <c r="AVD130" s="255" t="n">
        <v>7.86619718309858</v>
      </c>
      <c r="AVE130" s="253" t="n">
        <v>18.4807365221796</v>
      </c>
      <c r="AVF130" s="256" t="n">
        <v>8.28483685220729</v>
      </c>
      <c r="AVG130" s="254" t="n">
        <v>1.12555065073084</v>
      </c>
      <c r="AVH130" s="251" t="n">
        <v>6.79999999999999</v>
      </c>
      <c r="AVI130" s="252" t="n">
        <v>51.466131471652</v>
      </c>
      <c r="AVJ130" s="255" t="n">
        <v>7.86619718309858</v>
      </c>
      <c r="AVK130" s="253" t="n">
        <v>18.4807365221796</v>
      </c>
      <c r="AVL130" s="256" t="n">
        <v>8.28483685220729</v>
      </c>
      <c r="AVM130" s="254" t="n">
        <v>1.12555065073084</v>
      </c>
      <c r="AVN130" s="251" t="n">
        <v>6.79999999999999</v>
      </c>
      <c r="AVO130" s="252" t="n">
        <v>61.2944287889923</v>
      </c>
      <c r="AVP130" s="255" t="n">
        <v>7.86619718309858</v>
      </c>
      <c r="AVQ130" s="253" t="n">
        <v>18.4807365221796</v>
      </c>
      <c r="AVR130" s="256" t="n">
        <v>8.28483685220729</v>
      </c>
      <c r="AVS130" s="254" t="n">
        <v>1.12555065073084</v>
      </c>
      <c r="AVT130" s="251" t="n">
        <v>6.87999999999999</v>
      </c>
      <c r="AVU130" s="252" t="n">
        <v>71.3307499529236</v>
      </c>
      <c r="AVV130" s="255" t="n">
        <v>7.86619718309858</v>
      </c>
      <c r="AVW130" s="253" t="n">
        <v>18.4807365221796</v>
      </c>
      <c r="AVX130" s="256" t="n">
        <v>8.28483685220729</v>
      </c>
      <c r="AVY130" s="254" t="n">
        <v>1.12555065073084</v>
      </c>
      <c r="AVZ130" s="251" t="n">
        <v>6.87999999999999</v>
      </c>
      <c r="AWA130" s="252" t="n">
        <v>80.4158696092298</v>
      </c>
      <c r="AWB130" s="255" t="n">
        <v>7.86619718309858</v>
      </c>
      <c r="AWC130" s="253" t="n">
        <v>18.4807365221796</v>
      </c>
      <c r="AWD130" s="256" t="n">
        <v>8.28483685220729</v>
      </c>
      <c r="AWE130" s="254" t="n">
        <v>1.12555065073084</v>
      </c>
      <c r="AWF130" s="251" t="n">
        <v>6.87999999999999</v>
      </c>
      <c r="AWG130" s="252" t="n">
        <v>89.7623436440758</v>
      </c>
      <c r="AWH130" s="255" t="n">
        <v>7.86619718309858</v>
      </c>
      <c r="AWI130" s="253" t="n">
        <v>18.4807365221796</v>
      </c>
      <c r="AWJ130" s="256" t="n">
        <v>8.28483685220729</v>
      </c>
      <c r="AWK130" s="254" t="n">
        <v>1.12555065073084</v>
      </c>
      <c r="AWL130" s="252" t="n">
        <v>6.87999999999999</v>
      </c>
      <c r="AWM130" s="252" t="n">
        <v>99.81982748055449</v>
      </c>
      <c r="AWN130" s="255" t="n">
        <v>7.86619718309858</v>
      </c>
      <c r="AWO130" s="253" t="n">
        <v>18.4807365221796</v>
      </c>
      <c r="AWP130" s="256" t="n">
        <v>8.28483685220729</v>
      </c>
      <c r="AWQ130" s="254" t="n">
        <v>1.12555065073084</v>
      </c>
      <c r="AWR130" s="252" t="n">
        <v>6.87999999999999</v>
      </c>
      <c r="AWS130" s="252" t="n">
        <v>108.776455905636</v>
      </c>
      <c r="AWT130" s="255" t="n">
        <v>7.86619718309858</v>
      </c>
      <c r="AWU130" s="253" t="n">
        <v>18.4807365221796</v>
      </c>
      <c r="AWV130" s="256" t="n">
        <v>8.28483685220729</v>
      </c>
      <c r="AWW130" s="254" t="n">
        <v>1.12555065073084</v>
      </c>
      <c r="AWX130" s="252" t="n">
        <v>6.87999999999999</v>
      </c>
      <c r="AWY130" s="252" t="n">
        <v>118.244796668754</v>
      </c>
      <c r="AWZ130" s="255" t="n">
        <v>7.86619718309858</v>
      </c>
      <c r="AXA130" s="253" t="n">
        <v>18.4807365221796</v>
      </c>
      <c r="AXB130" s="256" t="n">
        <v>8.28483685220729</v>
      </c>
      <c r="AXC130" s="254" t="n">
        <v>1.12555065073084</v>
      </c>
      <c r="AXD130" s="252" t="n">
        <v>6.87999999999999</v>
      </c>
      <c r="AXE130" s="252" t="n">
        <v>129.204982709075</v>
      </c>
      <c r="AXF130" s="255" t="n">
        <v>7.86619718309858</v>
      </c>
      <c r="AXG130" s="253" t="n">
        <v>18.4807365221796</v>
      </c>
      <c r="AXH130" s="256" t="n">
        <v>8.28483685220729</v>
      </c>
      <c r="AXI130" s="254" t="n">
        <v>1.12555065073084</v>
      </c>
      <c r="AXJ130" s="252" t="n">
        <v>6.87999999999999</v>
      </c>
      <c r="AXK130" s="252" t="n">
        <v>138.626644069046</v>
      </c>
      <c r="AXL130" s="255" t="n">
        <v>7.86619718309858</v>
      </c>
      <c r="AXM130" s="253" t="n">
        <v>18.4807365221796</v>
      </c>
      <c r="AXN130" s="256" t="n">
        <v>8.28483685220729</v>
      </c>
      <c r="AXO130" s="254" t="n">
        <v>1.12555065073084</v>
      </c>
      <c r="AXP130" s="252" t="n">
        <v>6.87999999999999</v>
      </c>
      <c r="AXQ130" s="252" t="n">
        <v>147.906600932846</v>
      </c>
      <c r="AXR130" s="255" t="n">
        <v>7.86619718309858</v>
      </c>
      <c r="AXS130" s="253" t="n">
        <v>18.4807365221796</v>
      </c>
      <c r="AXT130" s="256" t="n">
        <v>8.28483685220729</v>
      </c>
      <c r="AXU130" s="254" t="n">
        <v>1.12555065073084</v>
      </c>
      <c r="AXV130" s="252" t="n">
        <v>8.17002749770851</v>
      </c>
      <c r="AXW130" s="252" t="n">
        <v>157.697273586587</v>
      </c>
      <c r="AXX130" s="255" t="n">
        <v>7.86619718309858</v>
      </c>
      <c r="AXY130" s="253" t="n">
        <v>18.4807365221796</v>
      </c>
      <c r="AXZ130" s="256" t="n">
        <v>8.28483685220729</v>
      </c>
      <c r="AYA130" s="254" t="n">
        <v>1.12555065073084</v>
      </c>
      <c r="AYB130" s="252" t="n">
        <v>6.87999999999999</v>
      </c>
      <c r="AYC130" s="252" t="n">
        <v>167.667019509721</v>
      </c>
      <c r="AYD130" s="255" t="n">
        <v>7.86619718309858</v>
      </c>
      <c r="AYE130" s="253" t="n">
        <v>18.4807365221796</v>
      </c>
      <c r="AYF130" s="256" t="n">
        <v>8.28483685220729</v>
      </c>
      <c r="AYG130" s="254" t="n">
        <v>1.12555065073084</v>
      </c>
      <c r="AYH130" s="252" t="n">
        <v>6.87999999999999</v>
      </c>
      <c r="AYI130" s="252" t="n">
        <v>177.862980447557</v>
      </c>
      <c r="AYJ130" s="255" t="n">
        <v>7.86619718309858</v>
      </c>
      <c r="AYK130" s="253" t="n">
        <v>18.4807365221796</v>
      </c>
      <c r="AYL130" s="256" t="n">
        <v>8.28483685220729</v>
      </c>
      <c r="AYM130" s="254" t="n">
        <v>1.12555065073084</v>
      </c>
      <c r="AYN130" s="252" t="n">
        <v>6.87999999999999</v>
      </c>
      <c r="AYO130" s="252" t="n">
        <v>186.629709578152</v>
      </c>
      <c r="AYP130" s="255" t="n">
        <v>7.86619718309858</v>
      </c>
      <c r="AYQ130" s="253" t="n">
        <v>18.4807365221796</v>
      </c>
      <c r="AYR130" s="256" t="n">
        <v>8.28483685220729</v>
      </c>
      <c r="AYS130" s="254" t="n">
        <v>1.12555065073084</v>
      </c>
      <c r="AYT130" s="252" t="n">
        <v>6.87999999999999</v>
      </c>
      <c r="AYU130" s="252" t="n">
        <v>196.772841592907</v>
      </c>
      <c r="AYV130" s="255" t="n">
        <v>7.86619718309858</v>
      </c>
      <c r="AYW130" s="253" t="n">
        <v>18.4807365221796</v>
      </c>
      <c r="AYX130" s="256" t="n">
        <v>8.28483685220729</v>
      </c>
      <c r="AYY130" s="254" t="n">
        <v>1.12555065073084</v>
      </c>
      <c r="AYZ130" s="252" t="n">
        <v>6.87999999999999</v>
      </c>
      <c r="AZA130" s="252" t="n">
        <v>207.498986342671</v>
      </c>
      <c r="AZB130" s="255" t="n">
        <v>7.86619718309858</v>
      </c>
      <c r="AZC130" s="253" t="n">
        <v>18.4807365221796</v>
      </c>
      <c r="AZD130" s="256" t="n">
        <v>8.28483685220729</v>
      </c>
      <c r="AZE130" s="254" t="n">
        <v>1.12555065073084</v>
      </c>
      <c r="AZF130" s="252" t="n">
        <v>6.87999999999999</v>
      </c>
      <c r="AZG130" s="252" t="n">
        <v>217.598601104289</v>
      </c>
      <c r="AZH130" s="255" t="n">
        <v>7.86619718309858</v>
      </c>
      <c r="AZI130" s="253" t="n">
        <v>18.4807365221796</v>
      </c>
      <c r="AZJ130" s="256" t="n">
        <v>8.28483685220729</v>
      </c>
      <c r="AZK130" s="254" t="n">
        <v>1.12555065073084</v>
      </c>
      <c r="AZL130" s="252" t="n">
        <v>6.87999999999999</v>
      </c>
      <c r="AZM130" s="252" t="n">
        <v>226.419297323529</v>
      </c>
      <c r="AZN130" s="255" t="n">
        <v>7.86619718309858</v>
      </c>
      <c r="AZO130" s="253" t="n">
        <v>18.4807365221796</v>
      </c>
      <c r="AZP130" s="256" t="n">
        <v>8.28483685220729</v>
      </c>
      <c r="AZQ130" s="254" t="n">
        <v>1.12555065073084</v>
      </c>
      <c r="AZR130" s="251" t="n">
        <v>11</v>
      </c>
      <c r="AZS130" s="252" t="n">
        <v>25.0793919683132</v>
      </c>
      <c r="AZT130" s="255" t="n">
        <v>10.6921383647798</v>
      </c>
      <c r="AZU130" s="253" t="n">
        <v>18.8888276735847</v>
      </c>
      <c r="AZV130" s="256" t="n">
        <v>11.4461511546535</v>
      </c>
      <c r="AZW130" s="254" t="n">
        <v>1.19820516789426</v>
      </c>
      <c r="AZX130" s="251" t="n">
        <v>11.95</v>
      </c>
      <c r="AZY130" s="252" t="n">
        <v>34.3449924044632</v>
      </c>
      <c r="AZZ130" s="255" t="n">
        <v>10.6921383647798</v>
      </c>
      <c r="BAA130" s="253" t="n">
        <v>18.8888276735847</v>
      </c>
      <c r="BAB130" s="256" t="n">
        <v>11.4461511546535</v>
      </c>
      <c r="BAC130" s="254" t="n">
        <v>1.19820516789426</v>
      </c>
      <c r="BAD130" s="251" t="n">
        <v>11.95</v>
      </c>
      <c r="BAE130" s="252" t="n">
        <v>47.5538242139379</v>
      </c>
      <c r="BAF130" s="255" t="n">
        <v>10.6921383647798</v>
      </c>
      <c r="BAG130" s="253" t="n">
        <v>18.8888276735847</v>
      </c>
      <c r="BAH130" s="256" t="n">
        <v>11.4461511546535</v>
      </c>
      <c r="BAI130" s="254" t="n">
        <v>1.19820516789426</v>
      </c>
      <c r="BAJ130" s="251" t="n">
        <v>11.95</v>
      </c>
      <c r="BAK130" s="252" t="n">
        <v>67.05451295872381</v>
      </c>
      <c r="BAL130" s="255" t="n">
        <v>10.6921383647798</v>
      </c>
      <c r="BAM130" s="253" t="n">
        <v>18.8888276735847</v>
      </c>
      <c r="BAN130" s="256" t="n">
        <v>11.4461511546535</v>
      </c>
      <c r="BAO130" s="254" t="n">
        <v>1.19820516789426</v>
      </c>
      <c r="BAP130" s="251" t="n">
        <v>11.95</v>
      </c>
      <c r="BAQ130" s="252" t="n">
        <v>79.8989115621106</v>
      </c>
      <c r="BAR130" s="255" t="n">
        <v>10.6921383647798</v>
      </c>
      <c r="BAS130" s="253" t="n">
        <v>18.8888276735847</v>
      </c>
      <c r="BAT130" s="256" t="n">
        <v>11.4461511546535</v>
      </c>
      <c r="BAU130" s="254" t="n">
        <v>1.19820516789426</v>
      </c>
      <c r="BAV130" s="251" t="n">
        <v>11.95</v>
      </c>
      <c r="BAW130" s="252" t="n">
        <v>100.115730224749</v>
      </c>
      <c r="BAX130" s="255" t="n">
        <v>10.6921383647798</v>
      </c>
      <c r="BAY130" s="253" t="n">
        <v>18.8888276735847</v>
      </c>
      <c r="BAZ130" s="256" t="n">
        <v>11.4461511546535</v>
      </c>
      <c r="BBA130" s="254" t="n">
        <v>1.19820516789426</v>
      </c>
      <c r="BBB130" s="251" t="n">
        <v>11.95</v>
      </c>
      <c r="BBC130" s="252" t="n">
        <v>113.713598430791</v>
      </c>
      <c r="BBD130" s="255" t="n">
        <v>10.6921383647798</v>
      </c>
      <c r="BBE130" s="253" t="n">
        <v>18.8888276735847</v>
      </c>
      <c r="BBF130" s="256" t="n">
        <v>11.4461511546535</v>
      </c>
      <c r="BBG130" s="254" t="n">
        <v>1.19820516789426</v>
      </c>
      <c r="BBH130" s="251" t="n">
        <v>11.8276758409786</v>
      </c>
      <c r="BBI130" s="252" t="n">
        <v>133.520018164127</v>
      </c>
      <c r="BBJ130" s="255" t="n">
        <v>10.6921383647798</v>
      </c>
      <c r="BBK130" s="253" t="n">
        <v>18.8888276735847</v>
      </c>
      <c r="BBL130" s="256" t="n">
        <v>11.4461511546535</v>
      </c>
      <c r="BBM130" s="254" t="n">
        <v>1.19820516789426</v>
      </c>
      <c r="BBN130" s="252" t="n">
        <v>11.95</v>
      </c>
      <c r="BBO130" s="252" t="n">
        <v>146.596431854253</v>
      </c>
      <c r="BBP130" s="255" t="n">
        <v>10.6921383647798</v>
      </c>
      <c r="BBQ130" s="253" t="n">
        <v>18.8888276735847</v>
      </c>
      <c r="BBR130" s="256" t="n">
        <v>11.4461511546535</v>
      </c>
      <c r="BBS130" s="254" t="n">
        <v>1.19820516789426</v>
      </c>
      <c r="BBT130" s="252" t="n">
        <v>11.95</v>
      </c>
      <c r="BBU130" s="252" t="n">
        <v>166.544671973384</v>
      </c>
      <c r="BBV130" s="255" t="n">
        <v>10.6921383647798</v>
      </c>
      <c r="BBW130" s="253" t="n">
        <v>18.8888276735847</v>
      </c>
      <c r="BBX130" s="256" t="n">
        <v>11.4461511546535</v>
      </c>
      <c r="BBY130" s="254" t="n">
        <v>1.19820516789426</v>
      </c>
      <c r="BBZ130" s="252" t="n">
        <v>11.95</v>
      </c>
      <c r="BCA130" s="252" t="n">
        <v>180.965642625144</v>
      </c>
      <c r="BCB130" s="255" t="n">
        <v>10.6921383647798</v>
      </c>
      <c r="BCC130" s="253" t="n">
        <v>18.8888276735847</v>
      </c>
      <c r="BCD130" s="256" t="n">
        <v>11.4461511546535</v>
      </c>
      <c r="BCE130" s="254" t="n">
        <v>1.19820516789426</v>
      </c>
      <c r="BCF130" s="252" t="n">
        <v>11.95</v>
      </c>
      <c r="BCG130" s="252" t="n">
        <v>201.050196727211</v>
      </c>
      <c r="BCH130" s="255" t="n">
        <v>10.6921383647798</v>
      </c>
      <c r="BCI130" s="253" t="n">
        <v>18.8888276735847</v>
      </c>
      <c r="BCJ130" s="256" t="n">
        <v>11.4461511546535</v>
      </c>
      <c r="BCK130" s="254" t="n">
        <v>1.19820516789426</v>
      </c>
      <c r="BCL130" s="251" t="n">
        <v>14.1791151284491</v>
      </c>
      <c r="BCM130" s="252" t="n">
        <v>22.1895047408233</v>
      </c>
      <c r="BCN130" s="255" t="n">
        <v>14.7499999999999</v>
      </c>
      <c r="BCO130" s="253" t="n">
        <v>14.8057409585262</v>
      </c>
      <c r="BCP130" s="256" t="n">
        <v>14.1085174625801</v>
      </c>
      <c r="BCQ130" s="254" t="n">
        <v>2.63042711861423</v>
      </c>
      <c r="BCR130" s="251" t="n">
        <v>14.3218363463368</v>
      </c>
      <c r="BCS130" s="252" t="n">
        <v>35.9103824058022</v>
      </c>
      <c r="BCT130" s="255" t="n">
        <v>14.7499999999999</v>
      </c>
      <c r="BCU130" s="253" t="n">
        <v>14.8057409585262</v>
      </c>
      <c r="BCV130" s="256" t="n">
        <v>14.1085174625801</v>
      </c>
      <c r="BCW130" s="254" t="n">
        <v>2.63042711861423</v>
      </c>
      <c r="BCX130" s="251" t="n">
        <v>13.3227878211227</v>
      </c>
      <c r="BCY130" s="252" t="n">
        <v>42.5067984808611</v>
      </c>
      <c r="BCZ130" s="255" t="n">
        <v>14.7499999999999</v>
      </c>
      <c r="BDA130" s="253" t="n">
        <v>14.8057409585262</v>
      </c>
      <c r="BDB130" s="256" t="n">
        <v>14.1085174625801</v>
      </c>
      <c r="BDC130" s="254" t="n">
        <v>2.63042711861423</v>
      </c>
      <c r="BDD130" s="251" t="n">
        <v>14.4645575642245</v>
      </c>
      <c r="BDE130" s="252" t="n">
        <v>47.6767891566777</v>
      </c>
      <c r="BDF130" s="255" t="n">
        <v>14.7499999999999</v>
      </c>
      <c r="BDG130" s="253" t="n">
        <v>14.8057409585262</v>
      </c>
      <c r="BDH130" s="256" t="n">
        <v>14.1085174625801</v>
      </c>
      <c r="BDI130" s="254" t="n">
        <v>2.63042711861423</v>
      </c>
      <c r="BDJ130" s="251" t="n">
        <v>14.4645575642245</v>
      </c>
      <c r="BDK130" s="252" t="n">
        <v>59.1564953844669</v>
      </c>
      <c r="BDL130" s="255" t="n">
        <v>14.7499999999999</v>
      </c>
      <c r="BDM130" s="253" t="n">
        <v>14.8057409585262</v>
      </c>
      <c r="BDN130" s="256" t="n">
        <v>14.1085174625801</v>
      </c>
      <c r="BDO130" s="254" t="n">
        <v>2.63042711861423</v>
      </c>
      <c r="BDP130" s="251" t="n">
        <v>14.3218363463368</v>
      </c>
      <c r="BDQ130" s="252" t="n">
        <v>65.5385438186329</v>
      </c>
      <c r="BDR130" s="255" t="n">
        <v>14.7499999999999</v>
      </c>
      <c r="BDS130" s="253" t="n">
        <v>14.8057409585262</v>
      </c>
      <c r="BDT130" s="256" t="n">
        <v>14.1085174625801</v>
      </c>
      <c r="BDU130" s="254" t="n">
        <v>2.63042711861423</v>
      </c>
      <c r="BDV130" s="251" t="n">
        <v>14.179115128449</v>
      </c>
      <c r="BDW130" s="252" t="n">
        <v>70.6798351268031</v>
      </c>
      <c r="BDX130" s="255" t="n">
        <v>14.7499999999999</v>
      </c>
      <c r="BDY130" s="253" t="n">
        <v>14.8057409585262</v>
      </c>
      <c r="BDZ130" s="256" t="n">
        <v>14.1085174625801</v>
      </c>
      <c r="BEA130" s="254" t="n">
        <v>2.63042711861423</v>
      </c>
      <c r="BEB130" s="251" t="n">
        <v>14.4645575642245</v>
      </c>
      <c r="BEC130" s="252" t="n">
        <v>81.8113397689736</v>
      </c>
      <c r="BED130" s="255" t="n">
        <v>14.7499999999999</v>
      </c>
      <c r="BEE130" s="253" t="n">
        <v>14.8057409585262</v>
      </c>
      <c r="BEF130" s="256" t="n">
        <v>14.1085174625801</v>
      </c>
      <c r="BEG130" s="254" t="n">
        <v>2.63042711861423</v>
      </c>
      <c r="BEH130" s="252" t="n">
        <v>14.3218363463368</v>
      </c>
      <c r="BEI130" s="252" t="n">
        <v>90.7893907388837</v>
      </c>
      <c r="BEJ130" s="255" t="n">
        <v>14.7499999999999</v>
      </c>
      <c r="BEK130" s="253" t="n">
        <v>14.8057409585262</v>
      </c>
      <c r="BEL130" s="256" t="n">
        <v>14.1085174625801</v>
      </c>
      <c r="BEM130" s="254" t="n">
        <v>2.63042711861423</v>
      </c>
      <c r="BEN130" s="252" t="n">
        <v>14.4645575642245</v>
      </c>
      <c r="BEO130" s="252" t="n">
        <v>95.71891935933751</v>
      </c>
      <c r="BEP130" s="255" t="n">
        <v>14.7499999999999</v>
      </c>
      <c r="BEQ130" s="253" t="n">
        <v>14.8057409585262</v>
      </c>
      <c r="BER130" s="256" t="n">
        <v>14.1085174625801</v>
      </c>
      <c r="BES130" s="254" t="n">
        <v>2.63042711861423</v>
      </c>
      <c r="BET130" s="252" t="n">
        <v>13.7509514747859</v>
      </c>
      <c r="BEU130" s="252" t="n">
        <v>107.455517663154</v>
      </c>
      <c r="BEV130" s="255" t="n">
        <v>14.7499999999999</v>
      </c>
      <c r="BEW130" s="253" t="n">
        <v>14.8057409585262</v>
      </c>
      <c r="BEX130" s="256" t="n">
        <v>14.1085174625801</v>
      </c>
      <c r="BEY130" s="254" t="n">
        <v>2.63042711861423</v>
      </c>
      <c r="BEZ130" s="252" t="n">
        <v>14.179115128449</v>
      </c>
      <c r="BFA130" s="252" t="n">
        <v>114.056982907979</v>
      </c>
      <c r="BFB130" s="255" t="n">
        <v>14.7499999999999</v>
      </c>
      <c r="BFC130" s="253" t="n">
        <v>14.8057409585262</v>
      </c>
      <c r="BFD130" s="256" t="n">
        <v>14.1085174625801</v>
      </c>
      <c r="BFE130" s="254" t="n">
        <v>2.63042711861423</v>
      </c>
      <c r="BFF130" s="252" t="n">
        <v>14.7499999999999</v>
      </c>
      <c r="BFG130" s="252" t="n">
        <v>119.956234934037</v>
      </c>
      <c r="BFH130" s="255" t="n">
        <v>14.7499999999999</v>
      </c>
      <c r="BFI130" s="253" t="n">
        <v>14.8057409585262</v>
      </c>
      <c r="BFJ130" s="256" t="n">
        <v>14.1085174625801</v>
      </c>
      <c r="BFK130" s="254" t="n">
        <v>2.63042711861423</v>
      </c>
      <c r="BFL130" s="252" t="n">
        <v>13.4655090390104</v>
      </c>
      <c r="BFM130" s="252" t="n">
        <v>130.270039338611</v>
      </c>
      <c r="BFN130" s="255" t="n">
        <v>14.7499999999999</v>
      </c>
      <c r="BFO130" s="253" t="n">
        <v>14.8057409585262</v>
      </c>
      <c r="BFP130" s="256" t="n">
        <v>14.1085174625801</v>
      </c>
      <c r="BFQ130" s="254" t="n">
        <v>2.63042711861423</v>
      </c>
      <c r="BFR130" s="252" t="n">
        <v>13.7509514747859</v>
      </c>
      <c r="BFS130" s="252" t="n">
        <v>138.031840254525</v>
      </c>
      <c r="BFT130" s="255" t="n">
        <v>14.7499999999999</v>
      </c>
      <c r="BFU130" s="253" t="n">
        <v>14.8057409585262</v>
      </c>
      <c r="BFV130" s="256" t="n">
        <v>14.1085174625801</v>
      </c>
      <c r="BFW130" s="254" t="n">
        <v>2.63042711861423</v>
      </c>
      <c r="BFX130" s="252" t="n">
        <v>13.4655090390104</v>
      </c>
      <c r="BFY130" s="252" t="n">
        <v>142.961372024414</v>
      </c>
      <c r="BFZ130" s="255" t="n">
        <v>14.7499999999999</v>
      </c>
      <c r="BGA130" s="253" t="n">
        <v>14.8057409585262</v>
      </c>
      <c r="BGB130" s="256" t="n">
        <v>14.1085174625801</v>
      </c>
      <c r="BGC130" s="254" t="n">
        <v>2.63042711861423</v>
      </c>
      <c r="BGD130" s="252" t="n">
        <v>13.8936726926736</v>
      </c>
      <c r="BGE130" s="252" t="n">
        <v>154.053860405918</v>
      </c>
      <c r="BGF130" s="255" t="n">
        <v>14.7499999999999</v>
      </c>
      <c r="BGG130" s="253" t="n">
        <v>14.8057409585262</v>
      </c>
      <c r="BGH130" s="256" t="n">
        <v>14.1085174625801</v>
      </c>
      <c r="BGI130" s="254" t="n">
        <v>2.63042711861423</v>
      </c>
      <c r="BGJ130" s="252" t="n">
        <v>13.6082302568982</v>
      </c>
      <c r="BGK130" s="252" t="n">
        <v>160.632444193186</v>
      </c>
      <c r="BGL130" s="255" t="n">
        <v>14.7499999999999</v>
      </c>
      <c r="BGM130" s="253" t="n">
        <v>14.8057409585262</v>
      </c>
      <c r="BGN130" s="256" t="n">
        <v>14.1085174625801</v>
      </c>
      <c r="BGO130" s="254" t="n">
        <v>2.63042711861423</v>
      </c>
      <c r="BGP130" s="252" t="n">
        <v>14.7499999999999</v>
      </c>
      <c r="BGQ130" s="252" t="n">
        <v>166.600882063315</v>
      </c>
      <c r="BGR130" s="255" t="n">
        <v>14.7499999999999</v>
      </c>
      <c r="BGS130" s="253" t="n">
        <v>14.8057409585262</v>
      </c>
      <c r="BGT130" s="256" t="n">
        <v>14.1085174625801</v>
      </c>
      <c r="BGU130" s="254" t="n">
        <v>2.63042711861423</v>
      </c>
      <c r="BGV130" s="251" t="n">
        <v>14.4</v>
      </c>
      <c r="BGW130" s="252" t="n">
        <v>19.2533348342432</v>
      </c>
      <c r="BGX130" s="255" t="n">
        <v>15.1298365122616</v>
      </c>
      <c r="BGY130" s="253" t="n">
        <v>14.7301881198941</v>
      </c>
      <c r="BGZ130" s="256" t="n">
        <v>16.6003067484662</v>
      </c>
      <c r="BHA130" s="254" t="n">
        <v>2.90301131408951</v>
      </c>
      <c r="BHB130" s="251" t="n">
        <v>14.4</v>
      </c>
      <c r="BHC130" s="252" t="n">
        <v>25.5167445214789</v>
      </c>
      <c r="BHD130" s="255" t="n">
        <v>15.1298365122616</v>
      </c>
      <c r="BHE130" s="253" t="n">
        <v>14.7301881198941</v>
      </c>
      <c r="BHF130" s="256" t="n">
        <v>16.6003067484662</v>
      </c>
      <c r="BHG130" s="254" t="n">
        <v>2.90301131408951</v>
      </c>
      <c r="BHH130" s="251" t="n">
        <v>16.4623966942148</v>
      </c>
      <c r="BHI130" s="252" t="n">
        <v>39.7886931750875</v>
      </c>
      <c r="BHJ130" s="255" t="n">
        <v>15.1298365122616</v>
      </c>
      <c r="BHK130" s="253" t="n">
        <v>14.7301881198941</v>
      </c>
      <c r="BHL130" s="256" t="n">
        <v>16.6003067484662</v>
      </c>
      <c r="BHM130" s="254" t="n">
        <v>2.90301131408951</v>
      </c>
      <c r="BHN130" s="251" t="n">
        <v>16.6276859504132</v>
      </c>
      <c r="BHO130" s="252" t="n">
        <v>47.0312371121991</v>
      </c>
      <c r="BHP130" s="255" t="n">
        <v>15.1298365122616</v>
      </c>
      <c r="BHQ130" s="253" t="n">
        <v>14.7301881198941</v>
      </c>
      <c r="BHR130" s="256" t="n">
        <v>16.6003067484662</v>
      </c>
      <c r="BHS130" s="254" t="n">
        <v>2.90301131408951</v>
      </c>
      <c r="BHT130" s="251" t="n">
        <v>16.1318181818181</v>
      </c>
      <c r="BHU130" s="252" t="n">
        <v>53.8523781941433</v>
      </c>
      <c r="BHV130" s="255" t="n">
        <v>15.1298365122616</v>
      </c>
      <c r="BHW130" s="253" t="n">
        <v>14.7301881198941</v>
      </c>
      <c r="BHX130" s="256" t="n">
        <v>16.6003067484662</v>
      </c>
      <c r="BHY130" s="254" t="n">
        <v>2.90301131408951</v>
      </c>
      <c r="BHZ130" s="251" t="n">
        <v>16.2971074380165</v>
      </c>
      <c r="BIA130" s="252" t="n">
        <v>68.33300043928691</v>
      </c>
      <c r="BIB130" s="255" t="n">
        <v>15.1298365122616</v>
      </c>
      <c r="BIC130" s="253" t="n">
        <v>14.7301881198941</v>
      </c>
      <c r="BID130" s="256" t="n">
        <v>16.6003067484662</v>
      </c>
      <c r="BIE130" s="254" t="n">
        <v>2.90301131408951</v>
      </c>
      <c r="BIF130" s="251" t="n">
        <v>17.2888429752066</v>
      </c>
      <c r="BIG130" s="252" t="n">
        <v>74.82041213340629</v>
      </c>
      <c r="BIH130" s="255" t="n">
        <v>15.1298365122616</v>
      </c>
      <c r="BII130" s="253" t="n">
        <v>14.7301881198941</v>
      </c>
      <c r="BIJ130" s="256" t="n">
        <v>16.6003067484662</v>
      </c>
      <c r="BIK130" s="254" t="n">
        <v>2.90301131408951</v>
      </c>
      <c r="BIL130" s="251" t="n">
        <v>17.2888429752066</v>
      </c>
      <c r="BIM130" s="252" t="n">
        <v>83.2615058102315</v>
      </c>
      <c r="BIN130" s="255" t="n">
        <v>15.1298365122616</v>
      </c>
      <c r="BIO130" s="253" t="n">
        <v>14.7301881198941</v>
      </c>
      <c r="BIP130" s="256" t="n">
        <v>16.6003067484662</v>
      </c>
      <c r="BIQ130" s="254" t="n">
        <v>2.90301131408951</v>
      </c>
      <c r="BIR130" s="252" t="n">
        <v>17.7847107438016</v>
      </c>
      <c r="BIS130" s="252" t="n">
        <v>94.28231866903241</v>
      </c>
      <c r="BIT130" s="255" t="n">
        <v>15.1298365122616</v>
      </c>
      <c r="BIU130" s="253" t="n">
        <v>14.7301881198941</v>
      </c>
      <c r="BIV130" s="256" t="n">
        <v>16.6003067484662</v>
      </c>
      <c r="BIW130" s="254" t="n">
        <v>2.90301131408951</v>
      </c>
      <c r="BIX130" s="252" t="n">
        <v>17.1235537190082</v>
      </c>
      <c r="BIY130" s="252" t="n">
        <v>103.155603821801</v>
      </c>
      <c r="BIZ130" s="255" t="n">
        <v>15.1298365122616</v>
      </c>
      <c r="BJA130" s="253" t="n">
        <v>14.7301881198941</v>
      </c>
      <c r="BJB130" s="256" t="n">
        <v>16.6003067484662</v>
      </c>
      <c r="BJC130" s="254" t="n">
        <v>2.90301131408951</v>
      </c>
      <c r="BJD130" s="252" t="n">
        <v>17.6194214876033</v>
      </c>
      <c r="BJE130" s="252" t="n">
        <v>111.582545024337</v>
      </c>
      <c r="BJF130" s="255" t="n">
        <v>15.1298365122616</v>
      </c>
      <c r="BJG130" s="253" t="n">
        <v>14.7301881198941</v>
      </c>
      <c r="BJH130" s="256" t="n">
        <v>16.6003067484662</v>
      </c>
      <c r="BJI130" s="254" t="n">
        <v>2.90301131408951</v>
      </c>
      <c r="BJJ130" s="252" t="n">
        <v>17.1235537190082</v>
      </c>
      <c r="BJK130" s="252" t="n">
        <v>123.916593393621</v>
      </c>
      <c r="BJL130" s="255" t="n">
        <v>15.1298365122616</v>
      </c>
      <c r="BJM130" s="253" t="n">
        <v>14.7301881198941</v>
      </c>
      <c r="BJN130" s="256" t="n">
        <v>16.6003067484662</v>
      </c>
      <c r="BJO130" s="254" t="n">
        <v>2.90301131408951</v>
      </c>
      <c r="BJP130" s="252" t="n">
        <v>17.9499999999999</v>
      </c>
      <c r="BJQ130" s="252" t="n">
        <v>131.699643969061</v>
      </c>
      <c r="BJR130" s="255" t="n">
        <v>15.1298365122616</v>
      </c>
      <c r="BJS130" s="253" t="n">
        <v>14.7301881198941</v>
      </c>
      <c r="BJT130" s="256" t="n">
        <v>16.6003067484662</v>
      </c>
      <c r="BJU130" s="254" t="n">
        <v>2.90301131408951</v>
      </c>
      <c r="BJV130" s="252" t="n">
        <v>17.1235537190082</v>
      </c>
      <c r="BJW130" s="252" t="n">
        <v>138.840895731739</v>
      </c>
      <c r="BJX130" s="255" t="n">
        <v>15.1298365122616</v>
      </c>
      <c r="BJY130" s="253" t="n">
        <v>14.7301881198941</v>
      </c>
      <c r="BJZ130" s="256" t="n">
        <v>16.6003067484662</v>
      </c>
      <c r="BKA130" s="254" t="n">
        <v>2.90301131408951</v>
      </c>
      <c r="BKB130" s="252" t="n">
        <v>16.2971074380165</v>
      </c>
      <c r="BKC130" s="252" t="n">
        <v>147.660247724782</v>
      </c>
      <c r="BKD130" s="255" t="n">
        <v>15.1298365122616</v>
      </c>
      <c r="BKE130" s="253" t="n">
        <v>14.7301881198941</v>
      </c>
      <c r="BKF130" s="256" t="n">
        <v>16.6003067484662</v>
      </c>
      <c r="BKG130" s="254" t="n">
        <v>2.90301131408951</v>
      </c>
      <c r="BKH130" s="252" t="n">
        <v>17.9499999999999</v>
      </c>
      <c r="BKI130" s="252" t="n">
        <v>157.159546255425</v>
      </c>
      <c r="BKJ130" s="255" t="n">
        <v>15.1298365122616</v>
      </c>
      <c r="BKK130" s="253" t="n">
        <v>14.7301881198941</v>
      </c>
      <c r="BKL130" s="256" t="n">
        <v>16.6003067484662</v>
      </c>
      <c r="BKM130" s="254" t="n">
        <v>2.90301131408951</v>
      </c>
      <c r="BKN130" s="252" t="n">
        <v>16.6276859504132</v>
      </c>
      <c r="BKO130" s="252" t="n">
        <v>166.620017287092</v>
      </c>
      <c r="BKP130" s="255" t="n">
        <v>15.1298365122616</v>
      </c>
      <c r="BKQ130" s="253" t="n">
        <v>14.7301881198941</v>
      </c>
      <c r="BKR130" s="256" t="n">
        <v>16.6003067484662</v>
      </c>
      <c r="BKS130" s="254" t="n">
        <v>2.90301131408951</v>
      </c>
      <c r="BKT130" s="251" t="n">
        <v>23.9</v>
      </c>
      <c r="BKU130" s="252" t="n">
        <v>27.6555924695459</v>
      </c>
      <c r="BKV130" s="255" t="n">
        <v>23.8999999999999</v>
      </c>
      <c r="BKW130" s="253" t="n">
        <v>14.4790625724651</v>
      </c>
      <c r="BKX130" s="256" t="n">
        <v>23.9</v>
      </c>
      <c r="BKY130" s="254" t="n">
        <v>2.56829409281439</v>
      </c>
      <c r="BKZ130" s="251" t="n">
        <v>23.9</v>
      </c>
      <c r="BLA130" s="252" t="n">
        <v>31.1894548497803</v>
      </c>
      <c r="BLB130" s="255" t="n">
        <v>23.8999999999999</v>
      </c>
      <c r="BLC130" s="253" t="n">
        <v>14.4790625724651</v>
      </c>
      <c r="BLD130" s="256" t="n">
        <v>23.9</v>
      </c>
      <c r="BLE130" s="254" t="n">
        <v>2.56829409281439</v>
      </c>
      <c r="BLF130" s="251" t="n">
        <v>23.9</v>
      </c>
      <c r="BLG130" s="252" t="n">
        <v>40.7830321997252</v>
      </c>
      <c r="BLH130" s="255" t="n">
        <v>23.8999999999999</v>
      </c>
      <c r="BLI130" s="253" t="n">
        <v>14.4790625724651</v>
      </c>
      <c r="BLJ130" s="256" t="n">
        <v>23.9</v>
      </c>
      <c r="BLK130" s="254" t="n">
        <v>2.56829409281439</v>
      </c>
      <c r="BLL130" s="251" t="n">
        <v>23.9</v>
      </c>
      <c r="BLM130" s="252" t="n">
        <v>56.5875968791567</v>
      </c>
      <c r="BLN130" s="255" t="n">
        <v>23.8999999999999</v>
      </c>
      <c r="BLO130" s="253" t="n">
        <v>14.4790625724651</v>
      </c>
      <c r="BLP130" s="256" t="n">
        <v>23.9</v>
      </c>
      <c r="BLQ130" s="254" t="n">
        <v>2.56829409281439</v>
      </c>
      <c r="BLR130" s="251" t="n">
        <v>23.9</v>
      </c>
      <c r="BLS130" s="252" t="n">
        <v>63.4690689666836</v>
      </c>
      <c r="BLT130" s="255" t="n">
        <v>23.8999999999999</v>
      </c>
      <c r="BLU130" s="253" t="n">
        <v>14.4790625724651</v>
      </c>
      <c r="BLV130" s="256" t="n">
        <v>23.9</v>
      </c>
      <c r="BLW130" s="254" t="n">
        <v>2.56829409281439</v>
      </c>
      <c r="BLX130" s="251" t="n">
        <v>23.9</v>
      </c>
      <c r="BLY130" s="252" t="n">
        <v>72.9184128969554</v>
      </c>
      <c r="BLZ130" s="255" t="n">
        <v>23.8999999999999</v>
      </c>
      <c r="BMA130" s="253" t="n">
        <v>14.4790625724651</v>
      </c>
      <c r="BMB130" s="256" t="n">
        <v>23.9</v>
      </c>
      <c r="BMC130" s="254" t="n">
        <v>2.56829409281439</v>
      </c>
      <c r="BMD130" s="251" t="n">
        <v>23.9</v>
      </c>
      <c r="BME130" s="252" t="n">
        <v>82.29534666113091</v>
      </c>
      <c r="BMF130" s="255" t="n">
        <v>23.8999999999999</v>
      </c>
      <c r="BMG130" s="253" t="n">
        <v>14.4790625724651</v>
      </c>
      <c r="BMH130" s="256" t="n">
        <v>23.9</v>
      </c>
      <c r="BMI130" s="254" t="n">
        <v>2.56829409281439</v>
      </c>
      <c r="BMJ130" s="251" t="n">
        <v>23.9</v>
      </c>
      <c r="BMK130" s="252" t="n">
        <v>97.00999649906331</v>
      </c>
      <c r="BML130" s="255" t="n">
        <v>23.8999999999999</v>
      </c>
      <c r="BMM130" s="253" t="n">
        <v>14.4790625724651</v>
      </c>
      <c r="BMN130" s="256" t="n">
        <v>23.9</v>
      </c>
      <c r="BMO130" s="254" t="n">
        <v>2.56829409281439</v>
      </c>
      <c r="BMP130" s="252" t="n">
        <v>23.9</v>
      </c>
      <c r="BMQ130" s="252" t="n">
        <v>100.411075099883</v>
      </c>
      <c r="BMR130" s="255" t="n">
        <v>23.8999999999999</v>
      </c>
      <c r="BMS130" s="253" t="n">
        <v>14.4790625724651</v>
      </c>
      <c r="BMT130" s="256" t="n">
        <v>23.9</v>
      </c>
      <c r="BMU130" s="254" t="n">
        <v>2.56829409281439</v>
      </c>
      <c r="BMV130" s="252" t="n">
        <v>23.9</v>
      </c>
      <c r="BMW130" s="252" t="n">
        <v>105.086316254723</v>
      </c>
      <c r="BMX130" s="255" t="n">
        <v>23.8999999999999</v>
      </c>
      <c r="BMY130" s="253" t="n">
        <v>14.4790625724651</v>
      </c>
      <c r="BMZ130" s="256" t="n">
        <v>23.9</v>
      </c>
      <c r="BNA130" s="254" t="n">
        <v>2.56829409281439</v>
      </c>
      <c r="BNB130" s="252" t="n">
        <v>23.9</v>
      </c>
      <c r="BNC130" s="252" t="n">
        <v>109.771336709814</v>
      </c>
      <c r="BND130" s="255" t="n">
        <v>23.8999999999999</v>
      </c>
      <c r="BNE130" s="253" t="n">
        <v>14.4790625724651</v>
      </c>
      <c r="BNF130" s="256" t="n">
        <v>23.9</v>
      </c>
      <c r="BNG130" s="254" t="n">
        <v>2.56829409281439</v>
      </c>
      <c r="BNH130" s="252" t="n">
        <v>23.9</v>
      </c>
      <c r="BNI130" s="252" t="n">
        <v>113.26478026547</v>
      </c>
      <c r="BNJ130" s="255" t="n">
        <v>23.8999999999999</v>
      </c>
      <c r="BNK130" s="253" t="n">
        <v>14.4790625724651</v>
      </c>
      <c r="BNL130" s="256" t="n">
        <v>23.9</v>
      </c>
      <c r="BNM130" s="254" t="n">
        <v>2.56829409281439</v>
      </c>
      <c r="BNN130" s="252" t="n">
        <v>23.9</v>
      </c>
      <c r="BNO130" s="252" t="n">
        <v>122.638914224733</v>
      </c>
      <c r="BNP130" s="255" t="n">
        <v>23.8999999999999</v>
      </c>
      <c r="BNQ130" s="253" t="n">
        <v>14.4790625724651</v>
      </c>
      <c r="BNR130" s="256" t="n">
        <v>23.9</v>
      </c>
      <c r="BNS130" s="254" t="n">
        <v>2.56829409281439</v>
      </c>
      <c r="BNT130" s="252" t="n">
        <v>23.9</v>
      </c>
      <c r="BNU130" s="252" t="n">
        <v>138.693401574907</v>
      </c>
      <c r="BNV130" s="255" t="n">
        <v>23.8999999999999</v>
      </c>
      <c r="BNW130" s="253" t="n">
        <v>14.4790625724651</v>
      </c>
      <c r="BNX130" s="256" t="n">
        <v>23.9</v>
      </c>
      <c r="BNY130" s="254" t="n">
        <v>2.56829409281439</v>
      </c>
      <c r="BNZ130" s="252" t="n">
        <v>23.9</v>
      </c>
      <c r="BOA130" s="252" t="n">
        <v>145.492527990435</v>
      </c>
      <c r="BOB130" s="255" t="n">
        <v>23.8999999999999</v>
      </c>
      <c r="BOC130" s="253" t="n">
        <v>14.4790625724651</v>
      </c>
      <c r="BOD130" s="256" t="n">
        <v>23.9</v>
      </c>
      <c r="BOE130" s="254" t="n">
        <v>2.56829409281439</v>
      </c>
      <c r="BOF130" s="252" t="n">
        <v>23.9</v>
      </c>
      <c r="BOG130" s="252" t="n">
        <v>154.881091830039</v>
      </c>
      <c r="BOH130" s="255" t="n">
        <v>23.8999999999999</v>
      </c>
      <c r="BOI130" s="253" t="n">
        <v>14.4790625724651</v>
      </c>
      <c r="BOJ130" s="256" t="n">
        <v>23.9</v>
      </c>
      <c r="BOK130" s="254" t="n">
        <v>2.56829409281439</v>
      </c>
      <c r="BOL130" s="252" t="n">
        <v>23.9</v>
      </c>
      <c r="BOM130" s="252" t="n">
        <v>164.241449812793</v>
      </c>
      <c r="BON130" s="255" t="n">
        <v>23.8999999999999</v>
      </c>
      <c r="BOO130" s="253" t="n">
        <v>14.4790625724651</v>
      </c>
      <c r="BOP130" s="256" t="n">
        <v>23.9</v>
      </c>
      <c r="BOQ130" s="254" t="n">
        <v>2.56829409281439</v>
      </c>
    </row>
    <row r="131">
      <c r="B131" s="252" t="n">
        <v>0.285</v>
      </c>
      <c r="C131" s="252" t="n">
        <v>12.2851778930383</v>
      </c>
      <c r="D131" s="253" t="n">
        <v>0.285</v>
      </c>
      <c r="E131" s="253" t="n">
        <v>16.2767220028865</v>
      </c>
      <c r="F131" s="254" t="n">
        <v>0.285</v>
      </c>
      <c r="G131" s="254" t="n">
        <v>0.56106190354564</v>
      </c>
      <c r="H131" s="252" t="n">
        <v>0.285</v>
      </c>
      <c r="I131" s="252" t="n">
        <v>18.6458665574406</v>
      </c>
      <c r="J131" s="253" t="n">
        <v>0.285</v>
      </c>
      <c r="K131" s="253" t="n">
        <v>16.2767220028865</v>
      </c>
      <c r="L131" s="254" t="n">
        <v>0.285</v>
      </c>
      <c r="M131" s="254" t="n">
        <v>0.56106190354564</v>
      </c>
      <c r="N131" s="252" t="n">
        <v>0.285</v>
      </c>
      <c r="O131" s="252" t="n">
        <v>24.5237640603854</v>
      </c>
      <c r="P131" s="253" t="n">
        <v>0.285</v>
      </c>
      <c r="Q131" s="253" t="n">
        <v>16.2767220028865</v>
      </c>
      <c r="R131" s="254" t="n">
        <v>0.285</v>
      </c>
      <c r="S131" s="254" t="n">
        <v>0.56106190354564</v>
      </c>
      <c r="T131" s="252" t="n">
        <v>0.285</v>
      </c>
      <c r="U131" s="252" t="n">
        <v>30.6561442151231</v>
      </c>
      <c r="V131" s="253" t="n">
        <v>0.285</v>
      </c>
      <c r="W131" s="253" t="n">
        <v>16.2767220028865</v>
      </c>
      <c r="X131" s="254" t="n">
        <v>0.285</v>
      </c>
      <c r="Y131" s="254" t="n">
        <v>0.56106190354564</v>
      </c>
      <c r="Z131" s="252" t="n">
        <v>0.285</v>
      </c>
      <c r="AA131" s="252" t="n">
        <v>36.7763442528205</v>
      </c>
      <c r="AB131" s="253" t="n">
        <v>0.285</v>
      </c>
      <c r="AC131" s="253" t="n">
        <v>16.2767220028865</v>
      </c>
      <c r="AD131" s="254" t="n">
        <v>0.285</v>
      </c>
      <c r="AE131" s="254" t="n">
        <v>0.56106190354564</v>
      </c>
      <c r="AF131" s="252" t="n">
        <v>0.285</v>
      </c>
      <c r="AG131" s="252" t="n">
        <v>42.6672333787872</v>
      </c>
      <c r="AH131" s="253" t="n">
        <v>0.285</v>
      </c>
      <c r="AI131" s="253" t="n">
        <v>16.2767220028865</v>
      </c>
      <c r="AJ131" s="254" t="n">
        <v>0.285</v>
      </c>
      <c r="AK131" s="254" t="n">
        <v>0.56106190354564</v>
      </c>
      <c r="AL131" s="252" t="n">
        <v>0.285</v>
      </c>
      <c r="AM131" s="252" t="n">
        <v>48.7846037845592</v>
      </c>
      <c r="AN131" s="253" t="n">
        <v>0.285</v>
      </c>
      <c r="AO131" s="253" t="n">
        <v>16.2767220028865</v>
      </c>
      <c r="AP131" s="254" t="n">
        <v>0.285</v>
      </c>
      <c r="AQ131" s="254" t="n">
        <v>0.56106190354564</v>
      </c>
      <c r="AR131" s="252" t="n">
        <v>0.285</v>
      </c>
      <c r="AS131" s="252" t="n">
        <v>54.6537338696873</v>
      </c>
      <c r="AT131" s="253" t="n">
        <v>0.285</v>
      </c>
      <c r="AU131" s="253" t="n">
        <v>16.2767220028865</v>
      </c>
      <c r="AV131" s="254" t="n">
        <v>0.285</v>
      </c>
      <c r="AW131" s="254" t="n">
        <v>0.56106190354564</v>
      </c>
      <c r="AX131" s="252" t="n">
        <v>0.285</v>
      </c>
      <c r="AY131" s="252" t="n">
        <v>60.7769839378202</v>
      </c>
      <c r="AZ131" s="253" t="n">
        <v>0.285</v>
      </c>
      <c r="BA131" s="253" t="n">
        <v>16.2767220028865</v>
      </c>
      <c r="BB131" s="254" t="n">
        <v>0.285</v>
      </c>
      <c r="BC131" s="254" t="n">
        <v>0.56106190354564</v>
      </c>
      <c r="BD131" s="252" t="n">
        <v>0.285</v>
      </c>
      <c r="BE131" s="252" t="n">
        <v>66.0883113690368</v>
      </c>
      <c r="BF131" s="253" t="n">
        <v>0.285</v>
      </c>
      <c r="BG131" s="253" t="n">
        <v>16.2767220028865</v>
      </c>
      <c r="BH131" s="254" t="n">
        <v>0.285</v>
      </c>
      <c r="BI131" s="254" t="n">
        <v>0.56106190354564</v>
      </c>
      <c r="BJ131" s="252" t="n">
        <v>0.285</v>
      </c>
      <c r="BK131" s="252" t="n">
        <v>73.5839550161954</v>
      </c>
      <c r="BL131" s="253" t="n">
        <v>0.285</v>
      </c>
      <c r="BM131" s="253" t="n">
        <v>16.2767220028865</v>
      </c>
      <c r="BN131" s="254" t="n">
        <v>0.285</v>
      </c>
      <c r="BO131" s="254" t="n">
        <v>0.56106190354564</v>
      </c>
      <c r="BP131" s="252" t="n">
        <v>0.285</v>
      </c>
      <c r="BQ131" s="252" t="n">
        <v>79.1307104355042</v>
      </c>
      <c r="BR131" s="253" t="n">
        <v>0.285</v>
      </c>
      <c r="BS131" s="253" t="n">
        <v>16.2767220028865</v>
      </c>
      <c r="BT131" s="254" t="n">
        <v>0.285</v>
      </c>
      <c r="BU131" s="254" t="n">
        <v>0.56106190354564</v>
      </c>
      <c r="BV131" s="252" t="n">
        <v>0.285</v>
      </c>
      <c r="BW131" s="252" t="n">
        <v>90.9222423500014</v>
      </c>
      <c r="BX131" s="253" t="n">
        <v>0.285</v>
      </c>
      <c r="BY131" s="253" t="n">
        <v>16.2767220028865</v>
      </c>
      <c r="BZ131" s="254" t="n">
        <v>0.285</v>
      </c>
      <c r="CA131" s="254" t="n">
        <v>0.56106190354564</v>
      </c>
      <c r="CB131" s="252" t="n">
        <v>0.285</v>
      </c>
      <c r="CC131" s="252" t="n">
        <v>103.65175774513</v>
      </c>
      <c r="CD131" s="253" t="n">
        <v>0.285</v>
      </c>
      <c r="CE131" s="253" t="n">
        <v>16.2767220028865</v>
      </c>
      <c r="CF131" s="254" t="n">
        <v>0.285</v>
      </c>
      <c r="CG131" s="254" t="n">
        <v>0.56106190354564</v>
      </c>
      <c r="CH131" s="252" t="n">
        <v>0.285</v>
      </c>
      <c r="CI131" s="252" t="n">
        <v>115.436808043039</v>
      </c>
      <c r="CJ131" s="253" t="n">
        <v>0.285</v>
      </c>
      <c r="CK131" s="253" t="n">
        <v>16.2767220028865</v>
      </c>
      <c r="CL131" s="254" t="n">
        <v>0.285</v>
      </c>
      <c r="CM131" s="254" t="n">
        <v>0.56106190354564</v>
      </c>
      <c r="CN131" s="252" t="n">
        <v>0.285</v>
      </c>
      <c r="CO131" s="252" t="n">
        <v>126.863299672187</v>
      </c>
      <c r="CP131" s="253" t="n">
        <v>0.285</v>
      </c>
      <c r="CQ131" s="253" t="n">
        <v>16.2767220028865</v>
      </c>
      <c r="CR131" s="254" t="n">
        <v>0.285</v>
      </c>
      <c r="CS131" s="254" t="n">
        <v>0.56106190354564</v>
      </c>
      <c r="CT131" s="252" t="n">
        <v>0.285</v>
      </c>
      <c r="CU131" s="252" t="n">
        <v>138.438109989272</v>
      </c>
      <c r="CV131" s="253" t="n">
        <v>0.285</v>
      </c>
      <c r="CW131" s="253" t="n">
        <v>16.2767220028865</v>
      </c>
      <c r="CX131" s="254" t="n">
        <v>0.285</v>
      </c>
      <c r="CY131" s="254" t="n">
        <v>0.56106190354564</v>
      </c>
      <c r="CZ131" s="252" t="n">
        <v>0.285</v>
      </c>
      <c r="DA131" s="252" t="n">
        <v>154.003589381081</v>
      </c>
      <c r="DB131" s="253" t="n">
        <v>0.285</v>
      </c>
      <c r="DC131" s="253" t="n">
        <v>16.2767220028865</v>
      </c>
      <c r="DD131" s="254" t="n">
        <v>0.285</v>
      </c>
      <c r="DE131" s="254" t="n">
        <v>0.56106190354564</v>
      </c>
      <c r="DF131" s="252" t="n">
        <v>0.285</v>
      </c>
      <c r="DG131" s="252" t="n">
        <v>165.993718371277</v>
      </c>
      <c r="DH131" s="253" t="n">
        <v>0.285</v>
      </c>
      <c r="DI131" s="253" t="n">
        <v>16.2767220028865</v>
      </c>
      <c r="DJ131" s="254" t="n">
        <v>0.285</v>
      </c>
      <c r="DK131" s="254" t="n">
        <v>0.56106190354564</v>
      </c>
      <c r="DL131" s="252" t="n">
        <v>0.285</v>
      </c>
      <c r="DM131" s="252" t="n">
        <v>183.482010909524</v>
      </c>
      <c r="DN131" s="253" t="n">
        <v>0.285</v>
      </c>
      <c r="DO131" s="253" t="n">
        <v>16.2767220028865</v>
      </c>
      <c r="DP131" s="254" t="n">
        <v>0.285</v>
      </c>
      <c r="DQ131" s="254" t="n">
        <v>0.56106190354564</v>
      </c>
      <c r="DR131" s="252" t="n">
        <v>0.285</v>
      </c>
      <c r="DS131" s="252" t="n">
        <v>204.055247706748</v>
      </c>
      <c r="DT131" s="253" t="n">
        <v>0.285</v>
      </c>
      <c r="DU131" s="253" t="n">
        <v>16.2767220028865</v>
      </c>
      <c r="DV131" s="254" t="n">
        <v>0.285</v>
      </c>
      <c r="DW131" s="254" t="n">
        <v>0.56106190354564</v>
      </c>
      <c r="DX131" s="252" t="n">
        <v>0.285</v>
      </c>
      <c r="DY131" s="252" t="n">
        <v>222.122701982707</v>
      </c>
      <c r="DZ131" s="253" t="n">
        <v>0.285</v>
      </c>
      <c r="EA131" s="253" t="n">
        <v>16.2767220028865</v>
      </c>
      <c r="EB131" s="254" t="n">
        <v>0.285</v>
      </c>
      <c r="EC131" s="254" t="n">
        <v>0.56106190354564</v>
      </c>
      <c r="ED131" s="252" t="n">
        <v>0.350000000000049</v>
      </c>
      <c r="EE131" s="252" t="n">
        <v>19.9531410144</v>
      </c>
      <c r="EF131" s="253" t="n">
        <v>0.408</v>
      </c>
      <c r="EG131" s="253" t="n">
        <v>19.1303573587847</v>
      </c>
      <c r="EH131" s="254" t="n">
        <v>0.408</v>
      </c>
      <c r="EI131" s="254" t="n">
        <v>0.2874830393487</v>
      </c>
      <c r="EJ131" s="252" t="n">
        <v>0.35</v>
      </c>
      <c r="EK131" s="252" t="n">
        <v>30.4606459780755</v>
      </c>
      <c r="EL131" s="253" t="n">
        <v>0.408</v>
      </c>
      <c r="EM131" s="253" t="n">
        <v>19.1303573587847</v>
      </c>
      <c r="EN131" s="254" t="n">
        <v>0.408</v>
      </c>
      <c r="EO131" s="254" t="n">
        <v>0.2874830393487</v>
      </c>
      <c r="EP131" s="252" t="n">
        <v>0.35</v>
      </c>
      <c r="EQ131" s="252" t="n">
        <v>38.070848025747</v>
      </c>
      <c r="ER131" s="253" t="n">
        <v>0.408</v>
      </c>
      <c r="ES131" s="253" t="n">
        <v>19.1303573587847</v>
      </c>
      <c r="ET131" s="254" t="n">
        <v>0.408</v>
      </c>
      <c r="EU131" s="254" t="n">
        <v>0.2874830393487</v>
      </c>
      <c r="EV131" s="252" t="n">
        <v>0.407999999999999</v>
      </c>
      <c r="EW131" s="252" t="n">
        <v>47.5024115920365</v>
      </c>
      <c r="EX131" s="253" t="n">
        <v>0.408</v>
      </c>
      <c r="EY131" s="253" t="n">
        <v>19.1303573587847</v>
      </c>
      <c r="EZ131" s="254" t="n">
        <v>0.408</v>
      </c>
      <c r="FA131" s="254" t="n">
        <v>0.2874830393487</v>
      </c>
      <c r="FB131" s="252" t="n">
        <v>0.35</v>
      </c>
      <c r="FC131" s="252" t="n">
        <v>56.0999495211181</v>
      </c>
      <c r="FD131" s="253" t="n">
        <v>0.408</v>
      </c>
      <c r="FE131" s="253" t="n">
        <v>19.1303573587847</v>
      </c>
      <c r="FF131" s="254" t="n">
        <v>0.408</v>
      </c>
      <c r="FG131" s="254" t="n">
        <v>0.2874830393487</v>
      </c>
      <c r="FH131" s="252" t="n">
        <v>0.35</v>
      </c>
      <c r="FI131" s="252" t="n">
        <v>65.4953585027269</v>
      </c>
      <c r="FJ131" s="253" t="n">
        <v>0.408</v>
      </c>
      <c r="FK131" s="253" t="n">
        <v>19.1303573587847</v>
      </c>
      <c r="FL131" s="254" t="n">
        <v>0.408</v>
      </c>
      <c r="FM131" s="254" t="n">
        <v>0.2874830393487</v>
      </c>
      <c r="FN131" s="252" t="n">
        <v>0.407999999999999</v>
      </c>
      <c r="FO131" s="252" t="n">
        <v>75.46334779955269</v>
      </c>
      <c r="FP131" s="253" t="n">
        <v>0.408</v>
      </c>
      <c r="FQ131" s="253" t="n">
        <v>19.1303573587847</v>
      </c>
      <c r="FR131" s="254" t="n">
        <v>0.408</v>
      </c>
      <c r="FS131" s="254" t="n">
        <v>0.2874830393487</v>
      </c>
      <c r="FT131" s="252" t="n">
        <v>0.35</v>
      </c>
      <c r="FU131" s="252" t="n">
        <v>85.7015327546559</v>
      </c>
      <c r="FV131" s="253" t="n">
        <v>0.408</v>
      </c>
      <c r="FW131" s="253" t="n">
        <v>19.1303573587847</v>
      </c>
      <c r="FX131" s="254" t="n">
        <v>0.408</v>
      </c>
      <c r="FY131" s="254" t="n">
        <v>0.2874830393487</v>
      </c>
      <c r="FZ131" s="252" t="n">
        <v>0.407999999999999</v>
      </c>
      <c r="GA131" s="252" t="n">
        <v>93.4708295681305</v>
      </c>
      <c r="GB131" s="253" t="n">
        <v>0.408</v>
      </c>
      <c r="GC131" s="253" t="n">
        <v>19.1303573587847</v>
      </c>
      <c r="GD131" s="254" t="n">
        <v>0.408</v>
      </c>
      <c r="GE131" s="254" t="n">
        <v>0.2874830393487</v>
      </c>
      <c r="GF131" s="252" t="n">
        <v>0.407999999999999</v>
      </c>
      <c r="GG131" s="252" t="n">
        <v>102.283556247708</v>
      </c>
      <c r="GH131" s="253" t="n">
        <v>0.408</v>
      </c>
      <c r="GI131" s="253" t="n">
        <v>19.1303573587847</v>
      </c>
      <c r="GJ131" s="254" t="n">
        <v>0.408</v>
      </c>
      <c r="GK131" s="254" t="n">
        <v>0.2874830393487</v>
      </c>
      <c r="GL131" s="252" t="n">
        <v>0.35</v>
      </c>
      <c r="GM131" s="252" t="n">
        <v>112.353681307021</v>
      </c>
      <c r="GN131" s="253" t="n">
        <v>0.408</v>
      </c>
      <c r="GO131" s="253" t="n">
        <v>19.1303573587847</v>
      </c>
      <c r="GP131" s="254" t="n">
        <v>0.408</v>
      </c>
      <c r="GQ131" s="254" t="n">
        <v>0.2874830393487</v>
      </c>
      <c r="GR131" s="252" t="n">
        <v>0.404541786743515</v>
      </c>
      <c r="GS131" s="252" t="n">
        <v>121.628821653704</v>
      </c>
      <c r="GT131" s="253" t="n">
        <v>0.408</v>
      </c>
      <c r="GU131" s="253" t="n">
        <v>19.1303573587847</v>
      </c>
      <c r="GV131" s="254" t="n">
        <v>0.408</v>
      </c>
      <c r="GW131" s="254" t="n">
        <v>0.2874830393487</v>
      </c>
      <c r="GX131" s="252" t="n">
        <v>0.407999999999999</v>
      </c>
      <c r="GY131" s="252" t="n">
        <v>131.063162850262</v>
      </c>
      <c r="GZ131" s="253" t="n">
        <v>0.408</v>
      </c>
      <c r="HA131" s="253" t="n">
        <v>19.1303573587847</v>
      </c>
      <c r="HB131" s="254" t="n">
        <v>0.408</v>
      </c>
      <c r="HC131" s="254" t="n">
        <v>0.2874830393487</v>
      </c>
      <c r="HD131" s="252" t="n">
        <v>0.407999999999999</v>
      </c>
      <c r="HE131" s="252" t="n">
        <v>140.937793841771</v>
      </c>
      <c r="HF131" s="253" t="n">
        <v>0.408</v>
      </c>
      <c r="HG131" s="253" t="n">
        <v>19.1303573587847</v>
      </c>
      <c r="HH131" s="254" t="n">
        <v>0.408</v>
      </c>
      <c r="HI131" s="254" t="n">
        <v>0.2874830393487</v>
      </c>
      <c r="HJ131" s="252" t="n">
        <v>0.407999999999999</v>
      </c>
      <c r="HK131" s="252" t="n">
        <v>150.983291763454</v>
      </c>
      <c r="HL131" s="253" t="n">
        <v>0.408</v>
      </c>
      <c r="HM131" s="253" t="n">
        <v>19.1303573587847</v>
      </c>
      <c r="HN131" s="254" t="n">
        <v>0.408</v>
      </c>
      <c r="HO131" s="254" t="n">
        <v>0.2874830393487</v>
      </c>
      <c r="HP131" s="252" t="n">
        <v>0.407999999999999</v>
      </c>
      <c r="HQ131" s="252" t="n">
        <v>161.044651060899</v>
      </c>
      <c r="HR131" s="253" t="n">
        <v>0.408</v>
      </c>
      <c r="HS131" s="253" t="n">
        <v>19.1303573587847</v>
      </c>
      <c r="HT131" s="254" t="n">
        <v>0.408</v>
      </c>
      <c r="HU131" s="254" t="n">
        <v>0.2874830393487</v>
      </c>
      <c r="HV131" s="252" t="n">
        <v>0.404541786743515</v>
      </c>
      <c r="HW131" s="252" t="n">
        <v>170.352143069656</v>
      </c>
      <c r="HX131" s="253" t="n">
        <v>0.408</v>
      </c>
      <c r="HY131" s="253" t="n">
        <v>19.1303573587847</v>
      </c>
      <c r="HZ131" s="254" t="n">
        <v>0.408</v>
      </c>
      <c r="IA131" s="254" t="n">
        <v>0.2874830393487</v>
      </c>
      <c r="IB131" s="252" t="n">
        <v>0.407999999999999</v>
      </c>
      <c r="IC131" s="252" t="n">
        <v>181.099612463565</v>
      </c>
      <c r="ID131" s="253" t="n">
        <v>0.408</v>
      </c>
      <c r="IE131" s="253" t="n">
        <v>19.1303573587847</v>
      </c>
      <c r="IF131" s="254" t="n">
        <v>0.408</v>
      </c>
      <c r="IG131" s="254" t="n">
        <v>0.2874830393487</v>
      </c>
      <c r="IH131" s="252" t="n">
        <v>0.407999999999999</v>
      </c>
      <c r="II131" s="252" t="n">
        <v>189.651002546465</v>
      </c>
      <c r="IJ131" s="253" t="n">
        <v>0.408</v>
      </c>
      <c r="IK131" s="253" t="n">
        <v>19.1303573587847</v>
      </c>
      <c r="IL131" s="254" t="n">
        <v>0.408</v>
      </c>
      <c r="IM131" s="254" t="n">
        <v>0.2874830393487</v>
      </c>
      <c r="IN131" s="252" t="n">
        <v>0.407999999999999</v>
      </c>
      <c r="IO131" s="252" t="n">
        <v>197.505506677195</v>
      </c>
      <c r="IP131" s="253" t="n">
        <v>0.408</v>
      </c>
      <c r="IQ131" s="253" t="n">
        <v>19.1303573587847</v>
      </c>
      <c r="IR131" s="254" t="n">
        <v>0.408</v>
      </c>
      <c r="IS131" s="254" t="n">
        <v>0.2874830393487</v>
      </c>
      <c r="IT131" s="252" t="n">
        <v>0.407999999999999</v>
      </c>
      <c r="IU131" s="252" t="n">
        <v>206.299317737768</v>
      </c>
      <c r="IV131" s="253" t="n">
        <v>0.408</v>
      </c>
      <c r="IW131" s="253" t="n">
        <v>19.1303573587847</v>
      </c>
      <c r="IX131" s="254" t="n">
        <v>0.408</v>
      </c>
      <c r="IY131" s="254" t="n">
        <v>0.2874830393487</v>
      </c>
      <c r="IZ131" s="252" t="n">
        <v>0.407999999999999</v>
      </c>
      <c r="JA131" s="252" t="n">
        <v>217.803508801666</v>
      </c>
      <c r="JB131" s="253" t="n">
        <v>0.408</v>
      </c>
      <c r="JC131" s="253" t="n">
        <v>19.1303573587847</v>
      </c>
      <c r="JD131" s="254" t="n">
        <v>0.408</v>
      </c>
      <c r="JE131" s="254" t="n">
        <v>0.2874830393487</v>
      </c>
      <c r="JF131" s="252" t="n">
        <v>0.407999999999999</v>
      </c>
      <c r="JG131" s="252" t="n">
        <v>226.477231517682</v>
      </c>
      <c r="JH131" s="253" t="n">
        <v>0.408</v>
      </c>
      <c r="JI131" s="253" t="n">
        <v>19.1303573587847</v>
      </c>
      <c r="JJ131" s="254" t="n">
        <v>0.408</v>
      </c>
      <c r="JK131" s="254" t="n">
        <v>0.2874830393487</v>
      </c>
      <c r="JL131" s="252" t="n">
        <v>0.407999999999999</v>
      </c>
      <c r="JM131" s="252" t="n">
        <v>235.6564126145</v>
      </c>
      <c r="JN131" s="253" t="n">
        <v>0.408</v>
      </c>
      <c r="JO131" s="253" t="n">
        <v>19.1303573587847</v>
      </c>
      <c r="JP131" s="254" t="n">
        <v>0.408</v>
      </c>
      <c r="JQ131" s="254" t="n">
        <v>0.2874830393487</v>
      </c>
      <c r="JR131" s="252" t="n">
        <v>0.35</v>
      </c>
      <c r="JS131" s="252" t="n">
        <v>248.057194134413</v>
      </c>
      <c r="JT131" s="253" t="n">
        <v>0.408</v>
      </c>
      <c r="JU131" s="253" t="n">
        <v>19.1303573587847</v>
      </c>
      <c r="JV131" s="254" t="n">
        <v>0.408</v>
      </c>
      <c r="JW131" s="254" t="n">
        <v>0.2874830393487</v>
      </c>
      <c r="JX131" s="252" t="n">
        <v>0.528</v>
      </c>
      <c r="JY131" s="252" t="n">
        <v>12.2570913686902</v>
      </c>
      <c r="JZ131" s="253" t="n">
        <v>0.534</v>
      </c>
      <c r="KA131" s="253" t="n">
        <v>27.7520218361204</v>
      </c>
      <c r="KB131" s="254" t="n">
        <v>0.533999999999999</v>
      </c>
      <c r="KC131" s="254" t="n">
        <v>1.11719537100228</v>
      </c>
      <c r="KD131" s="252" t="n">
        <v>0.45</v>
      </c>
      <c r="KE131" s="252" t="n">
        <v>18.6552522033045</v>
      </c>
      <c r="KF131" s="253" t="n">
        <v>0.534</v>
      </c>
      <c r="KG131" s="253" t="n">
        <v>27.7520218361204</v>
      </c>
      <c r="KH131" s="254" t="n">
        <v>0.533999999999999</v>
      </c>
      <c r="KI131" s="254" t="n">
        <v>1.11719537100228</v>
      </c>
      <c r="KJ131" s="252" t="n">
        <v>0.528</v>
      </c>
      <c r="KK131" s="252" t="n">
        <v>25.0902714032254</v>
      </c>
      <c r="KL131" s="253" t="n">
        <v>0.534</v>
      </c>
      <c r="KM131" s="253" t="n">
        <v>27.7520218361204</v>
      </c>
      <c r="KN131" s="254" t="n">
        <v>0.533999999999999</v>
      </c>
      <c r="KO131" s="254" t="n">
        <v>1.11719537100228</v>
      </c>
      <c r="KP131" s="252" t="n">
        <v>0.528</v>
      </c>
      <c r="KQ131" s="252" t="n">
        <v>31.3042657140176</v>
      </c>
      <c r="KR131" s="253" t="n">
        <v>0.534</v>
      </c>
      <c r="KS131" s="253" t="n">
        <v>27.7520218361204</v>
      </c>
      <c r="KT131" s="254" t="n">
        <v>0.533999999999999</v>
      </c>
      <c r="KU131" s="254" t="n">
        <v>1.11719537100228</v>
      </c>
      <c r="KV131" s="252" t="n">
        <v>0.528</v>
      </c>
      <c r="KW131" s="252" t="n">
        <v>37.8938583493453</v>
      </c>
      <c r="KX131" s="253" t="n">
        <v>0.534</v>
      </c>
      <c r="KY131" s="253" t="n">
        <v>27.7520218361204</v>
      </c>
      <c r="KZ131" s="254" t="n">
        <v>0.533999999999999</v>
      </c>
      <c r="LA131" s="254" t="n">
        <v>1.11719537100228</v>
      </c>
      <c r="LB131" s="252" t="n">
        <v>0.45</v>
      </c>
      <c r="LC131" s="252" t="n">
        <v>44.3287807403757</v>
      </c>
      <c r="LD131" s="253" t="n">
        <v>0.534</v>
      </c>
      <c r="LE131" s="253" t="n">
        <v>27.7520218361204</v>
      </c>
      <c r="LF131" s="254" t="n">
        <v>0.533999999999999</v>
      </c>
      <c r="LG131" s="254" t="n">
        <v>1.11719537100228</v>
      </c>
      <c r="LH131" s="252" t="n">
        <v>0.528</v>
      </c>
      <c r="LI131" s="252" t="n">
        <v>51.0044416926647</v>
      </c>
      <c r="LJ131" s="253" t="n">
        <v>0.534</v>
      </c>
      <c r="LK131" s="253" t="n">
        <v>27.7520218361204</v>
      </c>
      <c r="LL131" s="254" t="n">
        <v>0.533999999999999</v>
      </c>
      <c r="LM131" s="254" t="n">
        <v>1.11719537100228</v>
      </c>
      <c r="LN131" s="252" t="n">
        <v>0.528</v>
      </c>
      <c r="LO131" s="252" t="n">
        <v>57.0455707333774</v>
      </c>
      <c r="LP131" s="253" t="n">
        <v>0.534</v>
      </c>
      <c r="LQ131" s="253" t="n">
        <v>27.7520218361204</v>
      </c>
      <c r="LR131" s="254" t="n">
        <v>0.533999999999999</v>
      </c>
      <c r="LS131" s="254" t="n">
        <v>1.11719537100228</v>
      </c>
      <c r="LT131" s="252" t="n">
        <v>0.528</v>
      </c>
      <c r="LU131" s="252" t="n">
        <v>63.3326193743699</v>
      </c>
      <c r="LV131" s="253" t="n">
        <v>0.534</v>
      </c>
      <c r="LW131" s="253" t="n">
        <v>27.7520218361204</v>
      </c>
      <c r="LX131" s="254" t="n">
        <v>0.533999999999999</v>
      </c>
      <c r="LY131" s="254" t="n">
        <v>1.11719537100228</v>
      </c>
      <c r="LZ131" s="252" t="n">
        <v>0.528</v>
      </c>
      <c r="MA131" s="252" t="n">
        <v>70.3776098924543</v>
      </c>
      <c r="MB131" s="253" t="n">
        <v>0.534</v>
      </c>
      <c r="MC131" s="253" t="n">
        <v>27.7520218361204</v>
      </c>
      <c r="MD131" s="254" t="n">
        <v>0.533999999999999</v>
      </c>
      <c r="ME131" s="254" t="n">
        <v>1.11719537100228</v>
      </c>
      <c r="MF131" s="252" t="n">
        <v>0.528</v>
      </c>
      <c r="MG131" s="252" t="n">
        <v>76.6640922424761</v>
      </c>
      <c r="MH131" s="253" t="n">
        <v>0.534</v>
      </c>
      <c r="MI131" s="253" t="n">
        <v>27.7520218361204</v>
      </c>
      <c r="MJ131" s="254" t="n">
        <v>0.533999999999999</v>
      </c>
      <c r="MK131" s="254" t="n">
        <v>1.11719537100228</v>
      </c>
      <c r="ML131" s="252" t="n">
        <v>0.528</v>
      </c>
      <c r="MM131" s="252" t="n">
        <v>83.2595871685316</v>
      </c>
      <c r="MN131" s="253" t="n">
        <v>0.534</v>
      </c>
      <c r="MO131" s="253" t="n">
        <v>27.7520218361204</v>
      </c>
      <c r="MP131" s="254" t="n">
        <v>0.533999999999999</v>
      </c>
      <c r="MQ131" s="254" t="n">
        <v>1.11719537100228</v>
      </c>
      <c r="MR131" s="252" t="n">
        <v>0.528</v>
      </c>
      <c r="MS131" s="252" t="n">
        <v>95.2979591463091</v>
      </c>
      <c r="MT131" s="253" t="n">
        <v>0.534</v>
      </c>
      <c r="MU131" s="253" t="n">
        <v>27.7520218361204</v>
      </c>
      <c r="MV131" s="254" t="n">
        <v>0.533999999999999</v>
      </c>
      <c r="MW131" s="254" t="n">
        <v>1.11719537100228</v>
      </c>
      <c r="MX131" s="252" t="n">
        <v>0.449999999999999</v>
      </c>
      <c r="MY131" s="252" t="n">
        <v>110.631837224206</v>
      </c>
      <c r="MZ131" s="253" t="n">
        <v>0.534</v>
      </c>
      <c r="NA131" s="253" t="n">
        <v>27.7520218361204</v>
      </c>
      <c r="NB131" s="254" t="n">
        <v>0.533999999999999</v>
      </c>
      <c r="NC131" s="254" t="n">
        <v>1.11719537100228</v>
      </c>
      <c r="ND131" s="252" t="n">
        <v>0.528</v>
      </c>
      <c r="NE131" s="252" t="n">
        <v>123.202356845656</v>
      </c>
      <c r="NF131" s="253" t="n">
        <v>0.534</v>
      </c>
      <c r="NG131" s="253" t="n">
        <v>27.7520218361204</v>
      </c>
      <c r="NH131" s="254" t="n">
        <v>0.533999999999999</v>
      </c>
      <c r="NI131" s="254" t="n">
        <v>1.11719537100228</v>
      </c>
      <c r="NJ131" s="252" t="n">
        <v>0.528</v>
      </c>
      <c r="NK131" s="252" t="n">
        <v>137.248934703095</v>
      </c>
      <c r="NL131" s="253" t="n">
        <v>0.534</v>
      </c>
      <c r="NM131" s="253" t="n">
        <v>27.7520218361204</v>
      </c>
      <c r="NN131" s="254" t="n">
        <v>0.533999999999999</v>
      </c>
      <c r="NO131" s="254" t="n">
        <v>1.11719537100228</v>
      </c>
      <c r="NP131" s="252" t="n">
        <v>0.449999999999999</v>
      </c>
      <c r="NQ131" s="252" t="n">
        <v>150.457124249622</v>
      </c>
      <c r="NR131" s="253" t="n">
        <v>0.534</v>
      </c>
      <c r="NS131" s="253" t="n">
        <v>27.7520218361204</v>
      </c>
      <c r="NT131" s="254" t="n">
        <v>0.533999999999999</v>
      </c>
      <c r="NU131" s="254" t="n">
        <v>1.11719537100228</v>
      </c>
      <c r="NV131" s="252" t="n">
        <v>0.528</v>
      </c>
      <c r="NW131" s="252" t="n">
        <v>162.693202251759</v>
      </c>
      <c r="NX131" s="253" t="n">
        <v>0.534</v>
      </c>
      <c r="NY131" s="253" t="n">
        <v>27.7520218361204</v>
      </c>
      <c r="NZ131" s="254" t="n">
        <v>0.533999999999999</v>
      </c>
      <c r="OA131" s="254" t="n">
        <v>1.11719537100228</v>
      </c>
      <c r="OB131" s="252" t="n">
        <v>0.528</v>
      </c>
      <c r="OC131" s="252" t="n">
        <v>175.322508480773</v>
      </c>
      <c r="OD131" s="253" t="n">
        <v>0.534</v>
      </c>
      <c r="OE131" s="253" t="n">
        <v>27.7520218361204</v>
      </c>
      <c r="OF131" s="254" t="n">
        <v>0.533999999999999</v>
      </c>
      <c r="OG131" s="254" t="n">
        <v>1.11719537100228</v>
      </c>
      <c r="OH131" s="252" t="n">
        <v>0.528</v>
      </c>
      <c r="OI131" s="252" t="n">
        <v>188.371019218037</v>
      </c>
      <c r="OJ131" s="253" t="n">
        <v>0.534</v>
      </c>
      <c r="OK131" s="253" t="n">
        <v>27.7520218361204</v>
      </c>
      <c r="OL131" s="254" t="n">
        <v>0.533999999999999</v>
      </c>
      <c r="OM131" s="254" t="n">
        <v>1.11719537100228</v>
      </c>
      <c r="ON131" s="252" t="n">
        <v>0.528</v>
      </c>
      <c r="OO131" s="252" t="n">
        <v>203.386552964023</v>
      </c>
      <c r="OP131" s="253" t="n">
        <v>0.534</v>
      </c>
      <c r="OQ131" s="253" t="n">
        <v>27.7520218361204</v>
      </c>
      <c r="OR131" s="254" t="n">
        <v>0.533999999999999</v>
      </c>
      <c r="OS131" s="254" t="n">
        <v>1.11719537100228</v>
      </c>
      <c r="OT131" s="252" t="n">
        <v>0.528</v>
      </c>
      <c r="OU131" s="252" t="n">
        <v>216.151143113283</v>
      </c>
      <c r="OV131" s="253" t="n">
        <v>0.534</v>
      </c>
      <c r="OW131" s="253" t="n">
        <v>27.7520218361204</v>
      </c>
      <c r="OX131" s="254" t="n">
        <v>0.533999999999999</v>
      </c>
      <c r="OY131" s="254" t="n">
        <v>1.11719537100228</v>
      </c>
      <c r="OZ131" s="252" t="n">
        <v>0.528</v>
      </c>
      <c r="PA131" s="252" t="n">
        <v>235.141224261121</v>
      </c>
      <c r="PB131" s="253" t="n">
        <v>0.534</v>
      </c>
      <c r="PC131" s="253" t="n">
        <v>27.7520218361204</v>
      </c>
      <c r="PD131" s="254" t="n">
        <v>0.533999999999999</v>
      </c>
      <c r="PE131" s="254" t="n">
        <v>1.11719537100228</v>
      </c>
      <c r="PF131" s="252" t="n">
        <v>0.948</v>
      </c>
      <c r="PG131" s="252" t="n">
        <v>21.180313838194</v>
      </c>
      <c r="PH131" s="253" t="n">
        <v>0.948</v>
      </c>
      <c r="PI131" s="253" t="n">
        <v>22.9631959077071</v>
      </c>
      <c r="PJ131" s="254" t="n">
        <v>0.8</v>
      </c>
      <c r="PK131" s="254" t="n">
        <v>0.581947055086416</v>
      </c>
      <c r="PL131" s="252" t="n">
        <v>0.940195121951219</v>
      </c>
      <c r="PM131" s="252" t="n">
        <v>29.804246445464</v>
      </c>
      <c r="PN131" s="253" t="n">
        <v>0.948</v>
      </c>
      <c r="PO131" s="253" t="n">
        <v>22.9631959077071</v>
      </c>
      <c r="PP131" s="254" t="n">
        <v>0.8</v>
      </c>
      <c r="PQ131" s="254" t="n">
        <v>0.581947055086416</v>
      </c>
      <c r="PR131" s="252" t="n">
        <v>0.8</v>
      </c>
      <c r="PS131" s="252" t="n">
        <v>39.8881929004703</v>
      </c>
      <c r="PT131" s="253" t="n">
        <v>0.948</v>
      </c>
      <c r="PU131" s="253" t="n">
        <v>22.9631959077071</v>
      </c>
      <c r="PV131" s="254" t="n">
        <v>0.8</v>
      </c>
      <c r="PW131" s="254" t="n">
        <v>0.581947055086416</v>
      </c>
      <c r="PX131" s="252" t="n">
        <v>0.948</v>
      </c>
      <c r="PY131" s="252" t="n">
        <v>50.1437206061993</v>
      </c>
      <c r="PZ131" s="253" t="n">
        <v>0.948</v>
      </c>
      <c r="QA131" s="253" t="n">
        <v>22.9631959077071</v>
      </c>
      <c r="QB131" s="254" t="n">
        <v>0.8</v>
      </c>
      <c r="QC131" s="254" t="n">
        <v>0.581947055086416</v>
      </c>
      <c r="QD131" s="252" t="n">
        <v>0.948</v>
      </c>
      <c r="QE131" s="252" t="n">
        <v>58.6525349703681</v>
      </c>
      <c r="QF131" s="253" t="n">
        <v>0.948</v>
      </c>
      <c r="QG131" s="253" t="n">
        <v>22.9631959077071</v>
      </c>
      <c r="QH131" s="254" t="n">
        <v>0.8</v>
      </c>
      <c r="QI131" s="254" t="n">
        <v>0.581947055086416</v>
      </c>
      <c r="QJ131" s="252" t="n">
        <v>0.8</v>
      </c>
      <c r="QK131" s="252" t="n">
        <v>69.96476972846</v>
      </c>
      <c r="QL131" s="253" t="n">
        <v>0.948</v>
      </c>
      <c r="QM131" s="253" t="n">
        <v>22.9631959077071</v>
      </c>
      <c r="QN131" s="254" t="n">
        <v>0.8</v>
      </c>
      <c r="QO131" s="254" t="n">
        <v>0.581947055086416</v>
      </c>
      <c r="QP131" s="252" t="n">
        <v>0.948</v>
      </c>
      <c r="QQ131" s="252" t="n">
        <v>78.8876910291206</v>
      </c>
      <c r="QR131" s="253" t="n">
        <v>0.948</v>
      </c>
      <c r="QS131" s="253" t="n">
        <v>22.9631959077071</v>
      </c>
      <c r="QT131" s="254" t="n">
        <v>0.8</v>
      </c>
      <c r="QU131" s="254" t="n">
        <v>0.581947055086416</v>
      </c>
      <c r="QV131" s="252" t="n">
        <v>0.948</v>
      </c>
      <c r="QW131" s="252" t="n">
        <v>88.6502319649593</v>
      </c>
      <c r="QX131" s="253" t="n">
        <v>0.948</v>
      </c>
      <c r="QY131" s="253" t="n">
        <v>22.9631959077071</v>
      </c>
      <c r="QZ131" s="254" t="n">
        <v>0.8</v>
      </c>
      <c r="RA131" s="254" t="n">
        <v>0.581947055086416</v>
      </c>
      <c r="RB131" s="252" t="n">
        <v>0.948</v>
      </c>
      <c r="RC131" s="252" t="n">
        <v>98.5874560199692</v>
      </c>
      <c r="RD131" s="253" t="n">
        <v>0.948</v>
      </c>
      <c r="RE131" s="253" t="n">
        <v>22.9631959077071</v>
      </c>
      <c r="RF131" s="254" t="n">
        <v>0.8</v>
      </c>
      <c r="RG131" s="254" t="n">
        <v>0.581947055086416</v>
      </c>
      <c r="RH131" s="252" t="n">
        <v>0.948</v>
      </c>
      <c r="RI131" s="252" t="n">
        <v>108.276987888701</v>
      </c>
      <c r="RJ131" s="253" t="n">
        <v>0.948</v>
      </c>
      <c r="RK131" s="253" t="n">
        <v>22.9631959077071</v>
      </c>
      <c r="RL131" s="254" t="n">
        <v>0.8</v>
      </c>
      <c r="RM131" s="254" t="n">
        <v>0.581947055086416</v>
      </c>
      <c r="RN131" s="252" t="n">
        <v>0.8</v>
      </c>
      <c r="RO131" s="252" t="n">
        <v>119.045462758225</v>
      </c>
      <c r="RP131" s="253" t="n">
        <v>0.948</v>
      </c>
      <c r="RQ131" s="253" t="n">
        <v>22.9631959077071</v>
      </c>
      <c r="RR131" s="254" t="n">
        <v>0.8</v>
      </c>
      <c r="RS131" s="254" t="n">
        <v>0.581947055086416</v>
      </c>
      <c r="RT131" s="252" t="n">
        <v>0.8</v>
      </c>
      <c r="RU131" s="252" t="n">
        <v>128.391152834437</v>
      </c>
      <c r="RV131" s="253" t="n">
        <v>0.948</v>
      </c>
      <c r="RW131" s="253" t="n">
        <v>22.9631959077071</v>
      </c>
      <c r="RX131" s="254" t="n">
        <v>0.8</v>
      </c>
      <c r="RY131" s="254" t="n">
        <v>0.581947055086416</v>
      </c>
      <c r="RZ131" s="252" t="n">
        <v>0.948</v>
      </c>
      <c r="SA131" s="252" t="n">
        <v>138.743628707726</v>
      </c>
      <c r="SB131" s="253" t="n">
        <v>0.948</v>
      </c>
      <c r="SC131" s="253" t="n">
        <v>22.9631959077071</v>
      </c>
      <c r="SD131" s="254" t="n">
        <v>0.8</v>
      </c>
      <c r="SE131" s="254" t="n">
        <v>0.581947055086416</v>
      </c>
      <c r="SF131" s="252" t="n">
        <v>0.8</v>
      </c>
      <c r="SG131" s="252" t="n">
        <v>149.151917013354</v>
      </c>
      <c r="SH131" s="253" t="n">
        <v>0.948</v>
      </c>
      <c r="SI131" s="253" t="n">
        <v>22.9631959077071</v>
      </c>
      <c r="SJ131" s="254" t="n">
        <v>0.8</v>
      </c>
      <c r="SK131" s="254" t="n">
        <v>0.581947055086416</v>
      </c>
      <c r="SL131" s="252" t="n">
        <v>0.8</v>
      </c>
      <c r="SM131" s="252" t="n">
        <v>158.335860863911</v>
      </c>
      <c r="SN131" s="253" t="n">
        <v>0.948</v>
      </c>
      <c r="SO131" s="253" t="n">
        <v>22.9631959077071</v>
      </c>
      <c r="SP131" s="254" t="n">
        <v>0.8</v>
      </c>
      <c r="SQ131" s="254" t="n">
        <v>0.581947055086416</v>
      </c>
      <c r="SR131" s="252" t="n">
        <v>0.8</v>
      </c>
      <c r="SS131" s="252" t="n">
        <v>167.870601732927</v>
      </c>
      <c r="ST131" s="253" t="n">
        <v>0.948</v>
      </c>
      <c r="SU131" s="253" t="n">
        <v>22.9631959077071</v>
      </c>
      <c r="SV131" s="254" t="n">
        <v>0.8</v>
      </c>
      <c r="SW131" s="254" t="n">
        <v>0.581947055086416</v>
      </c>
      <c r="SX131" s="252" t="n">
        <v>0.8</v>
      </c>
      <c r="SY131" s="252" t="n">
        <v>179.454663163946</v>
      </c>
      <c r="SZ131" s="253" t="n">
        <v>0.948</v>
      </c>
      <c r="TA131" s="253" t="n">
        <v>22.9631959077071</v>
      </c>
      <c r="TB131" s="254" t="n">
        <v>0.8</v>
      </c>
      <c r="TC131" s="254" t="n">
        <v>0.581947055086416</v>
      </c>
      <c r="TD131" s="252" t="n">
        <v>0.8</v>
      </c>
      <c r="TE131" s="252" t="n">
        <v>191.510164330527</v>
      </c>
      <c r="TF131" s="253" t="n">
        <v>0.948</v>
      </c>
      <c r="TG131" s="253" t="n">
        <v>22.9631959077071</v>
      </c>
      <c r="TH131" s="254" t="n">
        <v>0.8</v>
      </c>
      <c r="TI131" s="254" t="n">
        <v>0.581947055086416</v>
      </c>
      <c r="TJ131" s="252" t="n">
        <v>0.8</v>
      </c>
      <c r="TK131" s="252" t="n">
        <v>199.282985395363</v>
      </c>
      <c r="TL131" s="253" t="n">
        <v>0.948</v>
      </c>
      <c r="TM131" s="253" t="n">
        <v>22.9631959077071</v>
      </c>
      <c r="TN131" s="254" t="n">
        <v>0.8</v>
      </c>
      <c r="TO131" s="254" t="n">
        <v>0.581947055086416</v>
      </c>
      <c r="TP131" s="252" t="n">
        <v>0.8</v>
      </c>
      <c r="TQ131" s="252" t="n">
        <v>208.731399653842</v>
      </c>
      <c r="TR131" s="253" t="n">
        <v>0.948</v>
      </c>
      <c r="TS131" s="253" t="n">
        <v>22.9631959077071</v>
      </c>
      <c r="TT131" s="254" t="n">
        <v>0.8</v>
      </c>
      <c r="TU131" s="254" t="n">
        <v>0.581947055086416</v>
      </c>
      <c r="TV131" s="252" t="n">
        <v>0.948</v>
      </c>
      <c r="TW131" s="252" t="n">
        <v>215.757679434854</v>
      </c>
      <c r="TX131" s="253" t="n">
        <v>0.948</v>
      </c>
      <c r="TY131" s="253" t="n">
        <v>22.9631959077071</v>
      </c>
      <c r="TZ131" s="254" t="n">
        <v>0.8</v>
      </c>
      <c r="UA131" s="254" t="n">
        <v>0.581947055086416</v>
      </c>
      <c r="UB131" s="252" t="n">
        <v>0.85</v>
      </c>
      <c r="UC131" s="252" t="n">
        <v>13.7695095667191</v>
      </c>
      <c r="UD131" s="253" t="n">
        <v>1.01999999999999</v>
      </c>
      <c r="UE131" s="253" t="n">
        <v>27.5114720067313</v>
      </c>
      <c r="UF131" s="254" t="n">
        <v>1.01999999999999</v>
      </c>
      <c r="UG131" s="254" t="n">
        <v>1.41192654597365</v>
      </c>
      <c r="UH131" s="252" t="n">
        <v>0.85</v>
      </c>
      <c r="UI131" s="252" t="n">
        <v>19.6259182981317</v>
      </c>
      <c r="UJ131" s="253" t="n">
        <v>1.01999999999999</v>
      </c>
      <c r="UK131" s="253" t="n">
        <v>27.5114720067313</v>
      </c>
      <c r="UL131" s="254" t="n">
        <v>1.01999999999999</v>
      </c>
      <c r="UM131" s="254" t="n">
        <v>1.41192654597365</v>
      </c>
      <c r="UN131" s="252" t="n">
        <v>0.85</v>
      </c>
      <c r="UO131" s="252" t="n">
        <v>26.5804904949413</v>
      </c>
      <c r="UP131" s="253" t="n">
        <v>1.01999999999999</v>
      </c>
      <c r="UQ131" s="253" t="n">
        <v>27.5114720067313</v>
      </c>
      <c r="UR131" s="254" t="n">
        <v>1.01999999999999</v>
      </c>
      <c r="US131" s="254" t="n">
        <v>1.41192654597365</v>
      </c>
      <c r="UT131" s="252" t="n">
        <v>0.85</v>
      </c>
      <c r="UU131" s="252" t="n">
        <v>33.4367500432965</v>
      </c>
      <c r="UV131" s="253" t="n">
        <v>1.01999999999999</v>
      </c>
      <c r="UW131" s="253" t="n">
        <v>27.5114720067313</v>
      </c>
      <c r="UX131" s="254" t="n">
        <v>1.01999999999999</v>
      </c>
      <c r="UY131" s="254" t="n">
        <v>1.41192654597365</v>
      </c>
      <c r="UZ131" s="252" t="n">
        <v>0.85</v>
      </c>
      <c r="VA131" s="252" t="n">
        <v>39.9788066802332</v>
      </c>
      <c r="VB131" s="253" t="n">
        <v>1.01999999999999</v>
      </c>
      <c r="VC131" s="253" t="n">
        <v>27.5114720067313</v>
      </c>
      <c r="VD131" s="254" t="n">
        <v>1.01999999999999</v>
      </c>
      <c r="VE131" s="254" t="n">
        <v>1.41192654597365</v>
      </c>
      <c r="VF131" s="252" t="n">
        <v>0.85</v>
      </c>
      <c r="VG131" s="252" t="n">
        <v>46.541449277943</v>
      </c>
      <c r="VH131" s="253" t="n">
        <v>1.01999999999999</v>
      </c>
      <c r="VI131" s="253" t="n">
        <v>27.5114720067313</v>
      </c>
      <c r="VJ131" s="254" t="n">
        <v>1.01999999999999</v>
      </c>
      <c r="VK131" s="254" t="n">
        <v>1.41192654597365</v>
      </c>
      <c r="VL131" s="252" t="n">
        <v>0.85</v>
      </c>
      <c r="VM131" s="252" t="n">
        <v>53.0626572278919</v>
      </c>
      <c r="VN131" s="253" t="n">
        <v>1.01999999999999</v>
      </c>
      <c r="VO131" s="253" t="n">
        <v>27.5114720067313</v>
      </c>
      <c r="VP131" s="254" t="n">
        <v>1.01999999999999</v>
      </c>
      <c r="VQ131" s="254" t="n">
        <v>1.41192654597365</v>
      </c>
      <c r="VR131" s="252" t="n">
        <v>0.85</v>
      </c>
      <c r="VS131" s="252" t="n">
        <v>61.0584131224585</v>
      </c>
      <c r="VT131" s="253" t="n">
        <v>1.01999999999999</v>
      </c>
      <c r="VU131" s="253" t="n">
        <v>27.5114720067313</v>
      </c>
      <c r="VV131" s="254" t="n">
        <v>1.01999999999999</v>
      </c>
      <c r="VW131" s="254" t="n">
        <v>1.41192654597365</v>
      </c>
      <c r="VX131" s="252" t="n">
        <v>0.85</v>
      </c>
      <c r="VY131" s="252" t="n">
        <v>67.600385212443</v>
      </c>
      <c r="VZ131" s="253" t="n">
        <v>1.01999999999999</v>
      </c>
      <c r="WA131" s="253" t="n">
        <v>27.5114720067313</v>
      </c>
      <c r="WB131" s="254" t="n">
        <v>1.01999999999999</v>
      </c>
      <c r="WC131" s="254" t="n">
        <v>1.41192654597365</v>
      </c>
      <c r="WD131" s="252" t="n">
        <v>0.85</v>
      </c>
      <c r="WE131" s="252" t="n">
        <v>74.8692446621862</v>
      </c>
      <c r="WF131" s="253" t="n">
        <v>1.01999999999999</v>
      </c>
      <c r="WG131" s="253" t="n">
        <v>27.5114720067313</v>
      </c>
      <c r="WH131" s="254" t="n">
        <v>1.01999999999999</v>
      </c>
      <c r="WI131" s="254" t="n">
        <v>1.41192654597365</v>
      </c>
      <c r="WJ131" s="252" t="n">
        <v>0.85</v>
      </c>
      <c r="WK131" s="252" t="n">
        <v>82.138103507819</v>
      </c>
      <c r="WL131" s="253" t="n">
        <v>1.01999999999999</v>
      </c>
      <c r="WM131" s="253" t="n">
        <v>27.5114720067313</v>
      </c>
      <c r="WN131" s="254" t="n">
        <v>1.01999999999999</v>
      </c>
      <c r="WO131" s="254" t="n">
        <v>1.41192654597365</v>
      </c>
      <c r="WP131" s="252" t="n">
        <v>0.85</v>
      </c>
      <c r="WQ131" s="252" t="n">
        <v>88.535507381499</v>
      </c>
      <c r="WR131" s="253" t="n">
        <v>1.01999999999999</v>
      </c>
      <c r="WS131" s="253" t="n">
        <v>27.5114720067313</v>
      </c>
      <c r="WT131" s="254" t="n">
        <v>1.01999999999999</v>
      </c>
      <c r="WU131" s="254" t="n">
        <v>1.41192654597365</v>
      </c>
      <c r="WV131" s="252" t="n">
        <v>0.85</v>
      </c>
      <c r="WW131" s="252" t="n">
        <v>95.2220550066296</v>
      </c>
      <c r="WX131" s="253" t="n">
        <v>1.01999999999999</v>
      </c>
      <c r="WY131" s="253" t="n">
        <v>27.5114720067313</v>
      </c>
      <c r="WZ131" s="254" t="n">
        <v>1.01999999999999</v>
      </c>
      <c r="XA131" s="254" t="n">
        <v>1.41192654597365</v>
      </c>
      <c r="XB131" s="252" t="n">
        <v>0.85</v>
      </c>
      <c r="XC131" s="252" t="n">
        <v>101.764021870863</v>
      </c>
      <c r="XD131" s="253" t="n">
        <v>1.01999999999999</v>
      </c>
      <c r="XE131" s="253" t="n">
        <v>27.5114720067313</v>
      </c>
      <c r="XF131" s="254" t="n">
        <v>1.01999999999999</v>
      </c>
      <c r="XG131" s="254" t="n">
        <v>1.41192654597365</v>
      </c>
      <c r="XH131" s="252" t="n">
        <v>0.85</v>
      </c>
      <c r="XI131" s="252" t="n">
        <v>108.305995679023</v>
      </c>
      <c r="XJ131" s="253" t="n">
        <v>1.01999999999999</v>
      </c>
      <c r="XK131" s="253" t="n">
        <v>27.5114720067313</v>
      </c>
      <c r="XL131" s="254" t="n">
        <v>1.01999999999999</v>
      </c>
      <c r="XM131" s="254" t="n">
        <v>1.41192654597365</v>
      </c>
      <c r="XN131" s="252" t="n">
        <v>0.85</v>
      </c>
      <c r="XO131" s="252" t="n">
        <v>122.671697253562</v>
      </c>
      <c r="XP131" s="253" t="n">
        <v>1.01999999999999</v>
      </c>
      <c r="XQ131" s="253" t="n">
        <v>27.5114720067313</v>
      </c>
      <c r="XR131" s="254" t="n">
        <v>1.01999999999999</v>
      </c>
      <c r="XS131" s="254" t="n">
        <v>1.41192654597365</v>
      </c>
      <c r="XT131" s="252" t="n">
        <v>0.85</v>
      </c>
      <c r="XU131" s="252" t="n">
        <v>136.215311488041</v>
      </c>
      <c r="XV131" s="253" t="n">
        <v>1.01999999999999</v>
      </c>
      <c r="XW131" s="253" t="n">
        <v>27.5114720067313</v>
      </c>
      <c r="XX131" s="254" t="n">
        <v>1.01999999999999</v>
      </c>
      <c r="XY131" s="254" t="n">
        <v>1.41192654597365</v>
      </c>
      <c r="XZ131" s="252" t="n">
        <v>0.85</v>
      </c>
      <c r="YA131" s="252" t="n">
        <v>150.465375272584</v>
      </c>
      <c r="YB131" s="253" t="n">
        <v>1.01999999999999</v>
      </c>
      <c r="YC131" s="253" t="n">
        <v>27.5114720067313</v>
      </c>
      <c r="YD131" s="254" t="n">
        <v>1.01999999999999</v>
      </c>
      <c r="YE131" s="254" t="n">
        <v>1.41192654597365</v>
      </c>
      <c r="YF131" s="252" t="n">
        <v>0.85</v>
      </c>
      <c r="YG131" s="252" t="n">
        <v>164.275935781934</v>
      </c>
      <c r="YH131" s="253" t="n">
        <v>1.01999999999999</v>
      </c>
      <c r="YI131" s="253" t="n">
        <v>27.5114720067313</v>
      </c>
      <c r="YJ131" s="254" t="n">
        <v>1.01999999999999</v>
      </c>
      <c r="YK131" s="254" t="n">
        <v>1.41192654597365</v>
      </c>
      <c r="YL131" s="252" t="n">
        <v>1.008</v>
      </c>
      <c r="YM131" s="252" t="n">
        <v>176.633191659258</v>
      </c>
      <c r="YN131" s="253" t="n">
        <v>1.01999999999999</v>
      </c>
      <c r="YO131" s="253" t="n">
        <v>27.5114720067313</v>
      </c>
      <c r="YP131" s="254" t="n">
        <v>1.01999999999999</v>
      </c>
      <c r="YQ131" s="254" t="n">
        <v>1.41192654597365</v>
      </c>
      <c r="YR131" s="252" t="n">
        <v>0.85</v>
      </c>
      <c r="YS131" s="252" t="n">
        <v>198.439846131109</v>
      </c>
      <c r="YT131" s="253" t="n">
        <v>1.01999999999999</v>
      </c>
      <c r="YU131" s="253" t="n">
        <v>27.5114720067313</v>
      </c>
      <c r="YV131" s="254" t="n">
        <v>1.01999999999999</v>
      </c>
      <c r="YW131" s="254" t="n">
        <v>1.41192654597365</v>
      </c>
      <c r="YX131" s="252" t="n">
        <v>0.864999999999999</v>
      </c>
      <c r="YY131" s="252" t="n">
        <v>241.725341656544</v>
      </c>
      <c r="YZ131" s="253" t="n">
        <v>1.01999999999999</v>
      </c>
      <c r="ZA131" s="253" t="n">
        <v>27.5114720067313</v>
      </c>
      <c r="ZB131" s="254" t="n">
        <v>1.01999999999999</v>
      </c>
      <c r="ZC131" s="254" t="n">
        <v>1.41192654597365</v>
      </c>
      <c r="ZD131" s="252" t="n">
        <v>1.29999999999999</v>
      </c>
      <c r="ZE131" s="252" t="n">
        <v>19.9451030988208</v>
      </c>
      <c r="ZF131" s="253" t="n">
        <v>1.53</v>
      </c>
      <c r="ZG131" s="253" t="n">
        <v>28.9599576159174</v>
      </c>
      <c r="ZH131" s="254" t="n">
        <v>1.3</v>
      </c>
      <c r="ZI131" s="254" t="n">
        <v>0.585183980827245</v>
      </c>
      <c r="ZJ131" s="252" t="n">
        <v>1.29999999999999</v>
      </c>
      <c r="ZK131" s="252" t="n">
        <v>30.0803094573506</v>
      </c>
      <c r="ZL131" s="253" t="n">
        <v>1.53</v>
      </c>
      <c r="ZM131" s="253" t="n">
        <v>28.9599576159174</v>
      </c>
      <c r="ZN131" s="254" t="n">
        <v>1.3</v>
      </c>
      <c r="ZO131" s="254" t="n">
        <v>0.585183980827245</v>
      </c>
      <c r="ZP131" s="252" t="n">
        <v>1.29999999999999</v>
      </c>
      <c r="ZQ131" s="252" t="n">
        <v>40.5318798215345</v>
      </c>
      <c r="ZR131" s="253" t="n">
        <v>1.53</v>
      </c>
      <c r="ZS131" s="253" t="n">
        <v>28.9599576159174</v>
      </c>
      <c r="ZT131" s="254" t="n">
        <v>1.3</v>
      </c>
      <c r="ZU131" s="254" t="n">
        <v>0.585183980827245</v>
      </c>
      <c r="ZV131" s="252" t="n">
        <v>1.29999999999999</v>
      </c>
      <c r="ZW131" s="252" t="n">
        <v>51.214633859013</v>
      </c>
      <c r="ZX131" s="253" t="n">
        <v>1.53</v>
      </c>
      <c r="ZY131" s="253" t="n">
        <v>28.9599576159174</v>
      </c>
      <c r="ZZ131" s="254" t="n">
        <v>1.3</v>
      </c>
      <c r="AAA131" s="254" t="n">
        <v>0.585183980827245</v>
      </c>
      <c r="AAB131" s="252" t="n">
        <v>1.29999999999999</v>
      </c>
      <c r="AAC131" s="252" t="n">
        <v>61.0752827524062</v>
      </c>
      <c r="AAD131" s="253" t="n">
        <v>1.53</v>
      </c>
      <c r="AAE131" s="253" t="n">
        <v>28.9599576159174</v>
      </c>
      <c r="AAF131" s="254" t="n">
        <v>1.3</v>
      </c>
      <c r="AAG131" s="254" t="n">
        <v>0.585183980827245</v>
      </c>
      <c r="AAH131" s="252" t="n">
        <v>1.29999999999999</v>
      </c>
      <c r="AAI131" s="252" t="n">
        <v>71.80430339145261</v>
      </c>
      <c r="AAJ131" s="253" t="n">
        <v>1.53</v>
      </c>
      <c r="AAK131" s="253" t="n">
        <v>28.9599576159174</v>
      </c>
      <c r="AAL131" s="254" t="n">
        <v>1.3</v>
      </c>
      <c r="AAM131" s="254" t="n">
        <v>0.585183980827245</v>
      </c>
      <c r="AAN131" s="252" t="n">
        <v>1.29999999999999</v>
      </c>
      <c r="AAO131" s="252" t="n">
        <v>81.937273346035</v>
      </c>
      <c r="AAP131" s="253" t="n">
        <v>1.53</v>
      </c>
      <c r="AAQ131" s="253" t="n">
        <v>28.9599576159174</v>
      </c>
      <c r="AAR131" s="254" t="n">
        <v>1.3</v>
      </c>
      <c r="AAS131" s="254" t="n">
        <v>0.585183980827245</v>
      </c>
      <c r="AAT131" s="252" t="n">
        <v>1.29999999999999</v>
      </c>
      <c r="AAU131" s="252" t="n">
        <v>91.4711399459059</v>
      </c>
      <c r="AAV131" s="253" t="n">
        <v>1.53</v>
      </c>
      <c r="AAW131" s="253" t="n">
        <v>28.9599576159174</v>
      </c>
      <c r="AAX131" s="254" t="n">
        <v>1.3</v>
      </c>
      <c r="AAY131" s="254" t="n">
        <v>0.585183980827245</v>
      </c>
      <c r="AAZ131" s="252" t="n">
        <v>1.29999999999999</v>
      </c>
      <c r="ABA131" s="252" t="n">
        <v>102.480676277539</v>
      </c>
      <c r="ABB131" s="253" t="n">
        <v>1.53</v>
      </c>
      <c r="ABC131" s="253" t="n">
        <v>28.9599576159174</v>
      </c>
      <c r="ABD131" s="254" t="n">
        <v>1.3</v>
      </c>
      <c r="ABE131" s="254" t="n">
        <v>0.585183980827245</v>
      </c>
      <c r="ABF131" s="252" t="n">
        <v>1.29999999999999</v>
      </c>
      <c r="ABG131" s="252" t="n">
        <v>122.16917726829</v>
      </c>
      <c r="ABH131" s="253" t="n">
        <v>1.53</v>
      </c>
      <c r="ABI131" s="253" t="n">
        <v>28.9599576159174</v>
      </c>
      <c r="ABJ131" s="254" t="n">
        <v>1.3</v>
      </c>
      <c r="ABK131" s="254" t="n">
        <v>0.585183980827245</v>
      </c>
      <c r="ABL131" s="252" t="n">
        <v>1.29999999999999</v>
      </c>
      <c r="ABM131" s="252" t="n">
        <v>143.054086917996</v>
      </c>
      <c r="ABN131" s="253" t="n">
        <v>1.53</v>
      </c>
      <c r="ABO131" s="253" t="n">
        <v>28.9599576159174</v>
      </c>
      <c r="ABP131" s="254" t="n">
        <v>1.3</v>
      </c>
      <c r="ABQ131" s="254" t="n">
        <v>0.585183980827245</v>
      </c>
      <c r="ABR131" s="252" t="n">
        <v>1.29999999999999</v>
      </c>
      <c r="ABS131" s="252" t="n">
        <v>163.132419729214</v>
      </c>
      <c r="ABT131" s="253" t="n">
        <v>1.53</v>
      </c>
      <c r="ABU131" s="253" t="n">
        <v>28.9599576159174</v>
      </c>
      <c r="ABV131" s="254" t="n">
        <v>1.3</v>
      </c>
      <c r="ABW131" s="254" t="n">
        <v>0.585183980827245</v>
      </c>
      <c r="ABX131" s="252" t="n">
        <v>1.29999999999999</v>
      </c>
      <c r="ABY131" s="252" t="n">
        <v>185.976597036924</v>
      </c>
      <c r="ABZ131" s="253" t="n">
        <v>1.53</v>
      </c>
      <c r="ACA131" s="253" t="n">
        <v>28.9599576159174</v>
      </c>
      <c r="ACB131" s="254" t="n">
        <v>1.3</v>
      </c>
      <c r="ACC131" s="254" t="n">
        <v>0.585183980827245</v>
      </c>
      <c r="ACD131" s="252" t="n">
        <v>1.29999999999999</v>
      </c>
      <c r="ACE131" s="252" t="n">
        <v>206.235759536958</v>
      </c>
      <c r="ACF131" s="253" t="n">
        <v>1.53</v>
      </c>
      <c r="ACG131" s="253" t="n">
        <v>28.9599576159174</v>
      </c>
      <c r="ACH131" s="254" t="n">
        <v>1.3</v>
      </c>
      <c r="ACI131" s="254" t="n">
        <v>0.585183980827245</v>
      </c>
      <c r="ACJ131" s="252" t="n">
        <v>1.29999999999999</v>
      </c>
      <c r="ACK131" s="252" t="n">
        <v>225.915668029303</v>
      </c>
      <c r="ACL131" s="253" t="n">
        <v>1.53</v>
      </c>
      <c r="ACM131" s="253" t="n">
        <v>28.9599576159174</v>
      </c>
      <c r="ACN131" s="254" t="n">
        <v>1.3</v>
      </c>
      <c r="ACO131" s="254" t="n">
        <v>0.585183980827245</v>
      </c>
      <c r="ACP131" s="252" t="n">
        <v>2.73553516819572</v>
      </c>
      <c r="ACQ131" s="252" t="n">
        <v>14.0195281252581</v>
      </c>
      <c r="ACR131" s="253" t="n">
        <v>2.79</v>
      </c>
      <c r="ACS131" s="253" t="n">
        <v>31.5927134873711</v>
      </c>
      <c r="ACT131" s="254" t="n">
        <v>2.79</v>
      </c>
      <c r="ACU131" s="254" t="n">
        <v>0.551863956684925</v>
      </c>
      <c r="ACV131" s="252" t="n">
        <v>2.81999999999999</v>
      </c>
      <c r="ACW131" s="252" t="n">
        <v>28.341277901472</v>
      </c>
      <c r="ACX131" s="253" t="n">
        <v>2.79</v>
      </c>
      <c r="ACY131" s="253" t="n">
        <v>31.5927134873711</v>
      </c>
      <c r="ACZ131" s="254" t="n">
        <v>2.79</v>
      </c>
      <c r="ADA131" s="254" t="n">
        <v>0.551863956684925</v>
      </c>
      <c r="ADB131" s="252" t="n">
        <v>3.21999999999999</v>
      </c>
      <c r="ADC131" s="252" t="n">
        <v>42.0665181902866</v>
      </c>
      <c r="ADD131" s="253" t="n">
        <v>2.79</v>
      </c>
      <c r="ADE131" s="253" t="n">
        <v>31.5927134873711</v>
      </c>
      <c r="ADF131" s="254" t="n">
        <v>2.79</v>
      </c>
      <c r="ADG131" s="254" t="n">
        <v>0.551863956684925</v>
      </c>
      <c r="ADH131" s="252" t="n">
        <v>2.81999999999999</v>
      </c>
      <c r="ADI131" s="252" t="n">
        <v>56.0007116970751</v>
      </c>
      <c r="ADJ131" s="253" t="n">
        <v>2.79</v>
      </c>
      <c r="ADK131" s="253" t="n">
        <v>31.5927134873711</v>
      </c>
      <c r="ADL131" s="254" t="n">
        <v>2.79</v>
      </c>
      <c r="ADM131" s="254" t="n">
        <v>0.551863956684925</v>
      </c>
      <c r="ADN131" s="252" t="n">
        <v>2.81999999999999</v>
      </c>
      <c r="ADO131" s="252" t="n">
        <v>69.6059602538638</v>
      </c>
      <c r="ADP131" s="253" t="n">
        <v>2.79</v>
      </c>
      <c r="ADQ131" s="253" t="n">
        <v>31.5927134873711</v>
      </c>
      <c r="ADR131" s="254" t="n">
        <v>2.79</v>
      </c>
      <c r="ADS131" s="254" t="n">
        <v>0.551863956684925</v>
      </c>
      <c r="ADT131" s="252" t="n">
        <v>2.79553516819571</v>
      </c>
      <c r="ADU131" s="252" t="n">
        <v>83.88610174699249</v>
      </c>
      <c r="ADV131" s="253" t="n">
        <v>2.79</v>
      </c>
      <c r="ADW131" s="253" t="n">
        <v>31.5927134873711</v>
      </c>
      <c r="ADX131" s="254" t="n">
        <v>2.79</v>
      </c>
      <c r="ADY131" s="254" t="n">
        <v>0.551863956684925</v>
      </c>
      <c r="ADZ131" s="252" t="n">
        <v>2.81999999999999</v>
      </c>
      <c r="AEA131" s="252" t="n">
        <v>97.3390355583562</v>
      </c>
      <c r="AEB131" s="253" t="n">
        <v>2.79</v>
      </c>
      <c r="AEC131" s="253" t="n">
        <v>31.5927134873711</v>
      </c>
      <c r="AED131" s="254" t="n">
        <v>2.79</v>
      </c>
      <c r="AEE131" s="254" t="n">
        <v>0.551863956684925</v>
      </c>
      <c r="AEF131" s="252" t="n">
        <v>2.81999999999999</v>
      </c>
      <c r="AEG131" s="252" t="n">
        <v>111.382591777345</v>
      </c>
      <c r="AEH131" s="253" t="n">
        <v>2.79</v>
      </c>
      <c r="AEI131" s="253" t="n">
        <v>31.5927134873711</v>
      </c>
      <c r="AEJ131" s="254" t="n">
        <v>2.79</v>
      </c>
      <c r="AEK131" s="254" t="n">
        <v>0.551863956684925</v>
      </c>
      <c r="AEL131" s="252" t="n">
        <v>2.81999999999999</v>
      </c>
      <c r="AEM131" s="252" t="n">
        <v>125.111580957793</v>
      </c>
      <c r="AEN131" s="253" t="n">
        <v>2.79</v>
      </c>
      <c r="AEO131" s="253" t="n">
        <v>31.5927134873711</v>
      </c>
      <c r="AEP131" s="254" t="n">
        <v>2.79</v>
      </c>
      <c r="AEQ131" s="254" t="n">
        <v>0.551863956684925</v>
      </c>
      <c r="AER131" s="252" t="n">
        <v>2.81999999999999</v>
      </c>
      <c r="AES131" s="252" t="n">
        <v>139.378512020519</v>
      </c>
      <c r="AET131" s="253" t="n">
        <v>2.79</v>
      </c>
      <c r="AEU131" s="253" t="n">
        <v>31.5927134873711</v>
      </c>
      <c r="AEV131" s="254" t="n">
        <v>2.79</v>
      </c>
      <c r="AEW131" s="254" t="n">
        <v>0.551863956684925</v>
      </c>
      <c r="AEX131" s="252" t="n">
        <v>2.81999999999999</v>
      </c>
      <c r="AEY131" s="252" t="n">
        <v>167.493545488699</v>
      </c>
      <c r="AEZ131" s="253" t="n">
        <v>2.79</v>
      </c>
      <c r="AFA131" s="253" t="n">
        <v>31.5927134873711</v>
      </c>
      <c r="AFB131" s="254" t="n">
        <v>2.79</v>
      </c>
      <c r="AFC131" s="254" t="n">
        <v>0.551863956684925</v>
      </c>
      <c r="AFD131" s="252" t="n">
        <v>2.81999999999999</v>
      </c>
      <c r="AFE131" s="252" t="n">
        <v>194.666651401458</v>
      </c>
      <c r="AFF131" s="253" t="n">
        <v>2.79</v>
      </c>
      <c r="AFG131" s="253" t="n">
        <v>31.5927134873711</v>
      </c>
      <c r="AFH131" s="254" t="n">
        <v>2.79</v>
      </c>
      <c r="AFI131" s="254" t="n">
        <v>0.551863956684925</v>
      </c>
      <c r="AFJ131" s="252" t="n">
        <v>2.79553516819571</v>
      </c>
      <c r="AFK131" s="252" t="n">
        <v>236.482982749161</v>
      </c>
      <c r="AFL131" s="253" t="n">
        <v>2.79</v>
      </c>
      <c r="AFM131" s="253" t="n">
        <v>31.5927134873711</v>
      </c>
      <c r="AFN131" s="254" t="n">
        <v>2.79</v>
      </c>
      <c r="AFO131" s="254" t="n">
        <v>0.551863956684925</v>
      </c>
      <c r="AFP131" s="252" t="n">
        <v>2.94999999999999</v>
      </c>
      <c r="AFQ131" s="252" t="n">
        <v>13.6985149534736</v>
      </c>
      <c r="AFR131" s="253" t="n">
        <v>2.94999999999999</v>
      </c>
      <c r="AFS131" s="253" t="n">
        <v>27.1329398101973</v>
      </c>
      <c r="AFT131" s="254" t="n">
        <v>3.35394957983192</v>
      </c>
      <c r="AFU131" s="254" t="n">
        <v>0.486356285231647</v>
      </c>
      <c r="AFV131" s="252" t="n">
        <v>2.94999999999999</v>
      </c>
      <c r="AFW131" s="252" t="n">
        <v>28.7281821139627</v>
      </c>
      <c r="AFX131" s="253" t="n">
        <v>2.94999999999999</v>
      </c>
      <c r="AFY131" s="253" t="n">
        <v>27.1329398101973</v>
      </c>
      <c r="AFZ131" s="254" t="n">
        <v>3.35394957983192</v>
      </c>
      <c r="AGA131" s="254" t="n">
        <v>0.486356285231647</v>
      </c>
      <c r="AGB131" s="252" t="n">
        <v>2.89017946161515</v>
      </c>
      <c r="AGC131" s="252" t="n">
        <v>43.6462594724504</v>
      </c>
      <c r="AGD131" s="253" t="n">
        <v>2.94999999999999</v>
      </c>
      <c r="AGE131" s="253" t="n">
        <v>27.1329398101973</v>
      </c>
      <c r="AGF131" s="254" t="n">
        <v>3.35394957983192</v>
      </c>
      <c r="AGG131" s="254" t="n">
        <v>0.486356285231647</v>
      </c>
      <c r="AGH131" s="252" t="n">
        <v>2.95</v>
      </c>
      <c r="AGI131" s="252" t="n">
        <v>58.3667902901756</v>
      </c>
      <c r="AGJ131" s="253" t="n">
        <v>2.94999999999999</v>
      </c>
      <c r="AGK131" s="253" t="n">
        <v>27.1329398101973</v>
      </c>
      <c r="AGL131" s="254" t="n">
        <v>3.35394957983192</v>
      </c>
      <c r="AGM131" s="254" t="n">
        <v>0.486356285231647</v>
      </c>
      <c r="AGN131" s="252" t="n">
        <v>3.39026919242273</v>
      </c>
      <c r="AGO131" s="252" t="n">
        <v>72.8955390630551</v>
      </c>
      <c r="AGP131" s="253" t="n">
        <v>2.94999999999999</v>
      </c>
      <c r="AGQ131" s="253" t="n">
        <v>27.1329398101973</v>
      </c>
      <c r="AGR131" s="254" t="n">
        <v>3.35394957983192</v>
      </c>
      <c r="AGS131" s="254" t="n">
        <v>0.486356285231647</v>
      </c>
      <c r="AGT131" s="252" t="n">
        <v>2.95</v>
      </c>
      <c r="AGU131" s="252" t="n">
        <v>87.94905025040011</v>
      </c>
      <c r="AGV131" s="253" t="n">
        <v>2.94999999999999</v>
      </c>
      <c r="AGW131" s="253" t="n">
        <v>27.1329398101973</v>
      </c>
      <c r="AGX131" s="254" t="n">
        <v>3.35394957983192</v>
      </c>
      <c r="AGY131" s="254" t="n">
        <v>0.486356285231647</v>
      </c>
      <c r="AGZ131" s="252" t="n">
        <v>3.48</v>
      </c>
      <c r="AHA131" s="252" t="n">
        <v>102.039675699212</v>
      </c>
      <c r="AHB131" s="253" t="n">
        <v>2.94999999999999</v>
      </c>
      <c r="AHC131" s="253" t="n">
        <v>27.1329398101973</v>
      </c>
      <c r="AHD131" s="254" t="n">
        <v>3.35394957983192</v>
      </c>
      <c r="AHE131" s="254" t="n">
        <v>0.486356285231647</v>
      </c>
      <c r="AHF131" s="252" t="n">
        <v>2.95</v>
      </c>
      <c r="AHG131" s="252" t="n">
        <v>117.454503202395</v>
      </c>
      <c r="AHH131" s="253" t="n">
        <v>2.94999999999999</v>
      </c>
      <c r="AHI131" s="253" t="n">
        <v>27.1329398101973</v>
      </c>
      <c r="AHJ131" s="254" t="n">
        <v>3.35394957983192</v>
      </c>
      <c r="AHK131" s="254" t="n">
        <v>0.486356285231647</v>
      </c>
      <c r="AHL131" s="252" t="n">
        <v>2.95</v>
      </c>
      <c r="AHM131" s="252" t="n">
        <v>146.240092837544</v>
      </c>
      <c r="AHN131" s="253" t="n">
        <v>2.94999999999999</v>
      </c>
      <c r="AHO131" s="253" t="n">
        <v>27.1329398101973</v>
      </c>
      <c r="AHP131" s="254" t="n">
        <v>3.35394957983192</v>
      </c>
      <c r="AHQ131" s="254" t="n">
        <v>0.486356285231647</v>
      </c>
      <c r="AHR131" s="252" t="n">
        <v>2.95</v>
      </c>
      <c r="AHS131" s="252" t="n">
        <v>176.185131617447</v>
      </c>
      <c r="AHT131" s="253" t="n">
        <v>2.94999999999999</v>
      </c>
      <c r="AHU131" s="253" t="n">
        <v>27.1329398101973</v>
      </c>
      <c r="AHV131" s="254" t="n">
        <v>3.35394957983192</v>
      </c>
      <c r="AHW131" s="254" t="n">
        <v>0.486356285231647</v>
      </c>
      <c r="AHX131" s="252" t="n">
        <v>2.95</v>
      </c>
      <c r="AHY131" s="252" t="n">
        <v>204.972193501677</v>
      </c>
      <c r="AHZ131" s="253" t="n">
        <v>2.94999999999999</v>
      </c>
      <c r="AIA131" s="253" t="n">
        <v>27.1329398101973</v>
      </c>
      <c r="AIB131" s="254" t="n">
        <v>3.35394957983192</v>
      </c>
      <c r="AIC131" s="254" t="n">
        <v>0.486356285231647</v>
      </c>
      <c r="AID131" s="252" t="n">
        <v>2.95</v>
      </c>
      <c r="AIE131" s="252" t="n">
        <v>249.607510120873</v>
      </c>
      <c r="AIF131" s="253" t="n">
        <v>2.94999999999999</v>
      </c>
      <c r="AIG131" s="253" t="n">
        <v>27.1329398101973</v>
      </c>
      <c r="AIH131" s="254" t="n">
        <v>3.35394957983192</v>
      </c>
      <c r="AII131" s="254" t="n">
        <v>0.486356285231647</v>
      </c>
      <c r="AIJ131" s="252" t="n">
        <v>3.99999999999999</v>
      </c>
      <c r="AIK131" s="252" t="n">
        <v>14.5700108671828</v>
      </c>
      <c r="AIL131" s="253" t="n">
        <v>4.74</v>
      </c>
      <c r="AIM131" s="253" t="n">
        <v>27.3126301252244</v>
      </c>
      <c r="AIN131" s="254" t="n">
        <v>4.74</v>
      </c>
      <c r="AIO131" s="254" t="n">
        <v>1.30060416656706</v>
      </c>
      <c r="AIP131" s="252" t="n">
        <v>3.99999999999999</v>
      </c>
      <c r="AIQ131" s="252" t="n">
        <v>18.7462969546154</v>
      </c>
      <c r="AIR131" s="253" t="n">
        <v>4.74</v>
      </c>
      <c r="AIS131" s="253" t="n">
        <v>27.3126301252244</v>
      </c>
      <c r="AIT131" s="254" t="n">
        <v>4.74</v>
      </c>
      <c r="AIU131" s="254" t="n">
        <v>1.30060416656706</v>
      </c>
      <c r="AIV131" s="252" t="n">
        <v>4</v>
      </c>
      <c r="AIW131" s="252" t="n">
        <v>30.8906539565094</v>
      </c>
      <c r="AIX131" s="253" t="n">
        <v>4.74</v>
      </c>
      <c r="AIY131" s="253" t="n">
        <v>27.3126301252244</v>
      </c>
      <c r="AIZ131" s="254" t="n">
        <v>4.74</v>
      </c>
      <c r="AJA131" s="254" t="n">
        <v>1.30060416656706</v>
      </c>
      <c r="AJB131" s="252" t="n">
        <v>4</v>
      </c>
      <c r="AJC131" s="252" t="n">
        <v>39.3067423157208</v>
      </c>
      <c r="AJD131" s="253" t="n">
        <v>4.74</v>
      </c>
      <c r="AJE131" s="253" t="n">
        <v>27.3126301252244</v>
      </c>
      <c r="AJF131" s="254" t="n">
        <v>4.74</v>
      </c>
      <c r="AJG131" s="254" t="n">
        <v>1.30060416656706</v>
      </c>
      <c r="AJH131" s="252" t="n">
        <v>4.05</v>
      </c>
      <c r="AJI131" s="252" t="n">
        <v>51.0677245707499</v>
      </c>
      <c r="AJJ131" s="253" t="n">
        <v>4.74</v>
      </c>
      <c r="AJK131" s="253" t="n">
        <v>27.3126301252244</v>
      </c>
      <c r="AJL131" s="254" t="n">
        <v>4.74</v>
      </c>
      <c r="AJM131" s="254" t="n">
        <v>1.30060416656706</v>
      </c>
      <c r="AJN131" s="252" t="n">
        <v>4</v>
      </c>
      <c r="AJO131" s="252" t="n">
        <v>58.0530487596693</v>
      </c>
      <c r="AJP131" s="253" t="n">
        <v>4.74</v>
      </c>
      <c r="AJQ131" s="253" t="n">
        <v>27.3126301252244</v>
      </c>
      <c r="AJR131" s="254" t="n">
        <v>4.74</v>
      </c>
      <c r="AJS131" s="254" t="n">
        <v>1.30060416656706</v>
      </c>
      <c r="AJT131" s="252" t="n">
        <v>4</v>
      </c>
      <c r="AJU131" s="252" t="n">
        <v>70.3933537754987</v>
      </c>
      <c r="AJV131" s="253" t="n">
        <v>4.74</v>
      </c>
      <c r="AJW131" s="253" t="n">
        <v>27.3126301252244</v>
      </c>
      <c r="AJX131" s="254" t="n">
        <v>4.74</v>
      </c>
      <c r="AJY131" s="254" t="n">
        <v>1.30060416656706</v>
      </c>
      <c r="AJZ131" s="252" t="n">
        <v>4.05</v>
      </c>
      <c r="AKA131" s="252" t="n">
        <v>77.4040648448527</v>
      </c>
      <c r="AKB131" s="253" t="n">
        <v>4.74</v>
      </c>
      <c r="AKC131" s="253" t="n">
        <v>27.3126301252244</v>
      </c>
      <c r="AKD131" s="254" t="n">
        <v>4.74</v>
      </c>
      <c r="AKE131" s="254" t="n">
        <v>1.30060416656706</v>
      </c>
      <c r="AKF131" s="252" t="n">
        <v>4.05</v>
      </c>
      <c r="AKG131" s="252" t="n">
        <v>91.4436168145759</v>
      </c>
      <c r="AKH131" s="253" t="n">
        <v>4.74</v>
      </c>
      <c r="AKI131" s="253" t="n">
        <v>27.3126301252244</v>
      </c>
      <c r="AKJ131" s="254" t="n">
        <v>4.74</v>
      </c>
      <c r="AKK131" s="254" t="n">
        <v>1.30060416656706</v>
      </c>
      <c r="AKL131" s="252" t="n">
        <v>3.99999999999999</v>
      </c>
      <c r="AKM131" s="252" t="n">
        <v>98.2712892517462</v>
      </c>
      <c r="AKN131" s="253" t="n">
        <v>4.74</v>
      </c>
      <c r="AKO131" s="253" t="n">
        <v>27.3126301252244</v>
      </c>
      <c r="AKP131" s="254" t="n">
        <v>4.74</v>
      </c>
      <c r="AKQ131" s="254" t="n">
        <v>1.30060416656706</v>
      </c>
      <c r="AKR131" s="252" t="n">
        <v>3.99999999999999</v>
      </c>
      <c r="AKS131" s="252" t="n">
        <v>110.224678871395</v>
      </c>
      <c r="AKT131" s="253" t="n">
        <v>4.74</v>
      </c>
      <c r="AKU131" s="253" t="n">
        <v>27.3126301252244</v>
      </c>
      <c r="AKV131" s="254" t="n">
        <v>4.74</v>
      </c>
      <c r="AKW131" s="254" t="n">
        <v>1.30060416656706</v>
      </c>
      <c r="AKX131" s="252" t="n">
        <v>4.05</v>
      </c>
      <c r="AKY131" s="252" t="n">
        <v>117.485389716496</v>
      </c>
      <c r="AKZ131" s="253" t="n">
        <v>4.74</v>
      </c>
      <c r="ALA131" s="253" t="n">
        <v>27.3126301252244</v>
      </c>
      <c r="ALB131" s="254" t="n">
        <v>4.74</v>
      </c>
      <c r="ALC131" s="254" t="n">
        <v>1.30060416656706</v>
      </c>
      <c r="ALD131" s="252" t="n">
        <v>3.99999999999999</v>
      </c>
      <c r="ALE131" s="252" t="n">
        <v>130.308875579373</v>
      </c>
      <c r="ALF131" s="253" t="n">
        <v>4.74</v>
      </c>
      <c r="ALG131" s="253" t="n">
        <v>27.3126301252244</v>
      </c>
      <c r="ALH131" s="254" t="n">
        <v>4.74</v>
      </c>
      <c r="ALI131" s="254" t="n">
        <v>1.30060416656706</v>
      </c>
      <c r="ALJ131" s="252" t="n">
        <v>3.99999999999999</v>
      </c>
      <c r="ALK131" s="252" t="n">
        <v>137.8759891604</v>
      </c>
      <c r="ALL131" s="253" t="n">
        <v>4.74</v>
      </c>
      <c r="ALM131" s="253" t="n">
        <v>27.3126301252244</v>
      </c>
      <c r="ALN131" s="254" t="n">
        <v>4.74</v>
      </c>
      <c r="ALO131" s="254" t="n">
        <v>1.30060416656706</v>
      </c>
      <c r="ALP131" s="252" t="n">
        <v>4.05</v>
      </c>
      <c r="ALQ131" s="252" t="n">
        <v>150.168304466762</v>
      </c>
      <c r="ALR131" s="253" t="n">
        <v>4.74</v>
      </c>
      <c r="ALS131" s="253" t="n">
        <v>27.3126301252244</v>
      </c>
      <c r="ALT131" s="254" t="n">
        <v>4.74</v>
      </c>
      <c r="ALU131" s="254" t="n">
        <v>1.30060416656706</v>
      </c>
      <c r="ALV131" s="252" t="n">
        <v>4.05</v>
      </c>
      <c r="ALW131" s="252" t="n">
        <v>157.845609316263</v>
      </c>
      <c r="ALX131" s="253" t="n">
        <v>4.74</v>
      </c>
      <c r="ALY131" s="253" t="n">
        <v>27.3126301252244</v>
      </c>
      <c r="ALZ131" s="254" t="n">
        <v>4.74</v>
      </c>
      <c r="AMA131" s="254" t="n">
        <v>1.30060416656706</v>
      </c>
      <c r="AMB131" s="252" t="n">
        <v>4.05</v>
      </c>
      <c r="AMC131" s="252" t="n">
        <v>170.554598152436</v>
      </c>
      <c r="AMD131" s="253" t="n">
        <v>4.74</v>
      </c>
      <c r="AME131" s="253" t="n">
        <v>27.3126301252244</v>
      </c>
      <c r="AMF131" s="254" t="n">
        <v>4.74</v>
      </c>
      <c r="AMG131" s="254" t="n">
        <v>1.30060416656706</v>
      </c>
      <c r="AMH131" s="252" t="n">
        <v>3.99999999999999</v>
      </c>
      <c r="AMI131" s="252" t="n">
        <v>177.479656717859</v>
      </c>
      <c r="AMJ131" s="253" t="n">
        <v>4.74</v>
      </c>
      <c r="AMK131" s="253" t="n">
        <v>27.3126301252244</v>
      </c>
      <c r="AML131" s="254" t="n">
        <v>4.74</v>
      </c>
      <c r="AMM131" s="254" t="n">
        <v>1.30060416656706</v>
      </c>
      <c r="AMN131" s="252" t="n">
        <v>4.05</v>
      </c>
      <c r="AMO131" s="252" t="n">
        <v>190.942588219444</v>
      </c>
      <c r="AMP131" s="253" t="n">
        <v>4.74</v>
      </c>
      <c r="AMQ131" s="253" t="n">
        <v>27.3126301252244</v>
      </c>
      <c r="AMR131" s="254" t="n">
        <v>4.74</v>
      </c>
      <c r="AMS131" s="254" t="n">
        <v>1.30060416656706</v>
      </c>
      <c r="AMT131" s="252" t="n">
        <v>3.99999999999999</v>
      </c>
      <c r="AMU131" s="252" t="n">
        <v>197.138217545925</v>
      </c>
      <c r="AMV131" s="253" t="n">
        <v>4.74</v>
      </c>
      <c r="AMW131" s="253" t="n">
        <v>27.3126301252244</v>
      </c>
      <c r="AMX131" s="254" t="n">
        <v>4.74</v>
      </c>
      <c r="AMY131" s="254" t="n">
        <v>1.30060416656706</v>
      </c>
      <c r="AMZ131" s="252" t="n">
        <v>4.05</v>
      </c>
      <c r="ANA131" s="252" t="n">
        <v>210.293581925141</v>
      </c>
      <c r="ANB131" s="253" t="n">
        <v>4.74</v>
      </c>
      <c r="ANC131" s="253" t="n">
        <v>27.3126301252244</v>
      </c>
      <c r="AND131" s="254" t="n">
        <v>4.74</v>
      </c>
      <c r="ANE131" s="254" t="n">
        <v>1.30060416656706</v>
      </c>
      <c r="ANF131" s="252" t="n">
        <v>4.05</v>
      </c>
      <c r="ANG131" s="252" t="n">
        <v>217.698891640652</v>
      </c>
      <c r="ANH131" s="253" t="n">
        <v>4.74</v>
      </c>
      <c r="ANI131" s="253" t="n">
        <v>27.3126301252244</v>
      </c>
      <c r="ANJ131" s="254" t="n">
        <v>4.74</v>
      </c>
      <c r="ANK131" s="254" t="n">
        <v>1.30060416656706</v>
      </c>
      <c r="ANL131" s="252" t="n">
        <v>4.05</v>
      </c>
      <c r="ANM131" s="252" t="n">
        <v>230.294422841023</v>
      </c>
      <c r="ANN131" s="253" t="n">
        <v>4.74</v>
      </c>
      <c r="ANO131" s="253" t="n">
        <v>27.3126301252244</v>
      </c>
      <c r="ANP131" s="254" t="n">
        <v>4.74</v>
      </c>
      <c r="ANQ131" s="254" t="n">
        <v>1.30060416656706</v>
      </c>
      <c r="ANR131" s="252" t="n">
        <v>4.05</v>
      </c>
      <c r="ANS131" s="252" t="n">
        <v>237.703730311879</v>
      </c>
      <c r="ANT131" s="253" t="n">
        <v>4.74</v>
      </c>
      <c r="ANU131" s="253" t="n">
        <v>27.3126301252244</v>
      </c>
      <c r="ANV131" s="254" t="n">
        <v>4.74</v>
      </c>
      <c r="ANW131" s="254" t="n">
        <v>1.30060416656706</v>
      </c>
      <c r="ANX131" s="252" t="n">
        <v>3.99999999999999</v>
      </c>
      <c r="ANY131" s="252" t="n">
        <v>251.801457785852</v>
      </c>
      <c r="ANZ131" s="253" t="n">
        <v>4.74</v>
      </c>
      <c r="AOA131" s="253" t="n">
        <v>27.3126301252244</v>
      </c>
      <c r="AOB131" s="254" t="n">
        <v>4.74</v>
      </c>
      <c r="AOC131" s="254" t="n">
        <v>1.30060416656706</v>
      </c>
      <c r="AOD131" s="252" t="n">
        <v>3.99999999999999</v>
      </c>
      <c r="AOE131" s="252" t="n">
        <v>258.82026310474</v>
      </c>
      <c r="AOF131" s="253" t="n">
        <v>4.74</v>
      </c>
      <c r="AOG131" s="253" t="n">
        <v>27.3126301252244</v>
      </c>
      <c r="AOH131" s="254" t="n">
        <v>4.74</v>
      </c>
      <c r="AOI131" s="254" t="n">
        <v>1.30060416656706</v>
      </c>
      <c r="AOJ131" s="252" t="n">
        <v>3.99999999999999</v>
      </c>
      <c r="AOK131" s="252" t="n">
        <v>271.070515655462</v>
      </c>
      <c r="AOL131" s="253" t="n">
        <v>4.74</v>
      </c>
      <c r="AOM131" s="253" t="n">
        <v>27.3126301252244</v>
      </c>
      <c r="AON131" s="254" t="n">
        <v>4.74</v>
      </c>
      <c r="AOO131" s="254" t="n">
        <v>1.30060416656706</v>
      </c>
      <c r="AOP131" s="252" t="n">
        <v>4.05</v>
      </c>
      <c r="AOQ131" s="252" t="n">
        <v>278.77549572044</v>
      </c>
      <c r="AOR131" s="253" t="n">
        <v>4.74</v>
      </c>
      <c r="AOS131" s="253" t="n">
        <v>27.3126301252244</v>
      </c>
      <c r="AOT131" s="254" t="n">
        <v>4.74</v>
      </c>
      <c r="AOU131" s="254" t="n">
        <v>1.30060416656706</v>
      </c>
      <c r="AOV131" s="252" t="n">
        <v>5.85</v>
      </c>
      <c r="AOW131" s="252" t="n">
        <v>22.2090094553862</v>
      </c>
      <c r="AOX131" s="253" t="n">
        <v>6.6913769123783</v>
      </c>
      <c r="AOY131" s="253" t="n">
        <v>26.1733123953137</v>
      </c>
      <c r="AOZ131" s="254" t="n">
        <v>6.81655076495132</v>
      </c>
      <c r="APA131" s="254" t="n">
        <v>0.989793465895436</v>
      </c>
      <c r="APB131" s="252" t="n">
        <v>5.89999999999999</v>
      </c>
      <c r="APC131" s="252" t="n">
        <v>27.7612618192328</v>
      </c>
      <c r="APD131" s="253" t="n">
        <v>6.6913769123783</v>
      </c>
      <c r="APE131" s="253" t="n">
        <v>26.1733123953137</v>
      </c>
      <c r="APF131" s="254" t="n">
        <v>6.81655076495132</v>
      </c>
      <c r="APG131" s="254" t="n">
        <v>0.989793465895436</v>
      </c>
      <c r="APH131" s="252" t="n">
        <v>5.85</v>
      </c>
      <c r="API131" s="252" t="n">
        <v>42.8316525061281</v>
      </c>
      <c r="APJ131" s="253" t="n">
        <v>6.6913769123783</v>
      </c>
      <c r="APK131" s="253" t="n">
        <v>26.1733123953137</v>
      </c>
      <c r="APL131" s="254" t="n">
        <v>6.81655076495132</v>
      </c>
      <c r="APM131" s="254" t="n">
        <v>0.989793465895436</v>
      </c>
      <c r="APN131" s="252" t="n">
        <v>5.85</v>
      </c>
      <c r="APO131" s="252" t="n">
        <v>52.3414622288295</v>
      </c>
      <c r="APP131" s="253" t="n">
        <v>6.6913769123783</v>
      </c>
      <c r="APQ131" s="253" t="n">
        <v>26.1733123953137</v>
      </c>
      <c r="APR131" s="254" t="n">
        <v>6.81655076495132</v>
      </c>
      <c r="APS131" s="254" t="n">
        <v>0.989793465895436</v>
      </c>
      <c r="APT131" s="252" t="n">
        <v>5.85</v>
      </c>
      <c r="APU131" s="252" t="n">
        <v>68.320942450478</v>
      </c>
      <c r="APV131" s="253" t="n">
        <v>6.6913769123783</v>
      </c>
      <c r="APW131" s="253" t="n">
        <v>26.1733123953137</v>
      </c>
      <c r="APX131" s="254" t="n">
        <v>6.81655076495132</v>
      </c>
      <c r="APY131" s="254" t="n">
        <v>0.989793465895436</v>
      </c>
      <c r="APZ131" s="252" t="n">
        <v>5.85</v>
      </c>
      <c r="AQA131" s="252" t="n">
        <v>78.77943124379379</v>
      </c>
      <c r="AQB131" s="253" t="n">
        <v>6.6913769123783</v>
      </c>
      <c r="AQC131" s="253" t="n">
        <v>26.1733123953137</v>
      </c>
      <c r="AQD131" s="254" t="n">
        <v>6.81655076495132</v>
      </c>
      <c r="AQE131" s="254" t="n">
        <v>0.989793465895436</v>
      </c>
      <c r="AQF131" s="252" t="n">
        <v>5.85</v>
      </c>
      <c r="AQG131" s="252" t="n">
        <v>93.65746174155819</v>
      </c>
      <c r="AQH131" s="253" t="n">
        <v>6.6913769123783</v>
      </c>
      <c r="AQI131" s="253" t="n">
        <v>26.1733123953137</v>
      </c>
      <c r="AQJ131" s="254" t="n">
        <v>6.81655076495132</v>
      </c>
      <c r="AQK131" s="254" t="n">
        <v>0.989793465895436</v>
      </c>
      <c r="AQL131" s="252" t="n">
        <v>5.85</v>
      </c>
      <c r="AQM131" s="252" t="n">
        <v>103.938059354845</v>
      </c>
      <c r="AQN131" s="253" t="n">
        <v>6.6913769123783</v>
      </c>
      <c r="AQO131" s="253" t="n">
        <v>26.1733123953137</v>
      </c>
      <c r="AQP131" s="254" t="n">
        <v>6.81655076495132</v>
      </c>
      <c r="AQQ131" s="254" t="n">
        <v>0.989793465895436</v>
      </c>
      <c r="AQR131" s="252" t="n">
        <v>5.85</v>
      </c>
      <c r="AQS131" s="252" t="n">
        <v>120.171745948068</v>
      </c>
      <c r="AQT131" s="253" t="n">
        <v>6.6913769123783</v>
      </c>
      <c r="AQU131" s="253" t="n">
        <v>26.1733123953137</v>
      </c>
      <c r="AQV131" s="254" t="n">
        <v>6.81655076495132</v>
      </c>
      <c r="AQW131" s="254" t="n">
        <v>0.989793465895436</v>
      </c>
      <c r="AQX131" s="252" t="n">
        <v>5.85</v>
      </c>
      <c r="AQY131" s="252" t="n">
        <v>129.288162186713</v>
      </c>
      <c r="AQZ131" s="253" t="n">
        <v>6.6913769123783</v>
      </c>
      <c r="ARA131" s="253" t="n">
        <v>26.1733123953137</v>
      </c>
      <c r="ARB131" s="254" t="n">
        <v>6.81655076495132</v>
      </c>
      <c r="ARC131" s="254" t="n">
        <v>0.989793465895436</v>
      </c>
      <c r="ARD131" s="252" t="n">
        <v>5.85</v>
      </c>
      <c r="ARE131" s="252" t="n">
        <v>145.247934211507</v>
      </c>
      <c r="ARF131" s="253" t="n">
        <v>6.6913769123783</v>
      </c>
      <c r="ARG131" s="253" t="n">
        <v>26.1733123953137</v>
      </c>
      <c r="ARH131" s="254" t="n">
        <v>6.81655076495132</v>
      </c>
      <c r="ARI131" s="254" t="n">
        <v>0.989793465895436</v>
      </c>
      <c r="ARJ131" s="252" t="n">
        <v>5.85</v>
      </c>
      <c r="ARK131" s="252" t="n">
        <v>155.463066138755</v>
      </c>
      <c r="ARL131" s="253" t="n">
        <v>6.6913769123783</v>
      </c>
      <c r="ARM131" s="253" t="n">
        <v>26.1733123953137</v>
      </c>
      <c r="ARN131" s="254" t="n">
        <v>6.81655076495132</v>
      </c>
      <c r="ARO131" s="254" t="n">
        <v>0.989793465895436</v>
      </c>
      <c r="ARP131" s="252" t="n">
        <v>5.85</v>
      </c>
      <c r="ARQ131" s="252" t="n">
        <v>172.140421667103</v>
      </c>
      <c r="ARR131" s="253" t="n">
        <v>6.6913769123783</v>
      </c>
      <c r="ARS131" s="253" t="n">
        <v>26.1733123953137</v>
      </c>
      <c r="ART131" s="254" t="n">
        <v>6.81655076495132</v>
      </c>
      <c r="ARU131" s="254" t="n">
        <v>0.989793465895436</v>
      </c>
      <c r="ARV131" s="252" t="n">
        <v>5.85</v>
      </c>
      <c r="ARW131" s="252" t="n">
        <v>181.784677199584</v>
      </c>
      <c r="ARX131" s="253" t="n">
        <v>6.6913769123783</v>
      </c>
      <c r="ARY131" s="253" t="n">
        <v>26.1733123953137</v>
      </c>
      <c r="ARZ131" s="254" t="n">
        <v>6.81655076495132</v>
      </c>
      <c r="ASA131" s="254" t="n">
        <v>0.989793465895436</v>
      </c>
      <c r="ASB131" s="252" t="n">
        <v>5.85</v>
      </c>
      <c r="ASC131" s="252" t="n">
        <v>197.514036501332</v>
      </c>
      <c r="ASD131" s="253" t="n">
        <v>6.6913769123783</v>
      </c>
      <c r="ASE131" s="253" t="n">
        <v>26.1733123953137</v>
      </c>
      <c r="ASF131" s="254" t="n">
        <v>6.81655076495132</v>
      </c>
      <c r="ASG131" s="254" t="n">
        <v>0.989793465895436</v>
      </c>
      <c r="ASH131" s="252" t="n">
        <v>5.85</v>
      </c>
      <c r="ASI131" s="252" t="n">
        <v>207.413437643548</v>
      </c>
      <c r="ASJ131" s="253" t="n">
        <v>6.6913769123783</v>
      </c>
      <c r="ASK131" s="253" t="n">
        <v>26.1733123953137</v>
      </c>
      <c r="ASL131" s="254" t="n">
        <v>6.81655076495132</v>
      </c>
      <c r="ASM131" s="254" t="n">
        <v>0.989793465895436</v>
      </c>
      <c r="ASN131" s="252" t="n">
        <v>5.85</v>
      </c>
      <c r="ASO131" s="252" t="n">
        <v>223.689178212581</v>
      </c>
      <c r="ASP131" s="253" t="n">
        <v>6.6913769123783</v>
      </c>
      <c r="ASQ131" s="253" t="n">
        <v>26.1733123953137</v>
      </c>
      <c r="ASR131" s="254" t="n">
        <v>6.81655076495132</v>
      </c>
      <c r="ASS131" s="254" t="n">
        <v>0.989793465895436</v>
      </c>
      <c r="AST131" s="252" t="n">
        <v>5.85</v>
      </c>
      <c r="ASU131" s="252" t="n">
        <v>233.59431809484</v>
      </c>
      <c r="ASV131" s="253" t="n">
        <v>6.6913769123783</v>
      </c>
      <c r="ASW131" s="253" t="n">
        <v>26.1733123953137</v>
      </c>
      <c r="ASX131" s="254" t="n">
        <v>6.81655076495132</v>
      </c>
      <c r="ASY131" s="254" t="n">
        <v>0.989793465895436</v>
      </c>
      <c r="ASZ131" s="252" t="n">
        <v>5.85</v>
      </c>
      <c r="ATA131" s="252" t="n">
        <v>248.867854417813</v>
      </c>
      <c r="ATB131" s="253" t="n">
        <v>6.6913769123783</v>
      </c>
      <c r="ATC131" s="253" t="n">
        <v>26.1733123953137</v>
      </c>
      <c r="ATD131" s="254" t="n">
        <v>6.81655076495132</v>
      </c>
      <c r="ATE131" s="254" t="n">
        <v>0.989793465895436</v>
      </c>
      <c r="ATF131" s="252" t="n">
        <v>5.85</v>
      </c>
      <c r="ATG131" s="252" t="n">
        <v>261.698798215683</v>
      </c>
      <c r="ATH131" s="253" t="n">
        <v>6.6913769123783</v>
      </c>
      <c r="ATI131" s="253" t="n">
        <v>26.1733123953137</v>
      </c>
      <c r="ATJ131" s="254" t="n">
        <v>6.81655076495132</v>
      </c>
      <c r="ATK131" s="254" t="n">
        <v>0.989793465895436</v>
      </c>
      <c r="ATL131" s="252" t="n">
        <v>5.85</v>
      </c>
      <c r="ATM131" s="252" t="n">
        <v>278.219552849707</v>
      </c>
      <c r="ATN131" s="253" t="n">
        <v>6.6913769123783</v>
      </c>
      <c r="ATO131" s="253" t="n">
        <v>26.1733123953137</v>
      </c>
      <c r="ATP131" s="254" t="n">
        <v>6.81655076495132</v>
      </c>
      <c r="ATQ131" s="254" t="n">
        <v>0.989793465895436</v>
      </c>
      <c r="ATR131" s="252" t="n">
        <v>5.85</v>
      </c>
      <c r="ATS131" s="252" t="n">
        <v>287.185568757819</v>
      </c>
      <c r="ATT131" s="253" t="n">
        <v>6.6913769123783</v>
      </c>
      <c r="ATU131" s="253" t="n">
        <v>26.1733123953137</v>
      </c>
      <c r="ATV131" s="254" t="n">
        <v>6.81655076495132</v>
      </c>
      <c r="ATW131" s="254" t="n">
        <v>0.989793465895436</v>
      </c>
      <c r="ATX131" s="252" t="n">
        <v>5.85</v>
      </c>
      <c r="ATY131" s="252" t="n">
        <v>303.404492466667</v>
      </c>
      <c r="ATZ131" s="253" t="n">
        <v>6.6913769123783</v>
      </c>
      <c r="AUA131" s="253" t="n">
        <v>26.1733123953137</v>
      </c>
      <c r="AUB131" s="254" t="n">
        <v>6.81655076495132</v>
      </c>
      <c r="AUC131" s="254" t="n">
        <v>0.989793465895436</v>
      </c>
      <c r="AUD131" s="252" t="n">
        <v>5.85</v>
      </c>
      <c r="AUE131" s="252" t="n">
        <v>314.035432085444</v>
      </c>
      <c r="AUF131" s="253" t="n">
        <v>6.6913769123783</v>
      </c>
      <c r="AUG131" s="253" t="n">
        <v>26.1733123953137</v>
      </c>
      <c r="AUH131" s="254" t="n">
        <v>6.81655076495132</v>
      </c>
      <c r="AUI131" s="254" t="n">
        <v>0.989793465895436</v>
      </c>
      <c r="AUJ131" s="252" t="n">
        <v>5.85</v>
      </c>
      <c r="AUK131" s="252" t="n">
        <v>328.40829760894</v>
      </c>
      <c r="AUL131" s="253" t="n">
        <v>6.6913769123783</v>
      </c>
      <c r="AUM131" s="253" t="n">
        <v>26.1733123953137</v>
      </c>
      <c r="AUN131" s="254" t="n">
        <v>6.81655076495132</v>
      </c>
      <c r="AUO131" s="254" t="n">
        <v>0.989793465895436</v>
      </c>
      <c r="AUP131" s="252" t="n">
        <v>8.499999999999989</v>
      </c>
      <c r="AUQ131" s="252" t="n">
        <v>22.6203469950288</v>
      </c>
      <c r="AUR131" s="253" t="n">
        <v>9.796670934699099</v>
      </c>
      <c r="AUS131" s="253" t="n">
        <v>23.0050354517091</v>
      </c>
      <c r="AUT131" s="254" t="n">
        <v>10.08</v>
      </c>
      <c r="AUU131" s="254" t="n">
        <v>1.12660528746858</v>
      </c>
      <c r="AUV131" s="252" t="n">
        <v>8.499999999999989</v>
      </c>
      <c r="AUW131" s="252" t="n">
        <v>31.1993525259928</v>
      </c>
      <c r="AUX131" s="253" t="n">
        <v>9.796670934699099</v>
      </c>
      <c r="AUY131" s="253" t="n">
        <v>23.0050354517091</v>
      </c>
      <c r="AUZ131" s="254" t="n">
        <v>10.08</v>
      </c>
      <c r="AVA131" s="254" t="n">
        <v>1.12660528746858</v>
      </c>
      <c r="AVB131" s="252" t="n">
        <v>8.499999999999989</v>
      </c>
      <c r="AVC131" s="252" t="n">
        <v>42.108652816784</v>
      </c>
      <c r="AVD131" s="253" t="n">
        <v>9.796670934699099</v>
      </c>
      <c r="AVE131" s="253" t="n">
        <v>23.0050354517091</v>
      </c>
      <c r="AVF131" s="254" t="n">
        <v>10.08</v>
      </c>
      <c r="AVG131" s="254" t="n">
        <v>1.12660528746858</v>
      </c>
      <c r="AVH131" s="252" t="n">
        <v>8.499999999999989</v>
      </c>
      <c r="AVI131" s="252" t="n">
        <v>51.466131471652</v>
      </c>
      <c r="AVJ131" s="253" t="n">
        <v>9.796670934699099</v>
      </c>
      <c r="AVK131" s="253" t="n">
        <v>23.0050354517091</v>
      </c>
      <c r="AVL131" s="254" t="n">
        <v>10.08</v>
      </c>
      <c r="AVM131" s="254" t="n">
        <v>1.12660528746858</v>
      </c>
      <c r="AVN131" s="252" t="n">
        <v>8.499999999999989</v>
      </c>
      <c r="AVO131" s="252" t="n">
        <v>60.9574113523805</v>
      </c>
      <c r="AVP131" s="253" t="n">
        <v>9.796670934699099</v>
      </c>
      <c r="AVQ131" s="253" t="n">
        <v>23.0050354517091</v>
      </c>
      <c r="AVR131" s="254" t="n">
        <v>10.08</v>
      </c>
      <c r="AVS131" s="254" t="n">
        <v>1.12660528746858</v>
      </c>
      <c r="AVT131" s="252" t="n">
        <v>8.599999999999991</v>
      </c>
      <c r="AVU131" s="252" t="n">
        <v>71.4378899944618</v>
      </c>
      <c r="AVV131" s="253" t="n">
        <v>9.796670934699099</v>
      </c>
      <c r="AVW131" s="253" t="n">
        <v>23.0050354517091</v>
      </c>
      <c r="AVX131" s="254" t="n">
        <v>10.08</v>
      </c>
      <c r="AVY131" s="254" t="n">
        <v>1.12660528746858</v>
      </c>
      <c r="AVZ131" s="252" t="n">
        <v>8.599999999999991</v>
      </c>
      <c r="AWA131" s="252" t="n">
        <v>80.1699769640088</v>
      </c>
      <c r="AWB131" s="253" t="n">
        <v>9.796670934699099</v>
      </c>
      <c r="AWC131" s="253" t="n">
        <v>23.0050354517091</v>
      </c>
      <c r="AWD131" s="254" t="n">
        <v>10.08</v>
      </c>
      <c r="AWE131" s="254" t="n">
        <v>1.12660528746858</v>
      </c>
      <c r="AWF131" s="252" t="n">
        <v>8.599999999999991</v>
      </c>
      <c r="AWG131" s="252" t="n">
        <v>89.67776850858191</v>
      </c>
      <c r="AWH131" s="253" t="n">
        <v>9.796670934699099</v>
      </c>
      <c r="AWI131" s="253" t="n">
        <v>23.0050354517091</v>
      </c>
      <c r="AWJ131" s="254" t="n">
        <v>10.08</v>
      </c>
      <c r="AWK131" s="254" t="n">
        <v>1.12660528746858</v>
      </c>
      <c r="AWL131" s="252" t="n">
        <v>8.599999999999991</v>
      </c>
      <c r="AWM131" s="252" t="n">
        <v>99.5223280448627</v>
      </c>
      <c r="AWN131" s="253" t="n">
        <v>9.796670934699099</v>
      </c>
      <c r="AWO131" s="253" t="n">
        <v>23.0050354517091</v>
      </c>
      <c r="AWP131" s="254" t="n">
        <v>10.08</v>
      </c>
      <c r="AWQ131" s="254" t="n">
        <v>1.12660528746858</v>
      </c>
      <c r="AWR131" s="252" t="n">
        <v>8.599999999999991</v>
      </c>
      <c r="AWS131" s="252" t="n">
        <v>108.554739979657</v>
      </c>
      <c r="AWT131" s="253" t="n">
        <v>9.796670934699099</v>
      </c>
      <c r="AWU131" s="253" t="n">
        <v>23.0050354517091</v>
      </c>
      <c r="AWV131" s="254" t="n">
        <v>10.08</v>
      </c>
      <c r="AWW131" s="254" t="n">
        <v>1.12660528746858</v>
      </c>
      <c r="AWX131" s="252" t="n">
        <v>8.599999999999991</v>
      </c>
      <c r="AWY131" s="252" t="n">
        <v>117.951112795011</v>
      </c>
      <c r="AWZ131" s="253" t="n">
        <v>9.796670934699099</v>
      </c>
      <c r="AXA131" s="253" t="n">
        <v>23.0050354517091</v>
      </c>
      <c r="AXB131" s="254" t="n">
        <v>10.08</v>
      </c>
      <c r="AXC131" s="254" t="n">
        <v>1.12660528746858</v>
      </c>
      <c r="AXD131" s="252" t="n">
        <v>8.599999999999991</v>
      </c>
      <c r="AXE131" s="252" t="n">
        <v>129.19162922899</v>
      </c>
      <c r="AXF131" s="253" t="n">
        <v>9.796670934699099</v>
      </c>
      <c r="AXG131" s="253" t="n">
        <v>23.0050354517091</v>
      </c>
      <c r="AXH131" s="254" t="n">
        <v>10.08</v>
      </c>
      <c r="AXI131" s="254" t="n">
        <v>1.12660528746858</v>
      </c>
      <c r="AXJ131" s="252" t="n">
        <v>8.599999999999991</v>
      </c>
      <c r="AXK131" s="252" t="n">
        <v>138.39054803448</v>
      </c>
      <c r="AXL131" s="253" t="n">
        <v>9.796670934699099</v>
      </c>
      <c r="AXM131" s="253" t="n">
        <v>23.0050354517091</v>
      </c>
      <c r="AXN131" s="254" t="n">
        <v>10.08</v>
      </c>
      <c r="AXO131" s="254" t="n">
        <v>1.12660528746858</v>
      </c>
      <c r="AXP131" s="252" t="n">
        <v>8.599999999999991</v>
      </c>
      <c r="AXQ131" s="252" t="n">
        <v>147.832405170855</v>
      </c>
      <c r="AXR131" s="253" t="n">
        <v>9.796670934699099</v>
      </c>
      <c r="AXS131" s="253" t="n">
        <v>23.0050354517091</v>
      </c>
      <c r="AXT131" s="254" t="n">
        <v>10.08</v>
      </c>
      <c r="AXU131" s="254" t="n">
        <v>1.12660528746858</v>
      </c>
      <c r="AXV131" s="252" t="n">
        <v>9.87002749770852</v>
      </c>
      <c r="AXW131" s="252" t="n">
        <v>157.532521891481</v>
      </c>
      <c r="AXX131" s="253" t="n">
        <v>9.796670934699099</v>
      </c>
      <c r="AXY131" s="253" t="n">
        <v>23.0050354517091</v>
      </c>
      <c r="AXZ131" s="254" t="n">
        <v>10.08</v>
      </c>
      <c r="AYA131" s="254" t="n">
        <v>1.12660528746858</v>
      </c>
      <c r="AYB131" s="252" t="n">
        <v>8.599999999999991</v>
      </c>
      <c r="AYC131" s="252" t="n">
        <v>167.371457625209</v>
      </c>
      <c r="AYD131" s="253" t="n">
        <v>9.796670934699099</v>
      </c>
      <c r="AYE131" s="253" t="n">
        <v>23.0050354517091</v>
      </c>
      <c r="AYF131" s="254" t="n">
        <v>10.08</v>
      </c>
      <c r="AYG131" s="254" t="n">
        <v>1.12660528746858</v>
      </c>
      <c r="AYH131" s="252" t="n">
        <v>8.599999999999991</v>
      </c>
      <c r="AYI131" s="252" t="n">
        <v>177.539648908843</v>
      </c>
      <c r="AYJ131" s="253" t="n">
        <v>9.796670934699099</v>
      </c>
      <c r="AYK131" s="253" t="n">
        <v>23.0050354517091</v>
      </c>
      <c r="AYL131" s="254" t="n">
        <v>10.08</v>
      </c>
      <c r="AYM131" s="254" t="n">
        <v>1.12660528746858</v>
      </c>
      <c r="AYN131" s="252" t="n">
        <v>8.599999999999991</v>
      </c>
      <c r="AYO131" s="252" t="n">
        <v>186.597501106886</v>
      </c>
      <c r="AYP131" s="253" t="n">
        <v>9.796670934699099</v>
      </c>
      <c r="AYQ131" s="253" t="n">
        <v>23.0050354517091</v>
      </c>
      <c r="AYR131" s="254" t="n">
        <v>10.08</v>
      </c>
      <c r="AYS131" s="254" t="n">
        <v>1.12660528746858</v>
      </c>
      <c r="AYT131" s="252" t="n">
        <v>8.599999999999991</v>
      </c>
      <c r="AYU131" s="252" t="n">
        <v>196.772722431257</v>
      </c>
      <c r="AYV131" s="253" t="n">
        <v>9.796670934699099</v>
      </c>
      <c r="AYW131" s="253" t="n">
        <v>23.0050354517091</v>
      </c>
      <c r="AYX131" s="254" t="n">
        <v>10.08</v>
      </c>
      <c r="AYY131" s="254" t="n">
        <v>1.12660528746858</v>
      </c>
      <c r="AYZ131" s="252" t="n">
        <v>8.599999999999991</v>
      </c>
      <c r="AZA131" s="252" t="n">
        <v>207.424126228313</v>
      </c>
      <c r="AZB131" s="253" t="n">
        <v>9.796670934699099</v>
      </c>
      <c r="AZC131" s="253" t="n">
        <v>23.0050354517091</v>
      </c>
      <c r="AZD131" s="254" t="n">
        <v>10.08</v>
      </c>
      <c r="AZE131" s="254" t="n">
        <v>1.12660528746858</v>
      </c>
      <c r="AZF131" s="252" t="n">
        <v>8.599999999999991</v>
      </c>
      <c r="AZG131" s="252" t="n">
        <v>218.092549253685</v>
      </c>
      <c r="AZH131" s="253" t="n">
        <v>9.796670934699099</v>
      </c>
      <c r="AZI131" s="253" t="n">
        <v>23.0050354517091</v>
      </c>
      <c r="AZJ131" s="254" t="n">
        <v>10.08</v>
      </c>
      <c r="AZK131" s="254" t="n">
        <v>1.12660528746858</v>
      </c>
      <c r="AZL131" s="252" t="n">
        <v>8.599999999999991</v>
      </c>
      <c r="AZM131" s="252" t="n">
        <v>226.863053726824</v>
      </c>
      <c r="AZN131" s="253" t="n">
        <v>9.796670934699099</v>
      </c>
      <c r="AZO131" s="253" t="n">
        <v>23.0050354517091</v>
      </c>
      <c r="AZP131" s="254" t="n">
        <v>10.08</v>
      </c>
      <c r="AZQ131" s="254" t="n">
        <v>1.12660528746858</v>
      </c>
      <c r="AZR131" s="252" t="n">
        <v>13.2</v>
      </c>
      <c r="AZS131" s="252" t="n">
        <v>24.8466319736599</v>
      </c>
      <c r="AZT131" s="253" t="n">
        <v>13.3337106918239</v>
      </c>
      <c r="AZU131" s="253" t="n">
        <v>23.0698189732026</v>
      </c>
      <c r="AZV131" s="254" t="n">
        <v>14.34</v>
      </c>
      <c r="AZW131" s="254" t="n">
        <v>1.19833888833303</v>
      </c>
      <c r="AZX131" s="252" t="n">
        <v>14.34</v>
      </c>
      <c r="AZY131" s="252" t="n">
        <v>34.0753680065504</v>
      </c>
      <c r="AZZ131" s="253" t="n">
        <v>13.3337106918239</v>
      </c>
      <c r="BAA131" s="253" t="n">
        <v>23.0698189732026</v>
      </c>
      <c r="BAB131" s="254" t="n">
        <v>14.34</v>
      </c>
      <c r="BAC131" s="254" t="n">
        <v>1.19833888833303</v>
      </c>
      <c r="BAD131" s="252" t="n">
        <v>14.34</v>
      </c>
      <c r="BAE131" s="252" t="n">
        <v>47.4902664329543</v>
      </c>
      <c r="BAF131" s="253" t="n">
        <v>13.3337106918239</v>
      </c>
      <c r="BAG131" s="253" t="n">
        <v>23.0698189732026</v>
      </c>
      <c r="BAH131" s="254" t="n">
        <v>14.34</v>
      </c>
      <c r="BAI131" s="254" t="n">
        <v>1.19833888833303</v>
      </c>
      <c r="BAJ131" s="252" t="n">
        <v>14.34</v>
      </c>
      <c r="BAK131" s="252" t="n">
        <v>66.4838432887026</v>
      </c>
      <c r="BAL131" s="253" t="n">
        <v>13.3337106918239</v>
      </c>
      <c r="BAM131" s="253" t="n">
        <v>23.0698189732026</v>
      </c>
      <c r="BAN131" s="254" t="n">
        <v>14.34</v>
      </c>
      <c r="BAO131" s="254" t="n">
        <v>1.19833888833303</v>
      </c>
      <c r="BAP131" s="252" t="n">
        <v>14.34</v>
      </c>
      <c r="BAQ131" s="252" t="n">
        <v>79.41085963190039</v>
      </c>
      <c r="BAR131" s="253" t="n">
        <v>13.3337106918239</v>
      </c>
      <c r="BAS131" s="253" t="n">
        <v>23.0698189732026</v>
      </c>
      <c r="BAT131" s="254" t="n">
        <v>14.34</v>
      </c>
      <c r="BAU131" s="254" t="n">
        <v>1.19833888833303</v>
      </c>
      <c r="BAV131" s="252" t="n">
        <v>14.34</v>
      </c>
      <c r="BAW131" s="252" t="n">
        <v>99.2290129643396</v>
      </c>
      <c r="BAX131" s="253" t="n">
        <v>13.3337106918239</v>
      </c>
      <c r="BAY131" s="253" t="n">
        <v>23.0698189732026</v>
      </c>
      <c r="BAZ131" s="254" t="n">
        <v>14.34</v>
      </c>
      <c r="BBA131" s="254" t="n">
        <v>1.19833888833303</v>
      </c>
      <c r="BBB131" s="252" t="n">
        <v>14.34</v>
      </c>
      <c r="BBC131" s="252" t="n">
        <v>113.261856321416</v>
      </c>
      <c r="BBD131" s="253" t="n">
        <v>13.3337106918239</v>
      </c>
      <c r="BBE131" s="253" t="n">
        <v>23.0698189732026</v>
      </c>
      <c r="BBF131" s="254" t="n">
        <v>14.34</v>
      </c>
      <c r="BBG131" s="254" t="n">
        <v>1.19833888833303</v>
      </c>
      <c r="BBH131" s="252" t="n">
        <v>14.34</v>
      </c>
      <c r="BBI131" s="252" t="n">
        <v>132.611678067786</v>
      </c>
      <c r="BBJ131" s="253" t="n">
        <v>13.3337106918239</v>
      </c>
      <c r="BBK131" s="253" t="n">
        <v>23.0698189732026</v>
      </c>
      <c r="BBL131" s="254" t="n">
        <v>14.34</v>
      </c>
      <c r="BBM131" s="254" t="n">
        <v>1.19833888833303</v>
      </c>
      <c r="BBN131" s="252" t="n">
        <v>14.34</v>
      </c>
      <c r="BBO131" s="252" t="n">
        <v>146.010514700508</v>
      </c>
      <c r="BBP131" s="253" t="n">
        <v>13.3337106918239</v>
      </c>
      <c r="BBQ131" s="253" t="n">
        <v>23.0698189732026</v>
      </c>
      <c r="BBR131" s="254" t="n">
        <v>14.34</v>
      </c>
      <c r="BBS131" s="254" t="n">
        <v>1.19833888833303</v>
      </c>
      <c r="BBT131" s="252" t="n">
        <v>14.34</v>
      </c>
      <c r="BBU131" s="252" t="n">
        <v>165.358409100431</v>
      </c>
      <c r="BBV131" s="253" t="n">
        <v>13.3337106918239</v>
      </c>
      <c r="BBW131" s="253" t="n">
        <v>23.0698189732026</v>
      </c>
      <c r="BBX131" s="254" t="n">
        <v>14.34</v>
      </c>
      <c r="BBY131" s="254" t="n">
        <v>1.19833888833303</v>
      </c>
      <c r="BBZ131" s="252" t="n">
        <v>14.34</v>
      </c>
      <c r="BCA131" s="252" t="n">
        <v>179.772869483596</v>
      </c>
      <c r="BCB131" s="253" t="n">
        <v>13.3337106918239</v>
      </c>
      <c r="BCC131" s="253" t="n">
        <v>23.0698189732026</v>
      </c>
      <c r="BCD131" s="254" t="n">
        <v>14.34</v>
      </c>
      <c r="BCE131" s="254" t="n">
        <v>1.19833888833303</v>
      </c>
      <c r="BCF131" s="252" t="n">
        <v>14.34</v>
      </c>
      <c r="BCG131" s="252" t="n">
        <v>199.749800425249</v>
      </c>
      <c r="BCH131" s="253" t="n">
        <v>13.3337106918239</v>
      </c>
      <c r="BCI131" s="253" t="n">
        <v>23.0698189732026</v>
      </c>
      <c r="BCJ131" s="254" t="n">
        <v>14.34</v>
      </c>
      <c r="BCK131" s="254" t="n">
        <v>1.19833888833303</v>
      </c>
      <c r="BCL131" s="252" t="n">
        <v>17.7</v>
      </c>
      <c r="BCM131" s="252" t="n">
        <v>22.1860371190336</v>
      </c>
      <c r="BCN131" s="253" t="n">
        <v>17.7</v>
      </c>
      <c r="BCO131" s="253" t="n">
        <v>17.9497810557728</v>
      </c>
      <c r="BCP131" s="254" t="n">
        <v>17.7</v>
      </c>
      <c r="BCQ131" s="254" t="n">
        <v>2.65233718261974</v>
      </c>
      <c r="BCR131" s="252" t="n">
        <v>17.7</v>
      </c>
      <c r="BCS131" s="252" t="n">
        <v>35.9402759064559</v>
      </c>
      <c r="BCT131" s="253" t="n">
        <v>17.7</v>
      </c>
      <c r="BCU131" s="253" t="n">
        <v>17.9497810557728</v>
      </c>
      <c r="BCV131" s="254" t="n">
        <v>17.7</v>
      </c>
      <c r="BCW131" s="254" t="n">
        <v>2.65233718261974</v>
      </c>
      <c r="BCX131" s="252" t="n">
        <v>16.7009514747859</v>
      </c>
      <c r="BCY131" s="252" t="n">
        <v>42.3133182328923</v>
      </c>
      <c r="BCZ131" s="253" t="n">
        <v>17.7</v>
      </c>
      <c r="BDA131" s="253" t="n">
        <v>17.9497810557728</v>
      </c>
      <c r="BDB131" s="254" t="n">
        <v>17.7</v>
      </c>
      <c r="BDC131" s="254" t="n">
        <v>2.65233718261974</v>
      </c>
      <c r="BDD131" s="252" t="n">
        <v>17.7</v>
      </c>
      <c r="BDE131" s="252" t="n">
        <v>47.6538356385523</v>
      </c>
      <c r="BDF131" s="253" t="n">
        <v>17.7</v>
      </c>
      <c r="BDG131" s="253" t="n">
        <v>17.9497810557728</v>
      </c>
      <c r="BDH131" s="254" t="n">
        <v>17.7</v>
      </c>
      <c r="BDI131" s="254" t="n">
        <v>2.65233718261974</v>
      </c>
      <c r="BDJ131" s="252" t="n">
        <v>17.7</v>
      </c>
      <c r="BDK131" s="252" t="n">
        <v>58.9663419783393</v>
      </c>
      <c r="BDL131" s="253" t="n">
        <v>17.7</v>
      </c>
      <c r="BDM131" s="253" t="n">
        <v>17.9497810557728</v>
      </c>
      <c r="BDN131" s="254" t="n">
        <v>17.7</v>
      </c>
      <c r="BDO131" s="254" t="n">
        <v>2.65233718261974</v>
      </c>
      <c r="BDP131" s="252" t="n">
        <v>17.7</v>
      </c>
      <c r="BDQ131" s="252" t="n">
        <v>65.3186142384605</v>
      </c>
      <c r="BDR131" s="253" t="n">
        <v>17.7</v>
      </c>
      <c r="BDS131" s="253" t="n">
        <v>17.9497810557728</v>
      </c>
      <c r="BDT131" s="254" t="n">
        <v>17.7</v>
      </c>
      <c r="BDU131" s="254" t="n">
        <v>2.65233718261974</v>
      </c>
      <c r="BDV131" s="252" t="n">
        <v>17.4145575642245</v>
      </c>
      <c r="BDW131" s="252" t="n">
        <v>70.6591348980584</v>
      </c>
      <c r="BDX131" s="253" t="n">
        <v>17.7</v>
      </c>
      <c r="BDY131" s="253" t="n">
        <v>17.9497810557728</v>
      </c>
      <c r="BDZ131" s="254" t="n">
        <v>17.7</v>
      </c>
      <c r="BEA131" s="254" t="n">
        <v>2.65233718261974</v>
      </c>
      <c r="BEB131" s="252" t="n">
        <v>17.7</v>
      </c>
      <c r="BEC131" s="252" t="n">
        <v>81.7656482616796</v>
      </c>
      <c r="BED131" s="253" t="n">
        <v>17.7</v>
      </c>
      <c r="BEE131" s="253" t="n">
        <v>17.9497810557728</v>
      </c>
      <c r="BEF131" s="254" t="n">
        <v>17.7</v>
      </c>
      <c r="BEG131" s="254" t="n">
        <v>2.65233718261974</v>
      </c>
      <c r="BEH131" s="252" t="n">
        <v>17.7</v>
      </c>
      <c r="BEI131" s="252" t="n">
        <v>90.5799379192505</v>
      </c>
      <c r="BEJ131" s="253" t="n">
        <v>17.7</v>
      </c>
      <c r="BEK131" s="253" t="n">
        <v>17.9497810557728</v>
      </c>
      <c r="BEL131" s="254" t="n">
        <v>17.7</v>
      </c>
      <c r="BEM131" s="254" t="n">
        <v>2.65233718261974</v>
      </c>
      <c r="BEN131" s="252" t="n">
        <v>17.7</v>
      </c>
      <c r="BEO131" s="252" t="n">
        <v>95.5273554045625</v>
      </c>
      <c r="BEP131" s="253" t="n">
        <v>17.7</v>
      </c>
      <c r="BEQ131" s="253" t="n">
        <v>17.9497810557728</v>
      </c>
      <c r="BER131" s="254" t="n">
        <v>17.7</v>
      </c>
      <c r="BES131" s="254" t="n">
        <v>2.65233718261974</v>
      </c>
      <c r="BET131" s="252" t="n">
        <v>17.1291151284491</v>
      </c>
      <c r="BEU131" s="252" t="n">
        <v>107.212335215809</v>
      </c>
      <c r="BEV131" s="253" t="n">
        <v>17.7</v>
      </c>
      <c r="BEW131" s="253" t="n">
        <v>17.9497810557728</v>
      </c>
      <c r="BEX131" s="254" t="n">
        <v>17.7</v>
      </c>
      <c r="BEY131" s="254" t="n">
        <v>2.65233718261974</v>
      </c>
      <c r="BEZ131" s="252" t="n">
        <v>17.4145575642245</v>
      </c>
      <c r="BFA131" s="252" t="n">
        <v>113.80232098346</v>
      </c>
      <c r="BFB131" s="253" t="n">
        <v>17.7</v>
      </c>
      <c r="BFC131" s="253" t="n">
        <v>17.9497810557728</v>
      </c>
      <c r="BFD131" s="254" t="n">
        <v>17.7</v>
      </c>
      <c r="BFE131" s="254" t="n">
        <v>2.65233718261974</v>
      </c>
      <c r="BFF131" s="252" t="n">
        <v>17.7</v>
      </c>
      <c r="BFG131" s="252" t="n">
        <v>119.76793948254</v>
      </c>
      <c r="BFH131" s="253" t="n">
        <v>17.7</v>
      </c>
      <c r="BFI131" s="253" t="n">
        <v>17.9497810557728</v>
      </c>
      <c r="BFJ131" s="254" t="n">
        <v>17.7</v>
      </c>
      <c r="BFK131" s="254" t="n">
        <v>2.65233718261974</v>
      </c>
      <c r="BFL131" s="252" t="n">
        <v>16.8436726926736</v>
      </c>
      <c r="BFM131" s="252" t="n">
        <v>129.979668885632</v>
      </c>
      <c r="BFN131" s="253" t="n">
        <v>17.7</v>
      </c>
      <c r="BFO131" s="253" t="n">
        <v>17.9497810557728</v>
      </c>
      <c r="BFP131" s="254" t="n">
        <v>17.7</v>
      </c>
      <c r="BFQ131" s="254" t="n">
        <v>2.65233718261974</v>
      </c>
      <c r="BFR131" s="252" t="n">
        <v>17.1291151284491</v>
      </c>
      <c r="BFS131" s="252" t="n">
        <v>137.846340806348</v>
      </c>
      <c r="BFT131" s="253" t="n">
        <v>17.7</v>
      </c>
      <c r="BFU131" s="253" t="n">
        <v>17.9497810557728</v>
      </c>
      <c r="BFV131" s="254" t="n">
        <v>17.7</v>
      </c>
      <c r="BFW131" s="254" t="n">
        <v>2.65233718261974</v>
      </c>
      <c r="BFX131" s="252" t="n">
        <v>16.7009514747859</v>
      </c>
      <c r="BFY131" s="252" t="n">
        <v>142.817262389548</v>
      </c>
      <c r="BFZ131" s="253" t="n">
        <v>17.7</v>
      </c>
      <c r="BGA131" s="253" t="n">
        <v>17.9497810557728</v>
      </c>
      <c r="BGB131" s="254" t="n">
        <v>17.7</v>
      </c>
      <c r="BGC131" s="254" t="n">
        <v>2.65233718261974</v>
      </c>
      <c r="BGD131" s="252" t="n">
        <v>16.9863939105613</v>
      </c>
      <c r="BGE131" s="252" t="n">
        <v>154.053353915581</v>
      </c>
      <c r="BGF131" s="253" t="n">
        <v>17.7</v>
      </c>
      <c r="BGG131" s="253" t="n">
        <v>17.9497810557728</v>
      </c>
      <c r="BGH131" s="254" t="n">
        <v>17.7</v>
      </c>
      <c r="BGI131" s="254" t="n">
        <v>2.65233718261974</v>
      </c>
      <c r="BGJ131" s="252" t="n">
        <v>17.2718363463368</v>
      </c>
      <c r="BGK131" s="252" t="n">
        <v>160.434653622763</v>
      </c>
      <c r="BGL131" s="253" t="n">
        <v>17.7</v>
      </c>
      <c r="BGM131" s="253" t="n">
        <v>17.9497810557728</v>
      </c>
      <c r="BGN131" s="254" t="n">
        <v>17.7</v>
      </c>
      <c r="BGO131" s="254" t="n">
        <v>2.65233718261974</v>
      </c>
      <c r="BGP131" s="252" t="n">
        <v>17.7</v>
      </c>
      <c r="BGQ131" s="252" t="n">
        <v>166.377590605413</v>
      </c>
      <c r="BGR131" s="253" t="n">
        <v>17.7</v>
      </c>
      <c r="BGS131" s="253" t="n">
        <v>17.9497810557728</v>
      </c>
      <c r="BGT131" s="254" t="n">
        <v>17.7</v>
      </c>
      <c r="BGU131" s="254" t="n">
        <v>2.65233718261974</v>
      </c>
      <c r="BGV131" s="252" t="n">
        <v>18</v>
      </c>
      <c r="BGW131" s="252" t="n">
        <v>19.2533348342432</v>
      </c>
      <c r="BGX131" s="253" t="n">
        <v>19.3329155313351</v>
      </c>
      <c r="BGY131" s="253" t="n">
        <v>18.1721479479679</v>
      </c>
      <c r="BGZ131" s="254" t="n">
        <v>20.9265030674846</v>
      </c>
      <c r="BHA131" s="254" t="n">
        <v>2.93471933365918</v>
      </c>
      <c r="BHB131" s="252" t="n">
        <v>18</v>
      </c>
      <c r="BHC131" s="252" t="n">
        <v>25.4999184933637</v>
      </c>
      <c r="BHD131" s="253" t="n">
        <v>19.3329155313351</v>
      </c>
      <c r="BHE131" s="253" t="n">
        <v>18.1721479479679</v>
      </c>
      <c r="BHF131" s="254" t="n">
        <v>20.9265030674846</v>
      </c>
      <c r="BHG131" s="254" t="n">
        <v>2.93471933365918</v>
      </c>
      <c r="BHH131" s="252" t="n">
        <v>20.5482644628099</v>
      </c>
      <c r="BHI131" s="252" t="n">
        <v>39.7888333823045</v>
      </c>
      <c r="BHJ131" s="253" t="n">
        <v>19.3329155313351</v>
      </c>
      <c r="BHK131" s="253" t="n">
        <v>18.1721479479679</v>
      </c>
      <c r="BHL131" s="254" t="n">
        <v>20.9265030674846</v>
      </c>
      <c r="BHM131" s="254" t="n">
        <v>2.93471933365918</v>
      </c>
      <c r="BHN131" s="252" t="n">
        <v>20.5482644628099</v>
      </c>
      <c r="BHO131" s="252" t="n">
        <v>46.832247600941</v>
      </c>
      <c r="BHP131" s="253" t="n">
        <v>19.3329155313351</v>
      </c>
      <c r="BHQ131" s="253" t="n">
        <v>18.1721479479679</v>
      </c>
      <c r="BHR131" s="254" t="n">
        <v>20.9265030674846</v>
      </c>
      <c r="BHS131" s="254" t="n">
        <v>2.93471933365918</v>
      </c>
      <c r="BHT131" s="252" t="n">
        <v>20.3829752066115</v>
      </c>
      <c r="BHU131" s="252" t="n">
        <v>53.7376233749217</v>
      </c>
      <c r="BHV131" s="253" t="n">
        <v>19.3329155313351</v>
      </c>
      <c r="BHW131" s="253" t="n">
        <v>18.1721479479679</v>
      </c>
      <c r="BHX131" s="254" t="n">
        <v>20.9265030674846</v>
      </c>
      <c r="BHY131" s="254" t="n">
        <v>2.93471933365918</v>
      </c>
      <c r="BHZ131" s="252" t="n">
        <v>20.2176859504132</v>
      </c>
      <c r="BIA131" s="252" t="n">
        <v>68.3331357748323</v>
      </c>
      <c r="BIB131" s="253" t="n">
        <v>19.3329155313351</v>
      </c>
      <c r="BIC131" s="253" t="n">
        <v>18.1721479479679</v>
      </c>
      <c r="BID131" s="254" t="n">
        <v>20.9265030674846</v>
      </c>
      <c r="BIE131" s="254" t="n">
        <v>2.93471933365918</v>
      </c>
      <c r="BIF131" s="252" t="n">
        <v>21.54</v>
      </c>
      <c r="BIG131" s="252" t="n">
        <v>74.64160466538139</v>
      </c>
      <c r="BIH131" s="253" t="n">
        <v>19.3329155313351</v>
      </c>
      <c r="BII131" s="253" t="n">
        <v>18.1721479479679</v>
      </c>
      <c r="BIJ131" s="254" t="n">
        <v>20.9265030674846</v>
      </c>
      <c r="BIK131" s="254" t="n">
        <v>2.93471933365918</v>
      </c>
      <c r="BIL131" s="252" t="n">
        <v>21.54</v>
      </c>
      <c r="BIM131" s="252" t="n">
        <v>83.0830308427047</v>
      </c>
      <c r="BIN131" s="253" t="n">
        <v>19.3329155313351</v>
      </c>
      <c r="BIO131" s="253" t="n">
        <v>18.1721479479679</v>
      </c>
      <c r="BIP131" s="254" t="n">
        <v>20.9265030674846</v>
      </c>
      <c r="BIQ131" s="254" t="n">
        <v>2.93471933365918</v>
      </c>
      <c r="BIR131" s="252" t="n">
        <v>21.54</v>
      </c>
      <c r="BIS131" s="252" t="n">
        <v>94.13190639114571</v>
      </c>
      <c r="BIT131" s="253" t="n">
        <v>19.3329155313351</v>
      </c>
      <c r="BIU131" s="253" t="n">
        <v>18.1721479479679</v>
      </c>
      <c r="BIV131" s="254" t="n">
        <v>20.9265030674846</v>
      </c>
      <c r="BIW131" s="254" t="n">
        <v>2.93471933365918</v>
      </c>
      <c r="BIX131" s="252" t="n">
        <v>21.54</v>
      </c>
      <c r="BIY131" s="252" t="n">
        <v>102.933228469133</v>
      </c>
      <c r="BIZ131" s="253" t="n">
        <v>19.3329155313351</v>
      </c>
      <c r="BJA131" s="253" t="n">
        <v>18.1721479479679</v>
      </c>
      <c r="BJB131" s="254" t="n">
        <v>20.9265030674846</v>
      </c>
      <c r="BJC131" s="254" t="n">
        <v>2.93471933365918</v>
      </c>
      <c r="BJD131" s="252" t="n">
        <v>21.54</v>
      </c>
      <c r="BJE131" s="252" t="n">
        <v>111.37302524166</v>
      </c>
      <c r="BJF131" s="253" t="n">
        <v>19.3329155313351</v>
      </c>
      <c r="BJG131" s="253" t="n">
        <v>18.1721479479679</v>
      </c>
      <c r="BJH131" s="254" t="n">
        <v>20.9265030674846</v>
      </c>
      <c r="BJI131" s="254" t="n">
        <v>2.93471933365918</v>
      </c>
      <c r="BJJ131" s="252" t="n">
        <v>21.54</v>
      </c>
      <c r="BJK131" s="252" t="n">
        <v>123.6437055229</v>
      </c>
      <c r="BJL131" s="253" t="n">
        <v>19.3329155313351</v>
      </c>
      <c r="BJM131" s="253" t="n">
        <v>18.1721479479679</v>
      </c>
      <c r="BJN131" s="254" t="n">
        <v>20.9265030674846</v>
      </c>
      <c r="BJO131" s="254" t="n">
        <v>2.93471933365918</v>
      </c>
      <c r="BJP131" s="252" t="n">
        <v>21.54</v>
      </c>
      <c r="BJQ131" s="252" t="n">
        <v>131.47623987308</v>
      </c>
      <c r="BJR131" s="253" t="n">
        <v>19.3329155313351</v>
      </c>
      <c r="BJS131" s="253" t="n">
        <v>18.1721479479679</v>
      </c>
      <c r="BJT131" s="254" t="n">
        <v>20.9265030674846</v>
      </c>
      <c r="BJU131" s="254" t="n">
        <v>2.93471933365918</v>
      </c>
      <c r="BJV131" s="252" t="n">
        <v>21.54</v>
      </c>
      <c r="BJW131" s="252" t="n">
        <v>138.621603736784</v>
      </c>
      <c r="BJX131" s="253" t="n">
        <v>19.3329155313351</v>
      </c>
      <c r="BJY131" s="253" t="n">
        <v>18.1721479479679</v>
      </c>
      <c r="BJZ131" s="254" t="n">
        <v>20.9265030674846</v>
      </c>
      <c r="BKA131" s="254" t="n">
        <v>2.93471933365918</v>
      </c>
      <c r="BKB131" s="252" t="n">
        <v>20.0523966942149</v>
      </c>
      <c r="BKC131" s="252" t="n">
        <v>147.47003349678</v>
      </c>
      <c r="BKD131" s="253" t="n">
        <v>19.3329155313351</v>
      </c>
      <c r="BKE131" s="253" t="n">
        <v>18.1721479479679</v>
      </c>
      <c r="BKF131" s="254" t="n">
        <v>20.9265030674846</v>
      </c>
      <c r="BKG131" s="254" t="n">
        <v>2.93471933365918</v>
      </c>
      <c r="BKH131" s="252" t="n">
        <v>21.54</v>
      </c>
      <c r="BKI131" s="252" t="n">
        <v>157.023671297415</v>
      </c>
      <c r="BKJ131" s="253" t="n">
        <v>19.3329155313351</v>
      </c>
      <c r="BKK131" s="253" t="n">
        <v>18.1721479479679</v>
      </c>
      <c r="BKL131" s="254" t="n">
        <v>20.9265030674846</v>
      </c>
      <c r="BKM131" s="254" t="n">
        <v>2.93471933365918</v>
      </c>
      <c r="BKN131" s="252" t="n">
        <v>20.8788429752066</v>
      </c>
      <c r="BKO131" s="252" t="n">
        <v>166.40759920231</v>
      </c>
      <c r="BKP131" s="253" t="n">
        <v>19.3329155313351</v>
      </c>
      <c r="BKQ131" s="253" t="n">
        <v>18.1721479479679</v>
      </c>
      <c r="BKR131" s="254" t="n">
        <v>20.9265030674846</v>
      </c>
      <c r="BKS131" s="254" t="n">
        <v>2.93471933365918</v>
      </c>
      <c r="BKT131" s="252" t="n">
        <v>28.6799999999999</v>
      </c>
      <c r="BKU131" s="252" t="n">
        <v>27.6555924695459</v>
      </c>
      <c r="BKV131" s="253" t="n">
        <v>28.68</v>
      </c>
      <c r="BKW131" s="253" t="n">
        <v>17.0801399389324</v>
      </c>
      <c r="BKX131" s="254" t="n">
        <v>28.68</v>
      </c>
      <c r="BKY131" s="254" t="n">
        <v>2.58045281362296</v>
      </c>
      <c r="BKZ131" s="252" t="n">
        <v>28.6799999999999</v>
      </c>
      <c r="BLA131" s="252" t="n">
        <v>31.1060314102026</v>
      </c>
      <c r="BLB131" s="253" t="n">
        <v>28.68</v>
      </c>
      <c r="BLC131" s="253" t="n">
        <v>17.0801399389324</v>
      </c>
      <c r="BLD131" s="254" t="n">
        <v>28.68</v>
      </c>
      <c r="BLE131" s="254" t="n">
        <v>2.58045281362296</v>
      </c>
      <c r="BLF131" s="252" t="n">
        <v>28.6799999999999</v>
      </c>
      <c r="BLG131" s="252" t="n">
        <v>40.5465275972413</v>
      </c>
      <c r="BLH131" s="253" t="n">
        <v>28.68</v>
      </c>
      <c r="BLI131" s="253" t="n">
        <v>17.0801399389324</v>
      </c>
      <c r="BLJ131" s="254" t="n">
        <v>28.68</v>
      </c>
      <c r="BLK131" s="254" t="n">
        <v>2.58045281362296</v>
      </c>
      <c r="BLL131" s="252" t="n">
        <v>28.6799999999999</v>
      </c>
      <c r="BLM131" s="252" t="n">
        <v>56.6008893250936</v>
      </c>
      <c r="BLN131" s="253" t="n">
        <v>28.68</v>
      </c>
      <c r="BLO131" s="253" t="n">
        <v>17.0801399389324</v>
      </c>
      <c r="BLP131" s="254" t="n">
        <v>28.68</v>
      </c>
      <c r="BLQ131" s="254" t="n">
        <v>2.58045281362296</v>
      </c>
      <c r="BLR131" s="252" t="n">
        <v>28.6799999999999</v>
      </c>
      <c r="BLS131" s="252" t="n">
        <v>63.3953460381643</v>
      </c>
      <c r="BLT131" s="253" t="n">
        <v>28.68</v>
      </c>
      <c r="BLU131" s="253" t="n">
        <v>17.0801399389324</v>
      </c>
      <c r="BLV131" s="254" t="n">
        <v>28.68</v>
      </c>
      <c r="BLW131" s="254" t="n">
        <v>2.58045281362296</v>
      </c>
      <c r="BLX131" s="252" t="n">
        <v>28.6799999999999</v>
      </c>
      <c r="BLY131" s="252" t="n">
        <v>72.75552497634909</v>
      </c>
      <c r="BLZ131" s="253" t="n">
        <v>28.68</v>
      </c>
      <c r="BMA131" s="253" t="n">
        <v>17.0801399389324</v>
      </c>
      <c r="BMB131" s="254" t="n">
        <v>28.68</v>
      </c>
      <c r="BMC131" s="254" t="n">
        <v>2.58045281362296</v>
      </c>
      <c r="BMD131" s="252" t="n">
        <v>28.6799999999999</v>
      </c>
      <c r="BME131" s="252" t="n">
        <v>82.1159475168771</v>
      </c>
      <c r="BMF131" s="253" t="n">
        <v>28.68</v>
      </c>
      <c r="BMG131" s="253" t="n">
        <v>17.0801399389324</v>
      </c>
      <c r="BMH131" s="254" t="n">
        <v>28.68</v>
      </c>
      <c r="BMI131" s="254" t="n">
        <v>2.58045281362296</v>
      </c>
      <c r="BMJ131" s="252" t="n">
        <v>28.6799999999999</v>
      </c>
      <c r="BMK131" s="252" t="n">
        <v>96.7060610641616</v>
      </c>
      <c r="BML131" s="253" t="n">
        <v>28.68</v>
      </c>
      <c r="BMM131" s="253" t="n">
        <v>17.0801399389324</v>
      </c>
      <c r="BMN131" s="254" t="n">
        <v>28.68</v>
      </c>
      <c r="BMO131" s="254" t="n">
        <v>2.58045281362296</v>
      </c>
      <c r="BMP131" s="252" t="n">
        <v>28.6799999999999</v>
      </c>
      <c r="BMQ131" s="252" t="n">
        <v>100.169134890657</v>
      </c>
      <c r="BMR131" s="253" t="n">
        <v>28.68</v>
      </c>
      <c r="BMS131" s="253" t="n">
        <v>17.0801399389324</v>
      </c>
      <c r="BMT131" s="254" t="n">
        <v>28.68</v>
      </c>
      <c r="BMU131" s="254" t="n">
        <v>2.58045281362296</v>
      </c>
      <c r="BMV131" s="252" t="n">
        <v>28.6799999999999</v>
      </c>
      <c r="BMW131" s="252" t="n">
        <v>104.83199308655</v>
      </c>
      <c r="BMX131" s="253" t="n">
        <v>28.68</v>
      </c>
      <c r="BMY131" s="253" t="n">
        <v>17.0801399389324</v>
      </c>
      <c r="BMZ131" s="254" t="n">
        <v>28.68</v>
      </c>
      <c r="BNA131" s="254" t="n">
        <v>2.58045281362296</v>
      </c>
      <c r="BNB131" s="252" t="n">
        <v>28.6799999999999</v>
      </c>
      <c r="BNC131" s="252" t="n">
        <v>109.553894190662</v>
      </c>
      <c r="BND131" s="253" t="n">
        <v>28.68</v>
      </c>
      <c r="BNE131" s="253" t="n">
        <v>17.0801399389324</v>
      </c>
      <c r="BNF131" s="254" t="n">
        <v>28.68</v>
      </c>
      <c r="BNG131" s="254" t="n">
        <v>2.58045281362296</v>
      </c>
      <c r="BNH131" s="252" t="n">
        <v>28.6799999999999</v>
      </c>
      <c r="BNI131" s="252" t="n">
        <v>113.170470933829</v>
      </c>
      <c r="BNJ131" s="253" t="n">
        <v>28.68</v>
      </c>
      <c r="BNK131" s="253" t="n">
        <v>17.0801399389324</v>
      </c>
      <c r="BNL131" s="254" t="n">
        <v>28.68</v>
      </c>
      <c r="BNM131" s="254" t="n">
        <v>2.58045281362296</v>
      </c>
      <c r="BNN131" s="252" t="n">
        <v>28.6799999999999</v>
      </c>
      <c r="BNO131" s="252" t="n">
        <v>122.43516316047</v>
      </c>
      <c r="BNP131" s="253" t="n">
        <v>28.68</v>
      </c>
      <c r="BNQ131" s="253" t="n">
        <v>17.0801399389324</v>
      </c>
      <c r="BNR131" s="254" t="n">
        <v>28.68</v>
      </c>
      <c r="BNS131" s="254" t="n">
        <v>2.58045281362296</v>
      </c>
      <c r="BNT131" s="252" t="n">
        <v>28.6799999999999</v>
      </c>
      <c r="BNU131" s="252" t="n">
        <v>138.275801114344</v>
      </c>
      <c r="BNV131" s="253" t="n">
        <v>28.68</v>
      </c>
      <c r="BNW131" s="253" t="n">
        <v>17.0801399389324</v>
      </c>
      <c r="BNX131" s="254" t="n">
        <v>28.68</v>
      </c>
      <c r="BNY131" s="254" t="n">
        <v>2.58045281362296</v>
      </c>
      <c r="BNZ131" s="252" t="n">
        <v>28.6799999999999</v>
      </c>
      <c r="BOA131" s="252" t="n">
        <v>145.251539359918</v>
      </c>
      <c r="BOB131" s="253" t="n">
        <v>28.68</v>
      </c>
      <c r="BOC131" s="253" t="n">
        <v>17.0801399389324</v>
      </c>
      <c r="BOD131" s="254" t="n">
        <v>28.68</v>
      </c>
      <c r="BOE131" s="254" t="n">
        <v>2.58045281362296</v>
      </c>
      <c r="BOF131" s="252" t="n">
        <v>28.6799999999999</v>
      </c>
      <c r="BOG131" s="252" t="n">
        <v>154.543866158529</v>
      </c>
      <c r="BOH131" s="253" t="n">
        <v>28.68</v>
      </c>
      <c r="BOI131" s="253" t="n">
        <v>17.0801399389324</v>
      </c>
      <c r="BOJ131" s="254" t="n">
        <v>28.68</v>
      </c>
      <c r="BOK131" s="254" t="n">
        <v>2.58045281362296</v>
      </c>
      <c r="BOL131" s="252" t="n">
        <v>28.6799999999999</v>
      </c>
      <c r="BOM131" s="252" t="n">
        <v>163.852682687777</v>
      </c>
      <c r="BON131" s="253" t="n">
        <v>28.68</v>
      </c>
      <c r="BOO131" s="253" t="n">
        <v>17.0801399389324</v>
      </c>
      <c r="BOP131" s="254" t="n">
        <v>28.68</v>
      </c>
      <c r="BOQ131" s="254" t="n">
        <v>2.58045281362296</v>
      </c>
    </row>
    <row r="132">
      <c r="B132" s="251" t="n">
        <v>0.3325</v>
      </c>
      <c r="C132" s="252" t="n">
        <v>12.2587948603169</v>
      </c>
      <c r="D132" s="255" t="n">
        <v>0.332499999999999</v>
      </c>
      <c r="E132" s="253" t="n">
        <v>18.8260159052977</v>
      </c>
      <c r="F132" s="256" t="n">
        <v>0.332499999999999</v>
      </c>
      <c r="G132" s="254" t="n">
        <v>0.56110968073931</v>
      </c>
      <c r="H132" s="251" t="n">
        <v>0.3325</v>
      </c>
      <c r="I132" s="252" t="n">
        <v>18.6477762437505</v>
      </c>
      <c r="J132" s="255" t="n">
        <v>0.332499999999999</v>
      </c>
      <c r="K132" s="253" t="n">
        <v>18.8260159052977</v>
      </c>
      <c r="L132" s="256" t="n">
        <v>0.332499999999999</v>
      </c>
      <c r="M132" s="254" t="n">
        <v>0.56110968073931</v>
      </c>
      <c r="N132" s="251" t="n">
        <v>0.3325</v>
      </c>
      <c r="O132" s="252" t="n">
        <v>24.5175592616655</v>
      </c>
      <c r="P132" s="255" t="n">
        <v>0.332499999999999</v>
      </c>
      <c r="Q132" s="253" t="n">
        <v>18.8260159052977</v>
      </c>
      <c r="R132" s="256" t="n">
        <v>0.332499999999999</v>
      </c>
      <c r="S132" s="254" t="n">
        <v>0.56110968073931</v>
      </c>
      <c r="T132" s="251" t="n">
        <v>0.3325</v>
      </c>
      <c r="U132" s="252" t="n">
        <v>30.6491706209719</v>
      </c>
      <c r="V132" s="255" t="n">
        <v>0.332499999999999</v>
      </c>
      <c r="W132" s="253" t="n">
        <v>18.8260159052977</v>
      </c>
      <c r="X132" s="256" t="n">
        <v>0.332499999999999</v>
      </c>
      <c r="Y132" s="254" t="n">
        <v>0.56110968073931</v>
      </c>
      <c r="Z132" s="251" t="n">
        <v>0.3325</v>
      </c>
      <c r="AA132" s="252" t="n">
        <v>36.7763412322476</v>
      </c>
      <c r="AB132" s="255" t="n">
        <v>0.332499999999999</v>
      </c>
      <c r="AC132" s="253" t="n">
        <v>18.8260159052977</v>
      </c>
      <c r="AD132" s="256" t="n">
        <v>0.332499999999999</v>
      </c>
      <c r="AE132" s="254" t="n">
        <v>0.56110968073931</v>
      </c>
      <c r="AF132" s="251" t="n">
        <v>0.3325</v>
      </c>
      <c r="AG132" s="252" t="n">
        <v>42.3939017639201</v>
      </c>
      <c r="AH132" s="255" t="n">
        <v>0.332499999999999</v>
      </c>
      <c r="AI132" s="253" t="n">
        <v>18.8260159052977</v>
      </c>
      <c r="AJ132" s="256" t="n">
        <v>0.332499999999999</v>
      </c>
      <c r="AK132" s="254" t="n">
        <v>0.56110968073931</v>
      </c>
      <c r="AL132" s="251" t="n">
        <v>0.3325</v>
      </c>
      <c r="AM132" s="252" t="n">
        <v>48.768322014111</v>
      </c>
      <c r="AN132" s="255" t="n">
        <v>0.332499999999999</v>
      </c>
      <c r="AO132" s="253" t="n">
        <v>18.8260159052977</v>
      </c>
      <c r="AP132" s="256" t="n">
        <v>0.332499999999999</v>
      </c>
      <c r="AQ132" s="254" t="n">
        <v>0.56110968073931</v>
      </c>
      <c r="AR132" s="251" t="n">
        <v>0.3325</v>
      </c>
      <c r="AS132" s="252" t="n">
        <v>54.6537338727695</v>
      </c>
      <c r="AT132" s="255" t="n">
        <v>0.332499999999999</v>
      </c>
      <c r="AU132" s="253" t="n">
        <v>18.8260159052977</v>
      </c>
      <c r="AV132" s="256" t="n">
        <v>0.332499999999999</v>
      </c>
      <c r="AW132" s="254" t="n">
        <v>0.56110968073931</v>
      </c>
      <c r="AX132" s="252" t="n">
        <v>0.3325</v>
      </c>
      <c r="AY132" s="252" t="n">
        <v>60.5278024350008</v>
      </c>
      <c r="AZ132" s="255" t="n">
        <v>0.332499999999999</v>
      </c>
      <c r="BA132" s="253" t="n">
        <v>18.8260159052977</v>
      </c>
      <c r="BB132" s="256" t="n">
        <v>0.332499999999999</v>
      </c>
      <c r="BC132" s="254" t="n">
        <v>0.56110968073931</v>
      </c>
      <c r="BD132" s="252" t="n">
        <v>0.3325</v>
      </c>
      <c r="BE132" s="252" t="n">
        <v>66.0234998212712</v>
      </c>
      <c r="BF132" s="255" t="n">
        <v>0.332499999999999</v>
      </c>
      <c r="BG132" s="253" t="n">
        <v>18.8260159052977</v>
      </c>
      <c r="BH132" s="256" t="n">
        <v>0.332499999999999</v>
      </c>
      <c r="BI132" s="254" t="n">
        <v>0.56110968073931</v>
      </c>
      <c r="BJ132" s="252" t="n">
        <v>0.3325</v>
      </c>
      <c r="BK132" s="252" t="n">
        <v>73.24261617197109</v>
      </c>
      <c r="BL132" s="255" t="n">
        <v>0.332499999999999</v>
      </c>
      <c r="BM132" s="253" t="n">
        <v>18.8260159052977</v>
      </c>
      <c r="BN132" s="256" t="n">
        <v>0.332499999999999</v>
      </c>
      <c r="BO132" s="254" t="n">
        <v>0.56110968073931</v>
      </c>
      <c r="BP132" s="252" t="n">
        <v>0.3325</v>
      </c>
      <c r="BQ132" s="252" t="n">
        <v>78.89491031422961</v>
      </c>
      <c r="BR132" s="255" t="n">
        <v>0.332499999999999</v>
      </c>
      <c r="BS132" s="253" t="n">
        <v>18.8260159052977</v>
      </c>
      <c r="BT132" s="256" t="n">
        <v>0.332499999999999</v>
      </c>
      <c r="BU132" s="254" t="n">
        <v>0.56110968073931</v>
      </c>
      <c r="BV132" s="252" t="n">
        <v>0.3325</v>
      </c>
      <c r="BW132" s="252" t="n">
        <v>90.72533342657469</v>
      </c>
      <c r="BX132" s="255" t="n">
        <v>0.332499999999999</v>
      </c>
      <c r="BY132" s="253" t="n">
        <v>18.8260159052977</v>
      </c>
      <c r="BZ132" s="256" t="n">
        <v>0.332499999999999</v>
      </c>
      <c r="CA132" s="254" t="n">
        <v>0.56110968073931</v>
      </c>
      <c r="CB132" s="252" t="n">
        <v>0.3325</v>
      </c>
      <c r="CC132" s="252" t="n">
        <v>103.430771100193</v>
      </c>
      <c r="CD132" s="255" t="n">
        <v>0.332499999999999</v>
      </c>
      <c r="CE132" s="253" t="n">
        <v>18.8260159052977</v>
      </c>
      <c r="CF132" s="256" t="n">
        <v>0.332499999999999</v>
      </c>
      <c r="CG132" s="254" t="n">
        <v>0.56110968073931</v>
      </c>
      <c r="CH132" s="252" t="n">
        <v>0.3325</v>
      </c>
      <c r="CI132" s="252" t="n">
        <v>115.173625902398</v>
      </c>
      <c r="CJ132" s="255" t="n">
        <v>0.332499999999999</v>
      </c>
      <c r="CK132" s="253" t="n">
        <v>18.8260159052977</v>
      </c>
      <c r="CL132" s="256" t="n">
        <v>0.332499999999999</v>
      </c>
      <c r="CM132" s="254" t="n">
        <v>0.56110968073931</v>
      </c>
      <c r="CN132" s="252" t="n">
        <v>0.3325</v>
      </c>
      <c r="CO132" s="252" t="n">
        <v>126.845967866764</v>
      </c>
      <c r="CP132" s="255" t="n">
        <v>0.332499999999999</v>
      </c>
      <c r="CQ132" s="253" t="n">
        <v>18.8260159052977</v>
      </c>
      <c r="CR132" s="256" t="n">
        <v>0.332499999999999</v>
      </c>
      <c r="CS132" s="254" t="n">
        <v>0.56110968073931</v>
      </c>
      <c r="CT132" s="252" t="n">
        <v>0.3325</v>
      </c>
      <c r="CU132" s="252" t="n">
        <v>138.166106262284</v>
      </c>
      <c r="CV132" s="255" t="n">
        <v>0.332499999999999</v>
      </c>
      <c r="CW132" s="253" t="n">
        <v>18.8260159052977</v>
      </c>
      <c r="CX132" s="256" t="n">
        <v>0.332499999999999</v>
      </c>
      <c r="CY132" s="254" t="n">
        <v>0.56110968073931</v>
      </c>
      <c r="CZ132" s="252" t="n">
        <v>0.3325</v>
      </c>
      <c r="DA132" s="252" t="n">
        <v>154.00363721845</v>
      </c>
      <c r="DB132" s="255" t="n">
        <v>0.332499999999999</v>
      </c>
      <c r="DC132" s="253" t="n">
        <v>18.8260159052977</v>
      </c>
      <c r="DD132" s="256" t="n">
        <v>0.332499999999999</v>
      </c>
      <c r="DE132" s="254" t="n">
        <v>0.56110968073931</v>
      </c>
      <c r="DF132" s="252" t="n">
        <v>0.3325</v>
      </c>
      <c r="DG132" s="252" t="n">
        <v>165.458600414747</v>
      </c>
      <c r="DH132" s="255" t="n">
        <v>0.332499999999999</v>
      </c>
      <c r="DI132" s="253" t="n">
        <v>18.8260159052977</v>
      </c>
      <c r="DJ132" s="256" t="n">
        <v>0.332499999999999</v>
      </c>
      <c r="DK132" s="254" t="n">
        <v>0.56110968073931</v>
      </c>
      <c r="DL132" s="252" t="n">
        <v>0.3325</v>
      </c>
      <c r="DM132" s="252" t="n">
        <v>183.244918659896</v>
      </c>
      <c r="DN132" s="255" t="n">
        <v>0.332499999999999</v>
      </c>
      <c r="DO132" s="253" t="n">
        <v>18.8260159052977</v>
      </c>
      <c r="DP132" s="256" t="n">
        <v>0.332499999999999</v>
      </c>
      <c r="DQ132" s="254" t="n">
        <v>0.56110968073931</v>
      </c>
      <c r="DR132" s="252" t="n">
        <v>0.3325</v>
      </c>
      <c r="DS132" s="252" t="n">
        <v>203.802243366146</v>
      </c>
      <c r="DT132" s="255" t="n">
        <v>0.332499999999999</v>
      </c>
      <c r="DU132" s="253" t="n">
        <v>18.8260159052977</v>
      </c>
      <c r="DV132" s="256" t="n">
        <v>0.332499999999999</v>
      </c>
      <c r="DW132" s="254" t="n">
        <v>0.56110968073931</v>
      </c>
      <c r="DX132" s="252" t="n">
        <v>0.3325</v>
      </c>
      <c r="DY132" s="252" t="n">
        <v>221.844246290997</v>
      </c>
      <c r="DZ132" s="255" t="n">
        <v>0.332499999999999</v>
      </c>
      <c r="EA132" s="253" t="n">
        <v>18.8260159052977</v>
      </c>
      <c r="EB132" s="256" t="n">
        <v>0.332499999999999</v>
      </c>
      <c r="EC132" s="254" t="n">
        <v>0.56110968073931</v>
      </c>
      <c r="ED132" s="251" t="n">
        <v>0.42000000000006</v>
      </c>
      <c r="EE132" s="252" t="n">
        <v>19.8992538277801</v>
      </c>
      <c r="EF132" s="255" t="n">
        <v>0.476</v>
      </c>
      <c r="EG132" s="253" t="n">
        <v>21.3413786354696</v>
      </c>
      <c r="EH132" s="256" t="n">
        <v>0.476</v>
      </c>
      <c r="EI132" s="254" t="n">
        <v>0.302634497612377</v>
      </c>
      <c r="EJ132" s="251" t="n">
        <v>0.42</v>
      </c>
      <c r="EK132" s="252" t="n">
        <v>30.1027469884337</v>
      </c>
      <c r="EL132" s="255" t="n">
        <v>0.476</v>
      </c>
      <c r="EM132" s="253" t="n">
        <v>21.3413786354696</v>
      </c>
      <c r="EN132" s="256" t="n">
        <v>0.476</v>
      </c>
      <c r="EO132" s="254" t="n">
        <v>0.302634497612377</v>
      </c>
      <c r="EP132" s="251" t="n">
        <v>0.42</v>
      </c>
      <c r="EQ132" s="252" t="n">
        <v>38.0645502236364</v>
      </c>
      <c r="ER132" s="255" t="n">
        <v>0.476</v>
      </c>
      <c r="ES132" s="253" t="n">
        <v>21.3413786354696</v>
      </c>
      <c r="ET132" s="256" t="n">
        <v>0.476</v>
      </c>
      <c r="EU132" s="254" t="n">
        <v>0.302634497612377</v>
      </c>
      <c r="EV132" s="251" t="n">
        <v>0.476</v>
      </c>
      <c r="EW132" s="252" t="n">
        <v>47.2785877128137</v>
      </c>
      <c r="EX132" s="255" t="n">
        <v>0.476</v>
      </c>
      <c r="EY132" s="253" t="n">
        <v>21.3413786354696</v>
      </c>
      <c r="EZ132" s="256" t="n">
        <v>0.476</v>
      </c>
      <c r="FA132" s="254" t="n">
        <v>0.302634497612377</v>
      </c>
      <c r="FB132" s="251" t="n">
        <v>0.42</v>
      </c>
      <c r="FC132" s="252" t="n">
        <v>55.8699896802595</v>
      </c>
      <c r="FD132" s="255" t="n">
        <v>0.476</v>
      </c>
      <c r="FE132" s="253" t="n">
        <v>21.3413786354696</v>
      </c>
      <c r="FF132" s="256" t="n">
        <v>0.476</v>
      </c>
      <c r="FG132" s="254" t="n">
        <v>0.302634497612377</v>
      </c>
      <c r="FH132" s="251" t="n">
        <v>0.42</v>
      </c>
      <c r="FI132" s="252" t="n">
        <v>65.02332267116</v>
      </c>
      <c r="FJ132" s="255" t="n">
        <v>0.476</v>
      </c>
      <c r="FK132" s="253" t="n">
        <v>21.3413786354696</v>
      </c>
      <c r="FL132" s="256" t="n">
        <v>0.476</v>
      </c>
      <c r="FM132" s="254" t="n">
        <v>0.302634497612377</v>
      </c>
      <c r="FN132" s="251" t="n">
        <v>0.476</v>
      </c>
      <c r="FO132" s="252" t="n">
        <v>75.2898755820223</v>
      </c>
      <c r="FP132" s="255" t="n">
        <v>0.476</v>
      </c>
      <c r="FQ132" s="253" t="n">
        <v>21.3413786354696</v>
      </c>
      <c r="FR132" s="256" t="n">
        <v>0.476</v>
      </c>
      <c r="FS132" s="254" t="n">
        <v>0.302634497612377</v>
      </c>
      <c r="FT132" s="251" t="n">
        <v>0.42</v>
      </c>
      <c r="FU132" s="252" t="n">
        <v>85.3330388550644</v>
      </c>
      <c r="FV132" s="255" t="n">
        <v>0.476</v>
      </c>
      <c r="FW132" s="253" t="n">
        <v>21.3413786354696</v>
      </c>
      <c r="FX132" s="256" t="n">
        <v>0.476</v>
      </c>
      <c r="FY132" s="254" t="n">
        <v>0.302634497612377</v>
      </c>
      <c r="FZ132" s="252" t="n">
        <v>0.476</v>
      </c>
      <c r="GA132" s="252" t="n">
        <v>93.0485269724403</v>
      </c>
      <c r="GB132" s="255" t="n">
        <v>0.476</v>
      </c>
      <c r="GC132" s="253" t="n">
        <v>21.3413786354696</v>
      </c>
      <c r="GD132" s="256" t="n">
        <v>0.476</v>
      </c>
      <c r="GE132" s="254" t="n">
        <v>0.302634497612377</v>
      </c>
      <c r="GF132" s="252" t="n">
        <v>0.476</v>
      </c>
      <c r="GG132" s="252" t="n">
        <v>101.936780291533</v>
      </c>
      <c r="GH132" s="255" t="n">
        <v>0.476</v>
      </c>
      <c r="GI132" s="253" t="n">
        <v>21.3413786354696</v>
      </c>
      <c r="GJ132" s="256" t="n">
        <v>0.476</v>
      </c>
      <c r="GK132" s="254" t="n">
        <v>0.302634497612377</v>
      </c>
      <c r="GL132" s="252" t="n">
        <v>0.42</v>
      </c>
      <c r="GM132" s="252" t="n">
        <v>111.752028888798</v>
      </c>
      <c r="GN132" s="255" t="n">
        <v>0.476</v>
      </c>
      <c r="GO132" s="253" t="n">
        <v>21.3413786354696</v>
      </c>
      <c r="GP132" s="256" t="n">
        <v>0.476</v>
      </c>
      <c r="GQ132" s="254" t="n">
        <v>0.302634497612377</v>
      </c>
      <c r="GR132" s="252" t="n">
        <v>0.476</v>
      </c>
      <c r="GS132" s="252" t="n">
        <v>120.928871591715</v>
      </c>
      <c r="GT132" s="255" t="n">
        <v>0.476</v>
      </c>
      <c r="GU132" s="253" t="n">
        <v>21.3413786354696</v>
      </c>
      <c r="GV132" s="256" t="n">
        <v>0.476</v>
      </c>
      <c r="GW132" s="254" t="n">
        <v>0.302634497612377</v>
      </c>
      <c r="GX132" s="252" t="n">
        <v>0.476</v>
      </c>
      <c r="GY132" s="252" t="n">
        <v>130.372722249125</v>
      </c>
      <c r="GZ132" s="255" t="n">
        <v>0.476</v>
      </c>
      <c r="HA132" s="253" t="n">
        <v>21.3413786354696</v>
      </c>
      <c r="HB132" s="256" t="n">
        <v>0.476</v>
      </c>
      <c r="HC132" s="254" t="n">
        <v>0.302634497612377</v>
      </c>
      <c r="HD132" s="252" t="n">
        <v>0.476</v>
      </c>
      <c r="HE132" s="252" t="n">
        <v>139.989200265367</v>
      </c>
      <c r="HF132" s="255" t="n">
        <v>0.476</v>
      </c>
      <c r="HG132" s="253" t="n">
        <v>21.3413786354696</v>
      </c>
      <c r="HH132" s="256" t="n">
        <v>0.476</v>
      </c>
      <c r="HI132" s="254" t="n">
        <v>0.302634497612377</v>
      </c>
      <c r="HJ132" s="252" t="n">
        <v>0.476</v>
      </c>
      <c r="HK132" s="252" t="n">
        <v>150.39646721506</v>
      </c>
      <c r="HL132" s="255" t="n">
        <v>0.476</v>
      </c>
      <c r="HM132" s="253" t="n">
        <v>21.3413786354696</v>
      </c>
      <c r="HN132" s="256" t="n">
        <v>0.476</v>
      </c>
      <c r="HO132" s="254" t="n">
        <v>0.302634497612377</v>
      </c>
      <c r="HP132" s="252" t="n">
        <v>0.476</v>
      </c>
      <c r="HQ132" s="252" t="n">
        <v>160.237153504172</v>
      </c>
      <c r="HR132" s="255" t="n">
        <v>0.476</v>
      </c>
      <c r="HS132" s="253" t="n">
        <v>21.3413786354696</v>
      </c>
      <c r="HT132" s="256" t="n">
        <v>0.476</v>
      </c>
      <c r="HU132" s="254" t="n">
        <v>0.302634497612377</v>
      </c>
      <c r="HV132" s="252" t="n">
        <v>0.476</v>
      </c>
      <c r="HW132" s="252" t="n">
        <v>169.512725489689</v>
      </c>
      <c r="HX132" s="255" t="n">
        <v>0.476</v>
      </c>
      <c r="HY132" s="253" t="n">
        <v>21.3413786354696</v>
      </c>
      <c r="HZ132" s="256" t="n">
        <v>0.476</v>
      </c>
      <c r="IA132" s="254" t="n">
        <v>0.302634497612377</v>
      </c>
      <c r="IB132" s="252" t="n">
        <v>0.476</v>
      </c>
      <c r="IC132" s="252" t="n">
        <v>179.881142800289</v>
      </c>
      <c r="ID132" s="255" t="n">
        <v>0.476</v>
      </c>
      <c r="IE132" s="253" t="n">
        <v>21.3413786354696</v>
      </c>
      <c r="IF132" s="256" t="n">
        <v>0.476</v>
      </c>
      <c r="IG132" s="254" t="n">
        <v>0.302634497612377</v>
      </c>
      <c r="IH132" s="252" t="n">
        <v>0.476</v>
      </c>
      <c r="II132" s="252" t="n">
        <v>188.657929282427</v>
      </c>
      <c r="IJ132" s="255" t="n">
        <v>0.476</v>
      </c>
      <c r="IK132" s="253" t="n">
        <v>21.3413786354696</v>
      </c>
      <c r="IL132" s="256" t="n">
        <v>0.476</v>
      </c>
      <c r="IM132" s="254" t="n">
        <v>0.302634497612377</v>
      </c>
      <c r="IN132" s="252" t="n">
        <v>0.476</v>
      </c>
      <c r="IO132" s="252" t="n">
        <v>196.505564317467</v>
      </c>
      <c r="IP132" s="255" t="n">
        <v>0.476</v>
      </c>
      <c r="IQ132" s="253" t="n">
        <v>21.3413786354696</v>
      </c>
      <c r="IR132" s="256" t="n">
        <v>0.476</v>
      </c>
      <c r="IS132" s="254" t="n">
        <v>0.302634497612377</v>
      </c>
      <c r="IT132" s="252" t="n">
        <v>0.476</v>
      </c>
      <c r="IU132" s="252" t="n">
        <v>205.129781932701</v>
      </c>
      <c r="IV132" s="255" t="n">
        <v>0.476</v>
      </c>
      <c r="IW132" s="253" t="n">
        <v>21.3413786354696</v>
      </c>
      <c r="IX132" s="256" t="n">
        <v>0.476</v>
      </c>
      <c r="IY132" s="254" t="n">
        <v>0.302634497612377</v>
      </c>
      <c r="IZ132" s="252" t="n">
        <v>0.476</v>
      </c>
      <c r="JA132" s="252" t="n">
        <v>216.580995480309</v>
      </c>
      <c r="JB132" s="255" t="n">
        <v>0.476</v>
      </c>
      <c r="JC132" s="253" t="n">
        <v>21.3413786354696</v>
      </c>
      <c r="JD132" s="256" t="n">
        <v>0.476</v>
      </c>
      <c r="JE132" s="254" t="n">
        <v>0.302634497612377</v>
      </c>
      <c r="JF132" s="252" t="n">
        <v>0.476</v>
      </c>
      <c r="JG132" s="252" t="n">
        <v>225.363247740652</v>
      </c>
      <c r="JH132" s="255" t="n">
        <v>0.476</v>
      </c>
      <c r="JI132" s="253" t="n">
        <v>21.3413786354696</v>
      </c>
      <c r="JJ132" s="256" t="n">
        <v>0.476</v>
      </c>
      <c r="JK132" s="254" t="n">
        <v>0.302634497612377</v>
      </c>
      <c r="JL132" s="252" t="n">
        <v>0.476</v>
      </c>
      <c r="JM132" s="252" t="n">
        <v>234.589565523327</v>
      </c>
      <c r="JN132" s="255" t="n">
        <v>0.476</v>
      </c>
      <c r="JO132" s="253" t="n">
        <v>21.3413786354696</v>
      </c>
      <c r="JP132" s="256" t="n">
        <v>0.476</v>
      </c>
      <c r="JQ132" s="254" t="n">
        <v>0.302634497612377</v>
      </c>
      <c r="JR132" s="252" t="n">
        <v>0.42</v>
      </c>
      <c r="JS132" s="252" t="n">
        <v>246.782047818801</v>
      </c>
      <c r="JT132" s="255" t="n">
        <v>0.476</v>
      </c>
      <c r="JU132" s="253" t="n">
        <v>21.3413786354696</v>
      </c>
      <c r="JV132" s="256" t="n">
        <v>0.476</v>
      </c>
      <c r="JW132" s="254" t="n">
        <v>0.302634497612377</v>
      </c>
      <c r="JX132" s="251" t="n">
        <v>0.616</v>
      </c>
      <c r="JY132" s="252" t="n">
        <v>12.2337937814373</v>
      </c>
      <c r="JZ132" s="255" t="n">
        <v>0.622999999999999</v>
      </c>
      <c r="KA132" s="253" t="n">
        <v>31.0067568233102</v>
      </c>
      <c r="KB132" s="256" t="n">
        <v>0.622999999999999</v>
      </c>
      <c r="KC132" s="254" t="n">
        <v>1.11722134916871</v>
      </c>
      <c r="KD132" s="251" t="n">
        <v>0.54</v>
      </c>
      <c r="KE132" s="252" t="n">
        <v>18.6544770412625</v>
      </c>
      <c r="KF132" s="255" t="n">
        <v>0.622999999999999</v>
      </c>
      <c r="KG132" s="253" t="n">
        <v>31.0067568233102</v>
      </c>
      <c r="KH132" s="256" t="n">
        <v>0.622999999999999</v>
      </c>
      <c r="KI132" s="254" t="n">
        <v>1.11722134916871</v>
      </c>
      <c r="KJ132" s="251" t="n">
        <v>0.616</v>
      </c>
      <c r="KK132" s="252" t="n">
        <v>24.8523688247923</v>
      </c>
      <c r="KL132" s="255" t="n">
        <v>0.622999999999999</v>
      </c>
      <c r="KM132" s="253" t="n">
        <v>31.0067568233102</v>
      </c>
      <c r="KN132" s="256" t="n">
        <v>0.622999999999999</v>
      </c>
      <c r="KO132" s="254" t="n">
        <v>1.11722134916871</v>
      </c>
      <c r="KP132" s="251" t="n">
        <v>0.616</v>
      </c>
      <c r="KQ132" s="252" t="n">
        <v>31.1744646331168</v>
      </c>
      <c r="KR132" s="255" t="n">
        <v>0.622999999999999</v>
      </c>
      <c r="KS132" s="253" t="n">
        <v>31.0067568233102</v>
      </c>
      <c r="KT132" s="256" t="n">
        <v>0.622999999999999</v>
      </c>
      <c r="KU132" s="254" t="n">
        <v>1.11722134916871</v>
      </c>
      <c r="KV132" s="251" t="n">
        <v>0.616</v>
      </c>
      <c r="KW132" s="252" t="n">
        <v>37.893868807124</v>
      </c>
      <c r="KX132" s="255" t="n">
        <v>0.622999999999999</v>
      </c>
      <c r="KY132" s="253" t="n">
        <v>31.0067568233102</v>
      </c>
      <c r="KZ132" s="256" t="n">
        <v>0.622999999999999</v>
      </c>
      <c r="LA132" s="254" t="n">
        <v>1.11722134916871</v>
      </c>
      <c r="LB132" s="251" t="n">
        <v>0.54</v>
      </c>
      <c r="LC132" s="252" t="n">
        <v>44.122974467165</v>
      </c>
      <c r="LD132" s="255" t="n">
        <v>0.622999999999999</v>
      </c>
      <c r="LE132" s="253" t="n">
        <v>31.0067568233102</v>
      </c>
      <c r="LF132" s="256" t="n">
        <v>0.622999999999999</v>
      </c>
      <c r="LG132" s="254" t="n">
        <v>1.11722134916871</v>
      </c>
      <c r="LH132" s="251" t="n">
        <v>0.616</v>
      </c>
      <c r="LI132" s="252" t="n">
        <v>50.71090120626</v>
      </c>
      <c r="LJ132" s="255" t="n">
        <v>0.622999999999999</v>
      </c>
      <c r="LK132" s="253" t="n">
        <v>31.0067568233102</v>
      </c>
      <c r="LL132" s="256" t="n">
        <v>0.622999999999999</v>
      </c>
      <c r="LM132" s="254" t="n">
        <v>1.11722134916871</v>
      </c>
      <c r="LN132" s="251" t="n">
        <v>0.616</v>
      </c>
      <c r="LO132" s="252" t="n">
        <v>56.8388674136037</v>
      </c>
      <c r="LP132" s="255" t="n">
        <v>0.622999999999999</v>
      </c>
      <c r="LQ132" s="253" t="n">
        <v>31.0067568233102</v>
      </c>
      <c r="LR132" s="256" t="n">
        <v>0.622999999999999</v>
      </c>
      <c r="LS132" s="254" t="n">
        <v>1.11722134916871</v>
      </c>
      <c r="LT132" s="252" t="n">
        <v>0.616</v>
      </c>
      <c r="LU132" s="252" t="n">
        <v>62.9708646934734</v>
      </c>
      <c r="LV132" s="255" t="n">
        <v>0.622999999999999</v>
      </c>
      <c r="LW132" s="253" t="n">
        <v>31.0067568233102</v>
      </c>
      <c r="LX132" s="256" t="n">
        <v>0.622999999999999</v>
      </c>
      <c r="LY132" s="254" t="n">
        <v>1.11722134916871</v>
      </c>
      <c r="LZ132" s="252" t="n">
        <v>0.616</v>
      </c>
      <c r="MA132" s="252" t="n">
        <v>70.2370906079702</v>
      </c>
      <c r="MB132" s="255" t="n">
        <v>0.622999999999999</v>
      </c>
      <c r="MC132" s="253" t="n">
        <v>31.0067568233102</v>
      </c>
      <c r="MD132" s="256" t="n">
        <v>0.622999999999999</v>
      </c>
      <c r="ME132" s="254" t="n">
        <v>1.11722134916871</v>
      </c>
      <c r="MF132" s="252" t="n">
        <v>0.616</v>
      </c>
      <c r="MG132" s="252" t="n">
        <v>76.34306059126681</v>
      </c>
      <c r="MH132" s="255" t="n">
        <v>0.622999999999999</v>
      </c>
      <c r="MI132" s="253" t="n">
        <v>31.0067568233102</v>
      </c>
      <c r="MJ132" s="256" t="n">
        <v>0.622999999999999</v>
      </c>
      <c r="MK132" s="254" t="n">
        <v>1.11722134916871</v>
      </c>
      <c r="ML132" s="252" t="n">
        <v>0.616</v>
      </c>
      <c r="MM132" s="252" t="n">
        <v>82.7139060095855</v>
      </c>
      <c r="MN132" s="255" t="n">
        <v>0.622999999999999</v>
      </c>
      <c r="MO132" s="253" t="n">
        <v>31.0067568233102</v>
      </c>
      <c r="MP132" s="256" t="n">
        <v>0.622999999999999</v>
      </c>
      <c r="MQ132" s="254" t="n">
        <v>1.11722134916871</v>
      </c>
      <c r="MR132" s="252" t="n">
        <v>0.616</v>
      </c>
      <c r="MS132" s="252" t="n">
        <v>95.2035488678263</v>
      </c>
      <c r="MT132" s="255" t="n">
        <v>0.622999999999999</v>
      </c>
      <c r="MU132" s="253" t="n">
        <v>31.0067568233102</v>
      </c>
      <c r="MV132" s="256" t="n">
        <v>0.622999999999999</v>
      </c>
      <c r="MW132" s="254" t="n">
        <v>1.11722134916871</v>
      </c>
      <c r="MX132" s="252" t="n">
        <v>0.54</v>
      </c>
      <c r="MY132" s="252" t="n">
        <v>110.283170407585</v>
      </c>
      <c r="MZ132" s="255" t="n">
        <v>0.622999999999999</v>
      </c>
      <c r="NA132" s="253" t="n">
        <v>31.0067568233102</v>
      </c>
      <c r="NB132" s="256" t="n">
        <v>0.622999999999999</v>
      </c>
      <c r="NC132" s="254" t="n">
        <v>1.11722134916871</v>
      </c>
      <c r="ND132" s="252" t="n">
        <v>0.616</v>
      </c>
      <c r="NE132" s="252" t="n">
        <v>122.601514327086</v>
      </c>
      <c r="NF132" s="255" t="n">
        <v>0.622999999999999</v>
      </c>
      <c r="NG132" s="253" t="n">
        <v>31.0067568233102</v>
      </c>
      <c r="NH132" s="256" t="n">
        <v>0.622999999999999</v>
      </c>
      <c r="NI132" s="254" t="n">
        <v>1.11722134916871</v>
      </c>
      <c r="NJ132" s="252" t="n">
        <v>0.616</v>
      </c>
      <c r="NK132" s="252" t="n">
        <v>136.636353850167</v>
      </c>
      <c r="NL132" s="255" t="n">
        <v>0.622999999999999</v>
      </c>
      <c r="NM132" s="253" t="n">
        <v>31.0067568233102</v>
      </c>
      <c r="NN132" s="256" t="n">
        <v>0.622999999999999</v>
      </c>
      <c r="NO132" s="254" t="n">
        <v>1.11722134916871</v>
      </c>
      <c r="NP132" s="252" t="n">
        <v>0.54</v>
      </c>
      <c r="NQ132" s="252" t="n">
        <v>149.903727278325</v>
      </c>
      <c r="NR132" s="255" t="n">
        <v>0.622999999999999</v>
      </c>
      <c r="NS132" s="253" t="n">
        <v>31.0067568233102</v>
      </c>
      <c r="NT132" s="256" t="n">
        <v>0.622999999999999</v>
      </c>
      <c r="NU132" s="254" t="n">
        <v>1.11722134916871</v>
      </c>
      <c r="NV132" s="252" t="n">
        <v>0.616</v>
      </c>
      <c r="NW132" s="252" t="n">
        <v>161.883977028187</v>
      </c>
      <c r="NX132" s="255" t="n">
        <v>0.622999999999999</v>
      </c>
      <c r="NY132" s="253" t="n">
        <v>31.0067568233102</v>
      </c>
      <c r="NZ132" s="256" t="n">
        <v>0.622999999999999</v>
      </c>
      <c r="OA132" s="254" t="n">
        <v>1.11722134916871</v>
      </c>
      <c r="OB132" s="252" t="n">
        <v>0.616</v>
      </c>
      <c r="OC132" s="252" t="n">
        <v>174.73867303611</v>
      </c>
      <c r="OD132" s="255" t="n">
        <v>0.622999999999999</v>
      </c>
      <c r="OE132" s="253" t="n">
        <v>31.0067568233102</v>
      </c>
      <c r="OF132" s="256" t="n">
        <v>0.622999999999999</v>
      </c>
      <c r="OG132" s="254" t="n">
        <v>1.11722134916871</v>
      </c>
      <c r="OH132" s="252" t="n">
        <v>0.616</v>
      </c>
      <c r="OI132" s="252" t="n">
        <v>187.56464429011</v>
      </c>
      <c r="OJ132" s="255" t="n">
        <v>0.622999999999999</v>
      </c>
      <c r="OK132" s="253" t="n">
        <v>31.0067568233102</v>
      </c>
      <c r="OL132" s="256" t="n">
        <v>0.622999999999999</v>
      </c>
      <c r="OM132" s="254" t="n">
        <v>1.11722134916871</v>
      </c>
      <c r="ON132" s="252" t="n">
        <v>0.616</v>
      </c>
      <c r="OO132" s="252" t="n">
        <v>202.503906201947</v>
      </c>
      <c r="OP132" s="255" t="n">
        <v>0.622999999999999</v>
      </c>
      <c r="OQ132" s="253" t="n">
        <v>31.0067568233102</v>
      </c>
      <c r="OR132" s="256" t="n">
        <v>0.622999999999999</v>
      </c>
      <c r="OS132" s="254" t="n">
        <v>1.11722134916871</v>
      </c>
      <c r="OT132" s="252" t="n">
        <v>0.616</v>
      </c>
      <c r="OU132" s="252" t="n">
        <v>215.103883321823</v>
      </c>
      <c r="OV132" s="255" t="n">
        <v>0.622999999999999</v>
      </c>
      <c r="OW132" s="253" t="n">
        <v>31.0067568233102</v>
      </c>
      <c r="OX132" s="256" t="n">
        <v>0.622999999999999</v>
      </c>
      <c r="OY132" s="254" t="n">
        <v>1.11722134916871</v>
      </c>
      <c r="OZ132" s="252" t="n">
        <v>0.616</v>
      </c>
      <c r="PA132" s="252" t="n">
        <v>234.626961626924</v>
      </c>
      <c r="PB132" s="255" t="n">
        <v>0.622999999999999</v>
      </c>
      <c r="PC132" s="253" t="n">
        <v>31.0067568233102</v>
      </c>
      <c r="PD132" s="256" t="n">
        <v>0.622999999999999</v>
      </c>
      <c r="PE132" s="254" t="n">
        <v>1.11722134916871</v>
      </c>
      <c r="PF132" s="251" t="n">
        <v>1.106</v>
      </c>
      <c r="PG132" s="252" t="n">
        <v>21.0522007351917</v>
      </c>
      <c r="PH132" s="255" t="n">
        <v>1.106</v>
      </c>
      <c r="PI132" s="253" t="n">
        <v>25.5352723172408</v>
      </c>
      <c r="PJ132" s="256" t="n">
        <v>0.96</v>
      </c>
      <c r="PK132" s="254" t="n">
        <v>0.589444868331701</v>
      </c>
      <c r="PL132" s="251" t="n">
        <v>1.106</v>
      </c>
      <c r="PM132" s="252" t="n">
        <v>29.4518947367604</v>
      </c>
      <c r="PN132" s="255" t="n">
        <v>1.106</v>
      </c>
      <c r="PO132" s="253" t="n">
        <v>25.5352723172408</v>
      </c>
      <c r="PP132" s="256" t="n">
        <v>0.96</v>
      </c>
      <c r="PQ132" s="254" t="n">
        <v>0.589444868331701</v>
      </c>
      <c r="PR132" s="251" t="n">
        <v>0.96</v>
      </c>
      <c r="PS132" s="252" t="n">
        <v>39.6928610643801</v>
      </c>
      <c r="PT132" s="255" t="n">
        <v>1.106</v>
      </c>
      <c r="PU132" s="253" t="n">
        <v>25.5352723172408</v>
      </c>
      <c r="PV132" s="256" t="n">
        <v>0.96</v>
      </c>
      <c r="PW132" s="254" t="n">
        <v>0.589444868331701</v>
      </c>
      <c r="PX132" s="251" t="n">
        <v>1.106</v>
      </c>
      <c r="PY132" s="252" t="n">
        <v>50.0156800842646</v>
      </c>
      <c r="PZ132" s="255" t="n">
        <v>1.106</v>
      </c>
      <c r="QA132" s="253" t="n">
        <v>25.5352723172408</v>
      </c>
      <c r="QB132" s="256" t="n">
        <v>0.96</v>
      </c>
      <c r="QC132" s="254" t="n">
        <v>0.589444868331701</v>
      </c>
      <c r="QD132" s="251" t="n">
        <v>1.106</v>
      </c>
      <c r="QE132" s="252" t="n">
        <v>58.310725306119</v>
      </c>
      <c r="QF132" s="255" t="n">
        <v>1.106</v>
      </c>
      <c r="QG132" s="253" t="n">
        <v>25.5352723172408</v>
      </c>
      <c r="QH132" s="256" t="n">
        <v>0.96</v>
      </c>
      <c r="QI132" s="254" t="n">
        <v>0.589444868331701</v>
      </c>
      <c r="QJ132" s="251" t="n">
        <v>0.96</v>
      </c>
      <c r="QK132" s="252" t="n">
        <v>69.682342351982</v>
      </c>
      <c r="QL132" s="255" t="n">
        <v>1.106</v>
      </c>
      <c r="QM132" s="253" t="n">
        <v>25.5352723172408</v>
      </c>
      <c r="QN132" s="256" t="n">
        <v>0.96</v>
      </c>
      <c r="QO132" s="254" t="n">
        <v>0.589444868331701</v>
      </c>
      <c r="QP132" s="251" t="n">
        <v>1.106</v>
      </c>
      <c r="QQ132" s="252" t="n">
        <v>78.2974192275373</v>
      </c>
      <c r="QR132" s="255" t="n">
        <v>1.106</v>
      </c>
      <c r="QS132" s="253" t="n">
        <v>25.5352723172408</v>
      </c>
      <c r="QT132" s="256" t="n">
        <v>0.96</v>
      </c>
      <c r="QU132" s="254" t="n">
        <v>0.589444868331701</v>
      </c>
      <c r="QV132" s="251" t="n">
        <v>1.106</v>
      </c>
      <c r="QW132" s="252" t="n">
        <v>87.8555479736039</v>
      </c>
      <c r="QX132" s="255" t="n">
        <v>1.106</v>
      </c>
      <c r="QY132" s="253" t="n">
        <v>25.5352723172408</v>
      </c>
      <c r="QZ132" s="256" t="n">
        <v>0.96</v>
      </c>
      <c r="RA132" s="254" t="n">
        <v>0.589444868331701</v>
      </c>
      <c r="RB132" s="252" t="n">
        <v>1.106</v>
      </c>
      <c r="RC132" s="252" t="n">
        <v>97.57795225357251</v>
      </c>
      <c r="RD132" s="255" t="n">
        <v>1.106</v>
      </c>
      <c r="RE132" s="253" t="n">
        <v>25.5352723172408</v>
      </c>
      <c r="RF132" s="256" t="n">
        <v>0.96</v>
      </c>
      <c r="RG132" s="254" t="n">
        <v>0.589444868331701</v>
      </c>
      <c r="RH132" s="252" t="n">
        <v>1.106</v>
      </c>
      <c r="RI132" s="252" t="n">
        <v>107.582751293361</v>
      </c>
      <c r="RJ132" s="255" t="n">
        <v>1.106</v>
      </c>
      <c r="RK132" s="253" t="n">
        <v>25.5352723172408</v>
      </c>
      <c r="RL132" s="256" t="n">
        <v>0.96</v>
      </c>
      <c r="RM132" s="254" t="n">
        <v>0.589444868331701</v>
      </c>
      <c r="RN132" s="252" t="n">
        <v>0.96</v>
      </c>
      <c r="RO132" s="252" t="n">
        <v>118.383222631746</v>
      </c>
      <c r="RP132" s="255" t="n">
        <v>1.106</v>
      </c>
      <c r="RQ132" s="253" t="n">
        <v>25.5352723172408</v>
      </c>
      <c r="RR132" s="256" t="n">
        <v>0.96</v>
      </c>
      <c r="RS132" s="254" t="n">
        <v>0.589444868331701</v>
      </c>
      <c r="RT132" s="252" t="n">
        <v>0.96</v>
      </c>
      <c r="RU132" s="252" t="n">
        <v>127.418198820213</v>
      </c>
      <c r="RV132" s="255" t="n">
        <v>1.106</v>
      </c>
      <c r="RW132" s="253" t="n">
        <v>25.5352723172408</v>
      </c>
      <c r="RX132" s="256" t="n">
        <v>0.96</v>
      </c>
      <c r="RY132" s="254" t="n">
        <v>0.589444868331701</v>
      </c>
      <c r="RZ132" s="252" t="n">
        <v>1.106</v>
      </c>
      <c r="SA132" s="252" t="n">
        <v>137.843726230274</v>
      </c>
      <c r="SB132" s="255" t="n">
        <v>1.106</v>
      </c>
      <c r="SC132" s="253" t="n">
        <v>25.5352723172408</v>
      </c>
      <c r="SD132" s="256" t="n">
        <v>0.96</v>
      </c>
      <c r="SE132" s="254" t="n">
        <v>0.589444868331701</v>
      </c>
      <c r="SF132" s="252" t="n">
        <v>0.96</v>
      </c>
      <c r="SG132" s="252" t="n">
        <v>147.945611400998</v>
      </c>
      <c r="SH132" s="255" t="n">
        <v>1.106</v>
      </c>
      <c r="SI132" s="253" t="n">
        <v>25.5352723172408</v>
      </c>
      <c r="SJ132" s="256" t="n">
        <v>0.96</v>
      </c>
      <c r="SK132" s="254" t="n">
        <v>0.589444868331701</v>
      </c>
      <c r="SL132" s="252" t="n">
        <v>0.96</v>
      </c>
      <c r="SM132" s="252" t="n">
        <v>157.228045826214</v>
      </c>
      <c r="SN132" s="255" t="n">
        <v>1.106</v>
      </c>
      <c r="SO132" s="253" t="n">
        <v>25.5352723172408</v>
      </c>
      <c r="SP132" s="256" t="n">
        <v>0.96</v>
      </c>
      <c r="SQ132" s="254" t="n">
        <v>0.589444868331701</v>
      </c>
      <c r="SR132" s="252" t="n">
        <v>0.96</v>
      </c>
      <c r="SS132" s="252" t="n">
        <v>166.973957775407</v>
      </c>
      <c r="ST132" s="255" t="n">
        <v>1.106</v>
      </c>
      <c r="SU132" s="253" t="n">
        <v>25.5352723172408</v>
      </c>
      <c r="SV132" s="256" t="n">
        <v>0.96</v>
      </c>
      <c r="SW132" s="254" t="n">
        <v>0.589444868331701</v>
      </c>
      <c r="SX132" s="252" t="n">
        <v>0.96</v>
      </c>
      <c r="SY132" s="252" t="n">
        <v>178.38620581488</v>
      </c>
      <c r="SZ132" s="255" t="n">
        <v>1.106</v>
      </c>
      <c r="TA132" s="253" t="n">
        <v>25.5352723172408</v>
      </c>
      <c r="TB132" s="256" t="n">
        <v>0.96</v>
      </c>
      <c r="TC132" s="254" t="n">
        <v>0.589444868331701</v>
      </c>
      <c r="TD132" s="252" t="n">
        <v>0.96</v>
      </c>
      <c r="TE132" s="252" t="n">
        <v>190.239687396622</v>
      </c>
      <c r="TF132" s="255" t="n">
        <v>1.106</v>
      </c>
      <c r="TG132" s="253" t="n">
        <v>25.5352723172408</v>
      </c>
      <c r="TH132" s="256" t="n">
        <v>0.96</v>
      </c>
      <c r="TI132" s="254" t="n">
        <v>0.589444868331701</v>
      </c>
      <c r="TJ132" s="252" t="n">
        <v>0.96</v>
      </c>
      <c r="TK132" s="252" t="n">
        <v>197.710786048799</v>
      </c>
      <c r="TL132" s="255" t="n">
        <v>1.106</v>
      </c>
      <c r="TM132" s="253" t="n">
        <v>25.5352723172408</v>
      </c>
      <c r="TN132" s="256" t="n">
        <v>0.96</v>
      </c>
      <c r="TO132" s="254" t="n">
        <v>0.589444868331701</v>
      </c>
      <c r="TP132" s="252" t="n">
        <v>0.96</v>
      </c>
      <c r="TQ132" s="252" t="n">
        <v>207.131881929287</v>
      </c>
      <c r="TR132" s="255" t="n">
        <v>1.106</v>
      </c>
      <c r="TS132" s="253" t="n">
        <v>25.5352723172408</v>
      </c>
      <c r="TT132" s="256" t="n">
        <v>0.96</v>
      </c>
      <c r="TU132" s="254" t="n">
        <v>0.589444868331701</v>
      </c>
      <c r="TV132" s="252" t="n">
        <v>1.106</v>
      </c>
      <c r="TW132" s="252" t="n">
        <v>214.142310613488</v>
      </c>
      <c r="TX132" s="255" t="n">
        <v>1.106</v>
      </c>
      <c r="TY132" s="253" t="n">
        <v>25.5352723172408</v>
      </c>
      <c r="TZ132" s="256" t="n">
        <v>0.96</v>
      </c>
      <c r="UA132" s="254" t="n">
        <v>0.589444868331701</v>
      </c>
      <c r="UB132" s="251" t="n">
        <v>1.02</v>
      </c>
      <c r="UC132" s="252" t="n">
        <v>13.2090926889144</v>
      </c>
      <c r="UD132" s="255" t="n">
        <v>1.18999999999999</v>
      </c>
      <c r="UE132" s="253" t="n">
        <v>30.8480987916733</v>
      </c>
      <c r="UF132" s="256" t="n">
        <v>1.18999999999999</v>
      </c>
      <c r="UG132" s="254" t="n">
        <v>1.41192674603316</v>
      </c>
      <c r="UH132" s="251" t="n">
        <v>1.02</v>
      </c>
      <c r="UI132" s="252" t="n">
        <v>19.6259185038969</v>
      </c>
      <c r="UJ132" s="255" t="n">
        <v>1.18999999999999</v>
      </c>
      <c r="UK132" s="253" t="n">
        <v>30.8480987916733</v>
      </c>
      <c r="UL132" s="256" t="n">
        <v>1.18999999999999</v>
      </c>
      <c r="UM132" s="254" t="n">
        <v>1.41192674603316</v>
      </c>
      <c r="UN132" s="251" t="n">
        <v>1.02</v>
      </c>
      <c r="UO132" s="252" t="n">
        <v>26.4073846362069</v>
      </c>
      <c r="UP132" s="255" t="n">
        <v>1.18999999999999</v>
      </c>
      <c r="UQ132" s="253" t="n">
        <v>30.8480987916733</v>
      </c>
      <c r="UR132" s="256" t="n">
        <v>1.18999999999999</v>
      </c>
      <c r="US132" s="254" t="n">
        <v>1.41192674603316</v>
      </c>
      <c r="UT132" s="251" t="n">
        <v>1.02</v>
      </c>
      <c r="UU132" s="252" t="n">
        <v>33.4367497497631</v>
      </c>
      <c r="UV132" s="255" t="n">
        <v>1.18999999999999</v>
      </c>
      <c r="UW132" s="253" t="n">
        <v>30.8480987916733</v>
      </c>
      <c r="UX132" s="256" t="n">
        <v>1.18999999999999</v>
      </c>
      <c r="UY132" s="254" t="n">
        <v>1.41192674603316</v>
      </c>
      <c r="UZ132" s="251" t="n">
        <v>1.02</v>
      </c>
      <c r="VA132" s="252" t="n">
        <v>39.9256641201274</v>
      </c>
      <c r="VB132" s="255" t="n">
        <v>1.18999999999999</v>
      </c>
      <c r="VC132" s="253" t="n">
        <v>30.8480987916733</v>
      </c>
      <c r="VD132" s="256" t="n">
        <v>1.18999999999999</v>
      </c>
      <c r="VE132" s="254" t="n">
        <v>1.41192674603316</v>
      </c>
      <c r="VF132" s="251" t="n">
        <v>1.02</v>
      </c>
      <c r="VG132" s="252" t="n">
        <v>46.5206667862628</v>
      </c>
      <c r="VH132" s="255" t="n">
        <v>1.18999999999999</v>
      </c>
      <c r="VI132" s="253" t="n">
        <v>30.8480987916733</v>
      </c>
      <c r="VJ132" s="256" t="n">
        <v>1.18999999999999</v>
      </c>
      <c r="VK132" s="254" t="n">
        <v>1.41192674603316</v>
      </c>
      <c r="VL132" s="251" t="n">
        <v>1.02</v>
      </c>
      <c r="VM132" s="252" t="n">
        <v>53.0626917806975</v>
      </c>
      <c r="VN132" s="255" t="n">
        <v>1.18999999999999</v>
      </c>
      <c r="VO132" s="253" t="n">
        <v>30.8480987916733</v>
      </c>
      <c r="VP132" s="256" t="n">
        <v>1.18999999999999</v>
      </c>
      <c r="VQ132" s="254" t="n">
        <v>1.41192674603316</v>
      </c>
      <c r="VR132" s="251" t="n">
        <v>1.02</v>
      </c>
      <c r="VS132" s="252" t="n">
        <v>61.0606154803338</v>
      </c>
      <c r="VT132" s="255" t="n">
        <v>1.18999999999999</v>
      </c>
      <c r="VU132" s="253" t="n">
        <v>30.8480987916733</v>
      </c>
      <c r="VV132" s="256" t="n">
        <v>1.18999999999999</v>
      </c>
      <c r="VW132" s="254" t="n">
        <v>1.41192674603316</v>
      </c>
      <c r="VX132" s="252" t="n">
        <v>1.02</v>
      </c>
      <c r="VY132" s="252" t="n">
        <v>67.60040906687939</v>
      </c>
      <c r="VZ132" s="255" t="n">
        <v>1.18999999999999</v>
      </c>
      <c r="WA132" s="253" t="n">
        <v>30.8480987916733</v>
      </c>
      <c r="WB132" s="256" t="n">
        <v>1.18999999999999</v>
      </c>
      <c r="WC132" s="254" t="n">
        <v>1.41192674603316</v>
      </c>
      <c r="WD132" s="252" t="n">
        <v>1.02</v>
      </c>
      <c r="WE132" s="252" t="n">
        <v>74.869244740037</v>
      </c>
      <c r="WF132" s="255" t="n">
        <v>1.18999999999999</v>
      </c>
      <c r="WG132" s="253" t="n">
        <v>30.8480987916733</v>
      </c>
      <c r="WH132" s="256" t="n">
        <v>1.18999999999999</v>
      </c>
      <c r="WI132" s="254" t="n">
        <v>1.41192674603316</v>
      </c>
      <c r="WJ132" s="252" t="n">
        <v>1.02</v>
      </c>
      <c r="WK132" s="252" t="n">
        <v>81.6589570284557</v>
      </c>
      <c r="WL132" s="255" t="n">
        <v>1.18999999999999</v>
      </c>
      <c r="WM132" s="253" t="n">
        <v>30.8480987916733</v>
      </c>
      <c r="WN132" s="256" t="n">
        <v>1.18999999999999</v>
      </c>
      <c r="WO132" s="254" t="n">
        <v>1.41192674603316</v>
      </c>
      <c r="WP132" s="252" t="n">
        <v>1.02</v>
      </c>
      <c r="WQ132" s="252" t="n">
        <v>88.2244799106989</v>
      </c>
      <c r="WR132" s="255" t="n">
        <v>1.18999999999999</v>
      </c>
      <c r="WS132" s="253" t="n">
        <v>30.8480987916733</v>
      </c>
      <c r="WT132" s="256" t="n">
        <v>1.18999999999999</v>
      </c>
      <c r="WU132" s="254" t="n">
        <v>1.41192674603316</v>
      </c>
      <c r="WV132" s="252" t="n">
        <v>1.02</v>
      </c>
      <c r="WW132" s="252" t="n">
        <v>95.22653214654299</v>
      </c>
      <c r="WX132" s="255" t="n">
        <v>1.18999999999999</v>
      </c>
      <c r="WY132" s="253" t="n">
        <v>30.8480987916733</v>
      </c>
      <c r="WZ132" s="256" t="n">
        <v>1.18999999999999</v>
      </c>
      <c r="XA132" s="254" t="n">
        <v>1.41192674603316</v>
      </c>
      <c r="XB132" s="252" t="n">
        <v>1.02</v>
      </c>
      <c r="XC132" s="252" t="n">
        <v>101.765662786402</v>
      </c>
      <c r="XD132" s="255" t="n">
        <v>1.18999999999999</v>
      </c>
      <c r="XE132" s="253" t="n">
        <v>30.8480987916733</v>
      </c>
      <c r="XF132" s="256" t="n">
        <v>1.18999999999999</v>
      </c>
      <c r="XG132" s="254" t="n">
        <v>1.41192674603316</v>
      </c>
      <c r="XH132" s="252" t="n">
        <v>1.02</v>
      </c>
      <c r="XI132" s="252" t="n">
        <v>108.289263490425</v>
      </c>
      <c r="XJ132" s="255" t="n">
        <v>1.18999999999999</v>
      </c>
      <c r="XK132" s="253" t="n">
        <v>30.8480987916733</v>
      </c>
      <c r="XL132" s="256" t="n">
        <v>1.18999999999999</v>
      </c>
      <c r="XM132" s="254" t="n">
        <v>1.41192674603316</v>
      </c>
      <c r="XN132" s="252" t="n">
        <v>1.02</v>
      </c>
      <c r="XO132" s="252" t="n">
        <v>122.437666517063</v>
      </c>
      <c r="XP132" s="255" t="n">
        <v>1.18999999999999</v>
      </c>
      <c r="XQ132" s="253" t="n">
        <v>30.8480987916733</v>
      </c>
      <c r="XR132" s="256" t="n">
        <v>1.18999999999999</v>
      </c>
      <c r="XS132" s="254" t="n">
        <v>1.41192674603316</v>
      </c>
      <c r="XT132" s="252" t="n">
        <v>1.02</v>
      </c>
      <c r="XU132" s="252" t="n">
        <v>135.927666598123</v>
      </c>
      <c r="XV132" s="255" t="n">
        <v>1.18999999999999</v>
      </c>
      <c r="XW132" s="253" t="n">
        <v>30.8480987916733</v>
      </c>
      <c r="XX132" s="256" t="n">
        <v>1.18999999999999</v>
      </c>
      <c r="XY132" s="254" t="n">
        <v>1.41192674603316</v>
      </c>
      <c r="XZ132" s="252" t="n">
        <v>1.02</v>
      </c>
      <c r="YA132" s="252" t="n">
        <v>150.184971912244</v>
      </c>
      <c r="YB132" s="255" t="n">
        <v>1.18999999999999</v>
      </c>
      <c r="YC132" s="253" t="n">
        <v>30.8480987916733</v>
      </c>
      <c r="YD132" s="256" t="n">
        <v>1.18999999999999</v>
      </c>
      <c r="YE132" s="254" t="n">
        <v>1.41192674603316</v>
      </c>
      <c r="YF132" s="252" t="n">
        <v>1.02</v>
      </c>
      <c r="YG132" s="252" t="n">
        <v>163.822284114655</v>
      </c>
      <c r="YH132" s="255" t="n">
        <v>1.18999999999999</v>
      </c>
      <c r="YI132" s="253" t="n">
        <v>30.8480987916733</v>
      </c>
      <c r="YJ132" s="256" t="n">
        <v>1.18999999999999</v>
      </c>
      <c r="YK132" s="254" t="n">
        <v>1.41192674603316</v>
      </c>
      <c r="YL132" s="252" t="n">
        <v>1.17599999999999</v>
      </c>
      <c r="YM132" s="252" t="n">
        <v>176.307660177018</v>
      </c>
      <c r="YN132" s="255" t="n">
        <v>1.18999999999999</v>
      </c>
      <c r="YO132" s="253" t="n">
        <v>30.8480987916733</v>
      </c>
      <c r="YP132" s="256" t="n">
        <v>1.18999999999999</v>
      </c>
      <c r="YQ132" s="254" t="n">
        <v>1.41192674603316</v>
      </c>
      <c r="YR132" s="252" t="n">
        <v>1.02</v>
      </c>
      <c r="YS132" s="252" t="n">
        <v>198.311760442424</v>
      </c>
      <c r="YT132" s="255" t="n">
        <v>1.18999999999999</v>
      </c>
      <c r="YU132" s="253" t="n">
        <v>30.8480987916733</v>
      </c>
      <c r="YV132" s="256" t="n">
        <v>1.18999999999999</v>
      </c>
      <c r="YW132" s="254" t="n">
        <v>1.41192674603316</v>
      </c>
      <c r="YX132" s="252" t="n">
        <v>1.03799999999999</v>
      </c>
      <c r="YY132" s="252" t="n">
        <v>240.927456310126</v>
      </c>
      <c r="YZ132" s="255" t="n">
        <v>1.18999999999999</v>
      </c>
      <c r="ZA132" s="253" t="n">
        <v>30.8480987916733</v>
      </c>
      <c r="ZB132" s="256" t="n">
        <v>1.18999999999999</v>
      </c>
      <c r="ZC132" s="254" t="n">
        <v>1.41192674603316</v>
      </c>
      <c r="ZD132" s="251" t="n">
        <v>1.55999999999999</v>
      </c>
      <c r="ZE132" s="252" t="n">
        <v>19.9473395127649</v>
      </c>
      <c r="ZF132" s="255" t="n">
        <v>1.785</v>
      </c>
      <c r="ZG132" s="253" t="n">
        <v>32.5689628581969</v>
      </c>
      <c r="ZH132" s="256" t="n">
        <v>1.56</v>
      </c>
      <c r="ZI132" s="254" t="n">
        <v>0.609865931228839</v>
      </c>
      <c r="ZJ132" s="251" t="n">
        <v>1.55999999999999</v>
      </c>
      <c r="ZK132" s="252" t="n">
        <v>30.0803094573506</v>
      </c>
      <c r="ZL132" s="255" t="n">
        <v>1.785</v>
      </c>
      <c r="ZM132" s="253" t="n">
        <v>32.5689628581969</v>
      </c>
      <c r="ZN132" s="256" t="n">
        <v>1.56</v>
      </c>
      <c r="ZO132" s="254" t="n">
        <v>0.609865931228839</v>
      </c>
      <c r="ZP132" s="251" t="n">
        <v>1.55999999999999</v>
      </c>
      <c r="ZQ132" s="252" t="n">
        <v>40.5318798215345</v>
      </c>
      <c r="ZR132" s="255" t="n">
        <v>1.785</v>
      </c>
      <c r="ZS132" s="253" t="n">
        <v>32.5689628581969</v>
      </c>
      <c r="ZT132" s="256" t="n">
        <v>1.56</v>
      </c>
      <c r="ZU132" s="254" t="n">
        <v>0.609865931228839</v>
      </c>
      <c r="ZV132" s="251" t="n">
        <v>1.55999999999999</v>
      </c>
      <c r="ZW132" s="252" t="n">
        <v>51.2605341523305</v>
      </c>
      <c r="ZX132" s="255" t="n">
        <v>1.785</v>
      </c>
      <c r="ZY132" s="253" t="n">
        <v>32.5689628581969</v>
      </c>
      <c r="ZZ132" s="256" t="n">
        <v>1.56</v>
      </c>
      <c r="AAA132" s="254" t="n">
        <v>0.609865931228839</v>
      </c>
      <c r="AAB132" s="251" t="n">
        <v>1.55999999999999</v>
      </c>
      <c r="AAC132" s="252" t="n">
        <v>61.3209524331338</v>
      </c>
      <c r="AAD132" s="255" t="n">
        <v>1.785</v>
      </c>
      <c r="AAE132" s="253" t="n">
        <v>32.5689628581969</v>
      </c>
      <c r="AAF132" s="256" t="n">
        <v>1.56</v>
      </c>
      <c r="AAG132" s="254" t="n">
        <v>0.609865931228839</v>
      </c>
      <c r="AAH132" s="251" t="n">
        <v>1.55999999999999</v>
      </c>
      <c r="AAI132" s="252" t="n">
        <v>71.8042816480517</v>
      </c>
      <c r="AAJ132" s="255" t="n">
        <v>1.785</v>
      </c>
      <c r="AAK132" s="253" t="n">
        <v>32.5689628581969</v>
      </c>
      <c r="AAL132" s="256" t="n">
        <v>1.56</v>
      </c>
      <c r="AAM132" s="254" t="n">
        <v>0.609865931228839</v>
      </c>
      <c r="AAN132" s="251" t="n">
        <v>1.55999999999999</v>
      </c>
      <c r="AAO132" s="252" t="n">
        <v>81.9373545029263</v>
      </c>
      <c r="AAP132" s="255" t="n">
        <v>1.785</v>
      </c>
      <c r="AAQ132" s="253" t="n">
        <v>32.5689628581969</v>
      </c>
      <c r="AAR132" s="256" t="n">
        <v>1.56</v>
      </c>
      <c r="AAS132" s="254" t="n">
        <v>0.609865931228839</v>
      </c>
      <c r="AAT132" s="251" t="n">
        <v>1.55999999999999</v>
      </c>
      <c r="AAU132" s="252" t="n">
        <v>91.7137101691582</v>
      </c>
      <c r="AAV132" s="255" t="n">
        <v>1.785</v>
      </c>
      <c r="AAW132" s="253" t="n">
        <v>32.5689628581969</v>
      </c>
      <c r="AAX132" s="256" t="n">
        <v>1.56</v>
      </c>
      <c r="AAY132" s="254" t="n">
        <v>0.609865931228839</v>
      </c>
      <c r="AAZ132" s="252" t="n">
        <v>1.55999999999999</v>
      </c>
      <c r="ABA132" s="252" t="n">
        <v>102.547949960436</v>
      </c>
      <c r="ABB132" s="255" t="n">
        <v>1.785</v>
      </c>
      <c r="ABC132" s="253" t="n">
        <v>32.5689628581969</v>
      </c>
      <c r="ABD132" s="256" t="n">
        <v>1.56</v>
      </c>
      <c r="ABE132" s="254" t="n">
        <v>0.609865931228839</v>
      </c>
      <c r="ABF132" s="252" t="n">
        <v>1.55999999999999</v>
      </c>
      <c r="ABG132" s="252" t="n">
        <v>122.192804844428</v>
      </c>
      <c r="ABH132" s="255" t="n">
        <v>1.785</v>
      </c>
      <c r="ABI132" s="253" t="n">
        <v>32.5689628581969</v>
      </c>
      <c r="ABJ132" s="256" t="n">
        <v>1.56</v>
      </c>
      <c r="ABK132" s="254" t="n">
        <v>0.609865931228839</v>
      </c>
      <c r="ABL132" s="252" t="n">
        <v>1.55999999999999</v>
      </c>
      <c r="ABM132" s="252" t="n">
        <v>143.053693337556</v>
      </c>
      <c r="ABN132" s="255" t="n">
        <v>1.785</v>
      </c>
      <c r="ABO132" s="253" t="n">
        <v>32.5689628581969</v>
      </c>
      <c r="ABP132" s="256" t="n">
        <v>1.56</v>
      </c>
      <c r="ABQ132" s="254" t="n">
        <v>0.609865931228839</v>
      </c>
      <c r="ABR132" s="252" t="n">
        <v>1.55999999999999</v>
      </c>
      <c r="ABS132" s="252" t="n">
        <v>163.316991335888</v>
      </c>
      <c r="ABT132" s="255" t="n">
        <v>1.785</v>
      </c>
      <c r="ABU132" s="253" t="n">
        <v>32.5689628581969</v>
      </c>
      <c r="ABV132" s="256" t="n">
        <v>1.56</v>
      </c>
      <c r="ABW132" s="254" t="n">
        <v>0.609865931228839</v>
      </c>
      <c r="ABX132" s="252" t="n">
        <v>1.55999999999999</v>
      </c>
      <c r="ABY132" s="252" t="n">
        <v>186.018119811048</v>
      </c>
      <c r="ABZ132" s="255" t="n">
        <v>1.785</v>
      </c>
      <c r="ACA132" s="253" t="n">
        <v>32.5689628581969</v>
      </c>
      <c r="ACB132" s="256" t="n">
        <v>1.56</v>
      </c>
      <c r="ACC132" s="254" t="n">
        <v>0.609865931228839</v>
      </c>
      <c r="ACD132" s="252" t="n">
        <v>1.55999999999999</v>
      </c>
      <c r="ACE132" s="252" t="n">
        <v>206.235741444781</v>
      </c>
      <c r="ACF132" s="255" t="n">
        <v>1.785</v>
      </c>
      <c r="ACG132" s="253" t="n">
        <v>32.5689628581969</v>
      </c>
      <c r="ACH132" s="256" t="n">
        <v>1.56</v>
      </c>
      <c r="ACI132" s="254" t="n">
        <v>0.609865931228839</v>
      </c>
      <c r="ACJ132" s="252" t="n">
        <v>1.55999999999999</v>
      </c>
      <c r="ACK132" s="252" t="n">
        <v>225.953942576383</v>
      </c>
      <c r="ACL132" s="255" t="n">
        <v>1.785</v>
      </c>
      <c r="ACM132" s="253" t="n">
        <v>32.5689628581969</v>
      </c>
      <c r="ACN132" s="256" t="n">
        <v>1.56</v>
      </c>
      <c r="ACO132" s="254" t="n">
        <v>0.609865931228839</v>
      </c>
      <c r="ACP132" s="251" t="n">
        <v>3.21999999999999</v>
      </c>
      <c r="ACQ132" s="252" t="n">
        <v>13.7472292951635</v>
      </c>
      <c r="ACR132" s="255" t="n">
        <v>3.255</v>
      </c>
      <c r="ACS132" s="253" t="n">
        <v>34.7739631856064</v>
      </c>
      <c r="ACT132" s="256" t="n">
        <v>3.25499999999999</v>
      </c>
      <c r="ACU132" s="254" t="n">
        <v>0.551939871014035</v>
      </c>
      <c r="ACV132" s="251" t="n">
        <v>3.28999999999999</v>
      </c>
      <c r="ACW132" s="252" t="n">
        <v>28.1123875996042</v>
      </c>
      <c r="ACX132" s="255" t="n">
        <v>3.255</v>
      </c>
      <c r="ACY132" s="253" t="n">
        <v>34.7739631856064</v>
      </c>
      <c r="ACZ132" s="256" t="n">
        <v>3.25499999999999</v>
      </c>
      <c r="ADA132" s="254" t="n">
        <v>0.551939871014035</v>
      </c>
      <c r="ADB132" s="251" t="n">
        <v>3.68</v>
      </c>
      <c r="ADC132" s="252" t="n">
        <v>41.7889596713191</v>
      </c>
      <c r="ADD132" s="255" t="n">
        <v>3.255</v>
      </c>
      <c r="ADE132" s="253" t="n">
        <v>34.7739631856064</v>
      </c>
      <c r="ADF132" s="256" t="n">
        <v>3.25499999999999</v>
      </c>
      <c r="ADG132" s="254" t="n">
        <v>0.551939871014035</v>
      </c>
      <c r="ADH132" s="251" t="n">
        <v>3.28999999999999</v>
      </c>
      <c r="ADI132" s="252" t="n">
        <v>55.9288968918796</v>
      </c>
      <c r="ADJ132" s="255" t="n">
        <v>3.255</v>
      </c>
      <c r="ADK132" s="253" t="n">
        <v>34.7739631856064</v>
      </c>
      <c r="ADL132" s="256" t="n">
        <v>3.25499999999999</v>
      </c>
      <c r="ADM132" s="254" t="n">
        <v>0.551939871014035</v>
      </c>
      <c r="ADN132" s="251" t="n">
        <v>3.28999999999999</v>
      </c>
      <c r="ADO132" s="252" t="n">
        <v>69.317987416907</v>
      </c>
      <c r="ADP132" s="255" t="n">
        <v>3.255</v>
      </c>
      <c r="ADQ132" s="253" t="n">
        <v>34.7739631856064</v>
      </c>
      <c r="ADR132" s="256" t="n">
        <v>3.25499999999999</v>
      </c>
      <c r="ADS132" s="254" t="n">
        <v>0.551939871014035</v>
      </c>
      <c r="ADT132" s="251" t="n">
        <v>3.28999999999999</v>
      </c>
      <c r="ADU132" s="252" t="n">
        <v>83.65809503684081</v>
      </c>
      <c r="ADV132" s="255" t="n">
        <v>3.255</v>
      </c>
      <c r="ADW132" s="253" t="n">
        <v>34.7739631856064</v>
      </c>
      <c r="ADX132" s="256" t="n">
        <v>3.25499999999999</v>
      </c>
      <c r="ADY132" s="254" t="n">
        <v>0.551939871014035</v>
      </c>
      <c r="ADZ132" s="251" t="n">
        <v>3.28999999999999</v>
      </c>
      <c r="AEA132" s="252" t="n">
        <v>97.056569907905</v>
      </c>
      <c r="AEB132" s="255" t="n">
        <v>3.255</v>
      </c>
      <c r="AEC132" s="253" t="n">
        <v>34.7739631856064</v>
      </c>
      <c r="AED132" s="256" t="n">
        <v>3.25499999999999</v>
      </c>
      <c r="AEE132" s="254" t="n">
        <v>0.551939871014035</v>
      </c>
      <c r="AEF132" s="251" t="n">
        <v>3.28999999999999</v>
      </c>
      <c r="AEG132" s="252" t="n">
        <v>111.365647003113</v>
      </c>
      <c r="AEH132" s="255" t="n">
        <v>3.255</v>
      </c>
      <c r="AEI132" s="253" t="n">
        <v>34.7739631856064</v>
      </c>
      <c r="AEJ132" s="256" t="n">
        <v>3.25499999999999</v>
      </c>
      <c r="AEK132" s="254" t="n">
        <v>0.551939871014035</v>
      </c>
      <c r="AEL132" s="252" t="n">
        <v>3.28999999999999</v>
      </c>
      <c r="AEM132" s="252" t="n">
        <v>124.813303596735</v>
      </c>
      <c r="AEN132" s="255" t="n">
        <v>3.255</v>
      </c>
      <c r="AEO132" s="253" t="n">
        <v>34.7739631856064</v>
      </c>
      <c r="AEP132" s="256" t="n">
        <v>3.25499999999999</v>
      </c>
      <c r="AEQ132" s="254" t="n">
        <v>0.551939871014035</v>
      </c>
      <c r="AER132" s="252" t="n">
        <v>3.28999999999999</v>
      </c>
      <c r="AES132" s="252" t="n">
        <v>139.152945296011</v>
      </c>
      <c r="AET132" s="255" t="n">
        <v>3.255</v>
      </c>
      <c r="AEU132" s="253" t="n">
        <v>34.7739631856064</v>
      </c>
      <c r="AEV132" s="256" t="n">
        <v>3.25499999999999</v>
      </c>
      <c r="AEW132" s="254" t="n">
        <v>0.551939871014035</v>
      </c>
      <c r="AEX132" s="252" t="n">
        <v>3.28999999999999</v>
      </c>
      <c r="AEY132" s="252" t="n">
        <v>167.113491658808</v>
      </c>
      <c r="AEZ132" s="255" t="n">
        <v>3.255</v>
      </c>
      <c r="AFA132" s="253" t="n">
        <v>34.7739631856064</v>
      </c>
      <c r="AFB132" s="256" t="n">
        <v>3.25499999999999</v>
      </c>
      <c r="AFC132" s="254" t="n">
        <v>0.551939871014035</v>
      </c>
      <c r="AFD132" s="252" t="n">
        <v>3.28999999999999</v>
      </c>
      <c r="AFE132" s="252" t="n">
        <v>194.435378904154</v>
      </c>
      <c r="AFF132" s="255" t="n">
        <v>3.255</v>
      </c>
      <c r="AFG132" s="253" t="n">
        <v>34.7739631856064</v>
      </c>
      <c r="AFH132" s="256" t="n">
        <v>3.25499999999999</v>
      </c>
      <c r="AFI132" s="254" t="n">
        <v>0.551939871014035</v>
      </c>
      <c r="AFJ132" s="252" t="n">
        <v>3.28999999999999</v>
      </c>
      <c r="AFK132" s="252" t="n">
        <v>236.200982131403</v>
      </c>
      <c r="AFL132" s="255" t="n">
        <v>3.255</v>
      </c>
      <c r="AFM132" s="253" t="n">
        <v>34.7739631856064</v>
      </c>
      <c r="AFN132" s="256" t="n">
        <v>3.25499999999999</v>
      </c>
      <c r="AFO132" s="254" t="n">
        <v>0.551939871014035</v>
      </c>
      <c r="AFP132" s="251" t="n">
        <v>3.54</v>
      </c>
      <c r="AFQ132" s="252" t="n">
        <v>13.5897968279995</v>
      </c>
      <c r="AFR132" s="255" t="n">
        <v>3.53999999999999</v>
      </c>
      <c r="AFS132" s="253" t="n">
        <v>31.3656649318778</v>
      </c>
      <c r="AFT132" s="256" t="n">
        <v>3.99697478991596</v>
      </c>
      <c r="AFU132" s="254" t="n">
        <v>0.516861239797659</v>
      </c>
      <c r="AFV132" s="251" t="n">
        <v>3.54</v>
      </c>
      <c r="AFW132" s="252" t="n">
        <v>28.5296031741082</v>
      </c>
      <c r="AFX132" s="255" t="n">
        <v>3.53999999999999</v>
      </c>
      <c r="AFY132" s="253" t="n">
        <v>31.3656649318778</v>
      </c>
      <c r="AFZ132" s="256" t="n">
        <v>3.99697478991596</v>
      </c>
      <c r="AGA132" s="254" t="n">
        <v>0.516861239797659</v>
      </c>
      <c r="AGB132" s="251" t="n">
        <v>3.54</v>
      </c>
      <c r="AGC132" s="252" t="n">
        <v>43.5077290561964</v>
      </c>
      <c r="AGD132" s="255" t="n">
        <v>3.53999999999999</v>
      </c>
      <c r="AGE132" s="253" t="n">
        <v>31.3656649318778</v>
      </c>
      <c r="AGF132" s="256" t="n">
        <v>3.99697478991596</v>
      </c>
      <c r="AGG132" s="254" t="n">
        <v>0.516861239797659</v>
      </c>
      <c r="AGH132" s="251" t="n">
        <v>3.54</v>
      </c>
      <c r="AGI132" s="252" t="n">
        <v>58.119999580343</v>
      </c>
      <c r="AGJ132" s="255" t="n">
        <v>3.53999999999999</v>
      </c>
      <c r="AGK132" s="253" t="n">
        <v>31.3656649318778</v>
      </c>
      <c r="AGL132" s="256" t="n">
        <v>3.99697478991596</v>
      </c>
      <c r="AGM132" s="254" t="n">
        <v>0.516861239797659</v>
      </c>
      <c r="AGN132" s="251" t="n">
        <v>4.06</v>
      </c>
      <c r="AGO132" s="252" t="n">
        <v>72.73582476616561</v>
      </c>
      <c r="AGP132" s="255" t="n">
        <v>3.53999999999999</v>
      </c>
      <c r="AGQ132" s="253" t="n">
        <v>31.3656649318778</v>
      </c>
      <c r="AGR132" s="256" t="n">
        <v>3.99697478991596</v>
      </c>
      <c r="AGS132" s="254" t="n">
        <v>0.516861239797659</v>
      </c>
      <c r="AGT132" s="251" t="n">
        <v>3.54</v>
      </c>
      <c r="AGU132" s="252" t="n">
        <v>87.931909460529</v>
      </c>
      <c r="AGV132" s="255" t="n">
        <v>3.53999999999999</v>
      </c>
      <c r="AGW132" s="253" t="n">
        <v>31.3656649318778</v>
      </c>
      <c r="AGX132" s="256" t="n">
        <v>3.99697478991596</v>
      </c>
      <c r="AGY132" s="254" t="n">
        <v>0.516861239797659</v>
      </c>
      <c r="AGZ132" s="251" t="n">
        <v>4.06</v>
      </c>
      <c r="AHA132" s="252" t="n">
        <v>101.846209970989</v>
      </c>
      <c r="AHB132" s="255" t="n">
        <v>3.53999999999999</v>
      </c>
      <c r="AHC132" s="253" t="n">
        <v>31.3656649318778</v>
      </c>
      <c r="AHD132" s="256" t="n">
        <v>3.99697478991596</v>
      </c>
      <c r="AHE132" s="254" t="n">
        <v>0.516861239797659</v>
      </c>
      <c r="AHF132" s="251" t="n">
        <v>3.54</v>
      </c>
      <c r="AHG132" s="252" t="n">
        <v>117.454487563386</v>
      </c>
      <c r="AHH132" s="255" t="n">
        <v>3.53999999999999</v>
      </c>
      <c r="AHI132" s="253" t="n">
        <v>31.3656649318778</v>
      </c>
      <c r="AHJ132" s="256" t="n">
        <v>3.99697478991596</v>
      </c>
      <c r="AHK132" s="254" t="n">
        <v>0.516861239797659</v>
      </c>
      <c r="AHL132" s="252" t="n">
        <v>3.54</v>
      </c>
      <c r="AHM132" s="252" t="n">
        <v>146.093533549075</v>
      </c>
      <c r="AHN132" s="255" t="n">
        <v>3.53999999999999</v>
      </c>
      <c r="AHO132" s="253" t="n">
        <v>31.3656649318778</v>
      </c>
      <c r="AHP132" s="256" t="n">
        <v>3.99697478991596</v>
      </c>
      <c r="AHQ132" s="254" t="n">
        <v>0.516861239797659</v>
      </c>
      <c r="AHR132" s="252" t="n">
        <v>3.54</v>
      </c>
      <c r="AHS132" s="252" t="n">
        <v>175.987607143506</v>
      </c>
      <c r="AHT132" s="255" t="n">
        <v>3.53999999999999</v>
      </c>
      <c r="AHU132" s="253" t="n">
        <v>31.3656649318778</v>
      </c>
      <c r="AHV132" s="256" t="n">
        <v>3.99697478991596</v>
      </c>
      <c r="AHW132" s="254" t="n">
        <v>0.516861239797659</v>
      </c>
      <c r="AHX132" s="252" t="n">
        <v>3.54</v>
      </c>
      <c r="AHY132" s="252" t="n">
        <v>204.457181127236</v>
      </c>
      <c r="AHZ132" s="255" t="n">
        <v>3.53999999999999</v>
      </c>
      <c r="AIA132" s="253" t="n">
        <v>31.3656649318778</v>
      </c>
      <c r="AIB132" s="256" t="n">
        <v>3.99697478991596</v>
      </c>
      <c r="AIC132" s="254" t="n">
        <v>0.516861239797659</v>
      </c>
      <c r="AID132" s="252" t="n">
        <v>3.54</v>
      </c>
      <c r="AIE132" s="252" t="n">
        <v>249.366659891215</v>
      </c>
      <c r="AIF132" s="255" t="n">
        <v>3.53999999999999</v>
      </c>
      <c r="AIG132" s="253" t="n">
        <v>31.3656649318778</v>
      </c>
      <c r="AIH132" s="256" t="n">
        <v>3.99697478991596</v>
      </c>
      <c r="AII132" s="254" t="n">
        <v>0.516861239797659</v>
      </c>
      <c r="AIJ132" s="251" t="n">
        <v>4.79999999999999</v>
      </c>
      <c r="AIK132" s="252" t="n">
        <v>14.7270918428313</v>
      </c>
      <c r="AIL132" s="255" t="n">
        <v>5.53</v>
      </c>
      <c r="AIM132" s="253" t="n">
        <v>30.9411472299698</v>
      </c>
      <c r="AIN132" s="256" t="n">
        <v>5.53</v>
      </c>
      <c r="AIO132" s="254" t="n">
        <v>1.30060348676488</v>
      </c>
      <c r="AIP132" s="251" t="n">
        <v>4.79999999999999</v>
      </c>
      <c r="AIQ132" s="252" t="n">
        <v>18.7462969546154</v>
      </c>
      <c r="AIR132" s="255" t="n">
        <v>5.53</v>
      </c>
      <c r="AIS132" s="253" t="n">
        <v>30.9411472299698</v>
      </c>
      <c r="AIT132" s="256" t="n">
        <v>5.53</v>
      </c>
      <c r="AIU132" s="254" t="n">
        <v>1.30060348676488</v>
      </c>
      <c r="AIV132" s="251" t="n">
        <v>4.79999999999999</v>
      </c>
      <c r="AIW132" s="252" t="n">
        <v>30.9761305947562</v>
      </c>
      <c r="AIX132" s="255" t="n">
        <v>5.53</v>
      </c>
      <c r="AIY132" s="253" t="n">
        <v>30.9411472299698</v>
      </c>
      <c r="AIZ132" s="256" t="n">
        <v>5.53</v>
      </c>
      <c r="AJA132" s="254" t="n">
        <v>1.30060348676488</v>
      </c>
      <c r="AJB132" s="251" t="n">
        <v>4.79999999999999</v>
      </c>
      <c r="AJC132" s="252" t="n">
        <v>39.3067516790401</v>
      </c>
      <c r="AJD132" s="255" t="n">
        <v>5.53</v>
      </c>
      <c r="AJE132" s="253" t="n">
        <v>30.9411472299698</v>
      </c>
      <c r="AJF132" s="256" t="n">
        <v>5.53</v>
      </c>
      <c r="AJG132" s="254" t="n">
        <v>1.30060348676488</v>
      </c>
      <c r="AJH132" s="251" t="n">
        <v>4.86</v>
      </c>
      <c r="AJI132" s="252" t="n">
        <v>51.2767577666203</v>
      </c>
      <c r="AJJ132" s="255" t="n">
        <v>5.53</v>
      </c>
      <c r="AJK132" s="253" t="n">
        <v>30.9411472299698</v>
      </c>
      <c r="AJL132" s="256" t="n">
        <v>5.53</v>
      </c>
      <c r="AJM132" s="254" t="n">
        <v>1.30060348676488</v>
      </c>
      <c r="AJN132" s="251" t="n">
        <v>4.79999999999999</v>
      </c>
      <c r="AJO132" s="252" t="n">
        <v>58.3662997115975</v>
      </c>
      <c r="AJP132" s="255" t="n">
        <v>5.53</v>
      </c>
      <c r="AJQ132" s="253" t="n">
        <v>30.9411472299698</v>
      </c>
      <c r="AJR132" s="256" t="n">
        <v>5.53</v>
      </c>
      <c r="AJS132" s="254" t="n">
        <v>1.30060348676488</v>
      </c>
      <c r="AJT132" s="251" t="n">
        <v>4.79999999999999</v>
      </c>
      <c r="AJU132" s="252" t="n">
        <v>70.60843166689401</v>
      </c>
      <c r="AJV132" s="255" t="n">
        <v>5.53</v>
      </c>
      <c r="AJW132" s="253" t="n">
        <v>30.9411472299698</v>
      </c>
      <c r="AJX132" s="256" t="n">
        <v>5.53</v>
      </c>
      <c r="AJY132" s="254" t="n">
        <v>1.30060348676488</v>
      </c>
      <c r="AJZ132" s="251" t="n">
        <v>4.86</v>
      </c>
      <c r="AKA132" s="252" t="n">
        <v>77.4040648448639</v>
      </c>
      <c r="AKB132" s="255" t="n">
        <v>5.53</v>
      </c>
      <c r="AKC132" s="253" t="n">
        <v>30.9411472299698</v>
      </c>
      <c r="AKD132" s="256" t="n">
        <v>5.53</v>
      </c>
      <c r="AKE132" s="254" t="n">
        <v>1.30060348676488</v>
      </c>
      <c r="AKF132" s="252" t="n">
        <v>4.85999999999999</v>
      </c>
      <c r="AKG132" s="252" t="n">
        <v>91.45408003788</v>
      </c>
      <c r="AKH132" s="255" t="n">
        <v>5.53</v>
      </c>
      <c r="AKI132" s="253" t="n">
        <v>30.9411472299698</v>
      </c>
      <c r="AKJ132" s="256" t="n">
        <v>5.53</v>
      </c>
      <c r="AKK132" s="254" t="n">
        <v>1.30060348676488</v>
      </c>
      <c r="AKL132" s="252" t="n">
        <v>4.79999999999999</v>
      </c>
      <c r="AKM132" s="252" t="n">
        <v>98.5692387305411</v>
      </c>
      <c r="AKN132" s="255" t="n">
        <v>5.53</v>
      </c>
      <c r="AKO132" s="253" t="n">
        <v>30.9411472299698</v>
      </c>
      <c r="AKP132" s="256" t="n">
        <v>5.53</v>
      </c>
      <c r="AKQ132" s="254" t="n">
        <v>1.30060348676488</v>
      </c>
      <c r="AKR132" s="252" t="n">
        <v>4.79999999999999</v>
      </c>
      <c r="AKS132" s="252" t="n">
        <v>110.456493592966</v>
      </c>
      <c r="AKT132" s="255" t="n">
        <v>5.53</v>
      </c>
      <c r="AKU132" s="253" t="n">
        <v>30.9411472299698</v>
      </c>
      <c r="AKV132" s="256" t="n">
        <v>5.53</v>
      </c>
      <c r="AKW132" s="254" t="n">
        <v>1.30060348676488</v>
      </c>
      <c r="AKX132" s="252" t="n">
        <v>4.85999999999999</v>
      </c>
      <c r="AKY132" s="252" t="n">
        <v>117.429803349623</v>
      </c>
      <c r="AKZ132" s="255" t="n">
        <v>5.53</v>
      </c>
      <c r="ALA132" s="253" t="n">
        <v>30.9411472299698</v>
      </c>
      <c r="ALB132" s="256" t="n">
        <v>5.53</v>
      </c>
      <c r="ALC132" s="254" t="n">
        <v>1.30060348676488</v>
      </c>
      <c r="ALD132" s="252" t="n">
        <v>4.79999999999999</v>
      </c>
      <c r="ALE132" s="252" t="n">
        <v>130.619202837721</v>
      </c>
      <c r="ALF132" s="255" t="n">
        <v>5.53</v>
      </c>
      <c r="ALG132" s="253" t="n">
        <v>30.9411472299698</v>
      </c>
      <c r="ALH132" s="256" t="n">
        <v>5.53</v>
      </c>
      <c r="ALI132" s="254" t="n">
        <v>1.30060348676488</v>
      </c>
      <c r="ALJ132" s="252" t="n">
        <v>4.79999999999999</v>
      </c>
      <c r="ALK132" s="252" t="n">
        <v>137.87599050492</v>
      </c>
      <c r="ALL132" s="255" t="n">
        <v>5.53</v>
      </c>
      <c r="ALM132" s="253" t="n">
        <v>30.9411472299698</v>
      </c>
      <c r="ALN132" s="256" t="n">
        <v>5.53</v>
      </c>
      <c r="ALO132" s="254" t="n">
        <v>1.30060348676488</v>
      </c>
      <c r="ALP132" s="252" t="n">
        <v>4.85999999999999</v>
      </c>
      <c r="ALQ132" s="252" t="n">
        <v>150.43443383032</v>
      </c>
      <c r="ALR132" s="255" t="n">
        <v>5.53</v>
      </c>
      <c r="ALS132" s="253" t="n">
        <v>30.9411472299698</v>
      </c>
      <c r="ALT132" s="256" t="n">
        <v>5.53</v>
      </c>
      <c r="ALU132" s="254" t="n">
        <v>1.30060348676488</v>
      </c>
      <c r="ALV132" s="252" t="n">
        <v>4.85999999999999</v>
      </c>
      <c r="ALW132" s="252" t="n">
        <v>157.899888455026</v>
      </c>
      <c r="ALX132" s="255" t="n">
        <v>5.53</v>
      </c>
      <c r="ALY132" s="253" t="n">
        <v>30.9411472299698</v>
      </c>
      <c r="ALZ132" s="256" t="n">
        <v>5.53</v>
      </c>
      <c r="AMA132" s="254" t="n">
        <v>1.30060348676488</v>
      </c>
      <c r="AMB132" s="252" t="n">
        <v>4.85999999999999</v>
      </c>
      <c r="AMC132" s="252" t="n">
        <v>170.543493679266</v>
      </c>
      <c r="AMD132" s="255" t="n">
        <v>5.53</v>
      </c>
      <c r="AME132" s="253" t="n">
        <v>30.9411472299698</v>
      </c>
      <c r="AMF132" s="256" t="n">
        <v>5.53</v>
      </c>
      <c r="AMG132" s="254" t="n">
        <v>1.30060348676488</v>
      </c>
      <c r="AMH132" s="252" t="n">
        <v>4.79999999999999</v>
      </c>
      <c r="AMI132" s="252" t="n">
        <v>177.78746138378</v>
      </c>
      <c r="AMJ132" s="255" t="n">
        <v>5.53</v>
      </c>
      <c r="AMK132" s="253" t="n">
        <v>30.9411472299698</v>
      </c>
      <c r="AML132" s="256" t="n">
        <v>5.53</v>
      </c>
      <c r="AMM132" s="254" t="n">
        <v>1.30060348676488</v>
      </c>
      <c r="AMN132" s="252" t="n">
        <v>4.85999999999999</v>
      </c>
      <c r="AMO132" s="252" t="n">
        <v>191.147834994513</v>
      </c>
      <c r="AMP132" s="255" t="n">
        <v>5.53</v>
      </c>
      <c r="AMQ132" s="253" t="n">
        <v>30.9411472299698</v>
      </c>
      <c r="AMR132" s="256" t="n">
        <v>5.53</v>
      </c>
      <c r="AMS132" s="254" t="n">
        <v>1.30060348676488</v>
      </c>
      <c r="AMT132" s="252" t="n">
        <v>4.79999999999999</v>
      </c>
      <c r="AMU132" s="252" t="n">
        <v>197.138477651977</v>
      </c>
      <c r="AMV132" s="255" t="n">
        <v>5.53</v>
      </c>
      <c r="AMW132" s="253" t="n">
        <v>30.9411472299698</v>
      </c>
      <c r="AMX132" s="256" t="n">
        <v>5.53</v>
      </c>
      <c r="AMY132" s="254" t="n">
        <v>1.30060348676488</v>
      </c>
      <c r="AMZ132" s="252" t="n">
        <v>4.85999999999999</v>
      </c>
      <c r="ANA132" s="252" t="n">
        <v>210.498830809566</v>
      </c>
      <c r="ANB132" s="255" t="n">
        <v>5.53</v>
      </c>
      <c r="ANC132" s="253" t="n">
        <v>30.9411472299698</v>
      </c>
      <c r="AND132" s="256" t="n">
        <v>5.53</v>
      </c>
      <c r="ANE132" s="254" t="n">
        <v>1.30060348676488</v>
      </c>
      <c r="ANF132" s="252" t="n">
        <v>4.85999999999999</v>
      </c>
      <c r="ANG132" s="252" t="n">
        <v>217.699393087771</v>
      </c>
      <c r="ANH132" s="255" t="n">
        <v>5.53</v>
      </c>
      <c r="ANI132" s="253" t="n">
        <v>30.9411472299698</v>
      </c>
      <c r="ANJ132" s="256" t="n">
        <v>5.53</v>
      </c>
      <c r="ANK132" s="254" t="n">
        <v>1.30060348676488</v>
      </c>
      <c r="ANL132" s="252" t="n">
        <v>4.85999999999999</v>
      </c>
      <c r="ANM132" s="252" t="n">
        <v>230.633006486079</v>
      </c>
      <c r="ANN132" s="255" t="n">
        <v>5.53</v>
      </c>
      <c r="ANO132" s="253" t="n">
        <v>30.9411472299698</v>
      </c>
      <c r="ANP132" s="256" t="n">
        <v>5.53</v>
      </c>
      <c r="ANQ132" s="254" t="n">
        <v>1.30060348676488</v>
      </c>
      <c r="ANR132" s="252" t="n">
        <v>4.85999999999999</v>
      </c>
      <c r="ANS132" s="252" t="n">
        <v>237.966114071985</v>
      </c>
      <c r="ANT132" s="255" t="n">
        <v>5.53</v>
      </c>
      <c r="ANU132" s="253" t="n">
        <v>30.9411472299698</v>
      </c>
      <c r="ANV132" s="256" t="n">
        <v>5.53</v>
      </c>
      <c r="ANW132" s="254" t="n">
        <v>1.30060348676488</v>
      </c>
      <c r="ANX132" s="252" t="n">
        <v>4.79999999999999</v>
      </c>
      <c r="ANY132" s="252" t="n">
        <v>252.212656798216</v>
      </c>
      <c r="ANZ132" s="255" t="n">
        <v>5.53</v>
      </c>
      <c r="AOA132" s="253" t="n">
        <v>30.9411472299698</v>
      </c>
      <c r="AOB132" s="256" t="n">
        <v>5.53</v>
      </c>
      <c r="AOC132" s="254" t="n">
        <v>1.30060348676488</v>
      </c>
      <c r="AOD132" s="252" t="n">
        <v>4.79999999999999</v>
      </c>
      <c r="AOE132" s="252" t="n">
        <v>259.424673370557</v>
      </c>
      <c r="AOF132" s="255" t="n">
        <v>5.53</v>
      </c>
      <c r="AOG132" s="253" t="n">
        <v>30.9411472299698</v>
      </c>
      <c r="AOH132" s="256" t="n">
        <v>5.53</v>
      </c>
      <c r="AOI132" s="254" t="n">
        <v>1.30060348676488</v>
      </c>
      <c r="AOJ132" s="252" t="n">
        <v>4.79999999999999</v>
      </c>
      <c r="AOK132" s="252" t="n">
        <v>271.401094530291</v>
      </c>
      <c r="AOL132" s="255" t="n">
        <v>5.53</v>
      </c>
      <c r="AOM132" s="253" t="n">
        <v>30.9411472299698</v>
      </c>
      <c r="AON132" s="256" t="n">
        <v>5.53</v>
      </c>
      <c r="AOO132" s="254" t="n">
        <v>1.30060348676488</v>
      </c>
      <c r="AOP132" s="252" t="n">
        <v>4.85999999999999</v>
      </c>
      <c r="AOQ132" s="252" t="n">
        <v>278.776703660445</v>
      </c>
      <c r="AOR132" s="255" t="n">
        <v>5.53</v>
      </c>
      <c r="AOS132" s="253" t="n">
        <v>30.9411472299698</v>
      </c>
      <c r="AOT132" s="256" t="n">
        <v>5.53</v>
      </c>
      <c r="AOU132" s="254" t="n">
        <v>1.30060348676488</v>
      </c>
      <c r="AOV132" s="251" t="n">
        <v>7.02</v>
      </c>
      <c r="AOW132" s="252" t="n">
        <v>22.2090094553862</v>
      </c>
      <c r="AOX132" s="255" t="n">
        <v>8.050000000000001</v>
      </c>
      <c r="AOY132" s="253" t="n">
        <v>30.725244583003</v>
      </c>
      <c r="AOZ132" s="256" t="n">
        <v>8.008275382475659</v>
      </c>
      <c r="APA132" s="254" t="n">
        <v>0.989793465841897</v>
      </c>
      <c r="APB132" s="251" t="n">
        <v>7.07999999999999</v>
      </c>
      <c r="APC132" s="252" t="n">
        <v>27.7612618192321</v>
      </c>
      <c r="APD132" s="255" t="n">
        <v>8.050000000000001</v>
      </c>
      <c r="APE132" s="253" t="n">
        <v>30.725244583003</v>
      </c>
      <c r="APF132" s="256" t="n">
        <v>8.008275382475659</v>
      </c>
      <c r="APG132" s="254" t="n">
        <v>0.989793465841897</v>
      </c>
      <c r="APH132" s="251" t="n">
        <v>7.02</v>
      </c>
      <c r="API132" s="252" t="n">
        <v>42.8315820968124</v>
      </c>
      <c r="APJ132" s="255" t="n">
        <v>8.050000000000001</v>
      </c>
      <c r="APK132" s="253" t="n">
        <v>30.725244583003</v>
      </c>
      <c r="APL132" s="256" t="n">
        <v>8.008275382475659</v>
      </c>
      <c r="APM132" s="254" t="n">
        <v>0.989793465841897</v>
      </c>
      <c r="APN132" s="251" t="n">
        <v>7.02</v>
      </c>
      <c r="APO132" s="252" t="n">
        <v>52.3792335515027</v>
      </c>
      <c r="APP132" s="255" t="n">
        <v>8.050000000000001</v>
      </c>
      <c r="APQ132" s="253" t="n">
        <v>30.725244583003</v>
      </c>
      <c r="APR132" s="256" t="n">
        <v>8.008275382475659</v>
      </c>
      <c r="APS132" s="254" t="n">
        <v>0.989793465841897</v>
      </c>
      <c r="APT132" s="251" t="n">
        <v>7.02</v>
      </c>
      <c r="APU132" s="252" t="n">
        <v>68.52436736431051</v>
      </c>
      <c r="APV132" s="255" t="n">
        <v>8.050000000000001</v>
      </c>
      <c r="APW132" s="253" t="n">
        <v>30.725244583003</v>
      </c>
      <c r="APX132" s="256" t="n">
        <v>8.008275382475659</v>
      </c>
      <c r="APY132" s="254" t="n">
        <v>0.989793465841897</v>
      </c>
      <c r="APZ132" s="251" t="n">
        <v>7.02</v>
      </c>
      <c r="AQA132" s="252" t="n">
        <v>79.19666511198881</v>
      </c>
      <c r="AQB132" s="255" t="n">
        <v>8.050000000000001</v>
      </c>
      <c r="AQC132" s="253" t="n">
        <v>30.725244583003</v>
      </c>
      <c r="AQD132" s="256" t="n">
        <v>8.008275382475659</v>
      </c>
      <c r="AQE132" s="254" t="n">
        <v>0.989793465841897</v>
      </c>
      <c r="AQF132" s="251" t="n">
        <v>7.02</v>
      </c>
      <c r="AQG132" s="252" t="n">
        <v>94.2135358560344</v>
      </c>
      <c r="AQH132" s="255" t="n">
        <v>8.050000000000001</v>
      </c>
      <c r="AQI132" s="253" t="n">
        <v>30.725244583003</v>
      </c>
      <c r="AQJ132" s="256" t="n">
        <v>8.008275382475659</v>
      </c>
      <c r="AQK132" s="254" t="n">
        <v>0.989793465841897</v>
      </c>
      <c r="AQL132" s="251" t="n">
        <v>7.02</v>
      </c>
      <c r="AQM132" s="252" t="n">
        <v>103.906439004553</v>
      </c>
      <c r="AQN132" s="255" t="n">
        <v>8.050000000000001</v>
      </c>
      <c r="AQO132" s="253" t="n">
        <v>30.725244583003</v>
      </c>
      <c r="AQP132" s="256" t="n">
        <v>8.008275382475659</v>
      </c>
      <c r="AQQ132" s="254" t="n">
        <v>0.989793465841897</v>
      </c>
      <c r="AQR132" s="252" t="n">
        <v>7.02</v>
      </c>
      <c r="AQS132" s="252" t="n">
        <v>120.317694428836</v>
      </c>
      <c r="AQT132" s="255" t="n">
        <v>8.050000000000001</v>
      </c>
      <c r="AQU132" s="253" t="n">
        <v>30.725244583003</v>
      </c>
      <c r="AQV132" s="256" t="n">
        <v>8.008275382475659</v>
      </c>
      <c r="AQW132" s="254" t="n">
        <v>0.989793465841897</v>
      </c>
      <c r="AQX132" s="252" t="n">
        <v>7.02</v>
      </c>
      <c r="AQY132" s="252" t="n">
        <v>129.288162186713</v>
      </c>
      <c r="AQZ132" s="255" t="n">
        <v>8.050000000000001</v>
      </c>
      <c r="ARA132" s="253" t="n">
        <v>30.725244583003</v>
      </c>
      <c r="ARB132" s="256" t="n">
        <v>8.008275382475659</v>
      </c>
      <c r="ARC132" s="254" t="n">
        <v>0.989793465841897</v>
      </c>
      <c r="ARD132" s="252" t="n">
        <v>7.02</v>
      </c>
      <c r="ARE132" s="252" t="n">
        <v>145.518245510937</v>
      </c>
      <c r="ARF132" s="255" t="n">
        <v>8.050000000000001</v>
      </c>
      <c r="ARG132" s="253" t="n">
        <v>30.725244583003</v>
      </c>
      <c r="ARH132" s="256" t="n">
        <v>8.008275382475659</v>
      </c>
      <c r="ARI132" s="254" t="n">
        <v>0.989793465841897</v>
      </c>
      <c r="ARJ132" s="252" t="n">
        <v>7.02</v>
      </c>
      <c r="ARK132" s="252" t="n">
        <v>155.464169951901</v>
      </c>
      <c r="ARL132" s="255" t="n">
        <v>8.050000000000001</v>
      </c>
      <c r="ARM132" s="253" t="n">
        <v>30.725244583003</v>
      </c>
      <c r="ARN132" s="256" t="n">
        <v>8.008275382475659</v>
      </c>
      <c r="ARO132" s="254" t="n">
        <v>0.989793465841897</v>
      </c>
      <c r="ARP132" s="252" t="n">
        <v>7.02</v>
      </c>
      <c r="ARQ132" s="252" t="n">
        <v>172.358955341917</v>
      </c>
      <c r="ARR132" s="255" t="n">
        <v>8.050000000000001</v>
      </c>
      <c r="ARS132" s="253" t="n">
        <v>30.725244583003</v>
      </c>
      <c r="ART132" s="256" t="n">
        <v>8.008275382475659</v>
      </c>
      <c r="ARU132" s="254" t="n">
        <v>0.989793465841897</v>
      </c>
      <c r="ARV132" s="252" t="n">
        <v>7.02</v>
      </c>
      <c r="ARW132" s="252" t="n">
        <v>182.27992337945</v>
      </c>
      <c r="ARX132" s="255" t="n">
        <v>8.050000000000001</v>
      </c>
      <c r="ARY132" s="253" t="n">
        <v>30.725244583003</v>
      </c>
      <c r="ARZ132" s="256" t="n">
        <v>8.008275382475659</v>
      </c>
      <c r="ASA132" s="254" t="n">
        <v>0.989793465841897</v>
      </c>
      <c r="ASB132" s="252" t="n">
        <v>7.02</v>
      </c>
      <c r="ASC132" s="252" t="n">
        <v>197.846208166457</v>
      </c>
      <c r="ASD132" s="255" t="n">
        <v>8.050000000000001</v>
      </c>
      <c r="ASE132" s="253" t="n">
        <v>30.725244583003</v>
      </c>
      <c r="ASF132" s="256" t="n">
        <v>8.008275382475659</v>
      </c>
      <c r="ASG132" s="254" t="n">
        <v>0.989793465841897</v>
      </c>
      <c r="ASH132" s="252" t="n">
        <v>7.02</v>
      </c>
      <c r="ASI132" s="252" t="n">
        <v>207.81330759806</v>
      </c>
      <c r="ASJ132" s="255" t="n">
        <v>8.050000000000001</v>
      </c>
      <c r="ASK132" s="253" t="n">
        <v>30.725244583003</v>
      </c>
      <c r="ASL132" s="256" t="n">
        <v>8.008275382475659</v>
      </c>
      <c r="ASM132" s="254" t="n">
        <v>0.989793465841897</v>
      </c>
      <c r="ASN132" s="252" t="n">
        <v>7.02</v>
      </c>
      <c r="ASO132" s="252" t="n">
        <v>223.981880564876</v>
      </c>
      <c r="ASP132" s="255" t="n">
        <v>8.050000000000001</v>
      </c>
      <c r="ASQ132" s="253" t="n">
        <v>30.725244583003</v>
      </c>
      <c r="ASR132" s="256" t="n">
        <v>8.008275382475659</v>
      </c>
      <c r="ASS132" s="254" t="n">
        <v>0.989793465841897</v>
      </c>
      <c r="AST132" s="252" t="n">
        <v>7.02</v>
      </c>
      <c r="ASU132" s="252" t="n">
        <v>233.763868335061</v>
      </c>
      <c r="ASV132" s="255" t="n">
        <v>8.050000000000001</v>
      </c>
      <c r="ASW132" s="253" t="n">
        <v>30.725244583003</v>
      </c>
      <c r="ASX132" s="256" t="n">
        <v>8.008275382475659</v>
      </c>
      <c r="ASY132" s="254" t="n">
        <v>0.989793465841897</v>
      </c>
      <c r="ASZ132" s="252" t="n">
        <v>7.02</v>
      </c>
      <c r="ATA132" s="252" t="n">
        <v>249.31693904347</v>
      </c>
      <c r="ATB132" s="255" t="n">
        <v>8.050000000000001</v>
      </c>
      <c r="ATC132" s="253" t="n">
        <v>30.725244583003</v>
      </c>
      <c r="ATD132" s="256" t="n">
        <v>8.008275382475659</v>
      </c>
      <c r="ATE132" s="254" t="n">
        <v>0.989793465841897</v>
      </c>
      <c r="ATF132" s="252" t="n">
        <v>7.02</v>
      </c>
      <c r="ATG132" s="252" t="n">
        <v>262.21247445441</v>
      </c>
      <c r="ATH132" s="255" t="n">
        <v>8.050000000000001</v>
      </c>
      <c r="ATI132" s="253" t="n">
        <v>30.725244583003</v>
      </c>
      <c r="ATJ132" s="256" t="n">
        <v>8.008275382475659</v>
      </c>
      <c r="ATK132" s="254" t="n">
        <v>0.989793465841897</v>
      </c>
      <c r="ATL132" s="252" t="n">
        <v>7.02</v>
      </c>
      <c r="ATM132" s="252" t="n">
        <v>279.426929347501</v>
      </c>
      <c r="ATN132" s="255" t="n">
        <v>8.050000000000001</v>
      </c>
      <c r="ATO132" s="253" t="n">
        <v>30.725244583003</v>
      </c>
      <c r="ATP132" s="256" t="n">
        <v>8.008275382475659</v>
      </c>
      <c r="ATQ132" s="254" t="n">
        <v>0.989793465841897</v>
      </c>
      <c r="ATR132" s="252" t="n">
        <v>7.02</v>
      </c>
      <c r="ATS132" s="252" t="n">
        <v>287.932596493092</v>
      </c>
      <c r="ATT132" s="255" t="n">
        <v>8.050000000000001</v>
      </c>
      <c r="ATU132" s="253" t="n">
        <v>30.725244583003</v>
      </c>
      <c r="ATV132" s="256" t="n">
        <v>8.008275382475659</v>
      </c>
      <c r="ATW132" s="254" t="n">
        <v>0.989793465841897</v>
      </c>
      <c r="ATX132" s="252" t="n">
        <v>7.02</v>
      </c>
      <c r="ATY132" s="252" t="n">
        <v>304.230148248361</v>
      </c>
      <c r="ATZ132" s="255" t="n">
        <v>8.050000000000001</v>
      </c>
      <c r="AUA132" s="253" t="n">
        <v>30.725244583003</v>
      </c>
      <c r="AUB132" s="256" t="n">
        <v>8.008275382475659</v>
      </c>
      <c r="AUC132" s="254" t="n">
        <v>0.989793465841897</v>
      </c>
      <c r="AUD132" s="252" t="n">
        <v>7.02</v>
      </c>
      <c r="AUE132" s="252" t="n">
        <v>314.956485586989</v>
      </c>
      <c r="AUF132" s="255" t="n">
        <v>8.050000000000001</v>
      </c>
      <c r="AUG132" s="253" t="n">
        <v>30.725244583003</v>
      </c>
      <c r="AUH132" s="256" t="n">
        <v>8.008275382475659</v>
      </c>
      <c r="AUI132" s="254" t="n">
        <v>0.989793465841897</v>
      </c>
      <c r="AUJ132" s="252" t="n">
        <v>7.02</v>
      </c>
      <c r="AUK132" s="252" t="n">
        <v>329.647145347172</v>
      </c>
      <c r="AUL132" s="255" t="n">
        <v>8.050000000000001</v>
      </c>
      <c r="AUM132" s="253" t="n">
        <v>30.725244583003</v>
      </c>
      <c r="AUN132" s="256" t="n">
        <v>8.008275382475659</v>
      </c>
      <c r="AUO132" s="254" t="n">
        <v>0.989793465841897</v>
      </c>
      <c r="AUP132" s="251" t="n">
        <v>10.2</v>
      </c>
      <c r="AUQ132" s="252" t="n">
        <v>22.6203470004505</v>
      </c>
      <c r="AUR132" s="255" t="n">
        <v>11.7271446862996</v>
      </c>
      <c r="AUS132" s="253" t="n">
        <v>27.0078346752266</v>
      </c>
      <c r="AUT132" s="256" t="n">
        <v>11.76</v>
      </c>
      <c r="AUU132" s="254" t="n">
        <v>1.18479215022367</v>
      </c>
      <c r="AUV132" s="251" t="n">
        <v>10.2</v>
      </c>
      <c r="AUW132" s="252" t="n">
        <v>30.9024432656524</v>
      </c>
      <c r="AUX132" s="255" t="n">
        <v>11.7271446862996</v>
      </c>
      <c r="AUY132" s="253" t="n">
        <v>27.0078346752266</v>
      </c>
      <c r="AUZ132" s="256" t="n">
        <v>11.76</v>
      </c>
      <c r="AVA132" s="254" t="n">
        <v>1.18479215022367</v>
      </c>
      <c r="AVB132" s="251" t="n">
        <v>10.2</v>
      </c>
      <c r="AVC132" s="252" t="n">
        <v>41.9068226509652</v>
      </c>
      <c r="AVD132" s="255" t="n">
        <v>11.7271446862996</v>
      </c>
      <c r="AVE132" s="253" t="n">
        <v>27.0078346752266</v>
      </c>
      <c r="AVF132" s="256" t="n">
        <v>11.76</v>
      </c>
      <c r="AVG132" s="254" t="n">
        <v>1.18479215022367</v>
      </c>
      <c r="AVH132" s="251" t="n">
        <v>10.2</v>
      </c>
      <c r="AVI132" s="252" t="n">
        <v>51.4661314716445</v>
      </c>
      <c r="AVJ132" s="255" t="n">
        <v>11.7271446862996</v>
      </c>
      <c r="AVK132" s="253" t="n">
        <v>27.0078346752266</v>
      </c>
      <c r="AVL132" s="256" t="n">
        <v>11.76</v>
      </c>
      <c r="AVM132" s="254" t="n">
        <v>1.18479215022367</v>
      </c>
      <c r="AVN132" s="251" t="n">
        <v>10.2</v>
      </c>
      <c r="AVO132" s="252" t="n">
        <v>60.8236831192697</v>
      </c>
      <c r="AVP132" s="255" t="n">
        <v>11.7271446862996</v>
      </c>
      <c r="AVQ132" s="253" t="n">
        <v>27.0078346752266</v>
      </c>
      <c r="AVR132" s="256" t="n">
        <v>11.76</v>
      </c>
      <c r="AVS132" s="254" t="n">
        <v>1.18479215022367</v>
      </c>
      <c r="AVT132" s="251" t="n">
        <v>10.3199999999999</v>
      </c>
      <c r="AVU132" s="252" t="n">
        <v>71.48021454677681</v>
      </c>
      <c r="AVV132" s="255" t="n">
        <v>11.7271446862996</v>
      </c>
      <c r="AVW132" s="253" t="n">
        <v>27.0078346752266</v>
      </c>
      <c r="AVX132" s="256" t="n">
        <v>11.76</v>
      </c>
      <c r="AVY132" s="254" t="n">
        <v>1.18479215022367</v>
      </c>
      <c r="AVZ132" s="251" t="n">
        <v>10.3199999999999</v>
      </c>
      <c r="AWA132" s="252" t="n">
        <v>80.0407721669776</v>
      </c>
      <c r="AWB132" s="255" t="n">
        <v>11.7271446862996</v>
      </c>
      <c r="AWC132" s="253" t="n">
        <v>27.0078346752266</v>
      </c>
      <c r="AWD132" s="256" t="n">
        <v>11.76</v>
      </c>
      <c r="AWE132" s="254" t="n">
        <v>1.18479215022367</v>
      </c>
      <c r="AWF132" s="251" t="n">
        <v>10.3199999999999</v>
      </c>
      <c r="AWG132" s="252" t="n">
        <v>89.2525861675994</v>
      </c>
      <c r="AWH132" s="255" t="n">
        <v>11.7271446862996</v>
      </c>
      <c r="AWI132" s="253" t="n">
        <v>27.0078346752266</v>
      </c>
      <c r="AWJ132" s="256" t="n">
        <v>11.76</v>
      </c>
      <c r="AWK132" s="254" t="n">
        <v>1.18479215022367</v>
      </c>
      <c r="AWL132" s="252" t="n">
        <v>10.3199999999999</v>
      </c>
      <c r="AWM132" s="252" t="n">
        <v>99.29324732548859</v>
      </c>
      <c r="AWN132" s="255" t="n">
        <v>11.7271446862996</v>
      </c>
      <c r="AWO132" s="253" t="n">
        <v>27.0078346752266</v>
      </c>
      <c r="AWP132" s="256" t="n">
        <v>11.76</v>
      </c>
      <c r="AWQ132" s="254" t="n">
        <v>1.18479215022367</v>
      </c>
      <c r="AWR132" s="252" t="n">
        <v>10.3199999999999</v>
      </c>
      <c r="AWS132" s="252" t="n">
        <v>108.607610031011</v>
      </c>
      <c r="AWT132" s="255" t="n">
        <v>11.7271446862996</v>
      </c>
      <c r="AWU132" s="253" t="n">
        <v>27.0078346752266</v>
      </c>
      <c r="AWV132" s="256" t="n">
        <v>11.76</v>
      </c>
      <c r="AWW132" s="254" t="n">
        <v>1.18479215022367</v>
      </c>
      <c r="AWX132" s="252" t="n">
        <v>10.3199999999999</v>
      </c>
      <c r="AWY132" s="252" t="n">
        <v>117.486343232639</v>
      </c>
      <c r="AWZ132" s="255" t="n">
        <v>11.7271446862996</v>
      </c>
      <c r="AXA132" s="253" t="n">
        <v>27.0078346752266</v>
      </c>
      <c r="AXB132" s="256" t="n">
        <v>11.76</v>
      </c>
      <c r="AXC132" s="254" t="n">
        <v>1.18479215022367</v>
      </c>
      <c r="AXD132" s="252" t="n">
        <v>10.3199999999999</v>
      </c>
      <c r="AXE132" s="252" t="n">
        <v>128.925262407164</v>
      </c>
      <c r="AXF132" s="255" t="n">
        <v>11.7271446862996</v>
      </c>
      <c r="AXG132" s="253" t="n">
        <v>27.0078346752266</v>
      </c>
      <c r="AXH132" s="256" t="n">
        <v>11.76</v>
      </c>
      <c r="AXI132" s="254" t="n">
        <v>1.18479215022367</v>
      </c>
      <c r="AXJ132" s="252" t="n">
        <v>10.3199999999999</v>
      </c>
      <c r="AXK132" s="252" t="n">
        <v>138.24849390266</v>
      </c>
      <c r="AXL132" s="255" t="n">
        <v>11.7271446862996</v>
      </c>
      <c r="AXM132" s="253" t="n">
        <v>27.0078346752266</v>
      </c>
      <c r="AXN132" s="256" t="n">
        <v>11.76</v>
      </c>
      <c r="AXO132" s="254" t="n">
        <v>1.18479215022367</v>
      </c>
      <c r="AXP132" s="252" t="n">
        <v>10.3199999999999</v>
      </c>
      <c r="AXQ132" s="252" t="n">
        <v>147.386582920574</v>
      </c>
      <c r="AXR132" s="255" t="n">
        <v>11.7271446862996</v>
      </c>
      <c r="AXS132" s="253" t="n">
        <v>27.0078346752266</v>
      </c>
      <c r="AXT132" s="256" t="n">
        <v>11.76</v>
      </c>
      <c r="AXU132" s="254" t="n">
        <v>1.18479215022367</v>
      </c>
      <c r="AXV132" s="252" t="n">
        <v>11.6525206232813</v>
      </c>
      <c r="AXW132" s="252" t="n">
        <v>157.48958988749</v>
      </c>
      <c r="AXX132" s="255" t="n">
        <v>11.7271446862996</v>
      </c>
      <c r="AXY132" s="253" t="n">
        <v>27.0078346752266</v>
      </c>
      <c r="AXZ132" s="256" t="n">
        <v>11.76</v>
      </c>
      <c r="AYA132" s="254" t="n">
        <v>1.18479215022367</v>
      </c>
      <c r="AYB132" s="252" t="n">
        <v>10.3199999999999</v>
      </c>
      <c r="AYC132" s="252" t="n">
        <v>167.03219984126</v>
      </c>
      <c r="AYD132" s="255" t="n">
        <v>11.7271446862996</v>
      </c>
      <c r="AYE132" s="253" t="n">
        <v>27.0078346752266</v>
      </c>
      <c r="AYF132" s="256" t="n">
        <v>11.76</v>
      </c>
      <c r="AYG132" s="254" t="n">
        <v>1.18479215022367</v>
      </c>
      <c r="AYH132" s="252" t="n">
        <v>10.3199999999999</v>
      </c>
      <c r="AYI132" s="252" t="n">
        <v>177.206865329981</v>
      </c>
      <c r="AYJ132" s="255" t="n">
        <v>11.7271446862996</v>
      </c>
      <c r="AYK132" s="253" t="n">
        <v>27.0078346752266</v>
      </c>
      <c r="AYL132" s="256" t="n">
        <v>11.76</v>
      </c>
      <c r="AYM132" s="254" t="n">
        <v>1.18479215022367</v>
      </c>
      <c r="AYN132" s="252" t="n">
        <v>10.3199999999999</v>
      </c>
      <c r="AYO132" s="252" t="n">
        <v>186.200021178191</v>
      </c>
      <c r="AYP132" s="255" t="n">
        <v>11.7271446862996</v>
      </c>
      <c r="AYQ132" s="253" t="n">
        <v>27.0078346752266</v>
      </c>
      <c r="AYR132" s="256" t="n">
        <v>11.76</v>
      </c>
      <c r="AYS132" s="254" t="n">
        <v>1.18479215022367</v>
      </c>
      <c r="AYT132" s="252" t="n">
        <v>10.3199999999999</v>
      </c>
      <c r="AYU132" s="252" t="n">
        <v>196.52461208627</v>
      </c>
      <c r="AYV132" s="255" t="n">
        <v>11.7271446862996</v>
      </c>
      <c r="AYW132" s="253" t="n">
        <v>27.0078346752266</v>
      </c>
      <c r="AYX132" s="256" t="n">
        <v>11.76</v>
      </c>
      <c r="AYY132" s="254" t="n">
        <v>1.18479215022367</v>
      </c>
      <c r="AYZ132" s="252" t="n">
        <v>10.3199999999999</v>
      </c>
      <c r="AZA132" s="252" t="n">
        <v>207.424105622961</v>
      </c>
      <c r="AZB132" s="255" t="n">
        <v>11.7271446862996</v>
      </c>
      <c r="AZC132" s="253" t="n">
        <v>27.0078346752266</v>
      </c>
      <c r="AZD132" s="256" t="n">
        <v>11.76</v>
      </c>
      <c r="AZE132" s="254" t="n">
        <v>1.18479215022367</v>
      </c>
      <c r="AZF132" s="252" t="n">
        <v>10.3199999999999</v>
      </c>
      <c r="AZG132" s="252" t="n">
        <v>218.33376303514</v>
      </c>
      <c r="AZH132" s="255" t="n">
        <v>11.7271446862996</v>
      </c>
      <c r="AZI132" s="253" t="n">
        <v>27.0078346752266</v>
      </c>
      <c r="AZJ132" s="256" t="n">
        <v>11.76</v>
      </c>
      <c r="AZK132" s="254" t="n">
        <v>1.18479215022367</v>
      </c>
      <c r="AZL132" s="252" t="n">
        <v>10.3199999999999</v>
      </c>
      <c r="AZM132" s="252" t="n">
        <v>227.163941220548</v>
      </c>
      <c r="AZN132" s="255" t="n">
        <v>11.7271446862996</v>
      </c>
      <c r="AZO132" s="253" t="n">
        <v>27.0078346752266</v>
      </c>
      <c r="AZP132" s="256" t="n">
        <v>11.76</v>
      </c>
      <c r="AZQ132" s="254" t="n">
        <v>1.18479215022367</v>
      </c>
      <c r="AZR132" s="251" t="n">
        <v>15.3999999999999</v>
      </c>
      <c r="AZS132" s="252" t="n">
        <v>24.5365202618105</v>
      </c>
      <c r="AZT132" s="255" t="n">
        <v>16.0591404612159</v>
      </c>
      <c r="AZU132" s="253" t="n">
        <v>27.3928441091906</v>
      </c>
      <c r="AZV132" s="256" t="n">
        <v>16.73</v>
      </c>
      <c r="AZW132" s="254" t="n">
        <v>1.19508229200063</v>
      </c>
      <c r="AZX132" s="251" t="n">
        <v>16.73</v>
      </c>
      <c r="AZY132" s="252" t="n">
        <v>33.7749252210722</v>
      </c>
      <c r="AZZ132" s="255" t="n">
        <v>16.0591404612159</v>
      </c>
      <c r="BAA132" s="253" t="n">
        <v>27.3928441091906</v>
      </c>
      <c r="BAB132" s="256" t="n">
        <v>16.73</v>
      </c>
      <c r="BAC132" s="254" t="n">
        <v>1.19508229200063</v>
      </c>
      <c r="BAD132" s="251" t="n">
        <v>16.73</v>
      </c>
      <c r="BAE132" s="252" t="n">
        <v>47.3011426362008</v>
      </c>
      <c r="BAF132" s="255" t="n">
        <v>16.0591404612159</v>
      </c>
      <c r="BAG132" s="253" t="n">
        <v>27.3928441091906</v>
      </c>
      <c r="BAH132" s="256" t="n">
        <v>16.73</v>
      </c>
      <c r="BAI132" s="254" t="n">
        <v>1.19508229200063</v>
      </c>
      <c r="BAJ132" s="251" t="n">
        <v>16.73</v>
      </c>
      <c r="BAK132" s="252" t="n">
        <v>65.7398798952046</v>
      </c>
      <c r="BAL132" s="255" t="n">
        <v>16.0591404612159</v>
      </c>
      <c r="BAM132" s="253" t="n">
        <v>27.3928441091906</v>
      </c>
      <c r="BAN132" s="256" t="n">
        <v>16.73</v>
      </c>
      <c r="BAO132" s="254" t="n">
        <v>1.19508229200063</v>
      </c>
      <c r="BAP132" s="251" t="n">
        <v>16.73</v>
      </c>
      <c r="BAQ132" s="252" t="n">
        <v>78.95220681480561</v>
      </c>
      <c r="BAR132" s="255" t="n">
        <v>16.0591404612159</v>
      </c>
      <c r="BAS132" s="253" t="n">
        <v>27.3928441091906</v>
      </c>
      <c r="BAT132" s="256" t="n">
        <v>16.73</v>
      </c>
      <c r="BAU132" s="254" t="n">
        <v>1.19508229200063</v>
      </c>
      <c r="BAV132" s="251" t="n">
        <v>16.73</v>
      </c>
      <c r="BAW132" s="252" t="n">
        <v>98.46381422313659</v>
      </c>
      <c r="BAX132" s="255" t="n">
        <v>16.0591404612159</v>
      </c>
      <c r="BAY132" s="253" t="n">
        <v>27.3928441091906</v>
      </c>
      <c r="BAZ132" s="256" t="n">
        <v>16.73</v>
      </c>
      <c r="BBA132" s="254" t="n">
        <v>1.19508229200063</v>
      </c>
      <c r="BBB132" s="251" t="n">
        <v>16.73</v>
      </c>
      <c r="BBC132" s="252" t="n">
        <v>112.57948776386</v>
      </c>
      <c r="BBD132" s="255" t="n">
        <v>16.0591404612159</v>
      </c>
      <c r="BBE132" s="253" t="n">
        <v>27.3928441091906</v>
      </c>
      <c r="BBF132" s="256" t="n">
        <v>16.73</v>
      </c>
      <c r="BBG132" s="254" t="n">
        <v>1.19508229200063</v>
      </c>
      <c r="BBH132" s="251" t="n">
        <v>16.73</v>
      </c>
      <c r="BBI132" s="252" t="n">
        <v>131.637859640117</v>
      </c>
      <c r="BBJ132" s="255" t="n">
        <v>16.0591404612159</v>
      </c>
      <c r="BBK132" s="253" t="n">
        <v>27.3928441091906</v>
      </c>
      <c r="BBL132" s="256" t="n">
        <v>16.73</v>
      </c>
      <c r="BBM132" s="254" t="n">
        <v>1.19508229200063</v>
      </c>
      <c r="BBN132" s="252" t="n">
        <v>16.73</v>
      </c>
      <c r="BBO132" s="252" t="n">
        <v>145.168636286289</v>
      </c>
      <c r="BBP132" s="255" t="n">
        <v>16.0591404612159</v>
      </c>
      <c r="BBQ132" s="253" t="n">
        <v>27.3928441091906</v>
      </c>
      <c r="BBR132" s="256" t="n">
        <v>16.73</v>
      </c>
      <c r="BBS132" s="254" t="n">
        <v>1.19508229200063</v>
      </c>
      <c r="BBT132" s="252" t="n">
        <v>16.73</v>
      </c>
      <c r="BBU132" s="252" t="n">
        <v>164.263418300094</v>
      </c>
      <c r="BBV132" s="255" t="n">
        <v>16.0591404612159</v>
      </c>
      <c r="BBW132" s="253" t="n">
        <v>27.3928441091906</v>
      </c>
      <c r="BBX132" s="256" t="n">
        <v>16.73</v>
      </c>
      <c r="BBY132" s="254" t="n">
        <v>1.19508229200063</v>
      </c>
      <c r="BBZ132" s="252" t="n">
        <v>16.73</v>
      </c>
      <c r="BCA132" s="252" t="n">
        <v>178.787254449468</v>
      </c>
      <c r="BCB132" s="255" t="n">
        <v>16.0591404612159</v>
      </c>
      <c r="BCC132" s="253" t="n">
        <v>27.3928441091906</v>
      </c>
      <c r="BCD132" s="256" t="n">
        <v>16.73</v>
      </c>
      <c r="BCE132" s="254" t="n">
        <v>1.19508229200063</v>
      </c>
      <c r="BCF132" s="252" t="n">
        <v>16.73</v>
      </c>
      <c r="BCG132" s="252" t="n">
        <v>198.340936370886</v>
      </c>
      <c r="BCH132" s="255" t="n">
        <v>16.0591404612159</v>
      </c>
      <c r="BCI132" s="253" t="n">
        <v>27.3928441091906</v>
      </c>
      <c r="BCJ132" s="256" t="n">
        <v>16.73</v>
      </c>
      <c r="BCK132" s="254" t="n">
        <v>1.19508229200063</v>
      </c>
      <c r="BCL132" s="251" t="n">
        <v>20.65</v>
      </c>
      <c r="BCM132" s="252" t="n">
        <v>22.1836814206932</v>
      </c>
      <c r="BCN132" s="255" t="n">
        <v>20.65</v>
      </c>
      <c r="BCO132" s="253" t="n">
        <v>21.0809135629355</v>
      </c>
      <c r="BCP132" s="256" t="n">
        <v>20.65</v>
      </c>
      <c r="BCQ132" s="254" t="n">
        <v>2.67104604725015</v>
      </c>
      <c r="BCR132" s="251" t="n">
        <v>20.65</v>
      </c>
      <c r="BCS132" s="252" t="n">
        <v>35.7373767168147</v>
      </c>
      <c r="BCT132" s="255" t="n">
        <v>20.65</v>
      </c>
      <c r="BCU132" s="253" t="n">
        <v>21.0809135629355</v>
      </c>
      <c r="BCV132" s="256" t="n">
        <v>20.65</v>
      </c>
      <c r="BCW132" s="254" t="n">
        <v>2.67104604725015</v>
      </c>
      <c r="BCX132" s="251" t="n">
        <v>20.0791151284491</v>
      </c>
      <c r="BCY132" s="252" t="n">
        <v>42.3133171217871</v>
      </c>
      <c r="BCZ132" s="255" t="n">
        <v>20.65</v>
      </c>
      <c r="BDA132" s="253" t="n">
        <v>21.0809135629355</v>
      </c>
      <c r="BDB132" s="256" t="n">
        <v>20.65</v>
      </c>
      <c r="BDC132" s="254" t="n">
        <v>2.67104604725015</v>
      </c>
      <c r="BDD132" s="251" t="n">
        <v>20.65</v>
      </c>
      <c r="BDE132" s="252" t="n">
        <v>47.6538341452698</v>
      </c>
      <c r="BDF132" s="255" t="n">
        <v>20.65</v>
      </c>
      <c r="BDG132" s="253" t="n">
        <v>21.0809135629355</v>
      </c>
      <c r="BDH132" s="256" t="n">
        <v>20.65</v>
      </c>
      <c r="BDI132" s="254" t="n">
        <v>2.67104604725015</v>
      </c>
      <c r="BDJ132" s="251" t="n">
        <v>20.6499999999999</v>
      </c>
      <c r="BDK132" s="252" t="n">
        <v>58.9043207556117</v>
      </c>
      <c r="BDL132" s="255" t="n">
        <v>20.65</v>
      </c>
      <c r="BDM132" s="253" t="n">
        <v>21.0809135629355</v>
      </c>
      <c r="BDN132" s="256" t="n">
        <v>20.65</v>
      </c>
      <c r="BDO132" s="254" t="n">
        <v>2.67104604725015</v>
      </c>
      <c r="BDP132" s="251" t="n">
        <v>20.6499999999999</v>
      </c>
      <c r="BDQ132" s="252" t="n">
        <v>65.1273913954558</v>
      </c>
      <c r="BDR132" s="255" t="n">
        <v>20.65</v>
      </c>
      <c r="BDS132" s="253" t="n">
        <v>21.0809135629355</v>
      </c>
      <c r="BDT132" s="256" t="n">
        <v>20.65</v>
      </c>
      <c r="BDU132" s="254" t="n">
        <v>2.67104604725015</v>
      </c>
      <c r="BDV132" s="251" t="n">
        <v>20.6499999999999</v>
      </c>
      <c r="BDW132" s="252" t="n">
        <v>70.6592133606724</v>
      </c>
      <c r="BDX132" s="255" t="n">
        <v>20.65</v>
      </c>
      <c r="BDY132" s="253" t="n">
        <v>21.0809135629355</v>
      </c>
      <c r="BDZ132" s="256" t="n">
        <v>20.65</v>
      </c>
      <c r="BEA132" s="254" t="n">
        <v>2.67104604725015</v>
      </c>
      <c r="BEB132" s="251" t="n">
        <v>20.6499999999999</v>
      </c>
      <c r="BEC132" s="252" t="n">
        <v>81.7509736653432</v>
      </c>
      <c r="BED132" s="255" t="n">
        <v>20.65</v>
      </c>
      <c r="BEE132" s="253" t="n">
        <v>21.0809135629355</v>
      </c>
      <c r="BEF132" s="256" t="n">
        <v>20.65</v>
      </c>
      <c r="BEG132" s="254" t="n">
        <v>2.67104604725015</v>
      </c>
      <c r="BEH132" s="252" t="n">
        <v>20.6499999999999</v>
      </c>
      <c r="BEI132" s="252" t="n">
        <v>90.3854482433444</v>
      </c>
      <c r="BEJ132" s="255" t="n">
        <v>20.65</v>
      </c>
      <c r="BEK132" s="253" t="n">
        <v>21.0809135629355</v>
      </c>
      <c r="BEL132" s="256" t="n">
        <v>20.65</v>
      </c>
      <c r="BEM132" s="254" t="n">
        <v>2.67104604725015</v>
      </c>
      <c r="BEN132" s="252" t="n">
        <v>20.6499999999999</v>
      </c>
      <c r="BEO132" s="252" t="n">
        <v>95.4772821443196</v>
      </c>
      <c r="BEP132" s="255" t="n">
        <v>20.65</v>
      </c>
      <c r="BEQ132" s="253" t="n">
        <v>21.0809135629355</v>
      </c>
      <c r="BER132" s="256" t="n">
        <v>20.65</v>
      </c>
      <c r="BES132" s="254" t="n">
        <v>2.67104604725015</v>
      </c>
      <c r="BET132" s="252" t="n">
        <v>20.6499999999999</v>
      </c>
      <c r="BEU132" s="252" t="n">
        <v>107.032131647653</v>
      </c>
      <c r="BEV132" s="255" t="n">
        <v>20.65</v>
      </c>
      <c r="BEW132" s="253" t="n">
        <v>21.0809135629355</v>
      </c>
      <c r="BEX132" s="256" t="n">
        <v>20.65</v>
      </c>
      <c r="BEY132" s="254" t="n">
        <v>2.67104604725015</v>
      </c>
      <c r="BEZ132" s="252" t="n">
        <v>20.6499999999999</v>
      </c>
      <c r="BFA132" s="252" t="n">
        <v>113.785743768785</v>
      </c>
      <c r="BFB132" s="255" t="n">
        <v>20.65</v>
      </c>
      <c r="BFC132" s="253" t="n">
        <v>21.0809135629355</v>
      </c>
      <c r="BFD132" s="256" t="n">
        <v>20.65</v>
      </c>
      <c r="BFE132" s="254" t="n">
        <v>2.67104604725015</v>
      </c>
      <c r="BFF132" s="252" t="n">
        <v>20.6499999999999</v>
      </c>
      <c r="BFG132" s="252" t="n">
        <v>119.542230010323</v>
      </c>
      <c r="BFH132" s="255" t="n">
        <v>20.65</v>
      </c>
      <c r="BFI132" s="253" t="n">
        <v>21.0809135629355</v>
      </c>
      <c r="BFJ132" s="256" t="n">
        <v>20.65</v>
      </c>
      <c r="BFK132" s="254" t="n">
        <v>2.67104604725015</v>
      </c>
      <c r="BFL132" s="252" t="n">
        <v>20.2218363463368</v>
      </c>
      <c r="BFM132" s="252" t="n">
        <v>129.809288651979</v>
      </c>
      <c r="BFN132" s="255" t="n">
        <v>20.65</v>
      </c>
      <c r="BFO132" s="253" t="n">
        <v>21.0809135629355</v>
      </c>
      <c r="BFP132" s="256" t="n">
        <v>20.65</v>
      </c>
      <c r="BFQ132" s="254" t="n">
        <v>2.67104604725015</v>
      </c>
      <c r="BFR132" s="252" t="n">
        <v>20.6499999999999</v>
      </c>
      <c r="BFS132" s="252" t="n">
        <v>137.62825755772</v>
      </c>
      <c r="BFT132" s="255" t="n">
        <v>20.65</v>
      </c>
      <c r="BFU132" s="253" t="n">
        <v>21.0809135629355</v>
      </c>
      <c r="BFV132" s="256" t="n">
        <v>20.65</v>
      </c>
      <c r="BFW132" s="254" t="n">
        <v>2.67104604725015</v>
      </c>
      <c r="BFX132" s="252" t="n">
        <v>20.0791151284491</v>
      </c>
      <c r="BFY132" s="252" t="n">
        <v>142.551498460318</v>
      </c>
      <c r="BFZ132" s="255" t="n">
        <v>20.65</v>
      </c>
      <c r="BGA132" s="253" t="n">
        <v>21.0809135629355</v>
      </c>
      <c r="BGB132" s="256" t="n">
        <v>20.65</v>
      </c>
      <c r="BGC132" s="254" t="n">
        <v>2.67104604725015</v>
      </c>
      <c r="BGD132" s="252" t="n">
        <v>20.3645575642245</v>
      </c>
      <c r="BGE132" s="252" t="n">
        <v>153.808144147618</v>
      </c>
      <c r="BGF132" s="255" t="n">
        <v>20.65</v>
      </c>
      <c r="BGG132" s="253" t="n">
        <v>21.0809135629355</v>
      </c>
      <c r="BGH132" s="256" t="n">
        <v>20.65</v>
      </c>
      <c r="BGI132" s="254" t="n">
        <v>2.67104604725015</v>
      </c>
      <c r="BGJ132" s="252" t="n">
        <v>20.6499999999999</v>
      </c>
      <c r="BGK132" s="252" t="n">
        <v>160.200957832684</v>
      </c>
      <c r="BGL132" s="255" t="n">
        <v>20.65</v>
      </c>
      <c r="BGM132" s="253" t="n">
        <v>21.0809135629355</v>
      </c>
      <c r="BGN132" s="256" t="n">
        <v>20.65</v>
      </c>
      <c r="BGO132" s="254" t="n">
        <v>2.67104604725015</v>
      </c>
      <c r="BGP132" s="252" t="n">
        <v>20.6499999999999</v>
      </c>
      <c r="BGQ132" s="252" t="n">
        <v>166.097090268235</v>
      </c>
      <c r="BGR132" s="255" t="n">
        <v>20.65</v>
      </c>
      <c r="BGS132" s="253" t="n">
        <v>21.0809135629355</v>
      </c>
      <c r="BGT132" s="256" t="n">
        <v>20.65</v>
      </c>
      <c r="BGU132" s="254" t="n">
        <v>2.67104604725015</v>
      </c>
      <c r="BGV132" s="251" t="n">
        <v>21.6</v>
      </c>
      <c r="BGW132" s="252" t="n">
        <v>19.2533348342432</v>
      </c>
      <c r="BGX132" s="255" t="n">
        <v>23.1681471389645</v>
      </c>
      <c r="BGY132" s="253" t="n">
        <v>21.56676550018</v>
      </c>
      <c r="BGZ132" s="256" t="n">
        <v>25.1299999999999</v>
      </c>
      <c r="BHA132" s="254" t="n">
        <v>3.01197459529678</v>
      </c>
      <c r="BHB132" s="251" t="n">
        <v>21.6</v>
      </c>
      <c r="BHC132" s="252" t="n">
        <v>25.3022451990892</v>
      </c>
      <c r="BHD132" s="255" t="n">
        <v>23.1681471389645</v>
      </c>
      <c r="BHE132" s="253" t="n">
        <v>21.56676550018</v>
      </c>
      <c r="BHF132" s="256" t="n">
        <v>25.1299999999999</v>
      </c>
      <c r="BHG132" s="254" t="n">
        <v>3.01197459529678</v>
      </c>
      <c r="BHH132" s="251" t="n">
        <v>24.9647107438016</v>
      </c>
      <c r="BHI132" s="252" t="n">
        <v>39.5476239440027</v>
      </c>
      <c r="BHJ132" s="255" t="n">
        <v>23.1681471389645</v>
      </c>
      <c r="BHK132" s="253" t="n">
        <v>21.56676550018</v>
      </c>
      <c r="BHL132" s="256" t="n">
        <v>25.1299999999999</v>
      </c>
      <c r="BHM132" s="254" t="n">
        <v>3.01197459529678</v>
      </c>
      <c r="BHN132" s="251" t="n">
        <v>24.6341322314049</v>
      </c>
      <c r="BHO132" s="252" t="n">
        <v>46.7092206376306</v>
      </c>
      <c r="BHP132" s="255" t="n">
        <v>23.1681471389645</v>
      </c>
      <c r="BHQ132" s="253" t="n">
        <v>21.56676550018</v>
      </c>
      <c r="BHR132" s="256" t="n">
        <v>25.1299999999999</v>
      </c>
      <c r="BHS132" s="254" t="n">
        <v>3.01197459529678</v>
      </c>
      <c r="BHT132" s="251" t="n">
        <v>25.13</v>
      </c>
      <c r="BHU132" s="252" t="n">
        <v>53.6287357690078</v>
      </c>
      <c r="BHV132" s="255" t="n">
        <v>23.1681471389645</v>
      </c>
      <c r="BHW132" s="253" t="n">
        <v>21.56676550018</v>
      </c>
      <c r="BHX132" s="256" t="n">
        <v>25.1299999999999</v>
      </c>
      <c r="BHY132" s="254" t="n">
        <v>3.01197459529678</v>
      </c>
      <c r="BHZ132" s="251" t="n">
        <v>24.3035537190082</v>
      </c>
      <c r="BIA132" s="252" t="n">
        <v>68.20126738843911</v>
      </c>
      <c r="BIB132" s="255" t="n">
        <v>23.1681471389645</v>
      </c>
      <c r="BIC132" s="253" t="n">
        <v>21.56676550018</v>
      </c>
      <c r="BID132" s="256" t="n">
        <v>25.1299999999999</v>
      </c>
      <c r="BIE132" s="254" t="n">
        <v>3.01197459529678</v>
      </c>
      <c r="BIF132" s="251" t="n">
        <v>25.13</v>
      </c>
      <c r="BIG132" s="252" t="n">
        <v>74.3877777293758</v>
      </c>
      <c r="BIH132" s="255" t="n">
        <v>23.1681471389645</v>
      </c>
      <c r="BII132" s="253" t="n">
        <v>21.56676550018</v>
      </c>
      <c r="BIJ132" s="256" t="n">
        <v>25.1299999999999</v>
      </c>
      <c r="BIK132" s="254" t="n">
        <v>3.01197459529678</v>
      </c>
      <c r="BIL132" s="251" t="n">
        <v>25.13</v>
      </c>
      <c r="BIM132" s="252" t="n">
        <v>83.03769902447949</v>
      </c>
      <c r="BIN132" s="255" t="n">
        <v>23.1681471389645</v>
      </c>
      <c r="BIO132" s="253" t="n">
        <v>21.56676550018</v>
      </c>
      <c r="BIP132" s="256" t="n">
        <v>25.1299999999999</v>
      </c>
      <c r="BIQ132" s="254" t="n">
        <v>3.01197459529678</v>
      </c>
      <c r="BIR132" s="252" t="n">
        <v>25.13</v>
      </c>
      <c r="BIS132" s="252" t="n">
        <v>93.84920605023341</v>
      </c>
      <c r="BIT132" s="255" t="n">
        <v>23.1681471389645</v>
      </c>
      <c r="BIU132" s="253" t="n">
        <v>21.56676550018</v>
      </c>
      <c r="BIV132" s="256" t="n">
        <v>25.1299999999999</v>
      </c>
      <c r="BIW132" s="254" t="n">
        <v>3.01197459529678</v>
      </c>
      <c r="BIX132" s="252" t="n">
        <v>25.13</v>
      </c>
      <c r="BIY132" s="252" t="n">
        <v>102.703466695153</v>
      </c>
      <c r="BIZ132" s="255" t="n">
        <v>23.1681471389645</v>
      </c>
      <c r="BJA132" s="253" t="n">
        <v>21.56676550018</v>
      </c>
      <c r="BJB132" s="256" t="n">
        <v>25.1299999999999</v>
      </c>
      <c r="BJC132" s="254" t="n">
        <v>3.01197459529678</v>
      </c>
      <c r="BJD132" s="252" t="n">
        <v>25.13</v>
      </c>
      <c r="BJE132" s="252" t="n">
        <v>111.151472790904</v>
      </c>
      <c r="BJF132" s="255" t="n">
        <v>23.1681471389645</v>
      </c>
      <c r="BJG132" s="253" t="n">
        <v>21.56676550018</v>
      </c>
      <c r="BJH132" s="256" t="n">
        <v>25.1299999999999</v>
      </c>
      <c r="BJI132" s="254" t="n">
        <v>3.01197459529678</v>
      </c>
      <c r="BJJ132" s="252" t="n">
        <v>25.13</v>
      </c>
      <c r="BJK132" s="252" t="n">
        <v>123.242556949103</v>
      </c>
      <c r="BJL132" s="255" t="n">
        <v>23.1681471389645</v>
      </c>
      <c r="BJM132" s="253" t="n">
        <v>21.56676550018</v>
      </c>
      <c r="BJN132" s="256" t="n">
        <v>25.1299999999999</v>
      </c>
      <c r="BJO132" s="254" t="n">
        <v>3.01197459529678</v>
      </c>
      <c r="BJP132" s="252" t="n">
        <v>25.13</v>
      </c>
      <c r="BJQ132" s="252" t="n">
        <v>131.01901788419</v>
      </c>
      <c r="BJR132" s="255" t="n">
        <v>23.1681471389645</v>
      </c>
      <c r="BJS132" s="253" t="n">
        <v>21.56676550018</v>
      </c>
      <c r="BJT132" s="256" t="n">
        <v>25.1299999999999</v>
      </c>
      <c r="BJU132" s="254" t="n">
        <v>3.01197459529678</v>
      </c>
      <c r="BJV132" s="252" t="n">
        <v>25.13</v>
      </c>
      <c r="BJW132" s="252" t="n">
        <v>138.426530041835</v>
      </c>
      <c r="BJX132" s="255" t="n">
        <v>23.1681471389645</v>
      </c>
      <c r="BJY132" s="253" t="n">
        <v>21.56676550018</v>
      </c>
      <c r="BJZ132" s="256" t="n">
        <v>25.1299999999999</v>
      </c>
      <c r="BKA132" s="254" t="n">
        <v>3.01197459529678</v>
      </c>
      <c r="BKB132" s="252" t="n">
        <v>23.8076859504132</v>
      </c>
      <c r="BKC132" s="252" t="n">
        <v>147.047910020844</v>
      </c>
      <c r="BKD132" s="255" t="n">
        <v>23.1681471389645</v>
      </c>
      <c r="BKE132" s="253" t="n">
        <v>21.56676550018</v>
      </c>
      <c r="BKF132" s="256" t="n">
        <v>25.1299999999999</v>
      </c>
      <c r="BKG132" s="254" t="n">
        <v>3.01197459529678</v>
      </c>
      <c r="BKH132" s="252" t="n">
        <v>25.13</v>
      </c>
      <c r="BKI132" s="252" t="n">
        <v>156.563448802525</v>
      </c>
      <c r="BKJ132" s="255" t="n">
        <v>23.1681471389645</v>
      </c>
      <c r="BKK132" s="253" t="n">
        <v>21.56676550018</v>
      </c>
      <c r="BKL132" s="256" t="n">
        <v>25.1299999999999</v>
      </c>
      <c r="BKM132" s="254" t="n">
        <v>3.01197459529678</v>
      </c>
      <c r="BKN132" s="252" t="n">
        <v>25.13</v>
      </c>
      <c r="BKO132" s="252" t="n">
        <v>166.058778875211</v>
      </c>
      <c r="BKP132" s="255" t="n">
        <v>23.1681471389645</v>
      </c>
      <c r="BKQ132" s="253" t="n">
        <v>21.56676550018</v>
      </c>
      <c r="BKR132" s="256" t="n">
        <v>25.1299999999999</v>
      </c>
      <c r="BKS132" s="254" t="n">
        <v>3.01197459529678</v>
      </c>
      <c r="BKT132" s="251" t="n">
        <v>33.46</v>
      </c>
      <c r="BKU132" s="252" t="n">
        <v>27.6555924699719</v>
      </c>
      <c r="BKV132" s="255" t="n">
        <v>33.4599999999999</v>
      </c>
      <c r="BKW132" s="253" t="n">
        <v>19.9811471073672</v>
      </c>
      <c r="BKX132" s="256" t="n">
        <v>33.46</v>
      </c>
      <c r="BKY132" s="254" t="n">
        <v>2.61019702926568</v>
      </c>
      <c r="BKZ132" s="251" t="n">
        <v>33.46</v>
      </c>
      <c r="BLA132" s="252" t="n">
        <v>31.063511623682</v>
      </c>
      <c r="BLB132" s="255" t="n">
        <v>33.4599999999999</v>
      </c>
      <c r="BLC132" s="253" t="n">
        <v>19.9811471073672</v>
      </c>
      <c r="BLD132" s="256" t="n">
        <v>33.46</v>
      </c>
      <c r="BLE132" s="254" t="n">
        <v>2.61019702926568</v>
      </c>
      <c r="BLF132" s="251" t="n">
        <v>33.46</v>
      </c>
      <c r="BLG132" s="252" t="n">
        <v>40.4205226951555</v>
      </c>
      <c r="BLH132" s="255" t="n">
        <v>33.4599999999999</v>
      </c>
      <c r="BLI132" s="253" t="n">
        <v>19.9811471073672</v>
      </c>
      <c r="BLJ132" s="256" t="n">
        <v>33.46</v>
      </c>
      <c r="BLK132" s="254" t="n">
        <v>2.61019702926568</v>
      </c>
      <c r="BLL132" s="251" t="n">
        <v>33.46</v>
      </c>
      <c r="BLM132" s="252" t="n">
        <v>56.3605525574983</v>
      </c>
      <c r="BLN132" s="255" t="n">
        <v>33.4599999999999</v>
      </c>
      <c r="BLO132" s="253" t="n">
        <v>19.9811471073672</v>
      </c>
      <c r="BLP132" s="256" t="n">
        <v>33.46</v>
      </c>
      <c r="BLQ132" s="254" t="n">
        <v>2.61019702926568</v>
      </c>
      <c r="BLR132" s="251" t="n">
        <v>33.46</v>
      </c>
      <c r="BLS132" s="252" t="n">
        <v>63.3951332218296</v>
      </c>
      <c r="BLT132" s="255" t="n">
        <v>33.4599999999999</v>
      </c>
      <c r="BLU132" s="253" t="n">
        <v>19.9811471073672</v>
      </c>
      <c r="BLV132" s="256" t="n">
        <v>33.46</v>
      </c>
      <c r="BLW132" s="254" t="n">
        <v>2.61019702926568</v>
      </c>
      <c r="BLX132" s="251" t="n">
        <v>33.46</v>
      </c>
      <c r="BLY132" s="252" t="n">
        <v>72.7182801549534</v>
      </c>
      <c r="BLZ132" s="255" t="n">
        <v>33.4599999999999</v>
      </c>
      <c r="BMA132" s="253" t="n">
        <v>19.9811471073672</v>
      </c>
      <c r="BMB132" s="256" t="n">
        <v>33.46</v>
      </c>
      <c r="BMC132" s="254" t="n">
        <v>2.61019702926568</v>
      </c>
      <c r="BMD132" s="251" t="n">
        <v>33.46</v>
      </c>
      <c r="BME132" s="252" t="n">
        <v>81.9025532599421</v>
      </c>
      <c r="BMF132" s="255" t="n">
        <v>33.4599999999999</v>
      </c>
      <c r="BMG132" s="253" t="n">
        <v>19.9811471073672</v>
      </c>
      <c r="BMH132" s="256" t="n">
        <v>33.46</v>
      </c>
      <c r="BMI132" s="254" t="n">
        <v>2.61019702926568</v>
      </c>
      <c r="BMJ132" s="251" t="n">
        <v>33.46</v>
      </c>
      <c r="BMK132" s="252" t="n">
        <v>96.58098938977869</v>
      </c>
      <c r="BML132" s="255" t="n">
        <v>33.4599999999999</v>
      </c>
      <c r="BMM132" s="253" t="n">
        <v>19.9811471073672</v>
      </c>
      <c r="BMN132" s="256" t="n">
        <v>33.46</v>
      </c>
      <c r="BMO132" s="254" t="n">
        <v>2.61019702926568</v>
      </c>
      <c r="BMP132" s="252" t="n">
        <v>33.46</v>
      </c>
      <c r="BMQ132" s="252" t="n">
        <v>99.9864147848544</v>
      </c>
      <c r="BMR132" s="255" t="n">
        <v>33.4599999999999</v>
      </c>
      <c r="BMS132" s="253" t="n">
        <v>19.9811471073672</v>
      </c>
      <c r="BMT132" s="256" t="n">
        <v>33.46</v>
      </c>
      <c r="BMU132" s="254" t="n">
        <v>2.61019702926568</v>
      </c>
      <c r="BMV132" s="252" t="n">
        <v>33.46</v>
      </c>
      <c r="BMW132" s="252" t="n">
        <v>104.664257450312</v>
      </c>
      <c r="BMX132" s="255" t="n">
        <v>33.4599999999999</v>
      </c>
      <c r="BMY132" s="253" t="n">
        <v>19.9811471073672</v>
      </c>
      <c r="BMZ132" s="256" t="n">
        <v>33.46</v>
      </c>
      <c r="BNA132" s="254" t="n">
        <v>2.61019702926568</v>
      </c>
      <c r="BNB132" s="252" t="n">
        <v>33.46</v>
      </c>
      <c r="BNC132" s="252" t="n">
        <v>109.345896967412</v>
      </c>
      <c r="BND132" s="255" t="n">
        <v>33.4599999999999</v>
      </c>
      <c r="BNE132" s="253" t="n">
        <v>19.9811471073672</v>
      </c>
      <c r="BNF132" s="256" t="n">
        <v>33.46</v>
      </c>
      <c r="BNG132" s="254" t="n">
        <v>2.61019702926568</v>
      </c>
      <c r="BNH132" s="252" t="n">
        <v>33.46</v>
      </c>
      <c r="BNI132" s="252" t="n">
        <v>112.760953773846</v>
      </c>
      <c r="BNJ132" s="255" t="n">
        <v>33.4599999999999</v>
      </c>
      <c r="BNK132" s="253" t="n">
        <v>19.9811471073672</v>
      </c>
      <c r="BNL132" s="256" t="n">
        <v>33.46</v>
      </c>
      <c r="BNM132" s="254" t="n">
        <v>2.61019702926568</v>
      </c>
      <c r="BNN132" s="252" t="n">
        <v>33.46</v>
      </c>
      <c r="BNO132" s="252" t="n">
        <v>122.112970477847</v>
      </c>
      <c r="BNP132" s="255" t="n">
        <v>33.4599999999999</v>
      </c>
      <c r="BNQ132" s="253" t="n">
        <v>19.9811471073672</v>
      </c>
      <c r="BNR132" s="256" t="n">
        <v>33.46</v>
      </c>
      <c r="BNS132" s="254" t="n">
        <v>2.61019702926568</v>
      </c>
      <c r="BNT132" s="252" t="n">
        <v>33.46</v>
      </c>
      <c r="BNU132" s="252" t="n">
        <v>137.927967703785</v>
      </c>
      <c r="BNV132" s="255" t="n">
        <v>33.4599999999999</v>
      </c>
      <c r="BNW132" s="253" t="n">
        <v>19.9811471073672</v>
      </c>
      <c r="BNX132" s="256" t="n">
        <v>33.46</v>
      </c>
      <c r="BNY132" s="254" t="n">
        <v>2.61019702926568</v>
      </c>
      <c r="BNZ132" s="252" t="n">
        <v>33.46</v>
      </c>
      <c r="BOA132" s="252" t="n">
        <v>145.019914354272</v>
      </c>
      <c r="BOB132" s="255" t="n">
        <v>33.4599999999999</v>
      </c>
      <c r="BOC132" s="253" t="n">
        <v>19.9811471073672</v>
      </c>
      <c r="BOD132" s="256" t="n">
        <v>33.46</v>
      </c>
      <c r="BOE132" s="254" t="n">
        <v>2.61019702926568</v>
      </c>
      <c r="BOF132" s="252" t="n">
        <v>33.46</v>
      </c>
      <c r="BOG132" s="252" t="n">
        <v>154.273882323205</v>
      </c>
      <c r="BOH132" s="255" t="n">
        <v>33.4599999999999</v>
      </c>
      <c r="BOI132" s="253" t="n">
        <v>19.9811471073672</v>
      </c>
      <c r="BOJ132" s="256" t="n">
        <v>33.46</v>
      </c>
      <c r="BOK132" s="254" t="n">
        <v>2.61019702926568</v>
      </c>
      <c r="BOL132" s="252" t="n">
        <v>33.46</v>
      </c>
      <c r="BOM132" s="252" t="n">
        <v>163.471586656195</v>
      </c>
      <c r="BON132" s="255" t="n">
        <v>33.4599999999999</v>
      </c>
      <c r="BOO132" s="253" t="n">
        <v>19.9811471073672</v>
      </c>
      <c r="BOP132" s="256" t="n">
        <v>33.46</v>
      </c>
      <c r="BOQ132" s="254" t="n">
        <v>2.61019702926568</v>
      </c>
    </row>
    <row r="133">
      <c r="B133" s="251" t="n">
        <v>0.38</v>
      </c>
      <c r="C133" s="252" t="n">
        <v>12.2587814293597</v>
      </c>
      <c r="D133" s="255" t="n">
        <v>0.379999999999999</v>
      </c>
      <c r="E133" s="253" t="n">
        <v>21.1256600707432</v>
      </c>
      <c r="F133" s="256" t="n">
        <v>0.379999999999999</v>
      </c>
      <c r="G133" s="254" t="n">
        <v>0.561109777496779</v>
      </c>
      <c r="H133" s="251" t="n">
        <v>0.38</v>
      </c>
      <c r="I133" s="252" t="n">
        <v>18.3881721426176</v>
      </c>
      <c r="J133" s="255" t="n">
        <v>0.379999999999999</v>
      </c>
      <c r="K133" s="253" t="n">
        <v>21.1256600707432</v>
      </c>
      <c r="L133" s="256" t="n">
        <v>0.379999999999999</v>
      </c>
      <c r="M133" s="254" t="n">
        <v>0.561109777496779</v>
      </c>
      <c r="N133" s="251" t="n">
        <v>0.38</v>
      </c>
      <c r="O133" s="252" t="n">
        <v>24.5175628590673</v>
      </c>
      <c r="P133" s="255" t="n">
        <v>0.379999999999999</v>
      </c>
      <c r="Q133" s="253" t="n">
        <v>21.1256600707432</v>
      </c>
      <c r="R133" s="256" t="n">
        <v>0.379999999999999</v>
      </c>
      <c r="S133" s="254" t="n">
        <v>0.561109777496779</v>
      </c>
      <c r="T133" s="251" t="n">
        <v>0.38</v>
      </c>
      <c r="U133" s="252" t="n">
        <v>30.6469536909656</v>
      </c>
      <c r="V133" s="255" t="n">
        <v>0.379999999999999</v>
      </c>
      <c r="W133" s="253" t="n">
        <v>21.1256600707432</v>
      </c>
      <c r="X133" s="256" t="n">
        <v>0.379999999999999</v>
      </c>
      <c r="Y133" s="254" t="n">
        <v>0.561109777496779</v>
      </c>
      <c r="Z133" s="251" t="n">
        <v>0.38</v>
      </c>
      <c r="AA133" s="252" t="n">
        <v>36.7860301704297</v>
      </c>
      <c r="AB133" s="255" t="n">
        <v>0.379999999999999</v>
      </c>
      <c r="AC133" s="253" t="n">
        <v>21.1256600707432</v>
      </c>
      <c r="AD133" s="256" t="n">
        <v>0.379999999999999</v>
      </c>
      <c r="AE133" s="254" t="n">
        <v>0.561109777496779</v>
      </c>
      <c r="AF133" s="251" t="n">
        <v>0.38</v>
      </c>
      <c r="AG133" s="252" t="n">
        <v>42.3949524557332</v>
      </c>
      <c r="AH133" s="255" t="n">
        <v>0.379999999999999</v>
      </c>
      <c r="AI133" s="253" t="n">
        <v>21.1256600707432</v>
      </c>
      <c r="AJ133" s="256" t="n">
        <v>0.379999999999999</v>
      </c>
      <c r="AK133" s="254" t="n">
        <v>0.561109777496779</v>
      </c>
      <c r="AL133" s="251" t="n">
        <v>0.38</v>
      </c>
      <c r="AM133" s="252" t="n">
        <v>48.5908970054131</v>
      </c>
      <c r="AN133" s="255" t="n">
        <v>0.379999999999999</v>
      </c>
      <c r="AO133" s="253" t="n">
        <v>21.1256600707432</v>
      </c>
      <c r="AP133" s="256" t="n">
        <v>0.379999999999999</v>
      </c>
      <c r="AQ133" s="254" t="n">
        <v>0.561109777496779</v>
      </c>
      <c r="AR133" s="251" t="n">
        <v>0.38</v>
      </c>
      <c r="AS133" s="252" t="n">
        <v>54.6537338732473</v>
      </c>
      <c r="AT133" s="255" t="n">
        <v>0.379999999999999</v>
      </c>
      <c r="AU133" s="253" t="n">
        <v>21.1256600707432</v>
      </c>
      <c r="AV133" s="256" t="n">
        <v>0.379999999999999</v>
      </c>
      <c r="AW133" s="254" t="n">
        <v>0.561109777496779</v>
      </c>
      <c r="AX133" s="252" t="n">
        <v>0.38</v>
      </c>
      <c r="AY133" s="252" t="n">
        <v>60.2712220963717</v>
      </c>
      <c r="AZ133" s="255" t="n">
        <v>0.379999999999999</v>
      </c>
      <c r="BA133" s="253" t="n">
        <v>21.1256600707432</v>
      </c>
      <c r="BB133" s="256" t="n">
        <v>0.379999999999999</v>
      </c>
      <c r="BC133" s="254" t="n">
        <v>0.561109777496779</v>
      </c>
      <c r="BD133" s="252" t="n">
        <v>0.38</v>
      </c>
      <c r="BE133" s="252" t="n">
        <v>65.8908234017652</v>
      </c>
      <c r="BF133" s="255" t="n">
        <v>0.379999999999999</v>
      </c>
      <c r="BG133" s="253" t="n">
        <v>21.1256600707432</v>
      </c>
      <c r="BH133" s="256" t="n">
        <v>0.379999999999999</v>
      </c>
      <c r="BI133" s="254" t="n">
        <v>0.561109777496779</v>
      </c>
      <c r="BJ133" s="252" t="n">
        <v>0.38</v>
      </c>
      <c r="BK133" s="252" t="n">
        <v>73.04622342347911</v>
      </c>
      <c r="BL133" s="255" t="n">
        <v>0.379999999999999</v>
      </c>
      <c r="BM133" s="253" t="n">
        <v>21.1256600707432</v>
      </c>
      <c r="BN133" s="256" t="n">
        <v>0.379999999999999</v>
      </c>
      <c r="BO133" s="254" t="n">
        <v>0.561109777496779</v>
      </c>
      <c r="BP133" s="252" t="n">
        <v>0.38</v>
      </c>
      <c r="BQ133" s="252" t="n">
        <v>78.68994802395051</v>
      </c>
      <c r="BR133" s="255" t="n">
        <v>0.379999999999999</v>
      </c>
      <c r="BS133" s="253" t="n">
        <v>21.1256600707432</v>
      </c>
      <c r="BT133" s="256" t="n">
        <v>0.379999999999999</v>
      </c>
      <c r="BU133" s="254" t="n">
        <v>0.561109777496779</v>
      </c>
      <c r="BV133" s="252" t="n">
        <v>0.38</v>
      </c>
      <c r="BW133" s="252" t="n">
        <v>90.4084566420045</v>
      </c>
      <c r="BX133" s="255" t="n">
        <v>0.379999999999999</v>
      </c>
      <c r="BY133" s="253" t="n">
        <v>21.1256600707432</v>
      </c>
      <c r="BZ133" s="256" t="n">
        <v>0.379999999999999</v>
      </c>
      <c r="CA133" s="254" t="n">
        <v>0.561109777496779</v>
      </c>
      <c r="CB133" s="252" t="n">
        <v>0.38</v>
      </c>
      <c r="CC133" s="252" t="n">
        <v>103.212396452667</v>
      </c>
      <c r="CD133" s="255" t="n">
        <v>0.379999999999999</v>
      </c>
      <c r="CE133" s="253" t="n">
        <v>21.1256600707432</v>
      </c>
      <c r="CF133" s="256" t="n">
        <v>0.379999999999999</v>
      </c>
      <c r="CG133" s="254" t="n">
        <v>0.561109777496779</v>
      </c>
      <c r="CH133" s="252" t="n">
        <v>0.38</v>
      </c>
      <c r="CI133" s="252" t="n">
        <v>114.926549057422</v>
      </c>
      <c r="CJ133" s="255" t="n">
        <v>0.379999999999999</v>
      </c>
      <c r="CK133" s="253" t="n">
        <v>21.1256600707432</v>
      </c>
      <c r="CL133" s="256" t="n">
        <v>0.379999999999999</v>
      </c>
      <c r="CM133" s="254" t="n">
        <v>0.561109777496779</v>
      </c>
      <c r="CN133" s="252" t="n">
        <v>0.38</v>
      </c>
      <c r="CO133" s="252" t="n">
        <v>126.674168642814</v>
      </c>
      <c r="CP133" s="255" t="n">
        <v>0.379999999999999</v>
      </c>
      <c r="CQ133" s="253" t="n">
        <v>21.1256600707432</v>
      </c>
      <c r="CR133" s="256" t="n">
        <v>0.379999999999999</v>
      </c>
      <c r="CS133" s="254" t="n">
        <v>0.561109777496779</v>
      </c>
      <c r="CT133" s="252" t="n">
        <v>0.38</v>
      </c>
      <c r="CU133" s="252" t="n">
        <v>137.897085924774</v>
      </c>
      <c r="CV133" s="255" t="n">
        <v>0.379999999999999</v>
      </c>
      <c r="CW133" s="253" t="n">
        <v>21.1256600707432</v>
      </c>
      <c r="CX133" s="256" t="n">
        <v>0.379999999999999</v>
      </c>
      <c r="CY133" s="254" t="n">
        <v>0.561109777496779</v>
      </c>
      <c r="CZ133" s="252" t="n">
        <v>0.38</v>
      </c>
      <c r="DA133" s="252" t="n">
        <v>153.745079714034</v>
      </c>
      <c r="DB133" s="255" t="n">
        <v>0.379999999999999</v>
      </c>
      <c r="DC133" s="253" t="n">
        <v>21.1256600707432</v>
      </c>
      <c r="DD133" s="256" t="n">
        <v>0.379999999999999</v>
      </c>
      <c r="DE133" s="254" t="n">
        <v>0.561109777496779</v>
      </c>
      <c r="DF133" s="252" t="n">
        <v>0.38</v>
      </c>
      <c r="DG133" s="252" t="n">
        <v>165.493638744789</v>
      </c>
      <c r="DH133" s="255" t="n">
        <v>0.379999999999999</v>
      </c>
      <c r="DI133" s="253" t="n">
        <v>21.1256600707432</v>
      </c>
      <c r="DJ133" s="256" t="n">
        <v>0.379999999999999</v>
      </c>
      <c r="DK133" s="254" t="n">
        <v>0.561109777496779</v>
      </c>
      <c r="DL133" s="252" t="n">
        <v>0.38</v>
      </c>
      <c r="DM133" s="252" t="n">
        <v>182.870956070644</v>
      </c>
      <c r="DN133" s="255" t="n">
        <v>0.379999999999999</v>
      </c>
      <c r="DO133" s="253" t="n">
        <v>21.1256600707432</v>
      </c>
      <c r="DP133" s="256" t="n">
        <v>0.379999999999999</v>
      </c>
      <c r="DQ133" s="254" t="n">
        <v>0.561109777496779</v>
      </c>
      <c r="DR133" s="252" t="n">
        <v>0.38</v>
      </c>
      <c r="DS133" s="252" t="n">
        <v>203.60869545171</v>
      </c>
      <c r="DT133" s="255" t="n">
        <v>0.379999999999999</v>
      </c>
      <c r="DU133" s="253" t="n">
        <v>21.1256600707432</v>
      </c>
      <c r="DV133" s="256" t="n">
        <v>0.379999999999999</v>
      </c>
      <c r="DW133" s="254" t="n">
        <v>0.561109777496779</v>
      </c>
      <c r="DX133" s="252" t="n">
        <v>0.38</v>
      </c>
      <c r="DY133" s="252" t="n">
        <v>221.683469810409</v>
      </c>
      <c r="DZ133" s="255" t="n">
        <v>0.379999999999999</v>
      </c>
      <c r="EA133" s="253" t="n">
        <v>21.1256600707432</v>
      </c>
      <c r="EB133" s="256" t="n">
        <v>0.379999999999999</v>
      </c>
      <c r="EC133" s="254" t="n">
        <v>0.561109777496779</v>
      </c>
      <c r="ED133" s="251" t="n">
        <v>0.49000000000007</v>
      </c>
      <c r="EE133" s="252" t="n">
        <v>19.6462185431657</v>
      </c>
      <c r="EF133" s="255" t="n">
        <v>0.544</v>
      </c>
      <c r="EG133" s="253" t="n">
        <v>23.5284979183448</v>
      </c>
      <c r="EH133" s="256" t="n">
        <v>0.544</v>
      </c>
      <c r="EI133" s="254" t="n">
        <v>0.318563516039795</v>
      </c>
      <c r="EJ133" s="251" t="n">
        <v>0.49</v>
      </c>
      <c r="EK133" s="252" t="n">
        <v>30.0832718040697</v>
      </c>
      <c r="EL133" s="255" t="n">
        <v>0.544</v>
      </c>
      <c r="EM133" s="253" t="n">
        <v>23.5284979183448</v>
      </c>
      <c r="EN133" s="256" t="n">
        <v>0.544</v>
      </c>
      <c r="EO133" s="254" t="n">
        <v>0.318563516039795</v>
      </c>
      <c r="EP133" s="251" t="n">
        <v>0.49</v>
      </c>
      <c r="EQ133" s="252" t="n">
        <v>37.7803061539503</v>
      </c>
      <c r="ER133" s="255" t="n">
        <v>0.544</v>
      </c>
      <c r="ES133" s="253" t="n">
        <v>23.5284979183448</v>
      </c>
      <c r="ET133" s="256" t="n">
        <v>0.544</v>
      </c>
      <c r="EU133" s="254" t="n">
        <v>0.318563516039795</v>
      </c>
      <c r="EV133" s="251" t="n">
        <v>0.543999999999999</v>
      </c>
      <c r="EW133" s="252" t="n">
        <v>47.2774573370128</v>
      </c>
      <c r="EX133" s="255" t="n">
        <v>0.544</v>
      </c>
      <c r="EY133" s="253" t="n">
        <v>23.5284979183448</v>
      </c>
      <c r="EZ133" s="256" t="n">
        <v>0.544</v>
      </c>
      <c r="FA133" s="254" t="n">
        <v>0.318563516039795</v>
      </c>
      <c r="FB133" s="251" t="n">
        <v>0.49</v>
      </c>
      <c r="FC133" s="252" t="n">
        <v>55.934583885226</v>
      </c>
      <c r="FD133" s="255" t="n">
        <v>0.544</v>
      </c>
      <c r="FE133" s="253" t="n">
        <v>23.5284979183448</v>
      </c>
      <c r="FF133" s="256" t="n">
        <v>0.544</v>
      </c>
      <c r="FG133" s="254" t="n">
        <v>0.318563516039795</v>
      </c>
      <c r="FH133" s="251" t="n">
        <v>0.49</v>
      </c>
      <c r="FI133" s="252" t="n">
        <v>65.1437494844469</v>
      </c>
      <c r="FJ133" s="255" t="n">
        <v>0.544</v>
      </c>
      <c r="FK133" s="253" t="n">
        <v>23.5284979183448</v>
      </c>
      <c r="FL133" s="256" t="n">
        <v>0.544</v>
      </c>
      <c r="FM133" s="254" t="n">
        <v>0.318563516039795</v>
      </c>
      <c r="FN133" s="251" t="n">
        <v>0.543999999999999</v>
      </c>
      <c r="FO133" s="252" t="n">
        <v>74.9532090903115</v>
      </c>
      <c r="FP133" s="255" t="n">
        <v>0.544</v>
      </c>
      <c r="FQ133" s="253" t="n">
        <v>23.5284979183448</v>
      </c>
      <c r="FR133" s="256" t="n">
        <v>0.544</v>
      </c>
      <c r="FS133" s="254" t="n">
        <v>0.318563516039795</v>
      </c>
      <c r="FT133" s="251" t="n">
        <v>0.49</v>
      </c>
      <c r="FU133" s="252" t="n">
        <v>84.737705352983</v>
      </c>
      <c r="FV133" s="255" t="n">
        <v>0.544</v>
      </c>
      <c r="FW133" s="253" t="n">
        <v>23.5284979183448</v>
      </c>
      <c r="FX133" s="256" t="n">
        <v>0.544</v>
      </c>
      <c r="FY133" s="254" t="n">
        <v>0.318563516039795</v>
      </c>
      <c r="FZ133" s="252" t="n">
        <v>0.543999999999999</v>
      </c>
      <c r="GA133" s="252" t="n">
        <v>92.5670042696527</v>
      </c>
      <c r="GB133" s="255" t="n">
        <v>0.544</v>
      </c>
      <c r="GC133" s="253" t="n">
        <v>23.5284979183448</v>
      </c>
      <c r="GD133" s="256" t="n">
        <v>0.544</v>
      </c>
      <c r="GE133" s="254" t="n">
        <v>0.318563516039795</v>
      </c>
      <c r="GF133" s="252" t="n">
        <v>0.543999999999999</v>
      </c>
      <c r="GG133" s="252" t="n">
        <v>101.27587660666</v>
      </c>
      <c r="GH133" s="255" t="n">
        <v>0.544</v>
      </c>
      <c r="GI133" s="253" t="n">
        <v>23.5284979183448</v>
      </c>
      <c r="GJ133" s="256" t="n">
        <v>0.544</v>
      </c>
      <c r="GK133" s="254" t="n">
        <v>0.318563516039795</v>
      </c>
      <c r="GL133" s="252" t="n">
        <v>0.49</v>
      </c>
      <c r="GM133" s="252" t="n">
        <v>111.154346811032</v>
      </c>
      <c r="GN133" s="255" t="n">
        <v>0.544</v>
      </c>
      <c r="GO133" s="253" t="n">
        <v>23.5284979183448</v>
      </c>
      <c r="GP133" s="256" t="n">
        <v>0.544</v>
      </c>
      <c r="GQ133" s="254" t="n">
        <v>0.318563516039795</v>
      </c>
      <c r="GR133" s="252" t="n">
        <v>0.543999999999999</v>
      </c>
      <c r="GS133" s="252" t="n">
        <v>120.335532744424</v>
      </c>
      <c r="GT133" s="255" t="n">
        <v>0.544</v>
      </c>
      <c r="GU133" s="253" t="n">
        <v>23.5284979183448</v>
      </c>
      <c r="GV133" s="256" t="n">
        <v>0.544</v>
      </c>
      <c r="GW133" s="254" t="n">
        <v>0.318563516039795</v>
      </c>
      <c r="GX133" s="252" t="n">
        <v>0.543999999999999</v>
      </c>
      <c r="GY133" s="252" t="n">
        <v>129.884637561329</v>
      </c>
      <c r="GZ133" s="255" t="n">
        <v>0.544</v>
      </c>
      <c r="HA133" s="253" t="n">
        <v>23.5284979183448</v>
      </c>
      <c r="HB133" s="256" t="n">
        <v>0.544</v>
      </c>
      <c r="HC133" s="254" t="n">
        <v>0.318563516039795</v>
      </c>
      <c r="HD133" s="252" t="n">
        <v>0.543999999999999</v>
      </c>
      <c r="HE133" s="252" t="n">
        <v>139.344255796775</v>
      </c>
      <c r="HF133" s="255" t="n">
        <v>0.544</v>
      </c>
      <c r="HG133" s="253" t="n">
        <v>23.5284979183448</v>
      </c>
      <c r="HH133" s="256" t="n">
        <v>0.544</v>
      </c>
      <c r="HI133" s="254" t="n">
        <v>0.318563516039795</v>
      </c>
      <c r="HJ133" s="252" t="n">
        <v>0.543999999999999</v>
      </c>
      <c r="HK133" s="252" t="n">
        <v>149.740985127635</v>
      </c>
      <c r="HL133" s="255" t="n">
        <v>0.544</v>
      </c>
      <c r="HM133" s="253" t="n">
        <v>23.5284979183448</v>
      </c>
      <c r="HN133" s="256" t="n">
        <v>0.544</v>
      </c>
      <c r="HO133" s="254" t="n">
        <v>0.318563516039795</v>
      </c>
      <c r="HP133" s="252" t="n">
        <v>0.543999999999999</v>
      </c>
      <c r="HQ133" s="252" t="n">
        <v>159.521324883792</v>
      </c>
      <c r="HR133" s="255" t="n">
        <v>0.544</v>
      </c>
      <c r="HS133" s="253" t="n">
        <v>23.5284979183448</v>
      </c>
      <c r="HT133" s="256" t="n">
        <v>0.544</v>
      </c>
      <c r="HU133" s="254" t="n">
        <v>0.318563516039795</v>
      </c>
      <c r="HV133" s="252" t="n">
        <v>0.543999999999999</v>
      </c>
      <c r="HW133" s="252" t="n">
        <v>168.231146131502</v>
      </c>
      <c r="HX133" s="255" t="n">
        <v>0.544</v>
      </c>
      <c r="HY133" s="253" t="n">
        <v>23.5284979183448</v>
      </c>
      <c r="HZ133" s="256" t="n">
        <v>0.544</v>
      </c>
      <c r="IA133" s="254" t="n">
        <v>0.318563516039795</v>
      </c>
      <c r="IB133" s="252" t="n">
        <v>0.543999999999999</v>
      </c>
      <c r="IC133" s="252" t="n">
        <v>178.891949378157</v>
      </c>
      <c r="ID133" s="255" t="n">
        <v>0.544</v>
      </c>
      <c r="IE133" s="253" t="n">
        <v>23.5284979183448</v>
      </c>
      <c r="IF133" s="256" t="n">
        <v>0.544</v>
      </c>
      <c r="IG133" s="254" t="n">
        <v>0.318563516039795</v>
      </c>
      <c r="IH133" s="252" t="n">
        <v>0.543999999999999</v>
      </c>
      <c r="II133" s="252" t="n">
        <v>187.845733182121</v>
      </c>
      <c r="IJ133" s="255" t="n">
        <v>0.544</v>
      </c>
      <c r="IK133" s="253" t="n">
        <v>23.5284979183448</v>
      </c>
      <c r="IL133" s="256" t="n">
        <v>0.544</v>
      </c>
      <c r="IM133" s="254" t="n">
        <v>0.318563516039795</v>
      </c>
      <c r="IN133" s="252" t="n">
        <v>0.543999999999999</v>
      </c>
      <c r="IO133" s="252" t="n">
        <v>195.576687243728</v>
      </c>
      <c r="IP133" s="255" t="n">
        <v>0.544</v>
      </c>
      <c r="IQ133" s="253" t="n">
        <v>23.5284979183448</v>
      </c>
      <c r="IR133" s="256" t="n">
        <v>0.544</v>
      </c>
      <c r="IS133" s="254" t="n">
        <v>0.318563516039795</v>
      </c>
      <c r="IT133" s="252" t="n">
        <v>0.543999999999999</v>
      </c>
      <c r="IU133" s="252" t="n">
        <v>203.856177958044</v>
      </c>
      <c r="IV133" s="255" t="n">
        <v>0.544</v>
      </c>
      <c r="IW133" s="253" t="n">
        <v>23.5284979183448</v>
      </c>
      <c r="IX133" s="256" t="n">
        <v>0.544</v>
      </c>
      <c r="IY133" s="254" t="n">
        <v>0.318563516039795</v>
      </c>
      <c r="IZ133" s="252" t="n">
        <v>0.543999999999999</v>
      </c>
      <c r="JA133" s="252" t="n">
        <v>215.355814376967</v>
      </c>
      <c r="JB133" s="255" t="n">
        <v>0.544</v>
      </c>
      <c r="JC133" s="253" t="n">
        <v>23.5284979183448</v>
      </c>
      <c r="JD133" s="256" t="n">
        <v>0.544</v>
      </c>
      <c r="JE133" s="254" t="n">
        <v>0.318563516039795</v>
      </c>
      <c r="JF133" s="252" t="n">
        <v>0.543999999999999</v>
      </c>
      <c r="JG133" s="252" t="n">
        <v>224.323901648411</v>
      </c>
      <c r="JH133" s="255" t="n">
        <v>0.544</v>
      </c>
      <c r="JI133" s="253" t="n">
        <v>23.5284979183448</v>
      </c>
      <c r="JJ133" s="256" t="n">
        <v>0.544</v>
      </c>
      <c r="JK133" s="254" t="n">
        <v>0.318563516039795</v>
      </c>
      <c r="JL133" s="252" t="n">
        <v>0.543999999999999</v>
      </c>
      <c r="JM133" s="252" t="n">
        <v>233.329988016603</v>
      </c>
      <c r="JN133" s="255" t="n">
        <v>0.544</v>
      </c>
      <c r="JO133" s="253" t="n">
        <v>23.5284979183448</v>
      </c>
      <c r="JP133" s="256" t="n">
        <v>0.544</v>
      </c>
      <c r="JQ133" s="254" t="n">
        <v>0.318563516039795</v>
      </c>
      <c r="JR133" s="252" t="n">
        <v>0.49</v>
      </c>
      <c r="JS133" s="252" t="n">
        <v>245.487156326387</v>
      </c>
      <c r="JT133" s="255" t="n">
        <v>0.544</v>
      </c>
      <c r="JU133" s="253" t="n">
        <v>23.5284979183448</v>
      </c>
      <c r="JV133" s="256" t="n">
        <v>0.544</v>
      </c>
      <c r="JW133" s="254" t="n">
        <v>0.318563516039795</v>
      </c>
      <c r="JX133" s="251" t="n">
        <v>0.704</v>
      </c>
      <c r="JY133" s="252" t="n">
        <v>12.2598006019679</v>
      </c>
      <c r="JZ133" s="255" t="n">
        <v>0.712</v>
      </c>
      <c r="KA133" s="253" t="n">
        <v>33.7871845182023</v>
      </c>
      <c r="KB133" s="256" t="n">
        <v>0.711999999999999</v>
      </c>
      <c r="KC133" s="254" t="n">
        <v>1.1295229697832</v>
      </c>
      <c r="KD133" s="251" t="n">
        <v>0.63</v>
      </c>
      <c r="KE133" s="252" t="n">
        <v>18.6640428617639</v>
      </c>
      <c r="KF133" s="255" t="n">
        <v>0.712</v>
      </c>
      <c r="KG133" s="253" t="n">
        <v>33.7871845182023</v>
      </c>
      <c r="KH133" s="256" t="n">
        <v>0.711999999999999</v>
      </c>
      <c r="KI133" s="254" t="n">
        <v>1.1295229697832</v>
      </c>
      <c r="KJ133" s="251" t="n">
        <v>0.704</v>
      </c>
      <c r="KK133" s="252" t="n">
        <v>25.0885163533173</v>
      </c>
      <c r="KL133" s="255" t="n">
        <v>0.712</v>
      </c>
      <c r="KM133" s="253" t="n">
        <v>33.7871845182023</v>
      </c>
      <c r="KN133" s="256" t="n">
        <v>0.711999999999999</v>
      </c>
      <c r="KO133" s="254" t="n">
        <v>1.1295229697832</v>
      </c>
      <c r="KP133" s="251" t="n">
        <v>0.704</v>
      </c>
      <c r="KQ133" s="252" t="n">
        <v>31.2067064370356</v>
      </c>
      <c r="KR133" s="255" t="n">
        <v>0.712</v>
      </c>
      <c r="KS133" s="253" t="n">
        <v>33.7871845182023</v>
      </c>
      <c r="KT133" s="256" t="n">
        <v>0.711999999999999</v>
      </c>
      <c r="KU133" s="254" t="n">
        <v>1.1295229697832</v>
      </c>
      <c r="KV133" s="251" t="n">
        <v>0.704</v>
      </c>
      <c r="KW133" s="252" t="n">
        <v>37.6365758850969</v>
      </c>
      <c r="KX133" s="255" t="n">
        <v>0.712</v>
      </c>
      <c r="KY133" s="253" t="n">
        <v>33.7871845182023</v>
      </c>
      <c r="KZ133" s="256" t="n">
        <v>0.711999999999999</v>
      </c>
      <c r="LA133" s="254" t="n">
        <v>1.1295229697832</v>
      </c>
      <c r="LB133" s="251" t="n">
        <v>0.63</v>
      </c>
      <c r="LC133" s="252" t="n">
        <v>44.0236248858126</v>
      </c>
      <c r="LD133" s="255" t="n">
        <v>0.712</v>
      </c>
      <c r="LE133" s="253" t="n">
        <v>33.7871845182023</v>
      </c>
      <c r="LF133" s="256" t="n">
        <v>0.711999999999999</v>
      </c>
      <c r="LG133" s="254" t="n">
        <v>1.1295229697832</v>
      </c>
      <c r="LH133" s="251" t="n">
        <v>0.704</v>
      </c>
      <c r="LI133" s="252" t="n">
        <v>50.7110752017176</v>
      </c>
      <c r="LJ133" s="255" t="n">
        <v>0.712</v>
      </c>
      <c r="LK133" s="253" t="n">
        <v>33.7871845182023</v>
      </c>
      <c r="LL133" s="256" t="n">
        <v>0.711999999999999</v>
      </c>
      <c r="LM133" s="254" t="n">
        <v>1.1295229697832</v>
      </c>
      <c r="LN133" s="251" t="n">
        <v>0.704</v>
      </c>
      <c r="LO133" s="252" t="n">
        <v>56.8422290494055</v>
      </c>
      <c r="LP133" s="255" t="n">
        <v>0.712</v>
      </c>
      <c r="LQ133" s="253" t="n">
        <v>33.7871845182023</v>
      </c>
      <c r="LR133" s="256" t="n">
        <v>0.711999999999999</v>
      </c>
      <c r="LS133" s="254" t="n">
        <v>1.1295229697832</v>
      </c>
      <c r="LT133" s="252" t="n">
        <v>0.704</v>
      </c>
      <c r="LU133" s="252" t="n">
        <v>62.9708279043726</v>
      </c>
      <c r="LV133" s="255" t="n">
        <v>0.712</v>
      </c>
      <c r="LW133" s="253" t="n">
        <v>33.7871845182023</v>
      </c>
      <c r="LX133" s="256" t="n">
        <v>0.711999999999999</v>
      </c>
      <c r="LY133" s="254" t="n">
        <v>1.1295229697832</v>
      </c>
      <c r="LZ133" s="252" t="n">
        <v>0.703999999999999</v>
      </c>
      <c r="MA133" s="252" t="n">
        <v>69.6412870790829</v>
      </c>
      <c r="MB133" s="255" t="n">
        <v>0.712</v>
      </c>
      <c r="MC133" s="253" t="n">
        <v>33.7871845182023</v>
      </c>
      <c r="MD133" s="256" t="n">
        <v>0.711999999999999</v>
      </c>
      <c r="ME133" s="254" t="n">
        <v>1.1295229697832</v>
      </c>
      <c r="MF133" s="252" t="n">
        <v>0.703999999999999</v>
      </c>
      <c r="MG133" s="252" t="n">
        <v>76.2804017049183</v>
      </c>
      <c r="MH133" s="255" t="n">
        <v>0.712</v>
      </c>
      <c r="MI133" s="253" t="n">
        <v>33.7871845182023</v>
      </c>
      <c r="MJ133" s="256" t="n">
        <v>0.711999999999999</v>
      </c>
      <c r="MK133" s="254" t="n">
        <v>1.1295229697832</v>
      </c>
      <c r="ML133" s="252" t="n">
        <v>0.703999999999999</v>
      </c>
      <c r="MM133" s="252" t="n">
        <v>82.4759679623388</v>
      </c>
      <c r="MN133" s="255" t="n">
        <v>0.712</v>
      </c>
      <c r="MO133" s="253" t="n">
        <v>33.7871845182023</v>
      </c>
      <c r="MP133" s="256" t="n">
        <v>0.711999999999999</v>
      </c>
      <c r="MQ133" s="254" t="n">
        <v>1.1295229697832</v>
      </c>
      <c r="MR133" s="252" t="n">
        <v>0.703999999999999</v>
      </c>
      <c r="MS133" s="252" t="n">
        <v>94.7336332839316</v>
      </c>
      <c r="MT133" s="255" t="n">
        <v>0.712</v>
      </c>
      <c r="MU133" s="253" t="n">
        <v>33.7871845182023</v>
      </c>
      <c r="MV133" s="256" t="n">
        <v>0.711999999999999</v>
      </c>
      <c r="MW133" s="254" t="n">
        <v>1.1295229697832</v>
      </c>
      <c r="MX133" s="252" t="n">
        <v>0.63</v>
      </c>
      <c r="MY133" s="252" t="n">
        <v>109.840136445788</v>
      </c>
      <c r="MZ133" s="255" t="n">
        <v>0.712</v>
      </c>
      <c r="NA133" s="253" t="n">
        <v>33.7871845182023</v>
      </c>
      <c r="NB133" s="256" t="n">
        <v>0.711999999999999</v>
      </c>
      <c r="NC133" s="254" t="n">
        <v>1.1295229697832</v>
      </c>
      <c r="ND133" s="252" t="n">
        <v>0.703999999999999</v>
      </c>
      <c r="NE133" s="252" t="n">
        <v>122.040722358811</v>
      </c>
      <c r="NF133" s="255" t="n">
        <v>0.712</v>
      </c>
      <c r="NG133" s="253" t="n">
        <v>33.7871845182023</v>
      </c>
      <c r="NH133" s="256" t="n">
        <v>0.711999999999999</v>
      </c>
      <c r="NI133" s="254" t="n">
        <v>1.1295229697832</v>
      </c>
      <c r="NJ133" s="252" t="n">
        <v>0.703999999999999</v>
      </c>
      <c r="NK133" s="252" t="n">
        <v>135.942352884713</v>
      </c>
      <c r="NL133" s="255" t="n">
        <v>0.712</v>
      </c>
      <c r="NM133" s="253" t="n">
        <v>33.7871845182023</v>
      </c>
      <c r="NN133" s="256" t="n">
        <v>0.711999999999999</v>
      </c>
      <c r="NO133" s="254" t="n">
        <v>1.1295229697832</v>
      </c>
      <c r="NP133" s="252" t="n">
        <v>0.63</v>
      </c>
      <c r="NQ133" s="252" t="n">
        <v>149.34573001572</v>
      </c>
      <c r="NR133" s="255" t="n">
        <v>0.712</v>
      </c>
      <c r="NS133" s="253" t="n">
        <v>33.7871845182023</v>
      </c>
      <c r="NT133" s="256" t="n">
        <v>0.711999999999999</v>
      </c>
      <c r="NU133" s="254" t="n">
        <v>1.1295229697832</v>
      </c>
      <c r="NV133" s="252" t="n">
        <v>0.703999999999999</v>
      </c>
      <c r="NW133" s="252" t="n">
        <v>161.486105617112</v>
      </c>
      <c r="NX133" s="255" t="n">
        <v>0.712</v>
      </c>
      <c r="NY133" s="253" t="n">
        <v>33.7871845182023</v>
      </c>
      <c r="NZ133" s="256" t="n">
        <v>0.711999999999999</v>
      </c>
      <c r="OA133" s="254" t="n">
        <v>1.1295229697832</v>
      </c>
      <c r="OB133" s="252" t="n">
        <v>0.703999999999999</v>
      </c>
      <c r="OC133" s="252" t="n">
        <v>173.853566639274</v>
      </c>
      <c r="OD133" s="255" t="n">
        <v>0.712</v>
      </c>
      <c r="OE133" s="253" t="n">
        <v>33.7871845182023</v>
      </c>
      <c r="OF133" s="256" t="n">
        <v>0.711999999999999</v>
      </c>
      <c r="OG133" s="254" t="n">
        <v>1.1295229697832</v>
      </c>
      <c r="OH133" s="252" t="n">
        <v>0.703999999999999</v>
      </c>
      <c r="OI133" s="252" t="n">
        <v>186.550935919857</v>
      </c>
      <c r="OJ133" s="255" t="n">
        <v>0.712</v>
      </c>
      <c r="OK133" s="253" t="n">
        <v>33.7871845182023</v>
      </c>
      <c r="OL133" s="256" t="n">
        <v>0.711999999999999</v>
      </c>
      <c r="OM133" s="254" t="n">
        <v>1.1295229697832</v>
      </c>
      <c r="ON133" s="252" t="n">
        <v>0.703999999999999</v>
      </c>
      <c r="OO133" s="252" t="n">
        <v>201.722795791383</v>
      </c>
      <c r="OP133" s="255" t="n">
        <v>0.712</v>
      </c>
      <c r="OQ133" s="253" t="n">
        <v>33.7871845182023</v>
      </c>
      <c r="OR133" s="256" t="n">
        <v>0.711999999999999</v>
      </c>
      <c r="OS133" s="254" t="n">
        <v>1.1295229697832</v>
      </c>
      <c r="OT133" s="252" t="n">
        <v>0.703999999999999</v>
      </c>
      <c r="OU133" s="252" t="n">
        <v>214.592425649747</v>
      </c>
      <c r="OV133" s="255" t="n">
        <v>0.712</v>
      </c>
      <c r="OW133" s="253" t="n">
        <v>33.7871845182023</v>
      </c>
      <c r="OX133" s="256" t="n">
        <v>0.711999999999999</v>
      </c>
      <c r="OY133" s="254" t="n">
        <v>1.1295229697832</v>
      </c>
      <c r="OZ133" s="252" t="n">
        <v>0.703999999999999</v>
      </c>
      <c r="PA133" s="252" t="n">
        <v>233.502749644049</v>
      </c>
      <c r="PB133" s="255" t="n">
        <v>0.712</v>
      </c>
      <c r="PC133" s="253" t="n">
        <v>33.7871845182023</v>
      </c>
      <c r="PD133" s="256" t="n">
        <v>0.711999999999999</v>
      </c>
      <c r="PE133" s="254" t="n">
        <v>1.1295229697832</v>
      </c>
      <c r="PF133" s="251" t="n">
        <v>1.26399999999999</v>
      </c>
      <c r="PG133" s="252" t="n">
        <v>20.9258587521498</v>
      </c>
      <c r="PH133" s="255" t="n">
        <v>1.264</v>
      </c>
      <c r="PI133" s="253" t="n">
        <v>27.7054185764135</v>
      </c>
      <c r="PJ133" s="256" t="n">
        <v>1.12</v>
      </c>
      <c r="PK133" s="254" t="n">
        <v>0.596866289024595</v>
      </c>
      <c r="PL133" s="251" t="n">
        <v>1.264</v>
      </c>
      <c r="PM133" s="252" t="n">
        <v>29.4471167202461</v>
      </c>
      <c r="PN133" s="255" t="n">
        <v>1.264</v>
      </c>
      <c r="PO133" s="253" t="n">
        <v>27.7054185764135</v>
      </c>
      <c r="PP133" s="256" t="n">
        <v>1.12</v>
      </c>
      <c r="PQ133" s="254" t="n">
        <v>0.596866289024595</v>
      </c>
      <c r="PR133" s="251" t="n">
        <v>1.12</v>
      </c>
      <c r="PS133" s="252" t="n">
        <v>39.2748806728369</v>
      </c>
      <c r="PT133" s="255" t="n">
        <v>1.264</v>
      </c>
      <c r="PU133" s="253" t="n">
        <v>27.7054185764135</v>
      </c>
      <c r="PV133" s="256" t="n">
        <v>1.12</v>
      </c>
      <c r="PW133" s="254" t="n">
        <v>0.596866289024595</v>
      </c>
      <c r="PX133" s="251" t="n">
        <v>1.26399999999999</v>
      </c>
      <c r="PY133" s="252" t="n">
        <v>49.4857976216912</v>
      </c>
      <c r="PZ133" s="255" t="n">
        <v>1.264</v>
      </c>
      <c r="QA133" s="253" t="n">
        <v>27.7054185764135</v>
      </c>
      <c r="QB133" s="256" t="n">
        <v>1.12</v>
      </c>
      <c r="QC133" s="254" t="n">
        <v>0.596866289024595</v>
      </c>
      <c r="QD133" s="251" t="n">
        <v>1.26399999999999</v>
      </c>
      <c r="QE133" s="252" t="n">
        <v>58.2982024775411</v>
      </c>
      <c r="QF133" s="255" t="n">
        <v>1.264</v>
      </c>
      <c r="QG133" s="253" t="n">
        <v>27.7054185764135</v>
      </c>
      <c r="QH133" s="256" t="n">
        <v>1.12</v>
      </c>
      <c r="QI133" s="254" t="n">
        <v>0.596866289024595</v>
      </c>
      <c r="QJ133" s="251" t="n">
        <v>1.12</v>
      </c>
      <c r="QK133" s="252" t="n">
        <v>69.3442163045371</v>
      </c>
      <c r="QL133" s="255" t="n">
        <v>1.264</v>
      </c>
      <c r="QM133" s="253" t="n">
        <v>27.7054185764135</v>
      </c>
      <c r="QN133" s="256" t="n">
        <v>1.12</v>
      </c>
      <c r="QO133" s="254" t="n">
        <v>0.596866289024595</v>
      </c>
      <c r="QP133" s="251" t="n">
        <v>1.26399999999999</v>
      </c>
      <c r="QQ133" s="252" t="n">
        <v>77.5692668568677</v>
      </c>
      <c r="QR133" s="255" t="n">
        <v>1.264</v>
      </c>
      <c r="QS133" s="253" t="n">
        <v>27.7054185764135</v>
      </c>
      <c r="QT133" s="256" t="n">
        <v>1.12</v>
      </c>
      <c r="QU133" s="254" t="n">
        <v>0.596866289024595</v>
      </c>
      <c r="QV133" s="251" t="n">
        <v>1.26399999999999</v>
      </c>
      <c r="QW133" s="252" t="n">
        <v>87.2811222215656</v>
      </c>
      <c r="QX133" s="255" t="n">
        <v>1.264</v>
      </c>
      <c r="QY133" s="253" t="n">
        <v>27.7054185764135</v>
      </c>
      <c r="QZ133" s="256" t="n">
        <v>1.12</v>
      </c>
      <c r="RA133" s="254" t="n">
        <v>0.596866289024595</v>
      </c>
      <c r="RB133" s="252" t="n">
        <v>1.26399999999999</v>
      </c>
      <c r="RC133" s="252" t="n">
        <v>96.9594033334314</v>
      </c>
      <c r="RD133" s="255" t="n">
        <v>1.264</v>
      </c>
      <c r="RE133" s="253" t="n">
        <v>27.7054185764135</v>
      </c>
      <c r="RF133" s="256" t="n">
        <v>1.12</v>
      </c>
      <c r="RG133" s="254" t="n">
        <v>0.596866289024595</v>
      </c>
      <c r="RH133" s="252" t="n">
        <v>1.26399999999999</v>
      </c>
      <c r="RI133" s="252" t="n">
        <v>106.77910847701</v>
      </c>
      <c r="RJ133" s="255" t="n">
        <v>1.264</v>
      </c>
      <c r="RK133" s="253" t="n">
        <v>27.7054185764135</v>
      </c>
      <c r="RL133" s="256" t="n">
        <v>1.12</v>
      </c>
      <c r="RM133" s="254" t="n">
        <v>0.596866289024595</v>
      </c>
      <c r="RN133" s="252" t="n">
        <v>1.12</v>
      </c>
      <c r="RO133" s="252" t="n">
        <v>117.505733009922</v>
      </c>
      <c r="RP133" s="255" t="n">
        <v>1.264</v>
      </c>
      <c r="RQ133" s="253" t="n">
        <v>27.7054185764135</v>
      </c>
      <c r="RR133" s="256" t="n">
        <v>1.12</v>
      </c>
      <c r="RS133" s="254" t="n">
        <v>0.596866289024595</v>
      </c>
      <c r="RT133" s="252" t="n">
        <v>1.12</v>
      </c>
      <c r="RU133" s="252" t="n">
        <v>126.374666249188</v>
      </c>
      <c r="RV133" s="255" t="n">
        <v>1.264</v>
      </c>
      <c r="RW133" s="253" t="n">
        <v>27.7054185764135</v>
      </c>
      <c r="RX133" s="256" t="n">
        <v>1.12</v>
      </c>
      <c r="RY133" s="254" t="n">
        <v>0.596866289024595</v>
      </c>
      <c r="RZ133" s="252" t="n">
        <v>1.26399999999999</v>
      </c>
      <c r="SA133" s="252" t="n">
        <v>136.923552353835</v>
      </c>
      <c r="SB133" s="255" t="n">
        <v>1.264</v>
      </c>
      <c r="SC133" s="253" t="n">
        <v>27.7054185764135</v>
      </c>
      <c r="SD133" s="256" t="n">
        <v>1.12</v>
      </c>
      <c r="SE133" s="254" t="n">
        <v>0.596866289024595</v>
      </c>
      <c r="SF133" s="252" t="n">
        <v>1.12</v>
      </c>
      <c r="SG133" s="252" t="n">
        <v>146.95254691164</v>
      </c>
      <c r="SH133" s="255" t="n">
        <v>1.264</v>
      </c>
      <c r="SI133" s="253" t="n">
        <v>27.7054185764135</v>
      </c>
      <c r="SJ133" s="256" t="n">
        <v>1.12</v>
      </c>
      <c r="SK133" s="254" t="n">
        <v>0.596866289024595</v>
      </c>
      <c r="SL133" s="252" t="n">
        <v>1.12</v>
      </c>
      <c r="SM133" s="252" t="n">
        <v>156.288976969061</v>
      </c>
      <c r="SN133" s="255" t="n">
        <v>1.264</v>
      </c>
      <c r="SO133" s="253" t="n">
        <v>27.7054185764135</v>
      </c>
      <c r="SP133" s="256" t="n">
        <v>1.12</v>
      </c>
      <c r="SQ133" s="254" t="n">
        <v>0.596866289024595</v>
      </c>
      <c r="SR133" s="252" t="n">
        <v>1.12</v>
      </c>
      <c r="SS133" s="252" t="n">
        <v>165.836956989947</v>
      </c>
      <c r="ST133" s="255" t="n">
        <v>1.264</v>
      </c>
      <c r="SU133" s="253" t="n">
        <v>27.7054185764135</v>
      </c>
      <c r="SV133" s="256" t="n">
        <v>1.12</v>
      </c>
      <c r="SW133" s="254" t="n">
        <v>0.596866289024595</v>
      </c>
      <c r="SX133" s="252" t="n">
        <v>1.12</v>
      </c>
      <c r="SY133" s="252" t="n">
        <v>177.147569139848</v>
      </c>
      <c r="SZ133" s="255" t="n">
        <v>1.264</v>
      </c>
      <c r="TA133" s="253" t="n">
        <v>27.7054185764135</v>
      </c>
      <c r="TB133" s="256" t="n">
        <v>1.12</v>
      </c>
      <c r="TC133" s="254" t="n">
        <v>0.596866289024595</v>
      </c>
      <c r="TD133" s="252" t="n">
        <v>1.12</v>
      </c>
      <c r="TE133" s="252" t="n">
        <v>188.829294032384</v>
      </c>
      <c r="TF133" s="255" t="n">
        <v>1.264</v>
      </c>
      <c r="TG133" s="253" t="n">
        <v>27.7054185764135</v>
      </c>
      <c r="TH133" s="256" t="n">
        <v>1.12</v>
      </c>
      <c r="TI133" s="254" t="n">
        <v>0.596866289024595</v>
      </c>
      <c r="TJ133" s="252" t="n">
        <v>1.12</v>
      </c>
      <c r="TK133" s="252" t="n">
        <v>196.360685405558</v>
      </c>
      <c r="TL133" s="255" t="n">
        <v>1.264</v>
      </c>
      <c r="TM133" s="253" t="n">
        <v>27.7054185764135</v>
      </c>
      <c r="TN133" s="256" t="n">
        <v>1.12</v>
      </c>
      <c r="TO133" s="254" t="n">
        <v>0.596866289024595</v>
      </c>
      <c r="TP133" s="252" t="n">
        <v>1.12</v>
      </c>
      <c r="TQ133" s="252" t="n">
        <v>205.74052453679</v>
      </c>
      <c r="TR133" s="255" t="n">
        <v>1.264</v>
      </c>
      <c r="TS133" s="253" t="n">
        <v>27.7054185764135</v>
      </c>
      <c r="TT133" s="256" t="n">
        <v>1.12</v>
      </c>
      <c r="TU133" s="254" t="n">
        <v>0.596866289024595</v>
      </c>
      <c r="TV133" s="252" t="n">
        <v>1.26399999999999</v>
      </c>
      <c r="TW133" s="252" t="n">
        <v>212.371292733245</v>
      </c>
      <c r="TX133" s="255" t="n">
        <v>1.264</v>
      </c>
      <c r="TY133" s="253" t="n">
        <v>27.7054185764135</v>
      </c>
      <c r="TZ133" s="256" t="n">
        <v>1.12</v>
      </c>
      <c r="UA133" s="254" t="n">
        <v>0.596866289024595</v>
      </c>
      <c r="UB133" s="251" t="n">
        <v>1.19</v>
      </c>
      <c r="UC133" s="252" t="n">
        <v>13.0839383658994</v>
      </c>
      <c r="UD133" s="255" t="n">
        <v>1.35999999999999</v>
      </c>
      <c r="UE133" s="253" t="n">
        <v>34.0630195050472</v>
      </c>
      <c r="UF133" s="256" t="n">
        <v>1.35999999999999</v>
      </c>
      <c r="UG133" s="254" t="n">
        <v>1.4358670217126</v>
      </c>
      <c r="UH133" s="251" t="n">
        <v>1.19</v>
      </c>
      <c r="UI133" s="252" t="n">
        <v>19.6259004157972</v>
      </c>
      <c r="UJ133" s="255" t="n">
        <v>1.35999999999999</v>
      </c>
      <c r="UK133" s="253" t="n">
        <v>34.0630195050472</v>
      </c>
      <c r="UL133" s="256" t="n">
        <v>1.35999999999999</v>
      </c>
      <c r="UM133" s="254" t="n">
        <v>1.4358670217126</v>
      </c>
      <c r="UN133" s="251" t="n">
        <v>1.19</v>
      </c>
      <c r="UO133" s="252" t="n">
        <v>26.4889061021452</v>
      </c>
      <c r="UP133" s="255" t="n">
        <v>1.35999999999999</v>
      </c>
      <c r="UQ133" s="253" t="n">
        <v>34.0630195050472</v>
      </c>
      <c r="UR133" s="256" t="n">
        <v>1.35999999999999</v>
      </c>
      <c r="US133" s="254" t="n">
        <v>1.4358670217126</v>
      </c>
      <c r="UT133" s="251" t="n">
        <v>1.19</v>
      </c>
      <c r="UU133" s="252" t="n">
        <v>33.4229096733662</v>
      </c>
      <c r="UV133" s="255" t="n">
        <v>1.35999999999999</v>
      </c>
      <c r="UW133" s="253" t="n">
        <v>34.0630195050472</v>
      </c>
      <c r="UX133" s="256" t="n">
        <v>1.35999999999999</v>
      </c>
      <c r="UY133" s="254" t="n">
        <v>1.4358670217126</v>
      </c>
      <c r="UZ133" s="251" t="n">
        <v>1.19</v>
      </c>
      <c r="VA133" s="252" t="n">
        <v>39.9787230223884</v>
      </c>
      <c r="VB133" s="255" t="n">
        <v>1.35999999999999</v>
      </c>
      <c r="VC133" s="253" t="n">
        <v>34.0630195050472</v>
      </c>
      <c r="VD133" s="256" t="n">
        <v>1.35999999999999</v>
      </c>
      <c r="VE133" s="254" t="n">
        <v>1.4358670217126</v>
      </c>
      <c r="VF133" s="251" t="n">
        <v>1.19</v>
      </c>
      <c r="VG133" s="252" t="n">
        <v>46.5206853445686</v>
      </c>
      <c r="VH133" s="255" t="n">
        <v>1.35999999999999</v>
      </c>
      <c r="VI133" s="253" t="n">
        <v>34.0630195050472</v>
      </c>
      <c r="VJ133" s="256" t="n">
        <v>1.35999999999999</v>
      </c>
      <c r="VK133" s="254" t="n">
        <v>1.4358670217126</v>
      </c>
      <c r="VL133" s="251" t="n">
        <v>1.19</v>
      </c>
      <c r="VM133" s="252" t="n">
        <v>52.9785769272526</v>
      </c>
      <c r="VN133" s="255" t="n">
        <v>1.35999999999999</v>
      </c>
      <c r="VO133" s="253" t="n">
        <v>34.0630195050472</v>
      </c>
      <c r="VP133" s="256" t="n">
        <v>1.35999999999999</v>
      </c>
      <c r="VQ133" s="254" t="n">
        <v>1.4358670217126</v>
      </c>
      <c r="VR133" s="251" t="n">
        <v>1.19</v>
      </c>
      <c r="VS133" s="252" t="n">
        <v>60.2773997274375</v>
      </c>
      <c r="VT133" s="255" t="n">
        <v>1.35999999999999</v>
      </c>
      <c r="VU133" s="253" t="n">
        <v>34.0630195050472</v>
      </c>
      <c r="VV133" s="256" t="n">
        <v>1.35999999999999</v>
      </c>
      <c r="VW133" s="254" t="n">
        <v>1.4358670217126</v>
      </c>
      <c r="VX133" s="252" t="n">
        <v>1.19</v>
      </c>
      <c r="VY133" s="252" t="n">
        <v>67.4377502674792</v>
      </c>
      <c r="VZ133" s="255" t="n">
        <v>1.35999999999999</v>
      </c>
      <c r="WA133" s="253" t="n">
        <v>34.0630195050472</v>
      </c>
      <c r="WB133" s="256" t="n">
        <v>1.35999999999999</v>
      </c>
      <c r="WC133" s="254" t="n">
        <v>1.4358670217126</v>
      </c>
      <c r="WD133" s="252" t="n">
        <v>1.19</v>
      </c>
      <c r="WE133" s="252" t="n">
        <v>74.858340611456</v>
      </c>
      <c r="WF133" s="255" t="n">
        <v>1.35999999999999</v>
      </c>
      <c r="WG133" s="253" t="n">
        <v>34.0630195050472</v>
      </c>
      <c r="WH133" s="256" t="n">
        <v>1.35999999999999</v>
      </c>
      <c r="WI133" s="254" t="n">
        <v>1.4358670217126</v>
      </c>
      <c r="WJ133" s="252" t="n">
        <v>1.19</v>
      </c>
      <c r="WK133" s="252" t="n">
        <v>81.41112139551591</v>
      </c>
      <c r="WL133" s="255" t="n">
        <v>1.35999999999999</v>
      </c>
      <c r="WM133" s="253" t="n">
        <v>34.0630195050472</v>
      </c>
      <c r="WN133" s="256" t="n">
        <v>1.35999999999999</v>
      </c>
      <c r="WO133" s="254" t="n">
        <v>1.4358670217126</v>
      </c>
      <c r="WP133" s="252" t="n">
        <v>1.19</v>
      </c>
      <c r="WQ133" s="252" t="n">
        <v>87.95474040788091</v>
      </c>
      <c r="WR133" s="255" t="n">
        <v>1.35999999999999</v>
      </c>
      <c r="WS133" s="253" t="n">
        <v>34.0630195050472</v>
      </c>
      <c r="WT133" s="256" t="n">
        <v>1.35999999999999</v>
      </c>
      <c r="WU133" s="254" t="n">
        <v>1.4358670217126</v>
      </c>
      <c r="WV133" s="252" t="n">
        <v>1.19</v>
      </c>
      <c r="WW133" s="252" t="n">
        <v>94.4481295843665</v>
      </c>
      <c r="WX133" s="255" t="n">
        <v>1.35999999999999</v>
      </c>
      <c r="WY133" s="253" t="n">
        <v>34.0630195050472</v>
      </c>
      <c r="WZ133" s="256" t="n">
        <v>1.35999999999999</v>
      </c>
      <c r="XA133" s="254" t="n">
        <v>1.4358670217126</v>
      </c>
      <c r="XB133" s="252" t="n">
        <v>1.19</v>
      </c>
      <c r="XC133" s="252" t="n">
        <v>101.370381079391</v>
      </c>
      <c r="XD133" s="255" t="n">
        <v>1.35999999999999</v>
      </c>
      <c r="XE133" s="253" t="n">
        <v>34.0630195050472</v>
      </c>
      <c r="XF133" s="256" t="n">
        <v>1.35999999999999</v>
      </c>
      <c r="XG133" s="254" t="n">
        <v>1.4358670217126</v>
      </c>
      <c r="XH133" s="252" t="n">
        <v>1.19</v>
      </c>
      <c r="XI133" s="252" t="n">
        <v>107.570209481371</v>
      </c>
      <c r="XJ133" s="255" t="n">
        <v>1.35999999999999</v>
      </c>
      <c r="XK133" s="253" t="n">
        <v>34.0630195050472</v>
      </c>
      <c r="XL133" s="256" t="n">
        <v>1.35999999999999</v>
      </c>
      <c r="XM133" s="254" t="n">
        <v>1.4358670217126</v>
      </c>
      <c r="XN133" s="252" t="n">
        <v>1.19</v>
      </c>
      <c r="XO133" s="252" t="n">
        <v>122.104818986963</v>
      </c>
      <c r="XP133" s="255" t="n">
        <v>1.35999999999999</v>
      </c>
      <c r="XQ133" s="253" t="n">
        <v>34.0630195050472</v>
      </c>
      <c r="XR133" s="256" t="n">
        <v>1.35999999999999</v>
      </c>
      <c r="XS133" s="254" t="n">
        <v>1.4358670217126</v>
      </c>
      <c r="XT133" s="252" t="n">
        <v>1.19</v>
      </c>
      <c r="XU133" s="252" t="n">
        <v>135.594337203849</v>
      </c>
      <c r="XV133" s="255" t="n">
        <v>1.35999999999999</v>
      </c>
      <c r="XW133" s="253" t="n">
        <v>34.0630195050472</v>
      </c>
      <c r="XX133" s="256" t="n">
        <v>1.35999999999999</v>
      </c>
      <c r="XY133" s="254" t="n">
        <v>1.4358670217126</v>
      </c>
      <c r="XZ133" s="252" t="n">
        <v>1.19</v>
      </c>
      <c r="YA133" s="252" t="n">
        <v>149.737329989316</v>
      </c>
      <c r="YB133" s="255" t="n">
        <v>1.35999999999999</v>
      </c>
      <c r="YC133" s="253" t="n">
        <v>34.0630195050472</v>
      </c>
      <c r="YD133" s="256" t="n">
        <v>1.35999999999999</v>
      </c>
      <c r="YE133" s="254" t="n">
        <v>1.4358670217126</v>
      </c>
      <c r="YF133" s="252" t="n">
        <v>1.19</v>
      </c>
      <c r="YG133" s="252" t="n">
        <v>163.428817409873</v>
      </c>
      <c r="YH133" s="255" t="n">
        <v>1.35999999999999</v>
      </c>
      <c r="YI133" s="253" t="n">
        <v>34.0630195050472</v>
      </c>
      <c r="YJ133" s="256" t="n">
        <v>1.35999999999999</v>
      </c>
      <c r="YK133" s="254" t="n">
        <v>1.4358670217126</v>
      </c>
      <c r="YL133" s="252" t="n">
        <v>1.34399999999999</v>
      </c>
      <c r="YM133" s="252" t="n">
        <v>175.832034251252</v>
      </c>
      <c r="YN133" s="255" t="n">
        <v>1.35999999999999</v>
      </c>
      <c r="YO133" s="253" t="n">
        <v>34.0630195050472</v>
      </c>
      <c r="YP133" s="256" t="n">
        <v>1.35999999999999</v>
      </c>
      <c r="YQ133" s="254" t="n">
        <v>1.4358670217126</v>
      </c>
      <c r="YR133" s="252" t="n">
        <v>1.19</v>
      </c>
      <c r="YS133" s="252" t="n">
        <v>197.713182945083</v>
      </c>
      <c r="YT133" s="255" t="n">
        <v>1.35999999999999</v>
      </c>
      <c r="YU133" s="253" t="n">
        <v>34.0630195050472</v>
      </c>
      <c r="YV133" s="256" t="n">
        <v>1.35999999999999</v>
      </c>
      <c r="YW133" s="254" t="n">
        <v>1.4358670217126</v>
      </c>
      <c r="YX133" s="252" t="n">
        <v>1.21099999999999</v>
      </c>
      <c r="YY133" s="252" t="n">
        <v>239.868477016082</v>
      </c>
      <c r="YZ133" s="255" t="n">
        <v>1.35999999999999</v>
      </c>
      <c r="ZA133" s="253" t="n">
        <v>34.0630195050472</v>
      </c>
      <c r="ZB133" s="256" t="n">
        <v>1.35999999999999</v>
      </c>
      <c r="ZC133" s="254" t="n">
        <v>1.4358670217126</v>
      </c>
      <c r="ZD133" s="251" t="n">
        <v>1.82</v>
      </c>
      <c r="ZE133" s="252" t="n">
        <v>19.947339501967</v>
      </c>
      <c r="ZF133" s="255" t="n">
        <v>2.04</v>
      </c>
      <c r="ZG133" s="253" t="n">
        <v>35.5851996638807</v>
      </c>
      <c r="ZH133" s="256" t="n">
        <v>1.81999999999999</v>
      </c>
      <c r="ZI133" s="254" t="n">
        <v>0.634891220489315</v>
      </c>
      <c r="ZJ133" s="251" t="n">
        <v>1.82</v>
      </c>
      <c r="ZK133" s="252" t="n">
        <v>30.080309457154</v>
      </c>
      <c r="ZL133" s="255" t="n">
        <v>2.04</v>
      </c>
      <c r="ZM133" s="253" t="n">
        <v>35.5851996638807</v>
      </c>
      <c r="ZN133" s="256" t="n">
        <v>1.81999999999999</v>
      </c>
      <c r="ZO133" s="254" t="n">
        <v>0.634891220489315</v>
      </c>
      <c r="ZP133" s="251" t="n">
        <v>1.82</v>
      </c>
      <c r="ZQ133" s="252" t="n">
        <v>40.5318798215345</v>
      </c>
      <c r="ZR133" s="255" t="n">
        <v>2.04</v>
      </c>
      <c r="ZS133" s="253" t="n">
        <v>35.5851996638807</v>
      </c>
      <c r="ZT133" s="256" t="n">
        <v>1.81999999999999</v>
      </c>
      <c r="ZU133" s="254" t="n">
        <v>0.634891220489315</v>
      </c>
      <c r="ZV133" s="251" t="n">
        <v>1.82</v>
      </c>
      <c r="ZW133" s="252" t="n">
        <v>51.2609068444395</v>
      </c>
      <c r="ZX133" s="255" t="n">
        <v>2.04</v>
      </c>
      <c r="ZY133" s="253" t="n">
        <v>35.5851996638807</v>
      </c>
      <c r="ZZ133" s="256" t="n">
        <v>1.81999999999999</v>
      </c>
      <c r="AAA133" s="254" t="n">
        <v>0.634891220489315</v>
      </c>
      <c r="AAB133" s="251" t="n">
        <v>1.82</v>
      </c>
      <c r="AAC133" s="252" t="n">
        <v>61.3236892310392</v>
      </c>
      <c r="AAD133" s="255" t="n">
        <v>2.04</v>
      </c>
      <c r="AAE133" s="253" t="n">
        <v>35.5851996638807</v>
      </c>
      <c r="AAF133" s="256" t="n">
        <v>1.81999999999999</v>
      </c>
      <c r="AAG133" s="254" t="n">
        <v>0.634891220489315</v>
      </c>
      <c r="AAH133" s="251" t="n">
        <v>1.82</v>
      </c>
      <c r="AAI133" s="252" t="n">
        <v>71.8008710166763</v>
      </c>
      <c r="AAJ133" s="255" t="n">
        <v>2.04</v>
      </c>
      <c r="AAK133" s="253" t="n">
        <v>35.5851996638807</v>
      </c>
      <c r="AAL133" s="256" t="n">
        <v>1.81999999999999</v>
      </c>
      <c r="AAM133" s="254" t="n">
        <v>0.634891220489315</v>
      </c>
      <c r="AAN133" s="251" t="n">
        <v>1.82</v>
      </c>
      <c r="AAO133" s="252" t="n">
        <v>81.9541042654115</v>
      </c>
      <c r="AAP133" s="255" t="n">
        <v>2.04</v>
      </c>
      <c r="AAQ133" s="253" t="n">
        <v>35.5851996638807</v>
      </c>
      <c r="AAR133" s="256" t="n">
        <v>1.81999999999999</v>
      </c>
      <c r="AAS133" s="254" t="n">
        <v>0.634891220489315</v>
      </c>
      <c r="AAT133" s="251" t="n">
        <v>1.82</v>
      </c>
      <c r="AAU133" s="252" t="n">
        <v>91.80201472141751</v>
      </c>
      <c r="AAV133" s="255" t="n">
        <v>2.04</v>
      </c>
      <c r="AAW133" s="253" t="n">
        <v>35.5851996638807</v>
      </c>
      <c r="AAX133" s="256" t="n">
        <v>1.81999999999999</v>
      </c>
      <c r="AAY133" s="254" t="n">
        <v>0.634891220489315</v>
      </c>
      <c r="AAZ133" s="252" t="n">
        <v>1.82</v>
      </c>
      <c r="ABA133" s="252" t="n">
        <v>102.758033558056</v>
      </c>
      <c r="ABB133" s="255" t="n">
        <v>2.04</v>
      </c>
      <c r="ABC133" s="253" t="n">
        <v>35.5851996638807</v>
      </c>
      <c r="ABD133" s="256" t="n">
        <v>1.81999999999999</v>
      </c>
      <c r="ABE133" s="254" t="n">
        <v>0.634891220489315</v>
      </c>
      <c r="ABF133" s="252" t="n">
        <v>1.82</v>
      </c>
      <c r="ABG133" s="252" t="n">
        <v>122.191696551727</v>
      </c>
      <c r="ABH133" s="255" t="n">
        <v>2.04</v>
      </c>
      <c r="ABI133" s="253" t="n">
        <v>35.5851996638807</v>
      </c>
      <c r="ABJ133" s="256" t="n">
        <v>1.81999999999999</v>
      </c>
      <c r="ABK133" s="254" t="n">
        <v>0.634891220489315</v>
      </c>
      <c r="ABL133" s="252" t="n">
        <v>1.82</v>
      </c>
      <c r="ABM133" s="252" t="n">
        <v>143.053748480092</v>
      </c>
      <c r="ABN133" s="255" t="n">
        <v>2.04</v>
      </c>
      <c r="ABO133" s="253" t="n">
        <v>35.5851996638807</v>
      </c>
      <c r="ABP133" s="256" t="n">
        <v>1.81999999999999</v>
      </c>
      <c r="ABQ133" s="254" t="n">
        <v>0.634891220489315</v>
      </c>
      <c r="ABR133" s="252" t="n">
        <v>1.82</v>
      </c>
      <c r="ABS133" s="252" t="n">
        <v>163.295158077583</v>
      </c>
      <c r="ABT133" s="255" t="n">
        <v>2.04</v>
      </c>
      <c r="ABU133" s="253" t="n">
        <v>35.5851996638807</v>
      </c>
      <c r="ABV133" s="256" t="n">
        <v>1.81999999999999</v>
      </c>
      <c r="ABW133" s="254" t="n">
        <v>0.634891220489315</v>
      </c>
      <c r="ABX133" s="252" t="n">
        <v>1.82</v>
      </c>
      <c r="ABY133" s="252" t="n">
        <v>186.391603688152</v>
      </c>
      <c r="ABZ133" s="255" t="n">
        <v>2.04</v>
      </c>
      <c r="ACA133" s="253" t="n">
        <v>35.5851996638807</v>
      </c>
      <c r="ACB133" s="256" t="n">
        <v>1.81999999999999</v>
      </c>
      <c r="ACC133" s="254" t="n">
        <v>0.634891220489315</v>
      </c>
      <c r="ACD133" s="252" t="n">
        <v>1.82</v>
      </c>
      <c r="ACE133" s="252" t="n">
        <v>206.235741444868</v>
      </c>
      <c r="ACF133" s="255" t="n">
        <v>2.04</v>
      </c>
      <c r="ACG133" s="253" t="n">
        <v>35.5851996638807</v>
      </c>
      <c r="ACH133" s="256" t="n">
        <v>1.81999999999999</v>
      </c>
      <c r="ACI133" s="254" t="n">
        <v>0.634891220489315</v>
      </c>
      <c r="ACJ133" s="252" t="n">
        <v>1.82</v>
      </c>
      <c r="ACK133" s="252" t="n">
        <v>226.327426453488</v>
      </c>
      <c r="ACL133" s="255" t="n">
        <v>2.04</v>
      </c>
      <c r="ACM133" s="253" t="n">
        <v>35.5851996638807</v>
      </c>
      <c r="ACN133" s="256" t="n">
        <v>1.81999999999999</v>
      </c>
      <c r="ACO133" s="254" t="n">
        <v>0.634891220489315</v>
      </c>
      <c r="ACP133" s="251" t="n">
        <v>3.68</v>
      </c>
      <c r="ACQ133" s="252" t="n">
        <v>13.7235462904244</v>
      </c>
      <c r="ACR133" s="255" t="n">
        <v>3.71999999999999</v>
      </c>
      <c r="ACS133" s="253" t="n">
        <v>37.9114117782939</v>
      </c>
      <c r="ACT133" s="256" t="n">
        <v>3.72</v>
      </c>
      <c r="ACU133" s="254" t="n">
        <v>0.551939861681667</v>
      </c>
      <c r="ACV133" s="251" t="n">
        <v>3.75999999999999</v>
      </c>
      <c r="ACW133" s="252" t="n">
        <v>28.0286901145294</v>
      </c>
      <c r="ACX133" s="255" t="n">
        <v>3.71999999999999</v>
      </c>
      <c r="ACY133" s="253" t="n">
        <v>37.9114117782939</v>
      </c>
      <c r="ACZ133" s="256" t="n">
        <v>3.72</v>
      </c>
      <c r="ADA133" s="254" t="n">
        <v>0.551939861681667</v>
      </c>
      <c r="ADB133" s="251" t="n">
        <v>4.14</v>
      </c>
      <c r="ADC133" s="252" t="n">
        <v>41.7888276080255</v>
      </c>
      <c r="ADD133" s="255" t="n">
        <v>3.71999999999999</v>
      </c>
      <c r="ADE133" s="253" t="n">
        <v>37.9114117782939</v>
      </c>
      <c r="ADF133" s="256" t="n">
        <v>3.72</v>
      </c>
      <c r="ADG133" s="254" t="n">
        <v>0.551939861681667</v>
      </c>
      <c r="ADH133" s="251" t="n">
        <v>3.75999999999999</v>
      </c>
      <c r="ADI133" s="252" t="n">
        <v>55.8207363023863</v>
      </c>
      <c r="ADJ133" s="255" t="n">
        <v>3.71999999999999</v>
      </c>
      <c r="ADK133" s="253" t="n">
        <v>37.9114117782939</v>
      </c>
      <c r="ADL133" s="256" t="n">
        <v>3.72</v>
      </c>
      <c r="ADM133" s="254" t="n">
        <v>0.551939861681667</v>
      </c>
      <c r="ADN133" s="251" t="n">
        <v>3.75999999999999</v>
      </c>
      <c r="ADO133" s="252" t="n">
        <v>68.987738237583</v>
      </c>
      <c r="ADP133" s="255" t="n">
        <v>3.71999999999999</v>
      </c>
      <c r="ADQ133" s="253" t="n">
        <v>37.9114117782939</v>
      </c>
      <c r="ADR133" s="256" t="n">
        <v>3.72</v>
      </c>
      <c r="ADS133" s="254" t="n">
        <v>0.551939861681667</v>
      </c>
      <c r="ADT133" s="251" t="n">
        <v>3.75999999999999</v>
      </c>
      <c r="ADU133" s="252" t="n">
        <v>83.24656402446131</v>
      </c>
      <c r="ADV133" s="255" t="n">
        <v>3.71999999999999</v>
      </c>
      <c r="ADW133" s="253" t="n">
        <v>37.9114117782939</v>
      </c>
      <c r="ADX133" s="256" t="n">
        <v>3.72</v>
      </c>
      <c r="ADY133" s="254" t="n">
        <v>0.551939861681667</v>
      </c>
      <c r="ADZ133" s="251" t="n">
        <v>3.75999999999999</v>
      </c>
      <c r="AEA133" s="252" t="n">
        <v>97.05655436767471</v>
      </c>
      <c r="AEB133" s="255" t="n">
        <v>3.71999999999999</v>
      </c>
      <c r="AEC133" s="253" t="n">
        <v>37.9114117782939</v>
      </c>
      <c r="AED133" s="256" t="n">
        <v>3.72</v>
      </c>
      <c r="AEE133" s="254" t="n">
        <v>0.551939861681667</v>
      </c>
      <c r="AEF133" s="251" t="n">
        <v>3.75999999999999</v>
      </c>
      <c r="AEG133" s="252" t="n">
        <v>111.099356320833</v>
      </c>
      <c r="AEH133" s="255" t="n">
        <v>3.71999999999999</v>
      </c>
      <c r="AEI133" s="253" t="n">
        <v>37.9114117782939</v>
      </c>
      <c r="AEJ133" s="256" t="n">
        <v>3.72</v>
      </c>
      <c r="AEK133" s="254" t="n">
        <v>0.551939861681667</v>
      </c>
      <c r="AEL133" s="252" t="n">
        <v>3.75999999999999</v>
      </c>
      <c r="AEM133" s="252" t="n">
        <v>124.540392651454</v>
      </c>
      <c r="AEN133" s="255" t="n">
        <v>3.71999999999999</v>
      </c>
      <c r="AEO133" s="253" t="n">
        <v>37.9114117782939</v>
      </c>
      <c r="AEP133" s="256" t="n">
        <v>3.72</v>
      </c>
      <c r="AEQ133" s="254" t="n">
        <v>0.551939861681667</v>
      </c>
      <c r="AER133" s="252" t="n">
        <v>3.75999999999999</v>
      </c>
      <c r="AES133" s="252" t="n">
        <v>139.127412972156</v>
      </c>
      <c r="AET133" s="255" t="n">
        <v>3.71999999999999</v>
      </c>
      <c r="AEU133" s="253" t="n">
        <v>37.9114117782939</v>
      </c>
      <c r="AEV133" s="256" t="n">
        <v>3.72</v>
      </c>
      <c r="AEW133" s="254" t="n">
        <v>0.551939861681667</v>
      </c>
      <c r="AEX133" s="252" t="n">
        <v>3.75999999999999</v>
      </c>
      <c r="AEY133" s="252" t="n">
        <v>166.907953865384</v>
      </c>
      <c r="AEZ133" s="255" t="n">
        <v>3.71999999999999</v>
      </c>
      <c r="AFA133" s="253" t="n">
        <v>37.9114117782939</v>
      </c>
      <c r="AFB133" s="256" t="n">
        <v>3.72</v>
      </c>
      <c r="AFC133" s="254" t="n">
        <v>0.551939861681667</v>
      </c>
      <c r="AFD133" s="252" t="n">
        <v>3.75999999999999</v>
      </c>
      <c r="AFE133" s="252" t="n">
        <v>194.081414383861</v>
      </c>
      <c r="AFF133" s="255" t="n">
        <v>3.71999999999999</v>
      </c>
      <c r="AFG133" s="253" t="n">
        <v>37.9114117782939</v>
      </c>
      <c r="AFH133" s="256" t="n">
        <v>3.72</v>
      </c>
      <c r="AFI133" s="254" t="n">
        <v>0.551939861681667</v>
      </c>
      <c r="AFJ133" s="252" t="n">
        <v>3.75999999999999</v>
      </c>
      <c r="AFK133" s="252" t="n">
        <v>235.973046463083</v>
      </c>
      <c r="AFL133" s="255" t="n">
        <v>3.71999999999999</v>
      </c>
      <c r="AFM133" s="253" t="n">
        <v>37.9114117782939</v>
      </c>
      <c r="AFN133" s="256" t="n">
        <v>3.72</v>
      </c>
      <c r="AFO133" s="254" t="n">
        <v>0.551939861681667</v>
      </c>
      <c r="AFP133" s="251" t="n">
        <v>4.12999999999999</v>
      </c>
      <c r="AFQ133" s="252" t="n">
        <v>13.6185021243832</v>
      </c>
      <c r="AFR133" s="255" t="n">
        <v>4.13</v>
      </c>
      <c r="AFS133" s="253" t="n">
        <v>34.5922571061747</v>
      </c>
      <c r="AFT133" s="256" t="n">
        <v>4.64</v>
      </c>
      <c r="AFU133" s="254" t="n">
        <v>0.52971798810239</v>
      </c>
      <c r="AFV133" s="251" t="n">
        <v>4.12999999999999</v>
      </c>
      <c r="AFW133" s="252" t="n">
        <v>28.5104675727966</v>
      </c>
      <c r="AFX133" s="255" t="n">
        <v>4.13</v>
      </c>
      <c r="AFY133" s="253" t="n">
        <v>34.5922571061747</v>
      </c>
      <c r="AFZ133" s="256" t="n">
        <v>4.64</v>
      </c>
      <c r="AGA133" s="254" t="n">
        <v>0.52971798810239</v>
      </c>
      <c r="AGB133" s="251" t="n">
        <v>4.13</v>
      </c>
      <c r="AGC133" s="252" t="n">
        <v>43.53789366698</v>
      </c>
      <c r="AGD133" s="255" t="n">
        <v>4.13</v>
      </c>
      <c r="AGE133" s="253" t="n">
        <v>34.5922571061747</v>
      </c>
      <c r="AGF133" s="256" t="n">
        <v>4.64</v>
      </c>
      <c r="AGG133" s="254" t="n">
        <v>0.52971798810239</v>
      </c>
      <c r="AGH133" s="251" t="n">
        <v>4.13</v>
      </c>
      <c r="AGI133" s="252" t="n">
        <v>58.1130789435247</v>
      </c>
      <c r="AGJ133" s="255" t="n">
        <v>4.13</v>
      </c>
      <c r="AGK133" s="253" t="n">
        <v>34.5922571061747</v>
      </c>
      <c r="AGL133" s="256" t="n">
        <v>4.64</v>
      </c>
      <c r="AGM133" s="254" t="n">
        <v>0.52971798810239</v>
      </c>
      <c r="AGN133" s="251" t="n">
        <v>4.64</v>
      </c>
      <c r="AGO133" s="252" t="n">
        <v>72.6246667931274</v>
      </c>
      <c r="AGP133" s="255" t="n">
        <v>4.13</v>
      </c>
      <c r="AGQ133" s="253" t="n">
        <v>34.5922571061747</v>
      </c>
      <c r="AGR133" s="256" t="n">
        <v>4.64</v>
      </c>
      <c r="AGS133" s="254" t="n">
        <v>0.52971798810239</v>
      </c>
      <c r="AGT133" s="251" t="n">
        <v>4.13</v>
      </c>
      <c r="AGU133" s="252" t="n">
        <v>87.6641476123401</v>
      </c>
      <c r="AGV133" s="255" t="n">
        <v>4.13</v>
      </c>
      <c r="AGW133" s="253" t="n">
        <v>34.5922571061747</v>
      </c>
      <c r="AGX133" s="256" t="n">
        <v>4.64</v>
      </c>
      <c r="AGY133" s="254" t="n">
        <v>0.52971798810239</v>
      </c>
      <c r="AGZ133" s="251" t="n">
        <v>4.64</v>
      </c>
      <c r="AHA133" s="252" t="n">
        <v>101.742294442725</v>
      </c>
      <c r="AHB133" s="255" t="n">
        <v>4.13</v>
      </c>
      <c r="AHC133" s="253" t="n">
        <v>34.5922571061747</v>
      </c>
      <c r="AHD133" s="256" t="n">
        <v>4.64</v>
      </c>
      <c r="AHE133" s="254" t="n">
        <v>0.52971798810239</v>
      </c>
      <c r="AHF133" s="251" t="n">
        <v>4.13</v>
      </c>
      <c r="AHG133" s="252" t="n">
        <v>117.236504304015</v>
      </c>
      <c r="AHH133" s="255" t="n">
        <v>4.13</v>
      </c>
      <c r="AHI133" s="253" t="n">
        <v>34.5922571061747</v>
      </c>
      <c r="AHJ133" s="256" t="n">
        <v>4.64</v>
      </c>
      <c r="AHK133" s="254" t="n">
        <v>0.52971798810239</v>
      </c>
      <c r="AHL133" s="252" t="n">
        <v>4.13</v>
      </c>
      <c r="AHM133" s="252" t="n">
        <v>145.866580296752</v>
      </c>
      <c r="AHN133" s="255" t="n">
        <v>4.13</v>
      </c>
      <c r="AHO133" s="253" t="n">
        <v>34.5922571061747</v>
      </c>
      <c r="AHP133" s="256" t="n">
        <v>4.64</v>
      </c>
      <c r="AHQ133" s="254" t="n">
        <v>0.52971798810239</v>
      </c>
      <c r="AHR133" s="252" t="n">
        <v>4.13</v>
      </c>
      <c r="AHS133" s="252" t="n">
        <v>175.615946958686</v>
      </c>
      <c r="AHT133" s="255" t="n">
        <v>4.13</v>
      </c>
      <c r="AHU133" s="253" t="n">
        <v>34.5922571061747</v>
      </c>
      <c r="AHV133" s="256" t="n">
        <v>4.64</v>
      </c>
      <c r="AHW133" s="254" t="n">
        <v>0.52971798810239</v>
      </c>
      <c r="AHX133" s="252" t="n">
        <v>4.13</v>
      </c>
      <c r="AHY133" s="252" t="n">
        <v>204.298830145923</v>
      </c>
      <c r="AHZ133" s="255" t="n">
        <v>4.13</v>
      </c>
      <c r="AIA133" s="253" t="n">
        <v>34.5922571061747</v>
      </c>
      <c r="AIB133" s="256" t="n">
        <v>4.64</v>
      </c>
      <c r="AIC133" s="254" t="n">
        <v>0.52971798810239</v>
      </c>
      <c r="AID133" s="252" t="n">
        <v>4.13</v>
      </c>
      <c r="AIE133" s="252" t="n">
        <v>249.045593492347</v>
      </c>
      <c r="AIF133" s="255" t="n">
        <v>4.13</v>
      </c>
      <c r="AIG133" s="253" t="n">
        <v>34.5922571061747</v>
      </c>
      <c r="AIH133" s="256" t="n">
        <v>4.64</v>
      </c>
      <c r="AII133" s="254" t="n">
        <v>0.52971798810239</v>
      </c>
      <c r="AIJ133" s="251" t="n">
        <v>5.59999999999999</v>
      </c>
      <c r="AIK133" s="252" t="n">
        <v>14.805413332235</v>
      </c>
      <c r="AIL133" s="255" t="n">
        <v>6.32</v>
      </c>
      <c r="AIM133" s="253" t="n">
        <v>34.7566319940323</v>
      </c>
      <c r="AIN133" s="256" t="n">
        <v>6.32</v>
      </c>
      <c r="AIO133" s="254" t="n">
        <v>1.30059249812915</v>
      </c>
      <c r="AIP133" s="251" t="n">
        <v>5.59999999999999</v>
      </c>
      <c r="AIQ133" s="252" t="n">
        <v>18.7462969546154</v>
      </c>
      <c r="AIR133" s="255" t="n">
        <v>6.32</v>
      </c>
      <c r="AIS133" s="253" t="n">
        <v>34.7566319940323</v>
      </c>
      <c r="AIT133" s="256" t="n">
        <v>6.32</v>
      </c>
      <c r="AIU133" s="254" t="n">
        <v>1.30059249812915</v>
      </c>
      <c r="AIV133" s="251" t="n">
        <v>5.6</v>
      </c>
      <c r="AIW133" s="252" t="n">
        <v>31.0803205270301</v>
      </c>
      <c r="AIX133" s="255" t="n">
        <v>6.32</v>
      </c>
      <c r="AIY133" s="253" t="n">
        <v>34.7566319940323</v>
      </c>
      <c r="AIZ133" s="256" t="n">
        <v>6.32</v>
      </c>
      <c r="AJA133" s="254" t="n">
        <v>1.30059249812915</v>
      </c>
      <c r="AJB133" s="251" t="n">
        <v>5.6</v>
      </c>
      <c r="AJC133" s="252" t="n">
        <v>39.3067516790324</v>
      </c>
      <c r="AJD133" s="255" t="n">
        <v>6.32</v>
      </c>
      <c r="AJE133" s="253" t="n">
        <v>34.7566319940323</v>
      </c>
      <c r="AJF133" s="256" t="n">
        <v>6.32</v>
      </c>
      <c r="AJG133" s="254" t="n">
        <v>1.30059249812915</v>
      </c>
      <c r="AJH133" s="251" t="n">
        <v>5.67</v>
      </c>
      <c r="AJI133" s="252" t="n">
        <v>51.403976693165</v>
      </c>
      <c r="AJJ133" s="255" t="n">
        <v>6.32</v>
      </c>
      <c r="AJK133" s="253" t="n">
        <v>34.7566319940323</v>
      </c>
      <c r="AJL133" s="256" t="n">
        <v>6.32</v>
      </c>
      <c r="AJM133" s="254" t="n">
        <v>1.30059249812915</v>
      </c>
      <c r="AJN133" s="251" t="n">
        <v>5.6</v>
      </c>
      <c r="AJO133" s="252" t="n">
        <v>58.3551086734631</v>
      </c>
      <c r="AJP133" s="255" t="n">
        <v>6.32</v>
      </c>
      <c r="AJQ133" s="253" t="n">
        <v>34.7566319940323</v>
      </c>
      <c r="AJR133" s="256" t="n">
        <v>6.32</v>
      </c>
      <c r="AJS133" s="254" t="n">
        <v>1.30059249812915</v>
      </c>
      <c r="AJT133" s="251" t="n">
        <v>5.6</v>
      </c>
      <c r="AJU133" s="252" t="n">
        <v>70.73668006933811</v>
      </c>
      <c r="AJV133" s="255" t="n">
        <v>6.32</v>
      </c>
      <c r="AJW133" s="253" t="n">
        <v>34.7566319940323</v>
      </c>
      <c r="AJX133" s="256" t="n">
        <v>6.32</v>
      </c>
      <c r="AJY133" s="254" t="n">
        <v>1.30059249812915</v>
      </c>
      <c r="AJZ133" s="251" t="n">
        <v>5.67</v>
      </c>
      <c r="AKA133" s="252" t="n">
        <v>77.40406484486419</v>
      </c>
      <c r="AKB133" s="255" t="n">
        <v>6.32</v>
      </c>
      <c r="AKC133" s="253" t="n">
        <v>34.7566319940323</v>
      </c>
      <c r="AKD133" s="256" t="n">
        <v>6.32</v>
      </c>
      <c r="AKE133" s="254" t="n">
        <v>1.30059249812915</v>
      </c>
      <c r="AKF133" s="252" t="n">
        <v>5.67</v>
      </c>
      <c r="AKG133" s="252" t="n">
        <v>91.31338854801049</v>
      </c>
      <c r="AKH133" s="255" t="n">
        <v>6.32</v>
      </c>
      <c r="AKI133" s="253" t="n">
        <v>34.7566319940323</v>
      </c>
      <c r="AKJ133" s="256" t="n">
        <v>6.32</v>
      </c>
      <c r="AKK133" s="254" t="n">
        <v>1.30059249812915</v>
      </c>
      <c r="AKL133" s="252" t="n">
        <v>5.6</v>
      </c>
      <c r="AKM133" s="252" t="n">
        <v>98.569238825881</v>
      </c>
      <c r="AKN133" s="255" t="n">
        <v>6.32</v>
      </c>
      <c r="AKO133" s="253" t="n">
        <v>34.7566319940323</v>
      </c>
      <c r="AKP133" s="256" t="n">
        <v>6.32</v>
      </c>
      <c r="AKQ133" s="254" t="n">
        <v>1.30059249812915</v>
      </c>
      <c r="AKR133" s="252" t="n">
        <v>5.6</v>
      </c>
      <c r="AKS133" s="252" t="n">
        <v>110.630860962272</v>
      </c>
      <c r="AKT133" s="255" t="n">
        <v>6.32</v>
      </c>
      <c r="AKU133" s="253" t="n">
        <v>34.7566319940323</v>
      </c>
      <c r="AKV133" s="256" t="n">
        <v>6.32</v>
      </c>
      <c r="AKW133" s="254" t="n">
        <v>1.30059249812915</v>
      </c>
      <c r="AKX133" s="252" t="n">
        <v>5.67</v>
      </c>
      <c r="AKY133" s="252" t="n">
        <v>117.590341061101</v>
      </c>
      <c r="AKZ133" s="255" t="n">
        <v>6.32</v>
      </c>
      <c r="ALA133" s="253" t="n">
        <v>34.7566319940323</v>
      </c>
      <c r="ALB133" s="256" t="n">
        <v>6.32</v>
      </c>
      <c r="ALC133" s="254" t="n">
        <v>1.30059249812915</v>
      </c>
      <c r="ALD133" s="252" t="n">
        <v>5.6</v>
      </c>
      <c r="ALE133" s="252" t="n">
        <v>130.808754369271</v>
      </c>
      <c r="ALF133" s="255" t="n">
        <v>6.32</v>
      </c>
      <c r="ALG133" s="253" t="n">
        <v>34.7566319940323</v>
      </c>
      <c r="ALH133" s="256" t="n">
        <v>6.32</v>
      </c>
      <c r="ALI133" s="254" t="n">
        <v>1.30059249812915</v>
      </c>
      <c r="ALJ133" s="252" t="n">
        <v>5.6</v>
      </c>
      <c r="ALK133" s="252" t="n">
        <v>137.876002033933</v>
      </c>
      <c r="ALL133" s="255" t="n">
        <v>6.32</v>
      </c>
      <c r="ALM133" s="253" t="n">
        <v>34.7566319940323</v>
      </c>
      <c r="ALN133" s="256" t="n">
        <v>6.32</v>
      </c>
      <c r="ALO133" s="254" t="n">
        <v>1.30059249812915</v>
      </c>
      <c r="ALP133" s="252" t="n">
        <v>5.67</v>
      </c>
      <c r="ALQ133" s="252" t="n">
        <v>150.574332513642</v>
      </c>
      <c r="ALR133" s="255" t="n">
        <v>6.32</v>
      </c>
      <c r="ALS133" s="253" t="n">
        <v>34.7566319940323</v>
      </c>
      <c r="ALT133" s="256" t="n">
        <v>6.32</v>
      </c>
      <c r="ALU133" s="254" t="n">
        <v>1.30059249812915</v>
      </c>
      <c r="ALV133" s="252" t="n">
        <v>5.67</v>
      </c>
      <c r="ALW133" s="252" t="n">
        <v>157.566356060048</v>
      </c>
      <c r="ALX133" s="255" t="n">
        <v>6.32</v>
      </c>
      <c r="ALY133" s="253" t="n">
        <v>34.7566319940323</v>
      </c>
      <c r="ALZ133" s="256" t="n">
        <v>6.32</v>
      </c>
      <c r="AMA133" s="254" t="n">
        <v>1.30059249812915</v>
      </c>
      <c r="AMB133" s="252" t="n">
        <v>5.67</v>
      </c>
      <c r="AMC133" s="252" t="n">
        <v>170.531099374025</v>
      </c>
      <c r="AMD133" s="255" t="n">
        <v>6.32</v>
      </c>
      <c r="AME133" s="253" t="n">
        <v>34.7566319940323</v>
      </c>
      <c r="AMF133" s="256" t="n">
        <v>6.32</v>
      </c>
      <c r="AMG133" s="254" t="n">
        <v>1.30059249812915</v>
      </c>
      <c r="AMH133" s="252" t="n">
        <v>5.6</v>
      </c>
      <c r="AMI133" s="252" t="n">
        <v>177.787461440569</v>
      </c>
      <c r="AMJ133" s="255" t="n">
        <v>6.32</v>
      </c>
      <c r="AMK133" s="253" t="n">
        <v>34.7566319940323</v>
      </c>
      <c r="AML133" s="256" t="n">
        <v>6.32</v>
      </c>
      <c r="AMM133" s="254" t="n">
        <v>1.30059249812915</v>
      </c>
      <c r="AMN133" s="252" t="n">
        <v>5.67</v>
      </c>
      <c r="AMO133" s="252" t="n">
        <v>191.026305924636</v>
      </c>
      <c r="AMP133" s="255" t="n">
        <v>6.32</v>
      </c>
      <c r="AMQ133" s="253" t="n">
        <v>34.7566319940323</v>
      </c>
      <c r="AMR133" s="256" t="n">
        <v>6.32</v>
      </c>
      <c r="AMS133" s="254" t="n">
        <v>1.30059249812915</v>
      </c>
      <c r="AMT133" s="252" t="n">
        <v>5.6</v>
      </c>
      <c r="AMU133" s="252" t="n">
        <v>197.138477651757</v>
      </c>
      <c r="AMV133" s="255" t="n">
        <v>6.32</v>
      </c>
      <c r="AMW133" s="253" t="n">
        <v>34.7566319940323</v>
      </c>
      <c r="AMX133" s="256" t="n">
        <v>6.32</v>
      </c>
      <c r="AMY133" s="254" t="n">
        <v>1.30059249812915</v>
      </c>
      <c r="AMZ133" s="252" t="n">
        <v>5.67</v>
      </c>
      <c r="ANA133" s="252" t="n">
        <v>210.377315852503</v>
      </c>
      <c r="ANB133" s="255" t="n">
        <v>6.32</v>
      </c>
      <c r="ANC133" s="253" t="n">
        <v>34.7566319940323</v>
      </c>
      <c r="AND133" s="256" t="n">
        <v>6.32</v>
      </c>
      <c r="ANE133" s="254" t="n">
        <v>1.30059249812915</v>
      </c>
      <c r="ANF133" s="252" t="n">
        <v>5.67</v>
      </c>
      <c r="ANG133" s="252" t="n">
        <v>217.679356849418</v>
      </c>
      <c r="ANH133" s="255" t="n">
        <v>6.32</v>
      </c>
      <c r="ANI133" s="253" t="n">
        <v>34.7566319940323</v>
      </c>
      <c r="ANJ133" s="256" t="n">
        <v>6.32</v>
      </c>
      <c r="ANK133" s="254" t="n">
        <v>1.30059249812915</v>
      </c>
      <c r="ANL133" s="252" t="n">
        <v>5.67</v>
      </c>
      <c r="ANM133" s="252" t="n">
        <v>230.928969808581</v>
      </c>
      <c r="ANN133" s="255" t="n">
        <v>6.32</v>
      </c>
      <c r="ANO133" s="253" t="n">
        <v>34.7566319940323</v>
      </c>
      <c r="ANP133" s="256" t="n">
        <v>6.32</v>
      </c>
      <c r="ANQ133" s="254" t="n">
        <v>1.30059249812915</v>
      </c>
      <c r="ANR133" s="252" t="n">
        <v>5.67</v>
      </c>
      <c r="ANS133" s="252" t="n">
        <v>237.966125049051</v>
      </c>
      <c r="ANT133" s="255" t="n">
        <v>6.32</v>
      </c>
      <c r="ANU133" s="253" t="n">
        <v>34.7566319940323</v>
      </c>
      <c r="ANV133" s="256" t="n">
        <v>6.32</v>
      </c>
      <c r="ANW133" s="254" t="n">
        <v>1.30059249812915</v>
      </c>
      <c r="ANX133" s="252" t="n">
        <v>5.6</v>
      </c>
      <c r="ANY133" s="252" t="n">
        <v>252.608969838779</v>
      </c>
      <c r="ANZ133" s="255" t="n">
        <v>6.32</v>
      </c>
      <c r="AOA133" s="253" t="n">
        <v>34.7566319940323</v>
      </c>
      <c r="AOB133" s="256" t="n">
        <v>6.32</v>
      </c>
      <c r="AOC133" s="254" t="n">
        <v>1.30059249812915</v>
      </c>
      <c r="AOD133" s="252" t="n">
        <v>5.6</v>
      </c>
      <c r="AOE133" s="252" t="n">
        <v>259.424561082101</v>
      </c>
      <c r="AOF133" s="255" t="n">
        <v>6.32</v>
      </c>
      <c r="AOG133" s="253" t="n">
        <v>34.7566319940323</v>
      </c>
      <c r="AOH133" s="256" t="n">
        <v>6.32</v>
      </c>
      <c r="AOI133" s="254" t="n">
        <v>1.30059249812915</v>
      </c>
      <c r="AOJ133" s="252" t="n">
        <v>5.6</v>
      </c>
      <c r="AOK133" s="252" t="n">
        <v>271.712371493712</v>
      </c>
      <c r="AOL133" s="255" t="n">
        <v>6.32</v>
      </c>
      <c r="AOM133" s="253" t="n">
        <v>34.7566319940323</v>
      </c>
      <c r="AON133" s="256" t="n">
        <v>6.32</v>
      </c>
      <c r="AOO133" s="254" t="n">
        <v>1.30059249812915</v>
      </c>
      <c r="AOP133" s="252" t="n">
        <v>5.67</v>
      </c>
      <c r="AOQ133" s="252" t="n">
        <v>278.784595730184</v>
      </c>
      <c r="AOR133" s="255" t="n">
        <v>6.32</v>
      </c>
      <c r="AOS133" s="253" t="n">
        <v>34.7566319940323</v>
      </c>
      <c r="AOT133" s="256" t="n">
        <v>6.32</v>
      </c>
      <c r="AOU133" s="254" t="n">
        <v>1.30059249812915</v>
      </c>
      <c r="AOV133" s="251" t="n">
        <v>8.19</v>
      </c>
      <c r="AOW133" s="252" t="n">
        <v>22.2090094553862</v>
      </c>
      <c r="AOX133" s="255" t="n">
        <v>9.199999999999999</v>
      </c>
      <c r="AOY133" s="253" t="n">
        <v>33.9223724379807</v>
      </c>
      <c r="AOZ133" s="256" t="n">
        <v>9.199999999999999</v>
      </c>
      <c r="APA133" s="254" t="n">
        <v>1.00615914479324</v>
      </c>
      <c r="APB133" s="251" t="n">
        <v>8.26</v>
      </c>
      <c r="APC133" s="252" t="n">
        <v>27.7612615585964</v>
      </c>
      <c r="APD133" s="255" t="n">
        <v>9.199999999999999</v>
      </c>
      <c r="APE133" s="253" t="n">
        <v>33.9223724379807</v>
      </c>
      <c r="APF133" s="256" t="n">
        <v>9.199999999999999</v>
      </c>
      <c r="APG133" s="254" t="n">
        <v>1.00615914479324</v>
      </c>
      <c r="APH133" s="251" t="n">
        <v>8.19</v>
      </c>
      <c r="API133" s="252" t="n">
        <v>42.8316237288174</v>
      </c>
      <c r="APJ133" s="255" t="n">
        <v>9.199999999999999</v>
      </c>
      <c r="APK133" s="253" t="n">
        <v>33.9223724379807</v>
      </c>
      <c r="APL133" s="256" t="n">
        <v>9.199999999999999</v>
      </c>
      <c r="APM133" s="254" t="n">
        <v>1.00615914479324</v>
      </c>
      <c r="APN133" s="251" t="n">
        <v>8.19</v>
      </c>
      <c r="APO133" s="252" t="n">
        <v>52.282551294427</v>
      </c>
      <c r="APP133" s="255" t="n">
        <v>9.199999999999999</v>
      </c>
      <c r="APQ133" s="253" t="n">
        <v>33.9223724379807</v>
      </c>
      <c r="APR133" s="256" t="n">
        <v>9.199999999999999</v>
      </c>
      <c r="APS133" s="254" t="n">
        <v>1.00615914479324</v>
      </c>
      <c r="APT133" s="251" t="n">
        <v>8.19</v>
      </c>
      <c r="APU133" s="252" t="n">
        <v>68.7462909920186</v>
      </c>
      <c r="APV133" s="255" t="n">
        <v>9.199999999999999</v>
      </c>
      <c r="APW133" s="253" t="n">
        <v>33.9223724379807</v>
      </c>
      <c r="APX133" s="256" t="n">
        <v>9.199999999999999</v>
      </c>
      <c r="APY133" s="254" t="n">
        <v>1.00615914479324</v>
      </c>
      <c r="APZ133" s="251" t="n">
        <v>8.19</v>
      </c>
      <c r="AQA133" s="252" t="n">
        <v>79.32886167667159</v>
      </c>
      <c r="AQB133" s="255" t="n">
        <v>9.199999999999999</v>
      </c>
      <c r="AQC133" s="253" t="n">
        <v>33.9223724379807</v>
      </c>
      <c r="AQD133" s="256" t="n">
        <v>9.199999999999999</v>
      </c>
      <c r="AQE133" s="254" t="n">
        <v>1.00615914479324</v>
      </c>
      <c r="AQF133" s="251" t="n">
        <v>8.19</v>
      </c>
      <c r="AQG133" s="252" t="n">
        <v>94.8496451773523</v>
      </c>
      <c r="AQH133" s="255" t="n">
        <v>9.199999999999999</v>
      </c>
      <c r="AQI133" s="253" t="n">
        <v>33.9223724379807</v>
      </c>
      <c r="AQJ133" s="256" t="n">
        <v>9.199999999999999</v>
      </c>
      <c r="AQK133" s="254" t="n">
        <v>1.00615914479324</v>
      </c>
      <c r="AQL133" s="251" t="n">
        <v>8.19</v>
      </c>
      <c r="AQM133" s="252" t="n">
        <v>103.906437094891</v>
      </c>
      <c r="AQN133" s="255" t="n">
        <v>9.199999999999999</v>
      </c>
      <c r="AQO133" s="253" t="n">
        <v>33.9223724379807</v>
      </c>
      <c r="AQP133" s="256" t="n">
        <v>9.199999999999999</v>
      </c>
      <c r="AQQ133" s="254" t="n">
        <v>1.00615914479324</v>
      </c>
      <c r="AQR133" s="252" t="n">
        <v>8.19</v>
      </c>
      <c r="AQS133" s="252" t="n">
        <v>120.488971316714</v>
      </c>
      <c r="AQT133" s="255" t="n">
        <v>9.199999999999999</v>
      </c>
      <c r="AQU133" s="253" t="n">
        <v>33.9223724379807</v>
      </c>
      <c r="AQV133" s="256" t="n">
        <v>9.199999999999999</v>
      </c>
      <c r="AQW133" s="254" t="n">
        <v>1.00615914479324</v>
      </c>
      <c r="AQX133" s="252" t="n">
        <v>8.19</v>
      </c>
      <c r="AQY133" s="252" t="n">
        <v>129.288162186713</v>
      </c>
      <c r="AQZ133" s="255" t="n">
        <v>9.199999999999999</v>
      </c>
      <c r="ARA133" s="253" t="n">
        <v>33.9223724379807</v>
      </c>
      <c r="ARB133" s="256" t="n">
        <v>9.199999999999999</v>
      </c>
      <c r="ARC133" s="254" t="n">
        <v>1.00615914479324</v>
      </c>
      <c r="ARD133" s="252" t="n">
        <v>8.19</v>
      </c>
      <c r="ARE133" s="252" t="n">
        <v>145.799549914981</v>
      </c>
      <c r="ARF133" s="255" t="n">
        <v>9.199999999999999</v>
      </c>
      <c r="ARG133" s="253" t="n">
        <v>33.9223724379807</v>
      </c>
      <c r="ARH133" s="256" t="n">
        <v>9.199999999999999</v>
      </c>
      <c r="ARI133" s="254" t="n">
        <v>1.00615914479324</v>
      </c>
      <c r="ARJ133" s="252" t="n">
        <v>8.19</v>
      </c>
      <c r="ARK133" s="252" t="n">
        <v>155.507292858337</v>
      </c>
      <c r="ARL133" s="255" t="n">
        <v>9.199999999999999</v>
      </c>
      <c r="ARM133" s="253" t="n">
        <v>33.9223724379807</v>
      </c>
      <c r="ARN133" s="256" t="n">
        <v>9.199999999999999</v>
      </c>
      <c r="ARO133" s="254" t="n">
        <v>1.00615914479324</v>
      </c>
      <c r="ARP133" s="252" t="n">
        <v>8.19</v>
      </c>
      <c r="ARQ133" s="252" t="n">
        <v>172.720536421618</v>
      </c>
      <c r="ARR133" s="255" t="n">
        <v>9.199999999999999</v>
      </c>
      <c r="ARS133" s="253" t="n">
        <v>33.9223724379807</v>
      </c>
      <c r="ART133" s="256" t="n">
        <v>9.199999999999999</v>
      </c>
      <c r="ARU133" s="254" t="n">
        <v>1.00615914479324</v>
      </c>
      <c r="ARV133" s="252" t="n">
        <v>8.19</v>
      </c>
      <c r="ARW133" s="252" t="n">
        <v>182.442119862129</v>
      </c>
      <c r="ARX133" s="255" t="n">
        <v>9.199999999999999</v>
      </c>
      <c r="ARY133" s="253" t="n">
        <v>33.9223724379807</v>
      </c>
      <c r="ARZ133" s="256" t="n">
        <v>9.199999999999999</v>
      </c>
      <c r="ASA133" s="254" t="n">
        <v>1.00615914479324</v>
      </c>
      <c r="ASB133" s="252" t="n">
        <v>8.19</v>
      </c>
      <c r="ASC133" s="252" t="n">
        <v>198.25550290141</v>
      </c>
      <c r="ASD133" s="255" t="n">
        <v>9.199999999999999</v>
      </c>
      <c r="ASE133" s="253" t="n">
        <v>33.9223724379807</v>
      </c>
      <c r="ASF133" s="256" t="n">
        <v>9.199999999999999</v>
      </c>
      <c r="ASG133" s="254" t="n">
        <v>1.00615914479324</v>
      </c>
      <c r="ASH133" s="252" t="n">
        <v>8.19</v>
      </c>
      <c r="ASI133" s="252" t="n">
        <v>207.812874187214</v>
      </c>
      <c r="ASJ133" s="255" t="n">
        <v>9.199999999999999</v>
      </c>
      <c r="ASK133" s="253" t="n">
        <v>33.9223724379807</v>
      </c>
      <c r="ASL133" s="256" t="n">
        <v>9.199999999999999</v>
      </c>
      <c r="ASM133" s="254" t="n">
        <v>1.00615914479324</v>
      </c>
      <c r="ASN133" s="252" t="n">
        <v>8.19</v>
      </c>
      <c r="ASO133" s="252" t="n">
        <v>224.289177211889</v>
      </c>
      <c r="ASP133" s="255" t="n">
        <v>9.199999999999999</v>
      </c>
      <c r="ASQ133" s="253" t="n">
        <v>33.9223724379807</v>
      </c>
      <c r="ASR133" s="256" t="n">
        <v>9.199999999999999</v>
      </c>
      <c r="ASS133" s="254" t="n">
        <v>1.00615914479324</v>
      </c>
      <c r="AST133" s="252" t="n">
        <v>8.19</v>
      </c>
      <c r="ASU133" s="252" t="n">
        <v>233.987698685788</v>
      </c>
      <c r="ASV133" s="255" t="n">
        <v>9.199999999999999</v>
      </c>
      <c r="ASW133" s="253" t="n">
        <v>33.9223724379807</v>
      </c>
      <c r="ASX133" s="256" t="n">
        <v>9.199999999999999</v>
      </c>
      <c r="ASY133" s="254" t="n">
        <v>1.00615914479324</v>
      </c>
      <c r="ASZ133" s="252" t="n">
        <v>8.19</v>
      </c>
      <c r="ATA133" s="252" t="n">
        <v>249.5957970546</v>
      </c>
      <c r="ATB133" s="255" t="n">
        <v>9.199999999999999</v>
      </c>
      <c r="ATC133" s="253" t="n">
        <v>33.9223724379807</v>
      </c>
      <c r="ATD133" s="256" t="n">
        <v>9.199999999999999</v>
      </c>
      <c r="ATE133" s="254" t="n">
        <v>1.00615914479324</v>
      </c>
      <c r="ATF133" s="252" t="n">
        <v>8.19</v>
      </c>
      <c r="ATG133" s="252" t="n">
        <v>262.206836711556</v>
      </c>
      <c r="ATH133" s="255" t="n">
        <v>9.199999999999999</v>
      </c>
      <c r="ATI133" s="253" t="n">
        <v>33.9223724379807</v>
      </c>
      <c r="ATJ133" s="256" t="n">
        <v>9.199999999999999</v>
      </c>
      <c r="ATK133" s="254" t="n">
        <v>1.00615914479324</v>
      </c>
      <c r="ATL133" s="252" t="n">
        <v>8.19</v>
      </c>
      <c r="ATM133" s="252" t="n">
        <v>280.014706990299</v>
      </c>
      <c r="ATN133" s="255" t="n">
        <v>9.199999999999999</v>
      </c>
      <c r="ATO133" s="253" t="n">
        <v>33.9223724379807</v>
      </c>
      <c r="ATP133" s="256" t="n">
        <v>9.199999999999999</v>
      </c>
      <c r="ATQ133" s="254" t="n">
        <v>1.00615914479324</v>
      </c>
      <c r="ATR133" s="252" t="n">
        <v>8.19</v>
      </c>
      <c r="ATS133" s="252" t="n">
        <v>288.716717564114</v>
      </c>
      <c r="ATT133" s="255" t="n">
        <v>9.199999999999999</v>
      </c>
      <c r="ATU133" s="253" t="n">
        <v>33.9223724379807</v>
      </c>
      <c r="ATV133" s="256" t="n">
        <v>9.199999999999999</v>
      </c>
      <c r="ATW133" s="254" t="n">
        <v>1.00615914479324</v>
      </c>
      <c r="ATX133" s="252" t="n">
        <v>8.19</v>
      </c>
      <c r="ATY133" s="252" t="n">
        <v>305.275868565668</v>
      </c>
      <c r="ATZ133" s="255" t="n">
        <v>9.199999999999999</v>
      </c>
      <c r="AUA133" s="253" t="n">
        <v>33.9223724379807</v>
      </c>
      <c r="AUB133" s="256" t="n">
        <v>9.199999999999999</v>
      </c>
      <c r="AUC133" s="254" t="n">
        <v>1.00615914479324</v>
      </c>
      <c r="AUD133" s="252" t="n">
        <v>8.19</v>
      </c>
      <c r="AUE133" s="252" t="n">
        <v>315.647553082729</v>
      </c>
      <c r="AUF133" s="255" t="n">
        <v>9.199999999999999</v>
      </c>
      <c r="AUG133" s="253" t="n">
        <v>33.9223724379807</v>
      </c>
      <c r="AUH133" s="256" t="n">
        <v>9.199999999999999</v>
      </c>
      <c r="AUI133" s="254" t="n">
        <v>1.00615914479324</v>
      </c>
      <c r="AUJ133" s="252" t="n">
        <v>8.19</v>
      </c>
      <c r="AUK133" s="252" t="n">
        <v>330.729004366384</v>
      </c>
      <c r="AUL133" s="255" t="n">
        <v>9.199999999999999</v>
      </c>
      <c r="AUM133" s="253" t="n">
        <v>33.9223724379807</v>
      </c>
      <c r="AUN133" s="256" t="n">
        <v>9.199999999999999</v>
      </c>
      <c r="AUO133" s="254" t="n">
        <v>1.00615914479324</v>
      </c>
      <c r="AUP133" s="251" t="n">
        <v>11.8999999999999</v>
      </c>
      <c r="AUQ133" s="252" t="n">
        <v>22.3557115975881</v>
      </c>
      <c r="AUR133" s="255" t="n">
        <v>13.5999999999999</v>
      </c>
      <c r="AUS133" s="253" t="n">
        <v>30.5211793375619</v>
      </c>
      <c r="AUT133" s="256" t="n">
        <v>13.44</v>
      </c>
      <c r="AUU133" s="254" t="n">
        <v>1.18479016013719</v>
      </c>
      <c r="AUV133" s="251" t="n">
        <v>11.8999999999999</v>
      </c>
      <c r="AUW133" s="252" t="n">
        <v>30.6717003792538</v>
      </c>
      <c r="AUX133" s="255" t="n">
        <v>13.5999999999999</v>
      </c>
      <c r="AUY133" s="253" t="n">
        <v>30.5211793375619</v>
      </c>
      <c r="AUZ133" s="256" t="n">
        <v>13.44</v>
      </c>
      <c r="AVA133" s="254" t="n">
        <v>1.18479016013719</v>
      </c>
      <c r="AVB133" s="251" t="n">
        <v>11.8999999999999</v>
      </c>
      <c r="AVC133" s="252" t="n">
        <v>42.1086533654796</v>
      </c>
      <c r="AVD133" s="255" t="n">
        <v>13.5999999999999</v>
      </c>
      <c r="AVE133" s="253" t="n">
        <v>30.5211793375619</v>
      </c>
      <c r="AVF133" s="256" t="n">
        <v>13.44</v>
      </c>
      <c r="AVG133" s="254" t="n">
        <v>1.18479016013719</v>
      </c>
      <c r="AVH133" s="251" t="n">
        <v>11.8999999999999</v>
      </c>
      <c r="AVI133" s="252" t="n">
        <v>51.4661290748217</v>
      </c>
      <c r="AVJ133" s="255" t="n">
        <v>13.5999999999999</v>
      </c>
      <c r="AVK133" s="253" t="n">
        <v>30.5211793375619</v>
      </c>
      <c r="AVL133" s="256" t="n">
        <v>13.44</v>
      </c>
      <c r="AVM133" s="254" t="n">
        <v>1.18479016013719</v>
      </c>
      <c r="AVN133" s="251" t="n">
        <v>11.8999999999999</v>
      </c>
      <c r="AVO133" s="252" t="n">
        <v>60.5129198354253</v>
      </c>
      <c r="AVP133" s="255" t="n">
        <v>13.5999999999999</v>
      </c>
      <c r="AVQ133" s="253" t="n">
        <v>30.5211793375619</v>
      </c>
      <c r="AVR133" s="256" t="n">
        <v>13.44</v>
      </c>
      <c r="AVS133" s="254" t="n">
        <v>1.18479016013719</v>
      </c>
      <c r="AVT133" s="251" t="n">
        <v>12.0399999999999</v>
      </c>
      <c r="AVU133" s="252" t="n">
        <v>71.43049179782039</v>
      </c>
      <c r="AVV133" s="255" t="n">
        <v>13.5999999999999</v>
      </c>
      <c r="AVW133" s="253" t="n">
        <v>30.5211793375619</v>
      </c>
      <c r="AVX133" s="256" t="n">
        <v>13.44</v>
      </c>
      <c r="AVY133" s="254" t="n">
        <v>1.18479016013719</v>
      </c>
      <c r="AVZ133" s="251" t="n">
        <v>12.0399999999999</v>
      </c>
      <c r="AWA133" s="252" t="n">
        <v>80.0584267049165</v>
      </c>
      <c r="AWB133" s="255" t="n">
        <v>13.5999999999999</v>
      </c>
      <c r="AWC133" s="253" t="n">
        <v>30.5211793375619</v>
      </c>
      <c r="AWD133" s="256" t="n">
        <v>13.44</v>
      </c>
      <c r="AWE133" s="254" t="n">
        <v>1.18479016013719</v>
      </c>
      <c r="AWF133" s="251" t="n">
        <v>12.0399999999999</v>
      </c>
      <c r="AWG133" s="252" t="n">
        <v>88.863253888274</v>
      </c>
      <c r="AWH133" s="255" t="n">
        <v>13.5999999999999</v>
      </c>
      <c r="AWI133" s="253" t="n">
        <v>30.5211793375619</v>
      </c>
      <c r="AWJ133" s="256" t="n">
        <v>13.44</v>
      </c>
      <c r="AWK133" s="254" t="n">
        <v>1.18479016013719</v>
      </c>
      <c r="AWL133" s="252" t="n">
        <v>12.0399999999999</v>
      </c>
      <c r="AWM133" s="252" t="n">
        <v>99.2392165984857</v>
      </c>
      <c r="AWN133" s="255" t="n">
        <v>13.5999999999999</v>
      </c>
      <c r="AWO133" s="253" t="n">
        <v>30.5211793375619</v>
      </c>
      <c r="AWP133" s="256" t="n">
        <v>13.44</v>
      </c>
      <c r="AWQ133" s="254" t="n">
        <v>1.18479016013719</v>
      </c>
      <c r="AWR133" s="252" t="n">
        <v>12.0399999999999</v>
      </c>
      <c r="AWS133" s="252" t="n">
        <v>108.397233039998</v>
      </c>
      <c r="AWT133" s="255" t="n">
        <v>13.5999999999999</v>
      </c>
      <c r="AWU133" s="253" t="n">
        <v>30.5211793375619</v>
      </c>
      <c r="AWV133" s="256" t="n">
        <v>13.44</v>
      </c>
      <c r="AWW133" s="254" t="n">
        <v>1.18479016013719</v>
      </c>
      <c r="AWX133" s="252" t="n">
        <v>12.0399999999999</v>
      </c>
      <c r="AWY133" s="252" t="n">
        <v>117.168489894687</v>
      </c>
      <c r="AWZ133" s="255" t="n">
        <v>13.5999999999999</v>
      </c>
      <c r="AXA133" s="253" t="n">
        <v>30.5211793375619</v>
      </c>
      <c r="AXB133" s="256" t="n">
        <v>13.44</v>
      </c>
      <c r="AXC133" s="254" t="n">
        <v>1.18479016013719</v>
      </c>
      <c r="AXD133" s="252" t="n">
        <v>12.0399999999999</v>
      </c>
      <c r="AXE133" s="252" t="n">
        <v>128.871212167942</v>
      </c>
      <c r="AXF133" s="255" t="n">
        <v>13.5999999999999</v>
      </c>
      <c r="AXG133" s="253" t="n">
        <v>30.5211793375619</v>
      </c>
      <c r="AXH133" s="256" t="n">
        <v>13.44</v>
      </c>
      <c r="AXI133" s="254" t="n">
        <v>1.18479016013719</v>
      </c>
      <c r="AXJ133" s="252" t="n">
        <v>12.0399999999999</v>
      </c>
      <c r="AXK133" s="252" t="n">
        <v>137.769023032247</v>
      </c>
      <c r="AXL133" s="255" t="n">
        <v>13.5999999999999</v>
      </c>
      <c r="AXM133" s="253" t="n">
        <v>30.5211793375619</v>
      </c>
      <c r="AXN133" s="256" t="n">
        <v>13.44</v>
      </c>
      <c r="AXO133" s="254" t="n">
        <v>1.18479016013719</v>
      </c>
      <c r="AXP133" s="252" t="n">
        <v>12.0399999999999</v>
      </c>
      <c r="AXQ133" s="252" t="n">
        <v>147.189292592149</v>
      </c>
      <c r="AXR133" s="255" t="n">
        <v>13.5999999999999</v>
      </c>
      <c r="AXS133" s="253" t="n">
        <v>30.5211793375619</v>
      </c>
      <c r="AXT133" s="256" t="n">
        <v>13.44</v>
      </c>
      <c r="AXU133" s="254" t="n">
        <v>1.18479016013719</v>
      </c>
      <c r="AXV133" s="252" t="n">
        <v>13.6</v>
      </c>
      <c r="AXW133" s="252" t="n">
        <v>157.2676760405</v>
      </c>
      <c r="AXX133" s="255" t="n">
        <v>13.5999999999999</v>
      </c>
      <c r="AXY133" s="253" t="n">
        <v>30.5211793375619</v>
      </c>
      <c r="AXZ133" s="256" t="n">
        <v>13.44</v>
      </c>
      <c r="AYA133" s="254" t="n">
        <v>1.18479016013719</v>
      </c>
      <c r="AYB133" s="252" t="n">
        <v>12.0399999999999</v>
      </c>
      <c r="AYC133" s="252" t="n">
        <v>166.874131707403</v>
      </c>
      <c r="AYD133" s="255" t="n">
        <v>13.5999999999999</v>
      </c>
      <c r="AYE133" s="253" t="n">
        <v>30.5211793375619</v>
      </c>
      <c r="AYF133" s="256" t="n">
        <v>13.44</v>
      </c>
      <c r="AYG133" s="254" t="n">
        <v>1.18479016013719</v>
      </c>
      <c r="AYH133" s="252" t="n">
        <v>12.0399999999999</v>
      </c>
      <c r="AYI133" s="252" t="n">
        <v>176.799346547334</v>
      </c>
      <c r="AYJ133" s="255" t="n">
        <v>13.5999999999999</v>
      </c>
      <c r="AYK133" s="253" t="n">
        <v>30.5211793375619</v>
      </c>
      <c r="AYL133" s="256" t="n">
        <v>13.44</v>
      </c>
      <c r="AYM133" s="254" t="n">
        <v>1.18479016013719</v>
      </c>
      <c r="AYN133" s="252" t="n">
        <v>12.0399999999999</v>
      </c>
      <c r="AYO133" s="252" t="n">
        <v>186.084660526122</v>
      </c>
      <c r="AYP133" s="255" t="n">
        <v>13.5999999999999</v>
      </c>
      <c r="AYQ133" s="253" t="n">
        <v>30.5211793375619</v>
      </c>
      <c r="AYR133" s="256" t="n">
        <v>13.44</v>
      </c>
      <c r="AYS133" s="254" t="n">
        <v>1.18479016013719</v>
      </c>
      <c r="AYT133" s="252" t="n">
        <v>12.0399999999999</v>
      </c>
      <c r="AYU133" s="252" t="n">
        <v>195.985480840864</v>
      </c>
      <c r="AYV133" s="255" t="n">
        <v>13.5999999999999</v>
      </c>
      <c r="AYW133" s="253" t="n">
        <v>30.5211793375619</v>
      </c>
      <c r="AYX133" s="256" t="n">
        <v>13.44</v>
      </c>
      <c r="AYY133" s="254" t="n">
        <v>1.18479016013719</v>
      </c>
      <c r="AYZ133" s="252" t="n">
        <v>12.0399999999999</v>
      </c>
      <c r="AZA133" s="252" t="n">
        <v>207.411516379058</v>
      </c>
      <c r="AZB133" s="255" t="n">
        <v>13.5999999999999</v>
      </c>
      <c r="AZC133" s="253" t="n">
        <v>30.5211793375619</v>
      </c>
      <c r="AZD133" s="256" t="n">
        <v>13.44</v>
      </c>
      <c r="AZE133" s="254" t="n">
        <v>1.18479016013719</v>
      </c>
      <c r="AZF133" s="252" t="n">
        <v>12.0399999999999</v>
      </c>
      <c r="AZG133" s="252" t="n">
        <v>218.607534374222</v>
      </c>
      <c r="AZH133" s="255" t="n">
        <v>13.5999999999999</v>
      </c>
      <c r="AZI133" s="253" t="n">
        <v>30.5211793375619</v>
      </c>
      <c r="AZJ133" s="256" t="n">
        <v>13.44</v>
      </c>
      <c r="AZK133" s="254" t="n">
        <v>1.18479016013719</v>
      </c>
      <c r="AZL133" s="252" t="n">
        <v>12.0399999999999</v>
      </c>
      <c r="AZM133" s="252" t="n">
        <v>227.178782330294</v>
      </c>
      <c r="AZN133" s="255" t="n">
        <v>13.5999999999999</v>
      </c>
      <c r="AZO133" s="253" t="n">
        <v>30.5211793375619</v>
      </c>
      <c r="AZP133" s="256" t="n">
        <v>13.44</v>
      </c>
      <c r="AZQ133" s="254" t="n">
        <v>1.18479016013719</v>
      </c>
      <c r="AZR133" s="251" t="n">
        <v>17.5999999999999</v>
      </c>
      <c r="AZS133" s="252" t="n">
        <v>24.3632906948409</v>
      </c>
      <c r="AZT133" s="255" t="n">
        <v>18.7845702306079</v>
      </c>
      <c r="AZU133" s="253" t="n">
        <v>31.6012876046006</v>
      </c>
      <c r="AZV133" s="256" t="n">
        <v>19.12</v>
      </c>
      <c r="AZW133" s="254" t="n">
        <v>1.20388896748179</v>
      </c>
      <c r="AZX133" s="251" t="n">
        <v>19.12</v>
      </c>
      <c r="AZY133" s="252" t="n">
        <v>33.3078655427885</v>
      </c>
      <c r="AZZ133" s="255" t="n">
        <v>18.7845702306079</v>
      </c>
      <c r="BAA133" s="253" t="n">
        <v>31.6012876046006</v>
      </c>
      <c r="BAB133" s="256" t="n">
        <v>19.12</v>
      </c>
      <c r="BAC133" s="254" t="n">
        <v>1.20388896748179</v>
      </c>
      <c r="BAD133" s="251" t="n">
        <v>19.12</v>
      </c>
      <c r="BAE133" s="252" t="n">
        <v>46.8883354198333</v>
      </c>
      <c r="BAF133" s="255" t="n">
        <v>18.7845702306079</v>
      </c>
      <c r="BAG133" s="253" t="n">
        <v>31.6012876046006</v>
      </c>
      <c r="BAH133" s="256" t="n">
        <v>19.12</v>
      </c>
      <c r="BAI133" s="254" t="n">
        <v>1.20388896748179</v>
      </c>
      <c r="BAJ133" s="251" t="n">
        <v>19.12</v>
      </c>
      <c r="BAK133" s="252" t="n">
        <v>65.23047102701609</v>
      </c>
      <c r="BAL133" s="255" t="n">
        <v>18.7845702306079</v>
      </c>
      <c r="BAM133" s="253" t="n">
        <v>31.6012876046006</v>
      </c>
      <c r="BAN133" s="256" t="n">
        <v>19.12</v>
      </c>
      <c r="BAO133" s="254" t="n">
        <v>1.20388896748179</v>
      </c>
      <c r="BAP133" s="251" t="n">
        <v>19.12</v>
      </c>
      <c r="BAQ133" s="252" t="n">
        <v>78.4546268123208</v>
      </c>
      <c r="BAR133" s="255" t="n">
        <v>18.7845702306079</v>
      </c>
      <c r="BAS133" s="253" t="n">
        <v>31.6012876046006</v>
      </c>
      <c r="BAT133" s="256" t="n">
        <v>19.12</v>
      </c>
      <c r="BAU133" s="254" t="n">
        <v>1.20388896748179</v>
      </c>
      <c r="BAV133" s="251" t="n">
        <v>19.12</v>
      </c>
      <c r="BAW133" s="252" t="n">
        <v>97.5966486338927</v>
      </c>
      <c r="BAX133" s="255" t="n">
        <v>18.7845702306079</v>
      </c>
      <c r="BAY133" s="253" t="n">
        <v>31.6012876046006</v>
      </c>
      <c r="BAZ133" s="256" t="n">
        <v>19.12</v>
      </c>
      <c r="BBA133" s="254" t="n">
        <v>1.20388896748179</v>
      </c>
      <c r="BBB133" s="251" t="n">
        <v>19.12</v>
      </c>
      <c r="BBC133" s="252" t="n">
        <v>111.901495164855</v>
      </c>
      <c r="BBD133" s="255" t="n">
        <v>18.7845702306079</v>
      </c>
      <c r="BBE133" s="253" t="n">
        <v>31.6012876046006</v>
      </c>
      <c r="BBF133" s="256" t="n">
        <v>19.12</v>
      </c>
      <c r="BBG133" s="254" t="n">
        <v>1.20388896748179</v>
      </c>
      <c r="BBH133" s="251" t="n">
        <v>19.12</v>
      </c>
      <c r="BBI133" s="252" t="n">
        <v>130.715959142878</v>
      </c>
      <c r="BBJ133" s="255" t="n">
        <v>18.7845702306079</v>
      </c>
      <c r="BBK133" s="253" t="n">
        <v>31.6012876046006</v>
      </c>
      <c r="BBL133" s="256" t="n">
        <v>19.12</v>
      </c>
      <c r="BBM133" s="254" t="n">
        <v>1.20388896748179</v>
      </c>
      <c r="BBN133" s="252" t="n">
        <v>19.12</v>
      </c>
      <c r="BBO133" s="252" t="n">
        <v>144.235529663901</v>
      </c>
      <c r="BBP133" s="255" t="n">
        <v>18.7845702306079</v>
      </c>
      <c r="BBQ133" s="253" t="n">
        <v>31.6012876046006</v>
      </c>
      <c r="BBR133" s="256" t="n">
        <v>19.12</v>
      </c>
      <c r="BBS133" s="254" t="n">
        <v>1.20388896748179</v>
      </c>
      <c r="BBT133" s="252" t="n">
        <v>19.12</v>
      </c>
      <c r="BBU133" s="252" t="n">
        <v>163.160290925081</v>
      </c>
      <c r="BBV133" s="255" t="n">
        <v>18.7845702306079</v>
      </c>
      <c r="BBW133" s="253" t="n">
        <v>31.6012876046006</v>
      </c>
      <c r="BBX133" s="256" t="n">
        <v>19.12</v>
      </c>
      <c r="BBY133" s="254" t="n">
        <v>1.20388896748179</v>
      </c>
      <c r="BBZ133" s="252" t="n">
        <v>19.12</v>
      </c>
      <c r="BCA133" s="252" t="n">
        <v>177.775956602641</v>
      </c>
      <c r="BCB133" s="255" t="n">
        <v>18.7845702306079</v>
      </c>
      <c r="BCC133" s="253" t="n">
        <v>31.6012876046006</v>
      </c>
      <c r="BCD133" s="256" t="n">
        <v>19.12</v>
      </c>
      <c r="BCE133" s="254" t="n">
        <v>1.20388896748179</v>
      </c>
      <c r="BCF133" s="252" t="n">
        <v>19.12</v>
      </c>
      <c r="BCG133" s="252" t="n">
        <v>197.002283617883</v>
      </c>
      <c r="BCH133" s="255" t="n">
        <v>18.7845702306079</v>
      </c>
      <c r="BCI133" s="253" t="n">
        <v>31.6012876046006</v>
      </c>
      <c r="BCJ133" s="256" t="n">
        <v>19.12</v>
      </c>
      <c r="BCK133" s="254" t="n">
        <v>1.20388896748179</v>
      </c>
      <c r="BCL133" s="251" t="n">
        <v>23.5999999999999</v>
      </c>
      <c r="BCM133" s="252" t="n">
        <v>22.183681412447</v>
      </c>
      <c r="BCN133" s="255" t="n">
        <v>23.6</v>
      </c>
      <c r="BCO133" s="253" t="n">
        <v>23.857152983545</v>
      </c>
      <c r="BCP133" s="256" t="n">
        <v>23.5999999999999</v>
      </c>
      <c r="BCQ133" s="254" t="n">
        <v>2.71584661110055</v>
      </c>
      <c r="BCR133" s="251" t="n">
        <v>23.5999999999999</v>
      </c>
      <c r="BCS133" s="252" t="n">
        <v>35.7402452815503</v>
      </c>
      <c r="BCT133" s="255" t="n">
        <v>23.6</v>
      </c>
      <c r="BCU133" s="253" t="n">
        <v>23.857152983545</v>
      </c>
      <c r="BCV133" s="256" t="n">
        <v>23.5999999999999</v>
      </c>
      <c r="BCW133" s="254" t="n">
        <v>2.71584661110055</v>
      </c>
      <c r="BCX133" s="251" t="n">
        <v>23.5999999999999</v>
      </c>
      <c r="BCY133" s="252" t="n">
        <v>42.3144280236155</v>
      </c>
      <c r="BCZ133" s="255" t="n">
        <v>23.6</v>
      </c>
      <c r="BDA133" s="253" t="n">
        <v>23.857152983545</v>
      </c>
      <c r="BDB133" s="256" t="n">
        <v>23.5999999999999</v>
      </c>
      <c r="BDC133" s="254" t="n">
        <v>2.71584661110055</v>
      </c>
      <c r="BDD133" s="251" t="n">
        <v>23.5999999999999</v>
      </c>
      <c r="BDE133" s="252" t="n">
        <v>47.6538338901995</v>
      </c>
      <c r="BDF133" s="255" t="n">
        <v>23.6</v>
      </c>
      <c r="BDG133" s="253" t="n">
        <v>23.857152983545</v>
      </c>
      <c r="BDH133" s="256" t="n">
        <v>23.5999999999999</v>
      </c>
      <c r="BDI133" s="254" t="n">
        <v>2.71584661110055</v>
      </c>
      <c r="BDJ133" s="251" t="n">
        <v>23.5999999999999</v>
      </c>
      <c r="BDK133" s="252" t="n">
        <v>58.7542217080147</v>
      </c>
      <c r="BDL133" s="255" t="n">
        <v>23.6</v>
      </c>
      <c r="BDM133" s="253" t="n">
        <v>23.857152983545</v>
      </c>
      <c r="BDN133" s="256" t="n">
        <v>23.5999999999999</v>
      </c>
      <c r="BDO133" s="254" t="n">
        <v>2.71584661110055</v>
      </c>
      <c r="BDP133" s="251" t="n">
        <v>23.5999999999999</v>
      </c>
      <c r="BDQ133" s="252" t="n">
        <v>65.1273913963858</v>
      </c>
      <c r="BDR133" s="255" t="n">
        <v>23.6</v>
      </c>
      <c r="BDS133" s="253" t="n">
        <v>23.857152983545</v>
      </c>
      <c r="BDT133" s="256" t="n">
        <v>23.5999999999999</v>
      </c>
      <c r="BDU133" s="254" t="n">
        <v>2.71584661110055</v>
      </c>
      <c r="BDV133" s="251" t="n">
        <v>23.5999999999999</v>
      </c>
      <c r="BDW133" s="252" t="n">
        <v>70.4573877436207</v>
      </c>
      <c r="BDX133" s="255" t="n">
        <v>23.6</v>
      </c>
      <c r="BDY133" s="253" t="n">
        <v>23.857152983545</v>
      </c>
      <c r="BDZ133" s="256" t="n">
        <v>23.5999999999999</v>
      </c>
      <c r="BEA133" s="254" t="n">
        <v>2.71584661110055</v>
      </c>
      <c r="BEB133" s="251" t="n">
        <v>23.5999999999999</v>
      </c>
      <c r="BEC133" s="252" t="n">
        <v>81.7509750459032</v>
      </c>
      <c r="BED133" s="255" t="n">
        <v>23.6</v>
      </c>
      <c r="BEE133" s="253" t="n">
        <v>23.857152983545</v>
      </c>
      <c r="BEF133" s="256" t="n">
        <v>23.5999999999999</v>
      </c>
      <c r="BEG133" s="254" t="n">
        <v>2.71584661110055</v>
      </c>
      <c r="BEH133" s="252" t="n">
        <v>23.5999999999999</v>
      </c>
      <c r="BEI133" s="252" t="n">
        <v>90.38053330222181</v>
      </c>
      <c r="BEJ133" s="255" t="n">
        <v>23.6</v>
      </c>
      <c r="BEK133" s="253" t="n">
        <v>23.857152983545</v>
      </c>
      <c r="BEL133" s="256" t="n">
        <v>23.5999999999999</v>
      </c>
      <c r="BEM133" s="254" t="n">
        <v>2.71584661110055</v>
      </c>
      <c r="BEN133" s="252" t="n">
        <v>23.5999999999999</v>
      </c>
      <c r="BEO133" s="252" t="n">
        <v>95.30766829774529</v>
      </c>
      <c r="BEP133" s="255" t="n">
        <v>23.6</v>
      </c>
      <c r="BEQ133" s="253" t="n">
        <v>23.857152983545</v>
      </c>
      <c r="BER133" s="256" t="n">
        <v>23.5999999999999</v>
      </c>
      <c r="BES133" s="254" t="n">
        <v>2.71584661110055</v>
      </c>
      <c r="BET133" s="252" t="n">
        <v>23.5999999999999</v>
      </c>
      <c r="BEU133" s="252" t="n">
        <v>106.888484660065</v>
      </c>
      <c r="BEV133" s="255" t="n">
        <v>23.6</v>
      </c>
      <c r="BEW133" s="253" t="n">
        <v>23.857152983545</v>
      </c>
      <c r="BEX133" s="256" t="n">
        <v>23.5999999999999</v>
      </c>
      <c r="BEY133" s="254" t="n">
        <v>2.71584661110055</v>
      </c>
      <c r="BEZ133" s="252" t="n">
        <v>23.5999999999999</v>
      </c>
      <c r="BFA133" s="252" t="n">
        <v>113.510148641951</v>
      </c>
      <c r="BFB133" s="255" t="n">
        <v>23.6</v>
      </c>
      <c r="BFC133" s="253" t="n">
        <v>23.857152983545</v>
      </c>
      <c r="BFD133" s="256" t="n">
        <v>23.5999999999999</v>
      </c>
      <c r="BFE133" s="254" t="n">
        <v>2.71584661110055</v>
      </c>
      <c r="BFF133" s="252" t="n">
        <v>23.5999999999999</v>
      </c>
      <c r="BFG133" s="252" t="n">
        <v>119.354672685252</v>
      </c>
      <c r="BFH133" s="255" t="n">
        <v>23.6</v>
      </c>
      <c r="BFI133" s="253" t="n">
        <v>23.857152983545</v>
      </c>
      <c r="BFJ133" s="256" t="n">
        <v>23.5999999999999</v>
      </c>
      <c r="BFK133" s="254" t="n">
        <v>2.71584661110055</v>
      </c>
      <c r="BFL133" s="252" t="n">
        <v>23.5999999999999</v>
      </c>
      <c r="BFM133" s="252" t="n">
        <v>129.815617156788</v>
      </c>
      <c r="BFN133" s="255" t="n">
        <v>23.6</v>
      </c>
      <c r="BFO133" s="253" t="n">
        <v>23.857152983545</v>
      </c>
      <c r="BFP133" s="256" t="n">
        <v>23.5999999999999</v>
      </c>
      <c r="BFQ133" s="254" t="n">
        <v>2.71584661110055</v>
      </c>
      <c r="BFR133" s="252" t="n">
        <v>23.5999999999999</v>
      </c>
      <c r="BFS133" s="252" t="n">
        <v>137.452134480479</v>
      </c>
      <c r="BFT133" s="255" t="n">
        <v>23.6</v>
      </c>
      <c r="BFU133" s="253" t="n">
        <v>23.857152983545</v>
      </c>
      <c r="BFV133" s="256" t="n">
        <v>23.5999999999999</v>
      </c>
      <c r="BFW133" s="254" t="n">
        <v>2.71584661110055</v>
      </c>
      <c r="BFX133" s="252" t="n">
        <v>23.5999999999999</v>
      </c>
      <c r="BFY133" s="252" t="n">
        <v>142.312636287423</v>
      </c>
      <c r="BFZ133" s="255" t="n">
        <v>23.6</v>
      </c>
      <c r="BGA133" s="253" t="n">
        <v>23.857152983545</v>
      </c>
      <c r="BGB133" s="256" t="n">
        <v>23.5999999999999</v>
      </c>
      <c r="BGC133" s="254" t="n">
        <v>2.71584661110055</v>
      </c>
      <c r="BGD133" s="252" t="n">
        <v>23.5999999999999</v>
      </c>
      <c r="BGE133" s="252" t="n">
        <v>153.642521036866</v>
      </c>
      <c r="BGF133" s="255" t="n">
        <v>23.6</v>
      </c>
      <c r="BGG133" s="253" t="n">
        <v>23.857152983545</v>
      </c>
      <c r="BGH133" s="256" t="n">
        <v>23.5999999999999</v>
      </c>
      <c r="BGI133" s="254" t="n">
        <v>2.71584661110055</v>
      </c>
      <c r="BGJ133" s="252" t="n">
        <v>23.5999999999999</v>
      </c>
      <c r="BGK133" s="252" t="n">
        <v>160.024250782531</v>
      </c>
      <c r="BGL133" s="255" t="n">
        <v>23.6</v>
      </c>
      <c r="BGM133" s="253" t="n">
        <v>23.857152983545</v>
      </c>
      <c r="BGN133" s="256" t="n">
        <v>23.5999999999999</v>
      </c>
      <c r="BGO133" s="254" t="n">
        <v>2.71584661110055</v>
      </c>
      <c r="BGP133" s="252" t="n">
        <v>23.5999999999999</v>
      </c>
      <c r="BGQ133" s="252" t="n">
        <v>165.966806560715</v>
      </c>
      <c r="BGR133" s="255" t="n">
        <v>23.6</v>
      </c>
      <c r="BGS133" s="253" t="n">
        <v>23.857152983545</v>
      </c>
      <c r="BGT133" s="256" t="n">
        <v>23.5999999999999</v>
      </c>
      <c r="BGU133" s="254" t="n">
        <v>2.71584661110055</v>
      </c>
      <c r="BGV133" s="251" t="n">
        <v>25.2</v>
      </c>
      <c r="BGW133" s="252" t="n">
        <v>19.2533348342432</v>
      </c>
      <c r="BGX133" s="255" t="n">
        <v>27.2486103542234</v>
      </c>
      <c r="BGY133" s="253" t="n">
        <v>25.0230508542393</v>
      </c>
      <c r="BGZ133" s="256" t="n">
        <v>28.72</v>
      </c>
      <c r="BHA133" s="254" t="n">
        <v>3.06631796707443</v>
      </c>
      <c r="BHB133" s="251" t="n">
        <v>25.2</v>
      </c>
      <c r="BHC133" s="252" t="n">
        <v>25.2699680350215</v>
      </c>
      <c r="BHD133" s="255" t="n">
        <v>27.2486103542234</v>
      </c>
      <c r="BHE133" s="253" t="n">
        <v>25.0230508542393</v>
      </c>
      <c r="BHF133" s="256" t="n">
        <v>28.72</v>
      </c>
      <c r="BHG133" s="254" t="n">
        <v>3.06631796707443</v>
      </c>
      <c r="BHH133" s="251" t="n">
        <v>28.5547107438016</v>
      </c>
      <c r="BHI133" s="252" t="n">
        <v>39.3853690352628</v>
      </c>
      <c r="BHJ133" s="255" t="n">
        <v>27.2486103542234</v>
      </c>
      <c r="BHK133" s="253" t="n">
        <v>25.0230508542393</v>
      </c>
      <c r="BHL133" s="256" t="n">
        <v>28.72</v>
      </c>
      <c r="BHM133" s="254" t="n">
        <v>3.06631796707443</v>
      </c>
      <c r="BHN133" s="251" t="n">
        <v>28.7199999999999</v>
      </c>
      <c r="BHO133" s="252" t="n">
        <v>46.7106791311451</v>
      </c>
      <c r="BHP133" s="255" t="n">
        <v>27.2486103542234</v>
      </c>
      <c r="BHQ133" s="253" t="n">
        <v>25.0230508542393</v>
      </c>
      <c r="BHR133" s="256" t="n">
        <v>28.72</v>
      </c>
      <c r="BHS133" s="254" t="n">
        <v>3.06631796707443</v>
      </c>
      <c r="BHT133" s="251" t="n">
        <v>28.7199999999999</v>
      </c>
      <c r="BHU133" s="252" t="n">
        <v>53.3637608831371</v>
      </c>
      <c r="BHV133" s="255" t="n">
        <v>27.2486103542234</v>
      </c>
      <c r="BHW133" s="253" t="n">
        <v>25.0230508542393</v>
      </c>
      <c r="BHX133" s="256" t="n">
        <v>28.72</v>
      </c>
      <c r="BHY133" s="254" t="n">
        <v>3.06631796707443</v>
      </c>
      <c r="BHZ133" s="251" t="n">
        <v>28.7199999999999</v>
      </c>
      <c r="BIA133" s="252" t="n">
        <v>67.90049679432281</v>
      </c>
      <c r="BIB133" s="255" t="n">
        <v>27.2486103542234</v>
      </c>
      <c r="BIC133" s="253" t="n">
        <v>25.0230508542393</v>
      </c>
      <c r="BID133" s="256" t="n">
        <v>28.72</v>
      </c>
      <c r="BIE133" s="254" t="n">
        <v>3.06631796707443</v>
      </c>
      <c r="BIF133" s="251" t="n">
        <v>28.7199999999999</v>
      </c>
      <c r="BIG133" s="252" t="n">
        <v>74.1808485119915</v>
      </c>
      <c r="BIH133" s="255" t="n">
        <v>27.2486103542234</v>
      </c>
      <c r="BII133" s="253" t="n">
        <v>25.0230508542393</v>
      </c>
      <c r="BIJ133" s="256" t="n">
        <v>28.72</v>
      </c>
      <c r="BIK133" s="254" t="n">
        <v>3.06631796707443</v>
      </c>
      <c r="BIL133" s="251" t="n">
        <v>28.72</v>
      </c>
      <c r="BIM133" s="252" t="n">
        <v>82.61457411588179</v>
      </c>
      <c r="BIN133" s="255" t="n">
        <v>27.2486103542234</v>
      </c>
      <c r="BIO133" s="253" t="n">
        <v>25.0230508542393</v>
      </c>
      <c r="BIP133" s="256" t="n">
        <v>28.72</v>
      </c>
      <c r="BIQ133" s="254" t="n">
        <v>3.06631796707443</v>
      </c>
      <c r="BIR133" s="252" t="n">
        <v>28.72</v>
      </c>
      <c r="BIS133" s="252" t="n">
        <v>93.5431012446964</v>
      </c>
      <c r="BIT133" s="255" t="n">
        <v>27.2486103542234</v>
      </c>
      <c r="BIU133" s="253" t="n">
        <v>25.0230508542393</v>
      </c>
      <c r="BIV133" s="256" t="n">
        <v>28.72</v>
      </c>
      <c r="BIW133" s="254" t="n">
        <v>3.06631796707443</v>
      </c>
      <c r="BIX133" s="252" t="n">
        <v>28.72</v>
      </c>
      <c r="BIY133" s="252" t="n">
        <v>102.292540947993</v>
      </c>
      <c r="BIZ133" s="255" t="n">
        <v>27.2486103542234</v>
      </c>
      <c r="BJA133" s="253" t="n">
        <v>25.0230508542393</v>
      </c>
      <c r="BJB133" s="256" t="n">
        <v>28.72</v>
      </c>
      <c r="BJC133" s="254" t="n">
        <v>3.06631796707443</v>
      </c>
      <c r="BJD133" s="252" t="n">
        <v>28.72</v>
      </c>
      <c r="BJE133" s="252" t="n">
        <v>110.760855283623</v>
      </c>
      <c r="BJF133" s="255" t="n">
        <v>27.2486103542234</v>
      </c>
      <c r="BJG133" s="253" t="n">
        <v>25.0230508542393</v>
      </c>
      <c r="BJH133" s="256" t="n">
        <v>28.72</v>
      </c>
      <c r="BJI133" s="254" t="n">
        <v>3.06631796707443</v>
      </c>
      <c r="BJJ133" s="252" t="n">
        <v>28.72</v>
      </c>
      <c r="BJK133" s="252" t="n">
        <v>122.799506499485</v>
      </c>
      <c r="BJL133" s="255" t="n">
        <v>27.2486103542234</v>
      </c>
      <c r="BJM133" s="253" t="n">
        <v>25.0230508542393</v>
      </c>
      <c r="BJN133" s="256" t="n">
        <v>28.72</v>
      </c>
      <c r="BJO133" s="254" t="n">
        <v>3.06631796707443</v>
      </c>
      <c r="BJP133" s="252" t="n">
        <v>28.72</v>
      </c>
      <c r="BJQ133" s="252" t="n">
        <v>130.646897409479</v>
      </c>
      <c r="BJR133" s="255" t="n">
        <v>27.2486103542234</v>
      </c>
      <c r="BJS133" s="253" t="n">
        <v>25.0230508542393</v>
      </c>
      <c r="BJT133" s="256" t="n">
        <v>28.72</v>
      </c>
      <c r="BJU133" s="254" t="n">
        <v>3.06631796707443</v>
      </c>
      <c r="BJV133" s="252" t="n">
        <v>28.72</v>
      </c>
      <c r="BJW133" s="252" t="n">
        <v>137.962320944329</v>
      </c>
      <c r="BJX133" s="255" t="n">
        <v>27.2486103542234</v>
      </c>
      <c r="BJY133" s="253" t="n">
        <v>25.0230508542393</v>
      </c>
      <c r="BJZ133" s="256" t="n">
        <v>28.72</v>
      </c>
      <c r="BKA133" s="254" t="n">
        <v>3.06631796707443</v>
      </c>
      <c r="BKB133" s="252" t="n">
        <v>27.8935537190082</v>
      </c>
      <c r="BKC133" s="252" t="n">
        <v>146.617906811637</v>
      </c>
      <c r="BKD133" s="255" t="n">
        <v>27.2486103542234</v>
      </c>
      <c r="BKE133" s="253" t="n">
        <v>25.0230508542393</v>
      </c>
      <c r="BKF133" s="256" t="n">
        <v>28.72</v>
      </c>
      <c r="BKG133" s="254" t="n">
        <v>3.06631796707443</v>
      </c>
      <c r="BKH133" s="252" t="n">
        <v>28.72</v>
      </c>
      <c r="BKI133" s="252" t="n">
        <v>156.110161015949</v>
      </c>
      <c r="BKJ133" s="255" t="n">
        <v>27.2486103542234</v>
      </c>
      <c r="BKK133" s="253" t="n">
        <v>25.0230508542393</v>
      </c>
      <c r="BKL133" s="256" t="n">
        <v>28.72</v>
      </c>
      <c r="BKM133" s="254" t="n">
        <v>3.06631796707443</v>
      </c>
      <c r="BKN133" s="252" t="n">
        <v>28.72</v>
      </c>
      <c r="BKO133" s="252" t="n">
        <v>165.656103126528</v>
      </c>
      <c r="BKP133" s="255" t="n">
        <v>27.2486103542234</v>
      </c>
      <c r="BKQ133" s="253" t="n">
        <v>25.0230508542393</v>
      </c>
      <c r="BKR133" s="256" t="n">
        <v>28.72</v>
      </c>
      <c r="BKS133" s="254" t="n">
        <v>3.06631796707443</v>
      </c>
      <c r="BKT133" s="251" t="n">
        <v>38.24</v>
      </c>
      <c r="BKU133" s="252" t="n">
        <v>27.6557340937149</v>
      </c>
      <c r="BKV133" s="255" t="n">
        <v>38.2399999999999</v>
      </c>
      <c r="BKW133" s="253" t="n">
        <v>22.6695426848908</v>
      </c>
      <c r="BKX133" s="256" t="n">
        <v>38.24</v>
      </c>
      <c r="BKY133" s="254" t="n">
        <v>2.6342142774533</v>
      </c>
      <c r="BKZ133" s="251" t="n">
        <v>38.24</v>
      </c>
      <c r="BLA133" s="252" t="n">
        <v>31.0593576986358</v>
      </c>
      <c r="BLB133" s="255" t="n">
        <v>38.2399999999999</v>
      </c>
      <c r="BLC133" s="253" t="n">
        <v>22.6695426848908</v>
      </c>
      <c r="BLD133" s="256" t="n">
        <v>38.24</v>
      </c>
      <c r="BLE133" s="254" t="n">
        <v>2.6342142774533</v>
      </c>
      <c r="BLF133" s="251" t="n">
        <v>38.24</v>
      </c>
      <c r="BLG133" s="252" t="n">
        <v>40.4197120750417</v>
      </c>
      <c r="BLH133" s="255" t="n">
        <v>38.2399999999999</v>
      </c>
      <c r="BLI133" s="253" t="n">
        <v>22.6695426848908</v>
      </c>
      <c r="BLJ133" s="256" t="n">
        <v>38.24</v>
      </c>
      <c r="BLK133" s="254" t="n">
        <v>2.6342142774533</v>
      </c>
      <c r="BLL133" s="251" t="n">
        <v>38.24</v>
      </c>
      <c r="BLM133" s="252" t="n">
        <v>56.165073737948</v>
      </c>
      <c r="BLN133" s="255" t="n">
        <v>38.2399999999999</v>
      </c>
      <c r="BLO133" s="253" t="n">
        <v>22.6695426848908</v>
      </c>
      <c r="BLP133" s="256" t="n">
        <v>38.24</v>
      </c>
      <c r="BLQ133" s="254" t="n">
        <v>2.6342142774533</v>
      </c>
      <c r="BLR133" s="251" t="n">
        <v>38.24</v>
      </c>
      <c r="BLS133" s="252" t="n">
        <v>63.3137783223116</v>
      </c>
      <c r="BLT133" s="255" t="n">
        <v>38.2399999999999</v>
      </c>
      <c r="BLU133" s="253" t="n">
        <v>22.6695426848908</v>
      </c>
      <c r="BLV133" s="256" t="n">
        <v>38.24</v>
      </c>
      <c r="BLW133" s="254" t="n">
        <v>2.6342142774533</v>
      </c>
      <c r="BLX133" s="251" t="n">
        <v>38.24</v>
      </c>
      <c r="BLY133" s="252" t="n">
        <v>72.3567612775569</v>
      </c>
      <c r="BLZ133" s="255" t="n">
        <v>38.2399999999999</v>
      </c>
      <c r="BMA133" s="253" t="n">
        <v>22.6695426848908</v>
      </c>
      <c r="BMB133" s="256" t="n">
        <v>38.24</v>
      </c>
      <c r="BMC133" s="254" t="n">
        <v>2.6342142774533</v>
      </c>
      <c r="BMD133" s="251" t="n">
        <v>38.24</v>
      </c>
      <c r="BME133" s="252" t="n">
        <v>81.6902707969338</v>
      </c>
      <c r="BMF133" s="255" t="n">
        <v>38.2399999999999</v>
      </c>
      <c r="BMG133" s="253" t="n">
        <v>22.6695426848908</v>
      </c>
      <c r="BMH133" s="256" t="n">
        <v>38.24</v>
      </c>
      <c r="BMI133" s="254" t="n">
        <v>2.6342142774533</v>
      </c>
      <c r="BMJ133" s="251" t="n">
        <v>38.24</v>
      </c>
      <c r="BMK133" s="252" t="n">
        <v>96.27697832450561</v>
      </c>
      <c r="BML133" s="255" t="n">
        <v>38.2399999999999</v>
      </c>
      <c r="BMM133" s="253" t="n">
        <v>22.6695426848908</v>
      </c>
      <c r="BMN133" s="256" t="n">
        <v>38.24</v>
      </c>
      <c r="BMO133" s="254" t="n">
        <v>2.6342142774533</v>
      </c>
      <c r="BMP133" s="252" t="n">
        <v>38.24</v>
      </c>
      <c r="BMQ133" s="252" t="n">
        <v>99.9060093201643</v>
      </c>
      <c r="BMR133" s="255" t="n">
        <v>38.2399999999999</v>
      </c>
      <c r="BMS133" s="253" t="n">
        <v>22.6695426848908</v>
      </c>
      <c r="BMT133" s="256" t="n">
        <v>38.24</v>
      </c>
      <c r="BMU133" s="254" t="n">
        <v>2.6342142774533</v>
      </c>
      <c r="BMV133" s="252" t="n">
        <v>38.24</v>
      </c>
      <c r="BMW133" s="252" t="n">
        <v>104.472039603193</v>
      </c>
      <c r="BMX133" s="255" t="n">
        <v>38.2399999999999</v>
      </c>
      <c r="BMY133" s="253" t="n">
        <v>22.6695426848908</v>
      </c>
      <c r="BMZ133" s="256" t="n">
        <v>38.24</v>
      </c>
      <c r="BNA133" s="254" t="n">
        <v>2.6342142774533</v>
      </c>
      <c r="BNB133" s="252" t="n">
        <v>38.24</v>
      </c>
      <c r="BNC133" s="252" t="n">
        <v>109.117720458016</v>
      </c>
      <c r="BND133" s="255" t="n">
        <v>38.2399999999999</v>
      </c>
      <c r="BNE133" s="253" t="n">
        <v>22.6695426848908</v>
      </c>
      <c r="BNF133" s="256" t="n">
        <v>38.24</v>
      </c>
      <c r="BNG133" s="254" t="n">
        <v>2.6342142774533</v>
      </c>
      <c r="BNH133" s="252" t="n">
        <v>38.24</v>
      </c>
      <c r="BNI133" s="252" t="n">
        <v>112.59971081925</v>
      </c>
      <c r="BNJ133" s="255" t="n">
        <v>38.2399999999999</v>
      </c>
      <c r="BNK133" s="253" t="n">
        <v>22.6695426848908</v>
      </c>
      <c r="BNL133" s="256" t="n">
        <v>38.24</v>
      </c>
      <c r="BNM133" s="254" t="n">
        <v>2.6342142774533</v>
      </c>
      <c r="BNN133" s="252" t="n">
        <v>38.24</v>
      </c>
      <c r="BNO133" s="252" t="n">
        <v>121.883368455723</v>
      </c>
      <c r="BNP133" s="255" t="n">
        <v>38.2399999999999</v>
      </c>
      <c r="BNQ133" s="253" t="n">
        <v>22.6695426848908</v>
      </c>
      <c r="BNR133" s="256" t="n">
        <v>38.24</v>
      </c>
      <c r="BNS133" s="254" t="n">
        <v>2.6342142774533</v>
      </c>
      <c r="BNT133" s="252" t="n">
        <v>38.24</v>
      </c>
      <c r="BNU133" s="252" t="n">
        <v>137.650569989219</v>
      </c>
      <c r="BNV133" s="255" t="n">
        <v>38.2399999999999</v>
      </c>
      <c r="BNW133" s="253" t="n">
        <v>22.6695426848908</v>
      </c>
      <c r="BNX133" s="256" t="n">
        <v>38.24</v>
      </c>
      <c r="BNY133" s="254" t="n">
        <v>2.6342142774533</v>
      </c>
      <c r="BNZ133" s="252" t="n">
        <v>38.24</v>
      </c>
      <c r="BOA133" s="252" t="n">
        <v>144.660040338113</v>
      </c>
      <c r="BOB133" s="255" t="n">
        <v>38.2399999999999</v>
      </c>
      <c r="BOC133" s="253" t="n">
        <v>22.6695426848908</v>
      </c>
      <c r="BOD133" s="256" t="n">
        <v>38.24</v>
      </c>
      <c r="BOE133" s="254" t="n">
        <v>2.6342142774533</v>
      </c>
      <c r="BOF133" s="252" t="n">
        <v>38.24</v>
      </c>
      <c r="BOG133" s="252" t="n">
        <v>153.960857938986</v>
      </c>
      <c r="BOH133" s="255" t="n">
        <v>38.2399999999999</v>
      </c>
      <c r="BOI133" s="253" t="n">
        <v>22.6695426848908</v>
      </c>
      <c r="BOJ133" s="256" t="n">
        <v>38.24</v>
      </c>
      <c r="BOK133" s="254" t="n">
        <v>2.6342142774533</v>
      </c>
      <c r="BOL133" s="252" t="n">
        <v>38.24</v>
      </c>
      <c r="BOM133" s="252" t="n">
        <v>163.096176048443</v>
      </c>
      <c r="BON133" s="255" t="n">
        <v>38.2399999999999</v>
      </c>
      <c r="BOO133" s="253" t="n">
        <v>22.6695426848908</v>
      </c>
      <c r="BOP133" s="256" t="n">
        <v>38.24</v>
      </c>
      <c r="BOQ133" s="254" t="n">
        <v>2.6342142774533</v>
      </c>
    </row>
    <row r="134">
      <c r="B134" s="251" t="n">
        <v>0.427499999999999</v>
      </c>
      <c r="C134" s="252" t="n">
        <v>12.2587814295131</v>
      </c>
      <c r="D134" s="255" t="n">
        <v>0.427499999999999</v>
      </c>
      <c r="E134" s="253" t="n">
        <v>23.2952189244776</v>
      </c>
      <c r="F134" s="256" t="n">
        <v>0.427499999999999</v>
      </c>
      <c r="G134" s="254" t="n">
        <v>0.561109777496803</v>
      </c>
      <c r="H134" s="251" t="n">
        <v>0.427499999999999</v>
      </c>
      <c r="I134" s="252" t="n">
        <v>18.3881721442697</v>
      </c>
      <c r="J134" s="255" t="n">
        <v>0.427499999999999</v>
      </c>
      <c r="K134" s="253" t="n">
        <v>23.2952189244776</v>
      </c>
      <c r="L134" s="256" t="n">
        <v>0.427499999999999</v>
      </c>
      <c r="M134" s="254" t="n">
        <v>0.561109777496803</v>
      </c>
      <c r="N134" s="251" t="n">
        <v>0.427499999999999</v>
      </c>
      <c r="O134" s="252" t="n">
        <v>24.5175628578386</v>
      </c>
      <c r="P134" s="255" t="n">
        <v>0.427499999999999</v>
      </c>
      <c r="Q134" s="253" t="n">
        <v>23.2952189244776</v>
      </c>
      <c r="R134" s="256" t="n">
        <v>0.427499999999999</v>
      </c>
      <c r="S134" s="254" t="n">
        <v>0.561109777496803</v>
      </c>
      <c r="T134" s="251" t="n">
        <v>0.427499999999999</v>
      </c>
      <c r="U134" s="252" t="n">
        <v>30.6469535737844</v>
      </c>
      <c r="V134" s="255" t="n">
        <v>0.427499999999999</v>
      </c>
      <c r="W134" s="253" t="n">
        <v>23.2952189244776</v>
      </c>
      <c r="X134" s="256" t="n">
        <v>0.427499999999999</v>
      </c>
      <c r="Y134" s="254" t="n">
        <v>0.561109777496803</v>
      </c>
      <c r="Z134" s="251" t="n">
        <v>0.427499999999999</v>
      </c>
      <c r="AA134" s="252" t="n">
        <v>36.6658179509467</v>
      </c>
      <c r="AB134" s="255" t="n">
        <v>0.427499999999999</v>
      </c>
      <c r="AC134" s="253" t="n">
        <v>23.2952189244776</v>
      </c>
      <c r="AD134" s="256" t="n">
        <v>0.427499999999999</v>
      </c>
      <c r="AE134" s="254" t="n">
        <v>0.561109777496803</v>
      </c>
      <c r="AF134" s="251" t="n">
        <v>0.427499999999999</v>
      </c>
      <c r="AG134" s="252" t="n">
        <v>42.3949524437329</v>
      </c>
      <c r="AH134" s="255" t="n">
        <v>0.427499999999999</v>
      </c>
      <c r="AI134" s="253" t="n">
        <v>23.2952189244776</v>
      </c>
      <c r="AJ134" s="256" t="n">
        <v>0.427499999999999</v>
      </c>
      <c r="AK134" s="254" t="n">
        <v>0.561109777496803</v>
      </c>
      <c r="AL134" s="251" t="n">
        <v>0.427499999999999</v>
      </c>
      <c r="AM134" s="252" t="n">
        <v>48.521859284559</v>
      </c>
      <c r="AN134" s="255" t="n">
        <v>0.427499999999999</v>
      </c>
      <c r="AO134" s="253" t="n">
        <v>23.2952189244776</v>
      </c>
      <c r="AP134" s="256" t="n">
        <v>0.427499999999999</v>
      </c>
      <c r="AQ134" s="254" t="n">
        <v>0.561109777496803</v>
      </c>
      <c r="AR134" s="251" t="n">
        <v>0.427499999999999</v>
      </c>
      <c r="AS134" s="252" t="n">
        <v>54.653734600068</v>
      </c>
      <c r="AT134" s="255" t="n">
        <v>0.427499999999999</v>
      </c>
      <c r="AU134" s="253" t="n">
        <v>23.2952189244776</v>
      </c>
      <c r="AV134" s="256" t="n">
        <v>0.427499999999999</v>
      </c>
      <c r="AW134" s="254" t="n">
        <v>0.561109777496803</v>
      </c>
      <c r="AX134" s="252" t="n">
        <v>0.427499999999999</v>
      </c>
      <c r="AY134" s="252" t="n">
        <v>60.2723420238736</v>
      </c>
      <c r="AZ134" s="255" t="n">
        <v>0.427499999999999</v>
      </c>
      <c r="BA134" s="253" t="n">
        <v>23.2952189244776</v>
      </c>
      <c r="BB134" s="256" t="n">
        <v>0.427499999999999</v>
      </c>
      <c r="BC134" s="254" t="n">
        <v>0.561109777496803</v>
      </c>
      <c r="BD134" s="252" t="n">
        <v>0.427499999999999</v>
      </c>
      <c r="BE134" s="252" t="n">
        <v>65.8909501570339</v>
      </c>
      <c r="BF134" s="255" t="n">
        <v>0.427499999999999</v>
      </c>
      <c r="BG134" s="253" t="n">
        <v>23.2952189244776</v>
      </c>
      <c r="BH134" s="256" t="n">
        <v>0.427499999999999</v>
      </c>
      <c r="BI134" s="254" t="n">
        <v>0.561109777496803</v>
      </c>
      <c r="BJ134" s="252" t="n">
        <v>0.427499999999999</v>
      </c>
      <c r="BK134" s="252" t="n">
        <v>73.0419061357607</v>
      </c>
      <c r="BL134" s="255" t="n">
        <v>0.427499999999999</v>
      </c>
      <c r="BM134" s="253" t="n">
        <v>23.2952189244776</v>
      </c>
      <c r="BN134" s="256" t="n">
        <v>0.427499999999999</v>
      </c>
      <c r="BO134" s="254" t="n">
        <v>0.561109777496803</v>
      </c>
      <c r="BP134" s="252" t="n">
        <v>0.427499999999999</v>
      </c>
      <c r="BQ134" s="252" t="n">
        <v>78.6698556927918</v>
      </c>
      <c r="BR134" s="255" t="n">
        <v>0.427499999999999</v>
      </c>
      <c r="BS134" s="253" t="n">
        <v>23.2952189244776</v>
      </c>
      <c r="BT134" s="256" t="n">
        <v>0.427499999999999</v>
      </c>
      <c r="BU134" s="254" t="n">
        <v>0.561109777496803</v>
      </c>
      <c r="BV134" s="252" t="n">
        <v>0.427499999999999</v>
      </c>
      <c r="BW134" s="252" t="n">
        <v>90.4085130901845</v>
      </c>
      <c r="BX134" s="255" t="n">
        <v>0.427499999999999</v>
      </c>
      <c r="BY134" s="253" t="n">
        <v>23.2952189244776</v>
      </c>
      <c r="BZ134" s="256" t="n">
        <v>0.427499999999999</v>
      </c>
      <c r="CA134" s="254" t="n">
        <v>0.561109777496803</v>
      </c>
      <c r="CB134" s="252" t="n">
        <v>0.427499999999999</v>
      </c>
      <c r="CC134" s="252" t="n">
        <v>103.178082111728</v>
      </c>
      <c r="CD134" s="255" t="n">
        <v>0.427499999999999</v>
      </c>
      <c r="CE134" s="253" t="n">
        <v>23.2952189244776</v>
      </c>
      <c r="CF134" s="256" t="n">
        <v>0.427499999999999</v>
      </c>
      <c r="CG134" s="254" t="n">
        <v>0.561109777496803</v>
      </c>
      <c r="CH134" s="252" t="n">
        <v>0.427499999999999</v>
      </c>
      <c r="CI134" s="252" t="n">
        <v>114.925716489884</v>
      </c>
      <c r="CJ134" s="255" t="n">
        <v>0.427499999999999</v>
      </c>
      <c r="CK134" s="253" t="n">
        <v>23.2952189244776</v>
      </c>
      <c r="CL134" s="256" t="n">
        <v>0.427499999999999</v>
      </c>
      <c r="CM134" s="254" t="n">
        <v>0.561109777496803</v>
      </c>
      <c r="CN134" s="252" t="n">
        <v>0.427499999999999</v>
      </c>
      <c r="CO134" s="252" t="n">
        <v>126.544819506743</v>
      </c>
      <c r="CP134" s="255" t="n">
        <v>0.427499999999999</v>
      </c>
      <c r="CQ134" s="253" t="n">
        <v>23.2952189244776</v>
      </c>
      <c r="CR134" s="256" t="n">
        <v>0.427499999999999</v>
      </c>
      <c r="CS134" s="254" t="n">
        <v>0.561109777496803</v>
      </c>
      <c r="CT134" s="252" t="n">
        <v>0.427499999999999</v>
      </c>
      <c r="CU134" s="252" t="n">
        <v>137.664792444286</v>
      </c>
      <c r="CV134" s="255" t="n">
        <v>0.427499999999999</v>
      </c>
      <c r="CW134" s="253" t="n">
        <v>23.2952189244776</v>
      </c>
      <c r="CX134" s="256" t="n">
        <v>0.427499999999999</v>
      </c>
      <c r="CY134" s="254" t="n">
        <v>0.561109777496803</v>
      </c>
      <c r="CZ134" s="252" t="n">
        <v>0.427499999999999</v>
      </c>
      <c r="DA134" s="252" t="n">
        <v>153.467755525215</v>
      </c>
      <c r="DB134" s="255" t="n">
        <v>0.427499999999999</v>
      </c>
      <c r="DC134" s="253" t="n">
        <v>23.2952189244776</v>
      </c>
      <c r="DD134" s="256" t="n">
        <v>0.427499999999999</v>
      </c>
      <c r="DE134" s="254" t="n">
        <v>0.561109777496803</v>
      </c>
      <c r="DF134" s="252" t="n">
        <v>0.427499999999999</v>
      </c>
      <c r="DG134" s="252" t="n">
        <v>165.085226004658</v>
      </c>
      <c r="DH134" s="255" t="n">
        <v>0.427499999999999</v>
      </c>
      <c r="DI134" s="253" t="n">
        <v>23.2952189244776</v>
      </c>
      <c r="DJ134" s="256" t="n">
        <v>0.427499999999999</v>
      </c>
      <c r="DK134" s="254" t="n">
        <v>0.561109777496803</v>
      </c>
      <c r="DL134" s="252" t="n">
        <v>0.427499999999999</v>
      </c>
      <c r="DM134" s="252" t="n">
        <v>182.861497601995</v>
      </c>
      <c r="DN134" s="255" t="n">
        <v>0.427499999999999</v>
      </c>
      <c r="DO134" s="253" t="n">
        <v>23.2952189244776</v>
      </c>
      <c r="DP134" s="256" t="n">
        <v>0.427499999999999</v>
      </c>
      <c r="DQ134" s="254" t="n">
        <v>0.561109777496803</v>
      </c>
      <c r="DR134" s="252" t="n">
        <v>0.427499999999999</v>
      </c>
      <c r="DS134" s="252" t="n">
        <v>203.291367296409</v>
      </c>
      <c r="DT134" s="255" t="n">
        <v>0.427499999999999</v>
      </c>
      <c r="DU134" s="253" t="n">
        <v>23.2952189244776</v>
      </c>
      <c r="DV134" s="256" t="n">
        <v>0.427499999999999</v>
      </c>
      <c r="DW134" s="254" t="n">
        <v>0.561109777496803</v>
      </c>
      <c r="DX134" s="252" t="n">
        <v>0.427499999999999</v>
      </c>
      <c r="DY134" s="252" t="n">
        <v>221.167492565551</v>
      </c>
      <c r="DZ134" s="255" t="n">
        <v>0.427499999999999</v>
      </c>
      <c r="EA134" s="253" t="n">
        <v>23.2952189244776</v>
      </c>
      <c r="EB134" s="256" t="n">
        <v>0.427499999999999</v>
      </c>
      <c r="EC134" s="254" t="n">
        <v>0.561109777496803</v>
      </c>
      <c r="ED134" s="251" t="n">
        <v>0.560000000000079</v>
      </c>
      <c r="EE134" s="252" t="n">
        <v>19.6462192688258</v>
      </c>
      <c r="EF134" s="255" t="n">
        <v>0.612</v>
      </c>
      <c r="EG134" s="253" t="n">
        <v>25.5339551179759</v>
      </c>
      <c r="EH134" s="256" t="n">
        <v>0.612</v>
      </c>
      <c r="EI134" s="254" t="n">
        <v>0.334577024844847</v>
      </c>
      <c r="EJ134" s="251" t="n">
        <v>0.5600000000000001</v>
      </c>
      <c r="EK134" s="252" t="n">
        <v>30.0832732553898</v>
      </c>
      <c r="EL134" s="255" t="n">
        <v>0.612</v>
      </c>
      <c r="EM134" s="253" t="n">
        <v>25.5339551179759</v>
      </c>
      <c r="EN134" s="256" t="n">
        <v>0.612</v>
      </c>
      <c r="EO134" s="254" t="n">
        <v>0.334577024844847</v>
      </c>
      <c r="EP134" s="251" t="n">
        <v>0.5600000000000001</v>
      </c>
      <c r="EQ134" s="252" t="n">
        <v>37.5493152843226</v>
      </c>
      <c r="ER134" s="255" t="n">
        <v>0.612</v>
      </c>
      <c r="ES134" s="253" t="n">
        <v>25.5339551179759</v>
      </c>
      <c r="ET134" s="256" t="n">
        <v>0.612</v>
      </c>
      <c r="EU134" s="254" t="n">
        <v>0.334577024844847</v>
      </c>
      <c r="EV134" s="251" t="n">
        <v>0.612</v>
      </c>
      <c r="EW134" s="252" t="n">
        <v>46.9120188940992</v>
      </c>
      <c r="EX134" s="255" t="n">
        <v>0.612</v>
      </c>
      <c r="EY134" s="253" t="n">
        <v>25.5339551179759</v>
      </c>
      <c r="EZ134" s="256" t="n">
        <v>0.612</v>
      </c>
      <c r="FA134" s="254" t="n">
        <v>0.334577024844847</v>
      </c>
      <c r="FB134" s="251" t="n">
        <v>0.5600000000000001</v>
      </c>
      <c r="FC134" s="252" t="n">
        <v>55.3902037132105</v>
      </c>
      <c r="FD134" s="255" t="n">
        <v>0.612</v>
      </c>
      <c r="FE134" s="253" t="n">
        <v>25.5339551179759</v>
      </c>
      <c r="FF134" s="256" t="n">
        <v>0.612</v>
      </c>
      <c r="FG134" s="254" t="n">
        <v>0.334577024844847</v>
      </c>
      <c r="FH134" s="251" t="n">
        <v>0.5600000000000001</v>
      </c>
      <c r="FI134" s="252" t="n">
        <v>64.4294129560658</v>
      </c>
      <c r="FJ134" s="255" t="n">
        <v>0.612</v>
      </c>
      <c r="FK134" s="253" t="n">
        <v>25.5339551179759</v>
      </c>
      <c r="FL134" s="256" t="n">
        <v>0.612</v>
      </c>
      <c r="FM134" s="254" t="n">
        <v>0.334577024844847</v>
      </c>
      <c r="FN134" s="251" t="n">
        <v>0.612</v>
      </c>
      <c r="FO134" s="252" t="n">
        <v>74.2903687218067</v>
      </c>
      <c r="FP134" s="255" t="n">
        <v>0.612</v>
      </c>
      <c r="FQ134" s="253" t="n">
        <v>25.5339551179759</v>
      </c>
      <c r="FR134" s="256" t="n">
        <v>0.612</v>
      </c>
      <c r="FS134" s="254" t="n">
        <v>0.334577024844847</v>
      </c>
      <c r="FT134" s="251" t="n">
        <v>0.5600000000000001</v>
      </c>
      <c r="FU134" s="252" t="n">
        <v>84.11382461476479</v>
      </c>
      <c r="FV134" s="255" t="n">
        <v>0.612</v>
      </c>
      <c r="FW134" s="253" t="n">
        <v>25.5339551179759</v>
      </c>
      <c r="FX134" s="256" t="n">
        <v>0.612</v>
      </c>
      <c r="FY134" s="254" t="n">
        <v>0.334577024844847</v>
      </c>
      <c r="FZ134" s="252" t="n">
        <v>0.612</v>
      </c>
      <c r="GA134" s="252" t="n">
        <v>92.0197562983445</v>
      </c>
      <c r="GB134" s="255" t="n">
        <v>0.612</v>
      </c>
      <c r="GC134" s="253" t="n">
        <v>25.5339551179759</v>
      </c>
      <c r="GD134" s="256" t="n">
        <v>0.612</v>
      </c>
      <c r="GE134" s="254" t="n">
        <v>0.334577024844847</v>
      </c>
      <c r="GF134" s="252" t="n">
        <v>0.612</v>
      </c>
      <c r="GG134" s="252" t="n">
        <v>100.799347292045</v>
      </c>
      <c r="GH134" s="255" t="n">
        <v>0.612</v>
      </c>
      <c r="GI134" s="253" t="n">
        <v>25.5339551179759</v>
      </c>
      <c r="GJ134" s="256" t="n">
        <v>0.612</v>
      </c>
      <c r="GK134" s="254" t="n">
        <v>0.334577024844847</v>
      </c>
      <c r="GL134" s="252" t="n">
        <v>0.5600000000000001</v>
      </c>
      <c r="GM134" s="252" t="n">
        <v>110.769423825697</v>
      </c>
      <c r="GN134" s="255" t="n">
        <v>0.612</v>
      </c>
      <c r="GO134" s="253" t="n">
        <v>25.5339551179759</v>
      </c>
      <c r="GP134" s="256" t="n">
        <v>0.612</v>
      </c>
      <c r="GQ134" s="254" t="n">
        <v>0.334577024844847</v>
      </c>
      <c r="GR134" s="252" t="n">
        <v>0.612</v>
      </c>
      <c r="GS134" s="252" t="n">
        <v>120.330102475211</v>
      </c>
      <c r="GT134" s="255" t="n">
        <v>0.612</v>
      </c>
      <c r="GU134" s="253" t="n">
        <v>25.5339551179759</v>
      </c>
      <c r="GV134" s="256" t="n">
        <v>0.612</v>
      </c>
      <c r="GW134" s="254" t="n">
        <v>0.334577024844847</v>
      </c>
      <c r="GX134" s="252" t="n">
        <v>0.612</v>
      </c>
      <c r="GY134" s="252" t="n">
        <v>129.176414934305</v>
      </c>
      <c r="GZ134" s="255" t="n">
        <v>0.612</v>
      </c>
      <c r="HA134" s="253" t="n">
        <v>25.5339551179759</v>
      </c>
      <c r="HB134" s="256" t="n">
        <v>0.612</v>
      </c>
      <c r="HC134" s="254" t="n">
        <v>0.334577024844847</v>
      </c>
      <c r="HD134" s="252" t="n">
        <v>0.612</v>
      </c>
      <c r="HE134" s="252" t="n">
        <v>138.781289028926</v>
      </c>
      <c r="HF134" s="255" t="n">
        <v>0.612</v>
      </c>
      <c r="HG134" s="253" t="n">
        <v>25.5339551179759</v>
      </c>
      <c r="HH134" s="256" t="n">
        <v>0.612</v>
      </c>
      <c r="HI134" s="254" t="n">
        <v>0.334577024844847</v>
      </c>
      <c r="HJ134" s="252" t="n">
        <v>0.612</v>
      </c>
      <c r="HK134" s="252" t="n">
        <v>148.894071316295</v>
      </c>
      <c r="HL134" s="255" t="n">
        <v>0.612</v>
      </c>
      <c r="HM134" s="253" t="n">
        <v>25.5339551179759</v>
      </c>
      <c r="HN134" s="256" t="n">
        <v>0.612</v>
      </c>
      <c r="HO134" s="254" t="n">
        <v>0.334577024844847</v>
      </c>
      <c r="HP134" s="252" t="n">
        <v>0.612</v>
      </c>
      <c r="HQ134" s="252" t="n">
        <v>158.546993707066</v>
      </c>
      <c r="HR134" s="255" t="n">
        <v>0.612</v>
      </c>
      <c r="HS134" s="253" t="n">
        <v>25.5339551179759</v>
      </c>
      <c r="HT134" s="256" t="n">
        <v>0.612</v>
      </c>
      <c r="HU134" s="254" t="n">
        <v>0.334577024844847</v>
      </c>
      <c r="HV134" s="252" t="n">
        <v>0.612</v>
      </c>
      <c r="HW134" s="252" t="n">
        <v>167.034454516581</v>
      </c>
      <c r="HX134" s="255" t="n">
        <v>0.612</v>
      </c>
      <c r="HY134" s="253" t="n">
        <v>25.5339551179759</v>
      </c>
      <c r="HZ134" s="256" t="n">
        <v>0.612</v>
      </c>
      <c r="IA134" s="254" t="n">
        <v>0.334577024844847</v>
      </c>
      <c r="IB134" s="252" t="n">
        <v>0.612</v>
      </c>
      <c r="IC134" s="252" t="n">
        <v>177.914343408997</v>
      </c>
      <c r="ID134" s="255" t="n">
        <v>0.612</v>
      </c>
      <c r="IE134" s="253" t="n">
        <v>25.5339551179759</v>
      </c>
      <c r="IF134" s="256" t="n">
        <v>0.612</v>
      </c>
      <c r="IG134" s="254" t="n">
        <v>0.334577024844847</v>
      </c>
      <c r="IH134" s="252" t="n">
        <v>0.612</v>
      </c>
      <c r="II134" s="252" t="n">
        <v>187.138480613127</v>
      </c>
      <c r="IJ134" s="255" t="n">
        <v>0.612</v>
      </c>
      <c r="IK134" s="253" t="n">
        <v>25.5339551179759</v>
      </c>
      <c r="IL134" s="256" t="n">
        <v>0.612</v>
      </c>
      <c r="IM134" s="254" t="n">
        <v>0.334577024844847</v>
      </c>
      <c r="IN134" s="252" t="n">
        <v>0.612</v>
      </c>
      <c r="IO134" s="252" t="n">
        <v>194.511262277714</v>
      </c>
      <c r="IP134" s="255" t="n">
        <v>0.612</v>
      </c>
      <c r="IQ134" s="253" t="n">
        <v>25.5339551179759</v>
      </c>
      <c r="IR134" s="256" t="n">
        <v>0.612</v>
      </c>
      <c r="IS134" s="254" t="n">
        <v>0.334577024844847</v>
      </c>
      <c r="IT134" s="252" t="n">
        <v>0.612</v>
      </c>
      <c r="IU134" s="252" t="n">
        <v>202.620748426634</v>
      </c>
      <c r="IV134" s="255" t="n">
        <v>0.612</v>
      </c>
      <c r="IW134" s="253" t="n">
        <v>25.5339551179759</v>
      </c>
      <c r="IX134" s="256" t="n">
        <v>0.612</v>
      </c>
      <c r="IY134" s="254" t="n">
        <v>0.334577024844847</v>
      </c>
      <c r="IZ134" s="252" t="n">
        <v>0.612</v>
      </c>
      <c r="JA134" s="252" t="n">
        <v>214.121158670356</v>
      </c>
      <c r="JB134" s="255" t="n">
        <v>0.612</v>
      </c>
      <c r="JC134" s="253" t="n">
        <v>25.5339551179759</v>
      </c>
      <c r="JD134" s="256" t="n">
        <v>0.612</v>
      </c>
      <c r="JE134" s="254" t="n">
        <v>0.334577024844847</v>
      </c>
      <c r="JF134" s="252" t="n">
        <v>0.612</v>
      </c>
      <c r="JG134" s="252" t="n">
        <v>223.293738189755</v>
      </c>
      <c r="JH134" s="255" t="n">
        <v>0.612</v>
      </c>
      <c r="JI134" s="253" t="n">
        <v>25.5339551179759</v>
      </c>
      <c r="JJ134" s="256" t="n">
        <v>0.612</v>
      </c>
      <c r="JK134" s="254" t="n">
        <v>0.334577024844847</v>
      </c>
      <c r="JL134" s="252" t="n">
        <v>0.612</v>
      </c>
      <c r="JM134" s="252" t="n">
        <v>232.088963330126</v>
      </c>
      <c r="JN134" s="255" t="n">
        <v>0.612</v>
      </c>
      <c r="JO134" s="253" t="n">
        <v>25.5339551179759</v>
      </c>
      <c r="JP134" s="256" t="n">
        <v>0.612</v>
      </c>
      <c r="JQ134" s="254" t="n">
        <v>0.334577024844847</v>
      </c>
      <c r="JR134" s="252" t="n">
        <v>0.5600000000000001</v>
      </c>
      <c r="JS134" s="252" t="n">
        <v>243.930338168272</v>
      </c>
      <c r="JT134" s="255" t="n">
        <v>0.612</v>
      </c>
      <c r="JU134" s="253" t="n">
        <v>25.5339551179759</v>
      </c>
      <c r="JV134" s="256" t="n">
        <v>0.612</v>
      </c>
      <c r="JW134" s="254" t="n">
        <v>0.334577024844847</v>
      </c>
      <c r="JX134" s="251" t="n">
        <v>0.792</v>
      </c>
      <c r="JY134" s="252" t="n">
        <v>12.2597777017235</v>
      </c>
      <c r="JZ134" s="255" t="n">
        <v>0.800999999999999</v>
      </c>
      <c r="KA134" s="253" t="n">
        <v>36.5481634122431</v>
      </c>
      <c r="KB134" s="256" t="n">
        <v>0.800999999999999</v>
      </c>
      <c r="KC134" s="254" t="n">
        <v>1.13741538066111</v>
      </c>
      <c r="KD134" s="251" t="n">
        <v>0.72</v>
      </c>
      <c r="KE134" s="252" t="n">
        <v>18.6841987084972</v>
      </c>
      <c r="KF134" s="255" t="n">
        <v>0.800999999999999</v>
      </c>
      <c r="KG134" s="253" t="n">
        <v>36.5481634122431</v>
      </c>
      <c r="KH134" s="256" t="n">
        <v>0.800999999999999</v>
      </c>
      <c r="KI134" s="254" t="n">
        <v>1.13741538066111</v>
      </c>
      <c r="KJ134" s="251" t="n">
        <v>0.792</v>
      </c>
      <c r="KK134" s="252" t="n">
        <v>24.7982618165018</v>
      </c>
      <c r="KL134" s="255" t="n">
        <v>0.800999999999999</v>
      </c>
      <c r="KM134" s="253" t="n">
        <v>36.5481634122431</v>
      </c>
      <c r="KN134" s="256" t="n">
        <v>0.800999999999999</v>
      </c>
      <c r="KO134" s="254" t="n">
        <v>1.13741538066111</v>
      </c>
      <c r="KP134" s="251" t="n">
        <v>0.792</v>
      </c>
      <c r="KQ134" s="252" t="n">
        <v>31.2067069176074</v>
      </c>
      <c r="KR134" s="255" t="n">
        <v>0.800999999999999</v>
      </c>
      <c r="KS134" s="253" t="n">
        <v>36.5481634122431</v>
      </c>
      <c r="KT134" s="256" t="n">
        <v>0.800999999999999</v>
      </c>
      <c r="KU134" s="254" t="n">
        <v>1.13741538066111</v>
      </c>
      <c r="KV134" s="251" t="n">
        <v>0.792</v>
      </c>
      <c r="KW134" s="252" t="n">
        <v>37.5701577159125</v>
      </c>
      <c r="KX134" s="255" t="n">
        <v>0.800999999999999</v>
      </c>
      <c r="KY134" s="253" t="n">
        <v>36.5481634122431</v>
      </c>
      <c r="KZ134" s="256" t="n">
        <v>0.800999999999999</v>
      </c>
      <c r="LA134" s="254" t="n">
        <v>1.13741538066111</v>
      </c>
      <c r="LB134" s="251" t="n">
        <v>0.72</v>
      </c>
      <c r="LC134" s="252" t="n">
        <v>44.0234327780818</v>
      </c>
      <c r="LD134" s="255" t="n">
        <v>0.800999999999999</v>
      </c>
      <c r="LE134" s="253" t="n">
        <v>36.5481634122431</v>
      </c>
      <c r="LF134" s="256" t="n">
        <v>0.800999999999999</v>
      </c>
      <c r="LG134" s="254" t="n">
        <v>1.13741538066111</v>
      </c>
      <c r="LH134" s="251" t="n">
        <v>0.792</v>
      </c>
      <c r="LI134" s="252" t="n">
        <v>50.4184377590505</v>
      </c>
      <c r="LJ134" s="255" t="n">
        <v>0.800999999999999</v>
      </c>
      <c r="LK134" s="253" t="n">
        <v>36.5481634122431</v>
      </c>
      <c r="LL134" s="256" t="n">
        <v>0.800999999999999</v>
      </c>
      <c r="LM134" s="254" t="n">
        <v>1.13741538066111</v>
      </c>
      <c r="LN134" s="251" t="n">
        <v>0.792</v>
      </c>
      <c r="LO134" s="252" t="n">
        <v>56.5826449672604</v>
      </c>
      <c r="LP134" s="255" t="n">
        <v>0.800999999999999</v>
      </c>
      <c r="LQ134" s="253" t="n">
        <v>36.5481634122431</v>
      </c>
      <c r="LR134" s="256" t="n">
        <v>0.800999999999999</v>
      </c>
      <c r="LS134" s="254" t="n">
        <v>1.13741538066111</v>
      </c>
      <c r="LT134" s="252" t="n">
        <v>0.792</v>
      </c>
      <c r="LU134" s="252" t="n">
        <v>62.7033764993477</v>
      </c>
      <c r="LV134" s="255" t="n">
        <v>0.800999999999999</v>
      </c>
      <c r="LW134" s="253" t="n">
        <v>36.5481634122431</v>
      </c>
      <c r="LX134" s="256" t="n">
        <v>0.800999999999999</v>
      </c>
      <c r="LY134" s="254" t="n">
        <v>1.13741538066111</v>
      </c>
      <c r="LZ134" s="252" t="n">
        <v>0.792</v>
      </c>
      <c r="MA134" s="252" t="n">
        <v>69.38056487643949</v>
      </c>
      <c r="MB134" s="255" t="n">
        <v>0.800999999999999</v>
      </c>
      <c r="MC134" s="253" t="n">
        <v>36.5481634122431</v>
      </c>
      <c r="MD134" s="256" t="n">
        <v>0.800999999999999</v>
      </c>
      <c r="ME134" s="254" t="n">
        <v>1.13741538066111</v>
      </c>
      <c r="MF134" s="252" t="n">
        <v>0.792</v>
      </c>
      <c r="MG134" s="252" t="n">
        <v>75.78838350233239</v>
      </c>
      <c r="MH134" s="255" t="n">
        <v>0.800999999999999</v>
      </c>
      <c r="MI134" s="253" t="n">
        <v>36.5481634122431</v>
      </c>
      <c r="MJ134" s="256" t="n">
        <v>0.800999999999999</v>
      </c>
      <c r="MK134" s="254" t="n">
        <v>1.13741538066111</v>
      </c>
      <c r="ML134" s="252" t="n">
        <v>0.792</v>
      </c>
      <c r="MM134" s="252" t="n">
        <v>82.1178932291062</v>
      </c>
      <c r="MN134" s="255" t="n">
        <v>0.800999999999999</v>
      </c>
      <c r="MO134" s="253" t="n">
        <v>36.5481634122431</v>
      </c>
      <c r="MP134" s="256" t="n">
        <v>0.800999999999999</v>
      </c>
      <c r="MQ134" s="254" t="n">
        <v>1.13741538066111</v>
      </c>
      <c r="MR134" s="252" t="n">
        <v>0.792</v>
      </c>
      <c r="MS134" s="252" t="n">
        <v>94.174881274802</v>
      </c>
      <c r="MT134" s="255" t="n">
        <v>0.800999999999999</v>
      </c>
      <c r="MU134" s="253" t="n">
        <v>36.5481634122431</v>
      </c>
      <c r="MV134" s="256" t="n">
        <v>0.800999999999999</v>
      </c>
      <c r="MW134" s="254" t="n">
        <v>1.13741538066111</v>
      </c>
      <c r="MX134" s="252" t="n">
        <v>0.72</v>
      </c>
      <c r="MY134" s="252" t="n">
        <v>109.163546280666</v>
      </c>
      <c r="MZ134" s="255" t="n">
        <v>0.800999999999999</v>
      </c>
      <c r="NA134" s="253" t="n">
        <v>36.5481634122431</v>
      </c>
      <c r="NB134" s="256" t="n">
        <v>0.800999999999999</v>
      </c>
      <c r="NC134" s="254" t="n">
        <v>1.13741538066111</v>
      </c>
      <c r="ND134" s="252" t="n">
        <v>0.792</v>
      </c>
      <c r="NE134" s="252" t="n">
        <v>121.482395224787</v>
      </c>
      <c r="NF134" s="255" t="n">
        <v>0.800999999999999</v>
      </c>
      <c r="NG134" s="253" t="n">
        <v>36.5481634122431</v>
      </c>
      <c r="NH134" s="256" t="n">
        <v>0.800999999999999</v>
      </c>
      <c r="NI134" s="254" t="n">
        <v>1.13741538066111</v>
      </c>
      <c r="NJ134" s="252" t="n">
        <v>0.792</v>
      </c>
      <c r="NK134" s="252" t="n">
        <v>135.719054948005</v>
      </c>
      <c r="NL134" s="255" t="n">
        <v>0.800999999999999</v>
      </c>
      <c r="NM134" s="253" t="n">
        <v>36.5481634122431</v>
      </c>
      <c r="NN134" s="256" t="n">
        <v>0.800999999999999</v>
      </c>
      <c r="NO134" s="254" t="n">
        <v>1.13741538066111</v>
      </c>
      <c r="NP134" s="252" t="n">
        <v>0.72</v>
      </c>
      <c r="NQ134" s="252" t="n">
        <v>148.790749184819</v>
      </c>
      <c r="NR134" s="255" t="n">
        <v>0.800999999999999</v>
      </c>
      <c r="NS134" s="253" t="n">
        <v>36.5481634122431</v>
      </c>
      <c r="NT134" s="256" t="n">
        <v>0.800999999999999</v>
      </c>
      <c r="NU134" s="254" t="n">
        <v>1.13741538066111</v>
      </c>
      <c r="NV134" s="252" t="n">
        <v>0.792</v>
      </c>
      <c r="NW134" s="252" t="n">
        <v>160.742686676041</v>
      </c>
      <c r="NX134" s="255" t="n">
        <v>0.800999999999999</v>
      </c>
      <c r="NY134" s="253" t="n">
        <v>36.5481634122431</v>
      </c>
      <c r="NZ134" s="256" t="n">
        <v>0.800999999999999</v>
      </c>
      <c r="OA134" s="254" t="n">
        <v>1.13741538066111</v>
      </c>
      <c r="OB134" s="252" t="n">
        <v>0.792</v>
      </c>
      <c r="OC134" s="252" t="n">
        <v>173.067353740041</v>
      </c>
      <c r="OD134" s="255" t="n">
        <v>0.800999999999999</v>
      </c>
      <c r="OE134" s="253" t="n">
        <v>36.5481634122431</v>
      </c>
      <c r="OF134" s="256" t="n">
        <v>0.800999999999999</v>
      </c>
      <c r="OG134" s="254" t="n">
        <v>1.13741538066111</v>
      </c>
      <c r="OH134" s="252" t="n">
        <v>0.792</v>
      </c>
      <c r="OI134" s="252" t="n">
        <v>185.519051265168</v>
      </c>
      <c r="OJ134" s="255" t="n">
        <v>0.800999999999999</v>
      </c>
      <c r="OK134" s="253" t="n">
        <v>36.5481634122431</v>
      </c>
      <c r="OL134" s="256" t="n">
        <v>0.800999999999999</v>
      </c>
      <c r="OM134" s="254" t="n">
        <v>1.13741538066111</v>
      </c>
      <c r="ON134" s="252" t="n">
        <v>0.792</v>
      </c>
      <c r="OO134" s="252" t="n">
        <v>200.925880111959</v>
      </c>
      <c r="OP134" s="255" t="n">
        <v>0.800999999999999</v>
      </c>
      <c r="OQ134" s="253" t="n">
        <v>36.5481634122431</v>
      </c>
      <c r="OR134" s="256" t="n">
        <v>0.800999999999999</v>
      </c>
      <c r="OS134" s="254" t="n">
        <v>1.13741538066111</v>
      </c>
      <c r="OT134" s="252" t="n">
        <v>0.792</v>
      </c>
      <c r="OU134" s="252" t="n">
        <v>213.635729291469</v>
      </c>
      <c r="OV134" s="255" t="n">
        <v>0.800999999999999</v>
      </c>
      <c r="OW134" s="253" t="n">
        <v>36.5481634122431</v>
      </c>
      <c r="OX134" s="256" t="n">
        <v>0.800999999999999</v>
      </c>
      <c r="OY134" s="254" t="n">
        <v>1.13741538066111</v>
      </c>
      <c r="OZ134" s="252" t="n">
        <v>0.792</v>
      </c>
      <c r="PA134" s="252" t="n">
        <v>232.667174612828</v>
      </c>
      <c r="PB134" s="255" t="n">
        <v>0.800999999999999</v>
      </c>
      <c r="PC134" s="253" t="n">
        <v>36.5481634122431</v>
      </c>
      <c r="PD134" s="256" t="n">
        <v>0.800999999999999</v>
      </c>
      <c r="PE134" s="254" t="n">
        <v>1.13741538066111</v>
      </c>
      <c r="PF134" s="251" t="n">
        <v>1.422</v>
      </c>
      <c r="PG134" s="252" t="n">
        <v>20.8645026469073</v>
      </c>
      <c r="PH134" s="255" t="n">
        <v>1.422</v>
      </c>
      <c r="PI134" s="253" t="n">
        <v>29.9649256947109</v>
      </c>
      <c r="PJ134" s="256" t="n">
        <v>1.28</v>
      </c>
      <c r="PK134" s="254" t="n">
        <v>0.611827562718138</v>
      </c>
      <c r="PL134" s="251" t="n">
        <v>1.422</v>
      </c>
      <c r="PM134" s="252" t="n">
        <v>29.1956347078919</v>
      </c>
      <c r="PN134" s="255" t="n">
        <v>1.422</v>
      </c>
      <c r="PO134" s="253" t="n">
        <v>29.9649256947109</v>
      </c>
      <c r="PP134" s="256" t="n">
        <v>1.28</v>
      </c>
      <c r="PQ134" s="254" t="n">
        <v>0.611827562718138</v>
      </c>
      <c r="PR134" s="251" t="n">
        <v>1.28</v>
      </c>
      <c r="PS134" s="252" t="n">
        <v>38.9699143900164</v>
      </c>
      <c r="PT134" s="255" t="n">
        <v>1.422</v>
      </c>
      <c r="PU134" s="253" t="n">
        <v>29.9649256947109</v>
      </c>
      <c r="PV134" s="256" t="n">
        <v>1.28</v>
      </c>
      <c r="PW134" s="254" t="n">
        <v>0.611827562718138</v>
      </c>
      <c r="PX134" s="251" t="n">
        <v>1.422</v>
      </c>
      <c r="PY134" s="252" t="n">
        <v>49.0955991291346</v>
      </c>
      <c r="PZ134" s="255" t="n">
        <v>1.422</v>
      </c>
      <c r="QA134" s="253" t="n">
        <v>29.9649256947109</v>
      </c>
      <c r="QB134" s="256" t="n">
        <v>1.28</v>
      </c>
      <c r="QC134" s="254" t="n">
        <v>0.611827562718138</v>
      </c>
      <c r="QD134" s="251" t="n">
        <v>1.422</v>
      </c>
      <c r="QE134" s="252" t="n">
        <v>58.0622803807495</v>
      </c>
      <c r="QF134" s="255" t="n">
        <v>1.422</v>
      </c>
      <c r="QG134" s="253" t="n">
        <v>29.9649256947109</v>
      </c>
      <c r="QH134" s="256" t="n">
        <v>1.28</v>
      </c>
      <c r="QI134" s="254" t="n">
        <v>0.611827562718138</v>
      </c>
      <c r="QJ134" s="251" t="n">
        <v>1.27999999999999</v>
      </c>
      <c r="QK134" s="252" t="n">
        <v>68.8288580628908</v>
      </c>
      <c r="QL134" s="255" t="n">
        <v>1.422</v>
      </c>
      <c r="QM134" s="253" t="n">
        <v>29.9649256947109</v>
      </c>
      <c r="QN134" s="256" t="n">
        <v>1.28</v>
      </c>
      <c r="QO134" s="254" t="n">
        <v>0.611827562718138</v>
      </c>
      <c r="QP134" s="251" t="n">
        <v>1.422</v>
      </c>
      <c r="QQ134" s="252" t="n">
        <v>76.9646318352634</v>
      </c>
      <c r="QR134" s="255" t="n">
        <v>1.422</v>
      </c>
      <c r="QS134" s="253" t="n">
        <v>29.9649256947109</v>
      </c>
      <c r="QT134" s="256" t="n">
        <v>1.28</v>
      </c>
      <c r="QU134" s="254" t="n">
        <v>0.611827562718138</v>
      </c>
      <c r="QV134" s="251" t="n">
        <v>1.422</v>
      </c>
      <c r="QW134" s="252" t="n">
        <v>86.4833556856058</v>
      </c>
      <c r="QX134" s="255" t="n">
        <v>1.422</v>
      </c>
      <c r="QY134" s="253" t="n">
        <v>29.9649256947109</v>
      </c>
      <c r="QZ134" s="256" t="n">
        <v>1.28</v>
      </c>
      <c r="RA134" s="254" t="n">
        <v>0.611827562718138</v>
      </c>
      <c r="RB134" s="252" t="n">
        <v>1.422</v>
      </c>
      <c r="RC134" s="252" t="n">
        <v>96.30413437822121</v>
      </c>
      <c r="RD134" s="255" t="n">
        <v>1.422</v>
      </c>
      <c r="RE134" s="253" t="n">
        <v>29.9649256947109</v>
      </c>
      <c r="RF134" s="256" t="n">
        <v>1.28</v>
      </c>
      <c r="RG134" s="254" t="n">
        <v>0.611827562718138</v>
      </c>
      <c r="RH134" s="252" t="n">
        <v>1.422</v>
      </c>
      <c r="RI134" s="252" t="n">
        <v>106.03053208226</v>
      </c>
      <c r="RJ134" s="255" t="n">
        <v>1.422</v>
      </c>
      <c r="RK134" s="253" t="n">
        <v>29.9649256947109</v>
      </c>
      <c r="RL134" s="256" t="n">
        <v>1.28</v>
      </c>
      <c r="RM134" s="254" t="n">
        <v>0.611827562718138</v>
      </c>
      <c r="RN134" s="252" t="n">
        <v>1.27999999999999</v>
      </c>
      <c r="RO134" s="252" t="n">
        <v>116.54564690295</v>
      </c>
      <c r="RP134" s="255" t="n">
        <v>1.422</v>
      </c>
      <c r="RQ134" s="253" t="n">
        <v>29.9649256947109</v>
      </c>
      <c r="RR134" s="256" t="n">
        <v>1.28</v>
      </c>
      <c r="RS134" s="254" t="n">
        <v>0.611827562718138</v>
      </c>
      <c r="RT134" s="252" t="n">
        <v>1.27999999999999</v>
      </c>
      <c r="RU134" s="252" t="n">
        <v>125.85199408288</v>
      </c>
      <c r="RV134" s="255" t="n">
        <v>1.422</v>
      </c>
      <c r="RW134" s="253" t="n">
        <v>29.9649256947109</v>
      </c>
      <c r="RX134" s="256" t="n">
        <v>1.28</v>
      </c>
      <c r="RY134" s="254" t="n">
        <v>0.611827562718138</v>
      </c>
      <c r="RZ134" s="252" t="n">
        <v>1.422</v>
      </c>
      <c r="SA134" s="252" t="n">
        <v>136.035921694059</v>
      </c>
      <c r="SB134" s="255" t="n">
        <v>1.422</v>
      </c>
      <c r="SC134" s="253" t="n">
        <v>29.9649256947109</v>
      </c>
      <c r="SD134" s="256" t="n">
        <v>1.28</v>
      </c>
      <c r="SE134" s="254" t="n">
        <v>0.611827562718138</v>
      </c>
      <c r="SF134" s="252" t="n">
        <v>1.27999999999999</v>
      </c>
      <c r="SG134" s="252" t="n">
        <v>146.121686471031</v>
      </c>
      <c r="SH134" s="255" t="n">
        <v>1.422</v>
      </c>
      <c r="SI134" s="253" t="n">
        <v>29.9649256947109</v>
      </c>
      <c r="SJ134" s="256" t="n">
        <v>1.28</v>
      </c>
      <c r="SK134" s="254" t="n">
        <v>0.611827562718138</v>
      </c>
      <c r="SL134" s="252" t="n">
        <v>1.27999999999999</v>
      </c>
      <c r="SM134" s="252" t="n">
        <v>155.077990129243</v>
      </c>
      <c r="SN134" s="255" t="n">
        <v>1.422</v>
      </c>
      <c r="SO134" s="253" t="n">
        <v>29.9649256947109</v>
      </c>
      <c r="SP134" s="256" t="n">
        <v>1.28</v>
      </c>
      <c r="SQ134" s="254" t="n">
        <v>0.611827562718138</v>
      </c>
      <c r="SR134" s="252" t="n">
        <v>1.27999999999999</v>
      </c>
      <c r="SS134" s="252" t="n">
        <v>164.965474930725</v>
      </c>
      <c r="ST134" s="255" t="n">
        <v>1.422</v>
      </c>
      <c r="SU134" s="253" t="n">
        <v>29.9649256947109</v>
      </c>
      <c r="SV134" s="256" t="n">
        <v>1.28</v>
      </c>
      <c r="SW134" s="254" t="n">
        <v>0.611827562718138</v>
      </c>
      <c r="SX134" s="252" t="n">
        <v>1.27999999999999</v>
      </c>
      <c r="SY134" s="252" t="n">
        <v>176.003083529904</v>
      </c>
      <c r="SZ134" s="255" t="n">
        <v>1.422</v>
      </c>
      <c r="TA134" s="253" t="n">
        <v>29.9649256947109</v>
      </c>
      <c r="TB134" s="256" t="n">
        <v>1.28</v>
      </c>
      <c r="TC134" s="254" t="n">
        <v>0.611827562718138</v>
      </c>
      <c r="TD134" s="252" t="n">
        <v>1.27999999999999</v>
      </c>
      <c r="TE134" s="252" t="n">
        <v>187.716974842061</v>
      </c>
      <c r="TF134" s="255" t="n">
        <v>1.422</v>
      </c>
      <c r="TG134" s="253" t="n">
        <v>29.9649256947109</v>
      </c>
      <c r="TH134" s="256" t="n">
        <v>1.28</v>
      </c>
      <c r="TI134" s="254" t="n">
        <v>0.611827562718138</v>
      </c>
      <c r="TJ134" s="252" t="n">
        <v>1.27999999999999</v>
      </c>
      <c r="TK134" s="252" t="n">
        <v>194.991208855103</v>
      </c>
      <c r="TL134" s="255" t="n">
        <v>1.422</v>
      </c>
      <c r="TM134" s="253" t="n">
        <v>29.9649256947109</v>
      </c>
      <c r="TN134" s="256" t="n">
        <v>1.28</v>
      </c>
      <c r="TO134" s="254" t="n">
        <v>0.611827562718138</v>
      </c>
      <c r="TP134" s="252" t="n">
        <v>1.27999999999999</v>
      </c>
      <c r="TQ134" s="252" t="n">
        <v>204.186114115294</v>
      </c>
      <c r="TR134" s="255" t="n">
        <v>1.422</v>
      </c>
      <c r="TS134" s="253" t="n">
        <v>29.9649256947109</v>
      </c>
      <c r="TT134" s="256" t="n">
        <v>1.28</v>
      </c>
      <c r="TU134" s="254" t="n">
        <v>0.611827562718138</v>
      </c>
      <c r="TV134" s="252" t="n">
        <v>1.422</v>
      </c>
      <c r="TW134" s="252" t="n">
        <v>210.451157964836</v>
      </c>
      <c r="TX134" s="255" t="n">
        <v>1.422</v>
      </c>
      <c r="TY134" s="253" t="n">
        <v>29.9649256947109</v>
      </c>
      <c r="TZ134" s="256" t="n">
        <v>1.28</v>
      </c>
      <c r="UA134" s="254" t="n">
        <v>0.611827562718138</v>
      </c>
      <c r="UB134" s="251" t="n">
        <v>1.35999999999999</v>
      </c>
      <c r="UC134" s="252" t="n">
        <v>13.0839456632879</v>
      </c>
      <c r="UD134" s="255" t="n">
        <v>1.52999999999999</v>
      </c>
      <c r="UE134" s="253" t="n">
        <v>36.8270574448071</v>
      </c>
      <c r="UF134" s="256" t="n">
        <v>1.53</v>
      </c>
      <c r="UG134" s="254" t="n">
        <v>1.45889742872424</v>
      </c>
      <c r="UH134" s="251" t="n">
        <v>1.35999999999999</v>
      </c>
      <c r="UI134" s="252" t="n">
        <v>19.4440775072299</v>
      </c>
      <c r="UJ134" s="255" t="n">
        <v>1.52999999999999</v>
      </c>
      <c r="UK134" s="253" t="n">
        <v>36.8270574448071</v>
      </c>
      <c r="UL134" s="256" t="n">
        <v>1.53</v>
      </c>
      <c r="UM134" s="254" t="n">
        <v>1.45889742872424</v>
      </c>
      <c r="UN134" s="251" t="n">
        <v>1.35999999999999</v>
      </c>
      <c r="UO134" s="252" t="n">
        <v>26.1674667800833</v>
      </c>
      <c r="UP134" s="255" t="n">
        <v>1.52999999999999</v>
      </c>
      <c r="UQ134" s="253" t="n">
        <v>36.8270574448071</v>
      </c>
      <c r="UR134" s="256" t="n">
        <v>1.53</v>
      </c>
      <c r="US134" s="254" t="n">
        <v>1.45889742872424</v>
      </c>
      <c r="UT134" s="251" t="n">
        <v>1.35999999999999</v>
      </c>
      <c r="UU134" s="252" t="n">
        <v>33.497313974793</v>
      </c>
      <c r="UV134" s="255" t="n">
        <v>1.52999999999999</v>
      </c>
      <c r="UW134" s="253" t="n">
        <v>36.8270574448071</v>
      </c>
      <c r="UX134" s="256" t="n">
        <v>1.53</v>
      </c>
      <c r="UY134" s="254" t="n">
        <v>1.45889742872424</v>
      </c>
      <c r="UZ134" s="251" t="n">
        <v>1.35999999999999</v>
      </c>
      <c r="VA134" s="252" t="n">
        <v>39.9786960832175</v>
      </c>
      <c r="VB134" s="255" t="n">
        <v>1.52999999999999</v>
      </c>
      <c r="VC134" s="253" t="n">
        <v>36.8270574448071</v>
      </c>
      <c r="VD134" s="256" t="n">
        <v>1.53</v>
      </c>
      <c r="VE134" s="254" t="n">
        <v>1.45889742872424</v>
      </c>
      <c r="VF134" s="251" t="n">
        <v>1.35999999999999</v>
      </c>
      <c r="VG134" s="252" t="n">
        <v>46.2998242823705</v>
      </c>
      <c r="VH134" s="255" t="n">
        <v>1.52999999999999</v>
      </c>
      <c r="VI134" s="253" t="n">
        <v>36.8270574448071</v>
      </c>
      <c r="VJ134" s="256" t="n">
        <v>1.53</v>
      </c>
      <c r="VK134" s="254" t="n">
        <v>1.45889742872424</v>
      </c>
      <c r="VL134" s="251" t="n">
        <v>1.35999999999999</v>
      </c>
      <c r="VM134" s="252" t="n">
        <v>52.5768652987085</v>
      </c>
      <c r="VN134" s="255" t="n">
        <v>1.52999999999999</v>
      </c>
      <c r="VO134" s="253" t="n">
        <v>36.8270574448071</v>
      </c>
      <c r="VP134" s="256" t="n">
        <v>1.53</v>
      </c>
      <c r="VQ134" s="254" t="n">
        <v>1.45889742872424</v>
      </c>
      <c r="VR134" s="251" t="n">
        <v>1.35999999999999</v>
      </c>
      <c r="VS134" s="252" t="n">
        <v>60.6768635921965</v>
      </c>
      <c r="VT134" s="255" t="n">
        <v>1.52999999999999</v>
      </c>
      <c r="VU134" s="253" t="n">
        <v>36.8270574448071</v>
      </c>
      <c r="VV134" s="256" t="n">
        <v>1.53</v>
      </c>
      <c r="VW134" s="254" t="n">
        <v>1.45889742872424</v>
      </c>
      <c r="VX134" s="252" t="n">
        <v>1.35999999999999</v>
      </c>
      <c r="VY134" s="252" t="n">
        <v>66.8747255453851</v>
      </c>
      <c r="VZ134" s="255" t="n">
        <v>1.52999999999999</v>
      </c>
      <c r="WA134" s="253" t="n">
        <v>36.8270574448071</v>
      </c>
      <c r="WB134" s="256" t="n">
        <v>1.53</v>
      </c>
      <c r="WC134" s="254" t="n">
        <v>1.45889742872424</v>
      </c>
      <c r="WD134" s="252" t="n">
        <v>1.35999999999999</v>
      </c>
      <c r="WE134" s="252" t="n">
        <v>74.3803675270285</v>
      </c>
      <c r="WF134" s="255" t="n">
        <v>1.52999999999999</v>
      </c>
      <c r="WG134" s="253" t="n">
        <v>36.8270574448071</v>
      </c>
      <c r="WH134" s="256" t="n">
        <v>1.53</v>
      </c>
      <c r="WI134" s="254" t="n">
        <v>1.45889742872424</v>
      </c>
      <c r="WJ134" s="252" t="n">
        <v>1.35999999999999</v>
      </c>
      <c r="WK134" s="252" t="n">
        <v>81.42825375731989</v>
      </c>
      <c r="WL134" s="255" t="n">
        <v>1.52999999999999</v>
      </c>
      <c r="WM134" s="253" t="n">
        <v>36.8270574448071</v>
      </c>
      <c r="WN134" s="256" t="n">
        <v>1.53</v>
      </c>
      <c r="WO134" s="254" t="n">
        <v>1.45889742872424</v>
      </c>
      <c r="WP134" s="252" t="n">
        <v>1.35999999999999</v>
      </c>
      <c r="WQ134" s="252" t="n">
        <v>87.7121007045254</v>
      </c>
      <c r="WR134" s="255" t="n">
        <v>1.52999999999999</v>
      </c>
      <c r="WS134" s="253" t="n">
        <v>36.8270574448071</v>
      </c>
      <c r="WT134" s="256" t="n">
        <v>1.53</v>
      </c>
      <c r="WU134" s="254" t="n">
        <v>1.45889742872424</v>
      </c>
      <c r="WV134" s="252" t="n">
        <v>1.35999999999999</v>
      </c>
      <c r="WW134" s="252" t="n">
        <v>94.4912830267768</v>
      </c>
      <c r="WX134" s="255" t="n">
        <v>1.52999999999999</v>
      </c>
      <c r="WY134" s="253" t="n">
        <v>36.8270574448071</v>
      </c>
      <c r="WZ134" s="256" t="n">
        <v>1.53</v>
      </c>
      <c r="XA134" s="254" t="n">
        <v>1.45889742872424</v>
      </c>
      <c r="XB134" s="252" t="n">
        <v>1.35999999999999</v>
      </c>
      <c r="XC134" s="252" t="n">
        <v>100.919530406299</v>
      </c>
      <c r="XD134" s="255" t="n">
        <v>1.52999999999999</v>
      </c>
      <c r="XE134" s="253" t="n">
        <v>36.8270574448071</v>
      </c>
      <c r="XF134" s="256" t="n">
        <v>1.53</v>
      </c>
      <c r="XG134" s="254" t="n">
        <v>1.45889742872424</v>
      </c>
      <c r="XH134" s="252" t="n">
        <v>1.35999999999999</v>
      </c>
      <c r="XI134" s="252" t="n">
        <v>107.47062245984</v>
      </c>
      <c r="XJ134" s="255" t="n">
        <v>1.52999999999999</v>
      </c>
      <c r="XK134" s="253" t="n">
        <v>36.8270574448071</v>
      </c>
      <c r="XL134" s="256" t="n">
        <v>1.53</v>
      </c>
      <c r="XM134" s="254" t="n">
        <v>1.45889742872424</v>
      </c>
      <c r="XN134" s="252" t="n">
        <v>1.35999999999999</v>
      </c>
      <c r="XO134" s="252" t="n">
        <v>121.711231929787</v>
      </c>
      <c r="XP134" s="255" t="n">
        <v>1.52999999999999</v>
      </c>
      <c r="XQ134" s="253" t="n">
        <v>36.8270574448071</v>
      </c>
      <c r="XR134" s="256" t="n">
        <v>1.53</v>
      </c>
      <c r="XS134" s="254" t="n">
        <v>1.45889742872424</v>
      </c>
      <c r="XT134" s="252" t="n">
        <v>1.35999999999999</v>
      </c>
      <c r="XU134" s="252" t="n">
        <v>135.192384728837</v>
      </c>
      <c r="XV134" s="255" t="n">
        <v>1.52999999999999</v>
      </c>
      <c r="XW134" s="253" t="n">
        <v>36.8270574448071</v>
      </c>
      <c r="XX134" s="256" t="n">
        <v>1.53</v>
      </c>
      <c r="XY134" s="254" t="n">
        <v>1.45889742872424</v>
      </c>
      <c r="XZ134" s="252" t="n">
        <v>1.35999999999999</v>
      </c>
      <c r="YA134" s="252" t="n">
        <v>149.456473358087</v>
      </c>
      <c r="YB134" s="255" t="n">
        <v>1.52999999999999</v>
      </c>
      <c r="YC134" s="253" t="n">
        <v>36.8270574448071</v>
      </c>
      <c r="YD134" s="256" t="n">
        <v>1.53</v>
      </c>
      <c r="YE134" s="254" t="n">
        <v>1.45889742872424</v>
      </c>
      <c r="YF134" s="252" t="n">
        <v>1.35999999999999</v>
      </c>
      <c r="YG134" s="252" t="n">
        <v>162.819344719144</v>
      </c>
      <c r="YH134" s="255" t="n">
        <v>1.52999999999999</v>
      </c>
      <c r="YI134" s="253" t="n">
        <v>36.8270574448071</v>
      </c>
      <c r="YJ134" s="256" t="n">
        <v>1.53</v>
      </c>
      <c r="YK134" s="254" t="n">
        <v>1.45889742872424</v>
      </c>
      <c r="YL134" s="252" t="n">
        <v>1.512</v>
      </c>
      <c r="YM134" s="252" t="n">
        <v>175.156147121851</v>
      </c>
      <c r="YN134" s="255" t="n">
        <v>1.52999999999999</v>
      </c>
      <c r="YO134" s="253" t="n">
        <v>36.8270574448071</v>
      </c>
      <c r="YP134" s="256" t="n">
        <v>1.53</v>
      </c>
      <c r="YQ134" s="254" t="n">
        <v>1.45889742872424</v>
      </c>
      <c r="YR134" s="252" t="n">
        <v>1.35999999999999</v>
      </c>
      <c r="YS134" s="252" t="n">
        <v>197.256218001166</v>
      </c>
      <c r="YT134" s="255" t="n">
        <v>1.52999999999999</v>
      </c>
      <c r="YU134" s="253" t="n">
        <v>36.8270574448071</v>
      </c>
      <c r="YV134" s="256" t="n">
        <v>1.53</v>
      </c>
      <c r="YW134" s="254" t="n">
        <v>1.45889742872424</v>
      </c>
      <c r="YX134" s="252" t="n">
        <v>1.384</v>
      </c>
      <c r="YY134" s="252" t="n">
        <v>238.738124807302</v>
      </c>
      <c r="YZ134" s="255" t="n">
        <v>1.52999999999999</v>
      </c>
      <c r="ZA134" s="253" t="n">
        <v>36.8270574448071</v>
      </c>
      <c r="ZB134" s="256" t="n">
        <v>1.53</v>
      </c>
      <c r="ZC134" s="254" t="n">
        <v>1.45889742872424</v>
      </c>
      <c r="ZD134" s="251" t="n">
        <v>2.07999999999999</v>
      </c>
      <c r="ZE134" s="252" t="n">
        <v>19.9473395019401</v>
      </c>
      <c r="ZF134" s="255" t="n">
        <v>2.29499999999999</v>
      </c>
      <c r="ZG134" s="253" t="n">
        <v>38.051483773636</v>
      </c>
      <c r="ZH134" s="256" t="n">
        <v>2.08</v>
      </c>
      <c r="ZI134" s="254" t="n">
        <v>0.652841768224103</v>
      </c>
      <c r="ZJ134" s="251" t="n">
        <v>2.07999999999999</v>
      </c>
      <c r="ZK134" s="252" t="n">
        <v>30.0803124584802</v>
      </c>
      <c r="ZL134" s="255" t="n">
        <v>2.29499999999999</v>
      </c>
      <c r="ZM134" s="253" t="n">
        <v>38.051483773636</v>
      </c>
      <c r="ZN134" s="256" t="n">
        <v>2.08</v>
      </c>
      <c r="ZO134" s="254" t="n">
        <v>0.652841768224103</v>
      </c>
      <c r="ZP134" s="251" t="n">
        <v>2.07999999999999</v>
      </c>
      <c r="ZQ134" s="252" t="n">
        <v>40.5318798215345</v>
      </c>
      <c r="ZR134" s="255" t="n">
        <v>2.29499999999999</v>
      </c>
      <c r="ZS134" s="253" t="n">
        <v>38.051483773636</v>
      </c>
      <c r="ZT134" s="256" t="n">
        <v>2.08</v>
      </c>
      <c r="ZU134" s="254" t="n">
        <v>0.652841768224103</v>
      </c>
      <c r="ZV134" s="251" t="n">
        <v>2.07999999999999</v>
      </c>
      <c r="ZW134" s="252" t="n">
        <v>51.2609068331171</v>
      </c>
      <c r="ZX134" s="255" t="n">
        <v>2.29499999999999</v>
      </c>
      <c r="ZY134" s="253" t="n">
        <v>38.051483773636</v>
      </c>
      <c r="ZZ134" s="256" t="n">
        <v>2.08</v>
      </c>
      <c r="AAA134" s="254" t="n">
        <v>0.652841768224103</v>
      </c>
      <c r="AAB134" s="251" t="n">
        <v>2.07999999999999</v>
      </c>
      <c r="AAC134" s="252" t="n">
        <v>61.3852080352391</v>
      </c>
      <c r="AAD134" s="255" t="n">
        <v>2.29499999999999</v>
      </c>
      <c r="AAE134" s="253" t="n">
        <v>38.051483773636</v>
      </c>
      <c r="AAF134" s="256" t="n">
        <v>2.08</v>
      </c>
      <c r="AAG134" s="254" t="n">
        <v>0.652841768224103</v>
      </c>
      <c r="AAH134" s="251" t="n">
        <v>2.07999999999999</v>
      </c>
      <c r="AAI134" s="252" t="n">
        <v>71.9204529964163</v>
      </c>
      <c r="AAJ134" s="255" t="n">
        <v>2.29499999999999</v>
      </c>
      <c r="AAK134" s="253" t="n">
        <v>38.051483773636</v>
      </c>
      <c r="AAL134" s="256" t="n">
        <v>2.08</v>
      </c>
      <c r="AAM134" s="254" t="n">
        <v>0.652841768224103</v>
      </c>
      <c r="AAN134" s="251" t="n">
        <v>2.07999999999999</v>
      </c>
      <c r="AAO134" s="252" t="n">
        <v>82.0215630307007</v>
      </c>
      <c r="AAP134" s="255" t="n">
        <v>2.29499999999999</v>
      </c>
      <c r="AAQ134" s="253" t="n">
        <v>38.051483773636</v>
      </c>
      <c r="AAR134" s="256" t="n">
        <v>2.08</v>
      </c>
      <c r="AAS134" s="254" t="n">
        <v>0.652841768224103</v>
      </c>
      <c r="AAT134" s="251" t="n">
        <v>2.07999999999999</v>
      </c>
      <c r="AAU134" s="252" t="n">
        <v>91.7927866649251</v>
      </c>
      <c r="AAV134" s="255" t="n">
        <v>2.29499999999999</v>
      </c>
      <c r="AAW134" s="253" t="n">
        <v>38.051483773636</v>
      </c>
      <c r="AAX134" s="256" t="n">
        <v>2.08</v>
      </c>
      <c r="AAY134" s="254" t="n">
        <v>0.652841768224103</v>
      </c>
      <c r="AAZ134" s="252" t="n">
        <v>2.07999999999999</v>
      </c>
      <c r="ABA134" s="252" t="n">
        <v>102.799268646804</v>
      </c>
      <c r="ABB134" s="255" t="n">
        <v>2.29499999999999</v>
      </c>
      <c r="ABC134" s="253" t="n">
        <v>38.051483773636</v>
      </c>
      <c r="ABD134" s="256" t="n">
        <v>2.08</v>
      </c>
      <c r="ABE134" s="254" t="n">
        <v>0.652841768224103</v>
      </c>
      <c r="ABF134" s="252" t="n">
        <v>2.07999999999999</v>
      </c>
      <c r="ABG134" s="252" t="n">
        <v>122.191696658496</v>
      </c>
      <c r="ABH134" s="255" t="n">
        <v>2.29499999999999</v>
      </c>
      <c r="ABI134" s="253" t="n">
        <v>38.051483773636</v>
      </c>
      <c r="ABJ134" s="256" t="n">
        <v>2.08</v>
      </c>
      <c r="ABK134" s="254" t="n">
        <v>0.652841768224103</v>
      </c>
      <c r="ABL134" s="252" t="n">
        <v>2.07999999999999</v>
      </c>
      <c r="ABM134" s="252" t="n">
        <v>143.2038377692</v>
      </c>
      <c r="ABN134" s="255" t="n">
        <v>2.29499999999999</v>
      </c>
      <c r="ABO134" s="253" t="n">
        <v>38.051483773636</v>
      </c>
      <c r="ABP134" s="256" t="n">
        <v>2.08</v>
      </c>
      <c r="ABQ134" s="254" t="n">
        <v>0.652841768224103</v>
      </c>
      <c r="ABR134" s="252" t="n">
        <v>2.07999999999999</v>
      </c>
      <c r="ABS134" s="252" t="n">
        <v>163.480117614379</v>
      </c>
      <c r="ABT134" s="255" t="n">
        <v>2.29499999999999</v>
      </c>
      <c r="ABU134" s="253" t="n">
        <v>38.051483773636</v>
      </c>
      <c r="ABV134" s="256" t="n">
        <v>2.08</v>
      </c>
      <c r="ABW134" s="254" t="n">
        <v>0.652841768224103</v>
      </c>
      <c r="ABX134" s="252" t="n">
        <v>2.07999999999999</v>
      </c>
      <c r="ABY134" s="252" t="n">
        <v>186.55318825965</v>
      </c>
      <c r="ABZ134" s="255" t="n">
        <v>2.29499999999999</v>
      </c>
      <c r="ACA134" s="253" t="n">
        <v>38.051483773636</v>
      </c>
      <c r="ACB134" s="256" t="n">
        <v>2.08</v>
      </c>
      <c r="ACC134" s="254" t="n">
        <v>0.652841768224103</v>
      </c>
      <c r="ACD134" s="252" t="n">
        <v>2.07999999999999</v>
      </c>
      <c r="ACE134" s="252" t="n">
        <v>206.235741444868</v>
      </c>
      <c r="ACF134" s="255" t="n">
        <v>2.29499999999999</v>
      </c>
      <c r="ACG134" s="253" t="n">
        <v>38.051483773636</v>
      </c>
      <c r="ACH134" s="256" t="n">
        <v>2.08</v>
      </c>
      <c r="ACI134" s="254" t="n">
        <v>0.652841768224103</v>
      </c>
      <c r="ACJ134" s="252" t="n">
        <v>2.07999999999999</v>
      </c>
      <c r="ACK134" s="252" t="n">
        <v>226.489011024985</v>
      </c>
      <c r="ACL134" s="255" t="n">
        <v>2.29499999999999</v>
      </c>
      <c r="ACM134" s="253" t="n">
        <v>38.051483773636</v>
      </c>
      <c r="ACN134" s="256" t="n">
        <v>2.08</v>
      </c>
      <c r="ACO134" s="254" t="n">
        <v>0.652841768224103</v>
      </c>
      <c r="ACP134" s="251" t="n">
        <v>4.14</v>
      </c>
      <c r="ACQ134" s="252" t="n">
        <v>13.724412341969</v>
      </c>
      <c r="ACR134" s="255" t="n">
        <v>4.18499999999999</v>
      </c>
      <c r="ACS134" s="253" t="n">
        <v>40.9111537618896</v>
      </c>
      <c r="ACT134" s="256" t="n">
        <v>4.185</v>
      </c>
      <c r="ACU134" s="254" t="n">
        <v>0.565637505391659</v>
      </c>
      <c r="ACV134" s="251" t="n">
        <v>4.22999999999999</v>
      </c>
      <c r="ACW134" s="252" t="n">
        <v>28.029033364083</v>
      </c>
      <c r="ACX134" s="255" t="n">
        <v>4.18499999999999</v>
      </c>
      <c r="ACY134" s="253" t="n">
        <v>40.9111537618896</v>
      </c>
      <c r="ACZ134" s="256" t="n">
        <v>4.185</v>
      </c>
      <c r="ADA134" s="254" t="n">
        <v>0.565637505391659</v>
      </c>
      <c r="ADB134" s="251" t="n">
        <v>4.59999999999999</v>
      </c>
      <c r="ADC134" s="252" t="n">
        <v>41.6071792266103</v>
      </c>
      <c r="ADD134" s="255" t="n">
        <v>4.18499999999999</v>
      </c>
      <c r="ADE134" s="253" t="n">
        <v>40.9111537618896</v>
      </c>
      <c r="ADF134" s="256" t="n">
        <v>4.185</v>
      </c>
      <c r="ADG134" s="254" t="n">
        <v>0.565637505391659</v>
      </c>
      <c r="ADH134" s="251" t="n">
        <v>4.22999999999999</v>
      </c>
      <c r="ADI134" s="252" t="n">
        <v>55.8074337854328</v>
      </c>
      <c r="ADJ134" s="255" t="n">
        <v>4.18499999999999</v>
      </c>
      <c r="ADK134" s="253" t="n">
        <v>40.9111537618896</v>
      </c>
      <c r="ADL134" s="256" t="n">
        <v>4.185</v>
      </c>
      <c r="ADM134" s="254" t="n">
        <v>0.565637505391659</v>
      </c>
      <c r="ADN134" s="251" t="n">
        <v>4.22999999999999</v>
      </c>
      <c r="ADO134" s="252" t="n">
        <v>68.9920132656152</v>
      </c>
      <c r="ADP134" s="255" t="n">
        <v>4.18499999999999</v>
      </c>
      <c r="ADQ134" s="253" t="n">
        <v>40.9111537618896</v>
      </c>
      <c r="ADR134" s="256" t="n">
        <v>4.185</v>
      </c>
      <c r="ADS134" s="254" t="n">
        <v>0.565637505391659</v>
      </c>
      <c r="ADT134" s="251" t="n">
        <v>4.22999999999999</v>
      </c>
      <c r="ADU134" s="252" t="n">
        <v>83.0242810900032</v>
      </c>
      <c r="ADV134" s="255" t="n">
        <v>4.18499999999999</v>
      </c>
      <c r="ADW134" s="253" t="n">
        <v>40.9111537618896</v>
      </c>
      <c r="ADX134" s="256" t="n">
        <v>4.185</v>
      </c>
      <c r="ADY134" s="254" t="n">
        <v>0.565637505391659</v>
      </c>
      <c r="ADZ134" s="251" t="n">
        <v>4.22999999999999</v>
      </c>
      <c r="AEA134" s="252" t="n">
        <v>97.1195965995128</v>
      </c>
      <c r="AEB134" s="255" t="n">
        <v>4.18499999999999</v>
      </c>
      <c r="AEC134" s="253" t="n">
        <v>40.9111537618896</v>
      </c>
      <c r="AED134" s="256" t="n">
        <v>4.185</v>
      </c>
      <c r="AEE134" s="254" t="n">
        <v>0.565637505391659</v>
      </c>
      <c r="AEF134" s="251" t="n">
        <v>4.22999999999999</v>
      </c>
      <c r="AEG134" s="252" t="n">
        <v>110.841159953088</v>
      </c>
      <c r="AEH134" s="255" t="n">
        <v>4.18499999999999</v>
      </c>
      <c r="AEI134" s="253" t="n">
        <v>40.9111537618896</v>
      </c>
      <c r="AEJ134" s="256" t="n">
        <v>4.185</v>
      </c>
      <c r="AEK134" s="254" t="n">
        <v>0.565637505391659</v>
      </c>
      <c r="AEL134" s="252" t="n">
        <v>4.22999999999999</v>
      </c>
      <c r="AEM134" s="252" t="n">
        <v>124.042388926339</v>
      </c>
      <c r="AEN134" s="255" t="n">
        <v>4.18499999999999</v>
      </c>
      <c r="AEO134" s="253" t="n">
        <v>40.9111537618896</v>
      </c>
      <c r="AEP134" s="256" t="n">
        <v>4.185</v>
      </c>
      <c r="AEQ134" s="254" t="n">
        <v>0.565637505391659</v>
      </c>
      <c r="AER134" s="252" t="n">
        <v>4.22999999999999</v>
      </c>
      <c r="AES134" s="252" t="n">
        <v>138.547379004334</v>
      </c>
      <c r="AET134" s="255" t="n">
        <v>4.18499999999999</v>
      </c>
      <c r="AEU134" s="253" t="n">
        <v>40.9111537618896</v>
      </c>
      <c r="AEV134" s="256" t="n">
        <v>4.185</v>
      </c>
      <c r="AEW134" s="254" t="n">
        <v>0.565637505391659</v>
      </c>
      <c r="AEX134" s="252" t="n">
        <v>4.22999999999999</v>
      </c>
      <c r="AEY134" s="252" t="n">
        <v>166.54482967018</v>
      </c>
      <c r="AEZ134" s="255" t="n">
        <v>4.18499999999999</v>
      </c>
      <c r="AFA134" s="253" t="n">
        <v>40.9111537618896</v>
      </c>
      <c r="AFB134" s="256" t="n">
        <v>4.185</v>
      </c>
      <c r="AFC134" s="254" t="n">
        <v>0.565637505391659</v>
      </c>
      <c r="AFD134" s="252" t="n">
        <v>4.22999999999999</v>
      </c>
      <c r="AFE134" s="252" t="n">
        <v>193.815945313307</v>
      </c>
      <c r="AFF134" s="255" t="n">
        <v>4.18499999999999</v>
      </c>
      <c r="AFG134" s="253" t="n">
        <v>40.9111537618896</v>
      </c>
      <c r="AFH134" s="256" t="n">
        <v>4.185</v>
      </c>
      <c r="AFI134" s="254" t="n">
        <v>0.565637505391659</v>
      </c>
      <c r="AFJ134" s="252" t="n">
        <v>4.22999999999999</v>
      </c>
      <c r="AFK134" s="252" t="n">
        <v>235.661500527344</v>
      </c>
      <c r="AFL134" s="255" t="n">
        <v>4.18499999999999</v>
      </c>
      <c r="AFM134" s="253" t="n">
        <v>40.9111537618896</v>
      </c>
      <c r="AFN134" s="256" t="n">
        <v>4.185</v>
      </c>
      <c r="AFO134" s="254" t="n">
        <v>0.565637505391659</v>
      </c>
      <c r="AFP134" s="251" t="n">
        <v>4.71999999999999</v>
      </c>
      <c r="AFQ134" s="252" t="n">
        <v>13.5877617194018</v>
      </c>
      <c r="AFR134" s="255" t="n">
        <v>4.71999999999999</v>
      </c>
      <c r="AFS134" s="253" t="n">
        <v>38.339518807688</v>
      </c>
      <c r="AFT134" s="256" t="n">
        <v>5.22</v>
      </c>
      <c r="AFU134" s="254" t="n">
        <v>0.530455738583782</v>
      </c>
      <c r="AFV134" s="251" t="n">
        <v>4.71999999999999</v>
      </c>
      <c r="AFW134" s="252" t="n">
        <v>28.5297339788446</v>
      </c>
      <c r="AFX134" s="255" t="n">
        <v>4.71999999999999</v>
      </c>
      <c r="AFY134" s="253" t="n">
        <v>38.339518807688</v>
      </c>
      <c r="AFZ134" s="256" t="n">
        <v>5.22</v>
      </c>
      <c r="AGA134" s="254" t="n">
        <v>0.530455738583782</v>
      </c>
      <c r="AGB134" s="251" t="n">
        <v>4.72</v>
      </c>
      <c r="AGC134" s="252" t="n">
        <v>43.394389714824</v>
      </c>
      <c r="AGD134" s="255" t="n">
        <v>4.71999999999999</v>
      </c>
      <c r="AGE134" s="253" t="n">
        <v>38.339518807688</v>
      </c>
      <c r="AGF134" s="256" t="n">
        <v>5.22</v>
      </c>
      <c r="AGG134" s="254" t="n">
        <v>0.530455738583782</v>
      </c>
      <c r="AGH134" s="251" t="n">
        <v>4.72</v>
      </c>
      <c r="AGI134" s="252" t="n">
        <v>58.3375119981413</v>
      </c>
      <c r="AGJ134" s="255" t="n">
        <v>4.71999999999999</v>
      </c>
      <c r="AGK134" s="253" t="n">
        <v>38.339518807688</v>
      </c>
      <c r="AGL134" s="256" t="n">
        <v>5.22</v>
      </c>
      <c r="AGM134" s="254" t="n">
        <v>0.530455738583782</v>
      </c>
      <c r="AGN134" s="251" t="n">
        <v>5.22</v>
      </c>
      <c r="AGO134" s="252" t="n">
        <v>72.6018055125074</v>
      </c>
      <c r="AGP134" s="255" t="n">
        <v>4.71999999999999</v>
      </c>
      <c r="AGQ134" s="253" t="n">
        <v>38.339518807688</v>
      </c>
      <c r="AGR134" s="256" t="n">
        <v>5.22</v>
      </c>
      <c r="AGS134" s="254" t="n">
        <v>0.530455738583782</v>
      </c>
      <c r="AGT134" s="251" t="n">
        <v>4.72</v>
      </c>
      <c r="AGU134" s="252" t="n">
        <v>87.63547869141669</v>
      </c>
      <c r="AGV134" s="255" t="n">
        <v>4.71999999999999</v>
      </c>
      <c r="AGW134" s="253" t="n">
        <v>38.339518807688</v>
      </c>
      <c r="AGX134" s="256" t="n">
        <v>5.22</v>
      </c>
      <c r="AGY134" s="254" t="n">
        <v>0.530455738583782</v>
      </c>
      <c r="AGZ134" s="251" t="n">
        <v>5.22</v>
      </c>
      <c r="AHA134" s="252" t="n">
        <v>101.664319046041</v>
      </c>
      <c r="AHB134" s="255" t="n">
        <v>4.71999999999999</v>
      </c>
      <c r="AHC134" s="253" t="n">
        <v>38.339518807688</v>
      </c>
      <c r="AHD134" s="256" t="n">
        <v>5.22</v>
      </c>
      <c r="AHE134" s="254" t="n">
        <v>0.530455738583782</v>
      </c>
      <c r="AHF134" s="251" t="n">
        <v>4.72</v>
      </c>
      <c r="AHG134" s="252" t="n">
        <v>117.157650669412</v>
      </c>
      <c r="AHH134" s="255" t="n">
        <v>4.71999999999999</v>
      </c>
      <c r="AHI134" s="253" t="n">
        <v>38.339518807688</v>
      </c>
      <c r="AHJ134" s="256" t="n">
        <v>5.22</v>
      </c>
      <c r="AHK134" s="254" t="n">
        <v>0.530455738583782</v>
      </c>
      <c r="AHL134" s="252" t="n">
        <v>4.72</v>
      </c>
      <c r="AHM134" s="252" t="n">
        <v>145.878626310741</v>
      </c>
      <c r="AHN134" s="255" t="n">
        <v>4.71999999999999</v>
      </c>
      <c r="AHO134" s="253" t="n">
        <v>38.339518807688</v>
      </c>
      <c r="AHP134" s="256" t="n">
        <v>5.22</v>
      </c>
      <c r="AHQ134" s="254" t="n">
        <v>0.530455738583782</v>
      </c>
      <c r="AHR134" s="252" t="n">
        <v>4.72</v>
      </c>
      <c r="AHS134" s="252" t="n">
        <v>175.466235809838</v>
      </c>
      <c r="AHT134" s="255" t="n">
        <v>4.71999999999999</v>
      </c>
      <c r="AHU134" s="253" t="n">
        <v>38.339518807688</v>
      </c>
      <c r="AHV134" s="256" t="n">
        <v>5.22</v>
      </c>
      <c r="AHW134" s="254" t="n">
        <v>0.530455738583782</v>
      </c>
      <c r="AHX134" s="252" t="n">
        <v>4.72</v>
      </c>
      <c r="AHY134" s="252" t="n">
        <v>203.996602578398</v>
      </c>
      <c r="AHZ134" s="255" t="n">
        <v>4.71999999999999</v>
      </c>
      <c r="AIA134" s="253" t="n">
        <v>38.339518807688</v>
      </c>
      <c r="AIB134" s="256" t="n">
        <v>5.22</v>
      </c>
      <c r="AIC134" s="254" t="n">
        <v>0.530455738583782</v>
      </c>
      <c r="AID134" s="252" t="n">
        <v>4.72</v>
      </c>
      <c r="AIE134" s="252" t="n">
        <v>248.781492655389</v>
      </c>
      <c r="AIF134" s="255" t="n">
        <v>4.71999999999999</v>
      </c>
      <c r="AIG134" s="253" t="n">
        <v>38.339518807688</v>
      </c>
      <c r="AIH134" s="256" t="n">
        <v>5.22</v>
      </c>
      <c r="AII134" s="254" t="n">
        <v>0.530455738583782</v>
      </c>
      <c r="AIJ134" s="251" t="n">
        <v>6.39999999999999</v>
      </c>
      <c r="AIK134" s="252" t="n">
        <v>15.117981412637</v>
      </c>
      <c r="AIL134" s="255" t="n">
        <v>7.10999999999999</v>
      </c>
      <c r="AIM134" s="253" t="n">
        <v>38.4840011396418</v>
      </c>
      <c r="AIN134" s="256" t="n">
        <v>7.11</v>
      </c>
      <c r="AIO134" s="254" t="n">
        <v>1.30060415950794</v>
      </c>
      <c r="AIP134" s="251" t="n">
        <v>6.39999999999999</v>
      </c>
      <c r="AIQ134" s="252" t="n">
        <v>18.7462969544748</v>
      </c>
      <c r="AIR134" s="255" t="n">
        <v>7.10999999999999</v>
      </c>
      <c r="AIS134" s="253" t="n">
        <v>38.4840011396418</v>
      </c>
      <c r="AIT134" s="256" t="n">
        <v>7.11</v>
      </c>
      <c r="AIU134" s="254" t="n">
        <v>1.30060415950794</v>
      </c>
      <c r="AIV134" s="251" t="n">
        <v>6.4</v>
      </c>
      <c r="AIW134" s="252" t="n">
        <v>31.444945594897</v>
      </c>
      <c r="AIX134" s="255" t="n">
        <v>7.10999999999999</v>
      </c>
      <c r="AIY134" s="253" t="n">
        <v>38.4840011396418</v>
      </c>
      <c r="AIZ134" s="256" t="n">
        <v>7.11</v>
      </c>
      <c r="AJA134" s="254" t="n">
        <v>1.30060415950794</v>
      </c>
      <c r="AJB134" s="251" t="n">
        <v>6.4</v>
      </c>
      <c r="AJC134" s="252" t="n">
        <v>39.3067516780502</v>
      </c>
      <c r="AJD134" s="255" t="n">
        <v>7.10999999999999</v>
      </c>
      <c r="AJE134" s="253" t="n">
        <v>38.4840011396418</v>
      </c>
      <c r="AJF134" s="256" t="n">
        <v>7.11</v>
      </c>
      <c r="AJG134" s="254" t="n">
        <v>1.30060415950794</v>
      </c>
      <c r="AJH134" s="251" t="n">
        <v>6.48</v>
      </c>
      <c r="AJI134" s="252" t="n">
        <v>51.4011368198341</v>
      </c>
      <c r="AJJ134" s="255" t="n">
        <v>7.10999999999999</v>
      </c>
      <c r="AJK134" s="253" t="n">
        <v>38.4840011396418</v>
      </c>
      <c r="AJL134" s="256" t="n">
        <v>7.11</v>
      </c>
      <c r="AJM134" s="254" t="n">
        <v>1.30060415950794</v>
      </c>
      <c r="AJN134" s="251" t="n">
        <v>6.4</v>
      </c>
      <c r="AJO134" s="252" t="n">
        <v>58.0530933314447</v>
      </c>
      <c r="AJP134" s="255" t="n">
        <v>7.10999999999999</v>
      </c>
      <c r="AJQ134" s="253" t="n">
        <v>38.4840011396418</v>
      </c>
      <c r="AJR134" s="256" t="n">
        <v>7.11</v>
      </c>
      <c r="AJS134" s="254" t="n">
        <v>1.30060415950794</v>
      </c>
      <c r="AJT134" s="251" t="n">
        <v>6.4</v>
      </c>
      <c r="AJU134" s="252" t="n">
        <v>70.7535602583402</v>
      </c>
      <c r="AJV134" s="255" t="n">
        <v>7.10999999999999</v>
      </c>
      <c r="AJW134" s="253" t="n">
        <v>38.4840011396418</v>
      </c>
      <c r="AJX134" s="256" t="n">
        <v>7.11</v>
      </c>
      <c r="AJY134" s="254" t="n">
        <v>1.30060415950794</v>
      </c>
      <c r="AJZ134" s="251" t="n">
        <v>6.48</v>
      </c>
      <c r="AKA134" s="252" t="n">
        <v>77.4040653831233</v>
      </c>
      <c r="AKB134" s="255" t="n">
        <v>7.10999999999999</v>
      </c>
      <c r="AKC134" s="253" t="n">
        <v>38.4840011396418</v>
      </c>
      <c r="AKD134" s="256" t="n">
        <v>7.11</v>
      </c>
      <c r="AKE134" s="254" t="n">
        <v>1.30060415950794</v>
      </c>
      <c r="AKF134" s="252" t="n">
        <v>6.48</v>
      </c>
      <c r="AKG134" s="252" t="n">
        <v>91.3126077490821</v>
      </c>
      <c r="AKH134" s="255" t="n">
        <v>7.10999999999999</v>
      </c>
      <c r="AKI134" s="253" t="n">
        <v>38.4840011396418</v>
      </c>
      <c r="AKJ134" s="256" t="n">
        <v>7.11</v>
      </c>
      <c r="AKK134" s="254" t="n">
        <v>1.30060415950794</v>
      </c>
      <c r="AKL134" s="252" t="n">
        <v>6.39999999999999</v>
      </c>
      <c r="AKM134" s="252" t="n">
        <v>98.5692388258811</v>
      </c>
      <c r="AKN134" s="255" t="n">
        <v>7.10999999999999</v>
      </c>
      <c r="AKO134" s="253" t="n">
        <v>38.4840011396418</v>
      </c>
      <c r="AKP134" s="256" t="n">
        <v>7.11</v>
      </c>
      <c r="AKQ134" s="254" t="n">
        <v>1.30060415950794</v>
      </c>
      <c r="AKR134" s="252" t="n">
        <v>6.39999999999999</v>
      </c>
      <c r="AKS134" s="252" t="n">
        <v>110.626155743563</v>
      </c>
      <c r="AKT134" s="255" t="n">
        <v>7.10999999999999</v>
      </c>
      <c r="AKU134" s="253" t="n">
        <v>38.4840011396418</v>
      </c>
      <c r="AKV134" s="256" t="n">
        <v>7.11</v>
      </c>
      <c r="AKW134" s="254" t="n">
        <v>1.30060415950794</v>
      </c>
      <c r="AKX134" s="252" t="n">
        <v>6.48</v>
      </c>
      <c r="AKY134" s="252" t="n">
        <v>117.315324936794</v>
      </c>
      <c r="AKZ134" s="255" t="n">
        <v>7.10999999999999</v>
      </c>
      <c r="ALA134" s="253" t="n">
        <v>38.4840011396418</v>
      </c>
      <c r="ALB134" s="256" t="n">
        <v>7.11</v>
      </c>
      <c r="ALC134" s="254" t="n">
        <v>1.30060415950794</v>
      </c>
      <c r="ALD134" s="252" t="n">
        <v>6.39999999999999</v>
      </c>
      <c r="ALE134" s="252" t="n">
        <v>130.897867205421</v>
      </c>
      <c r="ALF134" s="255" t="n">
        <v>7.10999999999999</v>
      </c>
      <c r="ALG134" s="253" t="n">
        <v>38.4840011396418</v>
      </c>
      <c r="ALH134" s="256" t="n">
        <v>7.11</v>
      </c>
      <c r="ALI134" s="254" t="n">
        <v>1.30060415950794</v>
      </c>
      <c r="ALJ134" s="252" t="n">
        <v>6.39999999999999</v>
      </c>
      <c r="ALK134" s="252" t="n">
        <v>137.759382922347</v>
      </c>
      <c r="ALL134" s="255" t="n">
        <v>7.10999999999999</v>
      </c>
      <c r="ALM134" s="253" t="n">
        <v>38.4840011396418</v>
      </c>
      <c r="ALN134" s="256" t="n">
        <v>7.11</v>
      </c>
      <c r="ALO134" s="254" t="n">
        <v>1.30060415950794</v>
      </c>
      <c r="ALP134" s="252" t="n">
        <v>6.48</v>
      </c>
      <c r="ALQ134" s="252" t="n">
        <v>150.575094891166</v>
      </c>
      <c r="ALR134" s="255" t="n">
        <v>7.10999999999999</v>
      </c>
      <c r="ALS134" s="253" t="n">
        <v>38.4840011396418</v>
      </c>
      <c r="ALT134" s="256" t="n">
        <v>7.11</v>
      </c>
      <c r="ALU134" s="254" t="n">
        <v>1.30060415950794</v>
      </c>
      <c r="ALV134" s="252" t="n">
        <v>6.48</v>
      </c>
      <c r="ALW134" s="252" t="n">
        <v>157.538310300919</v>
      </c>
      <c r="ALX134" s="255" t="n">
        <v>7.10999999999999</v>
      </c>
      <c r="ALY134" s="253" t="n">
        <v>38.4840011396418</v>
      </c>
      <c r="ALZ134" s="256" t="n">
        <v>7.11</v>
      </c>
      <c r="AMA134" s="254" t="n">
        <v>1.30060415950794</v>
      </c>
      <c r="AMB134" s="252" t="n">
        <v>6.48</v>
      </c>
      <c r="AMC134" s="252" t="n">
        <v>170.530620599148</v>
      </c>
      <c r="AMD134" s="255" t="n">
        <v>7.10999999999999</v>
      </c>
      <c r="AME134" s="253" t="n">
        <v>38.4840011396418</v>
      </c>
      <c r="AMF134" s="256" t="n">
        <v>7.11</v>
      </c>
      <c r="AMG134" s="254" t="n">
        <v>1.30060415950794</v>
      </c>
      <c r="AMH134" s="252" t="n">
        <v>6.39999999999999</v>
      </c>
      <c r="AMI134" s="252" t="n">
        <v>177.787481259277</v>
      </c>
      <c r="AMJ134" s="255" t="n">
        <v>7.10999999999999</v>
      </c>
      <c r="AMK134" s="253" t="n">
        <v>38.4840011396418</v>
      </c>
      <c r="AML134" s="256" t="n">
        <v>7.11</v>
      </c>
      <c r="AMM134" s="254" t="n">
        <v>1.30060415950794</v>
      </c>
      <c r="AMN134" s="252" t="n">
        <v>6.48</v>
      </c>
      <c r="AMO134" s="252" t="n">
        <v>191.133242723953</v>
      </c>
      <c r="AMP134" s="255" t="n">
        <v>7.10999999999999</v>
      </c>
      <c r="AMQ134" s="253" t="n">
        <v>38.4840011396418</v>
      </c>
      <c r="AMR134" s="256" t="n">
        <v>7.11</v>
      </c>
      <c r="AMS134" s="254" t="n">
        <v>1.30060415950794</v>
      </c>
      <c r="AMT134" s="252" t="n">
        <v>6.39999999999999</v>
      </c>
      <c r="AMU134" s="252" t="n">
        <v>197.138472341389</v>
      </c>
      <c r="AMV134" s="255" t="n">
        <v>7.10999999999999</v>
      </c>
      <c r="AMW134" s="253" t="n">
        <v>38.4840011396418</v>
      </c>
      <c r="AMX134" s="256" t="n">
        <v>7.11</v>
      </c>
      <c r="AMY134" s="254" t="n">
        <v>1.30060415950794</v>
      </c>
      <c r="AMZ134" s="252" t="n">
        <v>6.48</v>
      </c>
      <c r="ANA134" s="252" t="n">
        <v>210.425102491106</v>
      </c>
      <c r="ANB134" s="255" t="n">
        <v>7.10999999999999</v>
      </c>
      <c r="ANC134" s="253" t="n">
        <v>38.4840011396418</v>
      </c>
      <c r="AND134" s="256" t="n">
        <v>7.11</v>
      </c>
      <c r="ANE134" s="254" t="n">
        <v>1.30060415950794</v>
      </c>
      <c r="ANF134" s="252" t="n">
        <v>6.48</v>
      </c>
      <c r="ANG134" s="252" t="n">
        <v>217.698722538398</v>
      </c>
      <c r="ANH134" s="255" t="n">
        <v>7.10999999999999</v>
      </c>
      <c r="ANI134" s="253" t="n">
        <v>38.4840011396418</v>
      </c>
      <c r="ANJ134" s="256" t="n">
        <v>7.11</v>
      </c>
      <c r="ANK134" s="254" t="n">
        <v>1.30060415950794</v>
      </c>
      <c r="ANL134" s="252" t="n">
        <v>6.48</v>
      </c>
      <c r="ANM134" s="252" t="n">
        <v>230.413548756048</v>
      </c>
      <c r="ANN134" s="255" t="n">
        <v>7.10999999999999</v>
      </c>
      <c r="ANO134" s="253" t="n">
        <v>38.4840011396418</v>
      </c>
      <c r="ANP134" s="256" t="n">
        <v>7.11</v>
      </c>
      <c r="ANQ134" s="254" t="n">
        <v>1.30060415950794</v>
      </c>
      <c r="ANR134" s="252" t="n">
        <v>6.48</v>
      </c>
      <c r="ANS134" s="252" t="n">
        <v>237.7100102091</v>
      </c>
      <c r="ANT134" s="255" t="n">
        <v>7.10999999999999</v>
      </c>
      <c r="ANU134" s="253" t="n">
        <v>38.4840011396418</v>
      </c>
      <c r="ANV134" s="256" t="n">
        <v>7.11</v>
      </c>
      <c r="ANW134" s="254" t="n">
        <v>1.30060415950794</v>
      </c>
      <c r="ANX134" s="252" t="n">
        <v>6.39999999999999</v>
      </c>
      <c r="ANY134" s="252" t="n">
        <v>252.77359256493</v>
      </c>
      <c r="ANZ134" s="255" t="n">
        <v>7.10999999999999</v>
      </c>
      <c r="AOA134" s="253" t="n">
        <v>38.4840011396418</v>
      </c>
      <c r="AOB134" s="256" t="n">
        <v>7.11</v>
      </c>
      <c r="AOC134" s="254" t="n">
        <v>1.30060415950794</v>
      </c>
      <c r="AOD134" s="252" t="n">
        <v>6.39999999999999</v>
      </c>
      <c r="AOE134" s="252" t="n">
        <v>259.424487117133</v>
      </c>
      <c r="AOF134" s="255" t="n">
        <v>7.10999999999999</v>
      </c>
      <c r="AOG134" s="253" t="n">
        <v>38.4840011396418</v>
      </c>
      <c r="AOH134" s="256" t="n">
        <v>7.11</v>
      </c>
      <c r="AOI134" s="254" t="n">
        <v>1.30060415950794</v>
      </c>
      <c r="AOJ134" s="252" t="n">
        <v>6.39999999999999</v>
      </c>
      <c r="AOK134" s="252" t="n">
        <v>271.828056596952</v>
      </c>
      <c r="AOL134" s="255" t="n">
        <v>7.10999999999999</v>
      </c>
      <c r="AOM134" s="253" t="n">
        <v>38.4840011396418</v>
      </c>
      <c r="AON134" s="256" t="n">
        <v>7.11</v>
      </c>
      <c r="AOO134" s="254" t="n">
        <v>1.30060415950794</v>
      </c>
      <c r="AOP134" s="252" t="n">
        <v>6.48</v>
      </c>
      <c r="AOQ134" s="252" t="n">
        <v>278.775367502115</v>
      </c>
      <c r="AOR134" s="255" t="n">
        <v>7.10999999999999</v>
      </c>
      <c r="AOS134" s="253" t="n">
        <v>38.4840011396418</v>
      </c>
      <c r="AOT134" s="256" t="n">
        <v>7.11</v>
      </c>
      <c r="AOU134" s="254" t="n">
        <v>1.30060415950794</v>
      </c>
      <c r="AOV134" s="251" t="n">
        <v>9.359999999999999</v>
      </c>
      <c r="AOW134" s="252" t="n">
        <v>22.2090094553862</v>
      </c>
      <c r="AOX134" s="255" t="n">
        <v>10.35</v>
      </c>
      <c r="AOY134" s="253" t="n">
        <v>37.7234211966618</v>
      </c>
      <c r="AOZ134" s="256" t="n">
        <v>10.35</v>
      </c>
      <c r="APA134" s="254" t="n">
        <v>1.00456650267693</v>
      </c>
      <c r="APB134" s="251" t="n">
        <v>9.44</v>
      </c>
      <c r="APC134" s="252" t="n">
        <v>27.7645510308985</v>
      </c>
      <c r="APD134" s="255" t="n">
        <v>10.35</v>
      </c>
      <c r="APE134" s="253" t="n">
        <v>37.7234211966618</v>
      </c>
      <c r="APF134" s="256" t="n">
        <v>10.35</v>
      </c>
      <c r="APG134" s="254" t="n">
        <v>1.00456650267693</v>
      </c>
      <c r="APH134" s="251" t="n">
        <v>9.359999999999999</v>
      </c>
      <c r="API134" s="252" t="n">
        <v>42.8307378953622</v>
      </c>
      <c r="APJ134" s="255" t="n">
        <v>10.35</v>
      </c>
      <c r="APK134" s="253" t="n">
        <v>37.7234211966618</v>
      </c>
      <c r="APL134" s="256" t="n">
        <v>10.35</v>
      </c>
      <c r="APM134" s="254" t="n">
        <v>1.00456650267693</v>
      </c>
      <c r="APN134" s="251" t="n">
        <v>9.359999999999999</v>
      </c>
      <c r="APO134" s="252" t="n">
        <v>52.0702933508606</v>
      </c>
      <c r="APP134" s="255" t="n">
        <v>10.35</v>
      </c>
      <c r="APQ134" s="253" t="n">
        <v>37.7234211966618</v>
      </c>
      <c r="APR134" s="256" t="n">
        <v>10.35</v>
      </c>
      <c r="APS134" s="254" t="n">
        <v>1.00456650267693</v>
      </c>
      <c r="APT134" s="251" t="n">
        <v>9.359999999999999</v>
      </c>
      <c r="APU134" s="252" t="n">
        <v>68.9395306421923</v>
      </c>
      <c r="APV134" s="255" t="n">
        <v>10.35</v>
      </c>
      <c r="APW134" s="253" t="n">
        <v>37.7234211966618</v>
      </c>
      <c r="APX134" s="256" t="n">
        <v>10.35</v>
      </c>
      <c r="APY134" s="254" t="n">
        <v>1.00456650267693</v>
      </c>
      <c r="APZ134" s="251" t="n">
        <v>9.359999999999999</v>
      </c>
      <c r="AQA134" s="252" t="n">
        <v>79.07825786264701</v>
      </c>
      <c r="AQB134" s="255" t="n">
        <v>10.35</v>
      </c>
      <c r="AQC134" s="253" t="n">
        <v>37.7234211966618</v>
      </c>
      <c r="AQD134" s="256" t="n">
        <v>10.35</v>
      </c>
      <c r="AQE134" s="254" t="n">
        <v>1.00456650267693</v>
      </c>
      <c r="AQF134" s="251" t="n">
        <v>9.359999999999999</v>
      </c>
      <c r="AQG134" s="252" t="n">
        <v>95.18732767581329</v>
      </c>
      <c r="AQH134" s="255" t="n">
        <v>10.35</v>
      </c>
      <c r="AQI134" s="253" t="n">
        <v>37.7234211966618</v>
      </c>
      <c r="AQJ134" s="256" t="n">
        <v>10.35</v>
      </c>
      <c r="AQK134" s="254" t="n">
        <v>1.00456650267693</v>
      </c>
      <c r="AQL134" s="251" t="n">
        <v>9.359999999999999</v>
      </c>
      <c r="AQM134" s="252" t="n">
        <v>103.906429589927</v>
      </c>
      <c r="AQN134" s="255" t="n">
        <v>10.35</v>
      </c>
      <c r="AQO134" s="253" t="n">
        <v>37.7234211966618</v>
      </c>
      <c r="AQP134" s="256" t="n">
        <v>10.35</v>
      </c>
      <c r="AQQ134" s="254" t="n">
        <v>1.00456650267693</v>
      </c>
      <c r="AQR134" s="252" t="n">
        <v>9.359999999999999</v>
      </c>
      <c r="AQS134" s="252" t="n">
        <v>120.563724920695</v>
      </c>
      <c r="AQT134" s="255" t="n">
        <v>10.35</v>
      </c>
      <c r="AQU134" s="253" t="n">
        <v>37.7234211966618</v>
      </c>
      <c r="AQV134" s="256" t="n">
        <v>10.35</v>
      </c>
      <c r="AQW134" s="254" t="n">
        <v>1.00456650267693</v>
      </c>
      <c r="AQX134" s="252" t="n">
        <v>9.359999999999999</v>
      </c>
      <c r="AQY134" s="252" t="n">
        <v>129.288162186713</v>
      </c>
      <c r="AQZ134" s="255" t="n">
        <v>10.35</v>
      </c>
      <c r="ARA134" s="253" t="n">
        <v>37.7234211966618</v>
      </c>
      <c r="ARB134" s="256" t="n">
        <v>10.35</v>
      </c>
      <c r="ARC134" s="254" t="n">
        <v>1.00456650267693</v>
      </c>
      <c r="ARD134" s="252" t="n">
        <v>9.359999999999999</v>
      </c>
      <c r="ARE134" s="252" t="n">
        <v>145.947847285494</v>
      </c>
      <c r="ARF134" s="255" t="n">
        <v>10.35</v>
      </c>
      <c r="ARG134" s="253" t="n">
        <v>37.7234211966618</v>
      </c>
      <c r="ARH134" s="256" t="n">
        <v>10.35</v>
      </c>
      <c r="ARI134" s="254" t="n">
        <v>1.00456650267693</v>
      </c>
      <c r="ARJ134" s="252" t="n">
        <v>9.359999999999999</v>
      </c>
      <c r="ARK134" s="252" t="n">
        <v>155.785934382482</v>
      </c>
      <c r="ARL134" s="255" t="n">
        <v>10.35</v>
      </c>
      <c r="ARM134" s="253" t="n">
        <v>37.7234211966618</v>
      </c>
      <c r="ARN134" s="256" t="n">
        <v>10.35</v>
      </c>
      <c r="ARO134" s="254" t="n">
        <v>1.00456650267693</v>
      </c>
      <c r="ARP134" s="252" t="n">
        <v>9.359999999999999</v>
      </c>
      <c r="ARQ134" s="252" t="n">
        <v>172.915930252013</v>
      </c>
      <c r="ARR134" s="255" t="n">
        <v>10.35</v>
      </c>
      <c r="ARS134" s="253" t="n">
        <v>37.7234211966618</v>
      </c>
      <c r="ART134" s="256" t="n">
        <v>10.35</v>
      </c>
      <c r="ARU134" s="254" t="n">
        <v>1.00456650267693</v>
      </c>
      <c r="ARV134" s="252" t="n">
        <v>9.359999999999999</v>
      </c>
      <c r="ARW134" s="252" t="n">
        <v>182.191516048231</v>
      </c>
      <c r="ARX134" s="255" t="n">
        <v>10.35</v>
      </c>
      <c r="ARY134" s="253" t="n">
        <v>37.7234211966618</v>
      </c>
      <c r="ARZ134" s="256" t="n">
        <v>10.35</v>
      </c>
      <c r="ASA134" s="254" t="n">
        <v>1.00456650267693</v>
      </c>
      <c r="ASB134" s="252" t="n">
        <v>9.359999999999999</v>
      </c>
      <c r="ASC134" s="252" t="n">
        <v>198.59651743707</v>
      </c>
      <c r="ASD134" s="255" t="n">
        <v>10.35</v>
      </c>
      <c r="ASE134" s="253" t="n">
        <v>37.7234211966618</v>
      </c>
      <c r="ASF134" s="256" t="n">
        <v>10.35</v>
      </c>
      <c r="ASG134" s="254" t="n">
        <v>1.00456650267693</v>
      </c>
      <c r="ASH134" s="252" t="n">
        <v>9.359999999999999</v>
      </c>
      <c r="ASI134" s="252" t="n">
        <v>207.812874189686</v>
      </c>
      <c r="ASJ134" s="255" t="n">
        <v>10.35</v>
      </c>
      <c r="ASK134" s="253" t="n">
        <v>37.7234211966618</v>
      </c>
      <c r="ASL134" s="256" t="n">
        <v>10.35</v>
      </c>
      <c r="ASM134" s="254" t="n">
        <v>1.00456650267693</v>
      </c>
      <c r="ASN134" s="252" t="n">
        <v>9.359999999999999</v>
      </c>
      <c r="ASO134" s="252" t="n">
        <v>224.459776618554</v>
      </c>
      <c r="ASP134" s="255" t="n">
        <v>10.35</v>
      </c>
      <c r="ASQ134" s="253" t="n">
        <v>37.7234211966618</v>
      </c>
      <c r="ASR134" s="256" t="n">
        <v>10.35</v>
      </c>
      <c r="ASS134" s="254" t="n">
        <v>1.00456650267693</v>
      </c>
      <c r="AST134" s="252" t="n">
        <v>9.359999999999999</v>
      </c>
      <c r="ASU134" s="252" t="n">
        <v>233.987778191078</v>
      </c>
      <c r="ASV134" s="255" t="n">
        <v>10.35</v>
      </c>
      <c r="ASW134" s="253" t="n">
        <v>37.7234211966618</v>
      </c>
      <c r="ASX134" s="256" t="n">
        <v>10.35</v>
      </c>
      <c r="ASY134" s="254" t="n">
        <v>1.00456650267693</v>
      </c>
      <c r="ASZ134" s="252" t="n">
        <v>9.359999999999999</v>
      </c>
      <c r="ATA134" s="252" t="n">
        <v>249.802564586131</v>
      </c>
      <c r="ATB134" s="255" t="n">
        <v>10.35</v>
      </c>
      <c r="ATC134" s="253" t="n">
        <v>37.7234211966618</v>
      </c>
      <c r="ATD134" s="256" t="n">
        <v>10.35</v>
      </c>
      <c r="ATE134" s="254" t="n">
        <v>1.00456650267693</v>
      </c>
      <c r="ATF134" s="252" t="n">
        <v>9.359999999999999</v>
      </c>
      <c r="ATG134" s="252" t="n">
        <v>262.203040711622</v>
      </c>
      <c r="ATH134" s="255" t="n">
        <v>10.35</v>
      </c>
      <c r="ATI134" s="253" t="n">
        <v>37.7234211966618</v>
      </c>
      <c r="ATJ134" s="256" t="n">
        <v>10.35</v>
      </c>
      <c r="ATK134" s="254" t="n">
        <v>1.00456650267693</v>
      </c>
      <c r="ATL134" s="252" t="n">
        <v>9.359999999999999</v>
      </c>
      <c r="ATM134" s="252" t="n">
        <v>280.492859719774</v>
      </c>
      <c r="ATN134" s="255" t="n">
        <v>10.35</v>
      </c>
      <c r="ATO134" s="253" t="n">
        <v>37.7234211966618</v>
      </c>
      <c r="ATP134" s="256" t="n">
        <v>10.35</v>
      </c>
      <c r="ATQ134" s="254" t="n">
        <v>1.00456650267693</v>
      </c>
      <c r="ATR134" s="252" t="n">
        <v>9.359999999999999</v>
      </c>
      <c r="ATS134" s="252" t="n">
        <v>288.717688590571</v>
      </c>
      <c r="ATT134" s="255" t="n">
        <v>10.35</v>
      </c>
      <c r="ATU134" s="253" t="n">
        <v>37.7234211966618</v>
      </c>
      <c r="ATV134" s="256" t="n">
        <v>10.35</v>
      </c>
      <c r="ATW134" s="254" t="n">
        <v>1.00456650267693</v>
      </c>
      <c r="ATX134" s="252" t="n">
        <v>9.359999999999999</v>
      </c>
      <c r="ATY134" s="252" t="n">
        <v>305.846229557106</v>
      </c>
      <c r="ATZ134" s="255" t="n">
        <v>10.35</v>
      </c>
      <c r="AUA134" s="253" t="n">
        <v>37.7234211966618</v>
      </c>
      <c r="AUB134" s="256" t="n">
        <v>10.35</v>
      </c>
      <c r="AUC134" s="254" t="n">
        <v>1.00456650267693</v>
      </c>
      <c r="AUD134" s="252" t="n">
        <v>9.359999999999999</v>
      </c>
      <c r="AUE134" s="252" t="n">
        <v>315.830962856044</v>
      </c>
      <c r="AUF134" s="255" t="n">
        <v>10.35</v>
      </c>
      <c r="AUG134" s="253" t="n">
        <v>37.7234211966618</v>
      </c>
      <c r="AUH134" s="256" t="n">
        <v>10.35</v>
      </c>
      <c r="AUI134" s="254" t="n">
        <v>1.00456650267693</v>
      </c>
      <c r="AUJ134" s="252" t="n">
        <v>9.359999999999999</v>
      </c>
      <c r="AUK134" s="252" t="n">
        <v>331.305200949859</v>
      </c>
      <c r="AUL134" s="255" t="n">
        <v>10.35</v>
      </c>
      <c r="AUM134" s="253" t="n">
        <v>37.7234211966618</v>
      </c>
      <c r="AUN134" s="256" t="n">
        <v>10.35</v>
      </c>
      <c r="AUO134" s="254" t="n">
        <v>1.00456650267693</v>
      </c>
      <c r="AUP134" s="251" t="n">
        <v>13.6</v>
      </c>
      <c r="AUQ134" s="252" t="n">
        <v>22.3206013316853</v>
      </c>
      <c r="AUR134" s="255" t="n">
        <v>15.2999999999999</v>
      </c>
      <c r="AUS134" s="253" t="n">
        <v>33.9187149626104</v>
      </c>
      <c r="AUT134" s="256" t="n">
        <v>15.12</v>
      </c>
      <c r="AUU134" s="254" t="n">
        <v>1.20330383484968</v>
      </c>
      <c r="AUV134" s="251" t="n">
        <v>13.6</v>
      </c>
      <c r="AUW134" s="252" t="n">
        <v>30.1662573874372</v>
      </c>
      <c r="AUX134" s="255" t="n">
        <v>15.2999999999999</v>
      </c>
      <c r="AUY134" s="253" t="n">
        <v>33.9187149626104</v>
      </c>
      <c r="AUZ134" s="256" t="n">
        <v>15.12</v>
      </c>
      <c r="AVA134" s="254" t="n">
        <v>1.20330383484968</v>
      </c>
      <c r="AVB134" s="251" t="n">
        <v>13.6</v>
      </c>
      <c r="AVC134" s="252" t="n">
        <v>42.1086539101504</v>
      </c>
      <c r="AVD134" s="255" t="n">
        <v>15.2999999999999</v>
      </c>
      <c r="AVE134" s="253" t="n">
        <v>33.9187149626104</v>
      </c>
      <c r="AVF134" s="256" t="n">
        <v>15.12</v>
      </c>
      <c r="AVG134" s="254" t="n">
        <v>1.20330383484968</v>
      </c>
      <c r="AVH134" s="251" t="n">
        <v>13.6</v>
      </c>
      <c r="AVI134" s="252" t="n">
        <v>51.3321259343968</v>
      </c>
      <c r="AVJ134" s="255" t="n">
        <v>15.2999999999999</v>
      </c>
      <c r="AVK134" s="253" t="n">
        <v>33.9187149626104</v>
      </c>
      <c r="AVL134" s="256" t="n">
        <v>15.12</v>
      </c>
      <c r="AVM134" s="254" t="n">
        <v>1.20330383484968</v>
      </c>
      <c r="AVN134" s="251" t="n">
        <v>13.6</v>
      </c>
      <c r="AVO134" s="252" t="n">
        <v>60.3037485814272</v>
      </c>
      <c r="AVP134" s="255" t="n">
        <v>15.2999999999999</v>
      </c>
      <c r="AVQ134" s="253" t="n">
        <v>33.9187149626104</v>
      </c>
      <c r="AVR134" s="256" t="n">
        <v>15.12</v>
      </c>
      <c r="AVS134" s="254" t="n">
        <v>1.20330383484968</v>
      </c>
      <c r="AVT134" s="251" t="n">
        <v>13.76</v>
      </c>
      <c r="AVU134" s="252" t="n">
        <v>71.333995097231</v>
      </c>
      <c r="AVV134" s="255" t="n">
        <v>15.2999999999999</v>
      </c>
      <c r="AVW134" s="253" t="n">
        <v>33.9187149626104</v>
      </c>
      <c r="AVX134" s="256" t="n">
        <v>15.12</v>
      </c>
      <c r="AVY134" s="254" t="n">
        <v>1.20330383484968</v>
      </c>
      <c r="AVZ134" s="251" t="n">
        <v>13.76</v>
      </c>
      <c r="AWA134" s="252" t="n">
        <v>80.05795446964331</v>
      </c>
      <c r="AWB134" s="255" t="n">
        <v>15.2999999999999</v>
      </c>
      <c r="AWC134" s="253" t="n">
        <v>33.9187149626104</v>
      </c>
      <c r="AWD134" s="256" t="n">
        <v>15.12</v>
      </c>
      <c r="AWE134" s="254" t="n">
        <v>1.20330383484968</v>
      </c>
      <c r="AWF134" s="251" t="n">
        <v>13.76</v>
      </c>
      <c r="AWG134" s="252" t="n">
        <v>88.3723290663853</v>
      </c>
      <c r="AWH134" s="255" t="n">
        <v>15.2999999999999</v>
      </c>
      <c r="AWI134" s="253" t="n">
        <v>33.9187149626104</v>
      </c>
      <c r="AWJ134" s="256" t="n">
        <v>15.12</v>
      </c>
      <c r="AWK134" s="254" t="n">
        <v>1.20330383484968</v>
      </c>
      <c r="AWL134" s="252" t="n">
        <v>13.76</v>
      </c>
      <c r="AWM134" s="252" t="n">
        <v>99.0230479296029</v>
      </c>
      <c r="AWN134" s="255" t="n">
        <v>15.2999999999999</v>
      </c>
      <c r="AWO134" s="253" t="n">
        <v>33.9187149626104</v>
      </c>
      <c r="AWP134" s="256" t="n">
        <v>15.12</v>
      </c>
      <c r="AWQ134" s="254" t="n">
        <v>1.20330383484968</v>
      </c>
      <c r="AWR134" s="252" t="n">
        <v>13.76</v>
      </c>
      <c r="AWS134" s="252" t="n">
        <v>108.376101590738</v>
      </c>
      <c r="AWT134" s="255" t="n">
        <v>15.2999999999999</v>
      </c>
      <c r="AWU134" s="253" t="n">
        <v>33.9187149626104</v>
      </c>
      <c r="AWV134" s="256" t="n">
        <v>15.12</v>
      </c>
      <c r="AWW134" s="254" t="n">
        <v>1.20330383484968</v>
      </c>
      <c r="AWX134" s="252" t="n">
        <v>13.76</v>
      </c>
      <c r="AWY134" s="252" t="n">
        <v>116.947353233331</v>
      </c>
      <c r="AWZ134" s="255" t="n">
        <v>15.2999999999999</v>
      </c>
      <c r="AXA134" s="253" t="n">
        <v>33.9187149626104</v>
      </c>
      <c r="AXB134" s="256" t="n">
        <v>15.12</v>
      </c>
      <c r="AXC134" s="254" t="n">
        <v>1.20330383484968</v>
      </c>
      <c r="AXD134" s="252" t="n">
        <v>13.76</v>
      </c>
      <c r="AXE134" s="252" t="n">
        <v>128.654989561137</v>
      </c>
      <c r="AXF134" s="255" t="n">
        <v>15.2999999999999</v>
      </c>
      <c r="AXG134" s="253" t="n">
        <v>33.9187149626104</v>
      </c>
      <c r="AXH134" s="256" t="n">
        <v>15.12</v>
      </c>
      <c r="AXI134" s="254" t="n">
        <v>1.20330383484968</v>
      </c>
      <c r="AXJ134" s="252" t="n">
        <v>13.76</v>
      </c>
      <c r="AXK134" s="252" t="n">
        <v>137.741745907869</v>
      </c>
      <c r="AXL134" s="255" t="n">
        <v>15.2999999999999</v>
      </c>
      <c r="AXM134" s="253" t="n">
        <v>33.9187149626104</v>
      </c>
      <c r="AXN134" s="256" t="n">
        <v>15.12</v>
      </c>
      <c r="AXO134" s="254" t="n">
        <v>1.20330383484968</v>
      </c>
      <c r="AXP134" s="252" t="n">
        <v>13.76</v>
      </c>
      <c r="AXQ134" s="252" t="n">
        <v>146.866493930369</v>
      </c>
      <c r="AXR134" s="255" t="n">
        <v>15.2999999999999</v>
      </c>
      <c r="AXS134" s="253" t="n">
        <v>33.9187149626104</v>
      </c>
      <c r="AXT134" s="256" t="n">
        <v>15.12</v>
      </c>
      <c r="AXU134" s="254" t="n">
        <v>1.20330383484968</v>
      </c>
      <c r="AXV134" s="252" t="n">
        <v>15.2999999999999</v>
      </c>
      <c r="AXW134" s="252" t="n">
        <v>157.047357531602</v>
      </c>
      <c r="AXX134" s="255" t="n">
        <v>15.2999999999999</v>
      </c>
      <c r="AXY134" s="253" t="n">
        <v>33.9187149626104</v>
      </c>
      <c r="AXZ134" s="256" t="n">
        <v>15.12</v>
      </c>
      <c r="AYA134" s="254" t="n">
        <v>1.20330383484968</v>
      </c>
      <c r="AYB134" s="252" t="n">
        <v>13.76</v>
      </c>
      <c r="AYC134" s="252" t="n">
        <v>166.73544260177</v>
      </c>
      <c r="AYD134" s="255" t="n">
        <v>15.2999999999999</v>
      </c>
      <c r="AYE134" s="253" t="n">
        <v>33.9187149626104</v>
      </c>
      <c r="AYF134" s="256" t="n">
        <v>15.12</v>
      </c>
      <c r="AYG134" s="254" t="n">
        <v>1.20330383484968</v>
      </c>
      <c r="AYH134" s="252" t="n">
        <v>13.76</v>
      </c>
      <c r="AYI134" s="252" t="n">
        <v>176.237143326804</v>
      </c>
      <c r="AYJ134" s="255" t="n">
        <v>15.2999999999999</v>
      </c>
      <c r="AYK134" s="253" t="n">
        <v>33.9187149626104</v>
      </c>
      <c r="AYL134" s="256" t="n">
        <v>15.12</v>
      </c>
      <c r="AYM134" s="254" t="n">
        <v>1.20330383484968</v>
      </c>
      <c r="AYN134" s="252" t="n">
        <v>13.76</v>
      </c>
      <c r="AYO134" s="252" t="n">
        <v>185.862441736212</v>
      </c>
      <c r="AYP134" s="255" t="n">
        <v>15.2999999999999</v>
      </c>
      <c r="AYQ134" s="253" t="n">
        <v>33.9187149626104</v>
      </c>
      <c r="AYR134" s="256" t="n">
        <v>15.12</v>
      </c>
      <c r="AYS134" s="254" t="n">
        <v>1.20330383484968</v>
      </c>
      <c r="AYT134" s="252" t="n">
        <v>13.76</v>
      </c>
      <c r="AYU134" s="252" t="n">
        <v>195.9737738969</v>
      </c>
      <c r="AYV134" s="255" t="n">
        <v>15.2999999999999</v>
      </c>
      <c r="AYW134" s="253" t="n">
        <v>33.9187149626104</v>
      </c>
      <c r="AYX134" s="256" t="n">
        <v>15.12</v>
      </c>
      <c r="AYY134" s="254" t="n">
        <v>1.20330383484968</v>
      </c>
      <c r="AYZ134" s="252" t="n">
        <v>13.76</v>
      </c>
      <c r="AZA134" s="252" t="n">
        <v>207.226585110033</v>
      </c>
      <c r="AZB134" s="255" t="n">
        <v>15.2999999999999</v>
      </c>
      <c r="AZC134" s="253" t="n">
        <v>33.9187149626104</v>
      </c>
      <c r="AZD134" s="256" t="n">
        <v>15.12</v>
      </c>
      <c r="AZE134" s="254" t="n">
        <v>1.20330383484968</v>
      </c>
      <c r="AZF134" s="252" t="n">
        <v>13.76</v>
      </c>
      <c r="AZG134" s="252" t="n">
        <v>218.873904823099</v>
      </c>
      <c r="AZH134" s="255" t="n">
        <v>15.2999999999999</v>
      </c>
      <c r="AZI134" s="253" t="n">
        <v>33.9187149626104</v>
      </c>
      <c r="AZJ134" s="256" t="n">
        <v>15.12</v>
      </c>
      <c r="AZK134" s="254" t="n">
        <v>1.20330383484968</v>
      </c>
      <c r="AZL134" s="252" t="n">
        <v>13.76</v>
      </c>
      <c r="AZM134" s="252" t="n">
        <v>227.178783684855</v>
      </c>
      <c r="AZN134" s="255" t="n">
        <v>15.2999999999999</v>
      </c>
      <c r="AZO134" s="253" t="n">
        <v>33.9187149626104</v>
      </c>
      <c r="AZP134" s="256" t="n">
        <v>15.12</v>
      </c>
      <c r="AZQ134" s="254" t="n">
        <v>1.20330383484968</v>
      </c>
      <c r="AZR134" s="251" t="n">
        <v>19.7999999999999</v>
      </c>
      <c r="AZS134" s="252" t="n">
        <v>24.1379963921523</v>
      </c>
      <c r="AZT134" s="255" t="n">
        <v>21.5099999999999</v>
      </c>
      <c r="AZU134" s="253" t="n">
        <v>35.5569918436797</v>
      </c>
      <c r="AZV134" s="256" t="n">
        <v>21.51</v>
      </c>
      <c r="AZW134" s="254" t="n">
        <v>1.23679555139963</v>
      </c>
      <c r="AZX134" s="251" t="n">
        <v>21.51</v>
      </c>
      <c r="AZY134" s="252" t="n">
        <v>32.6193841431948</v>
      </c>
      <c r="AZZ134" s="255" t="n">
        <v>21.5099999999999</v>
      </c>
      <c r="BAA134" s="253" t="n">
        <v>35.5569918436797</v>
      </c>
      <c r="BAB134" s="256" t="n">
        <v>21.51</v>
      </c>
      <c r="BAC134" s="254" t="n">
        <v>1.23679555139963</v>
      </c>
      <c r="BAD134" s="251" t="n">
        <v>21.51</v>
      </c>
      <c r="BAE134" s="252" t="n">
        <v>46.7729032886688</v>
      </c>
      <c r="BAF134" s="255" t="n">
        <v>21.5099999999999</v>
      </c>
      <c r="BAG134" s="253" t="n">
        <v>35.5569918436797</v>
      </c>
      <c r="BAH134" s="256" t="n">
        <v>21.51</v>
      </c>
      <c r="BAI134" s="254" t="n">
        <v>1.23679555139963</v>
      </c>
      <c r="BAJ134" s="251" t="n">
        <v>21.51</v>
      </c>
      <c r="BAK134" s="252" t="n">
        <v>64.3061081408601</v>
      </c>
      <c r="BAL134" s="255" t="n">
        <v>21.5099999999999</v>
      </c>
      <c r="BAM134" s="253" t="n">
        <v>35.5569918436797</v>
      </c>
      <c r="BAN134" s="256" t="n">
        <v>21.51</v>
      </c>
      <c r="BAO134" s="254" t="n">
        <v>1.23679555139963</v>
      </c>
      <c r="BAP134" s="251" t="n">
        <v>21.51</v>
      </c>
      <c r="BAQ134" s="252" t="n">
        <v>78.0703345226291</v>
      </c>
      <c r="BAR134" s="255" t="n">
        <v>21.5099999999999</v>
      </c>
      <c r="BAS134" s="253" t="n">
        <v>35.5569918436797</v>
      </c>
      <c r="BAT134" s="256" t="n">
        <v>21.51</v>
      </c>
      <c r="BAU134" s="254" t="n">
        <v>1.23679555139963</v>
      </c>
      <c r="BAV134" s="251" t="n">
        <v>21.51</v>
      </c>
      <c r="BAW134" s="252" t="n">
        <v>96.6847706547825</v>
      </c>
      <c r="BAX134" s="255" t="n">
        <v>21.5099999999999</v>
      </c>
      <c r="BAY134" s="253" t="n">
        <v>35.5569918436797</v>
      </c>
      <c r="BAZ134" s="256" t="n">
        <v>21.51</v>
      </c>
      <c r="BBA134" s="254" t="n">
        <v>1.23679555139963</v>
      </c>
      <c r="BBB134" s="251" t="n">
        <v>21.51</v>
      </c>
      <c r="BBC134" s="252" t="n">
        <v>111.06970342599</v>
      </c>
      <c r="BBD134" s="255" t="n">
        <v>21.5099999999999</v>
      </c>
      <c r="BBE134" s="253" t="n">
        <v>35.5569918436797</v>
      </c>
      <c r="BBF134" s="256" t="n">
        <v>21.51</v>
      </c>
      <c r="BBG134" s="254" t="n">
        <v>1.23679555139963</v>
      </c>
      <c r="BBH134" s="251" t="n">
        <v>21.51</v>
      </c>
      <c r="BBI134" s="252" t="n">
        <v>129.593961377662</v>
      </c>
      <c r="BBJ134" s="255" t="n">
        <v>21.5099999999999</v>
      </c>
      <c r="BBK134" s="253" t="n">
        <v>35.5569918436797</v>
      </c>
      <c r="BBL134" s="256" t="n">
        <v>21.51</v>
      </c>
      <c r="BBM134" s="254" t="n">
        <v>1.23679555139963</v>
      </c>
      <c r="BBN134" s="252" t="n">
        <v>21.51</v>
      </c>
      <c r="BBO134" s="252" t="n">
        <v>143.471063514407</v>
      </c>
      <c r="BBP134" s="255" t="n">
        <v>21.5099999999999</v>
      </c>
      <c r="BBQ134" s="253" t="n">
        <v>35.5569918436797</v>
      </c>
      <c r="BBR134" s="256" t="n">
        <v>21.51</v>
      </c>
      <c r="BBS134" s="254" t="n">
        <v>1.23679555139963</v>
      </c>
      <c r="BBT134" s="252" t="n">
        <v>21.51</v>
      </c>
      <c r="BBU134" s="252" t="n">
        <v>161.953382858582</v>
      </c>
      <c r="BBV134" s="255" t="n">
        <v>21.5099999999999</v>
      </c>
      <c r="BBW134" s="253" t="n">
        <v>35.5569918436797</v>
      </c>
      <c r="BBX134" s="256" t="n">
        <v>21.51</v>
      </c>
      <c r="BBY134" s="254" t="n">
        <v>1.23679555139963</v>
      </c>
      <c r="BBZ134" s="252" t="n">
        <v>21.51</v>
      </c>
      <c r="BCA134" s="252" t="n">
        <v>176.854993881466</v>
      </c>
      <c r="BCB134" s="255" t="n">
        <v>21.5099999999999</v>
      </c>
      <c r="BCC134" s="253" t="n">
        <v>35.5569918436797</v>
      </c>
      <c r="BCD134" s="256" t="n">
        <v>21.51</v>
      </c>
      <c r="BCE134" s="254" t="n">
        <v>1.23679555139963</v>
      </c>
      <c r="BCF134" s="252" t="n">
        <v>21.51</v>
      </c>
      <c r="BCG134" s="252" t="n">
        <v>195.553638543309</v>
      </c>
      <c r="BCH134" s="255" t="n">
        <v>21.5099999999999</v>
      </c>
      <c r="BCI134" s="253" t="n">
        <v>35.5569918436797</v>
      </c>
      <c r="BCJ134" s="256" t="n">
        <v>21.51</v>
      </c>
      <c r="BCK134" s="254" t="n">
        <v>1.23679555139963</v>
      </c>
      <c r="BCL134" s="251" t="n">
        <v>26.5499999999999</v>
      </c>
      <c r="BCM134" s="252" t="n">
        <v>22.183681412447</v>
      </c>
      <c r="BCN134" s="255" t="n">
        <v>26.5499999999999</v>
      </c>
      <c r="BCO134" s="253" t="n">
        <v>26.7284270036601</v>
      </c>
      <c r="BCP134" s="256" t="n">
        <v>26.5499999999999</v>
      </c>
      <c r="BCQ134" s="254" t="n">
        <v>2.75868252575089</v>
      </c>
      <c r="BCR134" s="251" t="n">
        <v>26.5499999999999</v>
      </c>
      <c r="BCS134" s="252" t="n">
        <v>35.5346476567923</v>
      </c>
      <c r="BCT134" s="255" t="n">
        <v>26.5499999999999</v>
      </c>
      <c r="BCU134" s="253" t="n">
        <v>26.7284270036601</v>
      </c>
      <c r="BCV134" s="256" t="n">
        <v>26.5499999999999</v>
      </c>
      <c r="BCW134" s="254" t="n">
        <v>2.75868252575089</v>
      </c>
      <c r="BCX134" s="251" t="n">
        <v>26.5499999999999</v>
      </c>
      <c r="BCY134" s="252" t="n">
        <v>42.2736476603134</v>
      </c>
      <c r="BCZ134" s="255" t="n">
        <v>26.5499999999999</v>
      </c>
      <c r="BDA134" s="253" t="n">
        <v>26.7284270036601</v>
      </c>
      <c r="BDB134" s="256" t="n">
        <v>26.5499999999999</v>
      </c>
      <c r="BDC134" s="254" t="n">
        <v>2.75868252575089</v>
      </c>
      <c r="BDD134" s="251" t="n">
        <v>26.5499999999999</v>
      </c>
      <c r="BDE134" s="252" t="n">
        <v>47.630862440817</v>
      </c>
      <c r="BDF134" s="255" t="n">
        <v>26.5499999999999</v>
      </c>
      <c r="BDG134" s="253" t="n">
        <v>26.7284270036601</v>
      </c>
      <c r="BDH134" s="256" t="n">
        <v>26.5499999999999</v>
      </c>
      <c r="BDI134" s="254" t="n">
        <v>2.75868252575089</v>
      </c>
      <c r="BDJ134" s="251" t="n">
        <v>26.5499999999999</v>
      </c>
      <c r="BDK134" s="252" t="n">
        <v>58.7456804837806</v>
      </c>
      <c r="BDL134" s="255" t="n">
        <v>26.5499999999999</v>
      </c>
      <c r="BDM134" s="253" t="n">
        <v>26.7284270036601</v>
      </c>
      <c r="BDN134" s="256" t="n">
        <v>26.5499999999999</v>
      </c>
      <c r="BDO134" s="254" t="n">
        <v>2.75868252575089</v>
      </c>
      <c r="BDP134" s="251" t="n">
        <v>26.5499999999999</v>
      </c>
      <c r="BDQ134" s="252" t="n">
        <v>65.1304156392512</v>
      </c>
      <c r="BDR134" s="255" t="n">
        <v>26.5499999999999</v>
      </c>
      <c r="BDS134" s="253" t="n">
        <v>26.7284270036601</v>
      </c>
      <c r="BDT134" s="256" t="n">
        <v>26.5499999999999</v>
      </c>
      <c r="BDU134" s="254" t="n">
        <v>2.75868252575089</v>
      </c>
      <c r="BDV134" s="251" t="n">
        <v>26.5499999999999</v>
      </c>
      <c r="BDW134" s="252" t="n">
        <v>70.24895905009009</v>
      </c>
      <c r="BDX134" s="255" t="n">
        <v>26.5499999999999</v>
      </c>
      <c r="BDY134" s="253" t="n">
        <v>26.7284270036601</v>
      </c>
      <c r="BDZ134" s="256" t="n">
        <v>26.5499999999999</v>
      </c>
      <c r="BEA134" s="254" t="n">
        <v>2.75868252575089</v>
      </c>
      <c r="BEB134" s="251" t="n">
        <v>26.5499999999999</v>
      </c>
      <c r="BEC134" s="252" t="n">
        <v>81.719421446395</v>
      </c>
      <c r="BED134" s="255" t="n">
        <v>26.5499999999999</v>
      </c>
      <c r="BEE134" s="253" t="n">
        <v>26.7284270036601</v>
      </c>
      <c r="BEF134" s="256" t="n">
        <v>26.5499999999999</v>
      </c>
      <c r="BEG134" s="254" t="n">
        <v>2.75868252575089</v>
      </c>
      <c r="BEH134" s="252" t="n">
        <v>26.5499999999999</v>
      </c>
      <c r="BEI134" s="252" t="n">
        <v>89.9671475773314</v>
      </c>
      <c r="BEJ134" s="255" t="n">
        <v>26.5499999999999</v>
      </c>
      <c r="BEK134" s="253" t="n">
        <v>26.7284270036601</v>
      </c>
      <c r="BEL134" s="256" t="n">
        <v>26.5499999999999</v>
      </c>
      <c r="BEM134" s="254" t="n">
        <v>2.75868252575089</v>
      </c>
      <c r="BEN134" s="252" t="n">
        <v>26.5499999999999</v>
      </c>
      <c r="BEO134" s="252" t="n">
        <v>95.1164405385482</v>
      </c>
      <c r="BEP134" s="255" t="n">
        <v>26.5499999999999</v>
      </c>
      <c r="BEQ134" s="253" t="n">
        <v>26.7284270036601</v>
      </c>
      <c r="BER134" s="256" t="n">
        <v>26.5499999999999</v>
      </c>
      <c r="BES134" s="254" t="n">
        <v>2.75868252575089</v>
      </c>
      <c r="BET134" s="252" t="n">
        <v>26.5499999999999</v>
      </c>
      <c r="BEU134" s="252" t="n">
        <v>106.810310727978</v>
      </c>
      <c r="BEV134" s="255" t="n">
        <v>26.5499999999999</v>
      </c>
      <c r="BEW134" s="253" t="n">
        <v>26.7284270036601</v>
      </c>
      <c r="BEX134" s="256" t="n">
        <v>26.5499999999999</v>
      </c>
      <c r="BEY134" s="254" t="n">
        <v>2.75868252575089</v>
      </c>
      <c r="BEZ134" s="252" t="n">
        <v>26.5499999999999</v>
      </c>
      <c r="BFA134" s="252" t="n">
        <v>113.383077658789</v>
      </c>
      <c r="BFB134" s="255" t="n">
        <v>26.5499999999999</v>
      </c>
      <c r="BFC134" s="253" t="n">
        <v>26.7284270036601</v>
      </c>
      <c r="BFD134" s="256" t="n">
        <v>26.5499999999999</v>
      </c>
      <c r="BFE134" s="254" t="n">
        <v>2.75868252575089</v>
      </c>
      <c r="BFF134" s="252" t="n">
        <v>26.5499999999999</v>
      </c>
      <c r="BFG134" s="252" t="n">
        <v>119.281502309978</v>
      </c>
      <c r="BFH134" s="255" t="n">
        <v>26.5499999999999</v>
      </c>
      <c r="BFI134" s="253" t="n">
        <v>26.7284270036601</v>
      </c>
      <c r="BFJ134" s="256" t="n">
        <v>26.5499999999999</v>
      </c>
      <c r="BFK134" s="254" t="n">
        <v>2.75868252575089</v>
      </c>
      <c r="BFL134" s="252" t="n">
        <v>26.5499999999999</v>
      </c>
      <c r="BFM134" s="252" t="n">
        <v>129.816776892587</v>
      </c>
      <c r="BFN134" s="255" t="n">
        <v>26.5499999999999</v>
      </c>
      <c r="BFO134" s="253" t="n">
        <v>26.7284270036601</v>
      </c>
      <c r="BFP134" s="256" t="n">
        <v>26.5499999999999</v>
      </c>
      <c r="BFQ134" s="254" t="n">
        <v>2.75868252575089</v>
      </c>
      <c r="BFR134" s="252" t="n">
        <v>26.5499999999999</v>
      </c>
      <c r="BFS134" s="252" t="n">
        <v>137.210227175359</v>
      </c>
      <c r="BFT134" s="255" t="n">
        <v>26.5499999999999</v>
      </c>
      <c r="BFU134" s="253" t="n">
        <v>26.7284270036601</v>
      </c>
      <c r="BFV134" s="256" t="n">
        <v>26.5499999999999</v>
      </c>
      <c r="BFW134" s="254" t="n">
        <v>2.75868252575089</v>
      </c>
      <c r="BFX134" s="252" t="n">
        <v>26.5499999999999</v>
      </c>
      <c r="BFY134" s="252" t="n">
        <v>142.139993352765</v>
      </c>
      <c r="BFZ134" s="255" t="n">
        <v>26.5499999999999</v>
      </c>
      <c r="BGA134" s="253" t="n">
        <v>26.7284270036601</v>
      </c>
      <c r="BGB134" s="256" t="n">
        <v>26.5499999999999</v>
      </c>
      <c r="BGC134" s="254" t="n">
        <v>2.75868252575089</v>
      </c>
      <c r="BGD134" s="252" t="n">
        <v>26.5499999999999</v>
      </c>
      <c r="BGE134" s="252" t="n">
        <v>153.469994385712</v>
      </c>
      <c r="BGF134" s="255" t="n">
        <v>26.5499999999999</v>
      </c>
      <c r="BGG134" s="253" t="n">
        <v>26.7284270036601</v>
      </c>
      <c r="BGH134" s="256" t="n">
        <v>26.5499999999999</v>
      </c>
      <c r="BGI134" s="254" t="n">
        <v>2.75868252575089</v>
      </c>
      <c r="BGJ134" s="252" t="n">
        <v>26.5499999999999</v>
      </c>
      <c r="BGK134" s="252" t="n">
        <v>159.855203974535</v>
      </c>
      <c r="BGL134" s="255" t="n">
        <v>26.5499999999999</v>
      </c>
      <c r="BGM134" s="253" t="n">
        <v>26.7284270036601</v>
      </c>
      <c r="BGN134" s="256" t="n">
        <v>26.5499999999999</v>
      </c>
      <c r="BGO134" s="254" t="n">
        <v>2.75868252575089</v>
      </c>
      <c r="BGP134" s="252" t="n">
        <v>26.5499999999999</v>
      </c>
      <c r="BGQ134" s="252" t="n">
        <v>165.637987449083</v>
      </c>
      <c r="BGR134" s="255" t="n">
        <v>26.5499999999999</v>
      </c>
      <c r="BGS134" s="253" t="n">
        <v>26.7284270036601</v>
      </c>
      <c r="BGT134" s="256" t="n">
        <v>26.5499999999999</v>
      </c>
      <c r="BGU134" s="254" t="n">
        <v>2.75868252575089</v>
      </c>
      <c r="BGV134" s="251" t="n">
        <v>28.8</v>
      </c>
      <c r="BGW134" s="252" t="n">
        <v>19.253334834384</v>
      </c>
      <c r="BGX134" s="255" t="n">
        <v>31.8195367847411</v>
      </c>
      <c r="BGY134" s="253" t="n">
        <v>28.4985270209918</v>
      </c>
      <c r="BGZ134" s="256" t="n">
        <v>32.31</v>
      </c>
      <c r="BHA134" s="254" t="n">
        <v>3.13911960803564</v>
      </c>
      <c r="BHB134" s="251" t="n">
        <v>28.8</v>
      </c>
      <c r="BHC134" s="252" t="n">
        <v>25.0842572069431</v>
      </c>
      <c r="BHD134" s="255" t="n">
        <v>31.8195367847411</v>
      </c>
      <c r="BHE134" s="253" t="n">
        <v>28.4985270209918</v>
      </c>
      <c r="BHF134" s="256" t="n">
        <v>32.31</v>
      </c>
      <c r="BHG134" s="254" t="n">
        <v>3.13911960803564</v>
      </c>
      <c r="BHH134" s="251" t="n">
        <v>32.3099999999999</v>
      </c>
      <c r="BHI134" s="252" t="n">
        <v>39.3563341482473</v>
      </c>
      <c r="BHJ134" s="255" t="n">
        <v>31.8195367847411</v>
      </c>
      <c r="BHK134" s="253" t="n">
        <v>28.4985270209918</v>
      </c>
      <c r="BHL134" s="256" t="n">
        <v>32.31</v>
      </c>
      <c r="BHM134" s="254" t="n">
        <v>3.13911960803564</v>
      </c>
      <c r="BHN134" s="251" t="n">
        <v>32.3099999999999</v>
      </c>
      <c r="BHO134" s="252" t="n">
        <v>46.7086186901869</v>
      </c>
      <c r="BHP134" s="255" t="n">
        <v>31.8195367847411</v>
      </c>
      <c r="BHQ134" s="253" t="n">
        <v>28.4985270209918</v>
      </c>
      <c r="BHR134" s="256" t="n">
        <v>32.31</v>
      </c>
      <c r="BHS134" s="254" t="n">
        <v>3.13911960803564</v>
      </c>
      <c r="BHT134" s="251" t="n">
        <v>32.3099999999999</v>
      </c>
      <c r="BHU134" s="252" t="n">
        <v>53.1798806590829</v>
      </c>
      <c r="BHV134" s="255" t="n">
        <v>31.8195367847411</v>
      </c>
      <c r="BHW134" s="253" t="n">
        <v>28.4985270209918</v>
      </c>
      <c r="BHX134" s="256" t="n">
        <v>32.31</v>
      </c>
      <c r="BHY134" s="254" t="n">
        <v>3.13911960803564</v>
      </c>
      <c r="BHZ134" s="251" t="n">
        <v>32.3099999999999</v>
      </c>
      <c r="BIA134" s="252" t="n">
        <v>67.66647952273971</v>
      </c>
      <c r="BIB134" s="255" t="n">
        <v>31.8195367847411</v>
      </c>
      <c r="BIC134" s="253" t="n">
        <v>28.4985270209918</v>
      </c>
      <c r="BID134" s="256" t="n">
        <v>32.31</v>
      </c>
      <c r="BIE134" s="254" t="n">
        <v>3.13911960803564</v>
      </c>
      <c r="BIF134" s="251" t="n">
        <v>32.3099999999999</v>
      </c>
      <c r="BIG134" s="252" t="n">
        <v>74.0429150944167</v>
      </c>
      <c r="BIH134" s="255" t="n">
        <v>31.8195367847411</v>
      </c>
      <c r="BII134" s="253" t="n">
        <v>28.4985270209918</v>
      </c>
      <c r="BIJ134" s="256" t="n">
        <v>32.31</v>
      </c>
      <c r="BIK134" s="254" t="n">
        <v>3.13911960803564</v>
      </c>
      <c r="BIL134" s="251" t="n">
        <v>32.3099999999999</v>
      </c>
      <c r="BIM134" s="252" t="n">
        <v>82.5981018321385</v>
      </c>
      <c r="BIN134" s="255" t="n">
        <v>31.8195367847411</v>
      </c>
      <c r="BIO134" s="253" t="n">
        <v>28.4985270209918</v>
      </c>
      <c r="BIP134" s="256" t="n">
        <v>32.31</v>
      </c>
      <c r="BIQ134" s="254" t="n">
        <v>3.13911960803564</v>
      </c>
      <c r="BIR134" s="252" t="n">
        <v>32.3099999999999</v>
      </c>
      <c r="BIS134" s="252" t="n">
        <v>93.4191014348303</v>
      </c>
      <c r="BIT134" s="255" t="n">
        <v>31.8195367847411</v>
      </c>
      <c r="BIU134" s="253" t="n">
        <v>28.4985270209918</v>
      </c>
      <c r="BIV134" s="256" t="n">
        <v>32.31</v>
      </c>
      <c r="BIW134" s="254" t="n">
        <v>3.13911960803564</v>
      </c>
      <c r="BIX134" s="252" t="n">
        <v>32.3099999999999</v>
      </c>
      <c r="BIY134" s="252" t="n">
        <v>102.025139356848</v>
      </c>
      <c r="BIZ134" s="255" t="n">
        <v>31.8195367847411</v>
      </c>
      <c r="BJA134" s="253" t="n">
        <v>28.4985270209918</v>
      </c>
      <c r="BJB134" s="256" t="n">
        <v>32.31</v>
      </c>
      <c r="BJC134" s="254" t="n">
        <v>3.13911960803564</v>
      </c>
      <c r="BJD134" s="252" t="n">
        <v>32.3099999999999</v>
      </c>
      <c r="BJE134" s="252" t="n">
        <v>110.44898861105</v>
      </c>
      <c r="BJF134" s="255" t="n">
        <v>31.8195367847411</v>
      </c>
      <c r="BJG134" s="253" t="n">
        <v>28.4985270209918</v>
      </c>
      <c r="BJH134" s="256" t="n">
        <v>32.31</v>
      </c>
      <c r="BJI134" s="254" t="n">
        <v>3.13911960803564</v>
      </c>
      <c r="BJJ134" s="252" t="n">
        <v>32.3099999999999</v>
      </c>
      <c r="BJK134" s="252" t="n">
        <v>122.377218294999</v>
      </c>
      <c r="BJL134" s="255" t="n">
        <v>31.8195367847411</v>
      </c>
      <c r="BJM134" s="253" t="n">
        <v>28.4985270209918</v>
      </c>
      <c r="BJN134" s="256" t="n">
        <v>32.31</v>
      </c>
      <c r="BJO134" s="254" t="n">
        <v>3.13911960803564</v>
      </c>
      <c r="BJP134" s="252" t="n">
        <v>32.3099999999999</v>
      </c>
      <c r="BJQ134" s="252" t="n">
        <v>130.407739353983</v>
      </c>
      <c r="BJR134" s="255" t="n">
        <v>31.8195367847411</v>
      </c>
      <c r="BJS134" s="253" t="n">
        <v>28.4985270209918</v>
      </c>
      <c r="BJT134" s="256" t="n">
        <v>32.31</v>
      </c>
      <c r="BJU134" s="254" t="n">
        <v>3.13911960803564</v>
      </c>
      <c r="BJV134" s="252" t="n">
        <v>32.3099999999999</v>
      </c>
      <c r="BJW134" s="252" t="n">
        <v>137.563911475988</v>
      </c>
      <c r="BJX134" s="255" t="n">
        <v>31.8195367847411</v>
      </c>
      <c r="BJY134" s="253" t="n">
        <v>28.4985270209918</v>
      </c>
      <c r="BJZ134" s="256" t="n">
        <v>32.31</v>
      </c>
      <c r="BKA134" s="254" t="n">
        <v>3.13911960803564</v>
      </c>
      <c r="BKB134" s="252" t="n">
        <v>32.1447107438016</v>
      </c>
      <c r="BKC134" s="252" t="n">
        <v>146.219988721015</v>
      </c>
      <c r="BKD134" s="255" t="n">
        <v>31.8195367847411</v>
      </c>
      <c r="BKE134" s="253" t="n">
        <v>28.4985270209918</v>
      </c>
      <c r="BKF134" s="256" t="n">
        <v>32.31</v>
      </c>
      <c r="BKG134" s="254" t="n">
        <v>3.13911960803564</v>
      </c>
      <c r="BKH134" s="252" t="n">
        <v>32.3099999999999</v>
      </c>
      <c r="BKI134" s="252" t="n">
        <v>155.651673860275</v>
      </c>
      <c r="BKJ134" s="255" t="n">
        <v>31.8195367847411</v>
      </c>
      <c r="BKK134" s="253" t="n">
        <v>28.4985270209918</v>
      </c>
      <c r="BKL134" s="256" t="n">
        <v>32.31</v>
      </c>
      <c r="BKM134" s="254" t="n">
        <v>3.13911960803564</v>
      </c>
      <c r="BKN134" s="252" t="n">
        <v>32.3099999999999</v>
      </c>
      <c r="BKO134" s="252" t="n">
        <v>165.203159898021</v>
      </c>
      <c r="BKP134" s="255" t="n">
        <v>31.8195367847411</v>
      </c>
      <c r="BKQ134" s="253" t="n">
        <v>28.4985270209918</v>
      </c>
      <c r="BKR134" s="256" t="n">
        <v>32.31</v>
      </c>
      <c r="BKS134" s="254" t="n">
        <v>3.13911960803564</v>
      </c>
      <c r="BKT134" s="251" t="n">
        <v>43.0199999999999</v>
      </c>
      <c r="BKU134" s="252" t="n">
        <v>27.5425912718314</v>
      </c>
      <c r="BKV134" s="255" t="n">
        <v>43.0199999999999</v>
      </c>
      <c r="BKW134" s="253" t="n">
        <v>25.2228450462904</v>
      </c>
      <c r="BKX134" s="256" t="n">
        <v>43.0199999999999</v>
      </c>
      <c r="BKY134" s="254" t="n">
        <v>2.66196137939969</v>
      </c>
      <c r="BKZ134" s="251" t="n">
        <v>43.0199999999999</v>
      </c>
      <c r="BLA134" s="252" t="n">
        <v>31.0593577362689</v>
      </c>
      <c r="BLB134" s="255" t="n">
        <v>43.0199999999999</v>
      </c>
      <c r="BLC134" s="253" t="n">
        <v>25.2228450462904</v>
      </c>
      <c r="BLD134" s="256" t="n">
        <v>43.0199999999999</v>
      </c>
      <c r="BLE134" s="254" t="n">
        <v>2.66196137939969</v>
      </c>
      <c r="BLF134" s="251" t="n">
        <v>43.0199999999999</v>
      </c>
      <c r="BLG134" s="252" t="n">
        <v>40.2198501315571</v>
      </c>
      <c r="BLH134" s="255" t="n">
        <v>43.0199999999999</v>
      </c>
      <c r="BLI134" s="253" t="n">
        <v>25.2228450462904</v>
      </c>
      <c r="BLJ134" s="256" t="n">
        <v>43.0199999999999</v>
      </c>
      <c r="BLK134" s="254" t="n">
        <v>2.66196137939969</v>
      </c>
      <c r="BLL134" s="251" t="n">
        <v>43.0199999999999</v>
      </c>
      <c r="BLM134" s="252" t="n">
        <v>56.163620385349</v>
      </c>
      <c r="BLN134" s="255" t="n">
        <v>43.0199999999999</v>
      </c>
      <c r="BLO134" s="253" t="n">
        <v>25.2228450462904</v>
      </c>
      <c r="BLP134" s="256" t="n">
        <v>43.0199999999999</v>
      </c>
      <c r="BLQ134" s="254" t="n">
        <v>2.66196137939969</v>
      </c>
      <c r="BLR134" s="251" t="n">
        <v>43.0199999999999</v>
      </c>
      <c r="BLS134" s="252" t="n">
        <v>62.9992614247708</v>
      </c>
      <c r="BLT134" s="255" t="n">
        <v>43.0199999999999</v>
      </c>
      <c r="BLU134" s="253" t="n">
        <v>25.2228450462904</v>
      </c>
      <c r="BLV134" s="256" t="n">
        <v>43.0199999999999</v>
      </c>
      <c r="BLW134" s="254" t="n">
        <v>2.66196137939969</v>
      </c>
      <c r="BLX134" s="251" t="n">
        <v>43.0199999999999</v>
      </c>
      <c r="BLY134" s="252" t="n">
        <v>72.3244351346662</v>
      </c>
      <c r="BLZ134" s="255" t="n">
        <v>43.0199999999999</v>
      </c>
      <c r="BMA134" s="253" t="n">
        <v>25.2228450462904</v>
      </c>
      <c r="BMB134" s="256" t="n">
        <v>43.0199999999999</v>
      </c>
      <c r="BMC134" s="254" t="n">
        <v>2.66196137939969</v>
      </c>
      <c r="BMD134" s="251" t="n">
        <v>43.0199999999999</v>
      </c>
      <c r="BME134" s="252" t="n">
        <v>81.46607375872389</v>
      </c>
      <c r="BMF134" s="255" t="n">
        <v>43.0199999999999</v>
      </c>
      <c r="BMG134" s="253" t="n">
        <v>25.2228450462904</v>
      </c>
      <c r="BMH134" s="256" t="n">
        <v>43.0199999999999</v>
      </c>
      <c r="BMI134" s="254" t="n">
        <v>2.66196137939969</v>
      </c>
      <c r="BMJ134" s="251" t="n">
        <v>43.0199999999999</v>
      </c>
      <c r="BMK134" s="252" t="n">
        <v>96.1771829082689</v>
      </c>
      <c r="BML134" s="255" t="n">
        <v>43.0199999999999</v>
      </c>
      <c r="BMM134" s="253" t="n">
        <v>25.2228450462904</v>
      </c>
      <c r="BMN134" s="256" t="n">
        <v>43.0199999999999</v>
      </c>
      <c r="BMO134" s="254" t="n">
        <v>2.66196137939969</v>
      </c>
      <c r="BMP134" s="252" t="n">
        <v>43.0199999999999</v>
      </c>
      <c r="BMQ134" s="252" t="n">
        <v>99.5601335309079</v>
      </c>
      <c r="BMR134" s="255" t="n">
        <v>43.0199999999999</v>
      </c>
      <c r="BMS134" s="253" t="n">
        <v>25.2228450462904</v>
      </c>
      <c r="BMT134" s="256" t="n">
        <v>43.0199999999999</v>
      </c>
      <c r="BMU134" s="254" t="n">
        <v>2.66196137939969</v>
      </c>
      <c r="BMV134" s="252" t="n">
        <v>43.0199999999999</v>
      </c>
      <c r="BMW134" s="252" t="n">
        <v>104.240647485388</v>
      </c>
      <c r="BMX134" s="255" t="n">
        <v>43.0199999999999</v>
      </c>
      <c r="BMY134" s="253" t="n">
        <v>25.2228450462904</v>
      </c>
      <c r="BMZ134" s="256" t="n">
        <v>43.0199999999999</v>
      </c>
      <c r="BNA134" s="254" t="n">
        <v>2.66196137939969</v>
      </c>
      <c r="BNB134" s="252" t="n">
        <v>43.0199999999999</v>
      </c>
      <c r="BNC134" s="252" t="n">
        <v>108.941298007829</v>
      </c>
      <c r="BND134" s="255" t="n">
        <v>43.0199999999999</v>
      </c>
      <c r="BNE134" s="253" t="n">
        <v>25.2228450462904</v>
      </c>
      <c r="BNF134" s="256" t="n">
        <v>43.0199999999999</v>
      </c>
      <c r="BNG134" s="254" t="n">
        <v>2.66196137939969</v>
      </c>
      <c r="BNH134" s="252" t="n">
        <v>43.0199999999999</v>
      </c>
      <c r="BNI134" s="252" t="n">
        <v>112.34506773673</v>
      </c>
      <c r="BNJ134" s="255" t="n">
        <v>43.0199999999999</v>
      </c>
      <c r="BNK134" s="253" t="n">
        <v>25.2228450462904</v>
      </c>
      <c r="BNL134" s="256" t="n">
        <v>43.0199999999999</v>
      </c>
      <c r="BNM134" s="254" t="n">
        <v>2.66196137939969</v>
      </c>
      <c r="BNN134" s="252" t="n">
        <v>43.0199999999999</v>
      </c>
      <c r="BNO134" s="252" t="n">
        <v>121.520069923934</v>
      </c>
      <c r="BNP134" s="255" t="n">
        <v>43.0199999999999</v>
      </c>
      <c r="BNQ134" s="253" t="n">
        <v>25.2228450462904</v>
      </c>
      <c r="BNR134" s="256" t="n">
        <v>43.0199999999999</v>
      </c>
      <c r="BNS134" s="254" t="n">
        <v>2.66196137939969</v>
      </c>
      <c r="BNT134" s="252" t="n">
        <v>43.0199999999999</v>
      </c>
      <c r="BNU134" s="252" t="n">
        <v>137.416029705033</v>
      </c>
      <c r="BNV134" s="255" t="n">
        <v>43.0199999999999</v>
      </c>
      <c r="BNW134" s="253" t="n">
        <v>25.2228450462904</v>
      </c>
      <c r="BNX134" s="256" t="n">
        <v>43.0199999999999</v>
      </c>
      <c r="BNY134" s="254" t="n">
        <v>2.66196137939969</v>
      </c>
      <c r="BNZ134" s="252" t="n">
        <v>43.0199999999999</v>
      </c>
      <c r="BOA134" s="252" t="n">
        <v>144.238044428416</v>
      </c>
      <c r="BOB134" s="255" t="n">
        <v>43.0199999999999</v>
      </c>
      <c r="BOC134" s="253" t="n">
        <v>25.2228450462904</v>
      </c>
      <c r="BOD134" s="256" t="n">
        <v>43.0199999999999</v>
      </c>
      <c r="BOE134" s="254" t="n">
        <v>2.66196137939969</v>
      </c>
      <c r="BOF134" s="252" t="n">
        <v>43.0199999999999</v>
      </c>
      <c r="BOG134" s="252" t="n">
        <v>153.615704751878</v>
      </c>
      <c r="BOH134" s="255" t="n">
        <v>43.0199999999999</v>
      </c>
      <c r="BOI134" s="253" t="n">
        <v>25.2228450462904</v>
      </c>
      <c r="BOJ134" s="256" t="n">
        <v>43.0199999999999</v>
      </c>
      <c r="BOK134" s="254" t="n">
        <v>2.66196137939969</v>
      </c>
      <c r="BOL134" s="252" t="n">
        <v>43.0199999999999</v>
      </c>
      <c r="BOM134" s="252" t="n">
        <v>162.641848855008</v>
      </c>
      <c r="BON134" s="255" t="n">
        <v>43.0199999999999</v>
      </c>
      <c r="BOO134" s="253" t="n">
        <v>25.2228450462904</v>
      </c>
      <c r="BOP134" s="256" t="n">
        <v>43.0199999999999</v>
      </c>
      <c r="BOQ134" s="254" t="n">
        <v>2.66196137939969</v>
      </c>
    </row>
    <row r="135">
      <c r="B135" s="251" t="n">
        <v>0.475</v>
      </c>
      <c r="C135" s="252" t="n">
        <v>12.2587814295131</v>
      </c>
      <c r="D135" s="255" t="n">
        <v>0.474999999999999</v>
      </c>
      <c r="E135" s="253" t="n">
        <v>25.5894662849642</v>
      </c>
      <c r="F135" s="256" t="n">
        <v>0.474999999999999</v>
      </c>
      <c r="G135" s="254" t="n">
        <v>0.5611088399822</v>
      </c>
      <c r="H135" s="251" t="n">
        <v>0.475</v>
      </c>
      <c r="I135" s="252" t="n">
        <v>18.3881721442697</v>
      </c>
      <c r="J135" s="255" t="n">
        <v>0.474999999999999</v>
      </c>
      <c r="K135" s="253" t="n">
        <v>25.5894662849642</v>
      </c>
      <c r="L135" s="256" t="n">
        <v>0.474999999999999</v>
      </c>
      <c r="M135" s="254" t="n">
        <v>0.5611088399822</v>
      </c>
      <c r="N135" s="251" t="n">
        <v>0.475</v>
      </c>
      <c r="O135" s="252" t="n">
        <v>24.5172764250717</v>
      </c>
      <c r="P135" s="255" t="n">
        <v>0.474999999999999</v>
      </c>
      <c r="Q135" s="253" t="n">
        <v>25.5894662849642</v>
      </c>
      <c r="R135" s="256" t="n">
        <v>0.474999999999999</v>
      </c>
      <c r="S135" s="254" t="n">
        <v>0.5611088399822</v>
      </c>
      <c r="T135" s="251" t="n">
        <v>0.475</v>
      </c>
      <c r="U135" s="252" t="n">
        <v>30.6469538595443</v>
      </c>
      <c r="V135" s="255" t="n">
        <v>0.474999999999999</v>
      </c>
      <c r="W135" s="253" t="n">
        <v>25.5894662849642</v>
      </c>
      <c r="X135" s="256" t="n">
        <v>0.474999999999999</v>
      </c>
      <c r="Y135" s="254" t="n">
        <v>0.5611088399822</v>
      </c>
      <c r="Z135" s="251" t="n">
        <v>0.475</v>
      </c>
      <c r="AA135" s="252" t="n">
        <v>36.2543493366708</v>
      </c>
      <c r="AB135" s="255" t="n">
        <v>0.474999999999999</v>
      </c>
      <c r="AC135" s="253" t="n">
        <v>25.5894662849642</v>
      </c>
      <c r="AD135" s="256" t="n">
        <v>0.474999999999999</v>
      </c>
      <c r="AE135" s="254" t="n">
        <v>0.5611088399822</v>
      </c>
      <c r="AF135" s="251" t="n">
        <v>0.475</v>
      </c>
      <c r="AG135" s="252" t="n">
        <v>42.3949524437389</v>
      </c>
      <c r="AH135" s="255" t="n">
        <v>0.474999999999999</v>
      </c>
      <c r="AI135" s="253" t="n">
        <v>25.5894662849642</v>
      </c>
      <c r="AJ135" s="256" t="n">
        <v>0.474999999999999</v>
      </c>
      <c r="AK135" s="254" t="n">
        <v>0.5611088399822</v>
      </c>
      <c r="AL135" s="251" t="n">
        <v>0.475</v>
      </c>
      <c r="AM135" s="252" t="n">
        <v>48.5243431542388</v>
      </c>
      <c r="AN135" s="255" t="n">
        <v>0.474999999999999</v>
      </c>
      <c r="AO135" s="253" t="n">
        <v>25.5894662849642</v>
      </c>
      <c r="AP135" s="256" t="n">
        <v>0.474999999999999</v>
      </c>
      <c r="AQ135" s="254" t="n">
        <v>0.5611088399822</v>
      </c>
      <c r="AR135" s="251" t="n">
        <v>0.475</v>
      </c>
      <c r="AS135" s="252" t="n">
        <v>54.6574709204649</v>
      </c>
      <c r="AT135" s="255" t="n">
        <v>0.474999999999999</v>
      </c>
      <c r="AU135" s="253" t="n">
        <v>25.5894662849642</v>
      </c>
      <c r="AV135" s="256" t="n">
        <v>0.474999999999999</v>
      </c>
      <c r="AW135" s="254" t="n">
        <v>0.5611088399822</v>
      </c>
      <c r="AX135" s="252" t="n">
        <v>0.475</v>
      </c>
      <c r="AY135" s="252" t="n">
        <v>60.2723218448828</v>
      </c>
      <c r="AZ135" s="255" t="n">
        <v>0.474999999999999</v>
      </c>
      <c r="BA135" s="253" t="n">
        <v>25.5894662849642</v>
      </c>
      <c r="BB135" s="256" t="n">
        <v>0.474999999999999</v>
      </c>
      <c r="BC135" s="254" t="n">
        <v>0.5611088399822</v>
      </c>
      <c r="BD135" s="252" t="n">
        <v>0.475</v>
      </c>
      <c r="BE135" s="252" t="n">
        <v>65.88987041057329</v>
      </c>
      <c r="BF135" s="255" t="n">
        <v>0.474999999999999</v>
      </c>
      <c r="BG135" s="253" t="n">
        <v>25.5894662849642</v>
      </c>
      <c r="BH135" s="256" t="n">
        <v>0.474999999999999</v>
      </c>
      <c r="BI135" s="254" t="n">
        <v>0.5611088399822</v>
      </c>
      <c r="BJ135" s="252" t="n">
        <v>0.475</v>
      </c>
      <c r="BK135" s="252" t="n">
        <v>73.0420270787496</v>
      </c>
      <c r="BL135" s="255" t="n">
        <v>0.474999999999999</v>
      </c>
      <c r="BM135" s="253" t="n">
        <v>25.5894662849642</v>
      </c>
      <c r="BN135" s="256" t="n">
        <v>0.474999999999999</v>
      </c>
      <c r="BO135" s="254" t="n">
        <v>0.5611088399822</v>
      </c>
      <c r="BP135" s="252" t="n">
        <v>0.475</v>
      </c>
      <c r="BQ135" s="252" t="n">
        <v>78.6605141267915</v>
      </c>
      <c r="BR135" s="255" t="n">
        <v>0.474999999999999</v>
      </c>
      <c r="BS135" s="253" t="n">
        <v>25.5894662849642</v>
      </c>
      <c r="BT135" s="256" t="n">
        <v>0.474999999999999</v>
      </c>
      <c r="BU135" s="254" t="n">
        <v>0.5611088399822</v>
      </c>
      <c r="BV135" s="252" t="n">
        <v>0.475</v>
      </c>
      <c r="BW135" s="252" t="n">
        <v>90.4138492285898</v>
      </c>
      <c r="BX135" s="255" t="n">
        <v>0.474999999999999</v>
      </c>
      <c r="BY135" s="253" t="n">
        <v>25.5894662849642</v>
      </c>
      <c r="BZ135" s="256" t="n">
        <v>0.474999999999999</v>
      </c>
      <c r="CA135" s="254" t="n">
        <v>0.5611088399822</v>
      </c>
      <c r="CB135" s="252" t="n">
        <v>0.475</v>
      </c>
      <c r="CC135" s="252" t="n">
        <v>103.178198092978</v>
      </c>
      <c r="CD135" s="255" t="n">
        <v>0.474999999999999</v>
      </c>
      <c r="CE135" s="253" t="n">
        <v>25.5894662849642</v>
      </c>
      <c r="CF135" s="256" t="n">
        <v>0.474999999999999</v>
      </c>
      <c r="CG135" s="254" t="n">
        <v>0.5611088399822</v>
      </c>
      <c r="CH135" s="252" t="n">
        <v>0.475</v>
      </c>
      <c r="CI135" s="252" t="n">
        <v>114.60557266632</v>
      </c>
      <c r="CJ135" s="255" t="n">
        <v>0.474999999999999</v>
      </c>
      <c r="CK135" s="253" t="n">
        <v>25.5894662849642</v>
      </c>
      <c r="CL135" s="256" t="n">
        <v>0.474999999999999</v>
      </c>
      <c r="CM135" s="254" t="n">
        <v>0.5611088399822</v>
      </c>
      <c r="CN135" s="252" t="n">
        <v>0.475</v>
      </c>
      <c r="CO135" s="252" t="n">
        <v>126.163448974468</v>
      </c>
      <c r="CP135" s="255" t="n">
        <v>0.474999999999999</v>
      </c>
      <c r="CQ135" s="253" t="n">
        <v>25.5894662849642</v>
      </c>
      <c r="CR135" s="256" t="n">
        <v>0.474999999999999</v>
      </c>
      <c r="CS135" s="254" t="n">
        <v>0.5611088399822</v>
      </c>
      <c r="CT135" s="252" t="n">
        <v>0.475</v>
      </c>
      <c r="CU135" s="252" t="n">
        <v>137.396288902251</v>
      </c>
      <c r="CV135" s="255" t="n">
        <v>0.474999999999999</v>
      </c>
      <c r="CW135" s="253" t="n">
        <v>25.5894662849642</v>
      </c>
      <c r="CX135" s="256" t="n">
        <v>0.474999999999999</v>
      </c>
      <c r="CY135" s="254" t="n">
        <v>0.5611088399822</v>
      </c>
      <c r="CZ135" s="252" t="n">
        <v>0.475</v>
      </c>
      <c r="DA135" s="252" t="n">
        <v>153.234776737311</v>
      </c>
      <c r="DB135" s="255" t="n">
        <v>0.474999999999999</v>
      </c>
      <c r="DC135" s="253" t="n">
        <v>25.5894662849642</v>
      </c>
      <c r="DD135" s="256" t="n">
        <v>0.474999999999999</v>
      </c>
      <c r="DE135" s="254" t="n">
        <v>0.5611088399822</v>
      </c>
      <c r="DF135" s="252" t="n">
        <v>0.475</v>
      </c>
      <c r="DG135" s="252" t="n">
        <v>164.983664082486</v>
      </c>
      <c r="DH135" s="255" t="n">
        <v>0.474999999999999</v>
      </c>
      <c r="DI135" s="253" t="n">
        <v>25.5894662849642</v>
      </c>
      <c r="DJ135" s="256" t="n">
        <v>0.474999999999999</v>
      </c>
      <c r="DK135" s="254" t="n">
        <v>0.5611088399822</v>
      </c>
      <c r="DL135" s="252" t="n">
        <v>0.475</v>
      </c>
      <c r="DM135" s="252" t="n">
        <v>182.333715177096</v>
      </c>
      <c r="DN135" s="255" t="n">
        <v>0.474999999999999</v>
      </c>
      <c r="DO135" s="253" t="n">
        <v>25.5894662849642</v>
      </c>
      <c r="DP135" s="256" t="n">
        <v>0.474999999999999</v>
      </c>
      <c r="DQ135" s="254" t="n">
        <v>0.5611088399822</v>
      </c>
      <c r="DR135" s="252" t="n">
        <v>0.475</v>
      </c>
      <c r="DS135" s="252" t="n">
        <v>202.939471061448</v>
      </c>
      <c r="DT135" s="255" t="n">
        <v>0.474999999999999</v>
      </c>
      <c r="DU135" s="253" t="n">
        <v>25.5894662849642</v>
      </c>
      <c r="DV135" s="256" t="n">
        <v>0.474999999999999</v>
      </c>
      <c r="DW135" s="254" t="n">
        <v>0.5611088399822</v>
      </c>
      <c r="DX135" s="252" t="n">
        <v>0.475</v>
      </c>
      <c r="DY135" s="252" t="n">
        <v>220.942179793462</v>
      </c>
      <c r="DZ135" s="255" t="n">
        <v>0.474999999999999</v>
      </c>
      <c r="EA135" s="253" t="n">
        <v>25.5894662849642</v>
      </c>
      <c r="EB135" s="256" t="n">
        <v>0.474999999999999</v>
      </c>
      <c r="EC135" s="254" t="n">
        <v>0.5611088399822</v>
      </c>
      <c r="ED135" s="251" t="n">
        <v>0.630000000000089</v>
      </c>
      <c r="EE135" s="252" t="n">
        <v>19.6462192688252</v>
      </c>
      <c r="EF135" s="255" t="n">
        <v>0.68</v>
      </c>
      <c r="EG135" s="253" t="n">
        <v>27.474992149753</v>
      </c>
      <c r="EH135" s="256" t="n">
        <v>0.68</v>
      </c>
      <c r="EI135" s="254" t="n">
        <v>0.35094676624689</v>
      </c>
      <c r="EJ135" s="251" t="n">
        <v>0.63</v>
      </c>
      <c r="EK135" s="252" t="n">
        <v>30.0832732553482</v>
      </c>
      <c r="EL135" s="255" t="n">
        <v>0.68</v>
      </c>
      <c r="EM135" s="253" t="n">
        <v>27.474992149753</v>
      </c>
      <c r="EN135" s="256" t="n">
        <v>0.68</v>
      </c>
      <c r="EO135" s="254" t="n">
        <v>0.35094676624689</v>
      </c>
      <c r="EP135" s="251" t="n">
        <v>0.63</v>
      </c>
      <c r="EQ135" s="252" t="n">
        <v>37.4518499107148</v>
      </c>
      <c r="ER135" s="255" t="n">
        <v>0.68</v>
      </c>
      <c r="ES135" s="253" t="n">
        <v>27.474992149753</v>
      </c>
      <c r="ET135" s="256" t="n">
        <v>0.68</v>
      </c>
      <c r="EU135" s="254" t="n">
        <v>0.35094676624689</v>
      </c>
      <c r="EV135" s="251" t="n">
        <v>0.68</v>
      </c>
      <c r="EW135" s="252" t="n">
        <v>46.659759054645</v>
      </c>
      <c r="EX135" s="255" t="n">
        <v>0.68</v>
      </c>
      <c r="EY135" s="253" t="n">
        <v>27.474992149753</v>
      </c>
      <c r="EZ135" s="256" t="n">
        <v>0.68</v>
      </c>
      <c r="FA135" s="254" t="n">
        <v>0.35094676624689</v>
      </c>
      <c r="FB135" s="251" t="n">
        <v>0.63</v>
      </c>
      <c r="FC135" s="252" t="n">
        <v>55.2560729583226</v>
      </c>
      <c r="FD135" s="255" t="n">
        <v>0.68</v>
      </c>
      <c r="FE135" s="253" t="n">
        <v>27.474992149753</v>
      </c>
      <c r="FF135" s="256" t="n">
        <v>0.68</v>
      </c>
      <c r="FG135" s="254" t="n">
        <v>0.35094676624689</v>
      </c>
      <c r="FH135" s="251" t="n">
        <v>0.63</v>
      </c>
      <c r="FI135" s="252" t="n">
        <v>64.45288640894471</v>
      </c>
      <c r="FJ135" s="255" t="n">
        <v>0.68</v>
      </c>
      <c r="FK135" s="253" t="n">
        <v>27.474992149753</v>
      </c>
      <c r="FL135" s="256" t="n">
        <v>0.68</v>
      </c>
      <c r="FM135" s="254" t="n">
        <v>0.35094676624689</v>
      </c>
      <c r="FN135" s="251" t="n">
        <v>0.68</v>
      </c>
      <c r="FO135" s="252" t="n">
        <v>73.7734679665086</v>
      </c>
      <c r="FP135" s="255" t="n">
        <v>0.68</v>
      </c>
      <c r="FQ135" s="253" t="n">
        <v>27.474992149753</v>
      </c>
      <c r="FR135" s="256" t="n">
        <v>0.68</v>
      </c>
      <c r="FS135" s="254" t="n">
        <v>0.35094676624689</v>
      </c>
      <c r="FT135" s="251" t="n">
        <v>0.63</v>
      </c>
      <c r="FU135" s="252" t="n">
        <v>83.64852222137711</v>
      </c>
      <c r="FV135" s="255" t="n">
        <v>0.68</v>
      </c>
      <c r="FW135" s="253" t="n">
        <v>27.474992149753</v>
      </c>
      <c r="FX135" s="256" t="n">
        <v>0.68</v>
      </c>
      <c r="FY135" s="254" t="n">
        <v>0.35094676624689</v>
      </c>
      <c r="FZ135" s="252" t="n">
        <v>0.68</v>
      </c>
      <c r="GA135" s="252" t="n">
        <v>91.4785562279078</v>
      </c>
      <c r="GB135" s="255" t="n">
        <v>0.68</v>
      </c>
      <c r="GC135" s="253" t="n">
        <v>27.474992149753</v>
      </c>
      <c r="GD135" s="256" t="n">
        <v>0.68</v>
      </c>
      <c r="GE135" s="254" t="n">
        <v>0.35094676624689</v>
      </c>
      <c r="GF135" s="252" t="n">
        <v>0.68</v>
      </c>
      <c r="GG135" s="252" t="n">
        <v>100.072704189612</v>
      </c>
      <c r="GH135" s="255" t="n">
        <v>0.68</v>
      </c>
      <c r="GI135" s="253" t="n">
        <v>27.474992149753</v>
      </c>
      <c r="GJ135" s="256" t="n">
        <v>0.68</v>
      </c>
      <c r="GK135" s="254" t="n">
        <v>0.35094676624689</v>
      </c>
      <c r="GL135" s="252" t="n">
        <v>0.63</v>
      </c>
      <c r="GM135" s="252" t="n">
        <v>110.165903911684</v>
      </c>
      <c r="GN135" s="255" t="n">
        <v>0.68</v>
      </c>
      <c r="GO135" s="253" t="n">
        <v>27.474992149753</v>
      </c>
      <c r="GP135" s="256" t="n">
        <v>0.68</v>
      </c>
      <c r="GQ135" s="254" t="n">
        <v>0.35094676624689</v>
      </c>
      <c r="GR135" s="252" t="n">
        <v>0.68</v>
      </c>
      <c r="GS135" s="252" t="n">
        <v>119.529318163763</v>
      </c>
      <c r="GT135" s="255" t="n">
        <v>0.68</v>
      </c>
      <c r="GU135" s="253" t="n">
        <v>27.474992149753</v>
      </c>
      <c r="GV135" s="256" t="n">
        <v>0.68</v>
      </c>
      <c r="GW135" s="254" t="n">
        <v>0.35094676624689</v>
      </c>
      <c r="GX135" s="252" t="n">
        <v>0.68</v>
      </c>
      <c r="GY135" s="252" t="n">
        <v>128.547635820134</v>
      </c>
      <c r="GZ135" s="255" t="n">
        <v>0.68</v>
      </c>
      <c r="HA135" s="253" t="n">
        <v>27.474992149753</v>
      </c>
      <c r="HB135" s="256" t="n">
        <v>0.68</v>
      </c>
      <c r="HC135" s="254" t="n">
        <v>0.35094676624689</v>
      </c>
      <c r="HD135" s="252" t="n">
        <v>0.68</v>
      </c>
      <c r="HE135" s="252" t="n">
        <v>137.829025534793</v>
      </c>
      <c r="HF135" s="255" t="n">
        <v>0.68</v>
      </c>
      <c r="HG135" s="253" t="n">
        <v>27.474992149753</v>
      </c>
      <c r="HH135" s="256" t="n">
        <v>0.68</v>
      </c>
      <c r="HI135" s="254" t="n">
        <v>0.35094676624689</v>
      </c>
      <c r="HJ135" s="252" t="n">
        <v>0.68</v>
      </c>
      <c r="HK135" s="252" t="n">
        <v>147.95751842419</v>
      </c>
      <c r="HL135" s="255" t="n">
        <v>0.68</v>
      </c>
      <c r="HM135" s="253" t="n">
        <v>27.474992149753</v>
      </c>
      <c r="HN135" s="256" t="n">
        <v>0.68</v>
      </c>
      <c r="HO135" s="254" t="n">
        <v>0.35094676624689</v>
      </c>
      <c r="HP135" s="252" t="n">
        <v>0.68</v>
      </c>
      <c r="HQ135" s="252" t="n">
        <v>157.78462614476</v>
      </c>
      <c r="HR135" s="255" t="n">
        <v>0.68</v>
      </c>
      <c r="HS135" s="253" t="n">
        <v>27.474992149753</v>
      </c>
      <c r="HT135" s="256" t="n">
        <v>0.68</v>
      </c>
      <c r="HU135" s="254" t="n">
        <v>0.35094676624689</v>
      </c>
      <c r="HV135" s="252" t="n">
        <v>0.68</v>
      </c>
      <c r="HW135" s="252" t="n">
        <v>166.377340097092</v>
      </c>
      <c r="HX135" s="255" t="n">
        <v>0.68</v>
      </c>
      <c r="HY135" s="253" t="n">
        <v>27.474992149753</v>
      </c>
      <c r="HZ135" s="256" t="n">
        <v>0.68</v>
      </c>
      <c r="IA135" s="254" t="n">
        <v>0.35094676624689</v>
      </c>
      <c r="IB135" s="252" t="n">
        <v>0.68</v>
      </c>
      <c r="IC135" s="252" t="n">
        <v>176.817803256945</v>
      </c>
      <c r="ID135" s="255" t="n">
        <v>0.68</v>
      </c>
      <c r="IE135" s="253" t="n">
        <v>27.474992149753</v>
      </c>
      <c r="IF135" s="256" t="n">
        <v>0.68</v>
      </c>
      <c r="IG135" s="254" t="n">
        <v>0.35094676624689</v>
      </c>
      <c r="IH135" s="252" t="n">
        <v>0.68</v>
      </c>
      <c r="II135" s="252" t="n">
        <v>186.02183663528</v>
      </c>
      <c r="IJ135" s="255" t="n">
        <v>0.68</v>
      </c>
      <c r="IK135" s="253" t="n">
        <v>27.474992149753</v>
      </c>
      <c r="IL135" s="256" t="n">
        <v>0.68</v>
      </c>
      <c r="IM135" s="254" t="n">
        <v>0.35094676624689</v>
      </c>
      <c r="IN135" s="252" t="n">
        <v>0.68</v>
      </c>
      <c r="IO135" s="252" t="n">
        <v>193.391346254386</v>
      </c>
      <c r="IP135" s="255" t="n">
        <v>0.68</v>
      </c>
      <c r="IQ135" s="253" t="n">
        <v>27.474992149753</v>
      </c>
      <c r="IR135" s="256" t="n">
        <v>0.68</v>
      </c>
      <c r="IS135" s="254" t="n">
        <v>0.35094676624689</v>
      </c>
      <c r="IT135" s="252" t="n">
        <v>0.68</v>
      </c>
      <c r="IU135" s="252" t="n">
        <v>201.204251363352</v>
      </c>
      <c r="IV135" s="255" t="n">
        <v>0.68</v>
      </c>
      <c r="IW135" s="253" t="n">
        <v>27.474992149753</v>
      </c>
      <c r="IX135" s="256" t="n">
        <v>0.68</v>
      </c>
      <c r="IY135" s="254" t="n">
        <v>0.35094676624689</v>
      </c>
      <c r="IZ135" s="252" t="n">
        <v>0.68</v>
      </c>
      <c r="JA135" s="252" t="n">
        <v>212.869135942962</v>
      </c>
      <c r="JB135" s="255" t="n">
        <v>0.68</v>
      </c>
      <c r="JC135" s="253" t="n">
        <v>27.474992149753</v>
      </c>
      <c r="JD135" s="256" t="n">
        <v>0.68</v>
      </c>
      <c r="JE135" s="254" t="n">
        <v>0.35094676624689</v>
      </c>
      <c r="JF135" s="252" t="n">
        <v>0.68</v>
      </c>
      <c r="JG135" s="252" t="n">
        <v>222.246019308929</v>
      </c>
      <c r="JH135" s="255" t="n">
        <v>0.68</v>
      </c>
      <c r="JI135" s="253" t="n">
        <v>27.474992149753</v>
      </c>
      <c r="JJ135" s="256" t="n">
        <v>0.68</v>
      </c>
      <c r="JK135" s="254" t="n">
        <v>0.35094676624689</v>
      </c>
      <c r="JL135" s="252" t="n">
        <v>0.68</v>
      </c>
      <c r="JM135" s="252" t="n">
        <v>230.842294301111</v>
      </c>
      <c r="JN135" s="255" t="n">
        <v>0.68</v>
      </c>
      <c r="JO135" s="253" t="n">
        <v>27.474992149753</v>
      </c>
      <c r="JP135" s="256" t="n">
        <v>0.68</v>
      </c>
      <c r="JQ135" s="254" t="n">
        <v>0.35094676624689</v>
      </c>
      <c r="JR135" s="252" t="n">
        <v>0.63</v>
      </c>
      <c r="JS135" s="252" t="n">
        <v>242.483632483318</v>
      </c>
      <c r="JT135" s="255" t="n">
        <v>0.68</v>
      </c>
      <c r="JU135" s="253" t="n">
        <v>27.474992149753</v>
      </c>
      <c r="JV135" s="256" t="n">
        <v>0.68</v>
      </c>
      <c r="JW135" s="254" t="n">
        <v>0.35094676624689</v>
      </c>
      <c r="JX135" s="251" t="n">
        <v>0.88</v>
      </c>
      <c r="JY135" s="252" t="n">
        <v>12.2597777019081</v>
      </c>
      <c r="JZ135" s="255" t="n">
        <v>0.889999999999999</v>
      </c>
      <c r="KA135" s="253" t="n">
        <v>39.1635229951215</v>
      </c>
      <c r="KB135" s="256" t="n">
        <v>0.889999999999999</v>
      </c>
      <c r="KC135" s="254" t="n">
        <v>1.14230088684061</v>
      </c>
      <c r="KD135" s="251" t="n">
        <v>0.8100000000000001</v>
      </c>
      <c r="KE135" s="252" t="n">
        <v>18.6521263524012</v>
      </c>
      <c r="KF135" s="255" t="n">
        <v>0.889999999999999</v>
      </c>
      <c r="KG135" s="253" t="n">
        <v>39.1635229951215</v>
      </c>
      <c r="KH135" s="256" t="n">
        <v>0.889999999999999</v>
      </c>
      <c r="KI135" s="254" t="n">
        <v>1.14230088684061</v>
      </c>
      <c r="KJ135" s="251" t="n">
        <v>0.88</v>
      </c>
      <c r="KK135" s="252" t="n">
        <v>25.0783868707665</v>
      </c>
      <c r="KL135" s="255" t="n">
        <v>0.889999999999999</v>
      </c>
      <c r="KM135" s="253" t="n">
        <v>39.1635229951215</v>
      </c>
      <c r="KN135" s="256" t="n">
        <v>0.889999999999999</v>
      </c>
      <c r="KO135" s="254" t="n">
        <v>1.14230088684061</v>
      </c>
      <c r="KP135" s="251" t="n">
        <v>0.88</v>
      </c>
      <c r="KQ135" s="252" t="n">
        <v>31.2082569207186</v>
      </c>
      <c r="KR135" s="255" t="n">
        <v>0.889999999999999</v>
      </c>
      <c r="KS135" s="253" t="n">
        <v>39.1635229951215</v>
      </c>
      <c r="KT135" s="256" t="n">
        <v>0.889999999999999</v>
      </c>
      <c r="KU135" s="254" t="n">
        <v>1.14230088684061</v>
      </c>
      <c r="KV135" s="251" t="n">
        <v>0.88</v>
      </c>
      <c r="KW135" s="252" t="n">
        <v>37.3365953199534</v>
      </c>
      <c r="KX135" s="255" t="n">
        <v>0.889999999999999</v>
      </c>
      <c r="KY135" s="253" t="n">
        <v>39.1635229951215</v>
      </c>
      <c r="KZ135" s="256" t="n">
        <v>0.889999999999999</v>
      </c>
      <c r="LA135" s="254" t="n">
        <v>1.14230088684061</v>
      </c>
      <c r="LB135" s="251" t="n">
        <v>0.8100000000000001</v>
      </c>
      <c r="LC135" s="252" t="n">
        <v>43.6130286711257</v>
      </c>
      <c r="LD135" s="255" t="n">
        <v>0.889999999999999</v>
      </c>
      <c r="LE135" s="253" t="n">
        <v>39.1635229951215</v>
      </c>
      <c r="LF135" s="256" t="n">
        <v>0.889999999999999</v>
      </c>
      <c r="LG135" s="254" t="n">
        <v>1.14230088684061</v>
      </c>
      <c r="LH135" s="251" t="n">
        <v>0.88</v>
      </c>
      <c r="LI135" s="252" t="n">
        <v>50.153663116481</v>
      </c>
      <c r="LJ135" s="255" t="n">
        <v>0.889999999999999</v>
      </c>
      <c r="LK135" s="253" t="n">
        <v>39.1635229951215</v>
      </c>
      <c r="LL135" s="256" t="n">
        <v>0.889999999999999</v>
      </c>
      <c r="LM135" s="254" t="n">
        <v>1.14230088684061</v>
      </c>
      <c r="LN135" s="251" t="n">
        <v>0.88</v>
      </c>
      <c r="LO135" s="252" t="n">
        <v>56.283445665567</v>
      </c>
      <c r="LP135" s="255" t="n">
        <v>0.889999999999999</v>
      </c>
      <c r="LQ135" s="253" t="n">
        <v>39.1635229951215</v>
      </c>
      <c r="LR135" s="256" t="n">
        <v>0.889999999999999</v>
      </c>
      <c r="LS135" s="254" t="n">
        <v>1.14230088684061</v>
      </c>
      <c r="LT135" s="252" t="n">
        <v>0.88</v>
      </c>
      <c r="LU135" s="252" t="n">
        <v>62.4138365952763</v>
      </c>
      <c r="LV135" s="255" t="n">
        <v>0.889999999999999</v>
      </c>
      <c r="LW135" s="253" t="n">
        <v>39.1635229951215</v>
      </c>
      <c r="LX135" s="256" t="n">
        <v>0.889999999999999</v>
      </c>
      <c r="LY135" s="254" t="n">
        <v>1.14230088684061</v>
      </c>
      <c r="LZ135" s="252" t="n">
        <v>0.88</v>
      </c>
      <c r="MA135" s="252" t="n">
        <v>69.0972976742148</v>
      </c>
      <c r="MB135" s="255" t="n">
        <v>0.889999999999999</v>
      </c>
      <c r="MC135" s="253" t="n">
        <v>39.1635229951215</v>
      </c>
      <c r="MD135" s="256" t="n">
        <v>0.889999999999999</v>
      </c>
      <c r="ME135" s="254" t="n">
        <v>1.14230088684061</v>
      </c>
      <c r="MF135" s="252" t="n">
        <v>0.88</v>
      </c>
      <c r="MG135" s="252" t="n">
        <v>75.5620116577247</v>
      </c>
      <c r="MH135" s="255" t="n">
        <v>0.889999999999999</v>
      </c>
      <c r="MI135" s="253" t="n">
        <v>39.1635229951215</v>
      </c>
      <c r="MJ135" s="256" t="n">
        <v>0.889999999999999</v>
      </c>
      <c r="MK135" s="254" t="n">
        <v>1.14230088684061</v>
      </c>
      <c r="ML135" s="252" t="n">
        <v>0.88</v>
      </c>
      <c r="MM135" s="252" t="n">
        <v>81.6000161899775</v>
      </c>
      <c r="MN135" s="255" t="n">
        <v>0.889999999999999</v>
      </c>
      <c r="MO135" s="253" t="n">
        <v>39.1635229951215</v>
      </c>
      <c r="MP135" s="256" t="n">
        <v>0.889999999999999</v>
      </c>
      <c r="MQ135" s="254" t="n">
        <v>1.14230088684061</v>
      </c>
      <c r="MR135" s="252" t="n">
        <v>0.88</v>
      </c>
      <c r="MS135" s="252" t="n">
        <v>93.5982809364483</v>
      </c>
      <c r="MT135" s="255" t="n">
        <v>0.889999999999999</v>
      </c>
      <c r="MU135" s="253" t="n">
        <v>39.1635229951215</v>
      </c>
      <c r="MV135" s="256" t="n">
        <v>0.889999999999999</v>
      </c>
      <c r="MW135" s="254" t="n">
        <v>1.14230088684061</v>
      </c>
      <c r="MX135" s="252" t="n">
        <v>0.8100000000000001</v>
      </c>
      <c r="MY135" s="252" t="n">
        <v>108.706456590248</v>
      </c>
      <c r="MZ135" s="255" t="n">
        <v>0.889999999999999</v>
      </c>
      <c r="NA135" s="253" t="n">
        <v>39.1635229951215</v>
      </c>
      <c r="NB135" s="256" t="n">
        <v>0.889999999999999</v>
      </c>
      <c r="NC135" s="254" t="n">
        <v>1.14230088684061</v>
      </c>
      <c r="ND135" s="252" t="n">
        <v>0.88</v>
      </c>
      <c r="NE135" s="252" t="n">
        <v>120.92474600923</v>
      </c>
      <c r="NF135" s="255" t="n">
        <v>0.889999999999999</v>
      </c>
      <c r="NG135" s="253" t="n">
        <v>39.1635229951215</v>
      </c>
      <c r="NH135" s="256" t="n">
        <v>0.889999999999999</v>
      </c>
      <c r="NI135" s="254" t="n">
        <v>1.14230088684061</v>
      </c>
      <c r="NJ135" s="252" t="n">
        <v>0.88</v>
      </c>
      <c r="NK135" s="252" t="n">
        <v>134.868282527773</v>
      </c>
      <c r="NL135" s="255" t="n">
        <v>0.889999999999999</v>
      </c>
      <c r="NM135" s="253" t="n">
        <v>39.1635229951215</v>
      </c>
      <c r="NN135" s="256" t="n">
        <v>0.889999999999999</v>
      </c>
      <c r="NO135" s="254" t="n">
        <v>1.14230088684061</v>
      </c>
      <c r="NP135" s="252" t="n">
        <v>0.8100000000000001</v>
      </c>
      <c r="NQ135" s="252" t="n">
        <v>148.232257924003</v>
      </c>
      <c r="NR135" s="255" t="n">
        <v>0.889999999999999</v>
      </c>
      <c r="NS135" s="253" t="n">
        <v>39.1635229951215</v>
      </c>
      <c r="NT135" s="256" t="n">
        <v>0.889999999999999</v>
      </c>
      <c r="NU135" s="254" t="n">
        <v>1.14230088684061</v>
      </c>
      <c r="NV135" s="252" t="n">
        <v>0.88</v>
      </c>
      <c r="NW135" s="252" t="n">
        <v>160.22590560936</v>
      </c>
      <c r="NX135" s="255" t="n">
        <v>0.889999999999999</v>
      </c>
      <c r="NY135" s="253" t="n">
        <v>39.1635229951215</v>
      </c>
      <c r="NZ135" s="256" t="n">
        <v>0.889999999999999</v>
      </c>
      <c r="OA135" s="254" t="n">
        <v>1.14230088684061</v>
      </c>
      <c r="OB135" s="252" t="n">
        <v>0.88</v>
      </c>
      <c r="OC135" s="252" t="n">
        <v>172.439210791924</v>
      </c>
      <c r="OD135" s="255" t="n">
        <v>0.889999999999999</v>
      </c>
      <c r="OE135" s="253" t="n">
        <v>39.1635229951215</v>
      </c>
      <c r="OF135" s="256" t="n">
        <v>0.889999999999999</v>
      </c>
      <c r="OG135" s="254" t="n">
        <v>1.14230088684061</v>
      </c>
      <c r="OH135" s="252" t="n">
        <v>0.88</v>
      </c>
      <c r="OI135" s="252" t="n">
        <v>184.694254286428</v>
      </c>
      <c r="OJ135" s="255" t="n">
        <v>0.889999999999999</v>
      </c>
      <c r="OK135" s="253" t="n">
        <v>39.1635229951215</v>
      </c>
      <c r="OL135" s="256" t="n">
        <v>0.889999999999999</v>
      </c>
      <c r="OM135" s="254" t="n">
        <v>1.14230088684061</v>
      </c>
      <c r="ON135" s="252" t="n">
        <v>0.88</v>
      </c>
      <c r="OO135" s="252" t="n">
        <v>200.046763723628</v>
      </c>
      <c r="OP135" s="255" t="n">
        <v>0.889999999999999</v>
      </c>
      <c r="OQ135" s="253" t="n">
        <v>39.1635229951215</v>
      </c>
      <c r="OR135" s="256" t="n">
        <v>0.889999999999999</v>
      </c>
      <c r="OS135" s="254" t="n">
        <v>1.14230088684061</v>
      </c>
      <c r="OT135" s="252" t="n">
        <v>0.88</v>
      </c>
      <c r="OU135" s="252" t="n">
        <v>212.5517311615</v>
      </c>
      <c r="OV135" s="255" t="n">
        <v>0.889999999999999</v>
      </c>
      <c r="OW135" s="253" t="n">
        <v>39.1635229951215</v>
      </c>
      <c r="OX135" s="256" t="n">
        <v>0.889999999999999</v>
      </c>
      <c r="OY135" s="254" t="n">
        <v>1.14230088684061</v>
      </c>
      <c r="OZ135" s="252" t="n">
        <v>0.88</v>
      </c>
      <c r="PA135" s="252" t="n">
        <v>231.336930232141</v>
      </c>
      <c r="PB135" s="255" t="n">
        <v>0.889999999999999</v>
      </c>
      <c r="PC135" s="253" t="n">
        <v>39.1635229951215</v>
      </c>
      <c r="PD135" s="256" t="n">
        <v>0.889999999999999</v>
      </c>
      <c r="PE135" s="254" t="n">
        <v>1.14230088684061</v>
      </c>
      <c r="PF135" s="251" t="n">
        <v>1.57999999999999</v>
      </c>
      <c r="PG135" s="252" t="n">
        <v>20.5574490638889</v>
      </c>
      <c r="PH135" s="255" t="n">
        <v>1.58</v>
      </c>
      <c r="PI135" s="253" t="n">
        <v>31.8843286565501</v>
      </c>
      <c r="PJ135" s="256" t="n">
        <v>1.44</v>
      </c>
      <c r="PK135" s="254" t="n">
        <v>0.611790729281898</v>
      </c>
      <c r="PL135" s="251" t="n">
        <v>1.58</v>
      </c>
      <c r="PM135" s="252" t="n">
        <v>28.882281463057</v>
      </c>
      <c r="PN135" s="255" t="n">
        <v>1.58</v>
      </c>
      <c r="PO135" s="253" t="n">
        <v>31.8843286565501</v>
      </c>
      <c r="PP135" s="256" t="n">
        <v>1.44</v>
      </c>
      <c r="PQ135" s="254" t="n">
        <v>0.611790729281898</v>
      </c>
      <c r="PR135" s="251" t="n">
        <v>1.44</v>
      </c>
      <c r="PS135" s="252" t="n">
        <v>38.6743282642427</v>
      </c>
      <c r="PT135" s="255" t="n">
        <v>1.58</v>
      </c>
      <c r="PU135" s="253" t="n">
        <v>31.8843286565501</v>
      </c>
      <c r="PV135" s="256" t="n">
        <v>1.44</v>
      </c>
      <c r="PW135" s="254" t="n">
        <v>0.611790729281898</v>
      </c>
      <c r="PX135" s="251" t="n">
        <v>1.57999999999999</v>
      </c>
      <c r="PY135" s="252" t="n">
        <v>48.793268608414</v>
      </c>
      <c r="PZ135" s="255" t="n">
        <v>1.58</v>
      </c>
      <c r="QA135" s="253" t="n">
        <v>31.8843286565501</v>
      </c>
      <c r="QB135" s="256" t="n">
        <v>1.44</v>
      </c>
      <c r="QC135" s="254" t="n">
        <v>0.611790729281898</v>
      </c>
      <c r="QD135" s="251" t="n">
        <v>1.57999999999999</v>
      </c>
      <c r="QE135" s="252" t="n">
        <v>57.4990379478385</v>
      </c>
      <c r="QF135" s="255" t="n">
        <v>1.58</v>
      </c>
      <c r="QG135" s="253" t="n">
        <v>31.8843286565501</v>
      </c>
      <c r="QH135" s="256" t="n">
        <v>1.44</v>
      </c>
      <c r="QI135" s="254" t="n">
        <v>0.611790729281898</v>
      </c>
      <c r="QJ135" s="251" t="n">
        <v>1.44</v>
      </c>
      <c r="QK135" s="252" t="n">
        <v>68.4734446573226</v>
      </c>
      <c r="QL135" s="255" t="n">
        <v>1.58</v>
      </c>
      <c r="QM135" s="253" t="n">
        <v>31.8843286565501</v>
      </c>
      <c r="QN135" s="256" t="n">
        <v>1.44</v>
      </c>
      <c r="QO135" s="254" t="n">
        <v>0.611790729281898</v>
      </c>
      <c r="QP135" s="251" t="n">
        <v>1.57999999999999</v>
      </c>
      <c r="QQ135" s="252" t="n">
        <v>76.13432428230659</v>
      </c>
      <c r="QR135" s="255" t="n">
        <v>1.58</v>
      </c>
      <c r="QS135" s="253" t="n">
        <v>31.8843286565501</v>
      </c>
      <c r="QT135" s="256" t="n">
        <v>1.44</v>
      </c>
      <c r="QU135" s="254" t="n">
        <v>0.611790729281898</v>
      </c>
      <c r="QV135" s="251" t="n">
        <v>1.57999999999999</v>
      </c>
      <c r="QW135" s="252" t="n">
        <v>86.2548357688929</v>
      </c>
      <c r="QX135" s="255" t="n">
        <v>1.58</v>
      </c>
      <c r="QY135" s="253" t="n">
        <v>31.8843286565501</v>
      </c>
      <c r="QZ135" s="256" t="n">
        <v>1.44</v>
      </c>
      <c r="RA135" s="254" t="n">
        <v>0.611790729281898</v>
      </c>
      <c r="RB135" s="252" t="n">
        <v>1.57999999999999</v>
      </c>
      <c r="RC135" s="252" t="n">
        <v>95.552647381505</v>
      </c>
      <c r="RD135" s="255" t="n">
        <v>1.58</v>
      </c>
      <c r="RE135" s="253" t="n">
        <v>31.8843286565501</v>
      </c>
      <c r="RF135" s="256" t="n">
        <v>1.44</v>
      </c>
      <c r="RG135" s="254" t="n">
        <v>0.611790729281898</v>
      </c>
      <c r="RH135" s="252" t="n">
        <v>1.57999999999999</v>
      </c>
      <c r="RI135" s="252" t="n">
        <v>105.2679591783</v>
      </c>
      <c r="RJ135" s="255" t="n">
        <v>1.58</v>
      </c>
      <c r="RK135" s="253" t="n">
        <v>31.8843286565501</v>
      </c>
      <c r="RL135" s="256" t="n">
        <v>1.44</v>
      </c>
      <c r="RM135" s="254" t="n">
        <v>0.611790729281898</v>
      </c>
      <c r="RN135" s="252" t="n">
        <v>1.44</v>
      </c>
      <c r="RO135" s="252" t="n">
        <v>115.644403992625</v>
      </c>
      <c r="RP135" s="255" t="n">
        <v>1.58</v>
      </c>
      <c r="RQ135" s="253" t="n">
        <v>31.8843286565501</v>
      </c>
      <c r="RR135" s="256" t="n">
        <v>1.44</v>
      </c>
      <c r="RS135" s="254" t="n">
        <v>0.611790729281898</v>
      </c>
      <c r="RT135" s="252" t="n">
        <v>1.44</v>
      </c>
      <c r="RU135" s="252" t="n">
        <v>124.467107163928</v>
      </c>
      <c r="RV135" s="255" t="n">
        <v>1.58</v>
      </c>
      <c r="RW135" s="253" t="n">
        <v>31.8843286565501</v>
      </c>
      <c r="RX135" s="256" t="n">
        <v>1.44</v>
      </c>
      <c r="RY135" s="254" t="n">
        <v>0.611790729281898</v>
      </c>
      <c r="RZ135" s="252" t="n">
        <v>1.57999999999999</v>
      </c>
      <c r="SA135" s="252" t="n">
        <v>134.70611886208</v>
      </c>
      <c r="SB135" s="255" t="n">
        <v>1.58</v>
      </c>
      <c r="SC135" s="253" t="n">
        <v>31.8843286565501</v>
      </c>
      <c r="SD135" s="256" t="n">
        <v>1.44</v>
      </c>
      <c r="SE135" s="254" t="n">
        <v>0.611790729281898</v>
      </c>
      <c r="SF135" s="252" t="n">
        <v>1.44</v>
      </c>
      <c r="SG135" s="252" t="n">
        <v>144.785694799405</v>
      </c>
      <c r="SH135" s="255" t="n">
        <v>1.58</v>
      </c>
      <c r="SI135" s="253" t="n">
        <v>31.8843286565501</v>
      </c>
      <c r="SJ135" s="256" t="n">
        <v>1.44</v>
      </c>
      <c r="SK135" s="254" t="n">
        <v>0.611790729281898</v>
      </c>
      <c r="SL135" s="252" t="n">
        <v>1.44</v>
      </c>
      <c r="SM135" s="252" t="n">
        <v>153.790804415962</v>
      </c>
      <c r="SN135" s="255" t="n">
        <v>1.58</v>
      </c>
      <c r="SO135" s="253" t="n">
        <v>31.8843286565501</v>
      </c>
      <c r="SP135" s="256" t="n">
        <v>1.44</v>
      </c>
      <c r="SQ135" s="254" t="n">
        <v>0.611790729281898</v>
      </c>
      <c r="SR135" s="252" t="n">
        <v>1.44</v>
      </c>
      <c r="SS135" s="252" t="n">
        <v>163.510071755393</v>
      </c>
      <c r="ST135" s="255" t="n">
        <v>1.58</v>
      </c>
      <c r="SU135" s="253" t="n">
        <v>31.8843286565501</v>
      </c>
      <c r="SV135" s="256" t="n">
        <v>1.44</v>
      </c>
      <c r="SW135" s="254" t="n">
        <v>0.611790729281898</v>
      </c>
      <c r="SX135" s="252" t="n">
        <v>1.44</v>
      </c>
      <c r="SY135" s="252" t="n">
        <v>174.847977603942</v>
      </c>
      <c r="SZ135" s="255" t="n">
        <v>1.58</v>
      </c>
      <c r="TA135" s="253" t="n">
        <v>31.8843286565501</v>
      </c>
      <c r="TB135" s="256" t="n">
        <v>1.44</v>
      </c>
      <c r="TC135" s="254" t="n">
        <v>0.611790729281898</v>
      </c>
      <c r="TD135" s="252" t="n">
        <v>1.44</v>
      </c>
      <c r="TE135" s="252" t="n">
        <v>186.516763177514</v>
      </c>
      <c r="TF135" s="255" t="n">
        <v>1.58</v>
      </c>
      <c r="TG135" s="253" t="n">
        <v>31.8843286565501</v>
      </c>
      <c r="TH135" s="256" t="n">
        <v>1.44</v>
      </c>
      <c r="TI135" s="254" t="n">
        <v>0.611790729281898</v>
      </c>
      <c r="TJ135" s="252" t="n">
        <v>1.44</v>
      </c>
      <c r="TK135" s="252" t="n">
        <v>193.594680230439</v>
      </c>
      <c r="TL135" s="255" t="n">
        <v>1.58</v>
      </c>
      <c r="TM135" s="253" t="n">
        <v>31.8843286565501</v>
      </c>
      <c r="TN135" s="256" t="n">
        <v>1.44</v>
      </c>
      <c r="TO135" s="254" t="n">
        <v>0.611790729281898</v>
      </c>
      <c r="TP135" s="252" t="n">
        <v>1.44</v>
      </c>
      <c r="TQ135" s="252" t="n">
        <v>202.468892782516</v>
      </c>
      <c r="TR135" s="255" t="n">
        <v>1.58</v>
      </c>
      <c r="TS135" s="253" t="n">
        <v>31.8843286565501</v>
      </c>
      <c r="TT135" s="256" t="n">
        <v>1.44</v>
      </c>
      <c r="TU135" s="254" t="n">
        <v>0.611790729281898</v>
      </c>
      <c r="TV135" s="252" t="n">
        <v>1.57999999999999</v>
      </c>
      <c r="TW135" s="252" t="n">
        <v>208.990116498081</v>
      </c>
      <c r="TX135" s="255" t="n">
        <v>1.58</v>
      </c>
      <c r="TY135" s="253" t="n">
        <v>31.8843286565501</v>
      </c>
      <c r="TZ135" s="256" t="n">
        <v>1.44</v>
      </c>
      <c r="UA135" s="254" t="n">
        <v>0.611790729281898</v>
      </c>
      <c r="UB135" s="251" t="n">
        <v>1.52999999999999</v>
      </c>
      <c r="UC135" s="252" t="n">
        <v>13.0859844451812</v>
      </c>
      <c r="UD135" s="255" t="n">
        <v>1.69999999999999</v>
      </c>
      <c r="UE135" s="253" t="n">
        <v>39.3279997185812</v>
      </c>
      <c r="UF135" s="256" t="n">
        <v>1.7</v>
      </c>
      <c r="UG135" s="254" t="n">
        <v>1.45978846287573</v>
      </c>
      <c r="UH135" s="251" t="n">
        <v>1.52999999999999</v>
      </c>
      <c r="UI135" s="252" t="n">
        <v>19.6375764205405</v>
      </c>
      <c r="UJ135" s="255" t="n">
        <v>1.69999999999999</v>
      </c>
      <c r="UK135" s="253" t="n">
        <v>39.3279997185812</v>
      </c>
      <c r="UL135" s="256" t="n">
        <v>1.7</v>
      </c>
      <c r="UM135" s="254" t="n">
        <v>1.45978846287573</v>
      </c>
      <c r="UN135" s="251" t="n">
        <v>1.52999999999999</v>
      </c>
      <c r="UO135" s="252" t="n">
        <v>26.1103181365009</v>
      </c>
      <c r="UP135" s="255" t="n">
        <v>1.69999999999999</v>
      </c>
      <c r="UQ135" s="253" t="n">
        <v>39.3279997185812</v>
      </c>
      <c r="UR135" s="256" t="n">
        <v>1.7</v>
      </c>
      <c r="US135" s="254" t="n">
        <v>1.45978846287573</v>
      </c>
      <c r="UT135" s="251" t="n">
        <v>1.52999999999999</v>
      </c>
      <c r="UU135" s="252" t="n">
        <v>33.2873725406599</v>
      </c>
      <c r="UV135" s="255" t="n">
        <v>1.69999999999999</v>
      </c>
      <c r="UW135" s="253" t="n">
        <v>39.3279997185812</v>
      </c>
      <c r="UX135" s="256" t="n">
        <v>1.7</v>
      </c>
      <c r="UY135" s="254" t="n">
        <v>1.45978846287573</v>
      </c>
      <c r="UZ135" s="251" t="n">
        <v>1.52999999999999</v>
      </c>
      <c r="VA135" s="252" t="n">
        <v>39.6817116392232</v>
      </c>
      <c r="VB135" s="255" t="n">
        <v>1.69999999999999</v>
      </c>
      <c r="VC135" s="253" t="n">
        <v>39.3279997185812</v>
      </c>
      <c r="VD135" s="256" t="n">
        <v>1.7</v>
      </c>
      <c r="VE135" s="254" t="n">
        <v>1.45978846287573</v>
      </c>
      <c r="VF135" s="251" t="n">
        <v>1.52999999999999</v>
      </c>
      <c r="VG135" s="252" t="n">
        <v>45.9571007255079</v>
      </c>
      <c r="VH135" s="255" t="n">
        <v>1.69999999999999</v>
      </c>
      <c r="VI135" s="253" t="n">
        <v>39.3279997185812</v>
      </c>
      <c r="VJ135" s="256" t="n">
        <v>1.7</v>
      </c>
      <c r="VK135" s="254" t="n">
        <v>1.45978846287573</v>
      </c>
      <c r="VL135" s="251" t="n">
        <v>1.52999999999999</v>
      </c>
      <c r="VM135" s="252" t="n">
        <v>52.4096552808609</v>
      </c>
      <c r="VN135" s="255" t="n">
        <v>1.69999999999999</v>
      </c>
      <c r="VO135" s="253" t="n">
        <v>39.3279997185812</v>
      </c>
      <c r="VP135" s="256" t="n">
        <v>1.7</v>
      </c>
      <c r="VQ135" s="254" t="n">
        <v>1.45978846287573</v>
      </c>
      <c r="VR135" s="251" t="n">
        <v>1.52999999999999</v>
      </c>
      <c r="VS135" s="252" t="n">
        <v>60.1136766458545</v>
      </c>
      <c r="VT135" s="255" t="n">
        <v>1.69999999999999</v>
      </c>
      <c r="VU135" s="253" t="n">
        <v>39.3279997185812</v>
      </c>
      <c r="VV135" s="256" t="n">
        <v>1.7</v>
      </c>
      <c r="VW135" s="254" t="n">
        <v>1.45978846287573</v>
      </c>
      <c r="VX135" s="252" t="n">
        <v>1.52999999999999</v>
      </c>
      <c r="VY135" s="252" t="n">
        <v>66.87912029612259</v>
      </c>
      <c r="VZ135" s="255" t="n">
        <v>1.69999999999999</v>
      </c>
      <c r="WA135" s="253" t="n">
        <v>39.3279997185812</v>
      </c>
      <c r="WB135" s="256" t="n">
        <v>1.7</v>
      </c>
      <c r="WC135" s="254" t="n">
        <v>1.45978846287573</v>
      </c>
      <c r="WD135" s="252" t="n">
        <v>1.52999999999999</v>
      </c>
      <c r="WE135" s="252" t="n">
        <v>74.05734400689479</v>
      </c>
      <c r="WF135" s="255" t="n">
        <v>1.69999999999999</v>
      </c>
      <c r="WG135" s="253" t="n">
        <v>39.3279997185812</v>
      </c>
      <c r="WH135" s="256" t="n">
        <v>1.7</v>
      </c>
      <c r="WI135" s="254" t="n">
        <v>1.45978846287573</v>
      </c>
      <c r="WJ135" s="252" t="n">
        <v>1.52999999999999</v>
      </c>
      <c r="WK135" s="252" t="n">
        <v>80.691740690508</v>
      </c>
      <c r="WL135" s="255" t="n">
        <v>1.69999999999999</v>
      </c>
      <c r="WM135" s="253" t="n">
        <v>39.3279997185812</v>
      </c>
      <c r="WN135" s="256" t="n">
        <v>1.7</v>
      </c>
      <c r="WO135" s="254" t="n">
        <v>1.45978846287573</v>
      </c>
      <c r="WP135" s="252" t="n">
        <v>1.52999999999999</v>
      </c>
      <c r="WQ135" s="252" t="n">
        <v>87.1057070603262</v>
      </c>
      <c r="WR135" s="255" t="n">
        <v>1.69999999999999</v>
      </c>
      <c r="WS135" s="253" t="n">
        <v>39.3279997185812</v>
      </c>
      <c r="WT135" s="256" t="n">
        <v>1.7</v>
      </c>
      <c r="WU135" s="254" t="n">
        <v>1.45978846287573</v>
      </c>
      <c r="WV135" s="252" t="n">
        <v>1.52999999999999</v>
      </c>
      <c r="WW135" s="252" t="n">
        <v>93.7694503711314</v>
      </c>
      <c r="WX135" s="255" t="n">
        <v>1.69999999999999</v>
      </c>
      <c r="WY135" s="253" t="n">
        <v>39.3279997185812</v>
      </c>
      <c r="WZ135" s="256" t="n">
        <v>1.7</v>
      </c>
      <c r="XA135" s="254" t="n">
        <v>1.45978846287573</v>
      </c>
      <c r="XB135" s="252" t="n">
        <v>1.52999999999999</v>
      </c>
      <c r="XC135" s="252" t="n">
        <v>100.518835907294</v>
      </c>
      <c r="XD135" s="255" t="n">
        <v>1.69999999999999</v>
      </c>
      <c r="XE135" s="253" t="n">
        <v>39.3279997185812</v>
      </c>
      <c r="XF135" s="256" t="n">
        <v>1.7</v>
      </c>
      <c r="XG135" s="254" t="n">
        <v>1.45978846287573</v>
      </c>
      <c r="XH135" s="252" t="n">
        <v>1.52999999999999</v>
      </c>
      <c r="XI135" s="252" t="n">
        <v>106.85060121645</v>
      </c>
      <c r="XJ135" s="255" t="n">
        <v>1.69999999999999</v>
      </c>
      <c r="XK135" s="253" t="n">
        <v>39.3279997185812</v>
      </c>
      <c r="XL135" s="256" t="n">
        <v>1.7</v>
      </c>
      <c r="XM135" s="254" t="n">
        <v>1.45978846287573</v>
      </c>
      <c r="XN135" s="252" t="n">
        <v>1.52999999999999</v>
      </c>
      <c r="XO135" s="252" t="n">
        <v>121.06385994354</v>
      </c>
      <c r="XP135" s="255" t="n">
        <v>1.69999999999999</v>
      </c>
      <c r="XQ135" s="253" t="n">
        <v>39.3279997185812</v>
      </c>
      <c r="XR135" s="256" t="n">
        <v>1.7</v>
      </c>
      <c r="XS135" s="254" t="n">
        <v>1.45978846287573</v>
      </c>
      <c r="XT135" s="252" t="n">
        <v>1.52999999999999</v>
      </c>
      <c r="XU135" s="252" t="n">
        <v>134.474958754928</v>
      </c>
      <c r="XV135" s="255" t="n">
        <v>1.69999999999999</v>
      </c>
      <c r="XW135" s="253" t="n">
        <v>39.3279997185812</v>
      </c>
      <c r="XX135" s="256" t="n">
        <v>1.7</v>
      </c>
      <c r="XY135" s="254" t="n">
        <v>1.45978846287573</v>
      </c>
      <c r="XZ135" s="252" t="n">
        <v>1.52999999999999</v>
      </c>
      <c r="YA135" s="252" t="n">
        <v>149.068154042263</v>
      </c>
      <c r="YB135" s="255" t="n">
        <v>1.69999999999999</v>
      </c>
      <c r="YC135" s="253" t="n">
        <v>39.3279997185812</v>
      </c>
      <c r="YD135" s="256" t="n">
        <v>1.7</v>
      </c>
      <c r="YE135" s="254" t="n">
        <v>1.45978846287573</v>
      </c>
      <c r="YF135" s="252" t="n">
        <v>1.52999999999999</v>
      </c>
      <c r="YG135" s="252" t="n">
        <v>162.094339722262</v>
      </c>
      <c r="YH135" s="255" t="n">
        <v>1.69999999999999</v>
      </c>
      <c r="YI135" s="253" t="n">
        <v>39.3279997185812</v>
      </c>
      <c r="YJ135" s="256" t="n">
        <v>1.7</v>
      </c>
      <c r="YK135" s="254" t="n">
        <v>1.45978846287573</v>
      </c>
      <c r="YL135" s="252" t="n">
        <v>1.67999999999999</v>
      </c>
      <c r="YM135" s="252" t="n">
        <v>174.575858662034</v>
      </c>
      <c r="YN135" s="255" t="n">
        <v>1.69999999999999</v>
      </c>
      <c r="YO135" s="253" t="n">
        <v>39.3279997185812</v>
      </c>
      <c r="YP135" s="256" t="n">
        <v>1.7</v>
      </c>
      <c r="YQ135" s="254" t="n">
        <v>1.45978846287573</v>
      </c>
      <c r="YR135" s="252" t="n">
        <v>1.52999999999999</v>
      </c>
      <c r="YS135" s="252" t="n">
        <v>197.033641740116</v>
      </c>
      <c r="YT135" s="255" t="n">
        <v>1.69999999999999</v>
      </c>
      <c r="YU135" s="253" t="n">
        <v>39.3279997185812</v>
      </c>
      <c r="YV135" s="256" t="n">
        <v>1.7</v>
      </c>
      <c r="YW135" s="254" t="n">
        <v>1.45978846287573</v>
      </c>
      <c r="YX135" s="252" t="n">
        <v>1.557</v>
      </c>
      <c r="YY135" s="252" t="n">
        <v>237.404516898602</v>
      </c>
      <c r="YZ135" s="255" t="n">
        <v>1.69999999999999</v>
      </c>
      <c r="ZA135" s="253" t="n">
        <v>39.3279997185812</v>
      </c>
      <c r="ZB135" s="256" t="n">
        <v>1.7</v>
      </c>
      <c r="ZC135" s="254" t="n">
        <v>1.45978846287573</v>
      </c>
      <c r="ZD135" s="251" t="n">
        <v>2.33999999999999</v>
      </c>
      <c r="ZE135" s="252" t="n">
        <v>19.9472966458913</v>
      </c>
      <c r="ZF135" s="255" t="n">
        <v>2.55</v>
      </c>
      <c r="ZG135" s="253" t="n">
        <v>40.5192853029826</v>
      </c>
      <c r="ZH135" s="256" t="n">
        <v>2.34</v>
      </c>
      <c r="ZI135" s="254" t="n">
        <v>0.683722733667757</v>
      </c>
      <c r="ZJ135" s="251" t="n">
        <v>2.33999999999999</v>
      </c>
      <c r="ZK135" s="252" t="n">
        <v>30.1247851250371</v>
      </c>
      <c r="ZL135" s="255" t="n">
        <v>2.55</v>
      </c>
      <c r="ZM135" s="253" t="n">
        <v>40.5192853029826</v>
      </c>
      <c r="ZN135" s="256" t="n">
        <v>2.34</v>
      </c>
      <c r="ZO135" s="254" t="n">
        <v>0.683722733667757</v>
      </c>
      <c r="ZP135" s="251" t="n">
        <v>2.33999999999999</v>
      </c>
      <c r="ZQ135" s="252" t="n">
        <v>40.5318798215345</v>
      </c>
      <c r="ZR135" s="255" t="n">
        <v>2.55</v>
      </c>
      <c r="ZS135" s="253" t="n">
        <v>40.5192853029826</v>
      </c>
      <c r="ZT135" s="256" t="n">
        <v>2.34</v>
      </c>
      <c r="ZU135" s="254" t="n">
        <v>0.683722733667757</v>
      </c>
      <c r="ZV135" s="251" t="n">
        <v>2.33999999999999</v>
      </c>
      <c r="ZW135" s="252" t="n">
        <v>51.2609068331171</v>
      </c>
      <c r="ZX135" s="255" t="n">
        <v>2.55</v>
      </c>
      <c r="ZY135" s="253" t="n">
        <v>40.5192853029826</v>
      </c>
      <c r="ZZ135" s="256" t="n">
        <v>2.34</v>
      </c>
      <c r="AAA135" s="254" t="n">
        <v>0.683722733667757</v>
      </c>
      <c r="AAB135" s="251" t="n">
        <v>2.33999999999999</v>
      </c>
      <c r="AAC135" s="252" t="n">
        <v>61.394054459658</v>
      </c>
      <c r="AAD135" s="255" t="n">
        <v>2.55</v>
      </c>
      <c r="AAE135" s="253" t="n">
        <v>40.5192853029826</v>
      </c>
      <c r="AAF135" s="256" t="n">
        <v>2.34</v>
      </c>
      <c r="AAG135" s="254" t="n">
        <v>0.683722733667757</v>
      </c>
      <c r="AAH135" s="251" t="n">
        <v>2.33999999999999</v>
      </c>
      <c r="AAI135" s="252" t="n">
        <v>72.0941714604884</v>
      </c>
      <c r="AAJ135" s="255" t="n">
        <v>2.55</v>
      </c>
      <c r="AAK135" s="253" t="n">
        <v>40.5192853029826</v>
      </c>
      <c r="AAL135" s="256" t="n">
        <v>2.34</v>
      </c>
      <c r="AAM135" s="254" t="n">
        <v>0.683722733667757</v>
      </c>
      <c r="AAN135" s="251" t="n">
        <v>2.33999999999999</v>
      </c>
      <c r="AAO135" s="252" t="n">
        <v>82.10350318155341</v>
      </c>
      <c r="AAP135" s="255" t="n">
        <v>2.55</v>
      </c>
      <c r="AAQ135" s="253" t="n">
        <v>40.5192853029826</v>
      </c>
      <c r="AAR135" s="256" t="n">
        <v>2.34</v>
      </c>
      <c r="AAS135" s="254" t="n">
        <v>0.683722733667757</v>
      </c>
      <c r="AAT135" s="251" t="n">
        <v>2.33999999999999</v>
      </c>
      <c r="AAU135" s="252" t="n">
        <v>91.79278665385679</v>
      </c>
      <c r="AAV135" s="255" t="n">
        <v>2.55</v>
      </c>
      <c r="AAW135" s="253" t="n">
        <v>40.5192853029826</v>
      </c>
      <c r="AAX135" s="256" t="n">
        <v>2.34</v>
      </c>
      <c r="AAY135" s="254" t="n">
        <v>0.683722733667757</v>
      </c>
      <c r="AAZ135" s="252" t="n">
        <v>2.33999999999999</v>
      </c>
      <c r="ABA135" s="252" t="n">
        <v>102.800687385461</v>
      </c>
      <c r="ABB135" s="255" t="n">
        <v>2.55</v>
      </c>
      <c r="ABC135" s="253" t="n">
        <v>40.5192853029826</v>
      </c>
      <c r="ABD135" s="256" t="n">
        <v>2.34</v>
      </c>
      <c r="ABE135" s="254" t="n">
        <v>0.683722733667757</v>
      </c>
      <c r="ABF135" s="252" t="n">
        <v>2.33999999999999</v>
      </c>
      <c r="ABG135" s="252" t="n">
        <v>122.469449735788</v>
      </c>
      <c r="ABH135" s="255" t="n">
        <v>2.55</v>
      </c>
      <c r="ABI135" s="253" t="n">
        <v>40.5192853029826</v>
      </c>
      <c r="ABJ135" s="256" t="n">
        <v>2.34</v>
      </c>
      <c r="ABK135" s="254" t="n">
        <v>0.683722733667757</v>
      </c>
      <c r="ABL135" s="252" t="n">
        <v>2.33999999999999</v>
      </c>
      <c r="ABM135" s="252" t="n">
        <v>143.671719207183</v>
      </c>
      <c r="ABN135" s="255" t="n">
        <v>2.55</v>
      </c>
      <c r="ABO135" s="253" t="n">
        <v>40.5192853029826</v>
      </c>
      <c r="ABP135" s="256" t="n">
        <v>2.34</v>
      </c>
      <c r="ABQ135" s="254" t="n">
        <v>0.683722733667757</v>
      </c>
      <c r="ABR135" s="252" t="n">
        <v>2.33999999999999</v>
      </c>
      <c r="ABS135" s="252" t="n">
        <v>163.936659163041</v>
      </c>
      <c r="ABT135" s="255" t="n">
        <v>2.55</v>
      </c>
      <c r="ABU135" s="253" t="n">
        <v>40.5192853029826</v>
      </c>
      <c r="ABV135" s="256" t="n">
        <v>2.34</v>
      </c>
      <c r="ABW135" s="254" t="n">
        <v>0.683722733667757</v>
      </c>
      <c r="ABX135" s="252" t="n">
        <v>2.33999999999999</v>
      </c>
      <c r="ABY135" s="252" t="n">
        <v>186.556249393875</v>
      </c>
      <c r="ABZ135" s="255" t="n">
        <v>2.55</v>
      </c>
      <c r="ACA135" s="253" t="n">
        <v>40.5192853029826</v>
      </c>
      <c r="ACB135" s="256" t="n">
        <v>2.34</v>
      </c>
      <c r="ACC135" s="254" t="n">
        <v>0.683722733667757</v>
      </c>
      <c r="ACD135" s="252" t="n">
        <v>2.33999999999999</v>
      </c>
      <c r="ACE135" s="252" t="n">
        <v>206.235741444868</v>
      </c>
      <c r="ACF135" s="255" t="n">
        <v>2.55</v>
      </c>
      <c r="ACG135" s="253" t="n">
        <v>40.5192853029826</v>
      </c>
      <c r="ACH135" s="256" t="n">
        <v>2.34</v>
      </c>
      <c r="ACI135" s="254" t="n">
        <v>0.683722733667757</v>
      </c>
      <c r="ACJ135" s="252" t="n">
        <v>2.33999999999999</v>
      </c>
      <c r="ACK135" s="252" t="n">
        <v>226.492072159207</v>
      </c>
      <c r="ACL135" s="255" t="n">
        <v>2.55</v>
      </c>
      <c r="ACM135" s="253" t="n">
        <v>40.5192853029826</v>
      </c>
      <c r="ACN135" s="256" t="n">
        <v>2.34</v>
      </c>
      <c r="ACO135" s="254" t="n">
        <v>0.683722733667757</v>
      </c>
      <c r="ACP135" s="251" t="n">
        <v>4.59999999999999</v>
      </c>
      <c r="ACQ135" s="252" t="n">
        <v>13.4475963917067</v>
      </c>
      <c r="ACR135" s="255" t="n">
        <v>4.64999999999999</v>
      </c>
      <c r="ACS135" s="253" t="n">
        <v>43.333671496325</v>
      </c>
      <c r="ACT135" s="256" t="n">
        <v>4.65</v>
      </c>
      <c r="ACU135" s="254" t="n">
        <v>0.576534110733156</v>
      </c>
      <c r="ACV135" s="251" t="n">
        <v>4.69999999999999</v>
      </c>
      <c r="ACW135" s="252" t="n">
        <v>27.7566859862532</v>
      </c>
      <c r="ACX135" s="255" t="n">
        <v>4.64999999999999</v>
      </c>
      <c r="ACY135" s="253" t="n">
        <v>43.333671496325</v>
      </c>
      <c r="ACZ135" s="256" t="n">
        <v>4.65</v>
      </c>
      <c r="ADA135" s="254" t="n">
        <v>0.576534110733156</v>
      </c>
      <c r="ADB135" s="251" t="n">
        <v>5.06</v>
      </c>
      <c r="ADC135" s="252" t="n">
        <v>41.5251044308425</v>
      </c>
      <c r="ADD135" s="255" t="n">
        <v>4.64999999999999</v>
      </c>
      <c r="ADE135" s="253" t="n">
        <v>43.333671496325</v>
      </c>
      <c r="ADF135" s="256" t="n">
        <v>4.65</v>
      </c>
      <c r="ADG135" s="254" t="n">
        <v>0.576534110733156</v>
      </c>
      <c r="ADH135" s="251" t="n">
        <v>4.69999999999999</v>
      </c>
      <c r="ADI135" s="252" t="n">
        <v>55.5140596910449</v>
      </c>
      <c r="ADJ135" s="255" t="n">
        <v>4.64999999999999</v>
      </c>
      <c r="ADK135" s="253" t="n">
        <v>43.333671496325</v>
      </c>
      <c r="ADL135" s="256" t="n">
        <v>4.65</v>
      </c>
      <c r="ADM135" s="254" t="n">
        <v>0.576534110733156</v>
      </c>
      <c r="ADN135" s="251" t="n">
        <v>4.69999999999999</v>
      </c>
      <c r="ADO135" s="252" t="n">
        <v>68.9905899125221</v>
      </c>
      <c r="ADP135" s="255" t="n">
        <v>4.64999999999999</v>
      </c>
      <c r="ADQ135" s="253" t="n">
        <v>43.333671496325</v>
      </c>
      <c r="ADR135" s="256" t="n">
        <v>4.65</v>
      </c>
      <c r="ADS135" s="254" t="n">
        <v>0.576534110733156</v>
      </c>
      <c r="ADT135" s="251" t="n">
        <v>4.69999999999999</v>
      </c>
      <c r="ADU135" s="252" t="n">
        <v>83.0228636244186</v>
      </c>
      <c r="ADV135" s="255" t="n">
        <v>4.64999999999999</v>
      </c>
      <c r="ADW135" s="253" t="n">
        <v>43.333671496325</v>
      </c>
      <c r="ADX135" s="256" t="n">
        <v>4.65</v>
      </c>
      <c r="ADY135" s="254" t="n">
        <v>0.576534110733156</v>
      </c>
      <c r="ADZ135" s="251" t="n">
        <v>4.69999999999999</v>
      </c>
      <c r="AEA135" s="252" t="n">
        <v>96.4731367658097</v>
      </c>
      <c r="AEB135" s="255" t="n">
        <v>4.64999999999999</v>
      </c>
      <c r="AEC135" s="253" t="n">
        <v>43.333671496325</v>
      </c>
      <c r="AED135" s="256" t="n">
        <v>4.65</v>
      </c>
      <c r="AEE135" s="254" t="n">
        <v>0.576534110733156</v>
      </c>
      <c r="AEF135" s="251" t="n">
        <v>4.69999999999999</v>
      </c>
      <c r="AEG135" s="252" t="n">
        <v>110.504151312137</v>
      </c>
      <c r="AEH135" s="255" t="n">
        <v>4.64999999999999</v>
      </c>
      <c r="AEI135" s="253" t="n">
        <v>43.333671496325</v>
      </c>
      <c r="AEJ135" s="256" t="n">
        <v>4.65</v>
      </c>
      <c r="AEK135" s="254" t="n">
        <v>0.576534110733156</v>
      </c>
      <c r="AEL135" s="252" t="n">
        <v>4.69999999999999</v>
      </c>
      <c r="AEM135" s="252" t="n">
        <v>123.953007609968</v>
      </c>
      <c r="AEN135" s="255" t="n">
        <v>4.64999999999999</v>
      </c>
      <c r="AEO135" s="253" t="n">
        <v>43.333671496325</v>
      </c>
      <c r="AEP135" s="256" t="n">
        <v>4.65</v>
      </c>
      <c r="AEQ135" s="254" t="n">
        <v>0.576534110733156</v>
      </c>
      <c r="AER135" s="252" t="n">
        <v>4.69999999999999</v>
      </c>
      <c r="AES135" s="252" t="n">
        <v>138.568694461196</v>
      </c>
      <c r="AET135" s="255" t="n">
        <v>4.64999999999999</v>
      </c>
      <c r="AEU135" s="253" t="n">
        <v>43.333671496325</v>
      </c>
      <c r="AEV135" s="256" t="n">
        <v>4.65</v>
      </c>
      <c r="AEW135" s="254" t="n">
        <v>0.576534110733156</v>
      </c>
      <c r="AEX135" s="252" t="n">
        <v>4.69999999999999</v>
      </c>
      <c r="AEY135" s="252" t="n">
        <v>166.265263277212</v>
      </c>
      <c r="AEZ135" s="255" t="n">
        <v>4.64999999999999</v>
      </c>
      <c r="AFA135" s="253" t="n">
        <v>43.333671496325</v>
      </c>
      <c r="AFB135" s="256" t="n">
        <v>4.65</v>
      </c>
      <c r="AFC135" s="254" t="n">
        <v>0.576534110733156</v>
      </c>
      <c r="AFD135" s="252" t="n">
        <v>4.69999999999999</v>
      </c>
      <c r="AFE135" s="252" t="n">
        <v>193.220568715576</v>
      </c>
      <c r="AFF135" s="255" t="n">
        <v>4.64999999999999</v>
      </c>
      <c r="AFG135" s="253" t="n">
        <v>43.333671496325</v>
      </c>
      <c r="AFH135" s="256" t="n">
        <v>4.65</v>
      </c>
      <c r="AFI135" s="254" t="n">
        <v>0.576534110733156</v>
      </c>
      <c r="AFJ135" s="252" t="n">
        <v>4.69999999999999</v>
      </c>
      <c r="AFK135" s="252" t="n">
        <v>235.375757508981</v>
      </c>
      <c r="AFL135" s="255" t="n">
        <v>4.64999999999999</v>
      </c>
      <c r="AFM135" s="253" t="n">
        <v>43.333671496325</v>
      </c>
      <c r="AFN135" s="256" t="n">
        <v>4.65</v>
      </c>
      <c r="AFO135" s="254" t="n">
        <v>0.576534110733156</v>
      </c>
      <c r="AFP135" s="251" t="n">
        <v>5.31</v>
      </c>
      <c r="AFQ135" s="252" t="n">
        <v>13.5897482903586</v>
      </c>
      <c r="AFR135" s="255" t="n">
        <v>5.31</v>
      </c>
      <c r="AFS135" s="253" t="n">
        <v>41.4212645118941</v>
      </c>
      <c r="AFT135" s="256" t="n">
        <v>5.8</v>
      </c>
      <c r="AFU135" s="254" t="n">
        <v>0.534017150956664</v>
      </c>
      <c r="AFV135" s="251" t="n">
        <v>5.31</v>
      </c>
      <c r="AFW135" s="252" t="n">
        <v>28.5296254909947</v>
      </c>
      <c r="AFX135" s="255" t="n">
        <v>5.31</v>
      </c>
      <c r="AFY135" s="253" t="n">
        <v>41.4212645118941</v>
      </c>
      <c r="AFZ135" s="256" t="n">
        <v>5.8</v>
      </c>
      <c r="AGA135" s="254" t="n">
        <v>0.534017150956664</v>
      </c>
      <c r="AGB135" s="251" t="n">
        <v>5.31</v>
      </c>
      <c r="AGC135" s="252" t="n">
        <v>43.3945652560081</v>
      </c>
      <c r="AGD135" s="255" t="n">
        <v>5.31</v>
      </c>
      <c r="AGE135" s="253" t="n">
        <v>41.4212645118941</v>
      </c>
      <c r="AGF135" s="256" t="n">
        <v>5.8</v>
      </c>
      <c r="AGG135" s="254" t="n">
        <v>0.534017150956664</v>
      </c>
      <c r="AGH135" s="251" t="n">
        <v>5.31</v>
      </c>
      <c r="AGI135" s="252" t="n">
        <v>57.9338832808711</v>
      </c>
      <c r="AGJ135" s="255" t="n">
        <v>5.31</v>
      </c>
      <c r="AGK135" s="253" t="n">
        <v>41.4212645118941</v>
      </c>
      <c r="AGL135" s="256" t="n">
        <v>5.8</v>
      </c>
      <c r="AGM135" s="254" t="n">
        <v>0.534017150956664</v>
      </c>
      <c r="AGN135" s="251" t="n">
        <v>5.8</v>
      </c>
      <c r="AGO135" s="252" t="n">
        <v>72.5528841417614</v>
      </c>
      <c r="AGP135" s="255" t="n">
        <v>5.31</v>
      </c>
      <c r="AGQ135" s="253" t="n">
        <v>41.4212645118941</v>
      </c>
      <c r="AGR135" s="256" t="n">
        <v>5.8</v>
      </c>
      <c r="AGS135" s="254" t="n">
        <v>0.534017150956664</v>
      </c>
      <c r="AGT135" s="251" t="n">
        <v>5.31</v>
      </c>
      <c r="AGU135" s="252" t="n">
        <v>87.6567456282278</v>
      </c>
      <c r="AGV135" s="255" t="n">
        <v>5.31</v>
      </c>
      <c r="AGW135" s="253" t="n">
        <v>41.4212645118941</v>
      </c>
      <c r="AGX135" s="256" t="n">
        <v>5.8</v>
      </c>
      <c r="AGY135" s="254" t="n">
        <v>0.534017150956664</v>
      </c>
      <c r="AGZ135" s="251" t="n">
        <v>5.8</v>
      </c>
      <c r="AHA135" s="252" t="n">
        <v>101.362558237564</v>
      </c>
      <c r="AHB135" s="255" t="n">
        <v>5.31</v>
      </c>
      <c r="AHC135" s="253" t="n">
        <v>41.4212645118941</v>
      </c>
      <c r="AHD135" s="256" t="n">
        <v>5.8</v>
      </c>
      <c r="AHE135" s="254" t="n">
        <v>0.534017150956664</v>
      </c>
      <c r="AHF135" s="251" t="n">
        <v>5.31</v>
      </c>
      <c r="AHG135" s="252" t="n">
        <v>117.085340498175</v>
      </c>
      <c r="AHH135" s="255" t="n">
        <v>5.31</v>
      </c>
      <c r="AHI135" s="253" t="n">
        <v>41.4212645118941</v>
      </c>
      <c r="AHJ135" s="256" t="n">
        <v>5.8</v>
      </c>
      <c r="AHK135" s="254" t="n">
        <v>0.534017150956664</v>
      </c>
      <c r="AHL135" s="252" t="n">
        <v>5.31</v>
      </c>
      <c r="AHM135" s="252" t="n">
        <v>145.817541910887</v>
      </c>
      <c r="AHN135" s="255" t="n">
        <v>5.31</v>
      </c>
      <c r="AHO135" s="253" t="n">
        <v>41.4212645118941</v>
      </c>
      <c r="AHP135" s="256" t="n">
        <v>5.8</v>
      </c>
      <c r="AHQ135" s="254" t="n">
        <v>0.534017150956664</v>
      </c>
      <c r="AHR135" s="252" t="n">
        <v>5.31</v>
      </c>
      <c r="AHS135" s="252" t="n">
        <v>175.306684861852</v>
      </c>
      <c r="AHT135" s="255" t="n">
        <v>5.31</v>
      </c>
      <c r="AHU135" s="253" t="n">
        <v>41.4212645118941</v>
      </c>
      <c r="AHV135" s="256" t="n">
        <v>5.8</v>
      </c>
      <c r="AHW135" s="254" t="n">
        <v>0.534017150956664</v>
      </c>
      <c r="AHX135" s="252" t="n">
        <v>5.31</v>
      </c>
      <c r="AHY135" s="252" t="n">
        <v>203.9974043331</v>
      </c>
      <c r="AHZ135" s="255" t="n">
        <v>5.31</v>
      </c>
      <c r="AIA135" s="253" t="n">
        <v>41.4212645118941</v>
      </c>
      <c r="AIB135" s="256" t="n">
        <v>5.8</v>
      </c>
      <c r="AIC135" s="254" t="n">
        <v>0.534017150956664</v>
      </c>
      <c r="AID135" s="252" t="n">
        <v>5.31</v>
      </c>
      <c r="AIE135" s="252" t="n">
        <v>248.484487469837</v>
      </c>
      <c r="AIF135" s="255" t="n">
        <v>5.31</v>
      </c>
      <c r="AIG135" s="253" t="n">
        <v>41.4212645118941</v>
      </c>
      <c r="AIH135" s="256" t="n">
        <v>5.8</v>
      </c>
      <c r="AII135" s="254" t="n">
        <v>0.534017150956664</v>
      </c>
      <c r="AIJ135" s="251" t="n">
        <v>7.19999999999999</v>
      </c>
      <c r="AIK135" s="252" t="n">
        <v>15.1179814150124</v>
      </c>
      <c r="AIL135" s="255" t="n">
        <v>7.9</v>
      </c>
      <c r="AIM135" s="253" t="n">
        <v>41.8295059935945</v>
      </c>
      <c r="AIN135" s="256" t="n">
        <v>7.9</v>
      </c>
      <c r="AIO135" s="254" t="n">
        <v>1.30060415951296</v>
      </c>
      <c r="AIP135" s="251" t="n">
        <v>7.19999999999999</v>
      </c>
      <c r="AIQ135" s="252" t="n">
        <v>18.7462074665186</v>
      </c>
      <c r="AIR135" s="255" t="n">
        <v>7.9</v>
      </c>
      <c r="AIS135" s="253" t="n">
        <v>41.8295059935945</v>
      </c>
      <c r="AIT135" s="256" t="n">
        <v>7.9</v>
      </c>
      <c r="AIU135" s="254" t="n">
        <v>1.30060415951296</v>
      </c>
      <c r="AIV135" s="251" t="n">
        <v>7.19999999999999</v>
      </c>
      <c r="AIW135" s="252" t="n">
        <v>31.4454010491205</v>
      </c>
      <c r="AIX135" s="255" t="n">
        <v>7.9</v>
      </c>
      <c r="AIY135" s="253" t="n">
        <v>41.8295059935945</v>
      </c>
      <c r="AIZ135" s="256" t="n">
        <v>7.9</v>
      </c>
      <c r="AJA135" s="254" t="n">
        <v>1.30060415951296</v>
      </c>
      <c r="AJB135" s="251" t="n">
        <v>7.19999999999999</v>
      </c>
      <c r="AJC135" s="252" t="n">
        <v>39.3061267249311</v>
      </c>
      <c r="AJD135" s="255" t="n">
        <v>7.9</v>
      </c>
      <c r="AJE135" s="253" t="n">
        <v>41.8295059935945</v>
      </c>
      <c r="AJF135" s="256" t="n">
        <v>7.9</v>
      </c>
      <c r="AJG135" s="254" t="n">
        <v>1.30060415951296</v>
      </c>
      <c r="AJH135" s="251" t="n">
        <v>7.29</v>
      </c>
      <c r="AJI135" s="252" t="n">
        <v>51.401136811031</v>
      </c>
      <c r="AJJ135" s="255" t="n">
        <v>7.9</v>
      </c>
      <c r="AJK135" s="253" t="n">
        <v>41.8295059935945</v>
      </c>
      <c r="AJL135" s="256" t="n">
        <v>7.9</v>
      </c>
      <c r="AJM135" s="254" t="n">
        <v>1.30060415951296</v>
      </c>
      <c r="AJN135" s="251" t="n">
        <v>7.19999999999999</v>
      </c>
      <c r="AJO135" s="252" t="n">
        <v>58.0530486337197</v>
      </c>
      <c r="AJP135" s="255" t="n">
        <v>7.9</v>
      </c>
      <c r="AJQ135" s="253" t="n">
        <v>41.8295059935945</v>
      </c>
      <c r="AJR135" s="256" t="n">
        <v>7.9</v>
      </c>
      <c r="AJS135" s="254" t="n">
        <v>1.30060415951296</v>
      </c>
      <c r="AJT135" s="251" t="n">
        <v>7.19999999999999</v>
      </c>
      <c r="AJU135" s="252" t="n">
        <v>70.65574957900679</v>
      </c>
      <c r="AJV135" s="255" t="n">
        <v>7.9</v>
      </c>
      <c r="AJW135" s="253" t="n">
        <v>41.8295059935945</v>
      </c>
      <c r="AJX135" s="256" t="n">
        <v>7.9</v>
      </c>
      <c r="AJY135" s="254" t="n">
        <v>1.30060415951296</v>
      </c>
      <c r="AJZ135" s="251" t="n">
        <v>7.29</v>
      </c>
      <c r="AKA135" s="252" t="n">
        <v>77.3760991337232</v>
      </c>
      <c r="AKB135" s="255" t="n">
        <v>7.9</v>
      </c>
      <c r="AKC135" s="253" t="n">
        <v>41.8295059935945</v>
      </c>
      <c r="AKD135" s="256" t="n">
        <v>7.9</v>
      </c>
      <c r="AKE135" s="254" t="n">
        <v>1.30060415951296</v>
      </c>
      <c r="AKF135" s="252" t="n">
        <v>7.29</v>
      </c>
      <c r="AKG135" s="252" t="n">
        <v>91.31260177107031</v>
      </c>
      <c r="AKH135" s="255" t="n">
        <v>7.9</v>
      </c>
      <c r="AKI135" s="253" t="n">
        <v>41.8295059935945</v>
      </c>
      <c r="AKJ135" s="256" t="n">
        <v>7.9</v>
      </c>
      <c r="AKK135" s="254" t="n">
        <v>1.30060415951296</v>
      </c>
      <c r="AKL135" s="252" t="n">
        <v>7.19999999999999</v>
      </c>
      <c r="AKM135" s="252" t="n">
        <v>98.56923854137921</v>
      </c>
      <c r="AKN135" s="255" t="n">
        <v>7.9</v>
      </c>
      <c r="AKO135" s="253" t="n">
        <v>41.8295059935945</v>
      </c>
      <c r="AKP135" s="256" t="n">
        <v>7.9</v>
      </c>
      <c r="AKQ135" s="254" t="n">
        <v>1.30060415951296</v>
      </c>
      <c r="AKR135" s="252" t="n">
        <v>7.19999999999999</v>
      </c>
      <c r="AKS135" s="252" t="n">
        <v>110.354921104369</v>
      </c>
      <c r="AKT135" s="255" t="n">
        <v>7.9</v>
      </c>
      <c r="AKU135" s="253" t="n">
        <v>41.8295059935945</v>
      </c>
      <c r="AKV135" s="256" t="n">
        <v>7.9</v>
      </c>
      <c r="AKW135" s="254" t="n">
        <v>1.30060415951296</v>
      </c>
      <c r="AKX135" s="252" t="n">
        <v>7.29</v>
      </c>
      <c r="AKY135" s="252" t="n">
        <v>117.315536899556</v>
      </c>
      <c r="AKZ135" s="255" t="n">
        <v>7.9</v>
      </c>
      <c r="ALA135" s="253" t="n">
        <v>41.8295059935945</v>
      </c>
      <c r="ALB135" s="256" t="n">
        <v>7.9</v>
      </c>
      <c r="ALC135" s="254" t="n">
        <v>1.30060415951296</v>
      </c>
      <c r="ALD135" s="252" t="n">
        <v>7.19999999999999</v>
      </c>
      <c r="ALE135" s="252" t="n">
        <v>130.735061815872</v>
      </c>
      <c r="ALF135" s="255" t="n">
        <v>7.9</v>
      </c>
      <c r="ALG135" s="253" t="n">
        <v>41.8295059935945</v>
      </c>
      <c r="ALH135" s="256" t="n">
        <v>7.9</v>
      </c>
      <c r="ALI135" s="254" t="n">
        <v>1.30060415951296</v>
      </c>
      <c r="ALJ135" s="252" t="n">
        <v>7.19999999999999</v>
      </c>
      <c r="ALK135" s="252" t="n">
        <v>137.312627354753</v>
      </c>
      <c r="ALL135" s="255" t="n">
        <v>7.9</v>
      </c>
      <c r="ALM135" s="253" t="n">
        <v>41.8295059935945</v>
      </c>
      <c r="ALN135" s="256" t="n">
        <v>7.9</v>
      </c>
      <c r="ALO135" s="254" t="n">
        <v>1.30060415951296</v>
      </c>
      <c r="ALP135" s="252" t="n">
        <v>7.29</v>
      </c>
      <c r="ALQ135" s="252" t="n">
        <v>150.575095868425</v>
      </c>
      <c r="ALR135" s="255" t="n">
        <v>7.9</v>
      </c>
      <c r="ALS135" s="253" t="n">
        <v>41.8295059935945</v>
      </c>
      <c r="ALT135" s="256" t="n">
        <v>7.9</v>
      </c>
      <c r="ALU135" s="254" t="n">
        <v>1.30060415951296</v>
      </c>
      <c r="ALV135" s="252" t="n">
        <v>7.29</v>
      </c>
      <c r="ALW135" s="252" t="n">
        <v>157.208298053826</v>
      </c>
      <c r="ALX135" s="255" t="n">
        <v>7.9</v>
      </c>
      <c r="ALY135" s="253" t="n">
        <v>41.8295059935945</v>
      </c>
      <c r="ALZ135" s="256" t="n">
        <v>7.9</v>
      </c>
      <c r="AMA135" s="254" t="n">
        <v>1.30060415951296</v>
      </c>
      <c r="AMB135" s="252" t="n">
        <v>7.29</v>
      </c>
      <c r="AMC135" s="252" t="n">
        <v>170.530831211003</v>
      </c>
      <c r="AMD135" s="255" t="n">
        <v>7.9</v>
      </c>
      <c r="AME135" s="253" t="n">
        <v>41.8295059935945</v>
      </c>
      <c r="AMF135" s="256" t="n">
        <v>7.9</v>
      </c>
      <c r="AMG135" s="254" t="n">
        <v>1.30060415951296</v>
      </c>
      <c r="AMH135" s="252" t="n">
        <v>7.19999999999999</v>
      </c>
      <c r="AMI135" s="252" t="n">
        <v>177.624888444902</v>
      </c>
      <c r="AMJ135" s="255" t="n">
        <v>7.9</v>
      </c>
      <c r="AMK135" s="253" t="n">
        <v>41.8295059935945</v>
      </c>
      <c r="AML135" s="256" t="n">
        <v>7.9</v>
      </c>
      <c r="AMM135" s="254" t="n">
        <v>1.30060415951296</v>
      </c>
      <c r="AMN135" s="252" t="n">
        <v>7.29</v>
      </c>
      <c r="AMO135" s="252" t="n">
        <v>191.091255808765</v>
      </c>
      <c r="AMP135" s="255" t="n">
        <v>7.9</v>
      </c>
      <c r="AMQ135" s="253" t="n">
        <v>41.8295059935945</v>
      </c>
      <c r="AMR135" s="256" t="n">
        <v>7.9</v>
      </c>
      <c r="AMS135" s="254" t="n">
        <v>1.30060415951296</v>
      </c>
      <c r="AMT135" s="252" t="n">
        <v>7.19999999999999</v>
      </c>
      <c r="AMU135" s="252" t="n">
        <v>197.001982390611</v>
      </c>
      <c r="AMV135" s="255" t="n">
        <v>7.9</v>
      </c>
      <c r="AMW135" s="253" t="n">
        <v>41.8295059935945</v>
      </c>
      <c r="AMX135" s="256" t="n">
        <v>7.9</v>
      </c>
      <c r="AMY135" s="254" t="n">
        <v>1.30060415951296</v>
      </c>
      <c r="AMZ135" s="252" t="n">
        <v>7.29</v>
      </c>
      <c r="ANA135" s="252" t="n">
        <v>210.4466385969</v>
      </c>
      <c r="ANB135" s="255" t="n">
        <v>7.9</v>
      </c>
      <c r="ANC135" s="253" t="n">
        <v>41.8295059935945</v>
      </c>
      <c r="AND135" s="256" t="n">
        <v>7.9</v>
      </c>
      <c r="ANE135" s="254" t="n">
        <v>1.30060415951296</v>
      </c>
      <c r="ANF135" s="252" t="n">
        <v>7.29</v>
      </c>
      <c r="ANG135" s="252" t="n">
        <v>217.690932389361</v>
      </c>
      <c r="ANH135" s="255" t="n">
        <v>7.9</v>
      </c>
      <c r="ANI135" s="253" t="n">
        <v>41.8295059935945</v>
      </c>
      <c r="ANJ135" s="256" t="n">
        <v>7.9</v>
      </c>
      <c r="ANK135" s="254" t="n">
        <v>1.30060415951296</v>
      </c>
      <c r="ANL135" s="252" t="n">
        <v>7.29</v>
      </c>
      <c r="ANM135" s="252" t="n">
        <v>230.382044736388</v>
      </c>
      <c r="ANN135" s="255" t="n">
        <v>7.9</v>
      </c>
      <c r="ANO135" s="253" t="n">
        <v>41.8295059935945</v>
      </c>
      <c r="ANP135" s="256" t="n">
        <v>7.9</v>
      </c>
      <c r="ANQ135" s="254" t="n">
        <v>1.30060415951296</v>
      </c>
      <c r="ANR135" s="252" t="n">
        <v>7.29</v>
      </c>
      <c r="ANS135" s="252" t="n">
        <v>237.101891331643</v>
      </c>
      <c r="ANT135" s="255" t="n">
        <v>7.9</v>
      </c>
      <c r="ANU135" s="253" t="n">
        <v>41.8295059935945</v>
      </c>
      <c r="ANV135" s="256" t="n">
        <v>7.9</v>
      </c>
      <c r="ANW135" s="254" t="n">
        <v>1.30060415951296</v>
      </c>
      <c r="ANX135" s="252" t="n">
        <v>7.19999999999999</v>
      </c>
      <c r="ANY135" s="252" t="n">
        <v>252.38401076713</v>
      </c>
      <c r="ANZ135" s="255" t="n">
        <v>7.9</v>
      </c>
      <c r="AOA135" s="253" t="n">
        <v>41.8295059935945</v>
      </c>
      <c r="AOB135" s="256" t="n">
        <v>7.9</v>
      </c>
      <c r="AOC135" s="254" t="n">
        <v>1.30060415951296</v>
      </c>
      <c r="AOD135" s="252" t="n">
        <v>7.19999999999999</v>
      </c>
      <c r="AOE135" s="252" t="n">
        <v>259.14525800189</v>
      </c>
      <c r="AOF135" s="255" t="n">
        <v>7.9</v>
      </c>
      <c r="AOG135" s="253" t="n">
        <v>41.8295059935945</v>
      </c>
      <c r="AOH135" s="256" t="n">
        <v>7.9</v>
      </c>
      <c r="AOI135" s="254" t="n">
        <v>1.30060415951296</v>
      </c>
      <c r="AOJ135" s="252" t="n">
        <v>7.19999999999999</v>
      </c>
      <c r="AOK135" s="252" t="n">
        <v>271.531804251196</v>
      </c>
      <c r="AOL135" s="255" t="n">
        <v>7.9</v>
      </c>
      <c r="AOM135" s="253" t="n">
        <v>41.8295059935945</v>
      </c>
      <c r="AON135" s="256" t="n">
        <v>7.9</v>
      </c>
      <c r="AOO135" s="254" t="n">
        <v>1.30060415951296</v>
      </c>
      <c r="AOP135" s="252" t="n">
        <v>7.29</v>
      </c>
      <c r="AOQ135" s="252" t="n">
        <v>278.759585218306</v>
      </c>
      <c r="AOR135" s="255" t="n">
        <v>7.9</v>
      </c>
      <c r="AOS135" s="253" t="n">
        <v>41.8295059935945</v>
      </c>
      <c r="AOT135" s="256" t="n">
        <v>7.9</v>
      </c>
      <c r="AOU135" s="254" t="n">
        <v>1.30060415951296</v>
      </c>
      <c r="AOV135" s="251" t="n">
        <v>10.5299999999999</v>
      </c>
      <c r="AOW135" s="252" t="n">
        <v>22.2090094553862</v>
      </c>
      <c r="AOX135" s="255" t="n">
        <v>11.5</v>
      </c>
      <c r="AOY135" s="253" t="n">
        <v>40.8320548469214</v>
      </c>
      <c r="AOZ135" s="256" t="n">
        <v>11.5</v>
      </c>
      <c r="APA135" s="254" t="n">
        <v>1.00456650269984</v>
      </c>
      <c r="APB135" s="251" t="n">
        <v>10.62</v>
      </c>
      <c r="APC135" s="252" t="n">
        <v>27.6465952001874</v>
      </c>
      <c r="APD135" s="255" t="n">
        <v>11.5</v>
      </c>
      <c r="APE135" s="253" t="n">
        <v>40.8320548469214</v>
      </c>
      <c r="APF135" s="256" t="n">
        <v>11.5</v>
      </c>
      <c r="APG135" s="254" t="n">
        <v>1.00456650269984</v>
      </c>
      <c r="APH135" s="251" t="n">
        <v>10.5299999999999</v>
      </c>
      <c r="API135" s="252" t="n">
        <v>42.8313754340529</v>
      </c>
      <c r="APJ135" s="255" t="n">
        <v>11.5</v>
      </c>
      <c r="APK135" s="253" t="n">
        <v>40.8320548469214</v>
      </c>
      <c r="APL135" s="256" t="n">
        <v>11.5</v>
      </c>
      <c r="APM135" s="254" t="n">
        <v>1.00456650269984</v>
      </c>
      <c r="APN135" s="251" t="n">
        <v>10.5299999999999</v>
      </c>
      <c r="APO135" s="252" t="n">
        <v>51.8196873423103</v>
      </c>
      <c r="APP135" s="255" t="n">
        <v>11.5</v>
      </c>
      <c r="APQ135" s="253" t="n">
        <v>40.8320548469214</v>
      </c>
      <c r="APR135" s="256" t="n">
        <v>11.5</v>
      </c>
      <c r="APS135" s="254" t="n">
        <v>1.00456650269984</v>
      </c>
      <c r="APT135" s="251" t="n">
        <v>10.5299999999999</v>
      </c>
      <c r="APU135" s="252" t="n">
        <v>69.08552801683619</v>
      </c>
      <c r="APV135" s="255" t="n">
        <v>11.5</v>
      </c>
      <c r="APW135" s="253" t="n">
        <v>40.8320548469214</v>
      </c>
      <c r="APX135" s="256" t="n">
        <v>11.5</v>
      </c>
      <c r="APY135" s="254" t="n">
        <v>1.00456650269984</v>
      </c>
      <c r="APZ135" s="251" t="n">
        <v>10.5299999999999</v>
      </c>
      <c r="AQA135" s="252" t="n">
        <v>78.7804012762947</v>
      </c>
      <c r="AQB135" s="255" t="n">
        <v>11.5</v>
      </c>
      <c r="AQC135" s="253" t="n">
        <v>40.8320548469214</v>
      </c>
      <c r="AQD135" s="256" t="n">
        <v>11.5</v>
      </c>
      <c r="AQE135" s="254" t="n">
        <v>1.00456650269984</v>
      </c>
      <c r="AQF135" s="251" t="n">
        <v>10.5299999999999</v>
      </c>
      <c r="AQG135" s="252" t="n">
        <v>95.1814690702833</v>
      </c>
      <c r="AQH135" s="255" t="n">
        <v>11.5</v>
      </c>
      <c r="AQI135" s="253" t="n">
        <v>40.8320548469214</v>
      </c>
      <c r="AQJ135" s="256" t="n">
        <v>11.5</v>
      </c>
      <c r="AQK135" s="254" t="n">
        <v>1.00456650269984</v>
      </c>
      <c r="AQL135" s="251" t="n">
        <v>10.5299999999999</v>
      </c>
      <c r="AQM135" s="252" t="n">
        <v>103.872162334458</v>
      </c>
      <c r="AQN135" s="255" t="n">
        <v>11.5</v>
      </c>
      <c r="AQO135" s="253" t="n">
        <v>40.8320548469214</v>
      </c>
      <c r="AQP135" s="256" t="n">
        <v>11.5</v>
      </c>
      <c r="AQQ135" s="254" t="n">
        <v>1.00456650269984</v>
      </c>
      <c r="AQR135" s="252" t="n">
        <v>10.5299999999999</v>
      </c>
      <c r="AQS135" s="252" t="n">
        <v>120.563479846371</v>
      </c>
      <c r="AQT135" s="255" t="n">
        <v>11.5</v>
      </c>
      <c r="AQU135" s="253" t="n">
        <v>40.8320548469214</v>
      </c>
      <c r="AQV135" s="256" t="n">
        <v>11.5</v>
      </c>
      <c r="AQW135" s="254" t="n">
        <v>1.00456650269984</v>
      </c>
      <c r="AQX135" s="252" t="n">
        <v>10.5299999999999</v>
      </c>
      <c r="AQY135" s="252" t="n">
        <v>129.288162186712</v>
      </c>
      <c r="AQZ135" s="255" t="n">
        <v>11.5</v>
      </c>
      <c r="ARA135" s="253" t="n">
        <v>40.8320548469214</v>
      </c>
      <c r="ARB135" s="256" t="n">
        <v>11.5</v>
      </c>
      <c r="ARC135" s="254" t="n">
        <v>1.00456650269984</v>
      </c>
      <c r="ARD135" s="252" t="n">
        <v>10.5299999999999</v>
      </c>
      <c r="ARE135" s="252" t="n">
        <v>145.94491926628</v>
      </c>
      <c r="ARF135" s="255" t="n">
        <v>11.5</v>
      </c>
      <c r="ARG135" s="253" t="n">
        <v>40.8320548469214</v>
      </c>
      <c r="ARH135" s="256" t="n">
        <v>11.5</v>
      </c>
      <c r="ARI135" s="254" t="n">
        <v>1.00456650269984</v>
      </c>
      <c r="ARJ135" s="252" t="n">
        <v>10.5299999999999</v>
      </c>
      <c r="ARK135" s="252" t="n">
        <v>155.693546005788</v>
      </c>
      <c r="ARL135" s="255" t="n">
        <v>11.5</v>
      </c>
      <c r="ARM135" s="253" t="n">
        <v>40.8320548469214</v>
      </c>
      <c r="ARN135" s="256" t="n">
        <v>11.5</v>
      </c>
      <c r="ARO135" s="254" t="n">
        <v>1.00456650269984</v>
      </c>
      <c r="ARP135" s="252" t="n">
        <v>10.5299999999999</v>
      </c>
      <c r="ARQ135" s="252" t="n">
        <v>172.913002176391</v>
      </c>
      <c r="ARR135" s="255" t="n">
        <v>11.5</v>
      </c>
      <c r="ARS135" s="253" t="n">
        <v>40.8320548469214</v>
      </c>
      <c r="ART135" s="256" t="n">
        <v>11.5</v>
      </c>
      <c r="ARU135" s="254" t="n">
        <v>1.00456650269984</v>
      </c>
      <c r="ARV135" s="252" t="n">
        <v>10.5299999999999</v>
      </c>
      <c r="ARW135" s="252" t="n">
        <v>181.893659462093</v>
      </c>
      <c r="ARX135" s="255" t="n">
        <v>11.5</v>
      </c>
      <c r="ARY135" s="253" t="n">
        <v>40.8320548469214</v>
      </c>
      <c r="ARZ135" s="256" t="n">
        <v>11.5</v>
      </c>
      <c r="ASA135" s="254" t="n">
        <v>1.00456650269984</v>
      </c>
      <c r="ASB135" s="252" t="n">
        <v>10.5299999999999</v>
      </c>
      <c r="ASC135" s="252" t="n">
        <v>198.728563011652</v>
      </c>
      <c r="ASD135" s="255" t="n">
        <v>11.5</v>
      </c>
      <c r="ASE135" s="253" t="n">
        <v>40.8320548469214</v>
      </c>
      <c r="ASF135" s="256" t="n">
        <v>11.5</v>
      </c>
      <c r="ASG135" s="254" t="n">
        <v>1.00456650269984</v>
      </c>
      <c r="ASH135" s="252" t="n">
        <v>10.5299999999999</v>
      </c>
      <c r="ASI135" s="252" t="n">
        <v>207.812874189686</v>
      </c>
      <c r="ASJ135" s="255" t="n">
        <v>11.5</v>
      </c>
      <c r="ASK135" s="253" t="n">
        <v>40.8320548469214</v>
      </c>
      <c r="ASL135" s="256" t="n">
        <v>11.5</v>
      </c>
      <c r="ASM135" s="254" t="n">
        <v>1.00456650269984</v>
      </c>
      <c r="ASN135" s="252" t="n">
        <v>10.5299999999999</v>
      </c>
      <c r="ASO135" s="252" t="n">
        <v>224.469631322071</v>
      </c>
      <c r="ASP135" s="255" t="n">
        <v>11.5</v>
      </c>
      <c r="ASQ135" s="253" t="n">
        <v>40.8320548469214</v>
      </c>
      <c r="ASR135" s="256" t="n">
        <v>11.5</v>
      </c>
      <c r="ASS135" s="254" t="n">
        <v>1.00456650269984</v>
      </c>
      <c r="AST135" s="252" t="n">
        <v>10.5299999999999</v>
      </c>
      <c r="ASU135" s="252" t="n">
        <v>233.987778191226</v>
      </c>
      <c r="ASV135" s="255" t="n">
        <v>11.5</v>
      </c>
      <c r="ASW135" s="253" t="n">
        <v>40.8320548469214</v>
      </c>
      <c r="ASX135" s="256" t="n">
        <v>11.5</v>
      </c>
      <c r="ASY135" s="254" t="n">
        <v>1.00456650269984</v>
      </c>
      <c r="ASZ135" s="252" t="n">
        <v>10.5299999999999</v>
      </c>
      <c r="ATA135" s="252" t="n">
        <v>249.851332694142</v>
      </c>
      <c r="ATB135" s="255" t="n">
        <v>11.5</v>
      </c>
      <c r="ATC135" s="253" t="n">
        <v>40.8320548469214</v>
      </c>
      <c r="ATD135" s="256" t="n">
        <v>11.5</v>
      </c>
      <c r="ATE135" s="254" t="n">
        <v>1.00456650269984</v>
      </c>
      <c r="ATF135" s="252" t="n">
        <v>10.5299999999999</v>
      </c>
      <c r="ATG135" s="252" t="n">
        <v>262.017236162498</v>
      </c>
      <c r="ATH135" s="255" t="n">
        <v>11.5</v>
      </c>
      <c r="ATI135" s="253" t="n">
        <v>40.8320548469214</v>
      </c>
      <c r="ATJ135" s="256" t="n">
        <v>11.5</v>
      </c>
      <c r="ATK135" s="254" t="n">
        <v>1.00456650269984</v>
      </c>
      <c r="ATL135" s="252" t="n">
        <v>10.5299999999999</v>
      </c>
      <c r="ATM135" s="252" t="n">
        <v>280.792101921853</v>
      </c>
      <c r="ATN135" s="255" t="n">
        <v>11.5</v>
      </c>
      <c r="ATO135" s="253" t="n">
        <v>40.8320548469214</v>
      </c>
      <c r="ATP135" s="256" t="n">
        <v>11.5</v>
      </c>
      <c r="ATQ135" s="254" t="n">
        <v>1.00456650269984</v>
      </c>
      <c r="ATR135" s="252" t="n">
        <v>10.5299999999999</v>
      </c>
      <c r="ATS135" s="252" t="n">
        <v>289.221335386183</v>
      </c>
      <c r="ATT135" s="255" t="n">
        <v>11.5</v>
      </c>
      <c r="ATU135" s="253" t="n">
        <v>40.8320548469214</v>
      </c>
      <c r="ATV135" s="256" t="n">
        <v>11.5</v>
      </c>
      <c r="ATW135" s="254" t="n">
        <v>1.00456650269984</v>
      </c>
      <c r="ATX135" s="252" t="n">
        <v>10.5299999999999</v>
      </c>
      <c r="ATY135" s="252" t="n">
        <v>306.542569084369</v>
      </c>
      <c r="ATZ135" s="255" t="n">
        <v>11.5</v>
      </c>
      <c r="AUA135" s="253" t="n">
        <v>40.8320548469214</v>
      </c>
      <c r="AUB135" s="256" t="n">
        <v>11.5</v>
      </c>
      <c r="AUC135" s="254" t="n">
        <v>1.00456650269984</v>
      </c>
      <c r="AUD135" s="252" t="n">
        <v>10.5299999999999</v>
      </c>
      <c r="AUE135" s="252" t="n">
        <v>316.363212005764</v>
      </c>
      <c r="AUF135" s="255" t="n">
        <v>11.5</v>
      </c>
      <c r="AUG135" s="253" t="n">
        <v>40.8320548469214</v>
      </c>
      <c r="AUH135" s="256" t="n">
        <v>11.5</v>
      </c>
      <c r="AUI135" s="254" t="n">
        <v>1.00456650269984</v>
      </c>
      <c r="AUJ135" s="252" t="n">
        <v>10.5299999999999</v>
      </c>
      <c r="AUK135" s="252" t="n">
        <v>331.689505557844</v>
      </c>
      <c r="AUL135" s="255" t="n">
        <v>11.5</v>
      </c>
      <c r="AUM135" s="253" t="n">
        <v>40.8320548469214</v>
      </c>
      <c r="AUN135" s="256" t="n">
        <v>11.5</v>
      </c>
      <c r="AUO135" s="254" t="n">
        <v>1.00456650269984</v>
      </c>
      <c r="AUP135" s="251" t="n">
        <v>15.2999999999999</v>
      </c>
      <c r="AUQ135" s="252" t="n">
        <v>22.1004343908732</v>
      </c>
      <c r="AUR135" s="255" t="n">
        <v>16.9999999999999</v>
      </c>
      <c r="AUS135" s="253" t="n">
        <v>36.8692905049344</v>
      </c>
      <c r="AUT135" s="256" t="n">
        <v>16.8</v>
      </c>
      <c r="AUU135" s="254" t="n">
        <v>1.24402966871713</v>
      </c>
      <c r="AUV135" s="251" t="n">
        <v>15.2999999999999</v>
      </c>
      <c r="AUW135" s="252" t="n">
        <v>30.1518161665417</v>
      </c>
      <c r="AUX135" s="255" t="n">
        <v>16.9999999999999</v>
      </c>
      <c r="AUY135" s="253" t="n">
        <v>36.8692905049344</v>
      </c>
      <c r="AUZ135" s="256" t="n">
        <v>16.8</v>
      </c>
      <c r="AVA135" s="254" t="n">
        <v>1.24402966871713</v>
      </c>
      <c r="AVB135" s="251" t="n">
        <v>15.2999999999999</v>
      </c>
      <c r="AVC135" s="252" t="n">
        <v>42.1086532647332</v>
      </c>
      <c r="AVD135" s="255" t="n">
        <v>16.9999999999999</v>
      </c>
      <c r="AVE135" s="253" t="n">
        <v>36.8692905049344</v>
      </c>
      <c r="AVF135" s="256" t="n">
        <v>16.8</v>
      </c>
      <c r="AVG135" s="254" t="n">
        <v>1.24402966871713</v>
      </c>
      <c r="AVH135" s="251" t="n">
        <v>15.2999999999999</v>
      </c>
      <c r="AVI135" s="252" t="n">
        <v>50.9099889405335</v>
      </c>
      <c r="AVJ135" s="255" t="n">
        <v>16.9999999999999</v>
      </c>
      <c r="AVK135" s="253" t="n">
        <v>36.8692905049344</v>
      </c>
      <c r="AVL135" s="256" t="n">
        <v>16.8</v>
      </c>
      <c r="AVM135" s="254" t="n">
        <v>1.24402966871713</v>
      </c>
      <c r="AVN135" s="251" t="n">
        <v>15.2999999999999</v>
      </c>
      <c r="AVO135" s="252" t="n">
        <v>60.3036911716477</v>
      </c>
      <c r="AVP135" s="255" t="n">
        <v>16.9999999999999</v>
      </c>
      <c r="AVQ135" s="253" t="n">
        <v>36.8692905049344</v>
      </c>
      <c r="AVR135" s="256" t="n">
        <v>16.8</v>
      </c>
      <c r="AVS135" s="254" t="n">
        <v>1.24402966871713</v>
      </c>
      <c r="AVT135" s="251" t="n">
        <v>15.4799999999999</v>
      </c>
      <c r="AVU135" s="252" t="n">
        <v>71.2394654285428</v>
      </c>
      <c r="AVV135" s="255" t="n">
        <v>16.9999999999999</v>
      </c>
      <c r="AVW135" s="253" t="n">
        <v>36.8692905049344</v>
      </c>
      <c r="AVX135" s="256" t="n">
        <v>16.8</v>
      </c>
      <c r="AVY135" s="254" t="n">
        <v>1.24402966871713</v>
      </c>
      <c r="AVZ135" s="251" t="n">
        <v>15.4799999999999</v>
      </c>
      <c r="AWA135" s="252" t="n">
        <v>79.5389195943694</v>
      </c>
      <c r="AWB135" s="255" t="n">
        <v>16.9999999999999</v>
      </c>
      <c r="AWC135" s="253" t="n">
        <v>36.8692905049344</v>
      </c>
      <c r="AWD135" s="256" t="n">
        <v>16.8</v>
      </c>
      <c r="AWE135" s="254" t="n">
        <v>1.24402966871713</v>
      </c>
      <c r="AWF135" s="251" t="n">
        <v>15.4799999999999</v>
      </c>
      <c r="AWG135" s="252" t="n">
        <v>88.1007900387912</v>
      </c>
      <c r="AWH135" s="255" t="n">
        <v>16.9999999999999</v>
      </c>
      <c r="AWI135" s="253" t="n">
        <v>36.8692905049344</v>
      </c>
      <c r="AWJ135" s="256" t="n">
        <v>16.8</v>
      </c>
      <c r="AWK135" s="254" t="n">
        <v>1.24402966871713</v>
      </c>
      <c r="AWL135" s="252" t="n">
        <v>15.4799999999999</v>
      </c>
      <c r="AWM135" s="252" t="n">
        <v>99.0787996713488</v>
      </c>
      <c r="AWN135" s="255" t="n">
        <v>16.9999999999999</v>
      </c>
      <c r="AWO135" s="253" t="n">
        <v>36.8692905049344</v>
      </c>
      <c r="AWP135" s="256" t="n">
        <v>16.8</v>
      </c>
      <c r="AWQ135" s="254" t="n">
        <v>1.24402966871713</v>
      </c>
      <c r="AWR135" s="252" t="n">
        <v>15.4799999999999</v>
      </c>
      <c r="AWS135" s="252" t="n">
        <v>108.09315275223</v>
      </c>
      <c r="AWT135" s="255" t="n">
        <v>16.9999999999999</v>
      </c>
      <c r="AWU135" s="253" t="n">
        <v>36.8692905049344</v>
      </c>
      <c r="AWV135" s="256" t="n">
        <v>16.8</v>
      </c>
      <c r="AWW135" s="254" t="n">
        <v>1.24402966871713</v>
      </c>
      <c r="AWX135" s="252" t="n">
        <v>15.4799999999999</v>
      </c>
      <c r="AWY135" s="252" t="n">
        <v>116.450490470063</v>
      </c>
      <c r="AWZ135" s="255" t="n">
        <v>16.9999999999999</v>
      </c>
      <c r="AXA135" s="253" t="n">
        <v>36.8692905049344</v>
      </c>
      <c r="AXB135" s="256" t="n">
        <v>16.8</v>
      </c>
      <c r="AXC135" s="254" t="n">
        <v>1.24402966871713</v>
      </c>
      <c r="AXD135" s="252" t="n">
        <v>15.4799999999999</v>
      </c>
      <c r="AXE135" s="252" t="n">
        <v>128.444405554108</v>
      </c>
      <c r="AXF135" s="255" t="n">
        <v>16.9999999999999</v>
      </c>
      <c r="AXG135" s="253" t="n">
        <v>36.8692905049344</v>
      </c>
      <c r="AXH135" s="256" t="n">
        <v>16.8</v>
      </c>
      <c r="AXI135" s="254" t="n">
        <v>1.24402966871713</v>
      </c>
      <c r="AXJ135" s="252" t="n">
        <v>15.4799999999999</v>
      </c>
      <c r="AXK135" s="252" t="n">
        <v>137.24032631852</v>
      </c>
      <c r="AXL135" s="255" t="n">
        <v>16.9999999999999</v>
      </c>
      <c r="AXM135" s="253" t="n">
        <v>36.8692905049344</v>
      </c>
      <c r="AXN135" s="256" t="n">
        <v>16.8</v>
      </c>
      <c r="AXO135" s="254" t="n">
        <v>1.24402966871713</v>
      </c>
      <c r="AXP135" s="252" t="n">
        <v>15.4799999999999</v>
      </c>
      <c r="AXQ135" s="252" t="n">
        <v>146.333258142882</v>
      </c>
      <c r="AXR135" s="255" t="n">
        <v>16.9999999999999</v>
      </c>
      <c r="AXS135" s="253" t="n">
        <v>36.8692905049344</v>
      </c>
      <c r="AXT135" s="256" t="n">
        <v>16.8</v>
      </c>
      <c r="AXU135" s="254" t="n">
        <v>1.24402966871713</v>
      </c>
      <c r="AXV135" s="252" t="n">
        <v>16.9999999999999</v>
      </c>
      <c r="AXW135" s="252" t="n">
        <v>156.714288368136</v>
      </c>
      <c r="AXX135" s="255" t="n">
        <v>16.9999999999999</v>
      </c>
      <c r="AXY135" s="253" t="n">
        <v>36.8692905049344</v>
      </c>
      <c r="AXZ135" s="256" t="n">
        <v>16.8</v>
      </c>
      <c r="AYA135" s="254" t="n">
        <v>1.24402966871713</v>
      </c>
      <c r="AYB135" s="252" t="n">
        <v>15.4799999999999</v>
      </c>
      <c r="AYC135" s="252" t="n">
        <v>166.349487841221</v>
      </c>
      <c r="AYD135" s="255" t="n">
        <v>16.9999999999999</v>
      </c>
      <c r="AYE135" s="253" t="n">
        <v>36.8692905049344</v>
      </c>
      <c r="AYF135" s="256" t="n">
        <v>16.8</v>
      </c>
      <c r="AYG135" s="254" t="n">
        <v>1.24402966871713</v>
      </c>
      <c r="AYH135" s="252" t="n">
        <v>15.4799999999999</v>
      </c>
      <c r="AYI135" s="252" t="n">
        <v>175.71306591524</v>
      </c>
      <c r="AYJ135" s="255" t="n">
        <v>16.9999999999999</v>
      </c>
      <c r="AYK135" s="253" t="n">
        <v>36.8692905049344</v>
      </c>
      <c r="AYL135" s="256" t="n">
        <v>16.8</v>
      </c>
      <c r="AYM135" s="254" t="n">
        <v>1.24402966871713</v>
      </c>
      <c r="AYN135" s="252" t="n">
        <v>15.4799999999999</v>
      </c>
      <c r="AYO135" s="252" t="n">
        <v>185.632417750801</v>
      </c>
      <c r="AYP135" s="255" t="n">
        <v>16.9999999999999</v>
      </c>
      <c r="AYQ135" s="253" t="n">
        <v>36.8692905049344</v>
      </c>
      <c r="AYR135" s="256" t="n">
        <v>16.8</v>
      </c>
      <c r="AYS135" s="254" t="n">
        <v>1.24402966871713</v>
      </c>
      <c r="AYT135" s="252" t="n">
        <v>15.4799999999999</v>
      </c>
      <c r="AYU135" s="252" t="n">
        <v>195.467413702673</v>
      </c>
      <c r="AYV135" s="255" t="n">
        <v>16.9999999999999</v>
      </c>
      <c r="AYW135" s="253" t="n">
        <v>36.8692905049344</v>
      </c>
      <c r="AYX135" s="256" t="n">
        <v>16.8</v>
      </c>
      <c r="AYY135" s="254" t="n">
        <v>1.24402966871713</v>
      </c>
      <c r="AYZ135" s="252" t="n">
        <v>15.4799999999999</v>
      </c>
      <c r="AZA135" s="252" t="n">
        <v>206.903938579564</v>
      </c>
      <c r="AZB135" s="255" t="n">
        <v>16.9999999999999</v>
      </c>
      <c r="AZC135" s="253" t="n">
        <v>36.8692905049344</v>
      </c>
      <c r="AZD135" s="256" t="n">
        <v>16.8</v>
      </c>
      <c r="AZE135" s="254" t="n">
        <v>1.24402966871713</v>
      </c>
      <c r="AZF135" s="252" t="n">
        <v>15.4799999999999</v>
      </c>
      <c r="AZG135" s="252" t="n">
        <v>218.873904904909</v>
      </c>
      <c r="AZH135" s="255" t="n">
        <v>16.9999999999999</v>
      </c>
      <c r="AZI135" s="253" t="n">
        <v>36.8692905049344</v>
      </c>
      <c r="AZJ135" s="256" t="n">
        <v>16.8</v>
      </c>
      <c r="AZK135" s="254" t="n">
        <v>1.24402966871713</v>
      </c>
      <c r="AZL135" s="252" t="n">
        <v>15.4799999999999</v>
      </c>
      <c r="AZM135" s="252" t="n">
        <v>227.120907854894</v>
      </c>
      <c r="AZN135" s="255" t="n">
        <v>16.9999999999999</v>
      </c>
      <c r="AZO135" s="253" t="n">
        <v>36.8692905049344</v>
      </c>
      <c r="AZP135" s="256" t="n">
        <v>16.8</v>
      </c>
      <c r="AZQ135" s="254" t="n">
        <v>1.24402966871713</v>
      </c>
      <c r="AZR135" s="251" t="n">
        <v>22</v>
      </c>
      <c r="AZS135" s="252" t="n">
        <v>23.8720610071552</v>
      </c>
      <c r="AZT135" s="255" t="n">
        <v>23.9</v>
      </c>
      <c r="AZU135" s="253" t="n">
        <v>39.0661175439964</v>
      </c>
      <c r="AZV135" s="256" t="n">
        <v>23.9</v>
      </c>
      <c r="AZW135" s="254" t="n">
        <v>1.23686869145724</v>
      </c>
      <c r="AZX135" s="251" t="n">
        <v>23.9</v>
      </c>
      <c r="AZY135" s="252" t="n">
        <v>31.9021238866945</v>
      </c>
      <c r="AZZ135" s="255" t="n">
        <v>23.9</v>
      </c>
      <c r="BAA135" s="253" t="n">
        <v>39.0661175439964</v>
      </c>
      <c r="BAB135" s="256" t="n">
        <v>23.9</v>
      </c>
      <c r="BAC135" s="254" t="n">
        <v>1.23686869145724</v>
      </c>
      <c r="BAD135" s="251" t="n">
        <v>23.9</v>
      </c>
      <c r="BAE135" s="252" t="n">
        <v>46.4155298175479</v>
      </c>
      <c r="BAF135" s="255" t="n">
        <v>23.9</v>
      </c>
      <c r="BAG135" s="253" t="n">
        <v>39.0661175439964</v>
      </c>
      <c r="BAH135" s="256" t="n">
        <v>23.9</v>
      </c>
      <c r="BAI135" s="254" t="n">
        <v>1.23686869145724</v>
      </c>
      <c r="BAJ135" s="251" t="n">
        <v>23.9</v>
      </c>
      <c r="BAK135" s="252" t="n">
        <v>63.6197989163511</v>
      </c>
      <c r="BAL135" s="255" t="n">
        <v>23.9</v>
      </c>
      <c r="BAM135" s="253" t="n">
        <v>39.0661175439964</v>
      </c>
      <c r="BAN135" s="256" t="n">
        <v>23.9</v>
      </c>
      <c r="BAO135" s="254" t="n">
        <v>1.23686869145724</v>
      </c>
      <c r="BAP135" s="251" t="n">
        <v>23.9</v>
      </c>
      <c r="BAQ135" s="252" t="n">
        <v>77.6355670378605</v>
      </c>
      <c r="BAR135" s="255" t="n">
        <v>23.9</v>
      </c>
      <c r="BAS135" s="253" t="n">
        <v>39.0661175439964</v>
      </c>
      <c r="BAT135" s="256" t="n">
        <v>23.9</v>
      </c>
      <c r="BAU135" s="254" t="n">
        <v>1.23686869145724</v>
      </c>
      <c r="BAV135" s="251" t="n">
        <v>23.9</v>
      </c>
      <c r="BAW135" s="252" t="n">
        <v>95.8275043916851</v>
      </c>
      <c r="BAX135" s="255" t="n">
        <v>23.9</v>
      </c>
      <c r="BAY135" s="253" t="n">
        <v>39.0661175439964</v>
      </c>
      <c r="BAZ135" s="256" t="n">
        <v>23.9</v>
      </c>
      <c r="BBA135" s="254" t="n">
        <v>1.23686869145724</v>
      </c>
      <c r="BBB135" s="251" t="n">
        <v>23.9</v>
      </c>
      <c r="BBC135" s="252" t="n">
        <v>110.602147604747</v>
      </c>
      <c r="BBD135" s="255" t="n">
        <v>23.9</v>
      </c>
      <c r="BBE135" s="253" t="n">
        <v>39.0661175439964</v>
      </c>
      <c r="BBF135" s="256" t="n">
        <v>23.9</v>
      </c>
      <c r="BBG135" s="254" t="n">
        <v>1.23686869145724</v>
      </c>
      <c r="BBH135" s="251" t="n">
        <v>23.9</v>
      </c>
      <c r="BBI135" s="252" t="n">
        <v>128.673599979296</v>
      </c>
      <c r="BBJ135" s="255" t="n">
        <v>23.9</v>
      </c>
      <c r="BBK135" s="253" t="n">
        <v>39.0661175439964</v>
      </c>
      <c r="BBL135" s="256" t="n">
        <v>23.9</v>
      </c>
      <c r="BBM135" s="254" t="n">
        <v>1.23686869145724</v>
      </c>
      <c r="BBN135" s="252" t="n">
        <v>23.9</v>
      </c>
      <c r="BBO135" s="252" t="n">
        <v>142.718092837518</v>
      </c>
      <c r="BBP135" s="255" t="n">
        <v>23.9</v>
      </c>
      <c r="BBQ135" s="253" t="n">
        <v>39.0661175439964</v>
      </c>
      <c r="BBR135" s="256" t="n">
        <v>23.9</v>
      </c>
      <c r="BBS135" s="254" t="n">
        <v>1.23686869145724</v>
      </c>
      <c r="BBT135" s="252" t="n">
        <v>23.9</v>
      </c>
      <c r="BBU135" s="252" t="n">
        <v>160.391130359351</v>
      </c>
      <c r="BBV135" s="255" t="n">
        <v>23.9</v>
      </c>
      <c r="BBW135" s="253" t="n">
        <v>39.0661175439964</v>
      </c>
      <c r="BBX135" s="256" t="n">
        <v>23.9</v>
      </c>
      <c r="BBY135" s="254" t="n">
        <v>1.23686869145724</v>
      </c>
      <c r="BBZ135" s="252" t="n">
        <v>23.9</v>
      </c>
      <c r="BCA135" s="252" t="n">
        <v>175.929947662396</v>
      </c>
      <c r="BCB135" s="255" t="n">
        <v>23.9</v>
      </c>
      <c r="BCC135" s="253" t="n">
        <v>39.0661175439964</v>
      </c>
      <c r="BCD135" s="256" t="n">
        <v>23.9</v>
      </c>
      <c r="BCE135" s="254" t="n">
        <v>1.23686869145724</v>
      </c>
      <c r="BCF135" s="252" t="n">
        <v>23.9</v>
      </c>
      <c r="BCG135" s="252" t="n">
        <v>194.165434148234</v>
      </c>
      <c r="BCH135" s="255" t="n">
        <v>23.9</v>
      </c>
      <c r="BCI135" s="253" t="n">
        <v>39.0661175439964</v>
      </c>
      <c r="BCJ135" s="256" t="n">
        <v>23.9</v>
      </c>
      <c r="BCK135" s="254" t="n">
        <v>1.23686869145724</v>
      </c>
      <c r="BCL135" s="251" t="n">
        <v>29.4999999999999</v>
      </c>
      <c r="BCM135" s="252" t="n">
        <v>22.183681412447</v>
      </c>
      <c r="BCN135" s="255" t="n">
        <v>29.5</v>
      </c>
      <c r="BCO135" s="253" t="n">
        <v>29.5199274856305</v>
      </c>
      <c r="BCP135" s="256" t="n">
        <v>29.4999999999999</v>
      </c>
      <c r="BCQ135" s="254" t="n">
        <v>2.82278533642982</v>
      </c>
      <c r="BCR135" s="251" t="n">
        <v>29.4999999999999</v>
      </c>
      <c r="BCS135" s="252" t="n">
        <v>35.5093225825127</v>
      </c>
      <c r="BCT135" s="255" t="n">
        <v>29.5</v>
      </c>
      <c r="BCU135" s="253" t="n">
        <v>29.5199274856305</v>
      </c>
      <c r="BCV135" s="256" t="n">
        <v>29.4999999999999</v>
      </c>
      <c r="BCW135" s="254" t="n">
        <v>2.82278533642982</v>
      </c>
      <c r="BCX135" s="251" t="n">
        <v>29.4999999999999</v>
      </c>
      <c r="BCY135" s="252" t="n">
        <v>42.136900170717</v>
      </c>
      <c r="BCZ135" s="255" t="n">
        <v>29.5</v>
      </c>
      <c r="BDA135" s="253" t="n">
        <v>29.5199274856305</v>
      </c>
      <c r="BDB135" s="256" t="n">
        <v>29.4999999999999</v>
      </c>
      <c r="BDC135" s="254" t="n">
        <v>2.82278533642982</v>
      </c>
      <c r="BDD135" s="251" t="n">
        <v>29.4999999999999</v>
      </c>
      <c r="BDE135" s="252" t="n">
        <v>47.4815302210349</v>
      </c>
      <c r="BDF135" s="255" t="n">
        <v>29.5</v>
      </c>
      <c r="BDG135" s="253" t="n">
        <v>29.5199274856305</v>
      </c>
      <c r="BDH135" s="256" t="n">
        <v>29.4999999999999</v>
      </c>
      <c r="BDI135" s="254" t="n">
        <v>2.82278533642982</v>
      </c>
      <c r="BDJ135" s="251" t="n">
        <v>29.4999999999999</v>
      </c>
      <c r="BDK135" s="252" t="n">
        <v>58.6307654808681</v>
      </c>
      <c r="BDL135" s="255" t="n">
        <v>29.5</v>
      </c>
      <c r="BDM135" s="253" t="n">
        <v>29.5199274856305</v>
      </c>
      <c r="BDN135" s="256" t="n">
        <v>29.4999999999999</v>
      </c>
      <c r="BDO135" s="254" t="n">
        <v>2.82278533642982</v>
      </c>
      <c r="BDP135" s="251" t="n">
        <v>29.4999999999999</v>
      </c>
      <c r="BDQ135" s="252" t="n">
        <v>65.0502121812402</v>
      </c>
      <c r="BDR135" s="255" t="n">
        <v>29.5</v>
      </c>
      <c r="BDS135" s="253" t="n">
        <v>29.5199274856305</v>
      </c>
      <c r="BDT135" s="256" t="n">
        <v>29.4999999999999</v>
      </c>
      <c r="BDU135" s="254" t="n">
        <v>2.82278533642982</v>
      </c>
      <c r="BDV135" s="251" t="n">
        <v>29.4999999999999</v>
      </c>
      <c r="BDW135" s="252" t="n">
        <v>70.2483244740082</v>
      </c>
      <c r="BDX135" s="255" t="n">
        <v>29.5</v>
      </c>
      <c r="BDY135" s="253" t="n">
        <v>29.5199274856305</v>
      </c>
      <c r="BDZ135" s="256" t="n">
        <v>29.4999999999999</v>
      </c>
      <c r="BEA135" s="254" t="n">
        <v>2.82278533642982</v>
      </c>
      <c r="BEB135" s="251" t="n">
        <v>29.4999999999999</v>
      </c>
      <c r="BEC135" s="252" t="n">
        <v>81.5764772007271</v>
      </c>
      <c r="BED135" s="255" t="n">
        <v>29.5</v>
      </c>
      <c r="BEE135" s="253" t="n">
        <v>29.5199274856305</v>
      </c>
      <c r="BEF135" s="256" t="n">
        <v>29.4999999999999</v>
      </c>
      <c r="BEG135" s="254" t="n">
        <v>2.82278533642982</v>
      </c>
      <c r="BEH135" s="252" t="n">
        <v>29.4999999999999</v>
      </c>
      <c r="BEI135" s="252" t="n">
        <v>89.9671592986524</v>
      </c>
      <c r="BEJ135" s="255" t="n">
        <v>29.5</v>
      </c>
      <c r="BEK135" s="253" t="n">
        <v>29.5199274856305</v>
      </c>
      <c r="BEL135" s="256" t="n">
        <v>29.4999999999999</v>
      </c>
      <c r="BEM135" s="254" t="n">
        <v>2.82278533642982</v>
      </c>
      <c r="BEN135" s="252" t="n">
        <v>29.4999999999999</v>
      </c>
      <c r="BEO135" s="252" t="n">
        <v>94.8714916715746</v>
      </c>
      <c r="BEP135" s="255" t="n">
        <v>29.5</v>
      </c>
      <c r="BEQ135" s="253" t="n">
        <v>29.5199274856305</v>
      </c>
      <c r="BER135" s="256" t="n">
        <v>29.4999999999999</v>
      </c>
      <c r="BES135" s="254" t="n">
        <v>2.82278533642982</v>
      </c>
      <c r="BET135" s="252" t="n">
        <v>29.4999999999999</v>
      </c>
      <c r="BEU135" s="252" t="n">
        <v>106.6954085423</v>
      </c>
      <c r="BEV135" s="255" t="n">
        <v>29.5</v>
      </c>
      <c r="BEW135" s="253" t="n">
        <v>29.5199274856305</v>
      </c>
      <c r="BEX135" s="256" t="n">
        <v>29.4999999999999</v>
      </c>
      <c r="BEY135" s="254" t="n">
        <v>2.82278533642982</v>
      </c>
      <c r="BEZ135" s="252" t="n">
        <v>29.4999999999999</v>
      </c>
      <c r="BFA135" s="252" t="n">
        <v>113.321255606305</v>
      </c>
      <c r="BFB135" s="255" t="n">
        <v>29.5</v>
      </c>
      <c r="BFC135" s="253" t="n">
        <v>29.5199274856305</v>
      </c>
      <c r="BFD135" s="256" t="n">
        <v>29.4999999999999</v>
      </c>
      <c r="BFE135" s="254" t="n">
        <v>2.82278533642982</v>
      </c>
      <c r="BFF135" s="252" t="n">
        <v>29.4999999999999</v>
      </c>
      <c r="BFG135" s="252" t="n">
        <v>119.134212809321</v>
      </c>
      <c r="BFH135" s="255" t="n">
        <v>29.5</v>
      </c>
      <c r="BFI135" s="253" t="n">
        <v>29.5199274856305</v>
      </c>
      <c r="BFJ135" s="256" t="n">
        <v>29.4999999999999</v>
      </c>
      <c r="BFK135" s="254" t="n">
        <v>2.82278533642982</v>
      </c>
      <c r="BFL135" s="252" t="n">
        <v>29.4999999999999</v>
      </c>
      <c r="BFM135" s="252" t="n">
        <v>129.661450288739</v>
      </c>
      <c r="BFN135" s="255" t="n">
        <v>29.5</v>
      </c>
      <c r="BFO135" s="253" t="n">
        <v>29.5199274856305</v>
      </c>
      <c r="BFP135" s="256" t="n">
        <v>29.4999999999999</v>
      </c>
      <c r="BFQ135" s="254" t="n">
        <v>2.82278533642982</v>
      </c>
      <c r="BFR135" s="252" t="n">
        <v>29.4999999999999</v>
      </c>
      <c r="BFS135" s="252" t="n">
        <v>137.148172929359</v>
      </c>
      <c r="BFT135" s="255" t="n">
        <v>29.5</v>
      </c>
      <c r="BFU135" s="253" t="n">
        <v>29.5199274856305</v>
      </c>
      <c r="BFV135" s="256" t="n">
        <v>29.4999999999999</v>
      </c>
      <c r="BFW135" s="254" t="n">
        <v>2.82278533642982</v>
      </c>
      <c r="BFX135" s="252" t="n">
        <v>29.4999999999999</v>
      </c>
      <c r="BFY135" s="252" t="n">
        <v>141.930109216418</v>
      </c>
      <c r="BFZ135" s="255" t="n">
        <v>29.5</v>
      </c>
      <c r="BGA135" s="253" t="n">
        <v>29.5199274856305</v>
      </c>
      <c r="BGB135" s="256" t="n">
        <v>29.4999999999999</v>
      </c>
      <c r="BGC135" s="254" t="n">
        <v>2.82278533642982</v>
      </c>
      <c r="BGD135" s="252" t="n">
        <v>29.4999999999999</v>
      </c>
      <c r="BGE135" s="252" t="n">
        <v>153.231807776105</v>
      </c>
      <c r="BGF135" s="255" t="n">
        <v>29.5</v>
      </c>
      <c r="BGG135" s="253" t="n">
        <v>29.5199274856305</v>
      </c>
      <c r="BGH135" s="256" t="n">
        <v>29.4999999999999</v>
      </c>
      <c r="BGI135" s="254" t="n">
        <v>2.82278533642982</v>
      </c>
      <c r="BGJ135" s="252" t="n">
        <v>29.4999999999999</v>
      </c>
      <c r="BGK135" s="252" t="n">
        <v>159.625268241993</v>
      </c>
      <c r="BGL135" s="255" t="n">
        <v>29.5</v>
      </c>
      <c r="BGM135" s="253" t="n">
        <v>29.5199274856305</v>
      </c>
      <c r="BGN135" s="256" t="n">
        <v>29.4999999999999</v>
      </c>
      <c r="BGO135" s="254" t="n">
        <v>2.82278533642982</v>
      </c>
      <c r="BGP135" s="252" t="n">
        <v>29.4999999999999</v>
      </c>
      <c r="BGQ135" s="252" t="n">
        <v>165.569157142694</v>
      </c>
      <c r="BGR135" s="255" t="n">
        <v>29.5</v>
      </c>
      <c r="BGS135" s="253" t="n">
        <v>29.5199274856305</v>
      </c>
      <c r="BGT135" s="256" t="n">
        <v>29.4999999999999</v>
      </c>
      <c r="BGU135" s="254" t="n">
        <v>2.82278533642982</v>
      </c>
      <c r="BGV135" s="251" t="n">
        <v>32.4</v>
      </c>
      <c r="BGW135" s="252" t="n">
        <v>19.2545225265516</v>
      </c>
      <c r="BGX135" s="255" t="n">
        <v>35.9</v>
      </c>
      <c r="BGY135" s="253" t="n">
        <v>31.5089213538061</v>
      </c>
      <c r="BGZ135" s="256" t="n">
        <v>35.9</v>
      </c>
      <c r="BHA135" s="254" t="n">
        <v>3.20785670304051</v>
      </c>
      <c r="BHB135" s="251" t="n">
        <v>32.4</v>
      </c>
      <c r="BHC135" s="252" t="n">
        <v>25.0842573310058</v>
      </c>
      <c r="BHD135" s="255" t="n">
        <v>35.9</v>
      </c>
      <c r="BHE135" s="253" t="n">
        <v>31.5089213538061</v>
      </c>
      <c r="BHF135" s="256" t="n">
        <v>35.9</v>
      </c>
      <c r="BHG135" s="254" t="n">
        <v>3.20785670304051</v>
      </c>
      <c r="BHH135" s="251" t="n">
        <v>35.9</v>
      </c>
      <c r="BHI135" s="252" t="n">
        <v>39.3303149297389</v>
      </c>
      <c r="BHJ135" s="255" t="n">
        <v>35.9</v>
      </c>
      <c r="BHK135" s="253" t="n">
        <v>31.5089213538061</v>
      </c>
      <c r="BHL135" s="256" t="n">
        <v>35.9</v>
      </c>
      <c r="BHM135" s="254" t="n">
        <v>3.20785670304051</v>
      </c>
      <c r="BHN135" s="251" t="n">
        <v>35.9</v>
      </c>
      <c r="BHO135" s="252" t="n">
        <v>46.7086170991177</v>
      </c>
      <c r="BHP135" s="255" t="n">
        <v>35.9</v>
      </c>
      <c r="BHQ135" s="253" t="n">
        <v>31.5089213538061</v>
      </c>
      <c r="BHR135" s="256" t="n">
        <v>35.9</v>
      </c>
      <c r="BHS135" s="254" t="n">
        <v>3.20785670304051</v>
      </c>
      <c r="BHT135" s="251" t="n">
        <v>35.9</v>
      </c>
      <c r="BHU135" s="252" t="n">
        <v>52.9761494115384</v>
      </c>
      <c r="BHV135" s="255" t="n">
        <v>35.9</v>
      </c>
      <c r="BHW135" s="253" t="n">
        <v>31.5089213538061</v>
      </c>
      <c r="BHX135" s="256" t="n">
        <v>35.9</v>
      </c>
      <c r="BHY135" s="254" t="n">
        <v>3.20785670304051</v>
      </c>
      <c r="BHZ135" s="251" t="n">
        <v>35.9</v>
      </c>
      <c r="BIA135" s="252" t="n">
        <v>67.4679925038986</v>
      </c>
      <c r="BIB135" s="255" t="n">
        <v>35.9</v>
      </c>
      <c r="BIC135" s="253" t="n">
        <v>31.5089213538061</v>
      </c>
      <c r="BID135" s="256" t="n">
        <v>35.9</v>
      </c>
      <c r="BIE135" s="254" t="n">
        <v>3.20785670304051</v>
      </c>
      <c r="BIF135" s="251" t="n">
        <v>35.9</v>
      </c>
      <c r="BIG135" s="252" t="n">
        <v>73.74672146481331</v>
      </c>
      <c r="BIH135" s="255" t="n">
        <v>35.9</v>
      </c>
      <c r="BII135" s="253" t="n">
        <v>31.5089213538061</v>
      </c>
      <c r="BIJ135" s="256" t="n">
        <v>35.9</v>
      </c>
      <c r="BIK135" s="254" t="n">
        <v>3.20785670304051</v>
      </c>
      <c r="BIL135" s="251" t="n">
        <v>35.9</v>
      </c>
      <c r="BIM135" s="252" t="n">
        <v>82.17300521550671</v>
      </c>
      <c r="BIN135" s="255" t="n">
        <v>35.9</v>
      </c>
      <c r="BIO135" s="253" t="n">
        <v>31.5089213538061</v>
      </c>
      <c r="BIP135" s="256" t="n">
        <v>35.9</v>
      </c>
      <c r="BIQ135" s="254" t="n">
        <v>3.20785670304051</v>
      </c>
      <c r="BIR135" s="252" t="n">
        <v>35.9</v>
      </c>
      <c r="BIS135" s="252" t="n">
        <v>93.09890349890399</v>
      </c>
      <c r="BIT135" s="255" t="n">
        <v>35.9</v>
      </c>
      <c r="BIU135" s="253" t="n">
        <v>31.5089213538061</v>
      </c>
      <c r="BIV135" s="256" t="n">
        <v>35.9</v>
      </c>
      <c r="BIW135" s="254" t="n">
        <v>3.20785670304051</v>
      </c>
      <c r="BIX135" s="252" t="n">
        <v>35.9</v>
      </c>
      <c r="BIY135" s="252" t="n">
        <v>101.691549256024</v>
      </c>
      <c r="BIZ135" s="255" t="n">
        <v>35.9</v>
      </c>
      <c r="BJA135" s="253" t="n">
        <v>31.5089213538061</v>
      </c>
      <c r="BJB135" s="256" t="n">
        <v>35.9</v>
      </c>
      <c r="BJC135" s="254" t="n">
        <v>3.20785670304051</v>
      </c>
      <c r="BJD135" s="252" t="n">
        <v>35.9</v>
      </c>
      <c r="BJE135" s="252" t="n">
        <v>110.284230634036</v>
      </c>
      <c r="BJF135" s="255" t="n">
        <v>35.9</v>
      </c>
      <c r="BJG135" s="253" t="n">
        <v>31.5089213538061</v>
      </c>
      <c r="BJH135" s="256" t="n">
        <v>35.9</v>
      </c>
      <c r="BJI135" s="254" t="n">
        <v>3.20785670304051</v>
      </c>
      <c r="BJJ135" s="252" t="n">
        <v>35.9</v>
      </c>
      <c r="BJK135" s="252" t="n">
        <v>121.910448313532</v>
      </c>
      <c r="BJL135" s="255" t="n">
        <v>35.9</v>
      </c>
      <c r="BJM135" s="253" t="n">
        <v>31.5089213538061</v>
      </c>
      <c r="BJN135" s="256" t="n">
        <v>35.9</v>
      </c>
      <c r="BJO135" s="254" t="n">
        <v>3.20785670304051</v>
      </c>
      <c r="BJP135" s="252" t="n">
        <v>35.9</v>
      </c>
      <c r="BJQ135" s="252" t="n">
        <v>130.008395744803</v>
      </c>
      <c r="BJR135" s="255" t="n">
        <v>35.9</v>
      </c>
      <c r="BJS135" s="253" t="n">
        <v>31.5089213538061</v>
      </c>
      <c r="BJT135" s="256" t="n">
        <v>35.9</v>
      </c>
      <c r="BJU135" s="254" t="n">
        <v>3.20785670304051</v>
      </c>
      <c r="BJV135" s="252" t="n">
        <v>35.9</v>
      </c>
      <c r="BJW135" s="252" t="n">
        <v>137.288782969339</v>
      </c>
      <c r="BJX135" s="255" t="n">
        <v>35.9</v>
      </c>
      <c r="BJY135" s="253" t="n">
        <v>31.5089213538061</v>
      </c>
      <c r="BJZ135" s="256" t="n">
        <v>35.9</v>
      </c>
      <c r="BKA135" s="254" t="n">
        <v>3.20785670304051</v>
      </c>
      <c r="BKB135" s="252" t="n">
        <v>35.9</v>
      </c>
      <c r="BKC135" s="252" t="n">
        <v>145.938556062125</v>
      </c>
      <c r="BKD135" s="255" t="n">
        <v>35.9</v>
      </c>
      <c r="BKE135" s="253" t="n">
        <v>31.5089213538061</v>
      </c>
      <c r="BKF135" s="256" t="n">
        <v>35.9</v>
      </c>
      <c r="BKG135" s="254" t="n">
        <v>3.20785670304051</v>
      </c>
      <c r="BKH135" s="252" t="n">
        <v>35.9</v>
      </c>
      <c r="BKI135" s="252" t="n">
        <v>155.261277329806</v>
      </c>
      <c r="BKJ135" s="255" t="n">
        <v>35.9</v>
      </c>
      <c r="BKK135" s="253" t="n">
        <v>31.5089213538061</v>
      </c>
      <c r="BKL135" s="256" t="n">
        <v>35.9</v>
      </c>
      <c r="BKM135" s="254" t="n">
        <v>3.20785670304051</v>
      </c>
      <c r="BKN135" s="252" t="n">
        <v>35.9</v>
      </c>
      <c r="BKO135" s="252" t="n">
        <v>164.72644486597</v>
      </c>
      <c r="BKP135" s="255" t="n">
        <v>35.9</v>
      </c>
      <c r="BKQ135" s="253" t="n">
        <v>31.5089213538061</v>
      </c>
      <c r="BKR135" s="256" t="n">
        <v>35.9</v>
      </c>
      <c r="BKS135" s="254" t="n">
        <v>3.20785670304051</v>
      </c>
      <c r="BKT135" s="251" t="n">
        <v>47.8</v>
      </c>
      <c r="BKU135" s="252" t="n">
        <v>27.3045155995843</v>
      </c>
      <c r="BKV135" s="255" t="n">
        <v>47.7999999999999</v>
      </c>
      <c r="BKW135" s="253" t="n">
        <v>28.0168113294908</v>
      </c>
      <c r="BKX135" s="256" t="n">
        <v>47.8</v>
      </c>
      <c r="BKY135" s="254" t="n">
        <v>2.70000086457831</v>
      </c>
      <c r="BKZ135" s="251" t="n">
        <v>47.8</v>
      </c>
      <c r="BLA135" s="252" t="n">
        <v>31.0692772574867</v>
      </c>
      <c r="BLB135" s="255" t="n">
        <v>47.7999999999999</v>
      </c>
      <c r="BLC135" s="253" t="n">
        <v>28.0168113294908</v>
      </c>
      <c r="BLD135" s="256" t="n">
        <v>47.8</v>
      </c>
      <c r="BLE135" s="254" t="n">
        <v>2.70000086457831</v>
      </c>
      <c r="BLF135" s="251" t="n">
        <v>47.8</v>
      </c>
      <c r="BLG135" s="252" t="n">
        <v>39.9942451043973</v>
      </c>
      <c r="BLH135" s="255" t="n">
        <v>47.7999999999999</v>
      </c>
      <c r="BLI135" s="253" t="n">
        <v>28.0168113294908</v>
      </c>
      <c r="BLJ135" s="256" t="n">
        <v>47.8</v>
      </c>
      <c r="BLK135" s="254" t="n">
        <v>2.70000086457831</v>
      </c>
      <c r="BLL135" s="251" t="n">
        <v>47.8</v>
      </c>
      <c r="BLM135" s="252" t="n">
        <v>55.883483252416</v>
      </c>
      <c r="BLN135" s="255" t="n">
        <v>47.7999999999999</v>
      </c>
      <c r="BLO135" s="253" t="n">
        <v>28.0168113294908</v>
      </c>
      <c r="BLP135" s="256" t="n">
        <v>47.8</v>
      </c>
      <c r="BLQ135" s="254" t="n">
        <v>2.70000086457831</v>
      </c>
      <c r="BLR135" s="251" t="n">
        <v>47.8</v>
      </c>
      <c r="BLS135" s="252" t="n">
        <v>62.969891626219</v>
      </c>
      <c r="BLT135" s="255" t="n">
        <v>47.7999999999999</v>
      </c>
      <c r="BLU135" s="253" t="n">
        <v>28.0168113294908</v>
      </c>
      <c r="BLV135" s="256" t="n">
        <v>47.8</v>
      </c>
      <c r="BLW135" s="254" t="n">
        <v>2.70000086457831</v>
      </c>
      <c r="BLX135" s="251" t="n">
        <v>47.8</v>
      </c>
      <c r="BLY135" s="252" t="n">
        <v>72.011827133089</v>
      </c>
      <c r="BLZ135" s="255" t="n">
        <v>47.7999999999999</v>
      </c>
      <c r="BMA135" s="253" t="n">
        <v>28.0168113294908</v>
      </c>
      <c r="BMB135" s="256" t="n">
        <v>47.8</v>
      </c>
      <c r="BMC135" s="254" t="n">
        <v>2.70000086457831</v>
      </c>
      <c r="BMD135" s="251" t="n">
        <v>47.8</v>
      </c>
      <c r="BME135" s="252" t="n">
        <v>81.2651814347136</v>
      </c>
      <c r="BMF135" s="255" t="n">
        <v>47.7999999999999</v>
      </c>
      <c r="BMG135" s="253" t="n">
        <v>28.0168113294908</v>
      </c>
      <c r="BMH135" s="256" t="n">
        <v>47.8</v>
      </c>
      <c r="BMI135" s="254" t="n">
        <v>2.70000086457831</v>
      </c>
      <c r="BMJ135" s="251" t="n">
        <v>47.8</v>
      </c>
      <c r="BMK135" s="252" t="n">
        <v>95.742764341306</v>
      </c>
      <c r="BML135" s="255" t="n">
        <v>47.7999999999999</v>
      </c>
      <c r="BMM135" s="253" t="n">
        <v>28.0168113294908</v>
      </c>
      <c r="BMN135" s="256" t="n">
        <v>47.8</v>
      </c>
      <c r="BMO135" s="254" t="n">
        <v>2.70000086457831</v>
      </c>
      <c r="BMP135" s="252" t="n">
        <v>47.8</v>
      </c>
      <c r="BMQ135" s="252" t="n">
        <v>99.2199170276607</v>
      </c>
      <c r="BMR135" s="255" t="n">
        <v>47.7999999999999</v>
      </c>
      <c r="BMS135" s="253" t="n">
        <v>28.0168113294908</v>
      </c>
      <c r="BMT135" s="256" t="n">
        <v>47.8</v>
      </c>
      <c r="BMU135" s="254" t="n">
        <v>2.70000086457831</v>
      </c>
      <c r="BMV135" s="252" t="n">
        <v>47.8</v>
      </c>
      <c r="BMW135" s="252" t="n">
        <v>104.114895296278</v>
      </c>
      <c r="BMX135" s="255" t="n">
        <v>47.7999999999999</v>
      </c>
      <c r="BMY135" s="253" t="n">
        <v>28.0168113294908</v>
      </c>
      <c r="BMZ135" s="256" t="n">
        <v>47.8</v>
      </c>
      <c r="BNA135" s="254" t="n">
        <v>2.70000086457831</v>
      </c>
      <c r="BNB135" s="252" t="n">
        <v>47.8</v>
      </c>
      <c r="BNC135" s="252" t="n">
        <v>108.494463047673</v>
      </c>
      <c r="BND135" s="255" t="n">
        <v>47.7999999999999</v>
      </c>
      <c r="BNE135" s="253" t="n">
        <v>28.0168113294908</v>
      </c>
      <c r="BNF135" s="256" t="n">
        <v>47.8</v>
      </c>
      <c r="BNG135" s="254" t="n">
        <v>2.70000086457831</v>
      </c>
      <c r="BNH135" s="252" t="n">
        <v>47.8</v>
      </c>
      <c r="BNI135" s="252" t="n">
        <v>111.908680724314</v>
      </c>
      <c r="BNJ135" s="255" t="n">
        <v>47.7999999999999</v>
      </c>
      <c r="BNK135" s="253" t="n">
        <v>28.0168113294908</v>
      </c>
      <c r="BNL135" s="256" t="n">
        <v>47.8</v>
      </c>
      <c r="BNM135" s="254" t="n">
        <v>2.70000086457831</v>
      </c>
      <c r="BNN135" s="252" t="n">
        <v>47.8</v>
      </c>
      <c r="BNO135" s="252" t="n">
        <v>121.275895866682</v>
      </c>
      <c r="BNP135" s="255" t="n">
        <v>47.7999999999999</v>
      </c>
      <c r="BNQ135" s="253" t="n">
        <v>28.0168113294908</v>
      </c>
      <c r="BNR135" s="256" t="n">
        <v>47.8</v>
      </c>
      <c r="BNS135" s="254" t="n">
        <v>2.70000086457831</v>
      </c>
      <c r="BNT135" s="252" t="n">
        <v>47.8</v>
      </c>
      <c r="BNU135" s="252" t="n">
        <v>137.002557924601</v>
      </c>
      <c r="BNV135" s="255" t="n">
        <v>47.7999999999999</v>
      </c>
      <c r="BNW135" s="253" t="n">
        <v>28.0168113294908</v>
      </c>
      <c r="BNX135" s="256" t="n">
        <v>47.8</v>
      </c>
      <c r="BNY135" s="254" t="n">
        <v>2.70000086457831</v>
      </c>
      <c r="BNZ135" s="252" t="n">
        <v>47.8</v>
      </c>
      <c r="BOA135" s="252" t="n">
        <v>143.826470409583</v>
      </c>
      <c r="BOB135" s="255" t="n">
        <v>47.7999999999999</v>
      </c>
      <c r="BOC135" s="253" t="n">
        <v>28.0168113294908</v>
      </c>
      <c r="BOD135" s="256" t="n">
        <v>47.8</v>
      </c>
      <c r="BOE135" s="254" t="n">
        <v>2.70000086457831</v>
      </c>
      <c r="BOF135" s="252" t="n">
        <v>47.8</v>
      </c>
      <c r="BOG135" s="252" t="n">
        <v>153.165675036084</v>
      </c>
      <c r="BOH135" s="255" t="n">
        <v>47.7999999999999</v>
      </c>
      <c r="BOI135" s="253" t="n">
        <v>28.0168113294908</v>
      </c>
      <c r="BOJ135" s="256" t="n">
        <v>47.8</v>
      </c>
      <c r="BOK135" s="254" t="n">
        <v>2.70000086457831</v>
      </c>
      <c r="BOL135" s="252" t="n">
        <v>47.8</v>
      </c>
      <c r="BOM135" s="252" t="n">
        <v>162.210665153118</v>
      </c>
      <c r="BON135" s="255" t="n">
        <v>47.7999999999999</v>
      </c>
      <c r="BOO135" s="253" t="n">
        <v>28.0168113294908</v>
      </c>
      <c r="BOP135" s="256" t="n">
        <v>47.8</v>
      </c>
      <c r="BOQ135" s="254" t="n">
        <v>2.70000086457831</v>
      </c>
    </row>
    <row r="136">
      <c r="B136" s="251" t="n">
        <v>0.5225</v>
      </c>
      <c r="C136" s="252" t="n">
        <v>12.2587814295131</v>
      </c>
      <c r="D136" s="255" t="n">
        <v>0.522499999999999</v>
      </c>
      <c r="E136" s="253" t="n">
        <v>27.7195183226469</v>
      </c>
      <c r="F136" s="256" t="n">
        <v>0.5225</v>
      </c>
      <c r="G136" s="254" t="n">
        <v>0.56110561531322</v>
      </c>
      <c r="H136" s="251" t="n">
        <v>0.5225</v>
      </c>
      <c r="I136" s="252" t="n">
        <v>18.3881721442697</v>
      </c>
      <c r="J136" s="255" t="n">
        <v>0.522499999999999</v>
      </c>
      <c r="K136" s="253" t="n">
        <v>27.7195183226469</v>
      </c>
      <c r="L136" s="256" t="n">
        <v>0.5225</v>
      </c>
      <c r="M136" s="254" t="n">
        <v>0.56110561531322</v>
      </c>
      <c r="N136" s="251" t="n">
        <v>0.5225</v>
      </c>
      <c r="O136" s="252" t="n">
        <v>24.517491789732</v>
      </c>
      <c r="P136" s="255" t="n">
        <v>0.522499999999999</v>
      </c>
      <c r="Q136" s="253" t="n">
        <v>27.7195183226469</v>
      </c>
      <c r="R136" s="256" t="n">
        <v>0.5225</v>
      </c>
      <c r="S136" s="254" t="n">
        <v>0.56110561531322</v>
      </c>
      <c r="T136" s="251" t="n">
        <v>0.5225</v>
      </c>
      <c r="U136" s="252" t="n">
        <v>30.4052888678247</v>
      </c>
      <c r="V136" s="255" t="n">
        <v>0.522499999999999</v>
      </c>
      <c r="W136" s="253" t="n">
        <v>27.7195183226469</v>
      </c>
      <c r="X136" s="256" t="n">
        <v>0.5225</v>
      </c>
      <c r="Y136" s="254" t="n">
        <v>0.56110561531322</v>
      </c>
      <c r="Z136" s="251" t="n">
        <v>0.5225</v>
      </c>
      <c r="AA136" s="252" t="n">
        <v>36.2655620438078</v>
      </c>
      <c r="AB136" s="255" t="n">
        <v>0.522499999999999</v>
      </c>
      <c r="AC136" s="253" t="n">
        <v>27.7195183226469</v>
      </c>
      <c r="AD136" s="256" t="n">
        <v>0.5225</v>
      </c>
      <c r="AE136" s="254" t="n">
        <v>0.56110561531322</v>
      </c>
      <c r="AF136" s="251" t="n">
        <v>0.5225</v>
      </c>
      <c r="AG136" s="252" t="n">
        <v>42.3949517979053</v>
      </c>
      <c r="AH136" s="255" t="n">
        <v>0.522499999999999</v>
      </c>
      <c r="AI136" s="253" t="n">
        <v>27.7195183226469</v>
      </c>
      <c r="AJ136" s="256" t="n">
        <v>0.5225</v>
      </c>
      <c r="AK136" s="254" t="n">
        <v>0.56110561531322</v>
      </c>
      <c r="AL136" s="251" t="n">
        <v>0.5225</v>
      </c>
      <c r="AM136" s="252" t="n">
        <v>48.5243431601161</v>
      </c>
      <c r="AN136" s="255" t="n">
        <v>0.522499999999999</v>
      </c>
      <c r="AO136" s="253" t="n">
        <v>27.7195183226469</v>
      </c>
      <c r="AP136" s="256" t="n">
        <v>0.5225</v>
      </c>
      <c r="AQ136" s="254" t="n">
        <v>0.56110561531322</v>
      </c>
      <c r="AR136" s="251" t="n">
        <v>0.5225</v>
      </c>
      <c r="AS136" s="252" t="n">
        <v>54.1456797101901</v>
      </c>
      <c r="AT136" s="255" t="n">
        <v>0.522499999999999</v>
      </c>
      <c r="AU136" s="253" t="n">
        <v>27.7195183226469</v>
      </c>
      <c r="AV136" s="256" t="n">
        <v>0.5225</v>
      </c>
      <c r="AW136" s="254" t="n">
        <v>0.56110561531322</v>
      </c>
      <c r="AX136" s="252" t="n">
        <v>0.5225</v>
      </c>
      <c r="AY136" s="252" t="n">
        <v>60.0195027583644</v>
      </c>
      <c r="AZ136" s="255" t="n">
        <v>0.522499999999999</v>
      </c>
      <c r="BA136" s="253" t="n">
        <v>27.7195183226469</v>
      </c>
      <c r="BB136" s="256" t="n">
        <v>0.5225</v>
      </c>
      <c r="BC136" s="254" t="n">
        <v>0.56110561531322</v>
      </c>
      <c r="BD136" s="252" t="n">
        <v>0.5225</v>
      </c>
      <c r="BE136" s="252" t="n">
        <v>65.3852590043002</v>
      </c>
      <c r="BF136" s="255" t="n">
        <v>0.522499999999999</v>
      </c>
      <c r="BG136" s="253" t="n">
        <v>27.7195183226469</v>
      </c>
      <c r="BH136" s="256" t="n">
        <v>0.5225</v>
      </c>
      <c r="BI136" s="254" t="n">
        <v>0.56110561531322</v>
      </c>
      <c r="BJ136" s="252" t="n">
        <v>0.5225</v>
      </c>
      <c r="BK136" s="252" t="n">
        <v>72.74873520207311</v>
      </c>
      <c r="BL136" s="255" t="n">
        <v>0.522499999999999</v>
      </c>
      <c r="BM136" s="253" t="n">
        <v>27.7195183226469</v>
      </c>
      <c r="BN136" s="256" t="n">
        <v>0.5225</v>
      </c>
      <c r="BO136" s="254" t="n">
        <v>0.56110561531322</v>
      </c>
      <c r="BP136" s="252" t="n">
        <v>0.5225</v>
      </c>
      <c r="BQ136" s="252" t="n">
        <v>78.6587691468464</v>
      </c>
      <c r="BR136" s="255" t="n">
        <v>0.522499999999999</v>
      </c>
      <c r="BS136" s="253" t="n">
        <v>27.7195183226469</v>
      </c>
      <c r="BT136" s="256" t="n">
        <v>0.5225</v>
      </c>
      <c r="BU136" s="254" t="n">
        <v>0.56110561531322</v>
      </c>
      <c r="BV136" s="252" t="n">
        <v>0.5225</v>
      </c>
      <c r="BW136" s="252" t="n">
        <v>89.89752532345111</v>
      </c>
      <c r="BX136" s="255" t="n">
        <v>0.522499999999999</v>
      </c>
      <c r="BY136" s="253" t="n">
        <v>27.7195183226469</v>
      </c>
      <c r="BZ136" s="256" t="n">
        <v>0.5225</v>
      </c>
      <c r="CA136" s="254" t="n">
        <v>0.56110561531322</v>
      </c>
      <c r="CB136" s="252" t="n">
        <v>0.5225</v>
      </c>
      <c r="CC136" s="252" t="n">
        <v>102.960279623514</v>
      </c>
      <c r="CD136" s="255" t="n">
        <v>0.522499999999999</v>
      </c>
      <c r="CE136" s="253" t="n">
        <v>27.7195183226469</v>
      </c>
      <c r="CF136" s="256" t="n">
        <v>0.5225</v>
      </c>
      <c r="CG136" s="254" t="n">
        <v>0.56110561531322</v>
      </c>
      <c r="CH136" s="252" t="n">
        <v>0.5225</v>
      </c>
      <c r="CI136" s="252" t="n">
        <v>114.415273352403</v>
      </c>
      <c r="CJ136" s="255" t="n">
        <v>0.522499999999999</v>
      </c>
      <c r="CK136" s="253" t="n">
        <v>27.7195183226469</v>
      </c>
      <c r="CL136" s="256" t="n">
        <v>0.5225</v>
      </c>
      <c r="CM136" s="254" t="n">
        <v>0.56110561531322</v>
      </c>
      <c r="CN136" s="252" t="n">
        <v>0.5225</v>
      </c>
      <c r="CO136" s="252" t="n">
        <v>125.905555030967</v>
      </c>
      <c r="CP136" s="255" t="n">
        <v>0.522499999999999</v>
      </c>
      <c r="CQ136" s="253" t="n">
        <v>27.7195183226469</v>
      </c>
      <c r="CR136" s="256" t="n">
        <v>0.5225</v>
      </c>
      <c r="CS136" s="254" t="n">
        <v>0.56110561531322</v>
      </c>
      <c r="CT136" s="252" t="n">
        <v>0.5225</v>
      </c>
      <c r="CU136" s="252" t="n">
        <v>136.890486762769</v>
      </c>
      <c r="CV136" s="255" t="n">
        <v>0.522499999999999</v>
      </c>
      <c r="CW136" s="253" t="n">
        <v>27.7195183226469</v>
      </c>
      <c r="CX136" s="256" t="n">
        <v>0.5225</v>
      </c>
      <c r="CY136" s="254" t="n">
        <v>0.56110561531322</v>
      </c>
      <c r="CZ136" s="252" t="n">
        <v>0.5225</v>
      </c>
      <c r="DA136" s="252" t="n">
        <v>152.926608944419</v>
      </c>
      <c r="DB136" s="255" t="n">
        <v>0.522499999999999</v>
      </c>
      <c r="DC136" s="253" t="n">
        <v>27.7195183226469</v>
      </c>
      <c r="DD136" s="256" t="n">
        <v>0.5225</v>
      </c>
      <c r="DE136" s="254" t="n">
        <v>0.56110561531322</v>
      </c>
      <c r="DF136" s="252" t="n">
        <v>0.5225</v>
      </c>
      <c r="DG136" s="252" t="n">
        <v>164.468861317864</v>
      </c>
      <c r="DH136" s="255" t="n">
        <v>0.522499999999999</v>
      </c>
      <c r="DI136" s="253" t="n">
        <v>27.7195183226469</v>
      </c>
      <c r="DJ136" s="256" t="n">
        <v>0.5225</v>
      </c>
      <c r="DK136" s="254" t="n">
        <v>0.56110561531322</v>
      </c>
      <c r="DL136" s="252" t="n">
        <v>0.5225</v>
      </c>
      <c r="DM136" s="252" t="n">
        <v>182.367166282516</v>
      </c>
      <c r="DN136" s="255" t="n">
        <v>0.522499999999999</v>
      </c>
      <c r="DO136" s="253" t="n">
        <v>27.7195183226469</v>
      </c>
      <c r="DP136" s="256" t="n">
        <v>0.5225</v>
      </c>
      <c r="DQ136" s="254" t="n">
        <v>0.56110561531322</v>
      </c>
      <c r="DR136" s="252" t="n">
        <v>0.5225</v>
      </c>
      <c r="DS136" s="252" t="n">
        <v>202.775907870267</v>
      </c>
      <c r="DT136" s="255" t="n">
        <v>0.522499999999999</v>
      </c>
      <c r="DU136" s="253" t="n">
        <v>27.7195183226469</v>
      </c>
      <c r="DV136" s="256" t="n">
        <v>0.5225</v>
      </c>
      <c r="DW136" s="254" t="n">
        <v>0.56110561531322</v>
      </c>
      <c r="DX136" s="252" t="n">
        <v>0.5225</v>
      </c>
      <c r="DY136" s="252" t="n">
        <v>220.658178419577</v>
      </c>
      <c r="DZ136" s="255" t="n">
        <v>0.522499999999999</v>
      </c>
      <c r="EA136" s="253" t="n">
        <v>27.7195183226469</v>
      </c>
      <c r="EB136" s="256" t="n">
        <v>0.5225</v>
      </c>
      <c r="EC136" s="254" t="n">
        <v>0.56110561531322</v>
      </c>
      <c r="ED136" s="251" t="n">
        <v>0.7000000000001</v>
      </c>
      <c r="EE136" s="252" t="n">
        <v>19.6462192688252</v>
      </c>
      <c r="EF136" s="255" t="n">
        <v>0.748</v>
      </c>
      <c r="EG136" s="253" t="n">
        <v>29.1193058981717</v>
      </c>
      <c r="EH136" s="256" t="n">
        <v>0.748</v>
      </c>
      <c r="EI136" s="254" t="n">
        <v>0.367341305480534</v>
      </c>
      <c r="EJ136" s="251" t="n">
        <v>0.7</v>
      </c>
      <c r="EK136" s="252" t="n">
        <v>30.0832820096891</v>
      </c>
      <c r="EL136" s="255" t="n">
        <v>0.748</v>
      </c>
      <c r="EM136" s="253" t="n">
        <v>29.1193058981717</v>
      </c>
      <c r="EN136" s="256" t="n">
        <v>0.748</v>
      </c>
      <c r="EO136" s="254" t="n">
        <v>0.367341305480534</v>
      </c>
      <c r="EP136" s="251" t="n">
        <v>0.7</v>
      </c>
      <c r="EQ136" s="252" t="n">
        <v>37.4506054424261</v>
      </c>
      <c r="ER136" s="255" t="n">
        <v>0.748</v>
      </c>
      <c r="ES136" s="253" t="n">
        <v>29.1193058981717</v>
      </c>
      <c r="ET136" s="256" t="n">
        <v>0.748</v>
      </c>
      <c r="EU136" s="254" t="n">
        <v>0.367341305480534</v>
      </c>
      <c r="EV136" s="251" t="n">
        <v>0.747999999999999</v>
      </c>
      <c r="EW136" s="252" t="n">
        <v>46.2899078147017</v>
      </c>
      <c r="EX136" s="255" t="n">
        <v>0.748</v>
      </c>
      <c r="EY136" s="253" t="n">
        <v>29.1193058981717</v>
      </c>
      <c r="EZ136" s="256" t="n">
        <v>0.748</v>
      </c>
      <c r="FA136" s="254" t="n">
        <v>0.367341305480534</v>
      </c>
      <c r="FB136" s="251" t="n">
        <v>0.7</v>
      </c>
      <c r="FC136" s="252" t="n">
        <v>54.8949160534092</v>
      </c>
      <c r="FD136" s="255" t="n">
        <v>0.748</v>
      </c>
      <c r="FE136" s="253" t="n">
        <v>29.1193058981717</v>
      </c>
      <c r="FF136" s="256" t="n">
        <v>0.748</v>
      </c>
      <c r="FG136" s="254" t="n">
        <v>0.367341305480534</v>
      </c>
      <c r="FH136" s="251" t="n">
        <v>0.7</v>
      </c>
      <c r="FI136" s="252" t="n">
        <v>63.9200804121035</v>
      </c>
      <c r="FJ136" s="255" t="n">
        <v>0.748</v>
      </c>
      <c r="FK136" s="253" t="n">
        <v>29.1193058981717</v>
      </c>
      <c r="FL136" s="256" t="n">
        <v>0.748</v>
      </c>
      <c r="FM136" s="254" t="n">
        <v>0.367341305480534</v>
      </c>
      <c r="FN136" s="251" t="n">
        <v>0.747999999999999</v>
      </c>
      <c r="FO136" s="252" t="n">
        <v>73.27867760492229</v>
      </c>
      <c r="FP136" s="255" t="n">
        <v>0.748</v>
      </c>
      <c r="FQ136" s="253" t="n">
        <v>29.1193058981717</v>
      </c>
      <c r="FR136" s="256" t="n">
        <v>0.748</v>
      </c>
      <c r="FS136" s="254" t="n">
        <v>0.367341305480534</v>
      </c>
      <c r="FT136" s="251" t="n">
        <v>0.7</v>
      </c>
      <c r="FU136" s="252" t="n">
        <v>83.22765028402171</v>
      </c>
      <c r="FV136" s="255" t="n">
        <v>0.748</v>
      </c>
      <c r="FW136" s="253" t="n">
        <v>29.1193058981717</v>
      </c>
      <c r="FX136" s="256" t="n">
        <v>0.748</v>
      </c>
      <c r="FY136" s="254" t="n">
        <v>0.367341305480534</v>
      </c>
      <c r="FZ136" s="252" t="n">
        <v>0.747999999999999</v>
      </c>
      <c r="GA136" s="252" t="n">
        <v>90.8653770647481</v>
      </c>
      <c r="GB136" s="255" t="n">
        <v>0.748</v>
      </c>
      <c r="GC136" s="253" t="n">
        <v>29.1193058981717</v>
      </c>
      <c r="GD136" s="256" t="n">
        <v>0.748</v>
      </c>
      <c r="GE136" s="254" t="n">
        <v>0.367341305480534</v>
      </c>
      <c r="GF136" s="252" t="n">
        <v>0.747999999999999</v>
      </c>
      <c r="GG136" s="252" t="n">
        <v>100.086054790874</v>
      </c>
      <c r="GH136" s="255" t="n">
        <v>0.748</v>
      </c>
      <c r="GI136" s="253" t="n">
        <v>29.1193058981717</v>
      </c>
      <c r="GJ136" s="256" t="n">
        <v>0.748</v>
      </c>
      <c r="GK136" s="254" t="n">
        <v>0.367341305480534</v>
      </c>
      <c r="GL136" s="252" t="n">
        <v>0.7</v>
      </c>
      <c r="GM136" s="252" t="n">
        <v>109.831221411835</v>
      </c>
      <c r="GN136" s="255" t="n">
        <v>0.748</v>
      </c>
      <c r="GO136" s="253" t="n">
        <v>29.1193058981717</v>
      </c>
      <c r="GP136" s="256" t="n">
        <v>0.748</v>
      </c>
      <c r="GQ136" s="254" t="n">
        <v>0.367341305480534</v>
      </c>
      <c r="GR136" s="252" t="n">
        <v>0.747999999999999</v>
      </c>
      <c r="GS136" s="252" t="n">
        <v>118.955041548904</v>
      </c>
      <c r="GT136" s="255" t="n">
        <v>0.748</v>
      </c>
      <c r="GU136" s="253" t="n">
        <v>29.1193058981717</v>
      </c>
      <c r="GV136" s="256" t="n">
        <v>0.748</v>
      </c>
      <c r="GW136" s="254" t="n">
        <v>0.367341305480534</v>
      </c>
      <c r="GX136" s="252" t="n">
        <v>0.747999999999999</v>
      </c>
      <c r="GY136" s="252" t="n">
        <v>127.986472276294</v>
      </c>
      <c r="GZ136" s="255" t="n">
        <v>0.748</v>
      </c>
      <c r="HA136" s="253" t="n">
        <v>29.1193058981717</v>
      </c>
      <c r="HB136" s="256" t="n">
        <v>0.748</v>
      </c>
      <c r="HC136" s="254" t="n">
        <v>0.367341305480534</v>
      </c>
      <c r="HD136" s="252" t="n">
        <v>0.747999999999999</v>
      </c>
      <c r="HE136" s="252" t="n">
        <v>136.874380455759</v>
      </c>
      <c r="HF136" s="255" t="n">
        <v>0.748</v>
      </c>
      <c r="HG136" s="253" t="n">
        <v>29.1193058981717</v>
      </c>
      <c r="HH136" s="256" t="n">
        <v>0.748</v>
      </c>
      <c r="HI136" s="254" t="n">
        <v>0.367341305480534</v>
      </c>
      <c r="HJ136" s="252" t="n">
        <v>0.747999999999999</v>
      </c>
      <c r="HK136" s="252" t="n">
        <v>147.33483325768</v>
      </c>
      <c r="HL136" s="255" t="n">
        <v>0.748</v>
      </c>
      <c r="HM136" s="253" t="n">
        <v>29.1193058981717</v>
      </c>
      <c r="HN136" s="256" t="n">
        <v>0.748</v>
      </c>
      <c r="HO136" s="254" t="n">
        <v>0.367341305480534</v>
      </c>
      <c r="HP136" s="252" t="n">
        <v>0.747999999999999</v>
      </c>
      <c r="HQ136" s="252" t="n">
        <v>156.848614832214</v>
      </c>
      <c r="HR136" s="255" t="n">
        <v>0.748</v>
      </c>
      <c r="HS136" s="253" t="n">
        <v>29.1193058981717</v>
      </c>
      <c r="HT136" s="256" t="n">
        <v>0.748</v>
      </c>
      <c r="HU136" s="254" t="n">
        <v>0.367341305480534</v>
      </c>
      <c r="HV136" s="252" t="n">
        <v>0.747999999999999</v>
      </c>
      <c r="HW136" s="252" t="n">
        <v>165.147236387168</v>
      </c>
      <c r="HX136" s="255" t="n">
        <v>0.748</v>
      </c>
      <c r="HY136" s="253" t="n">
        <v>29.1193058981717</v>
      </c>
      <c r="HZ136" s="256" t="n">
        <v>0.748</v>
      </c>
      <c r="IA136" s="254" t="n">
        <v>0.367341305480534</v>
      </c>
      <c r="IB136" s="252" t="n">
        <v>0.747999999999999</v>
      </c>
      <c r="IC136" s="252" t="n">
        <v>175.563728123966</v>
      </c>
      <c r="ID136" s="255" t="n">
        <v>0.748</v>
      </c>
      <c r="IE136" s="253" t="n">
        <v>29.1193058981717</v>
      </c>
      <c r="IF136" s="256" t="n">
        <v>0.748</v>
      </c>
      <c r="IG136" s="254" t="n">
        <v>0.367341305480534</v>
      </c>
      <c r="IH136" s="252" t="n">
        <v>0.747999999999999</v>
      </c>
      <c r="II136" s="252" t="n">
        <v>185.259247946532</v>
      </c>
      <c r="IJ136" s="255" t="n">
        <v>0.748</v>
      </c>
      <c r="IK136" s="253" t="n">
        <v>29.1193058981717</v>
      </c>
      <c r="IL136" s="256" t="n">
        <v>0.748</v>
      </c>
      <c r="IM136" s="254" t="n">
        <v>0.367341305480534</v>
      </c>
      <c r="IN136" s="252" t="n">
        <v>0.747999999999999</v>
      </c>
      <c r="IO136" s="252" t="n">
        <v>192.152005673823</v>
      </c>
      <c r="IP136" s="255" t="n">
        <v>0.748</v>
      </c>
      <c r="IQ136" s="253" t="n">
        <v>29.1193058981717</v>
      </c>
      <c r="IR136" s="256" t="n">
        <v>0.748</v>
      </c>
      <c r="IS136" s="254" t="n">
        <v>0.367341305480534</v>
      </c>
      <c r="IT136" s="252" t="n">
        <v>0.747999999999999</v>
      </c>
      <c r="IU136" s="252" t="n">
        <v>200.121001091841</v>
      </c>
      <c r="IV136" s="255" t="n">
        <v>0.748</v>
      </c>
      <c r="IW136" s="253" t="n">
        <v>29.1193058981717</v>
      </c>
      <c r="IX136" s="256" t="n">
        <v>0.748</v>
      </c>
      <c r="IY136" s="254" t="n">
        <v>0.367341305480534</v>
      </c>
      <c r="IZ136" s="252" t="n">
        <v>0.747999999999999</v>
      </c>
      <c r="JA136" s="252" t="n">
        <v>211.786742545751</v>
      </c>
      <c r="JB136" s="255" t="n">
        <v>0.748</v>
      </c>
      <c r="JC136" s="253" t="n">
        <v>29.1193058981717</v>
      </c>
      <c r="JD136" s="256" t="n">
        <v>0.748</v>
      </c>
      <c r="JE136" s="254" t="n">
        <v>0.367341305480534</v>
      </c>
      <c r="JF136" s="252" t="n">
        <v>0.747999999999999</v>
      </c>
      <c r="JG136" s="252" t="n">
        <v>220.854203023188</v>
      </c>
      <c r="JH136" s="255" t="n">
        <v>0.748</v>
      </c>
      <c r="JI136" s="253" t="n">
        <v>29.1193058981717</v>
      </c>
      <c r="JJ136" s="256" t="n">
        <v>0.748</v>
      </c>
      <c r="JK136" s="254" t="n">
        <v>0.367341305480534</v>
      </c>
      <c r="JL136" s="252" t="n">
        <v>0.747999999999999</v>
      </c>
      <c r="JM136" s="252" t="n">
        <v>229.597048920043</v>
      </c>
      <c r="JN136" s="255" t="n">
        <v>0.748</v>
      </c>
      <c r="JO136" s="253" t="n">
        <v>29.1193058981717</v>
      </c>
      <c r="JP136" s="256" t="n">
        <v>0.748</v>
      </c>
      <c r="JQ136" s="254" t="n">
        <v>0.367341305480534</v>
      </c>
      <c r="JR136" s="252" t="n">
        <v>0.7</v>
      </c>
      <c r="JS136" s="252" t="n">
        <v>241.172284586627</v>
      </c>
      <c r="JT136" s="255" t="n">
        <v>0.748</v>
      </c>
      <c r="JU136" s="253" t="n">
        <v>29.1193058981717</v>
      </c>
      <c r="JV136" s="256" t="n">
        <v>0.748</v>
      </c>
      <c r="JW136" s="254" t="n">
        <v>0.367341305480534</v>
      </c>
      <c r="JX136" s="251" t="n">
        <v>0.967999999999999</v>
      </c>
      <c r="JY136" s="252" t="n">
        <v>12.259777701908</v>
      </c>
      <c r="JZ136" s="255" t="n">
        <v>0.978999999999999</v>
      </c>
      <c r="KA136" s="253" t="n">
        <v>41.3243477026114</v>
      </c>
      <c r="KB136" s="256" t="n">
        <v>0.978999999999999</v>
      </c>
      <c r="KC136" s="254" t="n">
        <v>1.14230116362297</v>
      </c>
      <c r="KD136" s="251" t="n">
        <v>0.899999999999999</v>
      </c>
      <c r="KE136" s="252" t="n">
        <v>18.4467694898027</v>
      </c>
      <c r="KF136" s="255" t="n">
        <v>0.978999999999999</v>
      </c>
      <c r="KG136" s="253" t="n">
        <v>41.3243477026114</v>
      </c>
      <c r="KH136" s="256" t="n">
        <v>0.978999999999999</v>
      </c>
      <c r="KI136" s="254" t="n">
        <v>1.14230116362297</v>
      </c>
      <c r="KJ136" s="251" t="n">
        <v>0.967999999999999</v>
      </c>
      <c r="KK136" s="252" t="n">
        <v>25.0609128223088</v>
      </c>
      <c r="KL136" s="255" t="n">
        <v>0.978999999999999</v>
      </c>
      <c r="KM136" s="253" t="n">
        <v>41.3243477026114</v>
      </c>
      <c r="KN136" s="256" t="n">
        <v>0.978999999999999</v>
      </c>
      <c r="KO136" s="254" t="n">
        <v>1.14230116362297</v>
      </c>
      <c r="KP136" s="251" t="n">
        <v>0.967999999999999</v>
      </c>
      <c r="KQ136" s="252" t="n">
        <v>30.6310492302496</v>
      </c>
      <c r="KR136" s="255" t="n">
        <v>0.978999999999999</v>
      </c>
      <c r="KS136" s="253" t="n">
        <v>41.3243477026114</v>
      </c>
      <c r="KT136" s="256" t="n">
        <v>0.978999999999999</v>
      </c>
      <c r="KU136" s="254" t="n">
        <v>1.14230116362297</v>
      </c>
      <c r="KV136" s="251" t="n">
        <v>0.967999999999999</v>
      </c>
      <c r="KW136" s="252" t="n">
        <v>37.0286138840306</v>
      </c>
      <c r="KX136" s="255" t="n">
        <v>0.978999999999999</v>
      </c>
      <c r="KY136" s="253" t="n">
        <v>41.3243477026114</v>
      </c>
      <c r="KZ136" s="256" t="n">
        <v>0.978999999999999</v>
      </c>
      <c r="LA136" s="254" t="n">
        <v>1.14230116362297</v>
      </c>
      <c r="LB136" s="251" t="n">
        <v>0.899999999999999</v>
      </c>
      <c r="LC136" s="252" t="n">
        <v>43.4664800018874</v>
      </c>
      <c r="LD136" s="255" t="n">
        <v>0.978999999999999</v>
      </c>
      <c r="LE136" s="253" t="n">
        <v>41.3243477026114</v>
      </c>
      <c r="LF136" s="256" t="n">
        <v>0.978999999999999</v>
      </c>
      <c r="LG136" s="254" t="n">
        <v>1.14230116362297</v>
      </c>
      <c r="LH136" s="251" t="n">
        <v>0.967999999999999</v>
      </c>
      <c r="LI136" s="252" t="n">
        <v>50.1430448450381</v>
      </c>
      <c r="LJ136" s="255" t="n">
        <v>0.978999999999999</v>
      </c>
      <c r="LK136" s="253" t="n">
        <v>41.3243477026114</v>
      </c>
      <c r="LL136" s="256" t="n">
        <v>0.978999999999999</v>
      </c>
      <c r="LM136" s="254" t="n">
        <v>1.14230116362297</v>
      </c>
      <c r="LN136" s="251" t="n">
        <v>0.967999999999999</v>
      </c>
      <c r="LO136" s="252" t="n">
        <v>56.1832726044213</v>
      </c>
      <c r="LP136" s="255" t="n">
        <v>0.978999999999999</v>
      </c>
      <c r="LQ136" s="253" t="n">
        <v>41.3243477026114</v>
      </c>
      <c r="LR136" s="256" t="n">
        <v>0.978999999999999</v>
      </c>
      <c r="LS136" s="254" t="n">
        <v>1.14230116362297</v>
      </c>
      <c r="LT136" s="252" t="n">
        <v>0.967999999999999</v>
      </c>
      <c r="LU136" s="252" t="n">
        <v>61.9357678472347</v>
      </c>
      <c r="LV136" s="255" t="n">
        <v>0.978999999999999</v>
      </c>
      <c r="LW136" s="253" t="n">
        <v>41.3243477026114</v>
      </c>
      <c r="LX136" s="256" t="n">
        <v>0.978999999999999</v>
      </c>
      <c r="LY136" s="254" t="n">
        <v>1.14230116362297</v>
      </c>
      <c r="LZ136" s="252" t="n">
        <v>0.967999999999999</v>
      </c>
      <c r="MA136" s="252" t="n">
        <v>69.1259414554316</v>
      </c>
      <c r="MB136" s="255" t="n">
        <v>0.978999999999999</v>
      </c>
      <c r="MC136" s="253" t="n">
        <v>41.3243477026114</v>
      </c>
      <c r="MD136" s="256" t="n">
        <v>0.978999999999999</v>
      </c>
      <c r="ME136" s="254" t="n">
        <v>1.14230116362297</v>
      </c>
      <c r="MF136" s="252" t="n">
        <v>0.967999999999999</v>
      </c>
      <c r="MG136" s="252" t="n">
        <v>75.21439729540781</v>
      </c>
      <c r="MH136" s="255" t="n">
        <v>0.978999999999999</v>
      </c>
      <c r="MI136" s="253" t="n">
        <v>41.3243477026114</v>
      </c>
      <c r="MJ136" s="256" t="n">
        <v>0.978999999999999</v>
      </c>
      <c r="MK136" s="254" t="n">
        <v>1.14230116362297</v>
      </c>
      <c r="ML136" s="252" t="n">
        <v>0.967999999999999</v>
      </c>
      <c r="MM136" s="252" t="n">
        <v>81.26007844221419</v>
      </c>
      <c r="MN136" s="255" t="n">
        <v>0.978999999999999</v>
      </c>
      <c r="MO136" s="253" t="n">
        <v>41.3243477026114</v>
      </c>
      <c r="MP136" s="256" t="n">
        <v>0.978999999999999</v>
      </c>
      <c r="MQ136" s="254" t="n">
        <v>1.14230116362297</v>
      </c>
      <c r="MR136" s="252" t="n">
        <v>0.967999999999999</v>
      </c>
      <c r="MS136" s="252" t="n">
        <v>93.2469434168292</v>
      </c>
      <c r="MT136" s="255" t="n">
        <v>0.978999999999999</v>
      </c>
      <c r="MU136" s="253" t="n">
        <v>41.3243477026114</v>
      </c>
      <c r="MV136" s="256" t="n">
        <v>0.978999999999999</v>
      </c>
      <c r="MW136" s="254" t="n">
        <v>1.14230116362297</v>
      </c>
      <c r="MX136" s="252" t="n">
        <v>0.899999999999999</v>
      </c>
      <c r="MY136" s="252" t="n">
        <v>108.271924556325</v>
      </c>
      <c r="MZ136" s="255" t="n">
        <v>0.978999999999999</v>
      </c>
      <c r="NA136" s="253" t="n">
        <v>41.3243477026114</v>
      </c>
      <c r="NB136" s="256" t="n">
        <v>0.978999999999999</v>
      </c>
      <c r="NC136" s="254" t="n">
        <v>1.14230116362297</v>
      </c>
      <c r="ND136" s="252" t="n">
        <v>0.967999999999999</v>
      </c>
      <c r="NE136" s="252" t="n">
        <v>120.36077957466</v>
      </c>
      <c r="NF136" s="255" t="n">
        <v>0.978999999999999</v>
      </c>
      <c r="NG136" s="253" t="n">
        <v>41.3243477026114</v>
      </c>
      <c r="NH136" s="256" t="n">
        <v>0.978999999999999</v>
      </c>
      <c r="NI136" s="254" t="n">
        <v>1.14230116362297</v>
      </c>
      <c r="NJ136" s="252" t="n">
        <v>0.967999999999999</v>
      </c>
      <c r="NK136" s="252" t="n">
        <v>134.328323666764</v>
      </c>
      <c r="NL136" s="255" t="n">
        <v>0.978999999999999</v>
      </c>
      <c r="NM136" s="253" t="n">
        <v>41.3243477026114</v>
      </c>
      <c r="NN136" s="256" t="n">
        <v>0.978999999999999</v>
      </c>
      <c r="NO136" s="254" t="n">
        <v>1.14230116362297</v>
      </c>
      <c r="NP136" s="252" t="n">
        <v>0.899999999999999</v>
      </c>
      <c r="NQ136" s="252" t="n">
        <v>147.732470444837</v>
      </c>
      <c r="NR136" s="255" t="n">
        <v>0.978999999999999</v>
      </c>
      <c r="NS136" s="253" t="n">
        <v>41.3243477026114</v>
      </c>
      <c r="NT136" s="256" t="n">
        <v>0.978999999999999</v>
      </c>
      <c r="NU136" s="254" t="n">
        <v>1.14230116362297</v>
      </c>
      <c r="NV136" s="252" t="n">
        <v>0.967999999999999</v>
      </c>
      <c r="NW136" s="252" t="n">
        <v>159.673417735047</v>
      </c>
      <c r="NX136" s="255" t="n">
        <v>0.978999999999999</v>
      </c>
      <c r="NY136" s="253" t="n">
        <v>41.3243477026114</v>
      </c>
      <c r="NZ136" s="256" t="n">
        <v>0.978999999999999</v>
      </c>
      <c r="OA136" s="254" t="n">
        <v>1.14230116362297</v>
      </c>
      <c r="OB136" s="252" t="n">
        <v>0.967999999999999</v>
      </c>
      <c r="OC136" s="252" t="n">
        <v>171.669926743291</v>
      </c>
      <c r="OD136" s="255" t="n">
        <v>0.978999999999999</v>
      </c>
      <c r="OE136" s="253" t="n">
        <v>41.3243477026114</v>
      </c>
      <c r="OF136" s="256" t="n">
        <v>0.978999999999999</v>
      </c>
      <c r="OG136" s="254" t="n">
        <v>1.14230116362297</v>
      </c>
      <c r="OH136" s="252" t="n">
        <v>0.967999999999999</v>
      </c>
      <c r="OI136" s="252" t="n">
        <v>183.953829505742</v>
      </c>
      <c r="OJ136" s="255" t="n">
        <v>0.978999999999999</v>
      </c>
      <c r="OK136" s="253" t="n">
        <v>41.3243477026114</v>
      </c>
      <c r="OL136" s="256" t="n">
        <v>0.978999999999999</v>
      </c>
      <c r="OM136" s="254" t="n">
        <v>1.14230116362297</v>
      </c>
      <c r="ON136" s="252" t="n">
        <v>0.967999999999999</v>
      </c>
      <c r="OO136" s="252" t="n">
        <v>198.897325266915</v>
      </c>
      <c r="OP136" s="255" t="n">
        <v>0.978999999999999</v>
      </c>
      <c r="OQ136" s="253" t="n">
        <v>41.3243477026114</v>
      </c>
      <c r="OR136" s="256" t="n">
        <v>0.978999999999999</v>
      </c>
      <c r="OS136" s="254" t="n">
        <v>1.14230116362297</v>
      </c>
      <c r="OT136" s="252" t="n">
        <v>0.967999999999999</v>
      </c>
      <c r="OU136" s="252" t="n">
        <v>211.816159858592</v>
      </c>
      <c r="OV136" s="255" t="n">
        <v>0.978999999999999</v>
      </c>
      <c r="OW136" s="253" t="n">
        <v>41.3243477026114</v>
      </c>
      <c r="OX136" s="256" t="n">
        <v>0.978999999999999</v>
      </c>
      <c r="OY136" s="254" t="n">
        <v>1.14230116362297</v>
      </c>
      <c r="OZ136" s="252" t="n">
        <v>0.967999999999999</v>
      </c>
      <c r="PA136" s="252" t="n">
        <v>230.13613838774</v>
      </c>
      <c r="PB136" s="255" t="n">
        <v>0.978999999999999</v>
      </c>
      <c r="PC136" s="253" t="n">
        <v>41.3243477026114</v>
      </c>
      <c r="PD136" s="256" t="n">
        <v>0.978999999999999</v>
      </c>
      <c r="PE136" s="254" t="n">
        <v>1.14230116362297</v>
      </c>
      <c r="PF136" s="251" t="n">
        <v>1.738</v>
      </c>
      <c r="PG136" s="252" t="n">
        <v>20.5576706694326</v>
      </c>
      <c r="PH136" s="255" t="n">
        <v>1.738</v>
      </c>
      <c r="PI136" s="253" t="n">
        <v>33.9599434974545</v>
      </c>
      <c r="PJ136" s="256" t="n">
        <v>1.6</v>
      </c>
      <c r="PK136" s="254" t="n">
        <v>0.619210493128406</v>
      </c>
      <c r="PL136" s="251" t="n">
        <v>1.738</v>
      </c>
      <c r="PM136" s="252" t="n">
        <v>28.5353532870109</v>
      </c>
      <c r="PN136" s="255" t="n">
        <v>1.738</v>
      </c>
      <c r="PO136" s="253" t="n">
        <v>33.9599434974545</v>
      </c>
      <c r="PP136" s="256" t="n">
        <v>1.6</v>
      </c>
      <c r="PQ136" s="254" t="n">
        <v>0.619210493128406</v>
      </c>
      <c r="PR136" s="251" t="n">
        <v>1.6</v>
      </c>
      <c r="PS136" s="252" t="n">
        <v>38.3539717064876</v>
      </c>
      <c r="PT136" s="255" t="n">
        <v>1.738</v>
      </c>
      <c r="PU136" s="253" t="n">
        <v>33.9599434974545</v>
      </c>
      <c r="PV136" s="256" t="n">
        <v>1.6</v>
      </c>
      <c r="PW136" s="254" t="n">
        <v>0.619210493128406</v>
      </c>
      <c r="PX136" s="251" t="n">
        <v>1.738</v>
      </c>
      <c r="PY136" s="252" t="n">
        <v>48.460250768045</v>
      </c>
      <c r="PZ136" s="255" t="n">
        <v>1.738</v>
      </c>
      <c r="QA136" s="253" t="n">
        <v>33.9599434974545</v>
      </c>
      <c r="QB136" s="256" t="n">
        <v>1.6</v>
      </c>
      <c r="QC136" s="254" t="n">
        <v>0.619210493128406</v>
      </c>
      <c r="QD136" s="251" t="n">
        <v>1.738</v>
      </c>
      <c r="QE136" s="252" t="n">
        <v>57.0529368833264</v>
      </c>
      <c r="QF136" s="255" t="n">
        <v>1.738</v>
      </c>
      <c r="QG136" s="253" t="n">
        <v>33.9599434974545</v>
      </c>
      <c r="QH136" s="256" t="n">
        <v>1.6</v>
      </c>
      <c r="QI136" s="254" t="n">
        <v>0.619210493128406</v>
      </c>
      <c r="QJ136" s="251" t="n">
        <v>1.6</v>
      </c>
      <c r="QK136" s="252" t="n">
        <v>67.86787209353879</v>
      </c>
      <c r="QL136" s="255" t="n">
        <v>1.738</v>
      </c>
      <c r="QM136" s="253" t="n">
        <v>33.9599434974545</v>
      </c>
      <c r="QN136" s="256" t="n">
        <v>1.6</v>
      </c>
      <c r="QO136" s="254" t="n">
        <v>0.619210493128406</v>
      </c>
      <c r="QP136" s="251" t="n">
        <v>1.738</v>
      </c>
      <c r="QQ136" s="252" t="n">
        <v>75.4519164060581</v>
      </c>
      <c r="QR136" s="255" t="n">
        <v>1.738</v>
      </c>
      <c r="QS136" s="253" t="n">
        <v>33.9599434974545</v>
      </c>
      <c r="QT136" s="256" t="n">
        <v>1.6</v>
      </c>
      <c r="QU136" s="254" t="n">
        <v>0.619210493128406</v>
      </c>
      <c r="QV136" s="251" t="n">
        <v>1.738</v>
      </c>
      <c r="QW136" s="252" t="n">
        <v>85.2912016641761</v>
      </c>
      <c r="QX136" s="255" t="n">
        <v>1.738</v>
      </c>
      <c r="QY136" s="253" t="n">
        <v>33.9599434974545</v>
      </c>
      <c r="QZ136" s="256" t="n">
        <v>1.6</v>
      </c>
      <c r="RA136" s="254" t="n">
        <v>0.619210493128406</v>
      </c>
      <c r="RB136" s="252" t="n">
        <v>1.738</v>
      </c>
      <c r="RC136" s="252" t="n">
        <v>94.8127474528668</v>
      </c>
      <c r="RD136" s="255" t="n">
        <v>1.738</v>
      </c>
      <c r="RE136" s="253" t="n">
        <v>33.9599434974545</v>
      </c>
      <c r="RF136" s="256" t="n">
        <v>1.6</v>
      </c>
      <c r="RG136" s="254" t="n">
        <v>0.619210493128406</v>
      </c>
      <c r="RH136" s="252" t="n">
        <v>1.738</v>
      </c>
      <c r="RI136" s="252" t="n">
        <v>104.020636597715</v>
      </c>
      <c r="RJ136" s="255" t="n">
        <v>1.738</v>
      </c>
      <c r="RK136" s="253" t="n">
        <v>33.9599434974545</v>
      </c>
      <c r="RL136" s="256" t="n">
        <v>1.6</v>
      </c>
      <c r="RM136" s="254" t="n">
        <v>0.619210493128406</v>
      </c>
      <c r="RN136" s="252" t="n">
        <v>1.6</v>
      </c>
      <c r="RO136" s="252" t="n">
        <v>115.054538664418</v>
      </c>
      <c r="RP136" s="255" t="n">
        <v>1.738</v>
      </c>
      <c r="RQ136" s="253" t="n">
        <v>33.9599434974545</v>
      </c>
      <c r="RR136" s="256" t="n">
        <v>1.6</v>
      </c>
      <c r="RS136" s="254" t="n">
        <v>0.619210493128406</v>
      </c>
      <c r="RT136" s="252" t="n">
        <v>1.6</v>
      </c>
      <c r="RU136" s="252" t="n">
        <v>123.659269727792</v>
      </c>
      <c r="RV136" s="255" t="n">
        <v>1.738</v>
      </c>
      <c r="RW136" s="253" t="n">
        <v>33.9599434974545</v>
      </c>
      <c r="RX136" s="256" t="n">
        <v>1.6</v>
      </c>
      <c r="RY136" s="254" t="n">
        <v>0.619210493128406</v>
      </c>
      <c r="RZ136" s="252" t="n">
        <v>1.738</v>
      </c>
      <c r="SA136" s="252" t="n">
        <v>133.759431333272</v>
      </c>
      <c r="SB136" s="255" t="n">
        <v>1.738</v>
      </c>
      <c r="SC136" s="253" t="n">
        <v>33.9599434974545</v>
      </c>
      <c r="SD136" s="256" t="n">
        <v>1.6</v>
      </c>
      <c r="SE136" s="254" t="n">
        <v>0.619210493128406</v>
      </c>
      <c r="SF136" s="252" t="n">
        <v>1.6</v>
      </c>
      <c r="SG136" s="252" t="n">
        <v>143.678912807224</v>
      </c>
      <c r="SH136" s="255" t="n">
        <v>1.738</v>
      </c>
      <c r="SI136" s="253" t="n">
        <v>33.9599434974545</v>
      </c>
      <c r="SJ136" s="256" t="n">
        <v>1.6</v>
      </c>
      <c r="SK136" s="254" t="n">
        <v>0.619210493128406</v>
      </c>
      <c r="SL136" s="252" t="n">
        <v>1.6</v>
      </c>
      <c r="SM136" s="252" t="n">
        <v>152.536083863813</v>
      </c>
      <c r="SN136" s="255" t="n">
        <v>1.738</v>
      </c>
      <c r="SO136" s="253" t="n">
        <v>33.9599434974545</v>
      </c>
      <c r="SP136" s="256" t="n">
        <v>1.6</v>
      </c>
      <c r="SQ136" s="254" t="n">
        <v>0.619210493128406</v>
      </c>
      <c r="SR136" s="252" t="n">
        <v>1.6</v>
      </c>
      <c r="SS136" s="252" t="n">
        <v>162.634831713021</v>
      </c>
      <c r="ST136" s="255" t="n">
        <v>1.738</v>
      </c>
      <c r="SU136" s="253" t="n">
        <v>33.9599434974545</v>
      </c>
      <c r="SV136" s="256" t="n">
        <v>1.6</v>
      </c>
      <c r="SW136" s="254" t="n">
        <v>0.619210493128406</v>
      </c>
      <c r="SX136" s="252" t="n">
        <v>1.6</v>
      </c>
      <c r="SY136" s="252" t="n">
        <v>173.997653625918</v>
      </c>
      <c r="SZ136" s="255" t="n">
        <v>1.738</v>
      </c>
      <c r="TA136" s="253" t="n">
        <v>33.9599434974545</v>
      </c>
      <c r="TB136" s="256" t="n">
        <v>1.6</v>
      </c>
      <c r="TC136" s="254" t="n">
        <v>0.619210493128406</v>
      </c>
      <c r="TD136" s="252" t="n">
        <v>1.6</v>
      </c>
      <c r="TE136" s="252" t="n">
        <v>185.061532528399</v>
      </c>
      <c r="TF136" s="255" t="n">
        <v>1.738</v>
      </c>
      <c r="TG136" s="253" t="n">
        <v>33.9599434974545</v>
      </c>
      <c r="TH136" s="256" t="n">
        <v>1.6</v>
      </c>
      <c r="TI136" s="254" t="n">
        <v>0.619210493128406</v>
      </c>
      <c r="TJ136" s="252" t="n">
        <v>1.6</v>
      </c>
      <c r="TK136" s="252" t="n">
        <v>192.164786297823</v>
      </c>
      <c r="TL136" s="255" t="n">
        <v>1.738</v>
      </c>
      <c r="TM136" s="253" t="n">
        <v>33.9599434974545</v>
      </c>
      <c r="TN136" s="256" t="n">
        <v>1.6</v>
      </c>
      <c r="TO136" s="254" t="n">
        <v>0.619210493128406</v>
      </c>
      <c r="TP136" s="252" t="n">
        <v>1.6</v>
      </c>
      <c r="TQ136" s="252" t="n">
        <v>200.757420486347</v>
      </c>
      <c r="TR136" s="255" t="n">
        <v>1.738</v>
      </c>
      <c r="TS136" s="253" t="n">
        <v>33.9599434974545</v>
      </c>
      <c r="TT136" s="256" t="n">
        <v>1.6</v>
      </c>
      <c r="TU136" s="254" t="n">
        <v>0.619210493128406</v>
      </c>
      <c r="TV136" s="252" t="n">
        <v>1.738</v>
      </c>
      <c r="TW136" s="252" t="n">
        <v>207.10696164718</v>
      </c>
      <c r="TX136" s="255" t="n">
        <v>1.738</v>
      </c>
      <c r="TY136" s="253" t="n">
        <v>33.9599434974545</v>
      </c>
      <c r="TZ136" s="256" t="n">
        <v>1.6</v>
      </c>
      <c r="UA136" s="254" t="n">
        <v>0.619210493128406</v>
      </c>
      <c r="UB136" s="251" t="n">
        <v>1.69999999999999</v>
      </c>
      <c r="UC136" s="252" t="n">
        <v>12.939119475791</v>
      </c>
      <c r="UD136" s="255" t="n">
        <v>1.86999999999999</v>
      </c>
      <c r="UE136" s="253" t="n">
        <v>41.68272608529</v>
      </c>
      <c r="UF136" s="256" t="n">
        <v>1.86999999999999</v>
      </c>
      <c r="UG136" s="254" t="n">
        <v>1.45917471712606</v>
      </c>
      <c r="UH136" s="251" t="n">
        <v>1.69999999999999</v>
      </c>
      <c r="UI136" s="252" t="n">
        <v>19.6253178655833</v>
      </c>
      <c r="UJ136" s="255" t="n">
        <v>1.86999999999999</v>
      </c>
      <c r="UK136" s="253" t="n">
        <v>41.68272608529</v>
      </c>
      <c r="UL136" s="256" t="n">
        <v>1.86999999999999</v>
      </c>
      <c r="UM136" s="254" t="n">
        <v>1.45917471712606</v>
      </c>
      <c r="UN136" s="251" t="n">
        <v>1.69999999999999</v>
      </c>
      <c r="UO136" s="252" t="n">
        <v>25.6768125632282</v>
      </c>
      <c r="UP136" s="255" t="n">
        <v>1.86999999999999</v>
      </c>
      <c r="UQ136" s="253" t="n">
        <v>41.68272608529</v>
      </c>
      <c r="UR136" s="256" t="n">
        <v>1.86999999999999</v>
      </c>
      <c r="US136" s="254" t="n">
        <v>1.45917471712606</v>
      </c>
      <c r="UT136" s="251" t="n">
        <v>1.69999999999999</v>
      </c>
      <c r="UU136" s="252" t="n">
        <v>33.0310595022333</v>
      </c>
      <c r="UV136" s="255" t="n">
        <v>1.86999999999999</v>
      </c>
      <c r="UW136" s="253" t="n">
        <v>41.68272608529</v>
      </c>
      <c r="UX136" s="256" t="n">
        <v>1.86999999999999</v>
      </c>
      <c r="UY136" s="254" t="n">
        <v>1.45917471712606</v>
      </c>
      <c r="UZ136" s="251" t="n">
        <v>1.69999999999999</v>
      </c>
      <c r="VA136" s="252" t="n">
        <v>39.2518408970061</v>
      </c>
      <c r="VB136" s="255" t="n">
        <v>1.86999999999999</v>
      </c>
      <c r="VC136" s="253" t="n">
        <v>41.68272608529</v>
      </c>
      <c r="VD136" s="256" t="n">
        <v>1.86999999999999</v>
      </c>
      <c r="VE136" s="254" t="n">
        <v>1.45917471712606</v>
      </c>
      <c r="VF136" s="251" t="n">
        <v>1.69999999999999</v>
      </c>
      <c r="VG136" s="252" t="n">
        <v>45.7955069689863</v>
      </c>
      <c r="VH136" s="255" t="n">
        <v>1.86999999999999</v>
      </c>
      <c r="VI136" s="253" t="n">
        <v>41.68272608529</v>
      </c>
      <c r="VJ136" s="256" t="n">
        <v>1.86999999999999</v>
      </c>
      <c r="VK136" s="254" t="n">
        <v>1.45917471712606</v>
      </c>
      <c r="VL136" s="251" t="n">
        <v>1.69999999999999</v>
      </c>
      <c r="VM136" s="252" t="n">
        <v>51.7160610178649</v>
      </c>
      <c r="VN136" s="255" t="n">
        <v>1.86999999999999</v>
      </c>
      <c r="VO136" s="253" t="n">
        <v>41.68272608529</v>
      </c>
      <c r="VP136" s="256" t="n">
        <v>1.86999999999999</v>
      </c>
      <c r="VQ136" s="254" t="n">
        <v>1.45917471712606</v>
      </c>
      <c r="VR136" s="251" t="n">
        <v>1.69999999999999</v>
      </c>
      <c r="VS136" s="252" t="n">
        <v>59.6045479398899</v>
      </c>
      <c r="VT136" s="255" t="n">
        <v>1.86999999999999</v>
      </c>
      <c r="VU136" s="253" t="n">
        <v>41.68272608529</v>
      </c>
      <c r="VV136" s="256" t="n">
        <v>1.86999999999999</v>
      </c>
      <c r="VW136" s="254" t="n">
        <v>1.45917471712606</v>
      </c>
      <c r="VX136" s="252" t="n">
        <v>1.69999999999999</v>
      </c>
      <c r="VY136" s="252" t="n">
        <v>66.22668623310879</v>
      </c>
      <c r="VZ136" s="255" t="n">
        <v>1.86999999999999</v>
      </c>
      <c r="WA136" s="253" t="n">
        <v>41.68272608529</v>
      </c>
      <c r="WB136" s="256" t="n">
        <v>1.86999999999999</v>
      </c>
      <c r="WC136" s="254" t="n">
        <v>1.45917471712606</v>
      </c>
      <c r="WD136" s="252" t="n">
        <v>1.69999999999999</v>
      </c>
      <c r="WE136" s="252" t="n">
        <v>74.1423762884411</v>
      </c>
      <c r="WF136" s="255" t="n">
        <v>1.86999999999999</v>
      </c>
      <c r="WG136" s="253" t="n">
        <v>41.68272608529</v>
      </c>
      <c r="WH136" s="256" t="n">
        <v>1.86999999999999</v>
      </c>
      <c r="WI136" s="254" t="n">
        <v>1.45917471712606</v>
      </c>
      <c r="WJ136" s="252" t="n">
        <v>1.69999999999999</v>
      </c>
      <c r="WK136" s="252" t="n">
        <v>80.31925486929011</v>
      </c>
      <c r="WL136" s="255" t="n">
        <v>1.86999999999999</v>
      </c>
      <c r="WM136" s="253" t="n">
        <v>41.68272608529</v>
      </c>
      <c r="WN136" s="256" t="n">
        <v>1.86999999999999</v>
      </c>
      <c r="WO136" s="254" t="n">
        <v>1.45917471712606</v>
      </c>
      <c r="WP136" s="252" t="n">
        <v>1.69999999999999</v>
      </c>
      <c r="WQ136" s="252" t="n">
        <v>86.90148622315709</v>
      </c>
      <c r="WR136" s="255" t="n">
        <v>1.86999999999999</v>
      </c>
      <c r="WS136" s="253" t="n">
        <v>41.68272608529</v>
      </c>
      <c r="WT136" s="256" t="n">
        <v>1.86999999999999</v>
      </c>
      <c r="WU136" s="254" t="n">
        <v>1.45917471712606</v>
      </c>
      <c r="WV136" s="252" t="n">
        <v>1.69999999999999</v>
      </c>
      <c r="WW136" s="252" t="n">
        <v>93.40369274809839</v>
      </c>
      <c r="WX136" s="255" t="n">
        <v>1.86999999999999</v>
      </c>
      <c r="WY136" s="253" t="n">
        <v>41.68272608529</v>
      </c>
      <c r="WZ136" s="256" t="n">
        <v>1.86999999999999</v>
      </c>
      <c r="XA136" s="254" t="n">
        <v>1.45917471712606</v>
      </c>
      <c r="XB136" s="252" t="n">
        <v>1.69999999999999</v>
      </c>
      <c r="XC136" s="252" t="n">
        <v>100.308521651536</v>
      </c>
      <c r="XD136" s="255" t="n">
        <v>1.86999999999999</v>
      </c>
      <c r="XE136" s="253" t="n">
        <v>41.68272608529</v>
      </c>
      <c r="XF136" s="256" t="n">
        <v>1.86999999999999</v>
      </c>
      <c r="XG136" s="254" t="n">
        <v>1.45917471712606</v>
      </c>
      <c r="XH136" s="252" t="n">
        <v>1.69999999999999</v>
      </c>
      <c r="XI136" s="252" t="n">
        <v>106.125382905404</v>
      </c>
      <c r="XJ136" s="255" t="n">
        <v>1.86999999999999</v>
      </c>
      <c r="XK136" s="253" t="n">
        <v>41.68272608529</v>
      </c>
      <c r="XL136" s="256" t="n">
        <v>1.86999999999999</v>
      </c>
      <c r="XM136" s="254" t="n">
        <v>1.45917471712606</v>
      </c>
      <c r="XN136" s="252" t="n">
        <v>1.69999999999999</v>
      </c>
      <c r="XO136" s="252" t="n">
        <v>120.664628638778</v>
      </c>
      <c r="XP136" s="255" t="n">
        <v>1.86999999999999</v>
      </c>
      <c r="XQ136" s="253" t="n">
        <v>41.68272608529</v>
      </c>
      <c r="XR136" s="256" t="n">
        <v>1.86999999999999</v>
      </c>
      <c r="XS136" s="254" t="n">
        <v>1.45917471712606</v>
      </c>
      <c r="XT136" s="252" t="n">
        <v>1.69999999999999</v>
      </c>
      <c r="XU136" s="252" t="n">
        <v>133.866068205818</v>
      </c>
      <c r="XV136" s="255" t="n">
        <v>1.86999999999999</v>
      </c>
      <c r="XW136" s="253" t="n">
        <v>41.68272608529</v>
      </c>
      <c r="XX136" s="256" t="n">
        <v>1.86999999999999</v>
      </c>
      <c r="XY136" s="254" t="n">
        <v>1.45917471712606</v>
      </c>
      <c r="XZ136" s="252" t="n">
        <v>1.69999999999999</v>
      </c>
      <c r="YA136" s="252" t="n">
        <v>148.273863611815</v>
      </c>
      <c r="YB136" s="255" t="n">
        <v>1.86999999999999</v>
      </c>
      <c r="YC136" s="253" t="n">
        <v>41.68272608529</v>
      </c>
      <c r="YD136" s="256" t="n">
        <v>1.86999999999999</v>
      </c>
      <c r="YE136" s="254" t="n">
        <v>1.45917471712606</v>
      </c>
      <c r="YF136" s="252" t="n">
        <v>1.69999999999999</v>
      </c>
      <c r="YG136" s="252" t="n">
        <v>161.369301320875</v>
      </c>
      <c r="YH136" s="255" t="n">
        <v>1.86999999999999</v>
      </c>
      <c r="YI136" s="253" t="n">
        <v>41.68272608529</v>
      </c>
      <c r="YJ136" s="256" t="n">
        <v>1.86999999999999</v>
      </c>
      <c r="YK136" s="254" t="n">
        <v>1.45917471712606</v>
      </c>
      <c r="YL136" s="252" t="n">
        <v>1.84799999999999</v>
      </c>
      <c r="YM136" s="252" t="n">
        <v>173.912381670293</v>
      </c>
      <c r="YN136" s="255" t="n">
        <v>1.86999999999999</v>
      </c>
      <c r="YO136" s="253" t="n">
        <v>41.68272608529</v>
      </c>
      <c r="YP136" s="256" t="n">
        <v>1.86999999999999</v>
      </c>
      <c r="YQ136" s="254" t="n">
        <v>1.45917471712606</v>
      </c>
      <c r="YR136" s="252" t="n">
        <v>1.69999999999999</v>
      </c>
      <c r="YS136" s="252" t="n">
        <v>196.259426765047</v>
      </c>
      <c r="YT136" s="255" t="n">
        <v>1.86999999999999</v>
      </c>
      <c r="YU136" s="253" t="n">
        <v>41.68272608529</v>
      </c>
      <c r="YV136" s="256" t="n">
        <v>1.86999999999999</v>
      </c>
      <c r="YW136" s="254" t="n">
        <v>1.45917471712606</v>
      </c>
      <c r="YX136" s="252" t="n">
        <v>1.73</v>
      </c>
      <c r="YY136" s="252" t="n">
        <v>236.113730504061</v>
      </c>
      <c r="YZ136" s="255" t="n">
        <v>1.86999999999999</v>
      </c>
      <c r="ZA136" s="253" t="n">
        <v>41.68272608529</v>
      </c>
      <c r="ZB136" s="256" t="n">
        <v>1.86999999999999</v>
      </c>
      <c r="ZC136" s="254" t="n">
        <v>1.45917471712606</v>
      </c>
      <c r="ZD136" s="251" t="n">
        <v>2.59999999999999</v>
      </c>
      <c r="ZE136" s="252" t="n">
        <v>19.9244319788594</v>
      </c>
      <c r="ZF136" s="255" t="n">
        <v>2.80499999999999</v>
      </c>
      <c r="ZG136" s="253" t="n">
        <v>42.7572419270514</v>
      </c>
      <c r="ZH136" s="256" t="n">
        <v>2.6</v>
      </c>
      <c r="ZI136" s="254" t="n">
        <v>0.707443081607806</v>
      </c>
      <c r="ZJ136" s="251" t="n">
        <v>2.59999999999999</v>
      </c>
      <c r="ZK136" s="252" t="n">
        <v>30.0886088424281</v>
      </c>
      <c r="ZL136" s="255" t="n">
        <v>2.80499999999999</v>
      </c>
      <c r="ZM136" s="253" t="n">
        <v>42.7572419270514</v>
      </c>
      <c r="ZN136" s="256" t="n">
        <v>2.6</v>
      </c>
      <c r="ZO136" s="254" t="n">
        <v>0.707443081607806</v>
      </c>
      <c r="ZP136" s="251" t="n">
        <v>2.59999999999999</v>
      </c>
      <c r="ZQ136" s="252" t="n">
        <v>40.5318798215345</v>
      </c>
      <c r="ZR136" s="255" t="n">
        <v>2.80499999999999</v>
      </c>
      <c r="ZS136" s="253" t="n">
        <v>42.7572419270514</v>
      </c>
      <c r="ZT136" s="256" t="n">
        <v>2.6</v>
      </c>
      <c r="ZU136" s="254" t="n">
        <v>0.707443081607806</v>
      </c>
      <c r="ZV136" s="251" t="n">
        <v>2.59999999999999</v>
      </c>
      <c r="ZW136" s="252" t="n">
        <v>51.2609068331171</v>
      </c>
      <c r="ZX136" s="255" t="n">
        <v>2.80499999999999</v>
      </c>
      <c r="ZY136" s="253" t="n">
        <v>42.7572419270514</v>
      </c>
      <c r="ZZ136" s="256" t="n">
        <v>2.6</v>
      </c>
      <c r="AAA136" s="254" t="n">
        <v>0.707443081607806</v>
      </c>
      <c r="AAB136" s="251" t="n">
        <v>2.59999999999999</v>
      </c>
      <c r="AAC136" s="252" t="n">
        <v>61.3938767864347</v>
      </c>
      <c r="AAD136" s="255" t="n">
        <v>2.80499999999999</v>
      </c>
      <c r="AAE136" s="253" t="n">
        <v>42.7572419270514</v>
      </c>
      <c r="AAF136" s="256" t="n">
        <v>2.6</v>
      </c>
      <c r="AAG136" s="254" t="n">
        <v>0.707443081607806</v>
      </c>
      <c r="AAH136" s="251" t="n">
        <v>2.59999999999999</v>
      </c>
      <c r="AAI136" s="252" t="n">
        <v>72.1273858080515</v>
      </c>
      <c r="AAJ136" s="255" t="n">
        <v>2.80499999999999</v>
      </c>
      <c r="AAK136" s="253" t="n">
        <v>42.7572419270514</v>
      </c>
      <c r="AAL136" s="256" t="n">
        <v>2.6</v>
      </c>
      <c r="AAM136" s="254" t="n">
        <v>0.707443081607806</v>
      </c>
      <c r="AAN136" s="251" t="n">
        <v>2.59999999999999</v>
      </c>
      <c r="AAO136" s="252" t="n">
        <v>82.2431904668164</v>
      </c>
      <c r="AAP136" s="255" t="n">
        <v>2.80499999999999</v>
      </c>
      <c r="AAQ136" s="253" t="n">
        <v>42.7572419270514</v>
      </c>
      <c r="AAR136" s="256" t="n">
        <v>2.6</v>
      </c>
      <c r="AAS136" s="254" t="n">
        <v>0.707443081607806</v>
      </c>
      <c r="AAT136" s="251" t="n">
        <v>2.59999999999999</v>
      </c>
      <c r="AAU136" s="252" t="n">
        <v>91.7926401274031</v>
      </c>
      <c r="AAV136" s="255" t="n">
        <v>2.80499999999999</v>
      </c>
      <c r="AAW136" s="253" t="n">
        <v>42.7572419270514</v>
      </c>
      <c r="AAX136" s="256" t="n">
        <v>2.6</v>
      </c>
      <c r="AAY136" s="254" t="n">
        <v>0.707443081607806</v>
      </c>
      <c r="AAZ136" s="252" t="n">
        <v>2.59999999999999</v>
      </c>
      <c r="ABA136" s="252" t="n">
        <v>102.897780247924</v>
      </c>
      <c r="ABB136" s="255" t="n">
        <v>2.80499999999999</v>
      </c>
      <c r="ABC136" s="253" t="n">
        <v>42.7572419270514</v>
      </c>
      <c r="ABD136" s="256" t="n">
        <v>2.6</v>
      </c>
      <c r="ABE136" s="254" t="n">
        <v>0.707443081607806</v>
      </c>
      <c r="ABF136" s="252" t="n">
        <v>2.59999999999999</v>
      </c>
      <c r="ABG136" s="252" t="n">
        <v>122.472892248564</v>
      </c>
      <c r="ABH136" s="255" t="n">
        <v>2.80499999999999</v>
      </c>
      <c r="ABI136" s="253" t="n">
        <v>42.7572419270514</v>
      </c>
      <c r="ABJ136" s="256" t="n">
        <v>2.6</v>
      </c>
      <c r="ABK136" s="254" t="n">
        <v>0.707443081607806</v>
      </c>
      <c r="ABL136" s="252" t="n">
        <v>2.59999999999999</v>
      </c>
      <c r="ABM136" s="252" t="n">
        <v>143.649744962092</v>
      </c>
      <c r="ABN136" s="255" t="n">
        <v>2.80499999999999</v>
      </c>
      <c r="ABO136" s="253" t="n">
        <v>42.7572419270514</v>
      </c>
      <c r="ABP136" s="256" t="n">
        <v>2.6</v>
      </c>
      <c r="ABQ136" s="254" t="n">
        <v>0.707443081607806</v>
      </c>
      <c r="ABR136" s="252" t="n">
        <v>2.59999999999999</v>
      </c>
      <c r="ABS136" s="252" t="n">
        <v>163.91568512637</v>
      </c>
      <c r="ABT136" s="255" t="n">
        <v>2.80499999999999</v>
      </c>
      <c r="ABU136" s="253" t="n">
        <v>42.7572419270514</v>
      </c>
      <c r="ABV136" s="256" t="n">
        <v>2.6</v>
      </c>
      <c r="ABW136" s="254" t="n">
        <v>0.707443081607806</v>
      </c>
      <c r="ABX136" s="252" t="n">
        <v>2.59999999999999</v>
      </c>
      <c r="ABY136" s="252" t="n">
        <v>186.566680095825</v>
      </c>
      <c r="ABZ136" s="255" t="n">
        <v>2.80499999999999</v>
      </c>
      <c r="ACA136" s="253" t="n">
        <v>42.7572419270514</v>
      </c>
      <c r="ACB136" s="256" t="n">
        <v>2.6</v>
      </c>
      <c r="ACC136" s="254" t="n">
        <v>0.707443081607806</v>
      </c>
      <c r="ACD136" s="252" t="n">
        <v>2.59999999999999</v>
      </c>
      <c r="ACE136" s="252" t="n">
        <v>206.235741444868</v>
      </c>
      <c r="ACF136" s="255" t="n">
        <v>2.80499999999999</v>
      </c>
      <c r="ACG136" s="253" t="n">
        <v>42.7572419270514</v>
      </c>
      <c r="ACH136" s="256" t="n">
        <v>2.6</v>
      </c>
      <c r="ACI136" s="254" t="n">
        <v>0.707443081607806</v>
      </c>
      <c r="ACJ136" s="252" t="n">
        <v>2.59999999999999</v>
      </c>
      <c r="ACK136" s="252" t="n">
        <v>226.502502861138</v>
      </c>
      <c r="ACL136" s="255" t="n">
        <v>2.80499999999999</v>
      </c>
      <c r="ACM136" s="253" t="n">
        <v>42.7572419270514</v>
      </c>
      <c r="ACN136" s="256" t="n">
        <v>2.6</v>
      </c>
      <c r="ACO136" s="254" t="n">
        <v>0.707443081607806</v>
      </c>
      <c r="ACP136" s="251" t="n">
        <v>5.06</v>
      </c>
      <c r="ACQ136" s="252" t="n">
        <v>13.5008500642909</v>
      </c>
      <c r="ACR136" s="255" t="n">
        <v>5.11499999999999</v>
      </c>
      <c r="ACS136" s="253" t="n">
        <v>45.6760982302444</v>
      </c>
      <c r="ACT136" s="256" t="n">
        <v>5.115</v>
      </c>
      <c r="ACU136" s="254" t="n">
        <v>0.622872914323359</v>
      </c>
      <c r="ACV136" s="251" t="n">
        <v>5.16999999999999</v>
      </c>
      <c r="ACW136" s="252" t="n">
        <v>27.7549508069596</v>
      </c>
      <c r="ACX136" s="255" t="n">
        <v>5.11499999999999</v>
      </c>
      <c r="ACY136" s="253" t="n">
        <v>45.6760982302444</v>
      </c>
      <c r="ACZ136" s="256" t="n">
        <v>5.115</v>
      </c>
      <c r="ADA136" s="254" t="n">
        <v>0.622872914323359</v>
      </c>
      <c r="ADB136" s="251" t="n">
        <v>5.52</v>
      </c>
      <c r="ADC136" s="252" t="n">
        <v>41.4803375315706</v>
      </c>
      <c r="ADD136" s="255" t="n">
        <v>5.11499999999999</v>
      </c>
      <c r="ADE136" s="253" t="n">
        <v>45.6760982302444</v>
      </c>
      <c r="ADF136" s="256" t="n">
        <v>5.115</v>
      </c>
      <c r="ADG136" s="254" t="n">
        <v>0.622872914323359</v>
      </c>
      <c r="ADH136" s="251" t="n">
        <v>5.16999999999999</v>
      </c>
      <c r="ADI136" s="252" t="n">
        <v>55.5125787037998</v>
      </c>
      <c r="ADJ136" s="255" t="n">
        <v>5.11499999999999</v>
      </c>
      <c r="ADK136" s="253" t="n">
        <v>45.6760982302444</v>
      </c>
      <c r="ADL136" s="256" t="n">
        <v>5.115</v>
      </c>
      <c r="ADM136" s="254" t="n">
        <v>0.622872914323359</v>
      </c>
      <c r="ADN136" s="251" t="n">
        <v>5.16999999999999</v>
      </c>
      <c r="ADO136" s="252" t="n">
        <v>68.4204032321251</v>
      </c>
      <c r="ADP136" s="255" t="n">
        <v>5.11499999999999</v>
      </c>
      <c r="ADQ136" s="253" t="n">
        <v>45.6760982302444</v>
      </c>
      <c r="ADR136" s="256" t="n">
        <v>5.115</v>
      </c>
      <c r="ADS136" s="254" t="n">
        <v>0.622872914323359</v>
      </c>
      <c r="ADT136" s="251" t="n">
        <v>5.16999999999999</v>
      </c>
      <c r="ADU136" s="252" t="n">
        <v>82.5937434750969</v>
      </c>
      <c r="ADV136" s="255" t="n">
        <v>5.11499999999999</v>
      </c>
      <c r="ADW136" s="253" t="n">
        <v>45.6760982302444</v>
      </c>
      <c r="ADX136" s="256" t="n">
        <v>5.115</v>
      </c>
      <c r="ADY136" s="254" t="n">
        <v>0.622872914323359</v>
      </c>
      <c r="ADZ136" s="251" t="n">
        <v>5.16999999999999</v>
      </c>
      <c r="AEA136" s="252" t="n">
        <v>96.34182462274811</v>
      </c>
      <c r="AEB136" s="255" t="n">
        <v>5.11499999999999</v>
      </c>
      <c r="AEC136" s="253" t="n">
        <v>45.6760982302444</v>
      </c>
      <c r="AED136" s="256" t="n">
        <v>5.115</v>
      </c>
      <c r="AEE136" s="254" t="n">
        <v>0.622872914323359</v>
      </c>
      <c r="AEF136" s="251" t="n">
        <v>5.16999999999999</v>
      </c>
      <c r="AEG136" s="252" t="n">
        <v>110.298666526423</v>
      </c>
      <c r="AEH136" s="255" t="n">
        <v>5.11499999999999</v>
      </c>
      <c r="AEI136" s="253" t="n">
        <v>45.6760982302444</v>
      </c>
      <c r="AEJ136" s="256" t="n">
        <v>5.115</v>
      </c>
      <c r="AEK136" s="254" t="n">
        <v>0.622872914323359</v>
      </c>
      <c r="AEL136" s="252" t="n">
        <v>5.16999999999999</v>
      </c>
      <c r="AEM136" s="252" t="n">
        <v>123.95608288901</v>
      </c>
      <c r="AEN136" s="255" t="n">
        <v>5.11499999999999</v>
      </c>
      <c r="AEO136" s="253" t="n">
        <v>45.6760982302444</v>
      </c>
      <c r="AEP136" s="256" t="n">
        <v>5.115</v>
      </c>
      <c r="AEQ136" s="254" t="n">
        <v>0.622872914323359</v>
      </c>
      <c r="AER136" s="252" t="n">
        <v>5.16999999999999</v>
      </c>
      <c r="AES136" s="252" t="n">
        <v>138.619672232545</v>
      </c>
      <c r="AET136" s="255" t="n">
        <v>5.11499999999999</v>
      </c>
      <c r="AEU136" s="253" t="n">
        <v>45.6760982302444</v>
      </c>
      <c r="AEV136" s="256" t="n">
        <v>5.115</v>
      </c>
      <c r="AEW136" s="254" t="n">
        <v>0.622872914323359</v>
      </c>
      <c r="AEX136" s="252" t="n">
        <v>5.16999999999999</v>
      </c>
      <c r="AEY136" s="252" t="n">
        <v>166.050326714606</v>
      </c>
      <c r="AEZ136" s="255" t="n">
        <v>5.11499999999999</v>
      </c>
      <c r="AFA136" s="253" t="n">
        <v>45.6760982302444</v>
      </c>
      <c r="AFB136" s="256" t="n">
        <v>5.115</v>
      </c>
      <c r="AFC136" s="254" t="n">
        <v>0.622872914323359</v>
      </c>
      <c r="AFD136" s="252" t="n">
        <v>5.16999999999999</v>
      </c>
      <c r="AFE136" s="252" t="n">
        <v>192.917145660341</v>
      </c>
      <c r="AFF136" s="255" t="n">
        <v>5.11499999999999</v>
      </c>
      <c r="AFG136" s="253" t="n">
        <v>45.6760982302444</v>
      </c>
      <c r="AFH136" s="256" t="n">
        <v>5.115</v>
      </c>
      <c r="AFI136" s="254" t="n">
        <v>0.622872914323359</v>
      </c>
      <c r="AFJ136" s="252" t="n">
        <v>5.16999999999999</v>
      </c>
      <c r="AFK136" s="252" t="n">
        <v>235.03670409627</v>
      </c>
      <c r="AFL136" s="255" t="n">
        <v>5.11499999999999</v>
      </c>
      <c r="AFM136" s="253" t="n">
        <v>45.6760982302444</v>
      </c>
      <c r="AFN136" s="256" t="n">
        <v>5.115</v>
      </c>
      <c r="AFO136" s="254" t="n">
        <v>0.622872914323359</v>
      </c>
      <c r="AFP136" s="251" t="n">
        <v>5.89999999999999</v>
      </c>
      <c r="AFQ136" s="252" t="n">
        <v>13.4871856671563</v>
      </c>
      <c r="AFR136" s="255" t="n">
        <v>5.89999999999999</v>
      </c>
      <c r="AFS136" s="253" t="n">
        <v>44.0675956691044</v>
      </c>
      <c r="AFT136" s="256" t="n">
        <v>6.38</v>
      </c>
      <c r="AFU136" s="254" t="n">
        <v>0.591582734091165</v>
      </c>
      <c r="AFV136" s="251" t="n">
        <v>5.89999999999999</v>
      </c>
      <c r="AFW136" s="252" t="n">
        <v>28.5529691988899</v>
      </c>
      <c r="AFX136" s="255" t="n">
        <v>5.89999999999999</v>
      </c>
      <c r="AFY136" s="253" t="n">
        <v>44.0675956691044</v>
      </c>
      <c r="AFZ136" s="256" t="n">
        <v>6.38</v>
      </c>
      <c r="AGA136" s="254" t="n">
        <v>0.591582734091165</v>
      </c>
      <c r="AGB136" s="251" t="n">
        <v>5.89999999999999</v>
      </c>
      <c r="AGC136" s="252" t="n">
        <v>43.3845228096375</v>
      </c>
      <c r="AGD136" s="255" t="n">
        <v>5.89999999999999</v>
      </c>
      <c r="AGE136" s="253" t="n">
        <v>44.0675956691044</v>
      </c>
      <c r="AGF136" s="256" t="n">
        <v>6.38</v>
      </c>
      <c r="AGG136" s="254" t="n">
        <v>0.591582734091165</v>
      </c>
      <c r="AGH136" s="251" t="n">
        <v>5.89999999999999</v>
      </c>
      <c r="AGI136" s="252" t="n">
        <v>57.9241893439881</v>
      </c>
      <c r="AGJ136" s="255" t="n">
        <v>5.89999999999999</v>
      </c>
      <c r="AGK136" s="253" t="n">
        <v>44.0675956691044</v>
      </c>
      <c r="AGL136" s="256" t="n">
        <v>6.38</v>
      </c>
      <c r="AGM136" s="254" t="n">
        <v>0.591582734091165</v>
      </c>
      <c r="AGN136" s="251" t="n">
        <v>6.38</v>
      </c>
      <c r="AGO136" s="252" t="n">
        <v>72.2726324490575</v>
      </c>
      <c r="AGP136" s="255" t="n">
        <v>5.89999999999999</v>
      </c>
      <c r="AGQ136" s="253" t="n">
        <v>44.0675956691044</v>
      </c>
      <c r="AGR136" s="256" t="n">
        <v>6.38</v>
      </c>
      <c r="AGS136" s="254" t="n">
        <v>0.591582734091165</v>
      </c>
      <c r="AGT136" s="251" t="n">
        <v>5.89999999999999</v>
      </c>
      <c r="AGU136" s="252" t="n">
        <v>87.3844057436711</v>
      </c>
      <c r="AGV136" s="255" t="n">
        <v>5.89999999999999</v>
      </c>
      <c r="AGW136" s="253" t="n">
        <v>44.0675956691044</v>
      </c>
      <c r="AGX136" s="256" t="n">
        <v>6.38</v>
      </c>
      <c r="AGY136" s="254" t="n">
        <v>0.591582734091165</v>
      </c>
      <c r="AGZ136" s="251" t="n">
        <v>6.38</v>
      </c>
      <c r="AHA136" s="252" t="n">
        <v>101.35700053227</v>
      </c>
      <c r="AHB136" s="255" t="n">
        <v>5.89999999999999</v>
      </c>
      <c r="AHC136" s="253" t="n">
        <v>44.0675956691044</v>
      </c>
      <c r="AHD136" s="256" t="n">
        <v>6.38</v>
      </c>
      <c r="AHE136" s="254" t="n">
        <v>0.591582734091165</v>
      </c>
      <c r="AHF136" s="251" t="n">
        <v>5.89999999999999</v>
      </c>
      <c r="AHG136" s="252" t="n">
        <v>116.852883603845</v>
      </c>
      <c r="AHH136" s="255" t="n">
        <v>5.89999999999999</v>
      </c>
      <c r="AHI136" s="253" t="n">
        <v>44.0675956691044</v>
      </c>
      <c r="AHJ136" s="256" t="n">
        <v>6.38</v>
      </c>
      <c r="AHK136" s="254" t="n">
        <v>0.591582734091165</v>
      </c>
      <c r="AHL136" s="252" t="n">
        <v>5.89999999999999</v>
      </c>
      <c r="AHM136" s="252" t="n">
        <v>145.531292168525</v>
      </c>
      <c r="AHN136" s="255" t="n">
        <v>5.89999999999999</v>
      </c>
      <c r="AHO136" s="253" t="n">
        <v>44.0675956691044</v>
      </c>
      <c r="AHP136" s="256" t="n">
        <v>6.38</v>
      </c>
      <c r="AHQ136" s="254" t="n">
        <v>0.591582734091165</v>
      </c>
      <c r="AHR136" s="252" t="n">
        <v>5.89999999999999</v>
      </c>
      <c r="AHS136" s="252" t="n">
        <v>175.02130583401</v>
      </c>
      <c r="AHT136" s="255" t="n">
        <v>5.89999999999999</v>
      </c>
      <c r="AHU136" s="253" t="n">
        <v>44.0675956691044</v>
      </c>
      <c r="AHV136" s="256" t="n">
        <v>6.38</v>
      </c>
      <c r="AHW136" s="254" t="n">
        <v>0.591582734091165</v>
      </c>
      <c r="AHX136" s="252" t="n">
        <v>5.89999999999999</v>
      </c>
      <c r="AHY136" s="252" t="n">
        <v>203.903623009938</v>
      </c>
      <c r="AHZ136" s="255" t="n">
        <v>5.89999999999999</v>
      </c>
      <c r="AIA136" s="253" t="n">
        <v>44.0675956691044</v>
      </c>
      <c r="AIB136" s="256" t="n">
        <v>6.38</v>
      </c>
      <c r="AIC136" s="254" t="n">
        <v>0.591582734091165</v>
      </c>
      <c r="AID136" s="252" t="n">
        <v>5.89999999999999</v>
      </c>
      <c r="AIE136" s="252" t="n">
        <v>248.439143880141</v>
      </c>
      <c r="AIF136" s="255" t="n">
        <v>5.89999999999999</v>
      </c>
      <c r="AIG136" s="253" t="n">
        <v>44.0675956691044</v>
      </c>
      <c r="AIH136" s="256" t="n">
        <v>6.38</v>
      </c>
      <c r="AII136" s="254" t="n">
        <v>0.591582734091165</v>
      </c>
      <c r="AIJ136" s="251" t="n">
        <v>7.99999999999999</v>
      </c>
      <c r="AIK136" s="252" t="n">
        <v>15.1179814150124</v>
      </c>
      <c r="AIL136" s="255" t="n">
        <v>8.69</v>
      </c>
      <c r="AIM136" s="253" t="n">
        <v>44.7381152281418</v>
      </c>
      <c r="AIN136" s="256" t="n">
        <v>8.69</v>
      </c>
      <c r="AIO136" s="254" t="n">
        <v>1.30060415951296</v>
      </c>
      <c r="AIP136" s="251" t="n">
        <v>7.99999999999999</v>
      </c>
      <c r="AIQ136" s="252" t="n">
        <v>18.7259077458135</v>
      </c>
      <c r="AIR136" s="255" t="n">
        <v>8.69</v>
      </c>
      <c r="AIS136" s="253" t="n">
        <v>44.7381152281418</v>
      </c>
      <c r="AIT136" s="256" t="n">
        <v>8.69</v>
      </c>
      <c r="AIU136" s="254" t="n">
        <v>1.30060415951296</v>
      </c>
      <c r="AIV136" s="251" t="n">
        <v>7.99999999999999</v>
      </c>
      <c r="AIW136" s="252" t="n">
        <v>31.4845481640376</v>
      </c>
      <c r="AIX136" s="255" t="n">
        <v>8.69</v>
      </c>
      <c r="AIY136" s="253" t="n">
        <v>44.7381152281418</v>
      </c>
      <c r="AIZ136" s="256" t="n">
        <v>8.69</v>
      </c>
      <c r="AJA136" s="254" t="n">
        <v>1.30060415951296</v>
      </c>
      <c r="AJB136" s="251" t="n">
        <v>7.99999999999999</v>
      </c>
      <c r="AJC136" s="252" t="n">
        <v>39.2767226518257</v>
      </c>
      <c r="AJD136" s="255" t="n">
        <v>8.69</v>
      </c>
      <c r="AJE136" s="253" t="n">
        <v>44.7381152281418</v>
      </c>
      <c r="AJF136" s="256" t="n">
        <v>8.69</v>
      </c>
      <c r="AJG136" s="254" t="n">
        <v>1.30060415951296</v>
      </c>
      <c r="AJH136" s="251" t="n">
        <v>8.1</v>
      </c>
      <c r="AJI136" s="252" t="n">
        <v>51.4011386415311</v>
      </c>
      <c r="AJJ136" s="255" t="n">
        <v>8.69</v>
      </c>
      <c r="AJK136" s="253" t="n">
        <v>44.7381152281418</v>
      </c>
      <c r="AJL136" s="256" t="n">
        <v>8.69</v>
      </c>
      <c r="AJM136" s="254" t="n">
        <v>1.30060415951296</v>
      </c>
      <c r="AJN136" s="251" t="n">
        <v>7.99999999999999</v>
      </c>
      <c r="AJO136" s="252" t="n">
        <v>58.0530501249783</v>
      </c>
      <c r="AJP136" s="255" t="n">
        <v>8.69</v>
      </c>
      <c r="AJQ136" s="253" t="n">
        <v>44.7381152281418</v>
      </c>
      <c r="AJR136" s="256" t="n">
        <v>8.69</v>
      </c>
      <c r="AJS136" s="254" t="n">
        <v>1.30060415951296</v>
      </c>
      <c r="AJT136" s="251" t="n">
        <v>7.99999999999999</v>
      </c>
      <c r="AJU136" s="252" t="n">
        <v>70.4546335024515</v>
      </c>
      <c r="AJV136" s="255" t="n">
        <v>8.69</v>
      </c>
      <c r="AJW136" s="253" t="n">
        <v>44.7381152281418</v>
      </c>
      <c r="AJX136" s="256" t="n">
        <v>8.69</v>
      </c>
      <c r="AJY136" s="254" t="n">
        <v>1.30060415951296</v>
      </c>
      <c r="AJZ136" s="251" t="n">
        <v>8.1</v>
      </c>
      <c r="AKA136" s="252" t="n">
        <v>76.793525347707</v>
      </c>
      <c r="AKB136" s="255" t="n">
        <v>8.69</v>
      </c>
      <c r="AKC136" s="253" t="n">
        <v>44.7381152281418</v>
      </c>
      <c r="AKD136" s="256" t="n">
        <v>8.69</v>
      </c>
      <c r="AKE136" s="254" t="n">
        <v>1.30060415951296</v>
      </c>
      <c r="AKF136" s="252" t="n">
        <v>8.1</v>
      </c>
      <c r="AKG136" s="252" t="n">
        <v>90.9794471818737</v>
      </c>
      <c r="AKH136" s="255" t="n">
        <v>8.69</v>
      </c>
      <c r="AKI136" s="253" t="n">
        <v>44.7381152281418</v>
      </c>
      <c r="AKJ136" s="256" t="n">
        <v>8.69</v>
      </c>
      <c r="AKK136" s="254" t="n">
        <v>1.30060415951296</v>
      </c>
      <c r="AKL136" s="252" t="n">
        <v>7.99999999999999</v>
      </c>
      <c r="AKM136" s="252" t="n">
        <v>98.30095804635469</v>
      </c>
      <c r="AKN136" s="255" t="n">
        <v>8.69</v>
      </c>
      <c r="AKO136" s="253" t="n">
        <v>44.7381152281418</v>
      </c>
      <c r="AKP136" s="256" t="n">
        <v>8.69</v>
      </c>
      <c r="AKQ136" s="254" t="n">
        <v>1.30060415951296</v>
      </c>
      <c r="AKR136" s="252" t="n">
        <v>7.99999999999999</v>
      </c>
      <c r="AKS136" s="252" t="n">
        <v>110.063392879226</v>
      </c>
      <c r="AKT136" s="255" t="n">
        <v>8.69</v>
      </c>
      <c r="AKU136" s="253" t="n">
        <v>44.7381152281418</v>
      </c>
      <c r="AKV136" s="256" t="n">
        <v>8.69</v>
      </c>
      <c r="AKW136" s="254" t="n">
        <v>1.30060415951296</v>
      </c>
      <c r="AKX136" s="252" t="n">
        <v>8.1</v>
      </c>
      <c r="AKY136" s="252" t="n">
        <v>117.314425107609</v>
      </c>
      <c r="AKZ136" s="255" t="n">
        <v>8.69</v>
      </c>
      <c r="ALA136" s="253" t="n">
        <v>44.7381152281418</v>
      </c>
      <c r="ALB136" s="256" t="n">
        <v>8.69</v>
      </c>
      <c r="ALC136" s="254" t="n">
        <v>1.30060415951296</v>
      </c>
      <c r="ALD136" s="252" t="n">
        <v>7.99999999999999</v>
      </c>
      <c r="ALE136" s="252" t="n">
        <v>130.618028491705</v>
      </c>
      <c r="ALF136" s="255" t="n">
        <v>8.69</v>
      </c>
      <c r="ALG136" s="253" t="n">
        <v>44.7381152281418</v>
      </c>
      <c r="ALH136" s="256" t="n">
        <v>8.69</v>
      </c>
      <c r="ALI136" s="254" t="n">
        <v>1.30060415951296</v>
      </c>
      <c r="ALJ136" s="252" t="n">
        <v>7.99999999999999</v>
      </c>
      <c r="ALK136" s="252" t="n">
        <v>137.275300017163</v>
      </c>
      <c r="ALL136" s="255" t="n">
        <v>8.69</v>
      </c>
      <c r="ALM136" s="253" t="n">
        <v>44.7381152281418</v>
      </c>
      <c r="ALN136" s="256" t="n">
        <v>8.69</v>
      </c>
      <c r="ALO136" s="254" t="n">
        <v>1.30060415951296</v>
      </c>
      <c r="ALP136" s="252" t="n">
        <v>8.1</v>
      </c>
      <c r="ALQ136" s="252" t="n">
        <v>150.590121825634</v>
      </c>
      <c r="ALR136" s="255" t="n">
        <v>8.69</v>
      </c>
      <c r="ALS136" s="253" t="n">
        <v>44.7381152281418</v>
      </c>
      <c r="ALT136" s="256" t="n">
        <v>8.69</v>
      </c>
      <c r="ALU136" s="254" t="n">
        <v>1.30060415951296</v>
      </c>
      <c r="ALV136" s="252" t="n">
        <v>8.1</v>
      </c>
      <c r="ALW136" s="252" t="n">
        <v>156.922522158949</v>
      </c>
      <c r="ALX136" s="255" t="n">
        <v>8.69</v>
      </c>
      <c r="ALY136" s="253" t="n">
        <v>44.7381152281418</v>
      </c>
      <c r="ALZ136" s="256" t="n">
        <v>8.69</v>
      </c>
      <c r="AMA136" s="254" t="n">
        <v>1.30060415951296</v>
      </c>
      <c r="AMB136" s="252" t="n">
        <v>8.1</v>
      </c>
      <c r="AMC136" s="252" t="n">
        <v>170.532801565685</v>
      </c>
      <c r="AMD136" s="255" t="n">
        <v>8.69</v>
      </c>
      <c r="AME136" s="253" t="n">
        <v>44.7381152281418</v>
      </c>
      <c r="AMF136" s="256" t="n">
        <v>8.69</v>
      </c>
      <c r="AMG136" s="254" t="n">
        <v>1.30060415951296</v>
      </c>
      <c r="AMH136" s="252" t="n">
        <v>7.99999999999999</v>
      </c>
      <c r="AMI136" s="252" t="n">
        <v>177.502033839763</v>
      </c>
      <c r="AMJ136" s="255" t="n">
        <v>8.69</v>
      </c>
      <c r="AMK136" s="253" t="n">
        <v>44.7381152281418</v>
      </c>
      <c r="AML136" s="256" t="n">
        <v>8.69</v>
      </c>
      <c r="AMM136" s="254" t="n">
        <v>1.30060415951296</v>
      </c>
      <c r="AMN136" s="252" t="n">
        <v>8.1</v>
      </c>
      <c r="AMO136" s="252" t="n">
        <v>190.722588731664</v>
      </c>
      <c r="AMP136" s="255" t="n">
        <v>8.69</v>
      </c>
      <c r="AMQ136" s="253" t="n">
        <v>44.7381152281418</v>
      </c>
      <c r="AMR136" s="256" t="n">
        <v>8.69</v>
      </c>
      <c r="AMS136" s="254" t="n">
        <v>1.30060415951296</v>
      </c>
      <c r="AMT136" s="252" t="n">
        <v>7.99999999999999</v>
      </c>
      <c r="AMU136" s="252" t="n">
        <v>196.531581496038</v>
      </c>
      <c r="AMV136" s="255" t="n">
        <v>8.69</v>
      </c>
      <c r="AMW136" s="253" t="n">
        <v>44.7381152281418</v>
      </c>
      <c r="AMX136" s="256" t="n">
        <v>8.69</v>
      </c>
      <c r="AMY136" s="254" t="n">
        <v>1.30060415951296</v>
      </c>
      <c r="AMZ136" s="252" t="n">
        <v>8.1</v>
      </c>
      <c r="ANA136" s="252" t="n">
        <v>209.827419121605</v>
      </c>
      <c r="ANB136" s="255" t="n">
        <v>8.69</v>
      </c>
      <c r="ANC136" s="253" t="n">
        <v>44.7381152281418</v>
      </c>
      <c r="AND136" s="256" t="n">
        <v>8.69</v>
      </c>
      <c r="ANE136" s="254" t="n">
        <v>1.30060415951296</v>
      </c>
      <c r="ANF136" s="252" t="n">
        <v>8.1</v>
      </c>
      <c r="ANG136" s="252" t="n">
        <v>217.08356088392</v>
      </c>
      <c r="ANH136" s="255" t="n">
        <v>8.69</v>
      </c>
      <c r="ANI136" s="253" t="n">
        <v>44.7381152281418</v>
      </c>
      <c r="ANJ136" s="256" t="n">
        <v>8.69</v>
      </c>
      <c r="ANK136" s="254" t="n">
        <v>1.30060415951296</v>
      </c>
      <c r="ANL136" s="252" t="n">
        <v>8.1</v>
      </c>
      <c r="ANM136" s="252" t="n">
        <v>229.793338980547</v>
      </c>
      <c r="ANN136" s="255" t="n">
        <v>8.69</v>
      </c>
      <c r="ANO136" s="253" t="n">
        <v>44.7381152281418</v>
      </c>
      <c r="ANP136" s="256" t="n">
        <v>8.69</v>
      </c>
      <c r="ANQ136" s="254" t="n">
        <v>1.30060415951296</v>
      </c>
      <c r="ANR136" s="252" t="n">
        <v>8.1</v>
      </c>
      <c r="ANS136" s="252" t="n">
        <v>236.979371271467</v>
      </c>
      <c r="ANT136" s="255" t="n">
        <v>8.69</v>
      </c>
      <c r="ANU136" s="253" t="n">
        <v>44.7381152281418</v>
      </c>
      <c r="ANV136" s="256" t="n">
        <v>8.69</v>
      </c>
      <c r="ANW136" s="254" t="n">
        <v>1.30060415951296</v>
      </c>
      <c r="ANX136" s="252" t="n">
        <v>7.99999999999999</v>
      </c>
      <c r="ANY136" s="252" t="n">
        <v>252.167920672091</v>
      </c>
      <c r="ANZ136" s="255" t="n">
        <v>8.69</v>
      </c>
      <c r="AOA136" s="253" t="n">
        <v>44.7381152281418</v>
      </c>
      <c r="AOB136" s="256" t="n">
        <v>8.69</v>
      </c>
      <c r="AOC136" s="254" t="n">
        <v>1.30060415951296</v>
      </c>
      <c r="AOD136" s="252" t="n">
        <v>7.99999999999999</v>
      </c>
      <c r="AOE136" s="252" t="n">
        <v>258.872379423416</v>
      </c>
      <c r="AOF136" s="255" t="n">
        <v>8.69</v>
      </c>
      <c r="AOG136" s="253" t="n">
        <v>44.7381152281418</v>
      </c>
      <c r="AOH136" s="256" t="n">
        <v>8.69</v>
      </c>
      <c r="AOI136" s="254" t="n">
        <v>1.30060415951296</v>
      </c>
      <c r="AOJ136" s="252" t="n">
        <v>7.99999999999999</v>
      </c>
      <c r="AOK136" s="252" t="n">
        <v>271.575072451323</v>
      </c>
      <c r="AOL136" s="255" t="n">
        <v>8.69</v>
      </c>
      <c r="AOM136" s="253" t="n">
        <v>44.7381152281418</v>
      </c>
      <c r="AON136" s="256" t="n">
        <v>8.69</v>
      </c>
      <c r="AOO136" s="254" t="n">
        <v>1.30060415951296</v>
      </c>
      <c r="AOP136" s="252" t="n">
        <v>8.1</v>
      </c>
      <c r="AOQ136" s="252" t="n">
        <v>278.170801565236</v>
      </c>
      <c r="AOR136" s="255" t="n">
        <v>8.69</v>
      </c>
      <c r="AOS136" s="253" t="n">
        <v>44.7381152281418</v>
      </c>
      <c r="AOT136" s="256" t="n">
        <v>8.69</v>
      </c>
      <c r="AOU136" s="254" t="n">
        <v>1.30060415951296</v>
      </c>
      <c r="AOV136" s="251" t="n">
        <v>11.7</v>
      </c>
      <c r="AOW136" s="252" t="n">
        <v>22.2090094553249</v>
      </c>
      <c r="AOX136" s="255" t="n">
        <v>12.65</v>
      </c>
      <c r="AOY136" s="253" t="n">
        <v>44.0057398816599</v>
      </c>
      <c r="AOZ136" s="256" t="n">
        <v>12.65</v>
      </c>
      <c r="APA136" s="254" t="n">
        <v>1.00456650270402</v>
      </c>
      <c r="APB136" s="251" t="n">
        <v>11.8</v>
      </c>
      <c r="APC136" s="252" t="n">
        <v>27.1924376461445</v>
      </c>
      <c r="APD136" s="255" t="n">
        <v>12.65</v>
      </c>
      <c r="APE136" s="253" t="n">
        <v>44.0057398816599</v>
      </c>
      <c r="APF136" s="256" t="n">
        <v>12.65</v>
      </c>
      <c r="APG136" s="254" t="n">
        <v>1.00456650270402</v>
      </c>
      <c r="APH136" s="251" t="n">
        <v>11.7</v>
      </c>
      <c r="API136" s="252" t="n">
        <v>42.8316665531187</v>
      </c>
      <c r="APJ136" s="255" t="n">
        <v>12.65</v>
      </c>
      <c r="APK136" s="253" t="n">
        <v>44.0057398816599</v>
      </c>
      <c r="APL136" s="256" t="n">
        <v>12.65</v>
      </c>
      <c r="APM136" s="254" t="n">
        <v>1.00456650270402</v>
      </c>
      <c r="APN136" s="251" t="n">
        <v>11.7</v>
      </c>
      <c r="APO136" s="252" t="n">
        <v>51.6129815035163</v>
      </c>
      <c r="APP136" s="255" t="n">
        <v>12.65</v>
      </c>
      <c r="APQ136" s="253" t="n">
        <v>44.0057398816599</v>
      </c>
      <c r="APR136" s="256" t="n">
        <v>12.65</v>
      </c>
      <c r="APS136" s="254" t="n">
        <v>1.00456650270402</v>
      </c>
      <c r="APT136" s="251" t="n">
        <v>11.7</v>
      </c>
      <c r="APU136" s="252" t="n">
        <v>69.0644258204716</v>
      </c>
      <c r="APV136" s="255" t="n">
        <v>12.65</v>
      </c>
      <c r="APW136" s="253" t="n">
        <v>44.0057398816599</v>
      </c>
      <c r="APX136" s="256" t="n">
        <v>12.65</v>
      </c>
      <c r="APY136" s="254" t="n">
        <v>1.00456650270402</v>
      </c>
      <c r="APZ136" s="251" t="n">
        <v>11.7</v>
      </c>
      <c r="AQA136" s="252" t="n">
        <v>78.5927161553973</v>
      </c>
      <c r="AQB136" s="255" t="n">
        <v>12.65</v>
      </c>
      <c r="AQC136" s="253" t="n">
        <v>44.0057398816599</v>
      </c>
      <c r="AQD136" s="256" t="n">
        <v>12.65</v>
      </c>
      <c r="AQE136" s="254" t="n">
        <v>1.00456650270402</v>
      </c>
      <c r="AQF136" s="251" t="n">
        <v>11.7</v>
      </c>
      <c r="AQG136" s="252" t="n">
        <v>95.18148508235031</v>
      </c>
      <c r="AQH136" s="255" t="n">
        <v>12.65</v>
      </c>
      <c r="AQI136" s="253" t="n">
        <v>44.0057398816599</v>
      </c>
      <c r="AQJ136" s="256" t="n">
        <v>12.65</v>
      </c>
      <c r="AQK136" s="254" t="n">
        <v>1.00456650270402</v>
      </c>
      <c r="AQL136" s="251" t="n">
        <v>11.7</v>
      </c>
      <c r="AQM136" s="252" t="n">
        <v>103.635113745904</v>
      </c>
      <c r="AQN136" s="255" t="n">
        <v>12.65</v>
      </c>
      <c r="AQO136" s="253" t="n">
        <v>44.0057398816599</v>
      </c>
      <c r="AQP136" s="256" t="n">
        <v>12.65</v>
      </c>
      <c r="AQQ136" s="254" t="n">
        <v>1.00456650270402</v>
      </c>
      <c r="AQR136" s="252" t="n">
        <v>11.7</v>
      </c>
      <c r="AQS136" s="252" t="n">
        <v>120.563194185742</v>
      </c>
      <c r="AQT136" s="255" t="n">
        <v>12.65</v>
      </c>
      <c r="AQU136" s="253" t="n">
        <v>44.0057398816599</v>
      </c>
      <c r="AQV136" s="256" t="n">
        <v>12.65</v>
      </c>
      <c r="AQW136" s="254" t="n">
        <v>1.00456650270402</v>
      </c>
      <c r="AQX136" s="252" t="n">
        <v>11.7</v>
      </c>
      <c r="AQY136" s="252" t="n">
        <v>129.28816223111</v>
      </c>
      <c r="AQZ136" s="255" t="n">
        <v>12.65</v>
      </c>
      <c r="ARA136" s="253" t="n">
        <v>44.0057398816599</v>
      </c>
      <c r="ARB136" s="256" t="n">
        <v>12.65</v>
      </c>
      <c r="ARC136" s="254" t="n">
        <v>1.00456650270402</v>
      </c>
      <c r="ARD136" s="252" t="n">
        <v>11.7</v>
      </c>
      <c r="ARE136" s="252" t="n">
        <v>145.944919278481</v>
      </c>
      <c r="ARF136" s="255" t="n">
        <v>12.65</v>
      </c>
      <c r="ARG136" s="253" t="n">
        <v>44.0057398816599</v>
      </c>
      <c r="ARH136" s="256" t="n">
        <v>12.65</v>
      </c>
      <c r="ARI136" s="254" t="n">
        <v>1.00456650270402</v>
      </c>
      <c r="ARJ136" s="252" t="n">
        <v>11.7</v>
      </c>
      <c r="ARK136" s="252" t="n">
        <v>155.46304037091</v>
      </c>
      <c r="ARL136" s="255" t="n">
        <v>12.65</v>
      </c>
      <c r="ARM136" s="253" t="n">
        <v>44.0057398816599</v>
      </c>
      <c r="ARN136" s="256" t="n">
        <v>12.65</v>
      </c>
      <c r="ARO136" s="254" t="n">
        <v>1.00456650270402</v>
      </c>
      <c r="ARP136" s="252" t="n">
        <v>11.7</v>
      </c>
      <c r="ARQ136" s="252" t="n">
        <v>172.913002188364</v>
      </c>
      <c r="ARR136" s="255" t="n">
        <v>12.65</v>
      </c>
      <c r="ARS136" s="253" t="n">
        <v>44.0057398816599</v>
      </c>
      <c r="ART136" s="256" t="n">
        <v>12.65</v>
      </c>
      <c r="ARU136" s="254" t="n">
        <v>1.00456650270402</v>
      </c>
      <c r="ARV136" s="252" t="n">
        <v>11.7</v>
      </c>
      <c r="ARW136" s="252" t="n">
        <v>181.705974341183</v>
      </c>
      <c r="ARX136" s="255" t="n">
        <v>12.65</v>
      </c>
      <c r="ARY136" s="253" t="n">
        <v>44.0057398816599</v>
      </c>
      <c r="ARZ136" s="256" t="n">
        <v>12.65</v>
      </c>
      <c r="ASA136" s="254" t="n">
        <v>1.00456650270402</v>
      </c>
      <c r="ASB136" s="252" t="n">
        <v>11.7</v>
      </c>
      <c r="ASC136" s="252" t="n">
        <v>198.686908246198</v>
      </c>
      <c r="ASD136" s="255" t="n">
        <v>12.65</v>
      </c>
      <c r="ASE136" s="253" t="n">
        <v>44.0057398816599</v>
      </c>
      <c r="ASF136" s="256" t="n">
        <v>12.65</v>
      </c>
      <c r="ASG136" s="254" t="n">
        <v>1.00456650270402</v>
      </c>
      <c r="ASH136" s="252" t="n">
        <v>11.7</v>
      </c>
      <c r="ASI136" s="252" t="n">
        <v>207.812874192873</v>
      </c>
      <c r="ASJ136" s="255" t="n">
        <v>12.65</v>
      </c>
      <c r="ASK136" s="253" t="n">
        <v>44.0057398816599</v>
      </c>
      <c r="ASL136" s="256" t="n">
        <v>12.65</v>
      </c>
      <c r="ASM136" s="254" t="n">
        <v>1.00456650270402</v>
      </c>
      <c r="ASN136" s="252" t="n">
        <v>11.7</v>
      </c>
      <c r="ASO136" s="252" t="n">
        <v>224.469599140097</v>
      </c>
      <c r="ASP136" s="255" t="n">
        <v>12.65</v>
      </c>
      <c r="ASQ136" s="253" t="n">
        <v>44.0057398816599</v>
      </c>
      <c r="ASR136" s="256" t="n">
        <v>12.65</v>
      </c>
      <c r="ASS136" s="254" t="n">
        <v>1.00456650270402</v>
      </c>
      <c r="AST136" s="252" t="n">
        <v>11.7</v>
      </c>
      <c r="ASU136" s="252" t="n">
        <v>233.987746049321</v>
      </c>
      <c r="ASV136" s="255" t="n">
        <v>12.65</v>
      </c>
      <c r="ASW136" s="253" t="n">
        <v>44.0057398816599</v>
      </c>
      <c r="ASX136" s="256" t="n">
        <v>12.65</v>
      </c>
      <c r="ASY136" s="254" t="n">
        <v>1.00456650270402</v>
      </c>
      <c r="ASZ136" s="252" t="n">
        <v>11.7</v>
      </c>
      <c r="ATA136" s="252" t="n">
        <v>249.851356373148</v>
      </c>
      <c r="ATB136" s="255" t="n">
        <v>12.65</v>
      </c>
      <c r="ATC136" s="253" t="n">
        <v>44.0057398816599</v>
      </c>
      <c r="ATD136" s="256" t="n">
        <v>12.65</v>
      </c>
      <c r="ATE136" s="254" t="n">
        <v>1.00456650270402</v>
      </c>
      <c r="ATF136" s="252" t="n">
        <v>11.7</v>
      </c>
      <c r="ATG136" s="252" t="n">
        <v>261.767286148655</v>
      </c>
      <c r="ATH136" s="255" t="n">
        <v>12.65</v>
      </c>
      <c r="ATI136" s="253" t="n">
        <v>44.0057398816599</v>
      </c>
      <c r="ATJ136" s="256" t="n">
        <v>12.65</v>
      </c>
      <c r="ATK136" s="254" t="n">
        <v>1.00456650270402</v>
      </c>
      <c r="ATL136" s="252" t="n">
        <v>11.7</v>
      </c>
      <c r="ATM136" s="252" t="n">
        <v>280.785333565432</v>
      </c>
      <c r="ATN136" s="255" t="n">
        <v>12.65</v>
      </c>
      <c r="ATO136" s="253" t="n">
        <v>44.0057398816599</v>
      </c>
      <c r="ATP136" s="256" t="n">
        <v>12.65</v>
      </c>
      <c r="ATQ136" s="254" t="n">
        <v>1.00456650270402</v>
      </c>
      <c r="ATR136" s="252" t="n">
        <v>11.7</v>
      </c>
      <c r="ATS136" s="252" t="n">
        <v>289.40248874365</v>
      </c>
      <c r="ATT136" s="255" t="n">
        <v>12.65</v>
      </c>
      <c r="ATU136" s="253" t="n">
        <v>44.0057398816599</v>
      </c>
      <c r="ATV136" s="256" t="n">
        <v>12.65</v>
      </c>
      <c r="ATW136" s="254" t="n">
        <v>1.00456650270402</v>
      </c>
      <c r="ATX136" s="252" t="n">
        <v>11.7</v>
      </c>
      <c r="ATY136" s="252" t="n">
        <v>306.596030795223</v>
      </c>
      <c r="ATZ136" s="255" t="n">
        <v>12.65</v>
      </c>
      <c r="AUA136" s="253" t="n">
        <v>44.0057398816599</v>
      </c>
      <c r="AUB136" s="256" t="n">
        <v>12.65</v>
      </c>
      <c r="AUC136" s="254" t="n">
        <v>1.00456650270402</v>
      </c>
      <c r="AUD136" s="252" t="n">
        <v>11.7</v>
      </c>
      <c r="AUE136" s="252" t="n">
        <v>316.478381002039</v>
      </c>
      <c r="AUF136" s="255" t="n">
        <v>12.65</v>
      </c>
      <c r="AUG136" s="253" t="n">
        <v>44.0057398816599</v>
      </c>
      <c r="AUH136" s="256" t="n">
        <v>12.65</v>
      </c>
      <c r="AUI136" s="254" t="n">
        <v>1.00456650270402</v>
      </c>
      <c r="AUJ136" s="252" t="n">
        <v>11.7</v>
      </c>
      <c r="AUK136" s="252" t="n">
        <v>332.295006171729</v>
      </c>
      <c r="AUL136" s="255" t="n">
        <v>12.65</v>
      </c>
      <c r="AUM136" s="253" t="n">
        <v>44.0057398816599</v>
      </c>
      <c r="AUN136" s="256" t="n">
        <v>12.65</v>
      </c>
      <c r="AUO136" s="254" t="n">
        <v>1.00456650270402</v>
      </c>
      <c r="AUP136" s="251" t="n">
        <v>16.9999999999999</v>
      </c>
      <c r="AUQ136" s="252" t="n">
        <v>22.1004588553166</v>
      </c>
      <c r="AUR136" s="255" t="n">
        <v>18.6999999999999</v>
      </c>
      <c r="AUS136" s="253" t="n">
        <v>39.9505915346883</v>
      </c>
      <c r="AUT136" s="256" t="n">
        <v>18.48</v>
      </c>
      <c r="AUU136" s="254" t="n">
        <v>1.24402966807457</v>
      </c>
      <c r="AUV136" s="251" t="n">
        <v>16.9999999999999</v>
      </c>
      <c r="AUW136" s="252" t="n">
        <v>29.5869163593154</v>
      </c>
      <c r="AUX136" s="255" t="n">
        <v>18.6999999999999</v>
      </c>
      <c r="AUY136" s="253" t="n">
        <v>39.9505915346883</v>
      </c>
      <c r="AUZ136" s="256" t="n">
        <v>18.48</v>
      </c>
      <c r="AVA136" s="254" t="n">
        <v>1.24402966807457</v>
      </c>
      <c r="AVB136" s="251" t="n">
        <v>16.9999999999999</v>
      </c>
      <c r="AVC136" s="252" t="n">
        <v>42.1089408124278</v>
      </c>
      <c r="AVD136" s="255" t="n">
        <v>18.6999999999999</v>
      </c>
      <c r="AVE136" s="253" t="n">
        <v>39.9505915346883</v>
      </c>
      <c r="AVF136" s="256" t="n">
        <v>18.48</v>
      </c>
      <c r="AVG136" s="254" t="n">
        <v>1.24402966807457</v>
      </c>
      <c r="AVH136" s="251" t="n">
        <v>16.9999999999999</v>
      </c>
      <c r="AVI136" s="252" t="n">
        <v>50.9502798726466</v>
      </c>
      <c r="AVJ136" s="255" t="n">
        <v>18.6999999999999</v>
      </c>
      <c r="AVK136" s="253" t="n">
        <v>39.9505915346883</v>
      </c>
      <c r="AVL136" s="256" t="n">
        <v>18.48</v>
      </c>
      <c r="AVM136" s="254" t="n">
        <v>1.24402966807457</v>
      </c>
      <c r="AVN136" s="251" t="n">
        <v>16.9999999999999</v>
      </c>
      <c r="AVO136" s="252" t="n">
        <v>59.7839468499423</v>
      </c>
      <c r="AVP136" s="255" t="n">
        <v>18.6999999999999</v>
      </c>
      <c r="AVQ136" s="253" t="n">
        <v>39.9505915346883</v>
      </c>
      <c r="AVR136" s="256" t="n">
        <v>18.48</v>
      </c>
      <c r="AVS136" s="254" t="n">
        <v>1.24402966807457</v>
      </c>
      <c r="AVT136" s="251" t="n">
        <v>17.2</v>
      </c>
      <c r="AVU136" s="252" t="n">
        <v>71.1434842160691</v>
      </c>
      <c r="AVV136" s="255" t="n">
        <v>18.6999999999999</v>
      </c>
      <c r="AVW136" s="253" t="n">
        <v>39.9505915346883</v>
      </c>
      <c r="AVX136" s="256" t="n">
        <v>18.48</v>
      </c>
      <c r="AVY136" s="254" t="n">
        <v>1.24402966807457</v>
      </c>
      <c r="AVZ136" s="251" t="n">
        <v>17.2</v>
      </c>
      <c r="AWA136" s="252" t="n">
        <v>79.3367940305896</v>
      </c>
      <c r="AWB136" s="255" t="n">
        <v>18.6999999999999</v>
      </c>
      <c r="AWC136" s="253" t="n">
        <v>39.9505915346883</v>
      </c>
      <c r="AWD136" s="256" t="n">
        <v>18.48</v>
      </c>
      <c r="AWE136" s="254" t="n">
        <v>1.24402966807457</v>
      </c>
      <c r="AWF136" s="251" t="n">
        <v>17.2</v>
      </c>
      <c r="AWG136" s="252" t="n">
        <v>87.8161788688507</v>
      </c>
      <c r="AWH136" s="255" t="n">
        <v>18.6999999999999</v>
      </c>
      <c r="AWI136" s="253" t="n">
        <v>39.9505915346883</v>
      </c>
      <c r="AWJ136" s="256" t="n">
        <v>18.48</v>
      </c>
      <c r="AWK136" s="254" t="n">
        <v>1.24402966807457</v>
      </c>
      <c r="AWL136" s="252" t="n">
        <v>17.2</v>
      </c>
      <c r="AWM136" s="252" t="n">
        <v>98.77338510681579</v>
      </c>
      <c r="AWN136" s="255" t="n">
        <v>18.6999999999999</v>
      </c>
      <c r="AWO136" s="253" t="n">
        <v>39.9505915346883</v>
      </c>
      <c r="AWP136" s="256" t="n">
        <v>18.48</v>
      </c>
      <c r="AWQ136" s="254" t="n">
        <v>1.24402966807457</v>
      </c>
      <c r="AWR136" s="252" t="n">
        <v>17.2</v>
      </c>
      <c r="AWS136" s="252" t="n">
        <v>107.877387211518</v>
      </c>
      <c r="AWT136" s="255" t="n">
        <v>18.6999999999999</v>
      </c>
      <c r="AWU136" s="253" t="n">
        <v>39.9505915346883</v>
      </c>
      <c r="AWV136" s="256" t="n">
        <v>18.48</v>
      </c>
      <c r="AWW136" s="254" t="n">
        <v>1.24402966807457</v>
      </c>
      <c r="AWX136" s="252" t="n">
        <v>17.2</v>
      </c>
      <c r="AWY136" s="252" t="n">
        <v>116.202200045636</v>
      </c>
      <c r="AWZ136" s="255" t="n">
        <v>18.6999999999999</v>
      </c>
      <c r="AXA136" s="253" t="n">
        <v>39.9505915346883</v>
      </c>
      <c r="AXB136" s="256" t="n">
        <v>18.48</v>
      </c>
      <c r="AXC136" s="254" t="n">
        <v>1.24402966807457</v>
      </c>
      <c r="AXD136" s="252" t="n">
        <v>17.2</v>
      </c>
      <c r="AXE136" s="252" t="n">
        <v>128.104525951352</v>
      </c>
      <c r="AXF136" s="255" t="n">
        <v>18.6999999999999</v>
      </c>
      <c r="AXG136" s="253" t="n">
        <v>39.9505915346883</v>
      </c>
      <c r="AXH136" s="256" t="n">
        <v>18.48</v>
      </c>
      <c r="AXI136" s="254" t="n">
        <v>1.24402966807457</v>
      </c>
      <c r="AXJ136" s="252" t="n">
        <v>17.2</v>
      </c>
      <c r="AXK136" s="252" t="n">
        <v>137.02842205398</v>
      </c>
      <c r="AXL136" s="255" t="n">
        <v>18.6999999999999</v>
      </c>
      <c r="AXM136" s="253" t="n">
        <v>39.9505915346883</v>
      </c>
      <c r="AXN136" s="256" t="n">
        <v>18.48</v>
      </c>
      <c r="AXO136" s="254" t="n">
        <v>1.24402966807457</v>
      </c>
      <c r="AXP136" s="252" t="n">
        <v>17.2</v>
      </c>
      <c r="AXQ136" s="252" t="n">
        <v>146.203767839701</v>
      </c>
      <c r="AXR136" s="255" t="n">
        <v>18.6999999999999</v>
      </c>
      <c r="AXS136" s="253" t="n">
        <v>39.9505915346883</v>
      </c>
      <c r="AXT136" s="256" t="n">
        <v>18.48</v>
      </c>
      <c r="AXU136" s="254" t="n">
        <v>1.24402966807457</v>
      </c>
      <c r="AXV136" s="252" t="n">
        <v>18.6999999999999</v>
      </c>
      <c r="AXW136" s="252" t="n">
        <v>156.476247623946</v>
      </c>
      <c r="AXX136" s="255" t="n">
        <v>18.6999999999999</v>
      </c>
      <c r="AXY136" s="253" t="n">
        <v>39.9505915346883</v>
      </c>
      <c r="AXZ136" s="256" t="n">
        <v>18.48</v>
      </c>
      <c r="AYA136" s="254" t="n">
        <v>1.24402966807457</v>
      </c>
      <c r="AYB136" s="252" t="n">
        <v>17.2</v>
      </c>
      <c r="AYC136" s="252" t="n">
        <v>165.840008493959</v>
      </c>
      <c r="AYD136" s="255" t="n">
        <v>18.6999999999999</v>
      </c>
      <c r="AYE136" s="253" t="n">
        <v>39.9505915346883</v>
      </c>
      <c r="AYF136" s="256" t="n">
        <v>18.48</v>
      </c>
      <c r="AYG136" s="254" t="n">
        <v>1.24402966807457</v>
      </c>
      <c r="AYH136" s="252" t="n">
        <v>17.2</v>
      </c>
      <c r="AYI136" s="252" t="n">
        <v>175.175264647596</v>
      </c>
      <c r="AYJ136" s="255" t="n">
        <v>18.6999999999999</v>
      </c>
      <c r="AYK136" s="253" t="n">
        <v>39.9505915346883</v>
      </c>
      <c r="AYL136" s="256" t="n">
        <v>18.48</v>
      </c>
      <c r="AYM136" s="254" t="n">
        <v>1.24402966807457</v>
      </c>
      <c r="AYN136" s="252" t="n">
        <v>17.2</v>
      </c>
      <c r="AYO136" s="252" t="n">
        <v>185.418570571514</v>
      </c>
      <c r="AYP136" s="255" t="n">
        <v>18.6999999999999</v>
      </c>
      <c r="AYQ136" s="253" t="n">
        <v>39.9505915346883</v>
      </c>
      <c r="AYR136" s="256" t="n">
        <v>18.48</v>
      </c>
      <c r="AYS136" s="254" t="n">
        <v>1.24402966807457</v>
      </c>
      <c r="AYT136" s="252" t="n">
        <v>17.2</v>
      </c>
      <c r="AYU136" s="252" t="n">
        <v>194.947391106131</v>
      </c>
      <c r="AYV136" s="255" t="n">
        <v>18.6999999999999</v>
      </c>
      <c r="AYW136" s="253" t="n">
        <v>39.9505915346883</v>
      </c>
      <c r="AYX136" s="256" t="n">
        <v>18.48</v>
      </c>
      <c r="AYY136" s="254" t="n">
        <v>1.24402966807457</v>
      </c>
      <c r="AYZ136" s="252" t="n">
        <v>17.2</v>
      </c>
      <c r="AZA136" s="252" t="n">
        <v>206.633024115664</v>
      </c>
      <c r="AZB136" s="255" t="n">
        <v>18.6999999999999</v>
      </c>
      <c r="AZC136" s="253" t="n">
        <v>39.9505915346883</v>
      </c>
      <c r="AZD136" s="256" t="n">
        <v>18.48</v>
      </c>
      <c r="AZE136" s="254" t="n">
        <v>1.24402966807457</v>
      </c>
      <c r="AZF136" s="252" t="n">
        <v>17.2</v>
      </c>
      <c r="AZG136" s="252" t="n">
        <v>218.607534423031</v>
      </c>
      <c r="AZH136" s="255" t="n">
        <v>18.6999999999999</v>
      </c>
      <c r="AZI136" s="253" t="n">
        <v>39.9505915346883</v>
      </c>
      <c r="AZJ136" s="256" t="n">
        <v>18.48</v>
      </c>
      <c r="AZK136" s="254" t="n">
        <v>1.24402966807457</v>
      </c>
      <c r="AZL136" s="252" t="n">
        <v>17.2</v>
      </c>
      <c r="AZM136" s="252" t="n">
        <v>226.717260403519</v>
      </c>
      <c r="AZN136" s="255" t="n">
        <v>18.6999999999999</v>
      </c>
      <c r="AZO136" s="253" t="n">
        <v>39.9505915346883</v>
      </c>
      <c r="AZP136" s="256" t="n">
        <v>18.48</v>
      </c>
      <c r="AZQ136" s="254" t="n">
        <v>1.24402966807457</v>
      </c>
      <c r="AZR136" s="251" t="n">
        <v>24.2</v>
      </c>
      <c r="AZS136" s="252" t="n">
        <v>23.5202178639671</v>
      </c>
      <c r="AZT136" s="255" t="n">
        <v>26.29</v>
      </c>
      <c r="AZU136" s="253" t="n">
        <v>41.7880204313346</v>
      </c>
      <c r="AZV136" s="256" t="n">
        <v>26.29</v>
      </c>
      <c r="AZW136" s="254" t="n">
        <v>1.23686869146544</v>
      </c>
      <c r="AZX136" s="251" t="n">
        <v>26.29</v>
      </c>
      <c r="AZY136" s="252" t="n">
        <v>31.2303920741403</v>
      </c>
      <c r="AZZ136" s="255" t="n">
        <v>26.29</v>
      </c>
      <c r="BAA136" s="253" t="n">
        <v>41.7880204313346</v>
      </c>
      <c r="BAB136" s="256" t="n">
        <v>26.29</v>
      </c>
      <c r="BAC136" s="254" t="n">
        <v>1.23686869146544</v>
      </c>
      <c r="BAD136" s="251" t="n">
        <v>26.29</v>
      </c>
      <c r="BAE136" s="252" t="n">
        <v>46.2866085574963</v>
      </c>
      <c r="BAF136" s="255" t="n">
        <v>26.29</v>
      </c>
      <c r="BAG136" s="253" t="n">
        <v>41.7880204313346</v>
      </c>
      <c r="BAH136" s="256" t="n">
        <v>26.29</v>
      </c>
      <c r="BAI136" s="254" t="n">
        <v>1.23686869146544</v>
      </c>
      <c r="BAJ136" s="251" t="n">
        <v>26.29</v>
      </c>
      <c r="BAK136" s="252" t="n">
        <v>62.6631006661158</v>
      </c>
      <c r="BAL136" s="255" t="n">
        <v>26.29</v>
      </c>
      <c r="BAM136" s="253" t="n">
        <v>41.7880204313346</v>
      </c>
      <c r="BAN136" s="256" t="n">
        <v>26.29</v>
      </c>
      <c r="BAO136" s="254" t="n">
        <v>1.23686869146544</v>
      </c>
      <c r="BAP136" s="251" t="n">
        <v>26.29</v>
      </c>
      <c r="BAQ136" s="252" t="n">
        <v>77.2070913129441</v>
      </c>
      <c r="BAR136" s="255" t="n">
        <v>26.29</v>
      </c>
      <c r="BAS136" s="253" t="n">
        <v>41.7880204313346</v>
      </c>
      <c r="BAT136" s="256" t="n">
        <v>26.29</v>
      </c>
      <c r="BAU136" s="254" t="n">
        <v>1.23686869146544</v>
      </c>
      <c r="BAV136" s="251" t="n">
        <v>26.29</v>
      </c>
      <c r="BAW136" s="252" t="n">
        <v>95.0567211226483</v>
      </c>
      <c r="BAX136" s="255" t="n">
        <v>26.29</v>
      </c>
      <c r="BAY136" s="253" t="n">
        <v>41.7880204313346</v>
      </c>
      <c r="BAZ136" s="256" t="n">
        <v>26.29</v>
      </c>
      <c r="BBA136" s="254" t="n">
        <v>1.23686869146544</v>
      </c>
      <c r="BBB136" s="251" t="n">
        <v>26.29</v>
      </c>
      <c r="BBC136" s="252" t="n">
        <v>110.123073734293</v>
      </c>
      <c r="BBD136" s="255" t="n">
        <v>26.29</v>
      </c>
      <c r="BBE136" s="253" t="n">
        <v>41.7880204313346</v>
      </c>
      <c r="BBF136" s="256" t="n">
        <v>26.29</v>
      </c>
      <c r="BBG136" s="254" t="n">
        <v>1.23686869146544</v>
      </c>
      <c r="BBH136" s="251" t="n">
        <v>26.29</v>
      </c>
      <c r="BBI136" s="252" t="n">
        <v>127.174198971702</v>
      </c>
      <c r="BBJ136" s="255" t="n">
        <v>26.29</v>
      </c>
      <c r="BBK136" s="253" t="n">
        <v>41.7880204313346</v>
      </c>
      <c r="BBL136" s="256" t="n">
        <v>26.29</v>
      </c>
      <c r="BBM136" s="254" t="n">
        <v>1.23686869146544</v>
      </c>
      <c r="BBN136" s="252" t="n">
        <v>26.29</v>
      </c>
      <c r="BBO136" s="252" t="n">
        <v>141.791559751617</v>
      </c>
      <c r="BBP136" s="255" t="n">
        <v>26.29</v>
      </c>
      <c r="BBQ136" s="253" t="n">
        <v>41.7880204313346</v>
      </c>
      <c r="BBR136" s="256" t="n">
        <v>26.29</v>
      </c>
      <c r="BBS136" s="254" t="n">
        <v>1.23686869146544</v>
      </c>
      <c r="BBT136" s="252" t="n">
        <v>26.29</v>
      </c>
      <c r="BBU136" s="252" t="n">
        <v>159.371955639628</v>
      </c>
      <c r="BBV136" s="255" t="n">
        <v>26.29</v>
      </c>
      <c r="BBW136" s="253" t="n">
        <v>41.7880204313346</v>
      </c>
      <c r="BBX136" s="256" t="n">
        <v>26.29</v>
      </c>
      <c r="BBY136" s="254" t="n">
        <v>1.23686869146544</v>
      </c>
      <c r="BBZ136" s="252" t="n">
        <v>26.29</v>
      </c>
      <c r="BCA136" s="252" t="n">
        <v>174.95527600266</v>
      </c>
      <c r="BCB136" s="255" t="n">
        <v>26.29</v>
      </c>
      <c r="BCC136" s="253" t="n">
        <v>41.7880204313346</v>
      </c>
      <c r="BCD136" s="256" t="n">
        <v>26.29</v>
      </c>
      <c r="BCE136" s="254" t="n">
        <v>1.23686869146544</v>
      </c>
      <c r="BCF136" s="252" t="n">
        <v>26.29</v>
      </c>
      <c r="BCG136" s="252" t="n">
        <v>192.471441158931</v>
      </c>
      <c r="BCH136" s="255" t="n">
        <v>26.29</v>
      </c>
      <c r="BCI136" s="253" t="n">
        <v>41.7880204313346</v>
      </c>
      <c r="BCJ136" s="256" t="n">
        <v>26.29</v>
      </c>
      <c r="BCK136" s="254" t="n">
        <v>1.23686869146544</v>
      </c>
      <c r="BCL136" s="251" t="n">
        <v>32.45</v>
      </c>
      <c r="BCM136" s="252" t="n">
        <v>22.183681412447</v>
      </c>
      <c r="BCN136" s="255" t="n">
        <v>32.4499999999999</v>
      </c>
      <c r="BCO136" s="253" t="n">
        <v>32.1400111947055</v>
      </c>
      <c r="BCP136" s="256" t="n">
        <v>32.45</v>
      </c>
      <c r="BCQ136" s="254" t="n">
        <v>2.88647282746336</v>
      </c>
      <c r="BCR136" s="251" t="n">
        <v>32.45</v>
      </c>
      <c r="BCS136" s="252" t="n">
        <v>35.3292612202102</v>
      </c>
      <c r="BCT136" s="255" t="n">
        <v>32.4499999999999</v>
      </c>
      <c r="BCU136" s="253" t="n">
        <v>32.1400111947055</v>
      </c>
      <c r="BCV136" s="256" t="n">
        <v>32.45</v>
      </c>
      <c r="BCW136" s="254" t="n">
        <v>2.88647282746336</v>
      </c>
      <c r="BCX136" s="251" t="n">
        <v>32.45</v>
      </c>
      <c r="BCY136" s="252" t="n">
        <v>41.9717910612264</v>
      </c>
      <c r="BCZ136" s="255" t="n">
        <v>32.4499999999999</v>
      </c>
      <c r="BDA136" s="253" t="n">
        <v>32.1400111947055</v>
      </c>
      <c r="BDB136" s="256" t="n">
        <v>32.45</v>
      </c>
      <c r="BDC136" s="254" t="n">
        <v>2.88647282746336</v>
      </c>
      <c r="BDD136" s="251" t="n">
        <v>32.45</v>
      </c>
      <c r="BDE136" s="252" t="n">
        <v>47.2430322341721</v>
      </c>
      <c r="BDF136" s="255" t="n">
        <v>32.4499999999999</v>
      </c>
      <c r="BDG136" s="253" t="n">
        <v>32.1400111947055</v>
      </c>
      <c r="BDH136" s="256" t="n">
        <v>32.45</v>
      </c>
      <c r="BDI136" s="254" t="n">
        <v>2.88647282746336</v>
      </c>
      <c r="BDJ136" s="251" t="n">
        <v>32.4499999999999</v>
      </c>
      <c r="BDK136" s="252" t="n">
        <v>58.3297951388236</v>
      </c>
      <c r="BDL136" s="255" t="n">
        <v>32.4499999999999</v>
      </c>
      <c r="BDM136" s="253" t="n">
        <v>32.1400111947055</v>
      </c>
      <c r="BDN136" s="256" t="n">
        <v>32.45</v>
      </c>
      <c r="BDO136" s="254" t="n">
        <v>2.88647282746336</v>
      </c>
      <c r="BDP136" s="251" t="n">
        <v>32.4499999999999</v>
      </c>
      <c r="BDQ136" s="252" t="n">
        <v>64.907805425248</v>
      </c>
      <c r="BDR136" s="255" t="n">
        <v>32.4499999999999</v>
      </c>
      <c r="BDS136" s="253" t="n">
        <v>32.1400111947055</v>
      </c>
      <c r="BDT136" s="256" t="n">
        <v>32.45</v>
      </c>
      <c r="BDU136" s="254" t="n">
        <v>2.88647282746336</v>
      </c>
      <c r="BDV136" s="251" t="n">
        <v>32.4499999999999</v>
      </c>
      <c r="BDW136" s="252" t="n">
        <v>70.24832447274881</v>
      </c>
      <c r="BDX136" s="255" t="n">
        <v>32.4499999999999</v>
      </c>
      <c r="BDY136" s="253" t="n">
        <v>32.1400111947055</v>
      </c>
      <c r="BDZ136" s="256" t="n">
        <v>32.45</v>
      </c>
      <c r="BEA136" s="254" t="n">
        <v>2.88647282746336</v>
      </c>
      <c r="BEB136" s="251" t="n">
        <v>32.4499999999999</v>
      </c>
      <c r="BEC136" s="252" t="n">
        <v>81.3908256285881</v>
      </c>
      <c r="BED136" s="255" t="n">
        <v>32.4499999999999</v>
      </c>
      <c r="BEE136" s="253" t="n">
        <v>32.1400111947055</v>
      </c>
      <c r="BEF136" s="256" t="n">
        <v>32.45</v>
      </c>
      <c r="BEG136" s="254" t="n">
        <v>2.88647282746336</v>
      </c>
      <c r="BEH136" s="252" t="n">
        <v>32.4499999999999</v>
      </c>
      <c r="BEI136" s="252" t="n">
        <v>89.8538337008717</v>
      </c>
      <c r="BEJ136" s="255" t="n">
        <v>32.4499999999999</v>
      </c>
      <c r="BEK136" s="253" t="n">
        <v>32.1400111947055</v>
      </c>
      <c r="BEL136" s="256" t="n">
        <v>32.45</v>
      </c>
      <c r="BEM136" s="254" t="n">
        <v>2.88647282746336</v>
      </c>
      <c r="BEN136" s="252" t="n">
        <v>32.4499999999999</v>
      </c>
      <c r="BEO136" s="252" t="n">
        <v>94.7056343205119</v>
      </c>
      <c r="BEP136" s="255" t="n">
        <v>32.4499999999999</v>
      </c>
      <c r="BEQ136" s="253" t="n">
        <v>32.1400111947055</v>
      </c>
      <c r="BER136" s="256" t="n">
        <v>32.45</v>
      </c>
      <c r="BES136" s="254" t="n">
        <v>2.88647282746336</v>
      </c>
      <c r="BET136" s="252" t="n">
        <v>32.4499999999999</v>
      </c>
      <c r="BEU136" s="252" t="n">
        <v>106.399145760417</v>
      </c>
      <c r="BEV136" s="255" t="n">
        <v>32.4499999999999</v>
      </c>
      <c r="BEW136" s="253" t="n">
        <v>32.1400111947055</v>
      </c>
      <c r="BEX136" s="256" t="n">
        <v>32.45</v>
      </c>
      <c r="BEY136" s="254" t="n">
        <v>2.88647282746336</v>
      </c>
      <c r="BEZ136" s="252" t="n">
        <v>32.4499999999999</v>
      </c>
      <c r="BFA136" s="252" t="n">
        <v>112.974474796427</v>
      </c>
      <c r="BFB136" s="255" t="n">
        <v>32.4499999999999</v>
      </c>
      <c r="BFC136" s="253" t="n">
        <v>32.1400111947055</v>
      </c>
      <c r="BFD136" s="256" t="n">
        <v>32.45</v>
      </c>
      <c r="BFE136" s="254" t="n">
        <v>2.88647282746336</v>
      </c>
      <c r="BFF136" s="252" t="n">
        <v>32.4499999999999</v>
      </c>
      <c r="BFG136" s="252" t="n">
        <v>118.888726808564</v>
      </c>
      <c r="BFH136" s="255" t="n">
        <v>32.4499999999999</v>
      </c>
      <c r="BFI136" s="253" t="n">
        <v>32.1400111947055</v>
      </c>
      <c r="BFJ136" s="256" t="n">
        <v>32.45</v>
      </c>
      <c r="BFK136" s="254" t="n">
        <v>2.88647282746336</v>
      </c>
      <c r="BFL136" s="252" t="n">
        <v>32.4499999999999</v>
      </c>
      <c r="BFM136" s="252" t="n">
        <v>129.404906626726</v>
      </c>
      <c r="BFN136" s="255" t="n">
        <v>32.4499999999999</v>
      </c>
      <c r="BFO136" s="253" t="n">
        <v>32.1400111947055</v>
      </c>
      <c r="BFP136" s="256" t="n">
        <v>32.45</v>
      </c>
      <c r="BFQ136" s="254" t="n">
        <v>2.88647282746336</v>
      </c>
      <c r="BFR136" s="252" t="n">
        <v>32.4499999999999</v>
      </c>
      <c r="BFS136" s="252" t="n">
        <v>136.800727426216</v>
      </c>
      <c r="BFT136" s="255" t="n">
        <v>32.4499999999999</v>
      </c>
      <c r="BFU136" s="253" t="n">
        <v>32.1400111947055</v>
      </c>
      <c r="BFV136" s="256" t="n">
        <v>32.45</v>
      </c>
      <c r="BFW136" s="254" t="n">
        <v>2.88647282746336</v>
      </c>
      <c r="BFX136" s="252" t="n">
        <v>32.4499999999999</v>
      </c>
      <c r="BFY136" s="252" t="n">
        <v>141.728864702723</v>
      </c>
      <c r="BFZ136" s="255" t="n">
        <v>32.4499999999999</v>
      </c>
      <c r="BGA136" s="253" t="n">
        <v>32.1400111947055</v>
      </c>
      <c r="BGB136" s="256" t="n">
        <v>32.45</v>
      </c>
      <c r="BGC136" s="254" t="n">
        <v>2.88647282746336</v>
      </c>
      <c r="BGD136" s="252" t="n">
        <v>32.4499999999999</v>
      </c>
      <c r="BGE136" s="252" t="n">
        <v>152.886223443166</v>
      </c>
      <c r="BGF136" s="255" t="n">
        <v>32.4499999999999</v>
      </c>
      <c r="BGG136" s="253" t="n">
        <v>32.1400111947055</v>
      </c>
      <c r="BGH136" s="256" t="n">
        <v>32.45</v>
      </c>
      <c r="BGI136" s="254" t="n">
        <v>2.88647282746336</v>
      </c>
      <c r="BGJ136" s="252" t="n">
        <v>32.4499999999999</v>
      </c>
      <c r="BGK136" s="252" t="n">
        <v>159.379836277738</v>
      </c>
      <c r="BGL136" s="255" t="n">
        <v>32.4499999999999</v>
      </c>
      <c r="BGM136" s="253" t="n">
        <v>32.1400111947055</v>
      </c>
      <c r="BGN136" s="256" t="n">
        <v>32.45</v>
      </c>
      <c r="BGO136" s="254" t="n">
        <v>2.88647282746336</v>
      </c>
      <c r="BGP136" s="252" t="n">
        <v>32.4499999999999</v>
      </c>
      <c r="BGQ136" s="252" t="n">
        <v>165.145493442148</v>
      </c>
      <c r="BGR136" s="255" t="n">
        <v>32.4499999999999</v>
      </c>
      <c r="BGS136" s="253" t="n">
        <v>32.1400111947055</v>
      </c>
      <c r="BGT136" s="256" t="n">
        <v>32.45</v>
      </c>
      <c r="BGU136" s="254" t="n">
        <v>2.88647282746336</v>
      </c>
      <c r="BGV136" s="251" t="n">
        <v>36</v>
      </c>
      <c r="BGW136" s="252" t="n">
        <v>19.223878236755</v>
      </c>
      <c r="BGX136" s="255" t="n">
        <v>39.49</v>
      </c>
      <c r="BGY136" s="253" t="n">
        <v>33.9487618318427</v>
      </c>
      <c r="BGZ136" s="256" t="n">
        <v>39.49</v>
      </c>
      <c r="BHA136" s="254" t="n">
        <v>3.26087095321822</v>
      </c>
      <c r="BHB136" s="251" t="n">
        <v>36</v>
      </c>
      <c r="BHC136" s="252" t="n">
        <v>25.0842573310069</v>
      </c>
      <c r="BHD136" s="255" t="n">
        <v>39.49</v>
      </c>
      <c r="BHE136" s="253" t="n">
        <v>33.9487618318427</v>
      </c>
      <c r="BHF136" s="256" t="n">
        <v>39.49</v>
      </c>
      <c r="BHG136" s="254" t="n">
        <v>3.26087095321822</v>
      </c>
      <c r="BHH136" s="251" t="n">
        <v>39.49</v>
      </c>
      <c r="BHI136" s="252" t="n">
        <v>39.1551876685664</v>
      </c>
      <c r="BHJ136" s="255" t="n">
        <v>39.49</v>
      </c>
      <c r="BHK136" s="253" t="n">
        <v>33.9487618318427</v>
      </c>
      <c r="BHL136" s="256" t="n">
        <v>39.49</v>
      </c>
      <c r="BHM136" s="254" t="n">
        <v>3.26087095321822</v>
      </c>
      <c r="BHN136" s="251" t="n">
        <v>39.49</v>
      </c>
      <c r="BHO136" s="252" t="n">
        <v>46.7086171392828</v>
      </c>
      <c r="BHP136" s="255" t="n">
        <v>39.49</v>
      </c>
      <c r="BHQ136" s="253" t="n">
        <v>33.9487618318427</v>
      </c>
      <c r="BHR136" s="256" t="n">
        <v>39.49</v>
      </c>
      <c r="BHS136" s="254" t="n">
        <v>3.26087095321822</v>
      </c>
      <c r="BHT136" s="251" t="n">
        <v>39.49</v>
      </c>
      <c r="BHU136" s="252" t="n">
        <v>52.7872666021608</v>
      </c>
      <c r="BHV136" s="255" t="n">
        <v>39.49</v>
      </c>
      <c r="BHW136" s="253" t="n">
        <v>33.9487618318427</v>
      </c>
      <c r="BHX136" s="256" t="n">
        <v>39.49</v>
      </c>
      <c r="BHY136" s="254" t="n">
        <v>3.26087095321822</v>
      </c>
      <c r="BHZ136" s="251" t="n">
        <v>39.49</v>
      </c>
      <c r="BIA136" s="252" t="n">
        <v>67.30421504855281</v>
      </c>
      <c r="BIB136" s="255" t="n">
        <v>39.49</v>
      </c>
      <c r="BIC136" s="253" t="n">
        <v>33.9487618318427</v>
      </c>
      <c r="BID136" s="256" t="n">
        <v>39.49</v>
      </c>
      <c r="BIE136" s="254" t="n">
        <v>3.26087095321822</v>
      </c>
      <c r="BIF136" s="251" t="n">
        <v>39.49</v>
      </c>
      <c r="BIG136" s="252" t="n">
        <v>73.5730360652898</v>
      </c>
      <c r="BIH136" s="255" t="n">
        <v>39.49</v>
      </c>
      <c r="BII136" s="253" t="n">
        <v>33.9487618318427</v>
      </c>
      <c r="BIJ136" s="256" t="n">
        <v>39.49</v>
      </c>
      <c r="BIK136" s="254" t="n">
        <v>3.26087095321822</v>
      </c>
      <c r="BIL136" s="251" t="n">
        <v>39.49</v>
      </c>
      <c r="BIM136" s="252" t="n">
        <v>82.00877969445111</v>
      </c>
      <c r="BIN136" s="255" t="n">
        <v>39.49</v>
      </c>
      <c r="BIO136" s="253" t="n">
        <v>33.9487618318427</v>
      </c>
      <c r="BIP136" s="256" t="n">
        <v>39.49</v>
      </c>
      <c r="BIQ136" s="254" t="n">
        <v>3.26087095321822</v>
      </c>
      <c r="BIR136" s="252" t="n">
        <v>39.49</v>
      </c>
      <c r="BIS136" s="252" t="n">
        <v>92.98434595911939</v>
      </c>
      <c r="BIT136" s="255" t="n">
        <v>39.49</v>
      </c>
      <c r="BIU136" s="253" t="n">
        <v>33.9487618318427</v>
      </c>
      <c r="BIV136" s="256" t="n">
        <v>39.49</v>
      </c>
      <c r="BIW136" s="254" t="n">
        <v>3.26087095321822</v>
      </c>
      <c r="BIX136" s="252" t="n">
        <v>39.49</v>
      </c>
      <c r="BIY136" s="252" t="n">
        <v>101.634655055992</v>
      </c>
      <c r="BIZ136" s="255" t="n">
        <v>39.49</v>
      </c>
      <c r="BJA136" s="253" t="n">
        <v>33.9487618318427</v>
      </c>
      <c r="BJB136" s="256" t="n">
        <v>39.49</v>
      </c>
      <c r="BJC136" s="254" t="n">
        <v>3.26087095321822</v>
      </c>
      <c r="BJD136" s="252" t="n">
        <v>39.49</v>
      </c>
      <c r="BJE136" s="252" t="n">
        <v>109.848451666917</v>
      </c>
      <c r="BJF136" s="255" t="n">
        <v>39.49</v>
      </c>
      <c r="BJG136" s="253" t="n">
        <v>33.9487618318427</v>
      </c>
      <c r="BJH136" s="256" t="n">
        <v>39.49</v>
      </c>
      <c r="BJI136" s="254" t="n">
        <v>3.26087095321822</v>
      </c>
      <c r="BJJ136" s="252" t="n">
        <v>39.49</v>
      </c>
      <c r="BJK136" s="252" t="n">
        <v>121.382041598428</v>
      </c>
      <c r="BJL136" s="255" t="n">
        <v>39.49</v>
      </c>
      <c r="BJM136" s="253" t="n">
        <v>33.9487618318427</v>
      </c>
      <c r="BJN136" s="256" t="n">
        <v>39.49</v>
      </c>
      <c r="BJO136" s="254" t="n">
        <v>3.26087095321822</v>
      </c>
      <c r="BJP136" s="252" t="n">
        <v>39.49</v>
      </c>
      <c r="BJQ136" s="252" t="n">
        <v>129.520337567527</v>
      </c>
      <c r="BJR136" s="255" t="n">
        <v>39.49</v>
      </c>
      <c r="BJS136" s="253" t="n">
        <v>33.9487618318427</v>
      </c>
      <c r="BJT136" s="256" t="n">
        <v>39.49</v>
      </c>
      <c r="BJU136" s="254" t="n">
        <v>3.26087095321822</v>
      </c>
      <c r="BJV136" s="252" t="n">
        <v>39.49</v>
      </c>
      <c r="BJW136" s="252" t="n">
        <v>136.934673976842</v>
      </c>
      <c r="BJX136" s="255" t="n">
        <v>39.49</v>
      </c>
      <c r="BJY136" s="253" t="n">
        <v>33.9487618318427</v>
      </c>
      <c r="BJZ136" s="256" t="n">
        <v>39.49</v>
      </c>
      <c r="BKA136" s="254" t="n">
        <v>3.26087095321822</v>
      </c>
      <c r="BKB136" s="252" t="n">
        <v>39.49</v>
      </c>
      <c r="BKC136" s="252" t="n">
        <v>145.601443185431</v>
      </c>
      <c r="BKD136" s="255" t="n">
        <v>39.49</v>
      </c>
      <c r="BKE136" s="253" t="n">
        <v>33.9487618318427</v>
      </c>
      <c r="BKF136" s="256" t="n">
        <v>39.49</v>
      </c>
      <c r="BKG136" s="254" t="n">
        <v>3.26087095321822</v>
      </c>
      <c r="BKH136" s="252" t="n">
        <v>39.49</v>
      </c>
      <c r="BKI136" s="252" t="n">
        <v>154.840800673107</v>
      </c>
      <c r="BKJ136" s="255" t="n">
        <v>39.49</v>
      </c>
      <c r="BKK136" s="253" t="n">
        <v>33.9487618318427</v>
      </c>
      <c r="BKL136" s="256" t="n">
        <v>39.49</v>
      </c>
      <c r="BKM136" s="254" t="n">
        <v>3.26087095321822</v>
      </c>
      <c r="BKN136" s="252" t="n">
        <v>39.49</v>
      </c>
      <c r="BKO136" s="252" t="n">
        <v>164.231376751405</v>
      </c>
      <c r="BKP136" s="255" t="n">
        <v>39.49</v>
      </c>
      <c r="BKQ136" s="253" t="n">
        <v>33.9487618318427</v>
      </c>
      <c r="BKR136" s="256" t="n">
        <v>39.49</v>
      </c>
      <c r="BKS136" s="254" t="n">
        <v>3.26087095321822</v>
      </c>
      <c r="BKT136" s="251" t="n">
        <v>52.58</v>
      </c>
      <c r="BKU136" s="252" t="n">
        <v>27.2298259066033</v>
      </c>
      <c r="BKV136" s="255" t="n">
        <v>52.5799999999999</v>
      </c>
      <c r="BKW136" s="253" t="n">
        <v>30.7104133111382</v>
      </c>
      <c r="BKX136" s="256" t="n">
        <v>52.58</v>
      </c>
      <c r="BKY136" s="254" t="n">
        <v>2.7119877741186</v>
      </c>
      <c r="BKZ136" s="251" t="n">
        <v>52.58</v>
      </c>
      <c r="BLA136" s="252" t="n">
        <v>30.8679951396051</v>
      </c>
      <c r="BLB136" s="255" t="n">
        <v>52.5799999999999</v>
      </c>
      <c r="BLC136" s="253" t="n">
        <v>30.7104133111382</v>
      </c>
      <c r="BLD136" s="256" t="n">
        <v>52.58</v>
      </c>
      <c r="BLE136" s="254" t="n">
        <v>2.7119877741186</v>
      </c>
      <c r="BLF136" s="251" t="n">
        <v>52.58</v>
      </c>
      <c r="BLG136" s="252" t="n">
        <v>39.9942414174764</v>
      </c>
      <c r="BLH136" s="255" t="n">
        <v>52.5799999999999</v>
      </c>
      <c r="BLI136" s="253" t="n">
        <v>30.7104133111382</v>
      </c>
      <c r="BLJ136" s="256" t="n">
        <v>52.58</v>
      </c>
      <c r="BLK136" s="254" t="n">
        <v>2.7119877741186</v>
      </c>
      <c r="BLL136" s="251" t="n">
        <v>52.58</v>
      </c>
      <c r="BLM136" s="252" t="n">
        <v>55.7366330690789</v>
      </c>
      <c r="BLN136" s="255" t="n">
        <v>52.5799999999999</v>
      </c>
      <c r="BLO136" s="253" t="n">
        <v>30.7104133111382</v>
      </c>
      <c r="BLP136" s="256" t="n">
        <v>52.58</v>
      </c>
      <c r="BLQ136" s="254" t="n">
        <v>2.7119877741186</v>
      </c>
      <c r="BLR136" s="251" t="n">
        <v>52.58</v>
      </c>
      <c r="BLS136" s="252" t="n">
        <v>62.7095012163485</v>
      </c>
      <c r="BLT136" s="255" t="n">
        <v>52.5799999999999</v>
      </c>
      <c r="BLU136" s="253" t="n">
        <v>30.7104133111382</v>
      </c>
      <c r="BLV136" s="256" t="n">
        <v>52.58</v>
      </c>
      <c r="BLW136" s="254" t="n">
        <v>2.7119877741186</v>
      </c>
      <c r="BLX136" s="251" t="n">
        <v>52.58</v>
      </c>
      <c r="BLY136" s="252" t="n">
        <v>71.9042901489572</v>
      </c>
      <c r="BLZ136" s="255" t="n">
        <v>52.5799999999999</v>
      </c>
      <c r="BMA136" s="253" t="n">
        <v>30.7104133111382</v>
      </c>
      <c r="BMB136" s="256" t="n">
        <v>52.58</v>
      </c>
      <c r="BMC136" s="254" t="n">
        <v>2.7119877741186</v>
      </c>
      <c r="BMD136" s="251" t="n">
        <v>52.58</v>
      </c>
      <c r="BME136" s="252" t="n">
        <v>81.00473939215441</v>
      </c>
      <c r="BMF136" s="255" t="n">
        <v>52.5799999999999</v>
      </c>
      <c r="BMG136" s="253" t="n">
        <v>30.7104133111382</v>
      </c>
      <c r="BMH136" s="256" t="n">
        <v>52.58</v>
      </c>
      <c r="BMI136" s="254" t="n">
        <v>2.7119877741186</v>
      </c>
      <c r="BMJ136" s="251" t="n">
        <v>52.58</v>
      </c>
      <c r="BMK136" s="252" t="n">
        <v>95.3103002767869</v>
      </c>
      <c r="BML136" s="255" t="n">
        <v>52.5799999999999</v>
      </c>
      <c r="BMM136" s="253" t="n">
        <v>30.7104133111382</v>
      </c>
      <c r="BMN136" s="256" t="n">
        <v>52.58</v>
      </c>
      <c r="BMO136" s="254" t="n">
        <v>2.7119877741186</v>
      </c>
      <c r="BMP136" s="252" t="n">
        <v>52.58</v>
      </c>
      <c r="BMQ136" s="252" t="n">
        <v>99.1475921025052</v>
      </c>
      <c r="BMR136" s="255" t="n">
        <v>52.5799999999999</v>
      </c>
      <c r="BMS136" s="253" t="n">
        <v>30.7104133111382</v>
      </c>
      <c r="BMT136" s="256" t="n">
        <v>52.58</v>
      </c>
      <c r="BMU136" s="254" t="n">
        <v>2.7119877741186</v>
      </c>
      <c r="BMV136" s="252" t="n">
        <v>52.58</v>
      </c>
      <c r="BMW136" s="252" t="n">
        <v>103.81468077841</v>
      </c>
      <c r="BMX136" s="255" t="n">
        <v>52.5799999999999</v>
      </c>
      <c r="BMY136" s="253" t="n">
        <v>30.7104133111382</v>
      </c>
      <c r="BMZ136" s="256" t="n">
        <v>52.58</v>
      </c>
      <c r="BNA136" s="254" t="n">
        <v>2.7119877741186</v>
      </c>
      <c r="BNB136" s="252" t="n">
        <v>52.58</v>
      </c>
      <c r="BNC136" s="252" t="n">
        <v>108.070600064997</v>
      </c>
      <c r="BND136" s="255" t="n">
        <v>52.5799999999999</v>
      </c>
      <c r="BNE136" s="253" t="n">
        <v>30.7104133111382</v>
      </c>
      <c r="BNF136" s="256" t="n">
        <v>52.58</v>
      </c>
      <c r="BNG136" s="254" t="n">
        <v>2.7119877741186</v>
      </c>
      <c r="BNH136" s="252" t="n">
        <v>52.58</v>
      </c>
      <c r="BNI136" s="252" t="n">
        <v>111.62695946565</v>
      </c>
      <c r="BNJ136" s="255" t="n">
        <v>52.5799999999999</v>
      </c>
      <c r="BNK136" s="253" t="n">
        <v>30.7104133111382</v>
      </c>
      <c r="BNL136" s="256" t="n">
        <v>52.58</v>
      </c>
      <c r="BNM136" s="254" t="n">
        <v>2.7119877741186</v>
      </c>
      <c r="BNN136" s="252" t="n">
        <v>52.58</v>
      </c>
      <c r="BNO136" s="252" t="n">
        <v>120.834136459872</v>
      </c>
      <c r="BNP136" s="255" t="n">
        <v>52.5799999999999</v>
      </c>
      <c r="BNQ136" s="253" t="n">
        <v>30.7104133111382</v>
      </c>
      <c r="BNR136" s="256" t="n">
        <v>52.58</v>
      </c>
      <c r="BNS136" s="254" t="n">
        <v>2.7119877741186</v>
      </c>
      <c r="BNT136" s="252" t="n">
        <v>52.58</v>
      </c>
      <c r="BNU136" s="252" t="n">
        <v>136.576899725081</v>
      </c>
      <c r="BNV136" s="255" t="n">
        <v>52.5799999999999</v>
      </c>
      <c r="BNW136" s="253" t="n">
        <v>30.7104133111382</v>
      </c>
      <c r="BNX136" s="256" t="n">
        <v>52.58</v>
      </c>
      <c r="BNY136" s="254" t="n">
        <v>2.7119877741186</v>
      </c>
      <c r="BNZ136" s="252" t="n">
        <v>52.58</v>
      </c>
      <c r="BOA136" s="252" t="n">
        <v>143.44360448597</v>
      </c>
      <c r="BOB136" s="255" t="n">
        <v>52.5799999999999</v>
      </c>
      <c r="BOC136" s="253" t="n">
        <v>30.7104133111382</v>
      </c>
      <c r="BOD136" s="256" t="n">
        <v>52.58</v>
      </c>
      <c r="BOE136" s="254" t="n">
        <v>2.7119877741186</v>
      </c>
      <c r="BOF136" s="252" t="n">
        <v>52.58</v>
      </c>
      <c r="BOG136" s="252" t="n">
        <v>152.744784145154</v>
      </c>
      <c r="BOH136" s="255" t="n">
        <v>52.5799999999999</v>
      </c>
      <c r="BOI136" s="253" t="n">
        <v>30.7104133111382</v>
      </c>
      <c r="BOJ136" s="256" t="n">
        <v>52.58</v>
      </c>
      <c r="BOK136" s="254" t="n">
        <v>2.7119877741186</v>
      </c>
      <c r="BOL136" s="252" t="n">
        <v>52.58</v>
      </c>
      <c r="BOM136" s="252" t="n">
        <v>161.813315628167</v>
      </c>
      <c r="BON136" s="255" t="n">
        <v>52.5799999999999</v>
      </c>
      <c r="BOO136" s="253" t="n">
        <v>30.7104133111382</v>
      </c>
      <c r="BOP136" s="256" t="n">
        <v>52.58</v>
      </c>
      <c r="BOQ136" s="254" t="n">
        <v>2.7119877741186</v>
      </c>
    </row>
    <row r="137">
      <c r="B137" s="252" t="n">
        <v>0.57</v>
      </c>
      <c r="C137" s="252" t="n">
        <v>12.2587814295183</v>
      </c>
      <c r="D137" s="253" t="n">
        <v>0.57</v>
      </c>
      <c r="E137" s="253" t="n">
        <v>29.6594328087765</v>
      </c>
      <c r="F137" s="254" t="n">
        <v>0.57</v>
      </c>
      <c r="G137" s="254" t="n">
        <v>0.561109663013486</v>
      </c>
      <c r="H137" s="252" t="n">
        <v>0.57</v>
      </c>
      <c r="I137" s="252" t="n">
        <v>18.3881721442697</v>
      </c>
      <c r="J137" s="253" t="n">
        <v>0.57</v>
      </c>
      <c r="K137" s="253" t="n">
        <v>29.6594328087765</v>
      </c>
      <c r="L137" s="254" t="n">
        <v>0.57</v>
      </c>
      <c r="M137" s="254" t="n">
        <v>0.561109663013486</v>
      </c>
      <c r="N137" s="252" t="n">
        <v>0.57</v>
      </c>
      <c r="O137" s="252" t="n">
        <v>24.5175150742787</v>
      </c>
      <c r="P137" s="253" t="n">
        <v>0.57</v>
      </c>
      <c r="Q137" s="253" t="n">
        <v>29.6594328087765</v>
      </c>
      <c r="R137" s="254" t="n">
        <v>0.57</v>
      </c>
      <c r="S137" s="254" t="n">
        <v>0.561109663013486</v>
      </c>
      <c r="T137" s="252" t="n">
        <v>0.57</v>
      </c>
      <c r="U137" s="252" t="n">
        <v>30.3239308342353</v>
      </c>
      <c r="V137" s="253" t="n">
        <v>0.57</v>
      </c>
      <c r="W137" s="253" t="n">
        <v>29.6594328087765</v>
      </c>
      <c r="X137" s="254" t="n">
        <v>0.57</v>
      </c>
      <c r="Y137" s="254" t="n">
        <v>0.561109663013486</v>
      </c>
      <c r="Z137" s="252" t="n">
        <v>0.57</v>
      </c>
      <c r="AA137" s="252" t="n">
        <v>36.265561728975</v>
      </c>
      <c r="AB137" s="253" t="n">
        <v>0.57</v>
      </c>
      <c r="AC137" s="253" t="n">
        <v>29.6594328087765</v>
      </c>
      <c r="AD137" s="254" t="n">
        <v>0.57</v>
      </c>
      <c r="AE137" s="254" t="n">
        <v>0.561109663013486</v>
      </c>
      <c r="AF137" s="252" t="n">
        <v>0.57</v>
      </c>
      <c r="AG137" s="252" t="n">
        <v>42.4013050783343</v>
      </c>
      <c r="AH137" s="253" t="n">
        <v>0.57</v>
      </c>
      <c r="AI137" s="253" t="n">
        <v>29.6594328087765</v>
      </c>
      <c r="AJ137" s="254" t="n">
        <v>0.57</v>
      </c>
      <c r="AK137" s="254" t="n">
        <v>0.561109663013486</v>
      </c>
      <c r="AL137" s="252" t="n">
        <v>0.57</v>
      </c>
      <c r="AM137" s="252" t="n">
        <v>48.5269582593977</v>
      </c>
      <c r="AN137" s="253" t="n">
        <v>0.57</v>
      </c>
      <c r="AO137" s="253" t="n">
        <v>29.6594328087765</v>
      </c>
      <c r="AP137" s="254" t="n">
        <v>0.57</v>
      </c>
      <c r="AQ137" s="254" t="n">
        <v>0.561109663013486</v>
      </c>
      <c r="AR137" s="252" t="n">
        <v>0.57</v>
      </c>
      <c r="AS137" s="252" t="n">
        <v>54.1429507693994</v>
      </c>
      <c r="AT137" s="253" t="n">
        <v>0.57</v>
      </c>
      <c r="AU137" s="253" t="n">
        <v>29.6594328087765</v>
      </c>
      <c r="AV137" s="254" t="n">
        <v>0.57</v>
      </c>
      <c r="AW137" s="254" t="n">
        <v>0.561109663013486</v>
      </c>
      <c r="AX137" s="252" t="n">
        <v>0.57</v>
      </c>
      <c r="AY137" s="252" t="n">
        <v>59.7660884731702</v>
      </c>
      <c r="AZ137" s="253" t="n">
        <v>0.57</v>
      </c>
      <c r="BA137" s="253" t="n">
        <v>29.6594328087765</v>
      </c>
      <c r="BB137" s="254" t="n">
        <v>0.57</v>
      </c>
      <c r="BC137" s="254" t="n">
        <v>0.561109663013486</v>
      </c>
      <c r="BD137" s="252" t="n">
        <v>0.57</v>
      </c>
      <c r="BE137" s="252" t="n">
        <v>65.380889280156</v>
      </c>
      <c r="BF137" s="253" t="n">
        <v>0.57</v>
      </c>
      <c r="BG137" s="253" t="n">
        <v>29.6594328087765</v>
      </c>
      <c r="BH137" s="254" t="n">
        <v>0.57</v>
      </c>
      <c r="BI137" s="254" t="n">
        <v>0.561109663013486</v>
      </c>
      <c r="BJ137" s="252" t="n">
        <v>0.57</v>
      </c>
      <c r="BK137" s="252" t="n">
        <v>72.5311095775571</v>
      </c>
      <c r="BL137" s="253" t="n">
        <v>0.57</v>
      </c>
      <c r="BM137" s="253" t="n">
        <v>29.6594328087765</v>
      </c>
      <c r="BN137" s="254" t="n">
        <v>0.57</v>
      </c>
      <c r="BO137" s="254" t="n">
        <v>0.561109663013486</v>
      </c>
      <c r="BP137" s="252" t="n">
        <v>0.57</v>
      </c>
      <c r="BQ137" s="252" t="n">
        <v>78.13266225153799</v>
      </c>
      <c r="BR137" s="253" t="n">
        <v>0.57</v>
      </c>
      <c r="BS137" s="253" t="n">
        <v>29.6594328087765</v>
      </c>
      <c r="BT137" s="254" t="n">
        <v>0.57</v>
      </c>
      <c r="BU137" s="254" t="n">
        <v>0.561109663013486</v>
      </c>
      <c r="BV137" s="252" t="n">
        <v>0.57</v>
      </c>
      <c r="BW137" s="252" t="n">
        <v>89.8971678968615</v>
      </c>
      <c r="BX137" s="253" t="n">
        <v>0.57</v>
      </c>
      <c r="BY137" s="253" t="n">
        <v>29.6594328087765</v>
      </c>
      <c r="BZ137" s="254" t="n">
        <v>0.57</v>
      </c>
      <c r="CA137" s="254" t="n">
        <v>0.561109663013486</v>
      </c>
      <c r="CB137" s="252" t="n">
        <v>0.57</v>
      </c>
      <c r="CC137" s="252" t="n">
        <v>102.667102554997</v>
      </c>
      <c r="CD137" s="253" t="n">
        <v>0.57</v>
      </c>
      <c r="CE137" s="253" t="n">
        <v>29.6594328087765</v>
      </c>
      <c r="CF137" s="254" t="n">
        <v>0.57</v>
      </c>
      <c r="CG137" s="254" t="n">
        <v>0.561109663013486</v>
      </c>
      <c r="CH137" s="252" t="n">
        <v>0.57</v>
      </c>
      <c r="CI137" s="252" t="n">
        <v>114.089346290646</v>
      </c>
      <c r="CJ137" s="253" t="n">
        <v>0.57</v>
      </c>
      <c r="CK137" s="253" t="n">
        <v>29.6594328087765</v>
      </c>
      <c r="CL137" s="254" t="n">
        <v>0.57</v>
      </c>
      <c r="CM137" s="254" t="n">
        <v>0.561109663013486</v>
      </c>
      <c r="CN137" s="252" t="n">
        <v>0.57</v>
      </c>
      <c r="CO137" s="252" t="n">
        <v>125.385742431913</v>
      </c>
      <c r="CP137" s="253" t="n">
        <v>0.57</v>
      </c>
      <c r="CQ137" s="253" t="n">
        <v>29.6594328087765</v>
      </c>
      <c r="CR137" s="254" t="n">
        <v>0.57</v>
      </c>
      <c r="CS137" s="254" t="n">
        <v>0.561109663013486</v>
      </c>
      <c r="CT137" s="252" t="n">
        <v>0.57</v>
      </c>
      <c r="CU137" s="252" t="n">
        <v>136.61735991254</v>
      </c>
      <c r="CV137" s="253" t="n">
        <v>0.57</v>
      </c>
      <c r="CW137" s="253" t="n">
        <v>29.6594328087765</v>
      </c>
      <c r="CX137" s="254" t="n">
        <v>0.57</v>
      </c>
      <c r="CY137" s="254" t="n">
        <v>0.561109663013486</v>
      </c>
      <c r="CZ137" s="252" t="n">
        <v>0.57</v>
      </c>
      <c r="DA137" s="252" t="n">
        <v>152.723426446284</v>
      </c>
      <c r="DB137" s="253" t="n">
        <v>0.57</v>
      </c>
      <c r="DC137" s="253" t="n">
        <v>29.6594328087765</v>
      </c>
      <c r="DD137" s="254" t="n">
        <v>0.57</v>
      </c>
      <c r="DE137" s="254" t="n">
        <v>0.561109663013486</v>
      </c>
      <c r="DF137" s="252" t="n">
        <v>0.57</v>
      </c>
      <c r="DG137" s="252" t="n">
        <v>164.404911101362</v>
      </c>
      <c r="DH137" s="253" t="n">
        <v>0.57</v>
      </c>
      <c r="DI137" s="253" t="n">
        <v>29.6594328087765</v>
      </c>
      <c r="DJ137" s="254" t="n">
        <v>0.57</v>
      </c>
      <c r="DK137" s="254" t="n">
        <v>0.561109663013486</v>
      </c>
      <c r="DL137" s="252" t="n">
        <v>0.57</v>
      </c>
      <c r="DM137" s="252" t="n">
        <v>181.839415810161</v>
      </c>
      <c r="DN137" s="253" t="n">
        <v>0.57</v>
      </c>
      <c r="DO137" s="253" t="n">
        <v>29.6594328087765</v>
      </c>
      <c r="DP137" s="254" t="n">
        <v>0.57</v>
      </c>
      <c r="DQ137" s="254" t="n">
        <v>0.561109663013486</v>
      </c>
      <c r="DR137" s="252" t="n">
        <v>0.57</v>
      </c>
      <c r="DS137" s="252" t="n">
        <v>202.267172746764</v>
      </c>
      <c r="DT137" s="253" t="n">
        <v>0.57</v>
      </c>
      <c r="DU137" s="253" t="n">
        <v>29.6594328087765</v>
      </c>
      <c r="DV137" s="254" t="n">
        <v>0.57</v>
      </c>
      <c r="DW137" s="254" t="n">
        <v>0.561109663013486</v>
      </c>
      <c r="DX137" s="252" t="n">
        <v>0.57</v>
      </c>
      <c r="DY137" s="252" t="n">
        <v>220.14750006382</v>
      </c>
      <c r="DZ137" s="253" t="n">
        <v>0.57</v>
      </c>
      <c r="EA137" s="253" t="n">
        <v>29.6594328087765</v>
      </c>
      <c r="EB137" s="254" t="n">
        <v>0.57</v>
      </c>
      <c r="EC137" s="254" t="n">
        <v>0.561109663013486</v>
      </c>
      <c r="ED137" s="252" t="n">
        <v>0.770000000000109</v>
      </c>
      <c r="EE137" s="252" t="n">
        <v>19.6462192688252</v>
      </c>
      <c r="EF137" s="253" t="n">
        <v>0.8159999999999999</v>
      </c>
      <c r="EG137" s="253" t="n">
        <v>30.7407407903874</v>
      </c>
      <c r="EH137" s="254" t="n">
        <v>0.8159999999999999</v>
      </c>
      <c r="EI137" s="254" t="n">
        <v>0.398491576698969</v>
      </c>
      <c r="EJ137" s="252" t="n">
        <v>0.77</v>
      </c>
      <c r="EK137" s="252" t="n">
        <v>29.7180102007913</v>
      </c>
      <c r="EL137" s="253" t="n">
        <v>0.8159999999999999</v>
      </c>
      <c r="EM137" s="253" t="n">
        <v>30.7407407903874</v>
      </c>
      <c r="EN137" s="254" t="n">
        <v>0.8159999999999999</v>
      </c>
      <c r="EO137" s="254" t="n">
        <v>0.398491576698969</v>
      </c>
      <c r="EP137" s="252" t="n">
        <v>0.77</v>
      </c>
      <c r="EQ137" s="252" t="n">
        <v>37.1648347776421</v>
      </c>
      <c r="ER137" s="253" t="n">
        <v>0.8159999999999999</v>
      </c>
      <c r="ES137" s="253" t="n">
        <v>30.7407407903874</v>
      </c>
      <c r="ET137" s="254" t="n">
        <v>0.8159999999999999</v>
      </c>
      <c r="EU137" s="254" t="n">
        <v>0.398491576698969</v>
      </c>
      <c r="EV137" s="252" t="n">
        <v>0.8159999999999999</v>
      </c>
      <c r="EW137" s="252" t="n">
        <v>46.0452826850429</v>
      </c>
      <c r="EX137" s="253" t="n">
        <v>0.8159999999999999</v>
      </c>
      <c r="EY137" s="253" t="n">
        <v>30.7407407903874</v>
      </c>
      <c r="EZ137" s="254" t="n">
        <v>0.8159999999999999</v>
      </c>
      <c r="FA137" s="254" t="n">
        <v>0.398491576698969</v>
      </c>
      <c r="FB137" s="252" t="n">
        <v>0.77</v>
      </c>
      <c r="FC137" s="252" t="n">
        <v>54.6409407489195</v>
      </c>
      <c r="FD137" s="253" t="n">
        <v>0.8159999999999999</v>
      </c>
      <c r="FE137" s="253" t="n">
        <v>30.7407407903874</v>
      </c>
      <c r="FF137" s="254" t="n">
        <v>0.8159999999999999</v>
      </c>
      <c r="FG137" s="254" t="n">
        <v>0.398491576698969</v>
      </c>
      <c r="FH137" s="252" t="n">
        <v>0.77</v>
      </c>
      <c r="FI137" s="252" t="n">
        <v>63.8485944334632</v>
      </c>
      <c r="FJ137" s="253" t="n">
        <v>0.8159999999999999</v>
      </c>
      <c r="FK137" s="253" t="n">
        <v>30.7407407903874</v>
      </c>
      <c r="FL137" s="254" t="n">
        <v>0.8159999999999999</v>
      </c>
      <c r="FM137" s="254" t="n">
        <v>0.398491576698969</v>
      </c>
      <c r="FN137" s="252" t="n">
        <v>0.8159999999999999</v>
      </c>
      <c r="FO137" s="252" t="n">
        <v>72.79485373085021</v>
      </c>
      <c r="FP137" s="253" t="n">
        <v>0.8159999999999999</v>
      </c>
      <c r="FQ137" s="253" t="n">
        <v>30.7407407903874</v>
      </c>
      <c r="FR137" s="254" t="n">
        <v>0.8159999999999999</v>
      </c>
      <c r="FS137" s="254" t="n">
        <v>0.398491576698969</v>
      </c>
      <c r="FT137" s="252" t="n">
        <v>0.77</v>
      </c>
      <c r="FU137" s="252" t="n">
        <v>82.87826099651021</v>
      </c>
      <c r="FV137" s="253" t="n">
        <v>0.8159999999999999</v>
      </c>
      <c r="FW137" s="253" t="n">
        <v>30.7407407903874</v>
      </c>
      <c r="FX137" s="254" t="n">
        <v>0.8159999999999999</v>
      </c>
      <c r="FY137" s="254" t="n">
        <v>0.398491576698969</v>
      </c>
      <c r="FZ137" s="252" t="n">
        <v>0.8159999999999999</v>
      </c>
      <c r="GA137" s="252" t="n">
        <v>90.2453762386121</v>
      </c>
      <c r="GB137" s="253" t="n">
        <v>0.8159999999999999</v>
      </c>
      <c r="GC137" s="253" t="n">
        <v>30.7407407903874</v>
      </c>
      <c r="GD137" s="254" t="n">
        <v>0.8159999999999999</v>
      </c>
      <c r="GE137" s="254" t="n">
        <v>0.398491576698969</v>
      </c>
      <c r="GF137" s="252" t="n">
        <v>0.8159999999999999</v>
      </c>
      <c r="GG137" s="252" t="n">
        <v>98.944918242046</v>
      </c>
      <c r="GH137" s="253" t="n">
        <v>0.8159999999999999</v>
      </c>
      <c r="GI137" s="253" t="n">
        <v>30.7407407903874</v>
      </c>
      <c r="GJ137" s="254" t="n">
        <v>0.8159999999999999</v>
      </c>
      <c r="GK137" s="254" t="n">
        <v>0.398491576698969</v>
      </c>
      <c r="GL137" s="252" t="n">
        <v>0.77</v>
      </c>
      <c r="GM137" s="252" t="n">
        <v>109.288160346051</v>
      </c>
      <c r="GN137" s="253" t="n">
        <v>0.8159999999999999</v>
      </c>
      <c r="GO137" s="253" t="n">
        <v>30.7407407903874</v>
      </c>
      <c r="GP137" s="254" t="n">
        <v>0.8159999999999999</v>
      </c>
      <c r="GQ137" s="254" t="n">
        <v>0.398491576698969</v>
      </c>
      <c r="GR137" s="252" t="n">
        <v>0.8159999999999999</v>
      </c>
      <c r="GS137" s="252" t="n">
        <v>118.460875911552</v>
      </c>
      <c r="GT137" s="253" t="n">
        <v>0.8159999999999999</v>
      </c>
      <c r="GU137" s="253" t="n">
        <v>30.7407407903874</v>
      </c>
      <c r="GV137" s="254" t="n">
        <v>0.8159999999999999</v>
      </c>
      <c r="GW137" s="254" t="n">
        <v>0.398491576698969</v>
      </c>
      <c r="GX137" s="252" t="n">
        <v>0.8159999999999999</v>
      </c>
      <c r="GY137" s="252" t="n">
        <v>127.250228983404</v>
      </c>
      <c r="GZ137" s="253" t="n">
        <v>0.8159999999999999</v>
      </c>
      <c r="HA137" s="253" t="n">
        <v>30.7407407903874</v>
      </c>
      <c r="HB137" s="254" t="n">
        <v>0.8159999999999999</v>
      </c>
      <c r="HC137" s="254" t="n">
        <v>0.398491576698969</v>
      </c>
      <c r="HD137" s="252" t="n">
        <v>0.8159999999999999</v>
      </c>
      <c r="HE137" s="252" t="n">
        <v>136.337602749081</v>
      </c>
      <c r="HF137" s="253" t="n">
        <v>0.8159999999999999</v>
      </c>
      <c r="HG137" s="253" t="n">
        <v>30.7407407903874</v>
      </c>
      <c r="HH137" s="254" t="n">
        <v>0.8159999999999999</v>
      </c>
      <c r="HI137" s="254" t="n">
        <v>0.398491576698969</v>
      </c>
      <c r="HJ137" s="252" t="n">
        <v>0.8159999999999999</v>
      </c>
      <c r="HK137" s="252" t="n">
        <v>146.498959759987</v>
      </c>
      <c r="HL137" s="253" t="n">
        <v>0.8159999999999999</v>
      </c>
      <c r="HM137" s="253" t="n">
        <v>30.7407407903874</v>
      </c>
      <c r="HN137" s="254" t="n">
        <v>0.8159999999999999</v>
      </c>
      <c r="HO137" s="254" t="n">
        <v>0.398491576698969</v>
      </c>
      <c r="HP137" s="252" t="n">
        <v>0.8159999999999999</v>
      </c>
      <c r="HQ137" s="252" t="n">
        <v>155.982904954384</v>
      </c>
      <c r="HR137" s="253" t="n">
        <v>0.8159999999999999</v>
      </c>
      <c r="HS137" s="253" t="n">
        <v>30.7407407903874</v>
      </c>
      <c r="HT137" s="254" t="n">
        <v>0.8159999999999999</v>
      </c>
      <c r="HU137" s="254" t="n">
        <v>0.398491576698969</v>
      </c>
      <c r="HV137" s="252" t="n">
        <v>0.8159999999999999</v>
      </c>
      <c r="HW137" s="252" t="n">
        <v>163.930478135118</v>
      </c>
      <c r="HX137" s="253" t="n">
        <v>0.8159999999999999</v>
      </c>
      <c r="HY137" s="253" t="n">
        <v>30.7407407903874</v>
      </c>
      <c r="HZ137" s="254" t="n">
        <v>0.8159999999999999</v>
      </c>
      <c r="IA137" s="254" t="n">
        <v>0.398491576698969</v>
      </c>
      <c r="IB137" s="252" t="n">
        <v>0.8159999999999999</v>
      </c>
      <c r="IC137" s="252" t="n">
        <v>174.336001380805</v>
      </c>
      <c r="ID137" s="253" t="n">
        <v>0.8159999999999999</v>
      </c>
      <c r="IE137" s="253" t="n">
        <v>30.7407407903874</v>
      </c>
      <c r="IF137" s="254" t="n">
        <v>0.8159999999999999</v>
      </c>
      <c r="IG137" s="254" t="n">
        <v>0.398491576698969</v>
      </c>
      <c r="IH137" s="252" t="n">
        <v>0.8159999999999999</v>
      </c>
      <c r="II137" s="252" t="n">
        <v>184.225016376006</v>
      </c>
      <c r="IJ137" s="253" t="n">
        <v>0.8159999999999999</v>
      </c>
      <c r="IK137" s="253" t="n">
        <v>30.7407407903874</v>
      </c>
      <c r="IL137" s="254" t="n">
        <v>0.8159999999999999</v>
      </c>
      <c r="IM137" s="254" t="n">
        <v>0.398491576698969</v>
      </c>
      <c r="IN137" s="252" t="n">
        <v>0.8159999999999999</v>
      </c>
      <c r="IO137" s="252" t="n">
        <v>190.887328687128</v>
      </c>
      <c r="IP137" s="253" t="n">
        <v>0.8159999999999999</v>
      </c>
      <c r="IQ137" s="253" t="n">
        <v>30.7407407903874</v>
      </c>
      <c r="IR137" s="254" t="n">
        <v>0.8159999999999999</v>
      </c>
      <c r="IS137" s="254" t="n">
        <v>0.398491576698969</v>
      </c>
      <c r="IT137" s="252" t="n">
        <v>0.8159999999999999</v>
      </c>
      <c r="IU137" s="252" t="n">
        <v>198.269893177032</v>
      </c>
      <c r="IV137" s="253" t="n">
        <v>0.8159999999999999</v>
      </c>
      <c r="IW137" s="253" t="n">
        <v>30.7407407903874</v>
      </c>
      <c r="IX137" s="254" t="n">
        <v>0.8159999999999999</v>
      </c>
      <c r="IY137" s="254" t="n">
        <v>0.398491576698969</v>
      </c>
      <c r="IZ137" s="252" t="n">
        <v>0.8159999999999999</v>
      </c>
      <c r="JA137" s="252" t="n">
        <v>209.914868226263</v>
      </c>
      <c r="JB137" s="253" t="n">
        <v>0.8159999999999999</v>
      </c>
      <c r="JC137" s="253" t="n">
        <v>30.7407407903874</v>
      </c>
      <c r="JD137" s="254" t="n">
        <v>0.8159999999999999</v>
      </c>
      <c r="JE137" s="254" t="n">
        <v>0.398491576698969</v>
      </c>
      <c r="JF137" s="252" t="n">
        <v>0.8159999999999999</v>
      </c>
      <c r="JG137" s="252" t="n">
        <v>219.149928938152</v>
      </c>
      <c r="JH137" s="253" t="n">
        <v>0.8159999999999999</v>
      </c>
      <c r="JI137" s="253" t="n">
        <v>30.7407407903874</v>
      </c>
      <c r="JJ137" s="254" t="n">
        <v>0.8159999999999999</v>
      </c>
      <c r="JK137" s="254" t="n">
        <v>0.398491576698969</v>
      </c>
      <c r="JL137" s="252" t="n">
        <v>0.8159999999999999</v>
      </c>
      <c r="JM137" s="252" t="n">
        <v>228.153857144495</v>
      </c>
      <c r="JN137" s="253" t="n">
        <v>0.8159999999999999</v>
      </c>
      <c r="JO137" s="253" t="n">
        <v>30.7407407903874</v>
      </c>
      <c r="JP137" s="254" t="n">
        <v>0.8159999999999999</v>
      </c>
      <c r="JQ137" s="254" t="n">
        <v>0.398491576698969</v>
      </c>
      <c r="JR137" s="252" t="n">
        <v>0.77</v>
      </c>
      <c r="JS137" s="252" t="n">
        <v>239.431349014231</v>
      </c>
      <c r="JT137" s="253" t="n">
        <v>0.8159999999999999</v>
      </c>
      <c r="JU137" s="253" t="n">
        <v>30.7407407903874</v>
      </c>
      <c r="JV137" s="254" t="n">
        <v>0.8159999999999999</v>
      </c>
      <c r="JW137" s="254" t="n">
        <v>0.398491576698969</v>
      </c>
      <c r="JX137" s="252" t="n">
        <v>1.05599999999999</v>
      </c>
      <c r="JY137" s="252" t="n">
        <v>12.2597777175562</v>
      </c>
      <c r="JZ137" s="253" t="n">
        <v>1.068</v>
      </c>
      <c r="KA137" s="253" t="n">
        <v>43.523556070916</v>
      </c>
      <c r="KB137" s="254" t="n">
        <v>1.06799999999999</v>
      </c>
      <c r="KC137" s="254" t="n">
        <v>1.15516977723928</v>
      </c>
      <c r="KD137" s="252" t="n">
        <v>0.99</v>
      </c>
      <c r="KE137" s="252" t="n">
        <v>18.3935483719237</v>
      </c>
      <c r="KF137" s="253" t="n">
        <v>1.068</v>
      </c>
      <c r="KG137" s="253" t="n">
        <v>43.523556070916</v>
      </c>
      <c r="KH137" s="254" t="n">
        <v>1.06799999999999</v>
      </c>
      <c r="KI137" s="254" t="n">
        <v>1.15516977723928</v>
      </c>
      <c r="KJ137" s="252" t="n">
        <v>1.05599999999999</v>
      </c>
      <c r="KK137" s="252" t="n">
        <v>24.5970645015143</v>
      </c>
      <c r="KL137" s="253" t="n">
        <v>1.068</v>
      </c>
      <c r="KM137" s="253" t="n">
        <v>43.523556070916</v>
      </c>
      <c r="KN137" s="254" t="n">
        <v>1.06799999999999</v>
      </c>
      <c r="KO137" s="254" t="n">
        <v>1.15516977723928</v>
      </c>
      <c r="KP137" s="252" t="n">
        <v>1.05599999999999</v>
      </c>
      <c r="KQ137" s="252" t="n">
        <v>30.6494459300191</v>
      </c>
      <c r="KR137" s="253" t="n">
        <v>1.068</v>
      </c>
      <c r="KS137" s="253" t="n">
        <v>43.523556070916</v>
      </c>
      <c r="KT137" s="254" t="n">
        <v>1.06799999999999</v>
      </c>
      <c r="KU137" s="254" t="n">
        <v>1.15516977723928</v>
      </c>
      <c r="KV137" s="252" t="n">
        <v>1.05599999999999</v>
      </c>
      <c r="KW137" s="252" t="n">
        <v>36.7793643766257</v>
      </c>
      <c r="KX137" s="253" t="n">
        <v>1.068</v>
      </c>
      <c r="KY137" s="253" t="n">
        <v>43.523556070916</v>
      </c>
      <c r="KZ137" s="254" t="n">
        <v>1.06799999999999</v>
      </c>
      <c r="LA137" s="254" t="n">
        <v>1.15516977723928</v>
      </c>
      <c r="LB137" s="252" t="n">
        <v>0.99</v>
      </c>
      <c r="LC137" s="252" t="n">
        <v>43.4618294665722</v>
      </c>
      <c r="LD137" s="253" t="n">
        <v>1.068</v>
      </c>
      <c r="LE137" s="253" t="n">
        <v>43.523556070916</v>
      </c>
      <c r="LF137" s="254" t="n">
        <v>1.06799999999999</v>
      </c>
      <c r="LG137" s="254" t="n">
        <v>1.15516977723928</v>
      </c>
      <c r="LH137" s="252" t="n">
        <v>1.05599999999999</v>
      </c>
      <c r="LI137" s="252" t="n">
        <v>49.5953075144625</v>
      </c>
      <c r="LJ137" s="253" t="n">
        <v>1.068</v>
      </c>
      <c r="LK137" s="253" t="n">
        <v>43.523556070916</v>
      </c>
      <c r="LL137" s="254" t="n">
        <v>1.06799999999999</v>
      </c>
      <c r="LM137" s="254" t="n">
        <v>1.15516977723928</v>
      </c>
      <c r="LN137" s="252" t="n">
        <v>1.05599999999999</v>
      </c>
      <c r="LO137" s="252" t="n">
        <v>55.726558602554</v>
      </c>
      <c r="LP137" s="253" t="n">
        <v>1.068</v>
      </c>
      <c r="LQ137" s="253" t="n">
        <v>43.523556070916</v>
      </c>
      <c r="LR137" s="254" t="n">
        <v>1.06799999999999</v>
      </c>
      <c r="LS137" s="254" t="n">
        <v>1.15516977723928</v>
      </c>
      <c r="LT137" s="252" t="n">
        <v>1.05599999999999</v>
      </c>
      <c r="LU137" s="252" t="n">
        <v>61.8604684593494</v>
      </c>
      <c r="LV137" s="253" t="n">
        <v>1.068</v>
      </c>
      <c r="LW137" s="253" t="n">
        <v>43.523556070916</v>
      </c>
      <c r="LX137" s="254" t="n">
        <v>1.06799999999999</v>
      </c>
      <c r="LY137" s="254" t="n">
        <v>1.15516977723928</v>
      </c>
      <c r="LZ137" s="252" t="n">
        <v>1.05599999999999</v>
      </c>
      <c r="MA137" s="252" t="n">
        <v>68.5430615080072</v>
      </c>
      <c r="MB137" s="253" t="n">
        <v>1.068</v>
      </c>
      <c r="MC137" s="253" t="n">
        <v>43.523556070916</v>
      </c>
      <c r="MD137" s="254" t="n">
        <v>1.06799999999999</v>
      </c>
      <c r="ME137" s="254" t="n">
        <v>1.15516977723928</v>
      </c>
      <c r="MF137" s="252" t="n">
        <v>1.05599999999999</v>
      </c>
      <c r="MG137" s="252" t="n">
        <v>74.67438978129459</v>
      </c>
      <c r="MH137" s="253" t="n">
        <v>1.068</v>
      </c>
      <c r="MI137" s="253" t="n">
        <v>43.523556070916</v>
      </c>
      <c r="MJ137" s="254" t="n">
        <v>1.06799999999999</v>
      </c>
      <c r="MK137" s="254" t="n">
        <v>1.15516977723928</v>
      </c>
      <c r="ML137" s="252" t="n">
        <v>1.05599999999999</v>
      </c>
      <c r="MM137" s="252" t="n">
        <v>80.49328889367661</v>
      </c>
      <c r="MN137" s="253" t="n">
        <v>1.068</v>
      </c>
      <c r="MO137" s="253" t="n">
        <v>43.523556070916</v>
      </c>
      <c r="MP137" s="254" t="n">
        <v>1.06799999999999</v>
      </c>
      <c r="MQ137" s="254" t="n">
        <v>1.15516977723928</v>
      </c>
      <c r="MR137" s="252" t="n">
        <v>1.05599999999999</v>
      </c>
      <c r="MS137" s="252" t="n">
        <v>92.56040616505631</v>
      </c>
      <c r="MT137" s="253" t="n">
        <v>1.068</v>
      </c>
      <c r="MU137" s="253" t="n">
        <v>43.523556070916</v>
      </c>
      <c r="MV137" s="254" t="n">
        <v>1.06799999999999</v>
      </c>
      <c r="MW137" s="254" t="n">
        <v>1.15516977723928</v>
      </c>
      <c r="MX137" s="252" t="n">
        <v>0.99</v>
      </c>
      <c r="MY137" s="252" t="n">
        <v>107.843597800348</v>
      </c>
      <c r="MZ137" s="253" t="n">
        <v>1.068</v>
      </c>
      <c r="NA137" s="253" t="n">
        <v>43.523556070916</v>
      </c>
      <c r="NB137" s="254" t="n">
        <v>1.06799999999999</v>
      </c>
      <c r="NC137" s="254" t="n">
        <v>1.15516977723928</v>
      </c>
      <c r="ND137" s="252" t="n">
        <v>1.05599999999999</v>
      </c>
      <c r="NE137" s="252" t="n">
        <v>119.844083971425</v>
      </c>
      <c r="NF137" s="253" t="n">
        <v>1.068</v>
      </c>
      <c r="NG137" s="253" t="n">
        <v>43.523556070916</v>
      </c>
      <c r="NH137" s="254" t="n">
        <v>1.06799999999999</v>
      </c>
      <c r="NI137" s="254" t="n">
        <v>1.15516977723928</v>
      </c>
      <c r="NJ137" s="252" t="n">
        <v>1.05599999999999</v>
      </c>
      <c r="NK137" s="252" t="n">
        <v>133.730428847199</v>
      </c>
      <c r="NL137" s="253" t="n">
        <v>1.068</v>
      </c>
      <c r="NM137" s="253" t="n">
        <v>43.523556070916</v>
      </c>
      <c r="NN137" s="254" t="n">
        <v>1.06799999999999</v>
      </c>
      <c r="NO137" s="254" t="n">
        <v>1.15516977723928</v>
      </c>
      <c r="NP137" s="252" t="n">
        <v>0.99</v>
      </c>
      <c r="NQ137" s="252" t="n">
        <v>146.582057147653</v>
      </c>
      <c r="NR137" s="253" t="n">
        <v>1.068</v>
      </c>
      <c r="NS137" s="253" t="n">
        <v>43.523556070916</v>
      </c>
      <c r="NT137" s="254" t="n">
        <v>1.06799999999999</v>
      </c>
      <c r="NU137" s="254" t="n">
        <v>1.15516977723928</v>
      </c>
      <c r="NV137" s="252" t="n">
        <v>1.05599999999999</v>
      </c>
      <c r="NW137" s="252" t="n">
        <v>158.841617843485</v>
      </c>
      <c r="NX137" s="253" t="n">
        <v>1.068</v>
      </c>
      <c r="NY137" s="253" t="n">
        <v>43.523556070916</v>
      </c>
      <c r="NZ137" s="254" t="n">
        <v>1.06799999999999</v>
      </c>
      <c r="OA137" s="254" t="n">
        <v>1.15516977723928</v>
      </c>
      <c r="OB137" s="252" t="n">
        <v>1.05599999999999</v>
      </c>
      <c r="OC137" s="252" t="n">
        <v>170.480389972422</v>
      </c>
      <c r="OD137" s="253" t="n">
        <v>1.068</v>
      </c>
      <c r="OE137" s="253" t="n">
        <v>43.523556070916</v>
      </c>
      <c r="OF137" s="254" t="n">
        <v>1.06799999999999</v>
      </c>
      <c r="OG137" s="254" t="n">
        <v>1.15516977723928</v>
      </c>
      <c r="OH137" s="252" t="n">
        <v>1.05599999999999</v>
      </c>
      <c r="OI137" s="252" t="n">
        <v>182.719924255631</v>
      </c>
      <c r="OJ137" s="253" t="n">
        <v>1.068</v>
      </c>
      <c r="OK137" s="253" t="n">
        <v>43.523556070916</v>
      </c>
      <c r="OL137" s="254" t="n">
        <v>1.06799999999999</v>
      </c>
      <c r="OM137" s="254" t="n">
        <v>1.15516977723928</v>
      </c>
      <c r="ON137" s="252" t="n">
        <v>1.05599999999999</v>
      </c>
      <c r="OO137" s="252" t="n">
        <v>197.884594770793</v>
      </c>
      <c r="OP137" s="253" t="n">
        <v>1.068</v>
      </c>
      <c r="OQ137" s="253" t="n">
        <v>43.523556070916</v>
      </c>
      <c r="OR137" s="254" t="n">
        <v>1.06799999999999</v>
      </c>
      <c r="OS137" s="254" t="n">
        <v>1.15516977723928</v>
      </c>
      <c r="OT137" s="252" t="n">
        <v>1.05599999999999</v>
      </c>
      <c r="OU137" s="252" t="n">
        <v>210.459663878742</v>
      </c>
      <c r="OV137" s="253" t="n">
        <v>1.068</v>
      </c>
      <c r="OW137" s="253" t="n">
        <v>43.523556070916</v>
      </c>
      <c r="OX137" s="254" t="n">
        <v>1.06799999999999</v>
      </c>
      <c r="OY137" s="254" t="n">
        <v>1.15516977723928</v>
      </c>
      <c r="OZ137" s="252" t="n">
        <v>1.05599999999999</v>
      </c>
      <c r="PA137" s="252" t="n">
        <v>229.047934910694</v>
      </c>
      <c r="PB137" s="253" t="n">
        <v>1.068</v>
      </c>
      <c r="PC137" s="253" t="n">
        <v>43.523556070916</v>
      </c>
      <c r="PD137" s="254" t="n">
        <v>1.06799999999999</v>
      </c>
      <c r="PE137" s="254" t="n">
        <v>1.15516977723928</v>
      </c>
      <c r="PF137" s="252" t="n">
        <v>1.89599999999999</v>
      </c>
      <c r="PG137" s="252" t="n">
        <v>20.2284536157243</v>
      </c>
      <c r="PH137" s="253" t="n">
        <v>1.896</v>
      </c>
      <c r="PI137" s="253" t="n">
        <v>35.7323091415324</v>
      </c>
      <c r="PJ137" s="254" t="n">
        <v>1.75999999999999</v>
      </c>
      <c r="PK137" s="254" t="n">
        <v>0.634035188946372</v>
      </c>
      <c r="PL137" s="252" t="n">
        <v>1.896</v>
      </c>
      <c r="PM137" s="252" t="n">
        <v>28.5658731593801</v>
      </c>
      <c r="PN137" s="253" t="n">
        <v>1.896</v>
      </c>
      <c r="PO137" s="253" t="n">
        <v>35.7323091415324</v>
      </c>
      <c r="PP137" s="254" t="n">
        <v>1.75999999999999</v>
      </c>
      <c r="PQ137" s="254" t="n">
        <v>0.634035188946372</v>
      </c>
      <c r="PR137" s="252" t="n">
        <v>1.76</v>
      </c>
      <c r="PS137" s="252" t="n">
        <v>37.9086453964449</v>
      </c>
      <c r="PT137" s="253" t="n">
        <v>1.896</v>
      </c>
      <c r="PU137" s="253" t="n">
        <v>35.7323091415324</v>
      </c>
      <c r="PV137" s="254" t="n">
        <v>1.75999999999999</v>
      </c>
      <c r="PW137" s="254" t="n">
        <v>0.634035188946372</v>
      </c>
      <c r="PX137" s="252" t="n">
        <v>1.89599999999999</v>
      </c>
      <c r="PY137" s="252" t="n">
        <v>48.1642043887336</v>
      </c>
      <c r="PZ137" s="253" t="n">
        <v>1.896</v>
      </c>
      <c r="QA137" s="253" t="n">
        <v>35.7323091415324</v>
      </c>
      <c r="QB137" s="254" t="n">
        <v>1.75999999999999</v>
      </c>
      <c r="QC137" s="254" t="n">
        <v>0.634035188946372</v>
      </c>
      <c r="QD137" s="252" t="n">
        <v>1.89599999999999</v>
      </c>
      <c r="QE137" s="252" t="n">
        <v>56.4070224933771</v>
      </c>
      <c r="QF137" s="253" t="n">
        <v>1.896</v>
      </c>
      <c r="QG137" s="253" t="n">
        <v>35.7323091415324</v>
      </c>
      <c r="QH137" s="254" t="n">
        <v>1.75999999999999</v>
      </c>
      <c r="QI137" s="254" t="n">
        <v>0.634035188946372</v>
      </c>
      <c r="QJ137" s="252" t="n">
        <v>1.75999999999999</v>
      </c>
      <c r="QK137" s="252" t="n">
        <v>67.49415209183439</v>
      </c>
      <c r="QL137" s="253" t="n">
        <v>1.896</v>
      </c>
      <c r="QM137" s="253" t="n">
        <v>35.7323091415324</v>
      </c>
      <c r="QN137" s="254" t="n">
        <v>1.75999999999999</v>
      </c>
      <c r="QO137" s="254" t="n">
        <v>0.634035188946372</v>
      </c>
      <c r="QP137" s="252" t="n">
        <v>1.89599999999999</v>
      </c>
      <c r="QQ137" s="252" t="n">
        <v>74.8557945113718</v>
      </c>
      <c r="QR137" s="253" t="n">
        <v>1.896</v>
      </c>
      <c r="QS137" s="253" t="n">
        <v>35.7323091415324</v>
      </c>
      <c r="QT137" s="254" t="n">
        <v>1.75999999999999</v>
      </c>
      <c r="QU137" s="254" t="n">
        <v>0.634035188946372</v>
      </c>
      <c r="QV137" s="252" t="n">
        <v>1.89599999999999</v>
      </c>
      <c r="QW137" s="252" t="n">
        <v>84.3974862803601</v>
      </c>
      <c r="QX137" s="253" t="n">
        <v>1.896</v>
      </c>
      <c r="QY137" s="253" t="n">
        <v>35.7323091415324</v>
      </c>
      <c r="QZ137" s="254" t="n">
        <v>1.75999999999999</v>
      </c>
      <c r="RA137" s="254" t="n">
        <v>0.634035188946372</v>
      </c>
      <c r="RB137" s="252" t="n">
        <v>1.89599999999999</v>
      </c>
      <c r="RC137" s="252" t="n">
        <v>94.1981399469756</v>
      </c>
      <c r="RD137" s="253" t="n">
        <v>1.896</v>
      </c>
      <c r="RE137" s="253" t="n">
        <v>35.7323091415324</v>
      </c>
      <c r="RF137" s="254" t="n">
        <v>1.75999999999999</v>
      </c>
      <c r="RG137" s="254" t="n">
        <v>0.634035188946372</v>
      </c>
      <c r="RH137" s="252" t="n">
        <v>1.89599999999999</v>
      </c>
      <c r="RI137" s="252" t="n">
        <v>103.40436566289</v>
      </c>
      <c r="RJ137" s="253" t="n">
        <v>1.896</v>
      </c>
      <c r="RK137" s="253" t="n">
        <v>35.7323091415324</v>
      </c>
      <c r="RL137" s="254" t="n">
        <v>1.75999999999999</v>
      </c>
      <c r="RM137" s="254" t="n">
        <v>0.634035188946372</v>
      </c>
      <c r="RN137" s="252" t="n">
        <v>1.75999999999999</v>
      </c>
      <c r="RO137" s="252" t="n">
        <v>113.811651979029</v>
      </c>
      <c r="RP137" s="253" t="n">
        <v>1.896</v>
      </c>
      <c r="RQ137" s="253" t="n">
        <v>35.7323091415324</v>
      </c>
      <c r="RR137" s="254" t="n">
        <v>1.75999999999999</v>
      </c>
      <c r="RS137" s="254" t="n">
        <v>0.634035188946372</v>
      </c>
      <c r="RT137" s="252" t="n">
        <v>1.75999999999999</v>
      </c>
      <c r="RU137" s="252" t="n">
        <v>122.828434766351</v>
      </c>
      <c r="RV137" s="253" t="n">
        <v>1.896</v>
      </c>
      <c r="RW137" s="253" t="n">
        <v>35.7323091415324</v>
      </c>
      <c r="RX137" s="254" t="n">
        <v>1.75999999999999</v>
      </c>
      <c r="RY137" s="254" t="n">
        <v>0.634035188946372</v>
      </c>
      <c r="RZ137" s="252" t="n">
        <v>1.89599999999999</v>
      </c>
      <c r="SA137" s="252" t="n">
        <v>132.878495810991</v>
      </c>
      <c r="SB137" s="253" t="n">
        <v>1.896</v>
      </c>
      <c r="SC137" s="253" t="n">
        <v>35.7323091415324</v>
      </c>
      <c r="SD137" s="254" t="n">
        <v>1.75999999999999</v>
      </c>
      <c r="SE137" s="254" t="n">
        <v>0.634035188946372</v>
      </c>
      <c r="SF137" s="252" t="n">
        <v>1.75999999999999</v>
      </c>
      <c r="SG137" s="252" t="n">
        <v>142.282703133502</v>
      </c>
      <c r="SH137" s="253" t="n">
        <v>1.896</v>
      </c>
      <c r="SI137" s="253" t="n">
        <v>35.7323091415324</v>
      </c>
      <c r="SJ137" s="254" t="n">
        <v>1.75999999999999</v>
      </c>
      <c r="SK137" s="254" t="n">
        <v>0.634035188946372</v>
      </c>
      <c r="SL137" s="252" t="n">
        <v>1.75999999999999</v>
      </c>
      <c r="SM137" s="252" t="n">
        <v>151.800020289452</v>
      </c>
      <c r="SN137" s="253" t="n">
        <v>1.896</v>
      </c>
      <c r="SO137" s="253" t="n">
        <v>35.7323091415324</v>
      </c>
      <c r="SP137" s="254" t="n">
        <v>1.75999999999999</v>
      </c>
      <c r="SQ137" s="254" t="n">
        <v>0.634035188946372</v>
      </c>
      <c r="SR137" s="252" t="n">
        <v>1.75999999999999</v>
      </c>
      <c r="SS137" s="252" t="n">
        <v>161.490157919412</v>
      </c>
      <c r="ST137" s="253" t="n">
        <v>1.896</v>
      </c>
      <c r="SU137" s="253" t="n">
        <v>35.7323091415324</v>
      </c>
      <c r="SV137" s="254" t="n">
        <v>1.75999999999999</v>
      </c>
      <c r="SW137" s="254" t="n">
        <v>0.634035188946372</v>
      </c>
      <c r="SX137" s="252" t="n">
        <v>1.75999999999999</v>
      </c>
      <c r="SY137" s="252" t="n">
        <v>172.793059811673</v>
      </c>
      <c r="SZ137" s="253" t="n">
        <v>1.896</v>
      </c>
      <c r="TA137" s="253" t="n">
        <v>35.7323091415324</v>
      </c>
      <c r="TB137" s="254" t="n">
        <v>1.75999999999999</v>
      </c>
      <c r="TC137" s="254" t="n">
        <v>0.634035188946372</v>
      </c>
      <c r="TD137" s="252" t="n">
        <v>1.75999999999999</v>
      </c>
      <c r="TE137" s="252" t="n">
        <v>183.793922643581</v>
      </c>
      <c r="TF137" s="253" t="n">
        <v>1.896</v>
      </c>
      <c r="TG137" s="253" t="n">
        <v>35.7323091415324</v>
      </c>
      <c r="TH137" s="254" t="n">
        <v>1.75999999999999</v>
      </c>
      <c r="TI137" s="254" t="n">
        <v>0.634035188946372</v>
      </c>
      <c r="TJ137" s="252" t="n">
        <v>1.75999999999999</v>
      </c>
      <c r="TK137" s="252" t="n">
        <v>190.831060472598</v>
      </c>
      <c r="TL137" s="253" t="n">
        <v>1.896</v>
      </c>
      <c r="TM137" s="253" t="n">
        <v>35.7323091415324</v>
      </c>
      <c r="TN137" s="254" t="n">
        <v>1.75999999999999</v>
      </c>
      <c r="TO137" s="254" t="n">
        <v>0.634035188946372</v>
      </c>
      <c r="TP137" s="252" t="n">
        <v>1.75999999999999</v>
      </c>
      <c r="TQ137" s="252" t="n">
        <v>199.169152052388</v>
      </c>
      <c r="TR137" s="253" t="n">
        <v>1.896</v>
      </c>
      <c r="TS137" s="253" t="n">
        <v>35.7323091415324</v>
      </c>
      <c r="TT137" s="254" t="n">
        <v>1.75999999999999</v>
      </c>
      <c r="TU137" s="254" t="n">
        <v>0.634035188946372</v>
      </c>
      <c r="TV137" s="252" t="n">
        <v>1.89599999999999</v>
      </c>
      <c r="TW137" s="252" t="n">
        <v>205.392343193439</v>
      </c>
      <c r="TX137" s="253" t="n">
        <v>1.896</v>
      </c>
      <c r="TY137" s="253" t="n">
        <v>35.7323091415324</v>
      </c>
      <c r="TZ137" s="254" t="n">
        <v>1.75999999999999</v>
      </c>
      <c r="UA137" s="254" t="n">
        <v>0.634035188946372</v>
      </c>
      <c r="UB137" s="252" t="n">
        <v>1.86999999999999</v>
      </c>
      <c r="UC137" s="252" t="n">
        <v>12.6636303913944</v>
      </c>
      <c r="UD137" s="253" t="n">
        <v>2.03999999999999</v>
      </c>
      <c r="UE137" s="253" t="n">
        <v>43.8003351574541</v>
      </c>
      <c r="UF137" s="254" t="n">
        <v>2.04</v>
      </c>
      <c r="UG137" s="254" t="n">
        <v>1.50758944497538</v>
      </c>
      <c r="UH137" s="252" t="n">
        <v>1.86999999999999</v>
      </c>
      <c r="UI137" s="252" t="n">
        <v>19.2792305700861</v>
      </c>
      <c r="UJ137" s="253" t="n">
        <v>2.03999999999999</v>
      </c>
      <c r="UK137" s="253" t="n">
        <v>43.8003351574541</v>
      </c>
      <c r="UL137" s="254" t="n">
        <v>2.04</v>
      </c>
      <c r="UM137" s="254" t="n">
        <v>1.50758944497538</v>
      </c>
      <c r="UN137" s="252" t="n">
        <v>1.86999999999999</v>
      </c>
      <c r="UO137" s="252" t="n">
        <v>25.440951255701</v>
      </c>
      <c r="UP137" s="253" t="n">
        <v>2.03999999999999</v>
      </c>
      <c r="UQ137" s="253" t="n">
        <v>43.8003351574541</v>
      </c>
      <c r="UR137" s="254" t="n">
        <v>2.04</v>
      </c>
      <c r="US137" s="254" t="n">
        <v>1.50758944497538</v>
      </c>
      <c r="UT137" s="252" t="n">
        <v>1.86999999999999</v>
      </c>
      <c r="UU137" s="252" t="n">
        <v>32.6805673449254</v>
      </c>
      <c r="UV137" s="253" t="n">
        <v>2.03999999999999</v>
      </c>
      <c r="UW137" s="253" t="n">
        <v>43.8003351574541</v>
      </c>
      <c r="UX137" s="254" t="n">
        <v>2.04</v>
      </c>
      <c r="UY137" s="254" t="n">
        <v>1.50758944497538</v>
      </c>
      <c r="UZ137" s="252" t="n">
        <v>1.86999999999999</v>
      </c>
      <c r="VA137" s="252" t="n">
        <v>39.2410943647581</v>
      </c>
      <c r="VB137" s="253" t="n">
        <v>2.03999999999999</v>
      </c>
      <c r="VC137" s="253" t="n">
        <v>43.8003351574541</v>
      </c>
      <c r="VD137" s="254" t="n">
        <v>2.04</v>
      </c>
      <c r="VE137" s="254" t="n">
        <v>1.50758944497538</v>
      </c>
      <c r="VF137" s="252" t="n">
        <v>1.86999999999999</v>
      </c>
      <c r="VG137" s="252" t="n">
        <v>45.7830670784563</v>
      </c>
      <c r="VH137" s="253" t="n">
        <v>2.03999999999999</v>
      </c>
      <c r="VI137" s="253" t="n">
        <v>43.8003351574541</v>
      </c>
      <c r="VJ137" s="254" t="n">
        <v>2.04</v>
      </c>
      <c r="VK137" s="254" t="n">
        <v>1.50758944497538</v>
      </c>
      <c r="VL137" s="252" t="n">
        <v>1.86999999999999</v>
      </c>
      <c r="VM137" s="252" t="n">
        <v>51.6084937735462</v>
      </c>
      <c r="VN137" s="253" t="n">
        <v>2.03999999999999</v>
      </c>
      <c r="VO137" s="253" t="n">
        <v>43.8003351574541</v>
      </c>
      <c r="VP137" s="254" t="n">
        <v>2.04</v>
      </c>
      <c r="VQ137" s="254" t="n">
        <v>1.50758944497538</v>
      </c>
      <c r="VR137" s="252" t="n">
        <v>1.86999999999999</v>
      </c>
      <c r="VS137" s="252" t="n">
        <v>59.6041992646425</v>
      </c>
      <c r="VT137" s="253" t="n">
        <v>2.03999999999999</v>
      </c>
      <c r="VU137" s="253" t="n">
        <v>43.8003351574541</v>
      </c>
      <c r="VV137" s="254" t="n">
        <v>2.04</v>
      </c>
      <c r="VW137" s="254" t="n">
        <v>1.50758944497538</v>
      </c>
      <c r="VX137" s="252" t="n">
        <v>1.86999999999999</v>
      </c>
      <c r="VY137" s="252" t="n">
        <v>66.14045394646961</v>
      </c>
      <c r="VZ137" s="253" t="n">
        <v>2.03999999999999</v>
      </c>
      <c r="WA137" s="253" t="n">
        <v>43.8003351574541</v>
      </c>
      <c r="WB137" s="254" t="n">
        <v>2.04</v>
      </c>
      <c r="WC137" s="254" t="n">
        <v>1.50758944497538</v>
      </c>
      <c r="WD137" s="252" t="n">
        <v>1.86999999999999</v>
      </c>
      <c r="WE137" s="252" t="n">
        <v>73.41596511268359</v>
      </c>
      <c r="WF137" s="253" t="n">
        <v>2.03999999999999</v>
      </c>
      <c r="WG137" s="253" t="n">
        <v>43.8003351574541</v>
      </c>
      <c r="WH137" s="254" t="n">
        <v>2.04</v>
      </c>
      <c r="WI137" s="254" t="n">
        <v>1.50758944497538</v>
      </c>
      <c r="WJ137" s="252" t="n">
        <v>1.86999999999999</v>
      </c>
      <c r="WK137" s="252" t="n">
        <v>79.95738697481561</v>
      </c>
      <c r="WL137" s="253" t="n">
        <v>2.03999999999999</v>
      </c>
      <c r="WM137" s="253" t="n">
        <v>43.8003351574541</v>
      </c>
      <c r="WN137" s="254" t="n">
        <v>2.04</v>
      </c>
      <c r="WO137" s="254" t="n">
        <v>1.50758944497538</v>
      </c>
      <c r="WP137" s="252" t="n">
        <v>1.86999999999999</v>
      </c>
      <c r="WQ137" s="252" t="n">
        <v>86.4647592840624</v>
      </c>
      <c r="WR137" s="253" t="n">
        <v>2.03999999999999</v>
      </c>
      <c r="WS137" s="253" t="n">
        <v>43.8003351574541</v>
      </c>
      <c r="WT137" s="254" t="n">
        <v>2.04</v>
      </c>
      <c r="WU137" s="254" t="n">
        <v>1.50758944497538</v>
      </c>
      <c r="WV137" s="252" t="n">
        <v>1.86999999999999</v>
      </c>
      <c r="WW137" s="252" t="n">
        <v>93.024537992452</v>
      </c>
      <c r="WX137" s="253" t="n">
        <v>2.03999999999999</v>
      </c>
      <c r="WY137" s="253" t="n">
        <v>43.8003351574541</v>
      </c>
      <c r="WZ137" s="254" t="n">
        <v>2.04</v>
      </c>
      <c r="XA137" s="254" t="n">
        <v>1.50758944497538</v>
      </c>
      <c r="XB137" s="252" t="n">
        <v>1.86999999999999</v>
      </c>
      <c r="XC137" s="252" t="n">
        <v>99.56448543107869</v>
      </c>
      <c r="XD137" s="253" t="n">
        <v>2.03999999999999</v>
      </c>
      <c r="XE137" s="253" t="n">
        <v>43.8003351574541</v>
      </c>
      <c r="XF137" s="254" t="n">
        <v>2.04</v>
      </c>
      <c r="XG137" s="254" t="n">
        <v>1.50758944497538</v>
      </c>
      <c r="XH137" s="252" t="n">
        <v>1.86999999999999</v>
      </c>
      <c r="XI137" s="252" t="n">
        <v>105.789119896784</v>
      </c>
      <c r="XJ137" s="253" t="n">
        <v>2.03999999999999</v>
      </c>
      <c r="XK137" s="253" t="n">
        <v>43.8003351574541</v>
      </c>
      <c r="XL137" s="254" t="n">
        <v>2.04</v>
      </c>
      <c r="XM137" s="254" t="n">
        <v>1.50758944497538</v>
      </c>
      <c r="XN137" s="252" t="n">
        <v>1.86999999999999</v>
      </c>
      <c r="XO137" s="252" t="n">
        <v>119.907579037587</v>
      </c>
      <c r="XP137" s="253" t="n">
        <v>2.03999999999999</v>
      </c>
      <c r="XQ137" s="253" t="n">
        <v>43.8003351574541</v>
      </c>
      <c r="XR137" s="254" t="n">
        <v>2.04</v>
      </c>
      <c r="XS137" s="254" t="n">
        <v>1.50758944497538</v>
      </c>
      <c r="XT137" s="252" t="n">
        <v>1.86999999999999</v>
      </c>
      <c r="XU137" s="252" t="n">
        <v>133.508801364822</v>
      </c>
      <c r="XV137" s="253" t="n">
        <v>2.03999999999999</v>
      </c>
      <c r="XW137" s="253" t="n">
        <v>43.8003351574541</v>
      </c>
      <c r="XX137" s="254" t="n">
        <v>2.04</v>
      </c>
      <c r="XY137" s="254" t="n">
        <v>1.50758944497538</v>
      </c>
      <c r="XZ137" s="252" t="n">
        <v>1.86999999999999</v>
      </c>
      <c r="YA137" s="252" t="n">
        <v>147.631055404296</v>
      </c>
      <c r="YB137" s="253" t="n">
        <v>2.03999999999999</v>
      </c>
      <c r="YC137" s="253" t="n">
        <v>43.8003351574541</v>
      </c>
      <c r="YD137" s="254" t="n">
        <v>2.04</v>
      </c>
      <c r="YE137" s="254" t="n">
        <v>1.50758944497538</v>
      </c>
      <c r="YF137" s="252" t="n">
        <v>1.86999999999999</v>
      </c>
      <c r="YG137" s="252" t="n">
        <v>160.663092552983</v>
      </c>
      <c r="YH137" s="253" t="n">
        <v>2.03999999999999</v>
      </c>
      <c r="YI137" s="253" t="n">
        <v>43.8003351574541</v>
      </c>
      <c r="YJ137" s="254" t="n">
        <v>2.04</v>
      </c>
      <c r="YK137" s="254" t="n">
        <v>1.50758944497538</v>
      </c>
      <c r="YL137" s="252" t="n">
        <v>2.01599999999999</v>
      </c>
      <c r="YM137" s="252" t="n">
        <v>172.971866189058</v>
      </c>
      <c r="YN137" s="253" t="n">
        <v>2.03999999999999</v>
      </c>
      <c r="YO137" s="253" t="n">
        <v>43.8003351574541</v>
      </c>
      <c r="YP137" s="254" t="n">
        <v>2.04</v>
      </c>
      <c r="YQ137" s="254" t="n">
        <v>1.50758944497538</v>
      </c>
      <c r="YR137" s="252" t="n">
        <v>1.86999999999999</v>
      </c>
      <c r="YS137" s="252" t="n">
        <v>195.555344544617</v>
      </c>
      <c r="YT137" s="253" t="n">
        <v>2.03999999999999</v>
      </c>
      <c r="YU137" s="253" t="n">
        <v>43.8003351574541</v>
      </c>
      <c r="YV137" s="254" t="n">
        <v>2.04</v>
      </c>
      <c r="YW137" s="254" t="n">
        <v>1.50758944497538</v>
      </c>
      <c r="YX137" s="252" t="n">
        <v>1.903</v>
      </c>
      <c r="YY137" s="252" t="n">
        <v>234.718601293276</v>
      </c>
      <c r="YZ137" s="253" t="n">
        <v>2.03999999999999</v>
      </c>
      <c r="ZA137" s="253" t="n">
        <v>43.8003351574541</v>
      </c>
      <c r="ZB137" s="254" t="n">
        <v>2.04</v>
      </c>
      <c r="ZC137" s="254" t="n">
        <v>1.50758944497538</v>
      </c>
      <c r="ZD137" s="252" t="n">
        <v>2.85999999999999</v>
      </c>
      <c r="ZE137" s="252" t="n">
        <v>19.8769253177321</v>
      </c>
      <c r="ZF137" s="253" t="n">
        <v>3.05999999999999</v>
      </c>
      <c r="ZG137" s="253" t="n">
        <v>44.8855354434957</v>
      </c>
      <c r="ZH137" s="254" t="n">
        <v>2.86</v>
      </c>
      <c r="ZI137" s="254" t="n">
        <v>0.732564915154061</v>
      </c>
      <c r="ZJ137" s="252" t="n">
        <v>2.85999999999999</v>
      </c>
      <c r="ZK137" s="252" t="n">
        <v>30.1884992394768</v>
      </c>
      <c r="ZL137" s="253" t="n">
        <v>3.05999999999999</v>
      </c>
      <c r="ZM137" s="253" t="n">
        <v>44.8855354434957</v>
      </c>
      <c r="ZN137" s="254" t="n">
        <v>2.86</v>
      </c>
      <c r="ZO137" s="254" t="n">
        <v>0.732564915154061</v>
      </c>
      <c r="ZP137" s="252" t="n">
        <v>2.85999999999999</v>
      </c>
      <c r="ZQ137" s="252" t="n">
        <v>40.5318798215345</v>
      </c>
      <c r="ZR137" s="253" t="n">
        <v>3.05999999999999</v>
      </c>
      <c r="ZS137" s="253" t="n">
        <v>44.8855354434957</v>
      </c>
      <c r="ZT137" s="254" t="n">
        <v>2.86</v>
      </c>
      <c r="ZU137" s="254" t="n">
        <v>0.732564915154061</v>
      </c>
      <c r="ZV137" s="252" t="n">
        <v>2.85999999999999</v>
      </c>
      <c r="ZW137" s="252" t="n">
        <v>51.2609068331171</v>
      </c>
      <c r="ZX137" s="253" t="n">
        <v>3.05999999999999</v>
      </c>
      <c r="ZY137" s="253" t="n">
        <v>44.8855354434957</v>
      </c>
      <c r="ZZ137" s="254" t="n">
        <v>2.86</v>
      </c>
      <c r="AAA137" s="254" t="n">
        <v>0.732564915154061</v>
      </c>
      <c r="AAB137" s="252" t="n">
        <v>2.85999999999999</v>
      </c>
      <c r="AAC137" s="252" t="n">
        <v>61.3938767885007</v>
      </c>
      <c r="AAD137" s="253" t="n">
        <v>3.05999999999999</v>
      </c>
      <c r="AAE137" s="253" t="n">
        <v>44.8855354434957</v>
      </c>
      <c r="AAF137" s="254" t="n">
        <v>2.86</v>
      </c>
      <c r="AAG137" s="254" t="n">
        <v>0.732564915154061</v>
      </c>
      <c r="AAH137" s="252" t="n">
        <v>2.85999999999999</v>
      </c>
      <c r="AAI137" s="252" t="n">
        <v>72.1229033436688</v>
      </c>
      <c r="AAJ137" s="253" t="n">
        <v>3.05999999999999</v>
      </c>
      <c r="AAK137" s="253" t="n">
        <v>44.8855354434957</v>
      </c>
      <c r="AAL137" s="254" t="n">
        <v>2.86</v>
      </c>
      <c r="AAM137" s="254" t="n">
        <v>0.732564915154061</v>
      </c>
      <c r="AAN137" s="252" t="n">
        <v>2.85999999999999</v>
      </c>
      <c r="AAO137" s="252" t="n">
        <v>82.2592592612056</v>
      </c>
      <c r="AAP137" s="253" t="n">
        <v>3.05999999999999</v>
      </c>
      <c r="AAQ137" s="253" t="n">
        <v>44.8855354434957</v>
      </c>
      <c r="AAR137" s="254" t="n">
        <v>2.86</v>
      </c>
      <c r="AAS137" s="254" t="n">
        <v>0.732564915154061</v>
      </c>
      <c r="AAT137" s="252" t="n">
        <v>2.85999999999999</v>
      </c>
      <c r="AAU137" s="252" t="n">
        <v>91.7981071015387</v>
      </c>
      <c r="AAV137" s="253" t="n">
        <v>3.05999999999999</v>
      </c>
      <c r="AAW137" s="253" t="n">
        <v>44.8855354434957</v>
      </c>
      <c r="AAX137" s="254" t="n">
        <v>2.86</v>
      </c>
      <c r="AAY137" s="254" t="n">
        <v>0.732564915154061</v>
      </c>
      <c r="AAZ137" s="252" t="n">
        <v>2.85999999999999</v>
      </c>
      <c r="ABA137" s="252" t="n">
        <v>103.007914684419</v>
      </c>
      <c r="ABB137" s="253" t="n">
        <v>3.05999999999999</v>
      </c>
      <c r="ABC137" s="253" t="n">
        <v>44.8855354434957</v>
      </c>
      <c r="ABD137" s="254" t="n">
        <v>2.86</v>
      </c>
      <c r="ABE137" s="254" t="n">
        <v>0.732564915154061</v>
      </c>
      <c r="ABF137" s="252" t="n">
        <v>2.85999999999999</v>
      </c>
      <c r="ABG137" s="252" t="n">
        <v>122.50701794705</v>
      </c>
      <c r="ABH137" s="253" t="n">
        <v>3.05999999999999</v>
      </c>
      <c r="ABI137" s="253" t="n">
        <v>44.8855354434957</v>
      </c>
      <c r="ABJ137" s="254" t="n">
        <v>2.86</v>
      </c>
      <c r="ABK137" s="254" t="n">
        <v>0.732564915154061</v>
      </c>
      <c r="ABL137" s="252" t="n">
        <v>2.85999999999999</v>
      </c>
      <c r="ABM137" s="252" t="n">
        <v>143.649623100131</v>
      </c>
      <c r="ABN137" s="253" t="n">
        <v>3.05999999999999</v>
      </c>
      <c r="ABO137" s="253" t="n">
        <v>44.8855354434957</v>
      </c>
      <c r="ABP137" s="254" t="n">
        <v>2.86</v>
      </c>
      <c r="ABQ137" s="254" t="n">
        <v>0.732564915154061</v>
      </c>
      <c r="ABR137" s="252" t="n">
        <v>2.85999999999999</v>
      </c>
      <c r="ABS137" s="252" t="n">
        <v>163.915690454779</v>
      </c>
      <c r="ABT137" s="253" t="n">
        <v>3.05999999999999</v>
      </c>
      <c r="ABU137" s="253" t="n">
        <v>44.8855354434957</v>
      </c>
      <c r="ABV137" s="254" t="n">
        <v>2.86</v>
      </c>
      <c r="ABW137" s="254" t="n">
        <v>0.732564915154061</v>
      </c>
      <c r="ABX137" s="252" t="n">
        <v>2.85999999999999</v>
      </c>
      <c r="ABY137" s="252" t="n">
        <v>186.569277897379</v>
      </c>
      <c r="ABZ137" s="253" t="n">
        <v>3.05999999999999</v>
      </c>
      <c r="ACA137" s="253" t="n">
        <v>44.8855354434957</v>
      </c>
      <c r="ACB137" s="254" t="n">
        <v>2.86</v>
      </c>
      <c r="ACC137" s="254" t="n">
        <v>0.732564915154061</v>
      </c>
      <c r="ACD137" s="252" t="n">
        <v>2.85999999999999</v>
      </c>
      <c r="ACE137" s="252" t="n">
        <v>206.235741444868</v>
      </c>
      <c r="ACF137" s="253" t="n">
        <v>3.05999999999999</v>
      </c>
      <c r="ACG137" s="253" t="n">
        <v>44.8855354434957</v>
      </c>
      <c r="ACH137" s="254" t="n">
        <v>2.86</v>
      </c>
      <c r="ACI137" s="254" t="n">
        <v>0.732564915154061</v>
      </c>
      <c r="ACJ137" s="252" t="n">
        <v>2.85999999999999</v>
      </c>
      <c r="ACK137" s="252" t="n">
        <v>226.505100662665</v>
      </c>
      <c r="ACL137" s="253" t="n">
        <v>3.05999999999999</v>
      </c>
      <c r="ACM137" s="253" t="n">
        <v>44.8855354434957</v>
      </c>
      <c r="ACN137" s="254" t="n">
        <v>2.86</v>
      </c>
      <c r="ACO137" s="254" t="n">
        <v>0.732564915154061</v>
      </c>
      <c r="ACP137" s="252" t="n">
        <v>5.52</v>
      </c>
      <c r="ACQ137" s="252" t="n">
        <v>13.5321605674942</v>
      </c>
      <c r="ACR137" s="253" t="n">
        <v>5.57999999999999</v>
      </c>
      <c r="ACS137" s="253" t="n">
        <v>48.1393451648</v>
      </c>
      <c r="ACT137" s="254" t="n">
        <v>5.58</v>
      </c>
      <c r="ACU137" s="254" t="n">
        <v>0.647820943891364</v>
      </c>
      <c r="ACV137" s="252" t="n">
        <v>5.63999999999999</v>
      </c>
      <c r="ACW137" s="252" t="n">
        <v>27.5063946339721</v>
      </c>
      <c r="ACX137" s="253" t="n">
        <v>5.57999999999999</v>
      </c>
      <c r="ACY137" s="253" t="n">
        <v>48.1393451648</v>
      </c>
      <c r="ACZ137" s="254" t="n">
        <v>5.58</v>
      </c>
      <c r="ADA137" s="254" t="n">
        <v>0.647820943891364</v>
      </c>
      <c r="ADB137" s="252" t="n">
        <v>5.97999999999999</v>
      </c>
      <c r="ADC137" s="252" t="n">
        <v>41.2042815813829</v>
      </c>
      <c r="ADD137" s="253" t="n">
        <v>5.57999999999999</v>
      </c>
      <c r="ADE137" s="253" t="n">
        <v>48.1393451648</v>
      </c>
      <c r="ADF137" s="254" t="n">
        <v>5.58</v>
      </c>
      <c r="ADG137" s="254" t="n">
        <v>0.647820943891364</v>
      </c>
      <c r="ADH137" s="252" t="n">
        <v>5.63999999999999</v>
      </c>
      <c r="ADI137" s="252" t="n">
        <v>55.2365441483949</v>
      </c>
      <c r="ADJ137" s="253" t="n">
        <v>5.57999999999999</v>
      </c>
      <c r="ADK137" s="253" t="n">
        <v>48.1393451648</v>
      </c>
      <c r="ADL137" s="254" t="n">
        <v>5.58</v>
      </c>
      <c r="ADM137" s="254" t="n">
        <v>0.647820943891364</v>
      </c>
      <c r="ADN137" s="252" t="n">
        <v>5.63999999999999</v>
      </c>
      <c r="ADO137" s="252" t="n">
        <v>68.4103095022038</v>
      </c>
      <c r="ADP137" s="253" t="n">
        <v>5.57999999999999</v>
      </c>
      <c r="ADQ137" s="253" t="n">
        <v>48.1393451648</v>
      </c>
      <c r="ADR137" s="254" t="n">
        <v>5.58</v>
      </c>
      <c r="ADS137" s="254" t="n">
        <v>0.647820943891364</v>
      </c>
      <c r="ADT137" s="252" t="n">
        <v>5.63999999999999</v>
      </c>
      <c r="ADU137" s="252" t="n">
        <v>82.43966364341171</v>
      </c>
      <c r="ADV137" s="253" t="n">
        <v>5.57999999999999</v>
      </c>
      <c r="ADW137" s="253" t="n">
        <v>48.1393451648</v>
      </c>
      <c r="ADX137" s="254" t="n">
        <v>5.58</v>
      </c>
      <c r="ADY137" s="254" t="n">
        <v>0.647820943891364</v>
      </c>
      <c r="ADZ137" s="252" t="n">
        <v>5.63999999999999</v>
      </c>
      <c r="AEA137" s="252" t="n">
        <v>95.8842572708519</v>
      </c>
      <c r="AEB137" s="253" t="n">
        <v>5.57999999999999</v>
      </c>
      <c r="AEC137" s="253" t="n">
        <v>48.1393451648</v>
      </c>
      <c r="AED137" s="254" t="n">
        <v>5.58</v>
      </c>
      <c r="AEE137" s="254" t="n">
        <v>0.647820943891364</v>
      </c>
      <c r="AEF137" s="252" t="n">
        <v>5.63999999999999</v>
      </c>
      <c r="AEG137" s="252" t="n">
        <v>109.919471789774</v>
      </c>
      <c r="AEH137" s="253" t="n">
        <v>5.57999999999999</v>
      </c>
      <c r="AEI137" s="253" t="n">
        <v>48.1393451648</v>
      </c>
      <c r="AEJ137" s="254" t="n">
        <v>5.58</v>
      </c>
      <c r="AEK137" s="254" t="n">
        <v>0.647820943891364</v>
      </c>
      <c r="AEL137" s="252" t="n">
        <v>5.63999999999999</v>
      </c>
      <c r="AEM137" s="252" t="n">
        <v>123.570823912737</v>
      </c>
      <c r="AEN137" s="253" t="n">
        <v>5.57999999999999</v>
      </c>
      <c r="AEO137" s="253" t="n">
        <v>48.1393451648</v>
      </c>
      <c r="AEP137" s="254" t="n">
        <v>5.58</v>
      </c>
      <c r="AEQ137" s="254" t="n">
        <v>0.647820943891364</v>
      </c>
      <c r="AER137" s="252" t="n">
        <v>5.63999999999999</v>
      </c>
      <c r="AES137" s="252" t="n">
        <v>137.920990626876</v>
      </c>
      <c r="AET137" s="253" t="n">
        <v>5.57999999999999</v>
      </c>
      <c r="AEU137" s="253" t="n">
        <v>48.1393451648</v>
      </c>
      <c r="AEV137" s="254" t="n">
        <v>5.58</v>
      </c>
      <c r="AEW137" s="254" t="n">
        <v>0.647820943891364</v>
      </c>
      <c r="AEX137" s="252" t="n">
        <v>5.63999999999999</v>
      </c>
      <c r="AEY137" s="252" t="n">
        <v>165.751862992054</v>
      </c>
      <c r="AEZ137" s="253" t="n">
        <v>5.57999999999999</v>
      </c>
      <c r="AFA137" s="253" t="n">
        <v>48.1393451648</v>
      </c>
      <c r="AFB137" s="254" t="n">
        <v>5.58</v>
      </c>
      <c r="AFC137" s="254" t="n">
        <v>0.647820943891364</v>
      </c>
      <c r="AFD137" s="252" t="n">
        <v>5.63999999999999</v>
      </c>
      <c r="AFE137" s="252" t="n">
        <v>192.356578354611</v>
      </c>
      <c r="AFF137" s="253" t="n">
        <v>5.57999999999999</v>
      </c>
      <c r="AFG137" s="253" t="n">
        <v>48.1393451648</v>
      </c>
      <c r="AFH137" s="254" t="n">
        <v>5.58</v>
      </c>
      <c r="AFI137" s="254" t="n">
        <v>0.647820943891364</v>
      </c>
      <c r="AFJ137" s="252" t="n">
        <v>5.63999999999999</v>
      </c>
      <c r="AFK137" s="252" t="n">
        <v>234.47417230047</v>
      </c>
      <c r="AFL137" s="253" t="n">
        <v>5.57999999999999</v>
      </c>
      <c r="AFM137" s="253" t="n">
        <v>48.1393451648</v>
      </c>
      <c r="AFN137" s="254" t="n">
        <v>5.58</v>
      </c>
      <c r="AFO137" s="254" t="n">
        <v>0.647820943891364</v>
      </c>
      <c r="AFP137" s="252" t="n">
        <v>6.48999999999999</v>
      </c>
      <c r="AFQ137" s="252" t="n">
        <v>13.5908365268135</v>
      </c>
      <c r="AFR137" s="253" t="n">
        <v>6.48999999999999</v>
      </c>
      <c r="AFS137" s="253" t="n">
        <v>46.329810850456</v>
      </c>
      <c r="AFT137" s="254" t="n">
        <v>6.95999999999999</v>
      </c>
      <c r="AFU137" s="254" t="n">
        <v>0.626759904974054</v>
      </c>
      <c r="AFV137" s="252" t="n">
        <v>6.48999999999999</v>
      </c>
      <c r="AFW137" s="252" t="n">
        <v>28.2331471335326</v>
      </c>
      <c r="AFX137" s="253" t="n">
        <v>6.48999999999999</v>
      </c>
      <c r="AFY137" s="253" t="n">
        <v>46.329810850456</v>
      </c>
      <c r="AFZ137" s="254" t="n">
        <v>6.95999999999999</v>
      </c>
      <c r="AGA137" s="254" t="n">
        <v>0.626759904974054</v>
      </c>
      <c r="AGB137" s="252" t="n">
        <v>6.49</v>
      </c>
      <c r="AGC137" s="252" t="n">
        <v>43.3945322112953</v>
      </c>
      <c r="AGD137" s="253" t="n">
        <v>6.48999999999999</v>
      </c>
      <c r="AGE137" s="253" t="n">
        <v>46.329810850456</v>
      </c>
      <c r="AGF137" s="254" t="n">
        <v>6.95999999999999</v>
      </c>
      <c r="AGG137" s="254" t="n">
        <v>0.626759904974054</v>
      </c>
      <c r="AGH137" s="252" t="n">
        <v>6.49</v>
      </c>
      <c r="AGI137" s="252" t="n">
        <v>57.8306550921537</v>
      </c>
      <c r="AGJ137" s="253" t="n">
        <v>6.48999999999999</v>
      </c>
      <c r="AGK137" s="253" t="n">
        <v>46.329810850456</v>
      </c>
      <c r="AGL137" s="254" t="n">
        <v>6.95999999999999</v>
      </c>
      <c r="AGM137" s="254" t="n">
        <v>0.626759904974054</v>
      </c>
      <c r="AGN137" s="252" t="n">
        <v>6.96</v>
      </c>
      <c r="AGO137" s="252" t="n">
        <v>72.01977813949431</v>
      </c>
      <c r="AGP137" s="253" t="n">
        <v>6.48999999999999</v>
      </c>
      <c r="AGQ137" s="253" t="n">
        <v>46.329810850456</v>
      </c>
      <c r="AGR137" s="254" t="n">
        <v>6.95999999999999</v>
      </c>
      <c r="AGS137" s="254" t="n">
        <v>0.626759904974054</v>
      </c>
      <c r="AGT137" s="252" t="n">
        <v>6.49</v>
      </c>
      <c r="AGU137" s="252" t="n">
        <v>87.36473246638</v>
      </c>
      <c r="AGV137" s="253" t="n">
        <v>6.48999999999999</v>
      </c>
      <c r="AGW137" s="253" t="n">
        <v>46.329810850456</v>
      </c>
      <c r="AGX137" s="254" t="n">
        <v>6.95999999999999</v>
      </c>
      <c r="AGY137" s="254" t="n">
        <v>0.626759904974054</v>
      </c>
      <c r="AGZ137" s="252" t="n">
        <v>6.96</v>
      </c>
      <c r="AHA137" s="252" t="n">
        <v>100.959066978646</v>
      </c>
      <c r="AHB137" s="253" t="n">
        <v>6.48999999999999</v>
      </c>
      <c r="AHC137" s="253" t="n">
        <v>46.329810850456</v>
      </c>
      <c r="AHD137" s="254" t="n">
        <v>6.95999999999999</v>
      </c>
      <c r="AHE137" s="254" t="n">
        <v>0.626759904974054</v>
      </c>
      <c r="AHF137" s="252" t="n">
        <v>6.49</v>
      </c>
      <c r="AHG137" s="252" t="n">
        <v>116.878619881984</v>
      </c>
      <c r="AHH137" s="253" t="n">
        <v>6.48999999999999</v>
      </c>
      <c r="AHI137" s="253" t="n">
        <v>46.329810850456</v>
      </c>
      <c r="AHJ137" s="254" t="n">
        <v>6.95999999999999</v>
      </c>
      <c r="AHK137" s="254" t="n">
        <v>0.626759904974054</v>
      </c>
      <c r="AHL137" s="252" t="n">
        <v>6.49</v>
      </c>
      <c r="AHM137" s="252" t="n">
        <v>145.256226044278</v>
      </c>
      <c r="AHN137" s="253" t="n">
        <v>6.48999999999999</v>
      </c>
      <c r="AHO137" s="253" t="n">
        <v>46.329810850456</v>
      </c>
      <c r="AHP137" s="254" t="n">
        <v>6.95999999999999</v>
      </c>
      <c r="AHQ137" s="254" t="n">
        <v>0.626759904974054</v>
      </c>
      <c r="AHR137" s="252" t="n">
        <v>6.49</v>
      </c>
      <c r="AHS137" s="252" t="n">
        <v>174.725786165464</v>
      </c>
      <c r="AHT137" s="253" t="n">
        <v>6.48999999999999</v>
      </c>
      <c r="AHU137" s="253" t="n">
        <v>46.329810850456</v>
      </c>
      <c r="AHV137" s="254" t="n">
        <v>6.95999999999999</v>
      </c>
      <c r="AHW137" s="254" t="n">
        <v>0.626759904974054</v>
      </c>
      <c r="AHX137" s="252" t="n">
        <v>6.49</v>
      </c>
      <c r="AHY137" s="252" t="n">
        <v>203.411903708316</v>
      </c>
      <c r="AHZ137" s="253" t="n">
        <v>6.48999999999999</v>
      </c>
      <c r="AIA137" s="253" t="n">
        <v>46.329810850456</v>
      </c>
      <c r="AIB137" s="254" t="n">
        <v>6.95999999999999</v>
      </c>
      <c r="AIC137" s="254" t="n">
        <v>0.626759904974054</v>
      </c>
      <c r="AID137" s="252" t="n">
        <v>6.49</v>
      </c>
      <c r="AIE137" s="252" t="n">
        <v>247.898012255395</v>
      </c>
      <c r="AIF137" s="253" t="n">
        <v>6.48999999999999</v>
      </c>
      <c r="AIG137" s="253" t="n">
        <v>46.329810850456</v>
      </c>
      <c r="AIH137" s="254" t="n">
        <v>6.95999999999999</v>
      </c>
      <c r="AII137" s="254" t="n">
        <v>0.626759904974054</v>
      </c>
      <c r="AIJ137" s="252" t="n">
        <v>8.79999999999999</v>
      </c>
      <c r="AIK137" s="252" t="n">
        <v>15.1179814150124</v>
      </c>
      <c r="AIL137" s="253" t="n">
        <v>9.48</v>
      </c>
      <c r="AIM137" s="253" t="n">
        <v>47.767573124422</v>
      </c>
      <c r="AIN137" s="254" t="n">
        <v>9.48</v>
      </c>
      <c r="AIO137" s="254" t="n">
        <v>1.30060415951296</v>
      </c>
      <c r="AIP137" s="252" t="n">
        <v>8.79999999999999</v>
      </c>
      <c r="AIQ137" s="252" t="n">
        <v>18.4530347794653</v>
      </c>
      <c r="AIR137" s="253" t="n">
        <v>9.48</v>
      </c>
      <c r="AIS137" s="253" t="n">
        <v>47.767573124422</v>
      </c>
      <c r="AIT137" s="254" t="n">
        <v>9.48</v>
      </c>
      <c r="AIU137" s="254" t="n">
        <v>1.30060415951296</v>
      </c>
      <c r="AIV137" s="252" t="n">
        <v>8.79999999999999</v>
      </c>
      <c r="AIW137" s="252" t="n">
        <v>31.4454345273188</v>
      </c>
      <c r="AIX137" s="253" t="n">
        <v>9.48</v>
      </c>
      <c r="AIY137" s="253" t="n">
        <v>47.767573124422</v>
      </c>
      <c r="AIZ137" s="254" t="n">
        <v>9.48</v>
      </c>
      <c r="AJA137" s="254" t="n">
        <v>1.30060415951296</v>
      </c>
      <c r="AJB137" s="252" t="n">
        <v>8.79999999999999</v>
      </c>
      <c r="AJC137" s="252" t="n">
        <v>39.0131610556192</v>
      </c>
      <c r="AJD137" s="253" t="n">
        <v>9.48</v>
      </c>
      <c r="AJE137" s="253" t="n">
        <v>47.767573124422</v>
      </c>
      <c r="AJF137" s="254" t="n">
        <v>9.48</v>
      </c>
      <c r="AJG137" s="254" t="n">
        <v>1.30060415951296</v>
      </c>
      <c r="AJH137" s="252" t="n">
        <v>8.91</v>
      </c>
      <c r="AJI137" s="252" t="n">
        <v>51.3096594329427</v>
      </c>
      <c r="AJJ137" s="253" t="n">
        <v>9.48</v>
      </c>
      <c r="AJK137" s="253" t="n">
        <v>47.767573124422</v>
      </c>
      <c r="AJL137" s="254" t="n">
        <v>9.48</v>
      </c>
      <c r="AJM137" s="254" t="n">
        <v>1.30060415951296</v>
      </c>
      <c r="AJN137" s="252" t="n">
        <v>8.79999999999999</v>
      </c>
      <c r="AJO137" s="252" t="n">
        <v>57.9751141808566</v>
      </c>
      <c r="AJP137" s="253" t="n">
        <v>9.48</v>
      </c>
      <c r="AJQ137" s="253" t="n">
        <v>47.767573124422</v>
      </c>
      <c r="AJR137" s="254" t="n">
        <v>9.48</v>
      </c>
      <c r="AJS137" s="254" t="n">
        <v>1.30060415951296</v>
      </c>
      <c r="AJT137" s="252" t="n">
        <v>8.79999999999999</v>
      </c>
      <c r="AJU137" s="252" t="n">
        <v>70.1481412071104</v>
      </c>
      <c r="AJV137" s="253" t="n">
        <v>9.48</v>
      </c>
      <c r="AJW137" s="253" t="n">
        <v>47.767573124422</v>
      </c>
      <c r="AJX137" s="254" t="n">
        <v>9.48</v>
      </c>
      <c r="AJY137" s="254" t="n">
        <v>1.30060415951296</v>
      </c>
      <c r="AJZ137" s="252" t="n">
        <v>8.91</v>
      </c>
      <c r="AKA137" s="252" t="n">
        <v>76.7993455344338</v>
      </c>
      <c r="AKB137" s="253" t="n">
        <v>9.48</v>
      </c>
      <c r="AKC137" s="253" t="n">
        <v>47.767573124422</v>
      </c>
      <c r="AKD137" s="254" t="n">
        <v>9.48</v>
      </c>
      <c r="AKE137" s="254" t="n">
        <v>1.30060415951296</v>
      </c>
      <c r="AKF137" s="252" t="n">
        <v>8.91</v>
      </c>
      <c r="AKG137" s="252" t="n">
        <v>90.70772108409101</v>
      </c>
      <c r="AKH137" s="253" t="n">
        <v>9.48</v>
      </c>
      <c r="AKI137" s="253" t="n">
        <v>47.767573124422</v>
      </c>
      <c r="AKJ137" s="254" t="n">
        <v>9.48</v>
      </c>
      <c r="AKK137" s="254" t="n">
        <v>1.30060415951296</v>
      </c>
      <c r="AKL137" s="252" t="n">
        <v>8.79999999999999</v>
      </c>
      <c r="AKM137" s="252" t="n">
        <v>97.9659374401801</v>
      </c>
      <c r="AKN137" s="253" t="n">
        <v>9.48</v>
      </c>
      <c r="AKO137" s="253" t="n">
        <v>47.767573124422</v>
      </c>
      <c r="AKP137" s="254" t="n">
        <v>9.48</v>
      </c>
      <c r="AKQ137" s="254" t="n">
        <v>1.30060415951296</v>
      </c>
      <c r="AKR137" s="252" t="n">
        <v>8.79999999999999</v>
      </c>
      <c r="AKS137" s="252" t="n">
        <v>110.058905217363</v>
      </c>
      <c r="AKT137" s="253" t="n">
        <v>9.48</v>
      </c>
      <c r="AKU137" s="253" t="n">
        <v>47.767573124422</v>
      </c>
      <c r="AKV137" s="254" t="n">
        <v>9.48</v>
      </c>
      <c r="AKW137" s="254" t="n">
        <v>1.30060415951296</v>
      </c>
      <c r="AKX137" s="252" t="n">
        <v>8.91</v>
      </c>
      <c r="AKY137" s="252" t="n">
        <v>116.710425282932</v>
      </c>
      <c r="AKZ137" s="253" t="n">
        <v>9.48</v>
      </c>
      <c r="ALA137" s="253" t="n">
        <v>47.767573124422</v>
      </c>
      <c r="ALB137" s="254" t="n">
        <v>9.48</v>
      </c>
      <c r="ALC137" s="254" t="n">
        <v>1.30060415951296</v>
      </c>
      <c r="ALD137" s="252" t="n">
        <v>8.79999999999999</v>
      </c>
      <c r="ALE137" s="252" t="n">
        <v>130.61944983006</v>
      </c>
      <c r="ALF137" s="253" t="n">
        <v>9.48</v>
      </c>
      <c r="ALG137" s="253" t="n">
        <v>47.767573124422</v>
      </c>
      <c r="ALH137" s="254" t="n">
        <v>9.48</v>
      </c>
      <c r="ALI137" s="254" t="n">
        <v>1.30060415951296</v>
      </c>
      <c r="ALJ137" s="252" t="n">
        <v>8.79999999999999</v>
      </c>
      <c r="ALK137" s="252" t="n">
        <v>136.769236548142</v>
      </c>
      <c r="ALL137" s="253" t="n">
        <v>9.48</v>
      </c>
      <c r="ALM137" s="253" t="n">
        <v>47.767573124422</v>
      </c>
      <c r="ALN137" s="254" t="n">
        <v>9.48</v>
      </c>
      <c r="ALO137" s="254" t="n">
        <v>1.30060415951296</v>
      </c>
      <c r="ALP137" s="252" t="n">
        <v>8.91</v>
      </c>
      <c r="ALQ137" s="252" t="n">
        <v>149.970057177034</v>
      </c>
      <c r="ALR137" s="253" t="n">
        <v>9.48</v>
      </c>
      <c r="ALS137" s="253" t="n">
        <v>47.767573124422</v>
      </c>
      <c r="ALT137" s="254" t="n">
        <v>9.48</v>
      </c>
      <c r="ALU137" s="254" t="n">
        <v>1.30060415951296</v>
      </c>
      <c r="ALV137" s="252" t="n">
        <v>8.91</v>
      </c>
      <c r="ALW137" s="252" t="n">
        <v>156.479160481316</v>
      </c>
      <c r="ALX137" s="253" t="n">
        <v>9.48</v>
      </c>
      <c r="ALY137" s="253" t="n">
        <v>47.767573124422</v>
      </c>
      <c r="ALZ137" s="254" t="n">
        <v>9.48</v>
      </c>
      <c r="AMA137" s="254" t="n">
        <v>1.30060415951296</v>
      </c>
      <c r="AMB137" s="252" t="n">
        <v>8.91</v>
      </c>
      <c r="AMC137" s="252" t="n">
        <v>170.237686769067</v>
      </c>
      <c r="AMD137" s="253" t="n">
        <v>9.48</v>
      </c>
      <c r="AME137" s="253" t="n">
        <v>47.767573124422</v>
      </c>
      <c r="AMF137" s="254" t="n">
        <v>9.48</v>
      </c>
      <c r="AMG137" s="254" t="n">
        <v>1.30060415951296</v>
      </c>
      <c r="AMH137" s="252" t="n">
        <v>8.79999999999999</v>
      </c>
      <c r="AMI137" s="252" t="n">
        <v>177.128592442133</v>
      </c>
      <c r="AMJ137" s="253" t="n">
        <v>9.48</v>
      </c>
      <c r="AMK137" s="253" t="n">
        <v>47.767573124422</v>
      </c>
      <c r="AML137" s="254" t="n">
        <v>9.48</v>
      </c>
      <c r="AMM137" s="254" t="n">
        <v>1.30060415951296</v>
      </c>
      <c r="AMN137" s="252" t="n">
        <v>8.91</v>
      </c>
      <c r="AMO137" s="252" t="n">
        <v>190.489875536716</v>
      </c>
      <c r="AMP137" s="253" t="n">
        <v>9.48</v>
      </c>
      <c r="AMQ137" s="253" t="n">
        <v>47.767573124422</v>
      </c>
      <c r="AMR137" s="254" t="n">
        <v>9.48</v>
      </c>
      <c r="AMS137" s="254" t="n">
        <v>1.30060415951296</v>
      </c>
      <c r="AMT137" s="252" t="n">
        <v>8.79999999999999</v>
      </c>
      <c r="AMU137" s="252" t="n">
        <v>196.147094657613</v>
      </c>
      <c r="AMV137" s="253" t="n">
        <v>9.48</v>
      </c>
      <c r="AMW137" s="253" t="n">
        <v>47.767573124422</v>
      </c>
      <c r="AMX137" s="254" t="n">
        <v>9.48</v>
      </c>
      <c r="AMY137" s="254" t="n">
        <v>1.30060415951296</v>
      </c>
      <c r="AMZ137" s="252" t="n">
        <v>8.91</v>
      </c>
      <c r="ANA137" s="252" t="n">
        <v>209.840860084012</v>
      </c>
      <c r="ANB137" s="253" t="n">
        <v>9.48</v>
      </c>
      <c r="ANC137" s="253" t="n">
        <v>47.767573124422</v>
      </c>
      <c r="AND137" s="254" t="n">
        <v>9.48</v>
      </c>
      <c r="ANE137" s="254" t="n">
        <v>1.30060415951296</v>
      </c>
      <c r="ANF137" s="252" t="n">
        <v>8.91</v>
      </c>
      <c r="ANG137" s="252" t="n">
        <v>216.802181236197</v>
      </c>
      <c r="ANH137" s="253" t="n">
        <v>9.48</v>
      </c>
      <c r="ANI137" s="253" t="n">
        <v>47.767573124422</v>
      </c>
      <c r="ANJ137" s="254" t="n">
        <v>9.48</v>
      </c>
      <c r="ANK137" s="254" t="n">
        <v>1.30060415951296</v>
      </c>
      <c r="ANL137" s="252" t="n">
        <v>8.91</v>
      </c>
      <c r="ANM137" s="252" t="n">
        <v>229.298380584802</v>
      </c>
      <c r="ANN137" s="253" t="n">
        <v>9.48</v>
      </c>
      <c r="ANO137" s="253" t="n">
        <v>47.767573124422</v>
      </c>
      <c r="ANP137" s="254" t="n">
        <v>9.48</v>
      </c>
      <c r="ANQ137" s="254" t="n">
        <v>1.30060415951296</v>
      </c>
      <c r="ANR137" s="252" t="n">
        <v>8.91</v>
      </c>
      <c r="ANS137" s="252" t="n">
        <v>236.49047313588</v>
      </c>
      <c r="ANT137" s="253" t="n">
        <v>9.48</v>
      </c>
      <c r="ANU137" s="253" t="n">
        <v>47.767573124422</v>
      </c>
      <c r="ANV137" s="254" t="n">
        <v>9.48</v>
      </c>
      <c r="ANW137" s="254" t="n">
        <v>1.30060415951296</v>
      </c>
      <c r="ANX137" s="252" t="n">
        <v>8.79999999999999</v>
      </c>
      <c r="ANY137" s="252" t="n">
        <v>251.874510318014</v>
      </c>
      <c r="ANZ137" s="253" t="n">
        <v>9.48</v>
      </c>
      <c r="AOA137" s="253" t="n">
        <v>47.767573124422</v>
      </c>
      <c r="AOB137" s="254" t="n">
        <v>9.48</v>
      </c>
      <c r="AOC137" s="254" t="n">
        <v>1.30060415951296</v>
      </c>
      <c r="AOD137" s="252" t="n">
        <v>8.79999999999999</v>
      </c>
      <c r="AOE137" s="252" t="n">
        <v>258.21641905218</v>
      </c>
      <c r="AOF137" s="253" t="n">
        <v>9.48</v>
      </c>
      <c r="AOG137" s="253" t="n">
        <v>47.767573124422</v>
      </c>
      <c r="AOH137" s="254" t="n">
        <v>9.48</v>
      </c>
      <c r="AOI137" s="254" t="n">
        <v>1.30060415951296</v>
      </c>
      <c r="AOJ137" s="252" t="n">
        <v>8.79999999999999</v>
      </c>
      <c r="AOK137" s="252" t="n">
        <v>270.915688219136</v>
      </c>
      <c r="AOL137" s="253" t="n">
        <v>9.48</v>
      </c>
      <c r="AOM137" s="253" t="n">
        <v>47.767573124422</v>
      </c>
      <c r="AON137" s="254" t="n">
        <v>9.48</v>
      </c>
      <c r="AOO137" s="254" t="n">
        <v>1.30060415951296</v>
      </c>
      <c r="AOP137" s="252" t="n">
        <v>8.91</v>
      </c>
      <c r="AOQ137" s="252" t="n">
        <v>277.583454460263</v>
      </c>
      <c r="AOR137" s="253" t="n">
        <v>9.48</v>
      </c>
      <c r="AOS137" s="253" t="n">
        <v>47.767573124422</v>
      </c>
      <c r="AOT137" s="254" t="n">
        <v>9.48</v>
      </c>
      <c r="AOU137" s="254" t="n">
        <v>1.30060415951296</v>
      </c>
      <c r="AOV137" s="252" t="n">
        <v>12.87</v>
      </c>
      <c r="AOW137" s="252" t="n">
        <v>22.2090006186154</v>
      </c>
      <c r="AOX137" s="253" t="n">
        <v>13.8</v>
      </c>
      <c r="AOY137" s="253" t="n">
        <v>47.0051597950215</v>
      </c>
      <c r="AOZ137" s="254" t="n">
        <v>13.8</v>
      </c>
      <c r="APA137" s="254" t="n">
        <v>1.00461491358552</v>
      </c>
      <c r="APB137" s="252" t="n">
        <v>12.98</v>
      </c>
      <c r="APC137" s="252" t="n">
        <v>26.9684327005889</v>
      </c>
      <c r="APD137" s="253" t="n">
        <v>13.8</v>
      </c>
      <c r="APE137" s="253" t="n">
        <v>47.0051597950215</v>
      </c>
      <c r="APF137" s="254" t="n">
        <v>13.8</v>
      </c>
      <c r="APG137" s="254" t="n">
        <v>1.00461491358552</v>
      </c>
      <c r="APH137" s="252" t="n">
        <v>12.87</v>
      </c>
      <c r="API137" s="252" t="n">
        <v>42.8281604913131</v>
      </c>
      <c r="APJ137" s="253" t="n">
        <v>13.8</v>
      </c>
      <c r="APK137" s="253" t="n">
        <v>47.0051597950215</v>
      </c>
      <c r="APL137" s="254" t="n">
        <v>13.8</v>
      </c>
      <c r="APM137" s="254" t="n">
        <v>1.00461491358552</v>
      </c>
      <c r="APN137" s="252" t="n">
        <v>12.87</v>
      </c>
      <c r="APO137" s="252" t="n">
        <v>51.5566395111044</v>
      </c>
      <c r="APP137" s="253" t="n">
        <v>13.8</v>
      </c>
      <c r="APQ137" s="253" t="n">
        <v>47.0051597950215</v>
      </c>
      <c r="APR137" s="254" t="n">
        <v>13.8</v>
      </c>
      <c r="APS137" s="254" t="n">
        <v>1.00461491358552</v>
      </c>
      <c r="APT137" s="252" t="n">
        <v>12.87</v>
      </c>
      <c r="APU137" s="252" t="n">
        <v>69.0276714202331</v>
      </c>
      <c r="APV137" s="253" t="n">
        <v>13.8</v>
      </c>
      <c r="APW137" s="253" t="n">
        <v>47.0051597950215</v>
      </c>
      <c r="APX137" s="254" t="n">
        <v>13.8</v>
      </c>
      <c r="APY137" s="254" t="n">
        <v>1.00461491358552</v>
      </c>
      <c r="APZ137" s="252" t="n">
        <v>12.87</v>
      </c>
      <c r="AQA137" s="252" t="n">
        <v>78.5313960940241</v>
      </c>
      <c r="AQB137" s="253" t="n">
        <v>13.8</v>
      </c>
      <c r="AQC137" s="253" t="n">
        <v>47.0051597950215</v>
      </c>
      <c r="AQD137" s="254" t="n">
        <v>13.8</v>
      </c>
      <c r="AQE137" s="254" t="n">
        <v>1.00461491358552</v>
      </c>
      <c r="AQF137" s="252" t="n">
        <v>12.87</v>
      </c>
      <c r="AQG137" s="252" t="n">
        <v>95.5694587907937</v>
      </c>
      <c r="AQH137" s="253" t="n">
        <v>13.8</v>
      </c>
      <c r="AQI137" s="253" t="n">
        <v>47.0051597950215</v>
      </c>
      <c r="AQJ137" s="254" t="n">
        <v>13.8</v>
      </c>
      <c r="AQK137" s="254" t="n">
        <v>1.00461491358552</v>
      </c>
      <c r="AQL137" s="252" t="n">
        <v>12.87</v>
      </c>
      <c r="AQM137" s="252" t="n">
        <v>103.354831617791</v>
      </c>
      <c r="AQN137" s="253" t="n">
        <v>13.8</v>
      </c>
      <c r="AQO137" s="253" t="n">
        <v>47.0051597950215</v>
      </c>
      <c r="AQP137" s="254" t="n">
        <v>13.8</v>
      </c>
      <c r="AQQ137" s="254" t="n">
        <v>1.00461491358552</v>
      </c>
      <c r="AQR137" s="252" t="n">
        <v>12.87</v>
      </c>
      <c r="AQS137" s="252" t="n">
        <v>120.563194186382</v>
      </c>
      <c r="AQT137" s="253" t="n">
        <v>13.8</v>
      </c>
      <c r="AQU137" s="253" t="n">
        <v>47.0051597950215</v>
      </c>
      <c r="AQV137" s="254" t="n">
        <v>13.8</v>
      </c>
      <c r="AQW137" s="254" t="n">
        <v>1.00461491358552</v>
      </c>
      <c r="AQX137" s="252" t="n">
        <v>12.87</v>
      </c>
      <c r="AQY137" s="252" t="n">
        <v>129.294560398812</v>
      </c>
      <c r="AQZ137" s="253" t="n">
        <v>13.8</v>
      </c>
      <c r="ARA137" s="253" t="n">
        <v>47.0051597950215</v>
      </c>
      <c r="ARB137" s="254" t="n">
        <v>13.8</v>
      </c>
      <c r="ARC137" s="254" t="n">
        <v>1.00461491358552</v>
      </c>
      <c r="ARD137" s="252" t="n">
        <v>12.87</v>
      </c>
      <c r="ARE137" s="252" t="n">
        <v>145.944952257513</v>
      </c>
      <c r="ARF137" s="253" t="n">
        <v>13.8</v>
      </c>
      <c r="ARG137" s="253" t="n">
        <v>47.0051597950215</v>
      </c>
      <c r="ARH137" s="254" t="n">
        <v>13.8</v>
      </c>
      <c r="ARI137" s="254" t="n">
        <v>1.00461491358552</v>
      </c>
      <c r="ARJ137" s="252" t="n">
        <v>12.87</v>
      </c>
      <c r="ARK137" s="252" t="n">
        <v>155.46306618761</v>
      </c>
      <c r="ARL137" s="253" t="n">
        <v>13.8</v>
      </c>
      <c r="ARM137" s="253" t="n">
        <v>47.0051597950215</v>
      </c>
      <c r="ARN137" s="254" t="n">
        <v>13.8</v>
      </c>
      <c r="ARO137" s="254" t="n">
        <v>1.00461491358552</v>
      </c>
      <c r="ARP137" s="252" t="n">
        <v>12.87</v>
      </c>
      <c r="ARQ137" s="252" t="n">
        <v>172.913002188364</v>
      </c>
      <c r="ARR137" s="253" t="n">
        <v>13.8</v>
      </c>
      <c r="ARS137" s="253" t="n">
        <v>47.0051597950215</v>
      </c>
      <c r="ART137" s="254" t="n">
        <v>13.8</v>
      </c>
      <c r="ARU137" s="254" t="n">
        <v>1.00461491358552</v>
      </c>
      <c r="ARV137" s="252" t="n">
        <v>12.87</v>
      </c>
      <c r="ARW137" s="252" t="n">
        <v>181.638086832552</v>
      </c>
      <c r="ARX137" s="253" t="n">
        <v>13.8</v>
      </c>
      <c r="ARY137" s="253" t="n">
        <v>47.0051597950215</v>
      </c>
      <c r="ARZ137" s="254" t="n">
        <v>13.8</v>
      </c>
      <c r="ASA137" s="254" t="n">
        <v>1.00461491358552</v>
      </c>
      <c r="ASB137" s="252" t="n">
        <v>12.87</v>
      </c>
      <c r="ASC137" s="252" t="n">
        <v>198.554095863406</v>
      </c>
      <c r="ASD137" s="253" t="n">
        <v>13.8</v>
      </c>
      <c r="ASE137" s="253" t="n">
        <v>47.0051597950215</v>
      </c>
      <c r="ASF137" s="254" t="n">
        <v>13.8</v>
      </c>
      <c r="ASG137" s="254" t="n">
        <v>1.00461491358552</v>
      </c>
      <c r="ASH137" s="252" t="n">
        <v>12.87</v>
      </c>
      <c r="ASI137" s="252" t="n">
        <v>207.813333531533</v>
      </c>
      <c r="ASJ137" s="253" t="n">
        <v>13.8</v>
      </c>
      <c r="ASK137" s="253" t="n">
        <v>47.0051597950215</v>
      </c>
      <c r="ASL137" s="254" t="n">
        <v>13.8</v>
      </c>
      <c r="ASM137" s="254" t="n">
        <v>1.00461491358552</v>
      </c>
      <c r="ASN137" s="252" t="n">
        <v>12.87</v>
      </c>
      <c r="ASO137" s="252" t="n">
        <v>224.402136919384</v>
      </c>
      <c r="ASP137" s="253" t="n">
        <v>13.8</v>
      </c>
      <c r="ASQ137" s="253" t="n">
        <v>47.0051597950215</v>
      </c>
      <c r="ASR137" s="254" t="n">
        <v>13.8</v>
      </c>
      <c r="ASS137" s="254" t="n">
        <v>1.00461491358552</v>
      </c>
      <c r="AST137" s="252" t="n">
        <v>12.87</v>
      </c>
      <c r="ASU137" s="252" t="n">
        <v>233.867968551046</v>
      </c>
      <c r="ASV137" s="253" t="n">
        <v>13.8</v>
      </c>
      <c r="ASW137" s="253" t="n">
        <v>47.0051597950215</v>
      </c>
      <c r="ASX137" s="254" t="n">
        <v>13.8</v>
      </c>
      <c r="ASY137" s="254" t="n">
        <v>1.00461491358552</v>
      </c>
      <c r="ASZ137" s="252" t="n">
        <v>12.87</v>
      </c>
      <c r="ATA137" s="252" t="n">
        <v>249.851356373095</v>
      </c>
      <c r="ATB137" s="253" t="n">
        <v>13.8</v>
      </c>
      <c r="ATC137" s="253" t="n">
        <v>47.0051597950215</v>
      </c>
      <c r="ATD137" s="254" t="n">
        <v>13.8</v>
      </c>
      <c r="ATE137" s="254" t="n">
        <v>1.00461491358552</v>
      </c>
      <c r="ATF137" s="252" t="n">
        <v>12.87</v>
      </c>
      <c r="ATG137" s="252" t="n">
        <v>261.747325637795</v>
      </c>
      <c r="ATH137" s="253" t="n">
        <v>13.8</v>
      </c>
      <c r="ATI137" s="253" t="n">
        <v>47.0051597950215</v>
      </c>
      <c r="ATJ137" s="254" t="n">
        <v>13.8</v>
      </c>
      <c r="ATK137" s="254" t="n">
        <v>1.00461491358552</v>
      </c>
      <c r="ATL137" s="252" t="n">
        <v>12.87</v>
      </c>
      <c r="ATM137" s="252" t="n">
        <v>280.785331943651</v>
      </c>
      <c r="ATN137" s="253" t="n">
        <v>13.8</v>
      </c>
      <c r="ATO137" s="253" t="n">
        <v>47.0051597950215</v>
      </c>
      <c r="ATP137" s="254" t="n">
        <v>13.8</v>
      </c>
      <c r="ATQ137" s="254" t="n">
        <v>1.00461491358552</v>
      </c>
      <c r="ATR137" s="252" t="n">
        <v>12.87</v>
      </c>
      <c r="ATS137" s="252" t="n">
        <v>289.421481836746</v>
      </c>
      <c r="ATT137" s="253" t="n">
        <v>13.8</v>
      </c>
      <c r="ATU137" s="253" t="n">
        <v>47.0051597950215</v>
      </c>
      <c r="ATV137" s="254" t="n">
        <v>13.8</v>
      </c>
      <c r="ATW137" s="254" t="n">
        <v>1.00461491358552</v>
      </c>
      <c r="ATX137" s="252" t="n">
        <v>12.87</v>
      </c>
      <c r="ATY137" s="252" t="n">
        <v>306.938334594374</v>
      </c>
      <c r="ATZ137" s="253" t="n">
        <v>13.8</v>
      </c>
      <c r="AUA137" s="253" t="n">
        <v>47.0051597950215</v>
      </c>
      <c r="AUB137" s="254" t="n">
        <v>13.8</v>
      </c>
      <c r="AUC137" s="254" t="n">
        <v>1.00461491358552</v>
      </c>
      <c r="AUD137" s="252" t="n">
        <v>12.87</v>
      </c>
      <c r="AUE137" s="252" t="n">
        <v>316.476670622104</v>
      </c>
      <c r="AUF137" s="253" t="n">
        <v>13.8</v>
      </c>
      <c r="AUG137" s="253" t="n">
        <v>47.0051597950215</v>
      </c>
      <c r="AUH137" s="254" t="n">
        <v>13.8</v>
      </c>
      <c r="AUI137" s="254" t="n">
        <v>1.00461491358552</v>
      </c>
      <c r="AUJ137" s="252" t="n">
        <v>12.87</v>
      </c>
      <c r="AUK137" s="252" t="n">
        <v>332.34196348047</v>
      </c>
      <c r="AUL137" s="253" t="n">
        <v>13.8</v>
      </c>
      <c r="AUM137" s="253" t="n">
        <v>47.0051597950215</v>
      </c>
      <c r="AUN137" s="254" t="n">
        <v>13.8</v>
      </c>
      <c r="AUO137" s="254" t="n">
        <v>1.00461491358552</v>
      </c>
      <c r="AUP137" s="252" t="n">
        <v>18.6999999999999</v>
      </c>
      <c r="AUQ137" s="252" t="n">
        <v>22.0312815497633</v>
      </c>
      <c r="AUR137" s="253" t="n">
        <v>20.3999999999999</v>
      </c>
      <c r="AUS137" s="253" t="n">
        <v>43.1496184979782</v>
      </c>
      <c r="AUT137" s="254" t="n">
        <v>20.16</v>
      </c>
      <c r="AUU137" s="254" t="n">
        <v>1.26842630751696</v>
      </c>
      <c r="AUV137" s="252" t="n">
        <v>18.6999999999999</v>
      </c>
      <c r="AUW137" s="252" t="n">
        <v>29.5384844230672</v>
      </c>
      <c r="AUX137" s="253" t="n">
        <v>20.3999999999999</v>
      </c>
      <c r="AUY137" s="253" t="n">
        <v>43.1496184979782</v>
      </c>
      <c r="AUZ137" s="254" t="n">
        <v>20.16</v>
      </c>
      <c r="AVA137" s="254" t="n">
        <v>1.26842630751696</v>
      </c>
      <c r="AVB137" s="252" t="n">
        <v>18.6999999999999</v>
      </c>
      <c r="AVC137" s="252" t="n">
        <v>41.5886001508884</v>
      </c>
      <c r="AVD137" s="253" t="n">
        <v>20.3999999999999</v>
      </c>
      <c r="AVE137" s="253" t="n">
        <v>43.1496184979782</v>
      </c>
      <c r="AVF137" s="254" t="n">
        <v>20.16</v>
      </c>
      <c r="AVG137" s="254" t="n">
        <v>1.26842630751696</v>
      </c>
      <c r="AVH137" s="252" t="n">
        <v>18.6999999999999</v>
      </c>
      <c r="AVI137" s="252" t="n">
        <v>50.4262176790296</v>
      </c>
      <c r="AVJ137" s="253" t="n">
        <v>20.3999999999999</v>
      </c>
      <c r="AVK137" s="253" t="n">
        <v>43.1496184979782</v>
      </c>
      <c r="AVL137" s="254" t="n">
        <v>20.16</v>
      </c>
      <c r="AVM137" s="254" t="n">
        <v>1.26842630751696</v>
      </c>
      <c r="AVN137" s="252" t="n">
        <v>18.6999999999999</v>
      </c>
      <c r="AVO137" s="252" t="n">
        <v>59.5545465942136</v>
      </c>
      <c r="AVP137" s="253" t="n">
        <v>20.3999999999999</v>
      </c>
      <c r="AVQ137" s="253" t="n">
        <v>43.1496184979782</v>
      </c>
      <c r="AVR137" s="254" t="n">
        <v>20.16</v>
      </c>
      <c r="AVS137" s="254" t="n">
        <v>1.26842630751696</v>
      </c>
      <c r="AVT137" s="252" t="n">
        <v>18.9199999999999</v>
      </c>
      <c r="AVU137" s="252" t="n">
        <v>70.6972796663697</v>
      </c>
      <c r="AVV137" s="253" t="n">
        <v>20.3999999999999</v>
      </c>
      <c r="AVW137" s="253" t="n">
        <v>43.1496184979782</v>
      </c>
      <c r="AVX137" s="254" t="n">
        <v>20.16</v>
      </c>
      <c r="AVY137" s="254" t="n">
        <v>1.26842630751696</v>
      </c>
      <c r="AVZ137" s="252" t="n">
        <v>18.9199999999999</v>
      </c>
      <c r="AWA137" s="252" t="n">
        <v>79.0186610779004</v>
      </c>
      <c r="AWB137" s="253" t="n">
        <v>20.3999999999999</v>
      </c>
      <c r="AWC137" s="253" t="n">
        <v>43.1496184979782</v>
      </c>
      <c r="AWD137" s="254" t="n">
        <v>20.16</v>
      </c>
      <c r="AWE137" s="254" t="n">
        <v>1.26842630751696</v>
      </c>
      <c r="AWF137" s="252" t="n">
        <v>18.9199999999999</v>
      </c>
      <c r="AWG137" s="252" t="n">
        <v>87.3370737343737</v>
      </c>
      <c r="AWH137" s="253" t="n">
        <v>20.3999999999999</v>
      </c>
      <c r="AWI137" s="253" t="n">
        <v>43.1496184979782</v>
      </c>
      <c r="AWJ137" s="254" t="n">
        <v>20.16</v>
      </c>
      <c r="AWK137" s="254" t="n">
        <v>1.26842630751696</v>
      </c>
      <c r="AWL137" s="252" t="n">
        <v>18.9199999999999</v>
      </c>
      <c r="AWM137" s="252" t="n">
        <v>98.6318010896145</v>
      </c>
      <c r="AWN137" s="253" t="n">
        <v>20.3999999999999</v>
      </c>
      <c r="AWO137" s="253" t="n">
        <v>43.1496184979782</v>
      </c>
      <c r="AWP137" s="254" t="n">
        <v>20.16</v>
      </c>
      <c r="AWQ137" s="254" t="n">
        <v>1.26842630751696</v>
      </c>
      <c r="AWR137" s="252" t="n">
        <v>18.9199999999999</v>
      </c>
      <c r="AWS137" s="252" t="n">
        <v>107.692690752027</v>
      </c>
      <c r="AWT137" s="253" t="n">
        <v>20.3999999999999</v>
      </c>
      <c r="AWU137" s="253" t="n">
        <v>43.1496184979782</v>
      </c>
      <c r="AWV137" s="254" t="n">
        <v>20.16</v>
      </c>
      <c r="AWW137" s="254" t="n">
        <v>1.26842630751696</v>
      </c>
      <c r="AWX137" s="252" t="n">
        <v>18.9199999999999</v>
      </c>
      <c r="AWY137" s="252" t="n">
        <v>115.580491273874</v>
      </c>
      <c r="AWZ137" s="253" t="n">
        <v>20.3999999999999</v>
      </c>
      <c r="AXA137" s="253" t="n">
        <v>43.1496184979782</v>
      </c>
      <c r="AXB137" s="254" t="n">
        <v>20.16</v>
      </c>
      <c r="AXC137" s="254" t="n">
        <v>1.26842630751696</v>
      </c>
      <c r="AXD137" s="252" t="n">
        <v>18.9199999999999</v>
      </c>
      <c r="AXE137" s="252" t="n">
        <v>127.885550043335</v>
      </c>
      <c r="AXF137" s="253" t="n">
        <v>20.3999999999999</v>
      </c>
      <c r="AXG137" s="253" t="n">
        <v>43.1496184979782</v>
      </c>
      <c r="AXH137" s="254" t="n">
        <v>20.16</v>
      </c>
      <c r="AXI137" s="254" t="n">
        <v>1.26842630751696</v>
      </c>
      <c r="AXJ137" s="252" t="n">
        <v>18.9199999999999</v>
      </c>
      <c r="AXK137" s="252" t="n">
        <v>136.724627139382</v>
      </c>
      <c r="AXL137" s="253" t="n">
        <v>20.3999999999999</v>
      </c>
      <c r="AXM137" s="253" t="n">
        <v>43.1496184979782</v>
      </c>
      <c r="AXN137" s="254" t="n">
        <v>20.16</v>
      </c>
      <c r="AXO137" s="254" t="n">
        <v>1.26842630751696</v>
      </c>
      <c r="AXP137" s="252" t="n">
        <v>18.9199999999999</v>
      </c>
      <c r="AXQ137" s="252" t="n">
        <v>145.828526752281</v>
      </c>
      <c r="AXR137" s="253" t="n">
        <v>20.3999999999999</v>
      </c>
      <c r="AXS137" s="253" t="n">
        <v>43.1496184979782</v>
      </c>
      <c r="AXT137" s="254" t="n">
        <v>20.16</v>
      </c>
      <c r="AXU137" s="254" t="n">
        <v>1.26842630751696</v>
      </c>
      <c r="AXV137" s="252" t="n">
        <v>20.4</v>
      </c>
      <c r="AXW137" s="252" t="n">
        <v>155.979601049076</v>
      </c>
      <c r="AXX137" s="253" t="n">
        <v>20.3999999999999</v>
      </c>
      <c r="AXY137" s="253" t="n">
        <v>43.1496184979782</v>
      </c>
      <c r="AXZ137" s="254" t="n">
        <v>20.16</v>
      </c>
      <c r="AYA137" s="254" t="n">
        <v>1.26842630751696</v>
      </c>
      <c r="AYB137" s="252" t="n">
        <v>18.9199999999999</v>
      </c>
      <c r="AYC137" s="252" t="n">
        <v>165.461301637763</v>
      </c>
      <c r="AYD137" s="253" t="n">
        <v>20.3999999999999</v>
      </c>
      <c r="AYE137" s="253" t="n">
        <v>43.1496184979782</v>
      </c>
      <c r="AYF137" s="254" t="n">
        <v>20.16</v>
      </c>
      <c r="AYG137" s="254" t="n">
        <v>1.26842630751696</v>
      </c>
      <c r="AYH137" s="252" t="n">
        <v>18.9199999999999</v>
      </c>
      <c r="AYI137" s="252" t="n">
        <v>174.621436429107</v>
      </c>
      <c r="AYJ137" s="253" t="n">
        <v>20.3999999999999</v>
      </c>
      <c r="AYK137" s="253" t="n">
        <v>43.1496184979782</v>
      </c>
      <c r="AYL137" s="254" t="n">
        <v>20.16</v>
      </c>
      <c r="AYM137" s="254" t="n">
        <v>1.26842630751696</v>
      </c>
      <c r="AYN137" s="252" t="n">
        <v>18.9199999999999</v>
      </c>
      <c r="AYO137" s="252" t="n">
        <v>185.070300391032</v>
      </c>
      <c r="AYP137" s="253" t="n">
        <v>20.3999999999999</v>
      </c>
      <c r="AYQ137" s="253" t="n">
        <v>43.1496184979782</v>
      </c>
      <c r="AYR137" s="254" t="n">
        <v>20.16</v>
      </c>
      <c r="AYS137" s="254" t="n">
        <v>1.26842630751696</v>
      </c>
      <c r="AYT137" s="252" t="n">
        <v>18.9199999999999</v>
      </c>
      <c r="AYU137" s="252" t="n">
        <v>194.428563928491</v>
      </c>
      <c r="AYV137" s="253" t="n">
        <v>20.3999999999999</v>
      </c>
      <c r="AYW137" s="253" t="n">
        <v>43.1496184979782</v>
      </c>
      <c r="AYX137" s="254" t="n">
        <v>20.16</v>
      </c>
      <c r="AYY137" s="254" t="n">
        <v>1.26842630751696</v>
      </c>
      <c r="AYZ137" s="252" t="n">
        <v>18.9199999999999</v>
      </c>
      <c r="AZA137" s="252" t="n">
        <v>206.242383233899</v>
      </c>
      <c r="AZB137" s="253" t="n">
        <v>20.3999999999999</v>
      </c>
      <c r="AZC137" s="253" t="n">
        <v>43.1496184979782</v>
      </c>
      <c r="AZD137" s="254" t="n">
        <v>20.16</v>
      </c>
      <c r="AZE137" s="254" t="n">
        <v>1.26842630751696</v>
      </c>
      <c r="AZF137" s="252" t="n">
        <v>18.9199999999999</v>
      </c>
      <c r="AZG137" s="252" t="n">
        <v>218.341165233529</v>
      </c>
      <c r="AZH137" s="253" t="n">
        <v>20.3999999999999</v>
      </c>
      <c r="AZI137" s="253" t="n">
        <v>43.1496184979782</v>
      </c>
      <c r="AZJ137" s="254" t="n">
        <v>20.16</v>
      </c>
      <c r="AZK137" s="254" t="n">
        <v>1.26842630751696</v>
      </c>
      <c r="AZL137" s="252" t="n">
        <v>18.9199999999999</v>
      </c>
      <c r="AZM137" s="252" t="n">
        <v>226.65370093509</v>
      </c>
      <c r="AZN137" s="253" t="n">
        <v>20.3999999999999</v>
      </c>
      <c r="AZO137" s="253" t="n">
        <v>43.1496184979782</v>
      </c>
      <c r="AZP137" s="254" t="n">
        <v>20.16</v>
      </c>
      <c r="AZQ137" s="254" t="n">
        <v>1.26842630751696</v>
      </c>
      <c r="AZR137" s="252" t="n">
        <v>26.4</v>
      </c>
      <c r="AZS137" s="252" t="n">
        <v>23.3854413211567</v>
      </c>
      <c r="AZT137" s="253" t="n">
        <v>28.68</v>
      </c>
      <c r="AZU137" s="253" t="n">
        <v>45.1514014160436</v>
      </c>
      <c r="AZV137" s="254" t="n">
        <v>28.68</v>
      </c>
      <c r="AZW137" s="254" t="n">
        <v>1.23686869146544</v>
      </c>
      <c r="AZX137" s="252" t="n">
        <v>28.68</v>
      </c>
      <c r="AZY137" s="252" t="n">
        <v>30.6701165473941</v>
      </c>
      <c r="AZZ137" s="253" t="n">
        <v>28.68</v>
      </c>
      <c r="BAA137" s="253" t="n">
        <v>45.1514014160436</v>
      </c>
      <c r="BAB137" s="254" t="n">
        <v>28.68</v>
      </c>
      <c r="BAC137" s="254" t="n">
        <v>1.23686869146544</v>
      </c>
      <c r="BAD137" s="252" t="n">
        <v>28.68</v>
      </c>
      <c r="BAE137" s="252" t="n">
        <v>45.9595214748037</v>
      </c>
      <c r="BAF137" s="253" t="n">
        <v>28.68</v>
      </c>
      <c r="BAG137" s="253" t="n">
        <v>45.1514014160436</v>
      </c>
      <c r="BAH137" s="254" t="n">
        <v>28.68</v>
      </c>
      <c r="BAI137" s="254" t="n">
        <v>1.23686869146544</v>
      </c>
      <c r="BAJ137" s="252" t="n">
        <v>28.68</v>
      </c>
      <c r="BAK137" s="252" t="n">
        <v>61.8708163609904</v>
      </c>
      <c r="BAL137" s="253" t="n">
        <v>28.68</v>
      </c>
      <c r="BAM137" s="253" t="n">
        <v>45.1514014160436</v>
      </c>
      <c r="BAN137" s="254" t="n">
        <v>28.68</v>
      </c>
      <c r="BAO137" s="254" t="n">
        <v>1.23686869146544</v>
      </c>
      <c r="BAP137" s="252" t="n">
        <v>28.68</v>
      </c>
      <c r="BAQ137" s="252" t="n">
        <v>76.68365053649811</v>
      </c>
      <c r="BAR137" s="253" t="n">
        <v>28.68</v>
      </c>
      <c r="BAS137" s="253" t="n">
        <v>45.1514014160436</v>
      </c>
      <c r="BAT137" s="254" t="n">
        <v>28.68</v>
      </c>
      <c r="BAU137" s="254" t="n">
        <v>1.23686869146544</v>
      </c>
      <c r="BAV137" s="252" t="n">
        <v>28.68</v>
      </c>
      <c r="BAW137" s="252" t="n">
        <v>93.7786559371683</v>
      </c>
      <c r="BAX137" s="253" t="n">
        <v>28.68</v>
      </c>
      <c r="BAY137" s="253" t="n">
        <v>45.1514014160436</v>
      </c>
      <c r="BAZ137" s="254" t="n">
        <v>28.68</v>
      </c>
      <c r="BBA137" s="254" t="n">
        <v>1.23686869146544</v>
      </c>
      <c r="BBB137" s="252" t="n">
        <v>28.68</v>
      </c>
      <c r="BBC137" s="252" t="n">
        <v>109.361362538753</v>
      </c>
      <c r="BBD137" s="253" t="n">
        <v>28.68</v>
      </c>
      <c r="BBE137" s="253" t="n">
        <v>45.1514014160436</v>
      </c>
      <c r="BBF137" s="254" t="n">
        <v>28.68</v>
      </c>
      <c r="BBG137" s="254" t="n">
        <v>1.23686869146544</v>
      </c>
      <c r="BBH137" s="252" t="n">
        <v>28.68</v>
      </c>
      <c r="BBI137" s="252" t="n">
        <v>126.179899742551</v>
      </c>
      <c r="BBJ137" s="253" t="n">
        <v>28.68</v>
      </c>
      <c r="BBK137" s="253" t="n">
        <v>45.1514014160436</v>
      </c>
      <c r="BBL137" s="254" t="n">
        <v>28.68</v>
      </c>
      <c r="BBM137" s="254" t="n">
        <v>1.23686869146544</v>
      </c>
      <c r="BBN137" s="252" t="n">
        <v>28.68</v>
      </c>
      <c r="BBO137" s="252" t="n">
        <v>140.790885281665</v>
      </c>
      <c r="BBP137" s="253" t="n">
        <v>28.68</v>
      </c>
      <c r="BBQ137" s="253" t="n">
        <v>45.1514014160436</v>
      </c>
      <c r="BBR137" s="254" t="n">
        <v>28.68</v>
      </c>
      <c r="BBS137" s="254" t="n">
        <v>1.23686869146544</v>
      </c>
      <c r="BBT137" s="252" t="n">
        <v>28.68</v>
      </c>
      <c r="BBU137" s="252" t="n">
        <v>157.843127198027</v>
      </c>
      <c r="BBV137" s="253" t="n">
        <v>28.68</v>
      </c>
      <c r="BBW137" s="253" t="n">
        <v>45.1514014160436</v>
      </c>
      <c r="BBX137" s="254" t="n">
        <v>28.68</v>
      </c>
      <c r="BBY137" s="254" t="n">
        <v>1.23686869146544</v>
      </c>
      <c r="BBZ137" s="252" t="n">
        <v>28.68</v>
      </c>
      <c r="BCA137" s="252" t="n">
        <v>173.43003549773</v>
      </c>
      <c r="BCB137" s="253" t="n">
        <v>28.68</v>
      </c>
      <c r="BCC137" s="253" t="n">
        <v>45.1514014160436</v>
      </c>
      <c r="BCD137" s="254" t="n">
        <v>28.68</v>
      </c>
      <c r="BCE137" s="254" t="n">
        <v>1.23686869146544</v>
      </c>
      <c r="BCF137" s="252" t="n">
        <v>28.68</v>
      </c>
      <c r="BCG137" s="252" t="n">
        <v>190.971780170437</v>
      </c>
      <c r="BCH137" s="253" t="n">
        <v>28.68</v>
      </c>
      <c r="BCI137" s="253" t="n">
        <v>45.1514014160436</v>
      </c>
      <c r="BCJ137" s="254" t="n">
        <v>28.68</v>
      </c>
      <c r="BCK137" s="254" t="n">
        <v>1.23686869146544</v>
      </c>
      <c r="BCL137" s="252" t="n">
        <v>35.4</v>
      </c>
      <c r="BCM137" s="252" t="n">
        <v>22.1836814127022</v>
      </c>
      <c r="BCN137" s="253" t="n">
        <v>35.4</v>
      </c>
      <c r="BCO137" s="253" t="n">
        <v>34.6952048541506</v>
      </c>
      <c r="BCP137" s="254" t="n">
        <v>35.4</v>
      </c>
      <c r="BCQ137" s="254" t="n">
        <v>2.95081189167928</v>
      </c>
      <c r="BCR137" s="252" t="n">
        <v>35.4</v>
      </c>
      <c r="BCS137" s="252" t="n">
        <v>35.1241919187648</v>
      </c>
      <c r="BCT137" s="253" t="n">
        <v>35.4</v>
      </c>
      <c r="BCU137" s="253" t="n">
        <v>34.6952048541506</v>
      </c>
      <c r="BCV137" s="254" t="n">
        <v>35.4</v>
      </c>
      <c r="BCW137" s="254" t="n">
        <v>2.95081189167928</v>
      </c>
      <c r="BCX137" s="252" t="n">
        <v>35.4</v>
      </c>
      <c r="BCY137" s="252" t="n">
        <v>41.9068472560902</v>
      </c>
      <c r="BCZ137" s="253" t="n">
        <v>35.4</v>
      </c>
      <c r="BDA137" s="253" t="n">
        <v>34.6952048541506</v>
      </c>
      <c r="BDB137" s="254" t="n">
        <v>35.4</v>
      </c>
      <c r="BDC137" s="254" t="n">
        <v>2.95081189167928</v>
      </c>
      <c r="BDD137" s="252" t="n">
        <v>35.4</v>
      </c>
      <c r="BDE137" s="252" t="n">
        <v>47.2430256092432</v>
      </c>
      <c r="BDF137" s="253" t="n">
        <v>35.4</v>
      </c>
      <c r="BDG137" s="253" t="n">
        <v>34.6952048541506</v>
      </c>
      <c r="BDH137" s="254" t="n">
        <v>35.4</v>
      </c>
      <c r="BDI137" s="254" t="n">
        <v>2.95081189167928</v>
      </c>
      <c r="BDJ137" s="252" t="n">
        <v>35.4</v>
      </c>
      <c r="BDK137" s="252" t="n">
        <v>58.373832948319</v>
      </c>
      <c r="BDL137" s="253" t="n">
        <v>35.4</v>
      </c>
      <c r="BDM137" s="253" t="n">
        <v>34.6952048541506</v>
      </c>
      <c r="BDN137" s="254" t="n">
        <v>35.4</v>
      </c>
      <c r="BDO137" s="254" t="n">
        <v>2.95081189167928</v>
      </c>
      <c r="BDP137" s="252" t="n">
        <v>35.4</v>
      </c>
      <c r="BDQ137" s="252" t="n">
        <v>64.9078085772814</v>
      </c>
      <c r="BDR137" s="253" t="n">
        <v>35.4</v>
      </c>
      <c r="BDS137" s="253" t="n">
        <v>34.6952048541506</v>
      </c>
      <c r="BDT137" s="254" t="n">
        <v>35.4</v>
      </c>
      <c r="BDU137" s="254" t="n">
        <v>2.95081189167928</v>
      </c>
      <c r="BDV137" s="252" t="n">
        <v>35.4</v>
      </c>
      <c r="BDW137" s="252" t="n">
        <v>70.2483244732346</v>
      </c>
      <c r="BDX137" s="253" t="n">
        <v>35.4</v>
      </c>
      <c r="BDY137" s="253" t="n">
        <v>34.6952048541506</v>
      </c>
      <c r="BDZ137" s="254" t="n">
        <v>35.4</v>
      </c>
      <c r="BEA137" s="254" t="n">
        <v>2.95081189167928</v>
      </c>
      <c r="BEB137" s="252" t="n">
        <v>35.4</v>
      </c>
      <c r="BEC137" s="252" t="n">
        <v>81.3401869142682</v>
      </c>
      <c r="BED137" s="253" t="n">
        <v>35.4</v>
      </c>
      <c r="BEE137" s="253" t="n">
        <v>34.6952048541506</v>
      </c>
      <c r="BEF137" s="254" t="n">
        <v>35.4</v>
      </c>
      <c r="BEG137" s="254" t="n">
        <v>2.95081189167928</v>
      </c>
      <c r="BEH137" s="252" t="n">
        <v>35.4</v>
      </c>
      <c r="BEI137" s="252" t="n">
        <v>89.55565319837621</v>
      </c>
      <c r="BEJ137" s="253" t="n">
        <v>35.4</v>
      </c>
      <c r="BEK137" s="253" t="n">
        <v>34.6952048541506</v>
      </c>
      <c r="BEL137" s="254" t="n">
        <v>35.4</v>
      </c>
      <c r="BEM137" s="254" t="n">
        <v>2.95081189167928</v>
      </c>
      <c r="BEN137" s="252" t="n">
        <v>35.4</v>
      </c>
      <c r="BEO137" s="252" t="n">
        <v>94.5229613668814</v>
      </c>
      <c r="BEP137" s="253" t="n">
        <v>35.4</v>
      </c>
      <c r="BEQ137" s="253" t="n">
        <v>34.6952048541506</v>
      </c>
      <c r="BER137" s="254" t="n">
        <v>35.4</v>
      </c>
      <c r="BES137" s="254" t="n">
        <v>2.95081189167928</v>
      </c>
      <c r="BET137" s="252" t="n">
        <v>35.4</v>
      </c>
      <c r="BEU137" s="252" t="n">
        <v>106.370220300345</v>
      </c>
      <c r="BEV137" s="253" t="n">
        <v>35.4</v>
      </c>
      <c r="BEW137" s="253" t="n">
        <v>34.6952048541506</v>
      </c>
      <c r="BEX137" s="254" t="n">
        <v>35.4</v>
      </c>
      <c r="BEY137" s="254" t="n">
        <v>2.95081189167928</v>
      </c>
      <c r="BEZ137" s="252" t="n">
        <v>35.4</v>
      </c>
      <c r="BFA137" s="252" t="n">
        <v>112.919722686366</v>
      </c>
      <c r="BFB137" s="253" t="n">
        <v>35.4</v>
      </c>
      <c r="BFC137" s="253" t="n">
        <v>34.6952048541506</v>
      </c>
      <c r="BFD137" s="254" t="n">
        <v>35.4</v>
      </c>
      <c r="BFE137" s="254" t="n">
        <v>2.95081189167928</v>
      </c>
      <c r="BFF137" s="252" t="n">
        <v>35.4</v>
      </c>
      <c r="BFG137" s="252" t="n">
        <v>118.723086260847</v>
      </c>
      <c r="BFH137" s="253" t="n">
        <v>35.4</v>
      </c>
      <c r="BFI137" s="253" t="n">
        <v>34.6952048541506</v>
      </c>
      <c r="BFJ137" s="254" t="n">
        <v>35.4</v>
      </c>
      <c r="BFK137" s="254" t="n">
        <v>2.95081189167928</v>
      </c>
      <c r="BFL137" s="252" t="n">
        <v>35.4</v>
      </c>
      <c r="BFM137" s="252" t="n">
        <v>129.367060458584</v>
      </c>
      <c r="BFN137" s="253" t="n">
        <v>35.4</v>
      </c>
      <c r="BFO137" s="253" t="n">
        <v>34.6952048541506</v>
      </c>
      <c r="BFP137" s="254" t="n">
        <v>35.4</v>
      </c>
      <c r="BFQ137" s="254" t="n">
        <v>2.95081189167928</v>
      </c>
      <c r="BFR137" s="252" t="n">
        <v>35.4</v>
      </c>
      <c r="BFS137" s="252" t="n">
        <v>136.78892753592</v>
      </c>
      <c r="BFT137" s="253" t="n">
        <v>35.4</v>
      </c>
      <c r="BFU137" s="253" t="n">
        <v>34.6952048541506</v>
      </c>
      <c r="BFV137" s="254" t="n">
        <v>35.4</v>
      </c>
      <c r="BFW137" s="254" t="n">
        <v>2.95081189167928</v>
      </c>
      <c r="BFX137" s="252" t="n">
        <v>35.4</v>
      </c>
      <c r="BFY137" s="252" t="n">
        <v>141.449117436099</v>
      </c>
      <c r="BFZ137" s="253" t="n">
        <v>35.4</v>
      </c>
      <c r="BGA137" s="253" t="n">
        <v>34.6952048541506</v>
      </c>
      <c r="BGB137" s="254" t="n">
        <v>35.4</v>
      </c>
      <c r="BGC137" s="254" t="n">
        <v>2.95081189167928</v>
      </c>
      <c r="BGD137" s="252" t="n">
        <v>35.4</v>
      </c>
      <c r="BGE137" s="252" t="n">
        <v>152.810474119389</v>
      </c>
      <c r="BGF137" s="253" t="n">
        <v>35.4</v>
      </c>
      <c r="BGG137" s="253" t="n">
        <v>34.6952048541506</v>
      </c>
      <c r="BGH137" s="254" t="n">
        <v>35.4</v>
      </c>
      <c r="BGI137" s="254" t="n">
        <v>2.95081189167928</v>
      </c>
      <c r="BGJ137" s="252" t="n">
        <v>35.4</v>
      </c>
      <c r="BGK137" s="252" t="n">
        <v>159.241599927463</v>
      </c>
      <c r="BGL137" s="253" t="n">
        <v>35.4</v>
      </c>
      <c r="BGM137" s="253" t="n">
        <v>34.6952048541506</v>
      </c>
      <c r="BGN137" s="254" t="n">
        <v>35.4</v>
      </c>
      <c r="BGO137" s="254" t="n">
        <v>2.95081189167928</v>
      </c>
      <c r="BGP137" s="252" t="n">
        <v>35.4</v>
      </c>
      <c r="BGQ137" s="252" t="n">
        <v>165.133817632701</v>
      </c>
      <c r="BGR137" s="253" t="n">
        <v>35.4</v>
      </c>
      <c r="BGS137" s="253" t="n">
        <v>34.6952048541506</v>
      </c>
      <c r="BGT137" s="254" t="n">
        <v>35.4</v>
      </c>
      <c r="BGU137" s="254" t="n">
        <v>2.95081189167928</v>
      </c>
      <c r="BGV137" s="252" t="n">
        <v>39.6</v>
      </c>
      <c r="BGW137" s="252" t="n">
        <v>19.2544983155723</v>
      </c>
      <c r="BGX137" s="253" t="n">
        <v>43.08</v>
      </c>
      <c r="BGY137" s="253" t="n">
        <v>36.6121179480519</v>
      </c>
      <c r="BGZ137" s="254" t="n">
        <v>43.08</v>
      </c>
      <c r="BHA137" s="254" t="n">
        <v>3.34262528574171</v>
      </c>
      <c r="BHB137" s="252" t="n">
        <v>39.6</v>
      </c>
      <c r="BHC137" s="252" t="n">
        <v>25.0842573310069</v>
      </c>
      <c r="BHD137" s="253" t="n">
        <v>43.08</v>
      </c>
      <c r="BHE137" s="253" t="n">
        <v>36.6121179480519</v>
      </c>
      <c r="BHF137" s="254" t="n">
        <v>43.08</v>
      </c>
      <c r="BHG137" s="254" t="n">
        <v>3.34262528574171</v>
      </c>
      <c r="BHH137" s="252" t="n">
        <v>43.08</v>
      </c>
      <c r="BHI137" s="252" t="n">
        <v>38.9238615811431</v>
      </c>
      <c r="BHJ137" s="253" t="n">
        <v>43.08</v>
      </c>
      <c r="BHK137" s="253" t="n">
        <v>36.6121179480519</v>
      </c>
      <c r="BHL137" s="254" t="n">
        <v>43.08</v>
      </c>
      <c r="BHM137" s="254" t="n">
        <v>3.34262528574171</v>
      </c>
      <c r="BHN137" s="252" t="n">
        <v>43.08</v>
      </c>
      <c r="BHO137" s="252" t="n">
        <v>46.7186651114603</v>
      </c>
      <c r="BHP137" s="253" t="n">
        <v>43.08</v>
      </c>
      <c r="BHQ137" s="253" t="n">
        <v>36.6121179480519</v>
      </c>
      <c r="BHR137" s="254" t="n">
        <v>43.08</v>
      </c>
      <c r="BHS137" s="254" t="n">
        <v>3.34262528574171</v>
      </c>
      <c r="BHT137" s="252" t="n">
        <v>43.08</v>
      </c>
      <c r="BHU137" s="252" t="n">
        <v>52.7633752821498</v>
      </c>
      <c r="BHV137" s="253" t="n">
        <v>43.08</v>
      </c>
      <c r="BHW137" s="253" t="n">
        <v>36.6121179480519</v>
      </c>
      <c r="BHX137" s="254" t="n">
        <v>43.08</v>
      </c>
      <c r="BHY137" s="254" t="n">
        <v>3.34262528574171</v>
      </c>
      <c r="BHZ137" s="252" t="n">
        <v>43.08</v>
      </c>
      <c r="BIA137" s="252" t="n">
        <v>67.0354674633342</v>
      </c>
      <c r="BIB137" s="253" t="n">
        <v>43.08</v>
      </c>
      <c r="BIC137" s="253" t="n">
        <v>36.6121179480519</v>
      </c>
      <c r="BID137" s="254" t="n">
        <v>43.08</v>
      </c>
      <c r="BIE137" s="254" t="n">
        <v>3.34262528574171</v>
      </c>
      <c r="BIF137" s="252" t="n">
        <v>43.08</v>
      </c>
      <c r="BIG137" s="252" t="n">
        <v>73.52281890905699</v>
      </c>
      <c r="BIH137" s="253" t="n">
        <v>43.08</v>
      </c>
      <c r="BII137" s="253" t="n">
        <v>36.6121179480519</v>
      </c>
      <c r="BIJ137" s="254" t="n">
        <v>43.08</v>
      </c>
      <c r="BIK137" s="254" t="n">
        <v>3.34262528574171</v>
      </c>
      <c r="BIL137" s="252" t="n">
        <v>43.08</v>
      </c>
      <c r="BIM137" s="252" t="n">
        <v>81.7401653711848</v>
      </c>
      <c r="BIN137" s="253" t="n">
        <v>43.08</v>
      </c>
      <c r="BIO137" s="253" t="n">
        <v>36.6121179480519</v>
      </c>
      <c r="BIP137" s="254" t="n">
        <v>43.08</v>
      </c>
      <c r="BIQ137" s="254" t="n">
        <v>3.34262528574171</v>
      </c>
      <c r="BIR137" s="252" t="n">
        <v>43.08</v>
      </c>
      <c r="BIS137" s="252" t="n">
        <v>92.56467907476561</v>
      </c>
      <c r="BIT137" s="253" t="n">
        <v>43.08</v>
      </c>
      <c r="BIU137" s="253" t="n">
        <v>36.6121179480519</v>
      </c>
      <c r="BIV137" s="254" t="n">
        <v>43.08</v>
      </c>
      <c r="BIW137" s="254" t="n">
        <v>3.34262528574171</v>
      </c>
      <c r="BIX137" s="252" t="n">
        <v>43.08</v>
      </c>
      <c r="BIY137" s="252" t="n">
        <v>101.209424226644</v>
      </c>
      <c r="BIZ137" s="253" t="n">
        <v>43.08</v>
      </c>
      <c r="BJA137" s="253" t="n">
        <v>36.6121179480519</v>
      </c>
      <c r="BJB137" s="254" t="n">
        <v>43.08</v>
      </c>
      <c r="BJC137" s="254" t="n">
        <v>3.34262528574171</v>
      </c>
      <c r="BJD137" s="252" t="n">
        <v>43.08</v>
      </c>
      <c r="BJE137" s="252" t="n">
        <v>109.391512138273</v>
      </c>
      <c r="BJF137" s="253" t="n">
        <v>43.08</v>
      </c>
      <c r="BJG137" s="253" t="n">
        <v>36.6121179480519</v>
      </c>
      <c r="BJH137" s="254" t="n">
        <v>43.08</v>
      </c>
      <c r="BJI137" s="254" t="n">
        <v>3.34262528574171</v>
      </c>
      <c r="BJJ137" s="252" t="n">
        <v>43.08</v>
      </c>
      <c r="BJK137" s="252" t="n">
        <v>121.049272320915</v>
      </c>
      <c r="BJL137" s="253" t="n">
        <v>43.08</v>
      </c>
      <c r="BJM137" s="253" t="n">
        <v>36.6121179480519</v>
      </c>
      <c r="BJN137" s="254" t="n">
        <v>43.08</v>
      </c>
      <c r="BJO137" s="254" t="n">
        <v>3.34262528574171</v>
      </c>
      <c r="BJP137" s="252" t="n">
        <v>43.08</v>
      </c>
      <c r="BJQ137" s="252" t="n">
        <v>128.853646841964</v>
      </c>
      <c r="BJR137" s="253" t="n">
        <v>43.08</v>
      </c>
      <c r="BJS137" s="253" t="n">
        <v>36.6121179480519</v>
      </c>
      <c r="BJT137" s="254" t="n">
        <v>43.08</v>
      </c>
      <c r="BJU137" s="254" t="n">
        <v>3.34262528574171</v>
      </c>
      <c r="BJV137" s="252" t="n">
        <v>43.08</v>
      </c>
      <c r="BJW137" s="252" t="n">
        <v>136.474849952003</v>
      </c>
      <c r="BJX137" s="253" t="n">
        <v>43.08</v>
      </c>
      <c r="BJY137" s="253" t="n">
        <v>36.6121179480519</v>
      </c>
      <c r="BJZ137" s="254" t="n">
        <v>43.08</v>
      </c>
      <c r="BKA137" s="254" t="n">
        <v>3.34262528574171</v>
      </c>
      <c r="BKB137" s="252" t="n">
        <v>43.08</v>
      </c>
      <c r="BKC137" s="252" t="n">
        <v>145.360451981291</v>
      </c>
      <c r="BKD137" s="253" t="n">
        <v>43.08</v>
      </c>
      <c r="BKE137" s="253" t="n">
        <v>36.6121179480519</v>
      </c>
      <c r="BKF137" s="254" t="n">
        <v>43.08</v>
      </c>
      <c r="BKG137" s="254" t="n">
        <v>3.34262528574171</v>
      </c>
      <c r="BKH137" s="252" t="n">
        <v>43.08</v>
      </c>
      <c r="BKI137" s="252" t="n">
        <v>154.408565263431</v>
      </c>
      <c r="BKJ137" s="253" t="n">
        <v>43.08</v>
      </c>
      <c r="BKK137" s="253" t="n">
        <v>36.6121179480519</v>
      </c>
      <c r="BKL137" s="254" t="n">
        <v>43.08</v>
      </c>
      <c r="BKM137" s="254" t="n">
        <v>3.34262528574171</v>
      </c>
      <c r="BKN137" s="252" t="n">
        <v>43.08</v>
      </c>
      <c r="BKO137" s="252" t="n">
        <v>163.577854081518</v>
      </c>
      <c r="BKP137" s="253" t="n">
        <v>43.08</v>
      </c>
      <c r="BKQ137" s="253" t="n">
        <v>36.6121179480519</v>
      </c>
      <c r="BKR137" s="254" t="n">
        <v>43.08</v>
      </c>
      <c r="BKS137" s="254" t="n">
        <v>3.34262528574171</v>
      </c>
      <c r="BKT137" s="252" t="n">
        <v>57.36</v>
      </c>
      <c r="BKU137" s="252" t="n">
        <v>27.2301322551439</v>
      </c>
      <c r="BKV137" s="253" t="n">
        <v>57.3599999999999</v>
      </c>
      <c r="BKW137" s="253" t="n">
        <v>33.3165621878275</v>
      </c>
      <c r="BKX137" s="254" t="n">
        <v>57.36</v>
      </c>
      <c r="BKY137" s="254" t="n">
        <v>2.76584478745545</v>
      </c>
      <c r="BKZ137" s="252" t="n">
        <v>57.36</v>
      </c>
      <c r="BLA137" s="252" t="n">
        <v>30.6347423543728</v>
      </c>
      <c r="BLB137" s="253" t="n">
        <v>57.3599999999999</v>
      </c>
      <c r="BLC137" s="253" t="n">
        <v>33.3165621878275</v>
      </c>
      <c r="BLD137" s="254" t="n">
        <v>57.36</v>
      </c>
      <c r="BLE137" s="254" t="n">
        <v>2.76584478745545</v>
      </c>
      <c r="BLF137" s="252" t="n">
        <v>57.36</v>
      </c>
      <c r="BLG137" s="252" t="n">
        <v>39.9943335844324</v>
      </c>
      <c r="BLH137" s="253" t="n">
        <v>57.3599999999999</v>
      </c>
      <c r="BLI137" s="253" t="n">
        <v>33.3165621878275</v>
      </c>
      <c r="BLJ137" s="254" t="n">
        <v>57.36</v>
      </c>
      <c r="BLK137" s="254" t="n">
        <v>2.76584478745545</v>
      </c>
      <c r="BLL137" s="252" t="n">
        <v>57.36</v>
      </c>
      <c r="BLM137" s="252" t="n">
        <v>55.4446194593473</v>
      </c>
      <c r="BLN137" s="253" t="n">
        <v>57.3599999999999</v>
      </c>
      <c r="BLO137" s="253" t="n">
        <v>33.3165621878275</v>
      </c>
      <c r="BLP137" s="254" t="n">
        <v>57.36</v>
      </c>
      <c r="BLQ137" s="254" t="n">
        <v>2.76584478745545</v>
      </c>
      <c r="BLR137" s="252" t="n">
        <v>57.36</v>
      </c>
      <c r="BLS137" s="252" t="n">
        <v>62.5449107026335</v>
      </c>
      <c r="BLT137" s="253" t="n">
        <v>57.3599999999999</v>
      </c>
      <c r="BLU137" s="253" t="n">
        <v>33.3165621878275</v>
      </c>
      <c r="BLV137" s="254" t="n">
        <v>57.36</v>
      </c>
      <c r="BLW137" s="254" t="n">
        <v>2.76584478745545</v>
      </c>
      <c r="BLX137" s="252" t="n">
        <v>57.36</v>
      </c>
      <c r="BLY137" s="252" t="n">
        <v>71.57954425466259</v>
      </c>
      <c r="BLZ137" s="253" t="n">
        <v>57.3599999999999</v>
      </c>
      <c r="BMA137" s="253" t="n">
        <v>33.3165621878275</v>
      </c>
      <c r="BMB137" s="254" t="n">
        <v>57.36</v>
      </c>
      <c r="BMC137" s="254" t="n">
        <v>2.76584478745545</v>
      </c>
      <c r="BMD137" s="252" t="n">
        <v>57.36</v>
      </c>
      <c r="BME137" s="252" t="n">
        <v>80.8392091035623</v>
      </c>
      <c r="BMF137" s="253" t="n">
        <v>57.3599999999999</v>
      </c>
      <c r="BMG137" s="253" t="n">
        <v>33.3165621878275</v>
      </c>
      <c r="BMH137" s="254" t="n">
        <v>57.36</v>
      </c>
      <c r="BMI137" s="254" t="n">
        <v>2.76584478745545</v>
      </c>
      <c r="BMJ137" s="252" t="n">
        <v>57.36</v>
      </c>
      <c r="BMK137" s="252" t="n">
        <v>95.3052276735317</v>
      </c>
      <c r="BML137" s="253" t="n">
        <v>57.3599999999999</v>
      </c>
      <c r="BMM137" s="253" t="n">
        <v>33.3165621878275</v>
      </c>
      <c r="BMN137" s="254" t="n">
        <v>57.36</v>
      </c>
      <c r="BMO137" s="254" t="n">
        <v>2.76584478745545</v>
      </c>
      <c r="BMP137" s="252" t="n">
        <v>57.36</v>
      </c>
      <c r="BMQ137" s="252" t="n">
        <v>98.7087638184496</v>
      </c>
      <c r="BMR137" s="253" t="n">
        <v>57.3599999999999</v>
      </c>
      <c r="BMS137" s="253" t="n">
        <v>33.3165621878275</v>
      </c>
      <c r="BMT137" s="254" t="n">
        <v>57.36</v>
      </c>
      <c r="BMU137" s="254" t="n">
        <v>2.76584478745545</v>
      </c>
      <c r="BMV137" s="252" t="n">
        <v>57.36</v>
      </c>
      <c r="BMW137" s="252" t="n">
        <v>103.389859487614</v>
      </c>
      <c r="BMX137" s="253" t="n">
        <v>57.3599999999999</v>
      </c>
      <c r="BMY137" s="253" t="n">
        <v>33.3165621878275</v>
      </c>
      <c r="BMZ137" s="254" t="n">
        <v>57.36</v>
      </c>
      <c r="BNA137" s="254" t="n">
        <v>2.76584478745545</v>
      </c>
      <c r="BNB137" s="252" t="n">
        <v>57.36</v>
      </c>
      <c r="BNC137" s="252" t="n">
        <v>108.018572814232</v>
      </c>
      <c r="BND137" s="253" t="n">
        <v>57.3599999999999</v>
      </c>
      <c r="BNE137" s="253" t="n">
        <v>33.3165621878275</v>
      </c>
      <c r="BNF137" s="254" t="n">
        <v>57.36</v>
      </c>
      <c r="BNG137" s="254" t="n">
        <v>2.76584478745545</v>
      </c>
      <c r="BNH137" s="252" t="n">
        <v>57.36</v>
      </c>
      <c r="BNI137" s="252" t="n">
        <v>111.273549955408</v>
      </c>
      <c r="BNJ137" s="253" t="n">
        <v>57.3599999999999</v>
      </c>
      <c r="BNK137" s="253" t="n">
        <v>33.3165621878275</v>
      </c>
      <c r="BNL137" s="254" t="n">
        <v>57.36</v>
      </c>
      <c r="BNM137" s="254" t="n">
        <v>2.76584478745545</v>
      </c>
      <c r="BNN137" s="252" t="n">
        <v>57.36</v>
      </c>
      <c r="BNO137" s="252" t="n">
        <v>120.409050171311</v>
      </c>
      <c r="BNP137" s="253" t="n">
        <v>57.3599999999999</v>
      </c>
      <c r="BNQ137" s="253" t="n">
        <v>33.3165621878275</v>
      </c>
      <c r="BNR137" s="254" t="n">
        <v>57.36</v>
      </c>
      <c r="BNS137" s="254" t="n">
        <v>2.76584478745545</v>
      </c>
      <c r="BNT137" s="252" t="n">
        <v>57.36</v>
      </c>
      <c r="BNU137" s="252" t="n">
        <v>136.152205431729</v>
      </c>
      <c r="BNV137" s="253" t="n">
        <v>57.3599999999999</v>
      </c>
      <c r="BNW137" s="253" t="n">
        <v>33.3165621878275</v>
      </c>
      <c r="BNX137" s="254" t="n">
        <v>57.36</v>
      </c>
      <c r="BNY137" s="254" t="n">
        <v>2.76584478745545</v>
      </c>
      <c r="BNZ137" s="252" t="n">
        <v>57.36</v>
      </c>
      <c r="BOA137" s="252" t="n">
        <v>143.003706267792</v>
      </c>
      <c r="BOB137" s="253" t="n">
        <v>57.3599999999999</v>
      </c>
      <c r="BOC137" s="253" t="n">
        <v>33.3165621878275</v>
      </c>
      <c r="BOD137" s="254" t="n">
        <v>57.36</v>
      </c>
      <c r="BOE137" s="254" t="n">
        <v>2.76584478745545</v>
      </c>
      <c r="BOF137" s="252" t="n">
        <v>57.36</v>
      </c>
      <c r="BOG137" s="252" t="n">
        <v>152.312536245644</v>
      </c>
      <c r="BOH137" s="253" t="n">
        <v>57.3599999999999</v>
      </c>
      <c r="BOI137" s="253" t="n">
        <v>33.3165621878275</v>
      </c>
      <c r="BOJ137" s="254" t="n">
        <v>57.36</v>
      </c>
      <c r="BOK137" s="254" t="n">
        <v>2.76584478745545</v>
      </c>
      <c r="BOL137" s="252" t="n">
        <v>57.36</v>
      </c>
      <c r="BOM137" s="252" t="n">
        <v>161.440751136771</v>
      </c>
      <c r="BON137" s="253" t="n">
        <v>57.3599999999999</v>
      </c>
      <c r="BOO137" s="253" t="n">
        <v>33.3165621878275</v>
      </c>
      <c r="BOP137" s="254" t="n">
        <v>57.36</v>
      </c>
      <c r="BOQ137" s="254" t="n">
        <v>2.76584478745545</v>
      </c>
    </row>
    <row r="138">
      <c r="B138" s="252" t="n">
        <v>0.6175</v>
      </c>
      <c r="C138" s="252" t="n">
        <v>12.2587835059626</v>
      </c>
      <c r="D138" s="253" t="n">
        <v>0.617499999999999</v>
      </c>
      <c r="E138" s="253" t="n">
        <v>31.375410275109</v>
      </c>
      <c r="F138" s="254" t="n">
        <v>0.617499999999999</v>
      </c>
      <c r="G138" s="254" t="n">
        <v>0.561145605500835</v>
      </c>
      <c r="H138" s="252" t="n">
        <v>0.6175</v>
      </c>
      <c r="I138" s="252" t="n">
        <v>18.3881721442697</v>
      </c>
      <c r="J138" s="253" t="n">
        <v>0.617499999999999</v>
      </c>
      <c r="K138" s="253" t="n">
        <v>31.375410275109</v>
      </c>
      <c r="L138" s="254" t="n">
        <v>0.617499999999999</v>
      </c>
      <c r="M138" s="254" t="n">
        <v>0.561145605500835</v>
      </c>
      <c r="N138" s="252" t="n">
        <v>0.6175</v>
      </c>
      <c r="O138" s="252" t="n">
        <v>24.5200694480172</v>
      </c>
      <c r="P138" s="253" t="n">
        <v>0.617499999999999</v>
      </c>
      <c r="Q138" s="253" t="n">
        <v>31.375410275109</v>
      </c>
      <c r="R138" s="254" t="n">
        <v>0.617499999999999</v>
      </c>
      <c r="S138" s="254" t="n">
        <v>0.561145605500835</v>
      </c>
      <c r="T138" s="252" t="n">
        <v>0.6175</v>
      </c>
      <c r="U138" s="252" t="n">
        <v>30.1337116840165</v>
      </c>
      <c r="V138" s="253" t="n">
        <v>0.617499999999999</v>
      </c>
      <c r="W138" s="253" t="n">
        <v>31.375410275109</v>
      </c>
      <c r="X138" s="254" t="n">
        <v>0.617499999999999</v>
      </c>
      <c r="Y138" s="254" t="n">
        <v>0.561145605500835</v>
      </c>
      <c r="Z138" s="252" t="n">
        <v>0.6175</v>
      </c>
      <c r="AA138" s="252" t="n">
        <v>36.2655596527327</v>
      </c>
      <c r="AB138" s="253" t="n">
        <v>0.617499999999999</v>
      </c>
      <c r="AC138" s="253" t="n">
        <v>31.375410275109</v>
      </c>
      <c r="AD138" s="254" t="n">
        <v>0.617499999999999</v>
      </c>
      <c r="AE138" s="254" t="n">
        <v>0.561145605500835</v>
      </c>
      <c r="AF138" s="252" t="n">
        <v>0.6175</v>
      </c>
      <c r="AG138" s="252" t="n">
        <v>41.9071250664057</v>
      </c>
      <c r="AH138" s="253" t="n">
        <v>0.617499999999999</v>
      </c>
      <c r="AI138" s="253" t="n">
        <v>31.375410275109</v>
      </c>
      <c r="AJ138" s="254" t="n">
        <v>0.617499999999999</v>
      </c>
      <c r="AK138" s="254" t="n">
        <v>0.561145605500835</v>
      </c>
      <c r="AL138" s="252" t="n">
        <v>0.6175</v>
      </c>
      <c r="AM138" s="252" t="n">
        <v>48.237457306587</v>
      </c>
      <c r="AN138" s="253" t="n">
        <v>0.617499999999999</v>
      </c>
      <c r="AO138" s="253" t="n">
        <v>31.375410275109</v>
      </c>
      <c r="AP138" s="254" t="n">
        <v>0.617499999999999</v>
      </c>
      <c r="AQ138" s="254" t="n">
        <v>0.561145605500835</v>
      </c>
      <c r="AR138" s="252" t="n">
        <v>0.6175</v>
      </c>
      <c r="AS138" s="252" t="n">
        <v>54.1388811686983</v>
      </c>
      <c r="AT138" s="253" t="n">
        <v>0.617499999999999</v>
      </c>
      <c r="AU138" s="253" t="n">
        <v>31.375410275109</v>
      </c>
      <c r="AV138" s="254" t="n">
        <v>0.617499999999999</v>
      </c>
      <c r="AW138" s="254" t="n">
        <v>0.561145605500835</v>
      </c>
      <c r="AX138" s="252" t="n">
        <v>0.6175</v>
      </c>
      <c r="AY138" s="252" t="n">
        <v>59.7612640722674</v>
      </c>
      <c r="AZ138" s="253" t="n">
        <v>0.617499999999999</v>
      </c>
      <c r="BA138" s="253" t="n">
        <v>31.375410275109</v>
      </c>
      <c r="BB138" s="254" t="n">
        <v>0.617499999999999</v>
      </c>
      <c r="BC138" s="254" t="n">
        <v>0.561145605500835</v>
      </c>
      <c r="BD138" s="252" t="n">
        <v>0.6175</v>
      </c>
      <c r="BE138" s="252" t="n">
        <v>65.38016766602971</v>
      </c>
      <c r="BF138" s="253" t="n">
        <v>0.617499999999999</v>
      </c>
      <c r="BG138" s="253" t="n">
        <v>31.375410275109</v>
      </c>
      <c r="BH138" s="254" t="n">
        <v>0.617499999999999</v>
      </c>
      <c r="BI138" s="254" t="n">
        <v>0.561145605500835</v>
      </c>
      <c r="BJ138" s="252" t="n">
        <v>0.6175</v>
      </c>
      <c r="BK138" s="252" t="n">
        <v>72.5322265074353</v>
      </c>
      <c r="BL138" s="253" t="n">
        <v>0.617499999999999</v>
      </c>
      <c r="BM138" s="253" t="n">
        <v>31.375410275109</v>
      </c>
      <c r="BN138" s="254" t="n">
        <v>0.617499999999999</v>
      </c>
      <c r="BO138" s="254" t="n">
        <v>0.561145605500835</v>
      </c>
      <c r="BP138" s="252" t="n">
        <v>0.6175</v>
      </c>
      <c r="BQ138" s="252" t="n">
        <v>78.14974864032931</v>
      </c>
      <c r="BR138" s="253" t="n">
        <v>0.617499999999999</v>
      </c>
      <c r="BS138" s="253" t="n">
        <v>31.375410275109</v>
      </c>
      <c r="BT138" s="254" t="n">
        <v>0.617499999999999</v>
      </c>
      <c r="BU138" s="254" t="n">
        <v>0.561145605500835</v>
      </c>
      <c r="BV138" s="252" t="n">
        <v>0.6175</v>
      </c>
      <c r="BW138" s="252" t="n">
        <v>89.35743765260661</v>
      </c>
      <c r="BX138" s="253" t="n">
        <v>0.617499999999999</v>
      </c>
      <c r="BY138" s="253" t="n">
        <v>31.375410275109</v>
      </c>
      <c r="BZ138" s="254" t="n">
        <v>0.617499999999999</v>
      </c>
      <c r="CA138" s="254" t="n">
        <v>0.561145605500835</v>
      </c>
      <c r="CB138" s="252" t="n">
        <v>0.6175</v>
      </c>
      <c r="CC138" s="252" t="n">
        <v>102.650588129479</v>
      </c>
      <c r="CD138" s="253" t="n">
        <v>0.617499999999999</v>
      </c>
      <c r="CE138" s="253" t="n">
        <v>31.375410275109</v>
      </c>
      <c r="CF138" s="254" t="n">
        <v>0.617499999999999</v>
      </c>
      <c r="CG138" s="254" t="n">
        <v>0.561145605500835</v>
      </c>
      <c r="CH138" s="252" t="n">
        <v>0.6175</v>
      </c>
      <c r="CI138" s="252" t="n">
        <v>113.946387021446</v>
      </c>
      <c r="CJ138" s="253" t="n">
        <v>0.617499999999999</v>
      </c>
      <c r="CK138" s="253" t="n">
        <v>31.375410275109</v>
      </c>
      <c r="CL138" s="254" t="n">
        <v>0.617499999999999</v>
      </c>
      <c r="CM138" s="254" t="n">
        <v>0.561145605500835</v>
      </c>
      <c r="CN138" s="252" t="n">
        <v>0.6175</v>
      </c>
      <c r="CO138" s="252" t="n">
        <v>124.880271604375</v>
      </c>
      <c r="CP138" s="253" t="n">
        <v>0.617499999999999</v>
      </c>
      <c r="CQ138" s="253" t="n">
        <v>31.375410275109</v>
      </c>
      <c r="CR138" s="254" t="n">
        <v>0.617499999999999</v>
      </c>
      <c r="CS138" s="254" t="n">
        <v>0.561145605500835</v>
      </c>
      <c r="CT138" s="252" t="n">
        <v>0.6175</v>
      </c>
      <c r="CU138" s="252" t="n">
        <v>136.096276279777</v>
      </c>
      <c r="CV138" s="253" t="n">
        <v>0.617499999999999</v>
      </c>
      <c r="CW138" s="253" t="n">
        <v>31.375410275109</v>
      </c>
      <c r="CX138" s="254" t="n">
        <v>0.617499999999999</v>
      </c>
      <c r="CY138" s="254" t="n">
        <v>0.561145605500835</v>
      </c>
      <c r="CZ138" s="252" t="n">
        <v>0.6175</v>
      </c>
      <c r="DA138" s="252" t="n">
        <v>152.221125784269</v>
      </c>
      <c r="DB138" s="253" t="n">
        <v>0.617499999999999</v>
      </c>
      <c r="DC138" s="253" t="n">
        <v>31.375410275109</v>
      </c>
      <c r="DD138" s="254" t="n">
        <v>0.617499999999999</v>
      </c>
      <c r="DE138" s="254" t="n">
        <v>0.561145605500835</v>
      </c>
      <c r="DF138" s="252" t="n">
        <v>0.6175</v>
      </c>
      <c r="DG138" s="252" t="n">
        <v>163.950057513095</v>
      </c>
      <c r="DH138" s="253" t="n">
        <v>0.617499999999999</v>
      </c>
      <c r="DI138" s="253" t="n">
        <v>31.375410275109</v>
      </c>
      <c r="DJ138" s="254" t="n">
        <v>0.617499999999999</v>
      </c>
      <c r="DK138" s="254" t="n">
        <v>0.561145605500835</v>
      </c>
      <c r="DL138" s="252" t="n">
        <v>0.6175</v>
      </c>
      <c r="DM138" s="252" t="n">
        <v>181.307730642739</v>
      </c>
      <c r="DN138" s="253" t="n">
        <v>0.617499999999999</v>
      </c>
      <c r="DO138" s="253" t="n">
        <v>31.375410275109</v>
      </c>
      <c r="DP138" s="254" t="n">
        <v>0.617499999999999</v>
      </c>
      <c r="DQ138" s="254" t="n">
        <v>0.561145605500835</v>
      </c>
      <c r="DR138" s="252" t="n">
        <v>0.6175</v>
      </c>
      <c r="DS138" s="252" t="n">
        <v>201.844244513405</v>
      </c>
      <c r="DT138" s="253" t="n">
        <v>0.617499999999999</v>
      </c>
      <c r="DU138" s="253" t="n">
        <v>31.375410275109</v>
      </c>
      <c r="DV138" s="254" t="n">
        <v>0.617499999999999</v>
      </c>
      <c r="DW138" s="254" t="n">
        <v>0.561145605500835</v>
      </c>
      <c r="DX138" s="252" t="n">
        <v>0.6175</v>
      </c>
      <c r="DY138" s="252" t="n">
        <v>219.832430486531</v>
      </c>
      <c r="DZ138" s="253" t="n">
        <v>0.617499999999999</v>
      </c>
      <c r="EA138" s="253" t="n">
        <v>31.375410275109</v>
      </c>
      <c r="EB138" s="254" t="n">
        <v>0.617499999999999</v>
      </c>
      <c r="EC138" s="254" t="n">
        <v>0.561145605500835</v>
      </c>
      <c r="ED138" s="252" t="n">
        <v>0.840000000000119</v>
      </c>
      <c r="EE138" s="252" t="n">
        <v>19.6462192689115</v>
      </c>
      <c r="EF138" s="253" t="n">
        <v>0.884</v>
      </c>
      <c r="EG138" s="253" t="n">
        <v>32.1722381503088</v>
      </c>
      <c r="EH138" s="254" t="n">
        <v>0.884</v>
      </c>
      <c r="EI138" s="254" t="n">
        <v>0.430246002667226</v>
      </c>
      <c r="EJ138" s="252" t="n">
        <v>0.84</v>
      </c>
      <c r="EK138" s="252" t="n">
        <v>29.4697909750739</v>
      </c>
      <c r="EL138" s="253" t="n">
        <v>0.884</v>
      </c>
      <c r="EM138" s="253" t="n">
        <v>32.1722381503088</v>
      </c>
      <c r="EN138" s="254" t="n">
        <v>0.884</v>
      </c>
      <c r="EO138" s="254" t="n">
        <v>0.430246002667226</v>
      </c>
      <c r="EP138" s="252" t="n">
        <v>0.84</v>
      </c>
      <c r="EQ138" s="252" t="n">
        <v>36.9741171153519</v>
      </c>
      <c r="ER138" s="253" t="n">
        <v>0.884</v>
      </c>
      <c r="ES138" s="253" t="n">
        <v>32.1722381503088</v>
      </c>
      <c r="ET138" s="254" t="n">
        <v>0.884</v>
      </c>
      <c r="EU138" s="254" t="n">
        <v>0.430246002667226</v>
      </c>
      <c r="EV138" s="252" t="n">
        <v>0.884</v>
      </c>
      <c r="EW138" s="252" t="n">
        <v>45.5847889456828</v>
      </c>
      <c r="EX138" s="253" t="n">
        <v>0.884</v>
      </c>
      <c r="EY138" s="253" t="n">
        <v>32.1722381503088</v>
      </c>
      <c r="EZ138" s="254" t="n">
        <v>0.884</v>
      </c>
      <c r="FA138" s="254" t="n">
        <v>0.430246002667226</v>
      </c>
      <c r="FB138" s="252" t="n">
        <v>0.84</v>
      </c>
      <c r="FC138" s="252" t="n">
        <v>54.0704646828554</v>
      </c>
      <c r="FD138" s="253" t="n">
        <v>0.884</v>
      </c>
      <c r="FE138" s="253" t="n">
        <v>32.1722381503088</v>
      </c>
      <c r="FF138" s="254" t="n">
        <v>0.884</v>
      </c>
      <c r="FG138" s="254" t="n">
        <v>0.430246002667226</v>
      </c>
      <c r="FH138" s="252" t="n">
        <v>0.84</v>
      </c>
      <c r="FI138" s="252" t="n">
        <v>63.322824993135</v>
      </c>
      <c r="FJ138" s="253" t="n">
        <v>0.884</v>
      </c>
      <c r="FK138" s="253" t="n">
        <v>32.1722381503088</v>
      </c>
      <c r="FL138" s="254" t="n">
        <v>0.884</v>
      </c>
      <c r="FM138" s="254" t="n">
        <v>0.430246002667226</v>
      </c>
      <c r="FN138" s="252" t="n">
        <v>0.884</v>
      </c>
      <c r="FO138" s="252" t="n">
        <v>72.1659566954023</v>
      </c>
      <c r="FP138" s="253" t="n">
        <v>0.884</v>
      </c>
      <c r="FQ138" s="253" t="n">
        <v>32.1722381503088</v>
      </c>
      <c r="FR138" s="254" t="n">
        <v>0.884</v>
      </c>
      <c r="FS138" s="254" t="n">
        <v>0.430246002667226</v>
      </c>
      <c r="FT138" s="252" t="n">
        <v>0.84</v>
      </c>
      <c r="FU138" s="252" t="n">
        <v>82.23107970032341</v>
      </c>
      <c r="FV138" s="253" t="n">
        <v>0.884</v>
      </c>
      <c r="FW138" s="253" t="n">
        <v>32.1722381503088</v>
      </c>
      <c r="FX138" s="254" t="n">
        <v>0.884</v>
      </c>
      <c r="FY138" s="254" t="n">
        <v>0.430246002667226</v>
      </c>
      <c r="FZ138" s="252" t="n">
        <v>0.884</v>
      </c>
      <c r="GA138" s="252" t="n">
        <v>89.57066429065991</v>
      </c>
      <c r="GB138" s="253" t="n">
        <v>0.884</v>
      </c>
      <c r="GC138" s="253" t="n">
        <v>32.1722381503088</v>
      </c>
      <c r="GD138" s="254" t="n">
        <v>0.884</v>
      </c>
      <c r="GE138" s="254" t="n">
        <v>0.430246002667226</v>
      </c>
      <c r="GF138" s="252" t="n">
        <v>0.884</v>
      </c>
      <c r="GG138" s="252" t="n">
        <v>98.1697219727955</v>
      </c>
      <c r="GH138" s="253" t="n">
        <v>0.884</v>
      </c>
      <c r="GI138" s="253" t="n">
        <v>32.1722381503088</v>
      </c>
      <c r="GJ138" s="254" t="n">
        <v>0.884</v>
      </c>
      <c r="GK138" s="254" t="n">
        <v>0.430246002667226</v>
      </c>
      <c r="GL138" s="252" t="n">
        <v>0.84</v>
      </c>
      <c r="GM138" s="252" t="n">
        <v>108.654739354614</v>
      </c>
      <c r="GN138" s="253" t="n">
        <v>0.884</v>
      </c>
      <c r="GO138" s="253" t="n">
        <v>32.1722381503088</v>
      </c>
      <c r="GP138" s="254" t="n">
        <v>0.884</v>
      </c>
      <c r="GQ138" s="254" t="n">
        <v>0.430246002667226</v>
      </c>
      <c r="GR138" s="252" t="n">
        <v>0.884</v>
      </c>
      <c r="GS138" s="252" t="n">
        <v>117.693539676426</v>
      </c>
      <c r="GT138" s="253" t="n">
        <v>0.884</v>
      </c>
      <c r="GU138" s="253" t="n">
        <v>32.1722381503088</v>
      </c>
      <c r="GV138" s="254" t="n">
        <v>0.884</v>
      </c>
      <c r="GW138" s="254" t="n">
        <v>0.430246002667226</v>
      </c>
      <c r="GX138" s="252" t="n">
        <v>0.884</v>
      </c>
      <c r="GY138" s="252" t="n">
        <v>126.538390831442</v>
      </c>
      <c r="GZ138" s="253" t="n">
        <v>0.884</v>
      </c>
      <c r="HA138" s="253" t="n">
        <v>32.1722381503088</v>
      </c>
      <c r="HB138" s="254" t="n">
        <v>0.884</v>
      </c>
      <c r="HC138" s="254" t="n">
        <v>0.430246002667226</v>
      </c>
      <c r="HD138" s="252" t="n">
        <v>0.884</v>
      </c>
      <c r="HE138" s="252" t="n">
        <v>135.647937010213</v>
      </c>
      <c r="HF138" s="253" t="n">
        <v>0.884</v>
      </c>
      <c r="HG138" s="253" t="n">
        <v>32.1722381503088</v>
      </c>
      <c r="HH138" s="254" t="n">
        <v>0.884</v>
      </c>
      <c r="HI138" s="254" t="n">
        <v>0.430246002667226</v>
      </c>
      <c r="HJ138" s="252" t="n">
        <v>0.884</v>
      </c>
      <c r="HK138" s="252" t="n">
        <v>145.469556260378</v>
      </c>
      <c r="HL138" s="253" t="n">
        <v>0.884</v>
      </c>
      <c r="HM138" s="253" t="n">
        <v>32.1722381503088</v>
      </c>
      <c r="HN138" s="254" t="n">
        <v>0.884</v>
      </c>
      <c r="HO138" s="254" t="n">
        <v>0.430246002667226</v>
      </c>
      <c r="HP138" s="252" t="n">
        <v>0.884</v>
      </c>
      <c r="HQ138" s="252" t="n">
        <v>154.800653582091</v>
      </c>
      <c r="HR138" s="253" t="n">
        <v>0.884</v>
      </c>
      <c r="HS138" s="253" t="n">
        <v>32.1722381503088</v>
      </c>
      <c r="HT138" s="254" t="n">
        <v>0.884</v>
      </c>
      <c r="HU138" s="254" t="n">
        <v>0.430246002667226</v>
      </c>
      <c r="HV138" s="252" t="n">
        <v>0.884</v>
      </c>
      <c r="HW138" s="252" t="n">
        <v>162.701742959477</v>
      </c>
      <c r="HX138" s="253" t="n">
        <v>0.884</v>
      </c>
      <c r="HY138" s="253" t="n">
        <v>32.1722381503088</v>
      </c>
      <c r="HZ138" s="254" t="n">
        <v>0.884</v>
      </c>
      <c r="IA138" s="254" t="n">
        <v>0.430246002667226</v>
      </c>
      <c r="IB138" s="252" t="n">
        <v>0.884</v>
      </c>
      <c r="IC138" s="252" t="n">
        <v>173.103434820411</v>
      </c>
      <c r="ID138" s="253" t="n">
        <v>0.884</v>
      </c>
      <c r="IE138" s="253" t="n">
        <v>32.1722381503088</v>
      </c>
      <c r="IF138" s="254" t="n">
        <v>0.884</v>
      </c>
      <c r="IG138" s="254" t="n">
        <v>0.430246002667226</v>
      </c>
      <c r="IH138" s="252" t="n">
        <v>0.884</v>
      </c>
      <c r="II138" s="252" t="n">
        <v>183.059072768197</v>
      </c>
      <c r="IJ138" s="253" t="n">
        <v>0.884</v>
      </c>
      <c r="IK138" s="253" t="n">
        <v>32.1722381503088</v>
      </c>
      <c r="IL138" s="254" t="n">
        <v>0.884</v>
      </c>
      <c r="IM138" s="254" t="n">
        <v>0.430246002667226</v>
      </c>
      <c r="IN138" s="252" t="n">
        <v>0.884</v>
      </c>
      <c r="IO138" s="252" t="n">
        <v>189.2058584835</v>
      </c>
      <c r="IP138" s="253" t="n">
        <v>0.884</v>
      </c>
      <c r="IQ138" s="253" t="n">
        <v>32.1722381503088</v>
      </c>
      <c r="IR138" s="254" t="n">
        <v>0.884</v>
      </c>
      <c r="IS138" s="254" t="n">
        <v>0.430246002667226</v>
      </c>
      <c r="IT138" s="252" t="n">
        <v>0.884</v>
      </c>
      <c r="IU138" s="252" t="n">
        <v>197.005545183287</v>
      </c>
      <c r="IV138" s="253" t="n">
        <v>0.884</v>
      </c>
      <c r="IW138" s="253" t="n">
        <v>32.1722381503088</v>
      </c>
      <c r="IX138" s="254" t="n">
        <v>0.884</v>
      </c>
      <c r="IY138" s="254" t="n">
        <v>0.430246002667226</v>
      </c>
      <c r="IZ138" s="252" t="n">
        <v>0.884</v>
      </c>
      <c r="JA138" s="252" t="n">
        <v>208.6660813583</v>
      </c>
      <c r="JB138" s="253" t="n">
        <v>0.884</v>
      </c>
      <c r="JC138" s="253" t="n">
        <v>32.1722381503088</v>
      </c>
      <c r="JD138" s="254" t="n">
        <v>0.884</v>
      </c>
      <c r="JE138" s="254" t="n">
        <v>0.430246002667226</v>
      </c>
      <c r="JF138" s="252" t="n">
        <v>0.884</v>
      </c>
      <c r="JG138" s="252" t="n">
        <v>217.882658917291</v>
      </c>
      <c r="JH138" s="253" t="n">
        <v>0.884</v>
      </c>
      <c r="JI138" s="253" t="n">
        <v>32.1722381503088</v>
      </c>
      <c r="JJ138" s="254" t="n">
        <v>0.884</v>
      </c>
      <c r="JK138" s="254" t="n">
        <v>0.430246002667226</v>
      </c>
      <c r="JL138" s="252" t="n">
        <v>0.884</v>
      </c>
      <c r="JM138" s="252" t="n">
        <v>226.520525218023</v>
      </c>
      <c r="JN138" s="253" t="n">
        <v>0.884</v>
      </c>
      <c r="JO138" s="253" t="n">
        <v>32.1722381503088</v>
      </c>
      <c r="JP138" s="254" t="n">
        <v>0.884</v>
      </c>
      <c r="JQ138" s="254" t="n">
        <v>0.430246002667226</v>
      </c>
      <c r="JR138" s="252" t="n">
        <v>0.84</v>
      </c>
      <c r="JS138" s="252" t="n">
        <v>238.004896259692</v>
      </c>
      <c r="JT138" s="253" t="n">
        <v>0.884</v>
      </c>
      <c r="JU138" s="253" t="n">
        <v>32.1722381503088</v>
      </c>
      <c r="JV138" s="254" t="n">
        <v>0.884</v>
      </c>
      <c r="JW138" s="254" t="n">
        <v>0.430246002667226</v>
      </c>
      <c r="JX138" s="252" t="n">
        <v>1.14399999999999</v>
      </c>
      <c r="JY138" s="252" t="n">
        <v>12.2575962246451</v>
      </c>
      <c r="JZ138" s="253" t="n">
        <v>1.157</v>
      </c>
      <c r="KA138" s="253" t="n">
        <v>45.7327367222291</v>
      </c>
      <c r="KB138" s="254" t="n">
        <v>1.15699999999999</v>
      </c>
      <c r="KC138" s="254" t="n">
        <v>1.16740639570281</v>
      </c>
      <c r="KD138" s="252" t="n">
        <v>1.07999999999999</v>
      </c>
      <c r="KE138" s="252" t="n">
        <v>18.3896666264103</v>
      </c>
      <c r="KF138" s="253" t="n">
        <v>1.157</v>
      </c>
      <c r="KG138" s="253" t="n">
        <v>45.7327367222291</v>
      </c>
      <c r="KH138" s="254" t="n">
        <v>1.15699999999999</v>
      </c>
      <c r="KI138" s="254" t="n">
        <v>1.16740639570281</v>
      </c>
      <c r="KJ138" s="252" t="n">
        <v>1.14399999999999</v>
      </c>
      <c r="KK138" s="252" t="n">
        <v>24.5240374751156</v>
      </c>
      <c r="KL138" s="253" t="n">
        <v>1.157</v>
      </c>
      <c r="KM138" s="253" t="n">
        <v>45.7327367222291</v>
      </c>
      <c r="KN138" s="254" t="n">
        <v>1.15699999999999</v>
      </c>
      <c r="KO138" s="254" t="n">
        <v>1.16740639570281</v>
      </c>
      <c r="KP138" s="252" t="n">
        <v>1.14399999999999</v>
      </c>
      <c r="KQ138" s="252" t="n">
        <v>30.6496361402234</v>
      </c>
      <c r="KR138" s="253" t="n">
        <v>1.157</v>
      </c>
      <c r="KS138" s="253" t="n">
        <v>45.7327367222291</v>
      </c>
      <c r="KT138" s="254" t="n">
        <v>1.15699999999999</v>
      </c>
      <c r="KU138" s="254" t="n">
        <v>1.16740639570281</v>
      </c>
      <c r="KV138" s="252" t="n">
        <v>1.14399999999999</v>
      </c>
      <c r="KW138" s="252" t="n">
        <v>36.7814734067608</v>
      </c>
      <c r="KX138" s="253" t="n">
        <v>1.157</v>
      </c>
      <c r="KY138" s="253" t="n">
        <v>45.7327367222291</v>
      </c>
      <c r="KZ138" s="254" t="n">
        <v>1.15699999999999</v>
      </c>
      <c r="LA138" s="254" t="n">
        <v>1.16740639570281</v>
      </c>
      <c r="LB138" s="252" t="n">
        <v>1.07999999999999</v>
      </c>
      <c r="LC138" s="252" t="n">
        <v>42.9094146955801</v>
      </c>
      <c r="LD138" s="253" t="n">
        <v>1.157</v>
      </c>
      <c r="LE138" s="253" t="n">
        <v>45.7327367222291</v>
      </c>
      <c r="LF138" s="254" t="n">
        <v>1.15699999999999</v>
      </c>
      <c r="LG138" s="254" t="n">
        <v>1.16740639570281</v>
      </c>
      <c r="LH138" s="252" t="n">
        <v>1.14399999999999</v>
      </c>
      <c r="LI138" s="252" t="n">
        <v>49.4909104800877</v>
      </c>
      <c r="LJ138" s="253" t="n">
        <v>1.157</v>
      </c>
      <c r="LK138" s="253" t="n">
        <v>45.7327367222291</v>
      </c>
      <c r="LL138" s="254" t="n">
        <v>1.15699999999999</v>
      </c>
      <c r="LM138" s="254" t="n">
        <v>1.16740639570281</v>
      </c>
      <c r="LN138" s="252" t="n">
        <v>1.14399999999999</v>
      </c>
      <c r="LO138" s="252" t="n">
        <v>55.4343755393173</v>
      </c>
      <c r="LP138" s="253" t="n">
        <v>1.157</v>
      </c>
      <c r="LQ138" s="253" t="n">
        <v>45.7327367222291</v>
      </c>
      <c r="LR138" s="254" t="n">
        <v>1.15699999999999</v>
      </c>
      <c r="LS138" s="254" t="n">
        <v>1.16740639570281</v>
      </c>
      <c r="LT138" s="252" t="n">
        <v>1.14399999999999</v>
      </c>
      <c r="LU138" s="252" t="n">
        <v>61.2955448954774</v>
      </c>
      <c r="LV138" s="253" t="n">
        <v>1.157</v>
      </c>
      <c r="LW138" s="253" t="n">
        <v>45.7327367222291</v>
      </c>
      <c r="LX138" s="254" t="n">
        <v>1.15699999999999</v>
      </c>
      <c r="LY138" s="254" t="n">
        <v>1.16740639570281</v>
      </c>
      <c r="LZ138" s="252" t="n">
        <v>1.14399999999999</v>
      </c>
      <c r="MA138" s="252" t="n">
        <v>68.4378397250394</v>
      </c>
      <c r="MB138" s="253" t="n">
        <v>1.157</v>
      </c>
      <c r="MC138" s="253" t="n">
        <v>45.7327367222291</v>
      </c>
      <c r="MD138" s="254" t="n">
        <v>1.15699999999999</v>
      </c>
      <c r="ME138" s="254" t="n">
        <v>1.16740639570281</v>
      </c>
      <c r="MF138" s="252" t="n">
        <v>1.14399999999999</v>
      </c>
      <c r="MG138" s="252" t="n">
        <v>74.066696980952</v>
      </c>
      <c r="MH138" s="253" t="n">
        <v>1.157</v>
      </c>
      <c r="MI138" s="253" t="n">
        <v>45.7327367222291</v>
      </c>
      <c r="MJ138" s="254" t="n">
        <v>1.15699999999999</v>
      </c>
      <c r="MK138" s="254" t="n">
        <v>1.16740639570281</v>
      </c>
      <c r="ML138" s="252" t="n">
        <v>1.14399999999999</v>
      </c>
      <c r="MM138" s="252" t="n">
        <v>80.23781883140521</v>
      </c>
      <c r="MN138" s="253" t="n">
        <v>1.157</v>
      </c>
      <c r="MO138" s="253" t="n">
        <v>45.7327367222291</v>
      </c>
      <c r="MP138" s="254" t="n">
        <v>1.15699999999999</v>
      </c>
      <c r="MQ138" s="254" t="n">
        <v>1.16740639570281</v>
      </c>
      <c r="MR138" s="252" t="n">
        <v>1.14399999999999</v>
      </c>
      <c r="MS138" s="252" t="n">
        <v>91.9636836915676</v>
      </c>
      <c r="MT138" s="253" t="n">
        <v>1.157</v>
      </c>
      <c r="MU138" s="253" t="n">
        <v>45.7327367222291</v>
      </c>
      <c r="MV138" s="254" t="n">
        <v>1.15699999999999</v>
      </c>
      <c r="MW138" s="254" t="n">
        <v>1.16740639570281</v>
      </c>
      <c r="MX138" s="252" t="n">
        <v>1.07999999999999</v>
      </c>
      <c r="MY138" s="252" t="n">
        <v>107.368979422179</v>
      </c>
      <c r="MZ138" s="253" t="n">
        <v>1.157</v>
      </c>
      <c r="NA138" s="253" t="n">
        <v>45.7327367222291</v>
      </c>
      <c r="NB138" s="254" t="n">
        <v>1.15699999999999</v>
      </c>
      <c r="NC138" s="254" t="n">
        <v>1.16740639570281</v>
      </c>
      <c r="ND138" s="252" t="n">
        <v>1.14399999999999</v>
      </c>
      <c r="NE138" s="252" t="n">
        <v>119.045701964509</v>
      </c>
      <c r="NF138" s="253" t="n">
        <v>1.157</v>
      </c>
      <c r="NG138" s="253" t="n">
        <v>45.7327367222291</v>
      </c>
      <c r="NH138" s="254" t="n">
        <v>1.15699999999999</v>
      </c>
      <c r="NI138" s="254" t="n">
        <v>1.16740639570281</v>
      </c>
      <c r="NJ138" s="252" t="n">
        <v>1.14399999999999</v>
      </c>
      <c r="NK138" s="252" t="n">
        <v>133.211403523905</v>
      </c>
      <c r="NL138" s="253" t="n">
        <v>1.157</v>
      </c>
      <c r="NM138" s="253" t="n">
        <v>45.7327367222291</v>
      </c>
      <c r="NN138" s="254" t="n">
        <v>1.15699999999999</v>
      </c>
      <c r="NO138" s="254" t="n">
        <v>1.16740639570281</v>
      </c>
      <c r="NP138" s="252" t="n">
        <v>1.07999999999999</v>
      </c>
      <c r="NQ138" s="252" t="n">
        <v>146.007565728655</v>
      </c>
      <c r="NR138" s="253" t="n">
        <v>1.157</v>
      </c>
      <c r="NS138" s="253" t="n">
        <v>45.7327367222291</v>
      </c>
      <c r="NT138" s="254" t="n">
        <v>1.15699999999999</v>
      </c>
      <c r="NU138" s="254" t="n">
        <v>1.16740639570281</v>
      </c>
      <c r="NV138" s="252" t="n">
        <v>1.14399999999999</v>
      </c>
      <c r="NW138" s="252" t="n">
        <v>157.720658630166</v>
      </c>
      <c r="NX138" s="253" t="n">
        <v>1.157</v>
      </c>
      <c r="NY138" s="253" t="n">
        <v>45.7327367222291</v>
      </c>
      <c r="NZ138" s="254" t="n">
        <v>1.15699999999999</v>
      </c>
      <c r="OA138" s="254" t="n">
        <v>1.16740639570281</v>
      </c>
      <c r="OB138" s="252" t="n">
        <v>1.14399999999999</v>
      </c>
      <c r="OC138" s="252" t="n">
        <v>169.821930033772</v>
      </c>
      <c r="OD138" s="253" t="n">
        <v>1.157</v>
      </c>
      <c r="OE138" s="253" t="n">
        <v>45.7327367222291</v>
      </c>
      <c r="OF138" s="254" t="n">
        <v>1.15699999999999</v>
      </c>
      <c r="OG138" s="254" t="n">
        <v>1.16740639570281</v>
      </c>
      <c r="OH138" s="252" t="n">
        <v>1.14399999999999</v>
      </c>
      <c r="OI138" s="252" t="n">
        <v>181.682865598293</v>
      </c>
      <c r="OJ138" s="253" t="n">
        <v>1.157</v>
      </c>
      <c r="OK138" s="253" t="n">
        <v>45.7327367222291</v>
      </c>
      <c r="OL138" s="254" t="n">
        <v>1.15699999999999</v>
      </c>
      <c r="OM138" s="254" t="n">
        <v>1.16740639570281</v>
      </c>
      <c r="ON138" s="252" t="n">
        <v>1.14399999999999</v>
      </c>
      <c r="OO138" s="252" t="n">
        <v>196.963210136762</v>
      </c>
      <c r="OP138" s="253" t="n">
        <v>1.157</v>
      </c>
      <c r="OQ138" s="253" t="n">
        <v>45.7327367222291</v>
      </c>
      <c r="OR138" s="254" t="n">
        <v>1.15699999999999</v>
      </c>
      <c r="OS138" s="254" t="n">
        <v>1.16740639570281</v>
      </c>
      <c r="OT138" s="252" t="n">
        <v>1.14399999999999</v>
      </c>
      <c r="OU138" s="252" t="n">
        <v>209.443735951027</v>
      </c>
      <c r="OV138" s="253" t="n">
        <v>1.157</v>
      </c>
      <c r="OW138" s="253" t="n">
        <v>45.7327367222291</v>
      </c>
      <c r="OX138" s="254" t="n">
        <v>1.15699999999999</v>
      </c>
      <c r="OY138" s="254" t="n">
        <v>1.16740639570281</v>
      </c>
      <c r="OZ138" s="252" t="n">
        <v>1.14399999999999</v>
      </c>
      <c r="PA138" s="252" t="n">
        <v>227.632403861496</v>
      </c>
      <c r="PB138" s="253" t="n">
        <v>1.157</v>
      </c>
      <c r="PC138" s="253" t="n">
        <v>45.7327367222291</v>
      </c>
      <c r="PD138" s="254" t="n">
        <v>1.15699999999999</v>
      </c>
      <c r="PE138" s="254" t="n">
        <v>1.16740639570281</v>
      </c>
      <c r="PF138" s="252" t="n">
        <v>2.05399999999999</v>
      </c>
      <c r="PG138" s="252" t="n">
        <v>19.9440644165542</v>
      </c>
      <c r="PH138" s="253" t="n">
        <v>2.054</v>
      </c>
      <c r="PI138" s="253" t="n">
        <v>37.5269537533015</v>
      </c>
      <c r="PJ138" s="254" t="n">
        <v>1.92</v>
      </c>
      <c r="PK138" s="254" t="n">
        <v>0.641700062908637</v>
      </c>
      <c r="PL138" s="252" t="n">
        <v>2.054</v>
      </c>
      <c r="PM138" s="252" t="n">
        <v>27.9216809527621</v>
      </c>
      <c r="PN138" s="253" t="n">
        <v>2.054</v>
      </c>
      <c r="PO138" s="253" t="n">
        <v>37.5269537533015</v>
      </c>
      <c r="PP138" s="254" t="n">
        <v>1.92</v>
      </c>
      <c r="PQ138" s="254" t="n">
        <v>0.641700062908637</v>
      </c>
      <c r="PR138" s="252" t="n">
        <v>1.92</v>
      </c>
      <c r="PS138" s="252" t="n">
        <v>37.7377617973679</v>
      </c>
      <c r="PT138" s="253" t="n">
        <v>2.054</v>
      </c>
      <c r="PU138" s="253" t="n">
        <v>37.5269537533015</v>
      </c>
      <c r="PV138" s="254" t="n">
        <v>1.92</v>
      </c>
      <c r="PW138" s="254" t="n">
        <v>0.641700062908637</v>
      </c>
      <c r="PX138" s="252" t="n">
        <v>2.054</v>
      </c>
      <c r="PY138" s="252" t="n">
        <v>47.558679972144</v>
      </c>
      <c r="PZ138" s="253" t="n">
        <v>2.054</v>
      </c>
      <c r="QA138" s="253" t="n">
        <v>37.5269537533015</v>
      </c>
      <c r="QB138" s="254" t="n">
        <v>1.92</v>
      </c>
      <c r="QC138" s="254" t="n">
        <v>0.641700062908637</v>
      </c>
      <c r="QD138" s="252" t="n">
        <v>2.054</v>
      </c>
      <c r="QE138" s="252" t="n">
        <v>55.8498578181073</v>
      </c>
      <c r="QF138" s="253" t="n">
        <v>2.054</v>
      </c>
      <c r="QG138" s="253" t="n">
        <v>37.5269537533015</v>
      </c>
      <c r="QH138" s="254" t="n">
        <v>1.92</v>
      </c>
      <c r="QI138" s="254" t="n">
        <v>0.641700062908637</v>
      </c>
      <c r="QJ138" s="252" t="n">
        <v>1.91999999999999</v>
      </c>
      <c r="QK138" s="252" t="n">
        <v>67.206532805225</v>
      </c>
      <c r="QL138" s="253" t="n">
        <v>2.054</v>
      </c>
      <c r="QM138" s="253" t="n">
        <v>37.5269537533015</v>
      </c>
      <c r="QN138" s="254" t="n">
        <v>1.92</v>
      </c>
      <c r="QO138" s="254" t="n">
        <v>0.641700062908637</v>
      </c>
      <c r="QP138" s="252" t="n">
        <v>2.054</v>
      </c>
      <c r="QQ138" s="252" t="n">
        <v>74.2335835051371</v>
      </c>
      <c r="QR138" s="253" t="n">
        <v>2.054</v>
      </c>
      <c r="QS138" s="253" t="n">
        <v>37.5269537533015</v>
      </c>
      <c r="QT138" s="254" t="n">
        <v>1.92</v>
      </c>
      <c r="QU138" s="254" t="n">
        <v>0.641700062908637</v>
      </c>
      <c r="QV138" s="252" t="n">
        <v>2.054</v>
      </c>
      <c r="QW138" s="252" t="n">
        <v>83.7633846456085</v>
      </c>
      <c r="QX138" s="253" t="n">
        <v>2.054</v>
      </c>
      <c r="QY138" s="253" t="n">
        <v>37.5269537533015</v>
      </c>
      <c r="QZ138" s="254" t="n">
        <v>1.92</v>
      </c>
      <c r="RA138" s="254" t="n">
        <v>0.641700062908637</v>
      </c>
      <c r="RB138" s="252" t="n">
        <v>2.054</v>
      </c>
      <c r="RC138" s="252" t="n">
        <v>93.58458487110261</v>
      </c>
      <c r="RD138" s="253" t="n">
        <v>2.054</v>
      </c>
      <c r="RE138" s="253" t="n">
        <v>37.5269537533015</v>
      </c>
      <c r="RF138" s="254" t="n">
        <v>1.92</v>
      </c>
      <c r="RG138" s="254" t="n">
        <v>0.641700062908637</v>
      </c>
      <c r="RH138" s="252" t="n">
        <v>2.054</v>
      </c>
      <c r="RI138" s="252" t="n">
        <v>102.179941035494</v>
      </c>
      <c r="RJ138" s="253" t="n">
        <v>2.054</v>
      </c>
      <c r="RK138" s="253" t="n">
        <v>37.5269537533015</v>
      </c>
      <c r="RL138" s="254" t="n">
        <v>1.92</v>
      </c>
      <c r="RM138" s="254" t="n">
        <v>0.641700062908637</v>
      </c>
      <c r="RN138" s="252" t="n">
        <v>1.91999999999999</v>
      </c>
      <c r="RO138" s="252" t="n">
        <v>112.920685934557</v>
      </c>
      <c r="RP138" s="253" t="n">
        <v>2.054</v>
      </c>
      <c r="RQ138" s="253" t="n">
        <v>37.5269537533015</v>
      </c>
      <c r="RR138" s="254" t="n">
        <v>1.92</v>
      </c>
      <c r="RS138" s="254" t="n">
        <v>0.641700062908637</v>
      </c>
      <c r="RT138" s="252" t="n">
        <v>1.91999999999999</v>
      </c>
      <c r="RU138" s="252" t="n">
        <v>121.814208410442</v>
      </c>
      <c r="RV138" s="253" t="n">
        <v>2.054</v>
      </c>
      <c r="RW138" s="253" t="n">
        <v>37.5269537533015</v>
      </c>
      <c r="RX138" s="254" t="n">
        <v>1.92</v>
      </c>
      <c r="RY138" s="254" t="n">
        <v>0.641700062908637</v>
      </c>
      <c r="RZ138" s="252" t="n">
        <v>2.054</v>
      </c>
      <c r="SA138" s="252" t="n">
        <v>131.634961525012</v>
      </c>
      <c r="SB138" s="253" t="n">
        <v>2.054</v>
      </c>
      <c r="SC138" s="253" t="n">
        <v>37.5269537533015</v>
      </c>
      <c r="SD138" s="254" t="n">
        <v>1.92</v>
      </c>
      <c r="SE138" s="254" t="n">
        <v>0.641700062908637</v>
      </c>
      <c r="SF138" s="252" t="n">
        <v>1.91999999999999</v>
      </c>
      <c r="SG138" s="252" t="n">
        <v>141.135474378599</v>
      </c>
      <c r="SH138" s="253" t="n">
        <v>2.054</v>
      </c>
      <c r="SI138" s="253" t="n">
        <v>37.5269537533015</v>
      </c>
      <c r="SJ138" s="254" t="n">
        <v>1.92</v>
      </c>
      <c r="SK138" s="254" t="n">
        <v>0.641700062908637</v>
      </c>
      <c r="SL138" s="252" t="n">
        <v>1.91999999999999</v>
      </c>
      <c r="SM138" s="252" t="n">
        <v>150.064034859442</v>
      </c>
      <c r="SN138" s="253" t="n">
        <v>2.054</v>
      </c>
      <c r="SO138" s="253" t="n">
        <v>37.5269537533015</v>
      </c>
      <c r="SP138" s="254" t="n">
        <v>1.92</v>
      </c>
      <c r="SQ138" s="254" t="n">
        <v>0.641700062908637</v>
      </c>
      <c r="SR138" s="252" t="n">
        <v>1.91999999999999</v>
      </c>
      <c r="SS138" s="252" t="n">
        <v>160.187728485384</v>
      </c>
      <c r="ST138" s="253" t="n">
        <v>2.054</v>
      </c>
      <c r="SU138" s="253" t="n">
        <v>37.5269537533015</v>
      </c>
      <c r="SV138" s="254" t="n">
        <v>1.92</v>
      </c>
      <c r="SW138" s="254" t="n">
        <v>0.641700062908637</v>
      </c>
      <c r="SX138" s="252" t="n">
        <v>1.91999999999999</v>
      </c>
      <c r="SY138" s="252" t="n">
        <v>171.233154671247</v>
      </c>
      <c r="SZ138" s="253" t="n">
        <v>2.054</v>
      </c>
      <c r="TA138" s="253" t="n">
        <v>37.5269537533015</v>
      </c>
      <c r="TB138" s="254" t="n">
        <v>1.92</v>
      </c>
      <c r="TC138" s="254" t="n">
        <v>0.641700062908637</v>
      </c>
      <c r="TD138" s="252" t="n">
        <v>1.91999999999999</v>
      </c>
      <c r="TE138" s="252" t="n">
        <v>182.583685022789</v>
      </c>
      <c r="TF138" s="253" t="n">
        <v>2.054</v>
      </c>
      <c r="TG138" s="253" t="n">
        <v>37.5269537533015</v>
      </c>
      <c r="TH138" s="254" t="n">
        <v>1.92</v>
      </c>
      <c r="TI138" s="254" t="n">
        <v>0.641700062908637</v>
      </c>
      <c r="TJ138" s="252" t="n">
        <v>1.91999999999999</v>
      </c>
      <c r="TK138" s="252" t="n">
        <v>189.322932345145</v>
      </c>
      <c r="TL138" s="253" t="n">
        <v>2.054</v>
      </c>
      <c r="TM138" s="253" t="n">
        <v>37.5269537533015</v>
      </c>
      <c r="TN138" s="254" t="n">
        <v>1.92</v>
      </c>
      <c r="TO138" s="254" t="n">
        <v>0.641700062908637</v>
      </c>
      <c r="TP138" s="252" t="n">
        <v>1.91999999999999</v>
      </c>
      <c r="TQ138" s="252" t="n">
        <v>197.299572381435</v>
      </c>
      <c r="TR138" s="253" t="n">
        <v>2.054</v>
      </c>
      <c r="TS138" s="253" t="n">
        <v>37.5269537533015</v>
      </c>
      <c r="TT138" s="254" t="n">
        <v>1.92</v>
      </c>
      <c r="TU138" s="254" t="n">
        <v>0.641700062908637</v>
      </c>
      <c r="TV138" s="252" t="n">
        <v>2.054</v>
      </c>
      <c r="TW138" s="252" t="n">
        <v>203.749643279538</v>
      </c>
      <c r="TX138" s="253" t="n">
        <v>2.054</v>
      </c>
      <c r="TY138" s="253" t="n">
        <v>37.5269537533015</v>
      </c>
      <c r="TZ138" s="254" t="n">
        <v>1.92</v>
      </c>
      <c r="UA138" s="254" t="n">
        <v>0.641700062908637</v>
      </c>
      <c r="UB138" s="252" t="n">
        <v>2.03999999999999</v>
      </c>
      <c r="UC138" s="252" t="n">
        <v>12.3483790123975</v>
      </c>
      <c r="UD138" s="253" t="n">
        <v>2.20999999999999</v>
      </c>
      <c r="UE138" s="253" t="n">
        <v>45.6594256734687</v>
      </c>
      <c r="UF138" s="254" t="n">
        <v>2.20999999999999</v>
      </c>
      <c r="UG138" s="254" t="n">
        <v>1.50554978078409</v>
      </c>
      <c r="UH138" s="252" t="n">
        <v>2.03999999999999</v>
      </c>
      <c r="UI138" s="252" t="n">
        <v>18.900824543612</v>
      </c>
      <c r="UJ138" s="253" t="n">
        <v>2.20999999999999</v>
      </c>
      <c r="UK138" s="253" t="n">
        <v>45.6594256734687</v>
      </c>
      <c r="UL138" s="254" t="n">
        <v>2.20999999999999</v>
      </c>
      <c r="UM138" s="254" t="n">
        <v>1.50554978078409</v>
      </c>
      <c r="UN138" s="252" t="n">
        <v>2.03999999999999</v>
      </c>
      <c r="UO138" s="252" t="n">
        <v>25.452348391925</v>
      </c>
      <c r="UP138" s="253" t="n">
        <v>2.20999999999999</v>
      </c>
      <c r="UQ138" s="253" t="n">
        <v>45.6594256734687</v>
      </c>
      <c r="UR138" s="254" t="n">
        <v>2.20999999999999</v>
      </c>
      <c r="US138" s="254" t="n">
        <v>1.50554978078409</v>
      </c>
      <c r="UT138" s="252" t="n">
        <v>2.03999999999999</v>
      </c>
      <c r="UU138" s="252" t="n">
        <v>32.3018496302283</v>
      </c>
      <c r="UV138" s="253" t="n">
        <v>2.20999999999999</v>
      </c>
      <c r="UW138" s="253" t="n">
        <v>45.6594256734687</v>
      </c>
      <c r="UX138" s="254" t="n">
        <v>2.20999999999999</v>
      </c>
      <c r="UY138" s="254" t="n">
        <v>1.50554978078409</v>
      </c>
      <c r="UZ138" s="252" t="n">
        <v>2.03999999999999</v>
      </c>
      <c r="VA138" s="252" t="n">
        <v>38.5199541546228</v>
      </c>
      <c r="VB138" s="253" t="n">
        <v>2.20999999999999</v>
      </c>
      <c r="VC138" s="253" t="n">
        <v>45.6594256734687</v>
      </c>
      <c r="VD138" s="254" t="n">
        <v>2.20999999999999</v>
      </c>
      <c r="VE138" s="254" t="n">
        <v>1.50554978078409</v>
      </c>
      <c r="VF138" s="252" t="n">
        <v>2.03999999999999</v>
      </c>
      <c r="VG138" s="252" t="n">
        <v>45.0698148705406</v>
      </c>
      <c r="VH138" s="253" t="n">
        <v>2.20999999999999</v>
      </c>
      <c r="VI138" s="253" t="n">
        <v>45.6594256734687</v>
      </c>
      <c r="VJ138" s="254" t="n">
        <v>2.20999999999999</v>
      </c>
      <c r="VK138" s="254" t="n">
        <v>1.50554978078409</v>
      </c>
      <c r="VL138" s="252" t="n">
        <v>2.03999999999999</v>
      </c>
      <c r="VM138" s="252" t="n">
        <v>51.6463343963137</v>
      </c>
      <c r="VN138" s="253" t="n">
        <v>2.20999999999999</v>
      </c>
      <c r="VO138" s="253" t="n">
        <v>45.6594256734687</v>
      </c>
      <c r="VP138" s="254" t="n">
        <v>2.20999999999999</v>
      </c>
      <c r="VQ138" s="254" t="n">
        <v>1.50554978078409</v>
      </c>
      <c r="VR138" s="252" t="n">
        <v>2.03999999999999</v>
      </c>
      <c r="VS138" s="252" t="n">
        <v>58.8898322771918</v>
      </c>
      <c r="VT138" s="253" t="n">
        <v>2.20999999999999</v>
      </c>
      <c r="VU138" s="253" t="n">
        <v>45.6594256734687</v>
      </c>
      <c r="VV138" s="254" t="n">
        <v>2.20999999999999</v>
      </c>
      <c r="VW138" s="254" t="n">
        <v>1.50554978078409</v>
      </c>
      <c r="VX138" s="252" t="n">
        <v>2.03999999999999</v>
      </c>
      <c r="VY138" s="252" t="n">
        <v>65.81447643168841</v>
      </c>
      <c r="VZ138" s="253" t="n">
        <v>2.20999999999999</v>
      </c>
      <c r="WA138" s="253" t="n">
        <v>45.6594256734687</v>
      </c>
      <c r="WB138" s="254" t="n">
        <v>2.20999999999999</v>
      </c>
      <c r="WC138" s="254" t="n">
        <v>1.50554978078409</v>
      </c>
      <c r="WD138" s="252" t="n">
        <v>2.03999999999999</v>
      </c>
      <c r="WE138" s="252" t="n">
        <v>73.4302573077247</v>
      </c>
      <c r="WF138" s="253" t="n">
        <v>2.20999999999999</v>
      </c>
      <c r="WG138" s="253" t="n">
        <v>45.6594256734687</v>
      </c>
      <c r="WH138" s="254" t="n">
        <v>2.20999999999999</v>
      </c>
      <c r="WI138" s="254" t="n">
        <v>1.50554978078409</v>
      </c>
      <c r="WJ138" s="252" t="n">
        <v>2.03999999999999</v>
      </c>
      <c r="WK138" s="252" t="n">
        <v>79.66473043699079</v>
      </c>
      <c r="WL138" s="253" t="n">
        <v>2.20999999999999</v>
      </c>
      <c r="WM138" s="253" t="n">
        <v>45.6594256734687</v>
      </c>
      <c r="WN138" s="254" t="n">
        <v>2.20999999999999</v>
      </c>
      <c r="WO138" s="254" t="n">
        <v>1.50554978078409</v>
      </c>
      <c r="WP138" s="252" t="n">
        <v>2.03999999999999</v>
      </c>
      <c r="WQ138" s="252" t="n">
        <v>86.0940813087277</v>
      </c>
      <c r="WR138" s="253" t="n">
        <v>2.20999999999999</v>
      </c>
      <c r="WS138" s="253" t="n">
        <v>45.6594256734687</v>
      </c>
      <c r="WT138" s="254" t="n">
        <v>2.20999999999999</v>
      </c>
      <c r="WU138" s="254" t="n">
        <v>1.50554978078409</v>
      </c>
      <c r="WV138" s="252" t="n">
        <v>2.03999999999999</v>
      </c>
      <c r="WW138" s="252" t="n">
        <v>92.633399772079</v>
      </c>
      <c r="WX138" s="253" t="n">
        <v>2.20999999999999</v>
      </c>
      <c r="WY138" s="253" t="n">
        <v>45.6594256734687</v>
      </c>
      <c r="WZ138" s="254" t="n">
        <v>2.20999999999999</v>
      </c>
      <c r="XA138" s="254" t="n">
        <v>1.50554978078409</v>
      </c>
      <c r="XB138" s="252" t="n">
        <v>2.03999999999999</v>
      </c>
      <c r="XC138" s="252" t="n">
        <v>98.8616180192661</v>
      </c>
      <c r="XD138" s="253" t="n">
        <v>2.20999999999999</v>
      </c>
      <c r="XE138" s="253" t="n">
        <v>45.6594256734687</v>
      </c>
      <c r="XF138" s="254" t="n">
        <v>2.20999999999999</v>
      </c>
      <c r="XG138" s="254" t="n">
        <v>1.50554978078409</v>
      </c>
      <c r="XH138" s="252" t="n">
        <v>2.03999999999999</v>
      </c>
      <c r="XI138" s="252" t="n">
        <v>105.202456282727</v>
      </c>
      <c r="XJ138" s="253" t="n">
        <v>2.20999999999999</v>
      </c>
      <c r="XK138" s="253" t="n">
        <v>45.6594256734687</v>
      </c>
      <c r="XL138" s="254" t="n">
        <v>2.20999999999999</v>
      </c>
      <c r="XM138" s="254" t="n">
        <v>1.50554978078409</v>
      </c>
      <c r="XN138" s="252" t="n">
        <v>2.03999999999999</v>
      </c>
      <c r="XO138" s="252" t="n">
        <v>119.935734006696</v>
      </c>
      <c r="XP138" s="253" t="n">
        <v>2.20999999999999</v>
      </c>
      <c r="XQ138" s="253" t="n">
        <v>45.6594256734687</v>
      </c>
      <c r="XR138" s="254" t="n">
        <v>2.20999999999999</v>
      </c>
      <c r="XS138" s="254" t="n">
        <v>1.50554978078409</v>
      </c>
      <c r="XT138" s="252" t="n">
        <v>2.03999999999999</v>
      </c>
      <c r="XU138" s="252" t="n">
        <v>132.353525657433</v>
      </c>
      <c r="XV138" s="253" t="n">
        <v>2.20999999999999</v>
      </c>
      <c r="XW138" s="253" t="n">
        <v>45.6594256734687</v>
      </c>
      <c r="XX138" s="254" t="n">
        <v>2.20999999999999</v>
      </c>
      <c r="XY138" s="254" t="n">
        <v>1.50554978078409</v>
      </c>
      <c r="XZ138" s="252" t="n">
        <v>2.03999999999999</v>
      </c>
      <c r="YA138" s="252" t="n">
        <v>147.164006448272</v>
      </c>
      <c r="YB138" s="253" t="n">
        <v>2.20999999999999</v>
      </c>
      <c r="YC138" s="253" t="n">
        <v>45.6594256734687</v>
      </c>
      <c r="YD138" s="254" t="n">
        <v>2.20999999999999</v>
      </c>
      <c r="YE138" s="254" t="n">
        <v>1.50554978078409</v>
      </c>
      <c r="YF138" s="252" t="n">
        <v>2.03999999999999</v>
      </c>
      <c r="YG138" s="252" t="n">
        <v>159.920474085121</v>
      </c>
      <c r="YH138" s="253" t="n">
        <v>2.20999999999999</v>
      </c>
      <c r="YI138" s="253" t="n">
        <v>45.6594256734687</v>
      </c>
      <c r="YJ138" s="254" t="n">
        <v>2.20999999999999</v>
      </c>
      <c r="YK138" s="254" t="n">
        <v>1.50554978078409</v>
      </c>
      <c r="YL138" s="252" t="n">
        <v>2.18399999999999</v>
      </c>
      <c r="YM138" s="252" t="n">
        <v>172.286409776612</v>
      </c>
      <c r="YN138" s="253" t="n">
        <v>2.20999999999999</v>
      </c>
      <c r="YO138" s="253" t="n">
        <v>45.6594256734687</v>
      </c>
      <c r="YP138" s="254" t="n">
        <v>2.20999999999999</v>
      </c>
      <c r="YQ138" s="254" t="n">
        <v>1.50554978078409</v>
      </c>
      <c r="YR138" s="252" t="n">
        <v>2.03999999999999</v>
      </c>
      <c r="YS138" s="252" t="n">
        <v>194.684472864691</v>
      </c>
      <c r="YT138" s="253" t="n">
        <v>2.20999999999999</v>
      </c>
      <c r="YU138" s="253" t="n">
        <v>45.6594256734687</v>
      </c>
      <c r="YV138" s="254" t="n">
        <v>2.20999999999999</v>
      </c>
      <c r="YW138" s="254" t="n">
        <v>1.50554978078409</v>
      </c>
      <c r="YX138" s="252" t="n">
        <v>2.076</v>
      </c>
      <c r="YY138" s="252" t="n">
        <v>233.14869937477</v>
      </c>
      <c r="YZ138" s="253" t="n">
        <v>2.20999999999999</v>
      </c>
      <c r="ZA138" s="253" t="n">
        <v>45.6594256734687</v>
      </c>
      <c r="ZB138" s="254" t="n">
        <v>2.20999999999999</v>
      </c>
      <c r="ZC138" s="254" t="n">
        <v>1.50554978078409</v>
      </c>
      <c r="ZD138" s="252" t="n">
        <v>3.11999999999999</v>
      </c>
      <c r="ZE138" s="252" t="n">
        <v>19.9984416979718</v>
      </c>
      <c r="ZF138" s="253" t="n">
        <v>3.31499999999999</v>
      </c>
      <c r="ZG138" s="253" t="n">
        <v>46.6889510975629</v>
      </c>
      <c r="ZH138" s="254" t="n">
        <v>3.11999999999999</v>
      </c>
      <c r="ZI138" s="254" t="n">
        <v>0.757167515500711</v>
      </c>
      <c r="ZJ138" s="252" t="n">
        <v>3.11999999999999</v>
      </c>
      <c r="ZK138" s="252" t="n">
        <v>30.1218445732644</v>
      </c>
      <c r="ZL138" s="253" t="n">
        <v>3.31499999999999</v>
      </c>
      <c r="ZM138" s="253" t="n">
        <v>46.6889510975629</v>
      </c>
      <c r="ZN138" s="254" t="n">
        <v>3.11999999999999</v>
      </c>
      <c r="ZO138" s="254" t="n">
        <v>0.757167515500711</v>
      </c>
      <c r="ZP138" s="252" t="n">
        <v>3.11999999999999</v>
      </c>
      <c r="ZQ138" s="252" t="n">
        <v>40.5318798215345</v>
      </c>
      <c r="ZR138" s="253" t="n">
        <v>3.31499999999999</v>
      </c>
      <c r="ZS138" s="253" t="n">
        <v>46.6889510975629</v>
      </c>
      <c r="ZT138" s="254" t="n">
        <v>3.11999999999999</v>
      </c>
      <c r="ZU138" s="254" t="n">
        <v>0.757167515500711</v>
      </c>
      <c r="ZV138" s="252" t="n">
        <v>3.11999999999999</v>
      </c>
      <c r="ZW138" s="252" t="n">
        <v>51.2609068331171</v>
      </c>
      <c r="ZX138" s="253" t="n">
        <v>3.31499999999999</v>
      </c>
      <c r="ZY138" s="253" t="n">
        <v>46.6889510975629</v>
      </c>
      <c r="ZZ138" s="254" t="n">
        <v>3.11999999999999</v>
      </c>
      <c r="AAA138" s="254" t="n">
        <v>0.757167515500711</v>
      </c>
      <c r="AAB138" s="252" t="n">
        <v>3.11999999999999</v>
      </c>
      <c r="AAC138" s="252" t="n">
        <v>61.3938767885229</v>
      </c>
      <c r="AAD138" s="253" t="n">
        <v>3.31499999999999</v>
      </c>
      <c r="AAE138" s="253" t="n">
        <v>46.6889510975629</v>
      </c>
      <c r="AAF138" s="254" t="n">
        <v>3.11999999999999</v>
      </c>
      <c r="AAG138" s="254" t="n">
        <v>0.757167515500711</v>
      </c>
      <c r="AAH138" s="252" t="n">
        <v>3.11999999999999</v>
      </c>
      <c r="AAI138" s="252" t="n">
        <v>72.1229038000866</v>
      </c>
      <c r="AAJ138" s="253" t="n">
        <v>3.31499999999999</v>
      </c>
      <c r="AAK138" s="253" t="n">
        <v>46.6889510975629</v>
      </c>
      <c r="AAL138" s="254" t="n">
        <v>3.11999999999999</v>
      </c>
      <c r="AAM138" s="254" t="n">
        <v>0.757167515500711</v>
      </c>
      <c r="AAN138" s="252" t="n">
        <v>3.11999999999999</v>
      </c>
      <c r="AAO138" s="252" t="n">
        <v>82.23746385096899</v>
      </c>
      <c r="AAP138" s="253" t="n">
        <v>3.31499999999999</v>
      </c>
      <c r="AAQ138" s="253" t="n">
        <v>46.6889510975629</v>
      </c>
      <c r="AAR138" s="254" t="n">
        <v>3.11999999999999</v>
      </c>
      <c r="AAS138" s="254" t="n">
        <v>0.757167515500711</v>
      </c>
      <c r="AAT138" s="252" t="n">
        <v>3.11999999999999</v>
      </c>
      <c r="AAU138" s="252" t="n">
        <v>91.9411005463639</v>
      </c>
      <c r="AAV138" s="253" t="n">
        <v>3.31499999999999</v>
      </c>
      <c r="AAW138" s="253" t="n">
        <v>46.6889510975629</v>
      </c>
      <c r="AAX138" s="254" t="n">
        <v>3.11999999999999</v>
      </c>
      <c r="AAY138" s="254" t="n">
        <v>0.757167515500711</v>
      </c>
      <c r="AAZ138" s="252" t="n">
        <v>3.11999999999999</v>
      </c>
      <c r="ABA138" s="252" t="n">
        <v>103.112099467606</v>
      </c>
      <c r="ABB138" s="253" t="n">
        <v>3.31499999999999</v>
      </c>
      <c r="ABC138" s="253" t="n">
        <v>46.6889510975629</v>
      </c>
      <c r="ABD138" s="254" t="n">
        <v>3.11999999999999</v>
      </c>
      <c r="ABE138" s="254" t="n">
        <v>0.757167515500711</v>
      </c>
      <c r="ABF138" s="252" t="n">
        <v>3.11999999999999</v>
      </c>
      <c r="ABG138" s="252" t="n">
        <v>122.686845378578</v>
      </c>
      <c r="ABH138" s="253" t="n">
        <v>3.31499999999999</v>
      </c>
      <c r="ABI138" s="253" t="n">
        <v>46.6889510975629</v>
      </c>
      <c r="ABJ138" s="254" t="n">
        <v>3.11999999999999</v>
      </c>
      <c r="ABK138" s="254" t="n">
        <v>0.757167515500711</v>
      </c>
      <c r="ABL138" s="252" t="n">
        <v>3.11999999999999</v>
      </c>
      <c r="ABM138" s="252" t="n">
        <v>143.765813907195</v>
      </c>
      <c r="ABN138" s="253" t="n">
        <v>3.31499999999999</v>
      </c>
      <c r="ABO138" s="253" t="n">
        <v>46.6889510975629</v>
      </c>
      <c r="ABP138" s="254" t="n">
        <v>3.11999999999999</v>
      </c>
      <c r="ABQ138" s="254" t="n">
        <v>0.757167515500711</v>
      </c>
      <c r="ABR138" s="252" t="n">
        <v>3.11999999999999</v>
      </c>
      <c r="ABS138" s="252" t="n">
        <v>163.915690454736</v>
      </c>
      <c r="ABT138" s="253" t="n">
        <v>3.31499999999999</v>
      </c>
      <c r="ABU138" s="253" t="n">
        <v>46.6889510975629</v>
      </c>
      <c r="ABV138" s="254" t="n">
        <v>3.11999999999999</v>
      </c>
      <c r="ABW138" s="254" t="n">
        <v>0.757167515500711</v>
      </c>
      <c r="ABX138" s="252" t="n">
        <v>3.11999999999999</v>
      </c>
      <c r="ABY138" s="252" t="n">
        <v>186.599596821554</v>
      </c>
      <c r="ABZ138" s="253" t="n">
        <v>3.31499999999999</v>
      </c>
      <c r="ACA138" s="253" t="n">
        <v>46.6889510975629</v>
      </c>
      <c r="ACB138" s="254" t="n">
        <v>3.11999999999999</v>
      </c>
      <c r="ACC138" s="254" t="n">
        <v>0.757167515500711</v>
      </c>
      <c r="ACD138" s="252" t="n">
        <v>3.11999999999999</v>
      </c>
      <c r="ACE138" s="252" t="n">
        <v>206.235741444867</v>
      </c>
      <c r="ACF138" s="253" t="n">
        <v>3.31499999999999</v>
      </c>
      <c r="ACG138" s="253" t="n">
        <v>46.6889510975629</v>
      </c>
      <c r="ACH138" s="254" t="n">
        <v>3.11999999999999</v>
      </c>
      <c r="ACI138" s="254" t="n">
        <v>0.757167515500711</v>
      </c>
      <c r="ACJ138" s="252" t="n">
        <v>3.11999999999999</v>
      </c>
      <c r="ACK138" s="252" t="n">
        <v>226.535419586469</v>
      </c>
      <c r="ACL138" s="253" t="n">
        <v>3.31499999999999</v>
      </c>
      <c r="ACM138" s="253" t="n">
        <v>46.6889510975629</v>
      </c>
      <c r="ACN138" s="254" t="n">
        <v>3.11999999999999</v>
      </c>
      <c r="ACO138" s="254" t="n">
        <v>0.757167515500711</v>
      </c>
      <c r="ACP138" s="252" t="n">
        <v>5.97999999999999</v>
      </c>
      <c r="ACQ138" s="252" t="n">
        <v>13.4253003340253</v>
      </c>
      <c r="ACR138" s="253" t="n">
        <v>6.045</v>
      </c>
      <c r="ACS138" s="253" t="n">
        <v>50.0746511101294</v>
      </c>
      <c r="ACT138" s="254" t="n">
        <v>6.045</v>
      </c>
      <c r="ACU138" s="254" t="n">
        <v>0.687403388667291</v>
      </c>
      <c r="ACV138" s="252" t="n">
        <v>6.10999999999999</v>
      </c>
      <c r="ACW138" s="252" t="n">
        <v>27.3832365023846</v>
      </c>
      <c r="ACX138" s="253" t="n">
        <v>6.045</v>
      </c>
      <c r="ACY138" s="253" t="n">
        <v>50.0746511101294</v>
      </c>
      <c r="ACZ138" s="254" t="n">
        <v>6.045</v>
      </c>
      <c r="ADA138" s="254" t="n">
        <v>0.687403388667291</v>
      </c>
      <c r="ADB138" s="252" t="n">
        <v>6.44</v>
      </c>
      <c r="ADC138" s="252" t="n">
        <v>40.931988709147</v>
      </c>
      <c r="ADD138" s="253" t="n">
        <v>6.045</v>
      </c>
      <c r="ADE138" s="253" t="n">
        <v>50.0746511101294</v>
      </c>
      <c r="ADF138" s="254" t="n">
        <v>6.045</v>
      </c>
      <c r="ADG138" s="254" t="n">
        <v>0.687403388667291</v>
      </c>
      <c r="ADH138" s="252" t="n">
        <v>6.10999999999999</v>
      </c>
      <c r="ADI138" s="252" t="n">
        <v>54.9812826114525</v>
      </c>
      <c r="ADJ138" s="253" t="n">
        <v>6.045</v>
      </c>
      <c r="ADK138" s="253" t="n">
        <v>50.0746511101294</v>
      </c>
      <c r="ADL138" s="254" t="n">
        <v>6.045</v>
      </c>
      <c r="ADM138" s="254" t="n">
        <v>0.687403388667291</v>
      </c>
      <c r="ADN138" s="252" t="n">
        <v>6.10999999999999</v>
      </c>
      <c r="ADO138" s="252" t="n">
        <v>67.8706202303499</v>
      </c>
      <c r="ADP138" s="253" t="n">
        <v>6.045</v>
      </c>
      <c r="ADQ138" s="253" t="n">
        <v>50.0746511101294</v>
      </c>
      <c r="ADR138" s="254" t="n">
        <v>6.045</v>
      </c>
      <c r="ADS138" s="254" t="n">
        <v>0.687403388667291</v>
      </c>
      <c r="ADT138" s="252" t="n">
        <v>6.10999999999999</v>
      </c>
      <c r="ADU138" s="252" t="n">
        <v>82.4966315749551</v>
      </c>
      <c r="ADV138" s="253" t="n">
        <v>6.045</v>
      </c>
      <c r="ADW138" s="253" t="n">
        <v>50.0746511101294</v>
      </c>
      <c r="ADX138" s="254" t="n">
        <v>6.045</v>
      </c>
      <c r="ADY138" s="254" t="n">
        <v>0.687403388667291</v>
      </c>
      <c r="ADZ138" s="252" t="n">
        <v>6.10999999999999</v>
      </c>
      <c r="AEA138" s="252" t="n">
        <v>95.4356728579765</v>
      </c>
      <c r="AEB138" s="253" t="n">
        <v>6.045</v>
      </c>
      <c r="AEC138" s="253" t="n">
        <v>50.0746511101294</v>
      </c>
      <c r="AED138" s="254" t="n">
        <v>6.045</v>
      </c>
      <c r="AEE138" s="254" t="n">
        <v>0.687403388667291</v>
      </c>
      <c r="AEF138" s="252" t="n">
        <v>6.10999999999999</v>
      </c>
      <c r="AEG138" s="252" t="n">
        <v>109.919580734816</v>
      </c>
      <c r="AEH138" s="253" t="n">
        <v>6.045</v>
      </c>
      <c r="AEI138" s="253" t="n">
        <v>50.0746511101294</v>
      </c>
      <c r="AEJ138" s="254" t="n">
        <v>6.045</v>
      </c>
      <c r="AEK138" s="254" t="n">
        <v>0.687403388667291</v>
      </c>
      <c r="AEL138" s="252" t="n">
        <v>6.10999999999999</v>
      </c>
      <c r="AEM138" s="252" t="n">
        <v>123.358917909039</v>
      </c>
      <c r="AEN138" s="253" t="n">
        <v>6.045</v>
      </c>
      <c r="AEO138" s="253" t="n">
        <v>50.0746511101294</v>
      </c>
      <c r="AEP138" s="254" t="n">
        <v>6.045</v>
      </c>
      <c r="AEQ138" s="254" t="n">
        <v>0.687403388667291</v>
      </c>
      <c r="AER138" s="252" t="n">
        <v>6.10999999999999</v>
      </c>
      <c r="AES138" s="252" t="n">
        <v>137.993041115833</v>
      </c>
      <c r="AET138" s="253" t="n">
        <v>6.045</v>
      </c>
      <c r="AEU138" s="253" t="n">
        <v>50.0746511101294</v>
      </c>
      <c r="AEV138" s="254" t="n">
        <v>6.045</v>
      </c>
      <c r="AEW138" s="254" t="n">
        <v>0.687403388667291</v>
      </c>
      <c r="AEX138" s="252" t="n">
        <v>6.10999999999999</v>
      </c>
      <c r="AEY138" s="252" t="n">
        <v>165.28920645282</v>
      </c>
      <c r="AEZ138" s="253" t="n">
        <v>6.045</v>
      </c>
      <c r="AFA138" s="253" t="n">
        <v>50.0746511101294</v>
      </c>
      <c r="AFB138" s="254" t="n">
        <v>6.045</v>
      </c>
      <c r="AFC138" s="254" t="n">
        <v>0.687403388667291</v>
      </c>
      <c r="AFD138" s="252" t="n">
        <v>6.10999999999999</v>
      </c>
      <c r="AFE138" s="252" t="n">
        <v>191.78250924927</v>
      </c>
      <c r="AFF138" s="253" t="n">
        <v>6.045</v>
      </c>
      <c r="AFG138" s="253" t="n">
        <v>50.0746511101294</v>
      </c>
      <c r="AFH138" s="254" t="n">
        <v>6.045</v>
      </c>
      <c r="AFI138" s="254" t="n">
        <v>0.687403388667291</v>
      </c>
      <c r="AFJ138" s="252" t="n">
        <v>6.10999999999999</v>
      </c>
      <c r="AFK138" s="252" t="n">
        <v>233.866628588989</v>
      </c>
      <c r="AFL138" s="253" t="n">
        <v>6.045</v>
      </c>
      <c r="AFM138" s="253" t="n">
        <v>50.0746511101294</v>
      </c>
      <c r="AFN138" s="254" t="n">
        <v>6.045</v>
      </c>
      <c r="AFO138" s="254" t="n">
        <v>0.687403388667291</v>
      </c>
      <c r="AFP138" s="252" t="n">
        <v>7.07999999999999</v>
      </c>
      <c r="AFQ138" s="252" t="n">
        <v>13.6629385290217</v>
      </c>
      <c r="AFR138" s="253" t="n">
        <v>7.07999999999999</v>
      </c>
      <c r="AFS138" s="253" t="n">
        <v>49.1666381531211</v>
      </c>
      <c r="AFT138" s="254" t="n">
        <v>7.54</v>
      </c>
      <c r="AFU138" s="254" t="n">
        <v>0.645089299369576</v>
      </c>
      <c r="AFV138" s="252" t="n">
        <v>7.07999999999999</v>
      </c>
      <c r="AFW138" s="252" t="n">
        <v>28.2973742025824</v>
      </c>
      <c r="AFX138" s="253" t="n">
        <v>7.07999999999999</v>
      </c>
      <c r="AFY138" s="253" t="n">
        <v>49.1666381531211</v>
      </c>
      <c r="AFZ138" s="254" t="n">
        <v>7.54</v>
      </c>
      <c r="AGA138" s="254" t="n">
        <v>0.645089299369576</v>
      </c>
      <c r="AGB138" s="252" t="n">
        <v>7.08</v>
      </c>
      <c r="AGC138" s="252" t="n">
        <v>43.2447770148792</v>
      </c>
      <c r="AGD138" s="253" t="n">
        <v>7.07999999999999</v>
      </c>
      <c r="AGE138" s="253" t="n">
        <v>49.1666381531211</v>
      </c>
      <c r="AGF138" s="254" t="n">
        <v>7.54</v>
      </c>
      <c r="AGG138" s="254" t="n">
        <v>0.645089299369576</v>
      </c>
      <c r="AGH138" s="252" t="n">
        <v>7.08</v>
      </c>
      <c r="AGI138" s="252" t="n">
        <v>57.684515897701</v>
      </c>
      <c r="AGJ138" s="253" t="n">
        <v>7.07999999999999</v>
      </c>
      <c r="AGK138" s="253" t="n">
        <v>49.1666381531211</v>
      </c>
      <c r="AGL138" s="254" t="n">
        <v>7.54</v>
      </c>
      <c r="AGM138" s="254" t="n">
        <v>0.645089299369576</v>
      </c>
      <c r="AGN138" s="252" t="n">
        <v>7.54</v>
      </c>
      <c r="AGO138" s="252" t="n">
        <v>71.9528786099898</v>
      </c>
      <c r="AGP138" s="253" t="n">
        <v>7.07999999999999</v>
      </c>
      <c r="AGQ138" s="253" t="n">
        <v>49.1666381531211</v>
      </c>
      <c r="AGR138" s="254" t="n">
        <v>7.54</v>
      </c>
      <c r="AGS138" s="254" t="n">
        <v>0.645089299369576</v>
      </c>
      <c r="AGT138" s="252" t="n">
        <v>7.08</v>
      </c>
      <c r="AGU138" s="252" t="n">
        <v>87.0618939428355</v>
      </c>
      <c r="AGV138" s="253" t="n">
        <v>7.07999999999999</v>
      </c>
      <c r="AGW138" s="253" t="n">
        <v>49.1666381531211</v>
      </c>
      <c r="AGX138" s="254" t="n">
        <v>7.54</v>
      </c>
      <c r="AGY138" s="254" t="n">
        <v>0.645089299369576</v>
      </c>
      <c r="AGZ138" s="252" t="n">
        <v>7.54</v>
      </c>
      <c r="AHA138" s="252" t="n">
        <v>100.675245564467</v>
      </c>
      <c r="AHB138" s="253" t="n">
        <v>7.07999999999999</v>
      </c>
      <c r="AHC138" s="253" t="n">
        <v>49.1666381531211</v>
      </c>
      <c r="AHD138" s="254" t="n">
        <v>7.54</v>
      </c>
      <c r="AHE138" s="254" t="n">
        <v>0.645089299369576</v>
      </c>
      <c r="AHF138" s="252" t="n">
        <v>7.08</v>
      </c>
      <c r="AHG138" s="252" t="n">
        <v>116.57800371076</v>
      </c>
      <c r="AHH138" s="253" t="n">
        <v>7.07999999999999</v>
      </c>
      <c r="AHI138" s="253" t="n">
        <v>49.1666381531211</v>
      </c>
      <c r="AHJ138" s="254" t="n">
        <v>7.54</v>
      </c>
      <c r="AHK138" s="254" t="n">
        <v>0.645089299369576</v>
      </c>
      <c r="AHL138" s="252" t="n">
        <v>7.08</v>
      </c>
      <c r="AHM138" s="252" t="n">
        <v>145.112409497478</v>
      </c>
      <c r="AHN138" s="253" t="n">
        <v>7.07999999999999</v>
      </c>
      <c r="AHO138" s="253" t="n">
        <v>49.1666381531211</v>
      </c>
      <c r="AHP138" s="254" t="n">
        <v>7.54</v>
      </c>
      <c r="AHQ138" s="254" t="n">
        <v>0.645089299369576</v>
      </c>
      <c r="AHR138" s="252" t="n">
        <v>7.08</v>
      </c>
      <c r="AHS138" s="252" t="n">
        <v>174.573314018044</v>
      </c>
      <c r="AHT138" s="253" t="n">
        <v>7.07999999999999</v>
      </c>
      <c r="AHU138" s="253" t="n">
        <v>49.1666381531211</v>
      </c>
      <c r="AHV138" s="254" t="n">
        <v>7.54</v>
      </c>
      <c r="AHW138" s="254" t="n">
        <v>0.645089299369576</v>
      </c>
      <c r="AHX138" s="252" t="n">
        <v>7.08</v>
      </c>
      <c r="AHY138" s="252" t="n">
        <v>203.224812628931</v>
      </c>
      <c r="AHZ138" s="253" t="n">
        <v>7.07999999999999</v>
      </c>
      <c r="AIA138" s="253" t="n">
        <v>49.1666381531211</v>
      </c>
      <c r="AIB138" s="254" t="n">
        <v>7.54</v>
      </c>
      <c r="AIC138" s="254" t="n">
        <v>0.645089299369576</v>
      </c>
      <c r="AID138" s="252" t="n">
        <v>7.08</v>
      </c>
      <c r="AIE138" s="252" t="n">
        <v>247.866212203216</v>
      </c>
      <c r="AIF138" s="253" t="n">
        <v>7.07999999999999</v>
      </c>
      <c r="AIG138" s="253" t="n">
        <v>49.1666381531211</v>
      </c>
      <c r="AIH138" s="254" t="n">
        <v>7.54</v>
      </c>
      <c r="AII138" s="254" t="n">
        <v>0.645089299369576</v>
      </c>
      <c r="AIJ138" s="252" t="n">
        <v>9.599999999999991</v>
      </c>
      <c r="AIK138" s="252" t="n">
        <v>15.1179814143521</v>
      </c>
      <c r="AIL138" s="253" t="n">
        <v>10.27</v>
      </c>
      <c r="AIM138" s="253" t="n">
        <v>50.5006082565783</v>
      </c>
      <c r="AIN138" s="254" t="n">
        <v>10.27</v>
      </c>
      <c r="AIO138" s="254" t="n">
        <v>1.30060415951296</v>
      </c>
      <c r="AIP138" s="252" t="n">
        <v>9.599999999999991</v>
      </c>
      <c r="AIQ138" s="252" t="n">
        <v>18.4530348726538</v>
      </c>
      <c r="AIR138" s="253" t="n">
        <v>10.27</v>
      </c>
      <c r="AIS138" s="253" t="n">
        <v>50.5006082565783</v>
      </c>
      <c r="AIT138" s="254" t="n">
        <v>10.27</v>
      </c>
      <c r="AIU138" s="254" t="n">
        <v>1.30060415951296</v>
      </c>
      <c r="AIV138" s="252" t="n">
        <v>9.599999999999991</v>
      </c>
      <c r="AIW138" s="252" t="n">
        <v>31.3211671503592</v>
      </c>
      <c r="AIX138" s="253" t="n">
        <v>10.27</v>
      </c>
      <c r="AIY138" s="253" t="n">
        <v>50.5006082565783</v>
      </c>
      <c r="AIZ138" s="254" t="n">
        <v>10.27</v>
      </c>
      <c r="AJA138" s="254" t="n">
        <v>1.30060415951296</v>
      </c>
      <c r="AJB138" s="252" t="n">
        <v>9.599999999999991</v>
      </c>
      <c r="AJC138" s="252" t="n">
        <v>38.7020325599163</v>
      </c>
      <c r="AJD138" s="253" t="n">
        <v>10.27</v>
      </c>
      <c r="AJE138" s="253" t="n">
        <v>50.5006082565783</v>
      </c>
      <c r="AJF138" s="254" t="n">
        <v>10.27</v>
      </c>
      <c r="AJG138" s="254" t="n">
        <v>1.30060415951296</v>
      </c>
      <c r="AJH138" s="252" t="n">
        <v>9.720000000000001</v>
      </c>
      <c r="AJI138" s="252" t="n">
        <v>50.9214647202864</v>
      </c>
      <c r="AJJ138" s="253" t="n">
        <v>10.27</v>
      </c>
      <c r="AJK138" s="253" t="n">
        <v>50.5006082565783</v>
      </c>
      <c r="AJL138" s="254" t="n">
        <v>10.27</v>
      </c>
      <c r="AJM138" s="254" t="n">
        <v>1.30060415951296</v>
      </c>
      <c r="AJN138" s="252" t="n">
        <v>9.599999999999991</v>
      </c>
      <c r="AJO138" s="252" t="n">
        <v>57.7211663190853</v>
      </c>
      <c r="AJP138" s="253" t="n">
        <v>10.27</v>
      </c>
      <c r="AJQ138" s="253" t="n">
        <v>50.5006082565783</v>
      </c>
      <c r="AJR138" s="254" t="n">
        <v>10.27</v>
      </c>
      <c r="AJS138" s="254" t="n">
        <v>1.30060415951296</v>
      </c>
      <c r="AJT138" s="252" t="n">
        <v>9.599999999999991</v>
      </c>
      <c r="AJU138" s="252" t="n">
        <v>70.1474394308653</v>
      </c>
      <c r="AJV138" s="253" t="n">
        <v>10.27</v>
      </c>
      <c r="AJW138" s="253" t="n">
        <v>50.5006082565783</v>
      </c>
      <c r="AJX138" s="254" t="n">
        <v>10.27</v>
      </c>
      <c r="AJY138" s="254" t="n">
        <v>1.30060415951296</v>
      </c>
      <c r="AJZ138" s="252" t="n">
        <v>9.720000000000001</v>
      </c>
      <c r="AKA138" s="252" t="n">
        <v>76.7929920642303</v>
      </c>
      <c r="AKB138" s="253" t="n">
        <v>10.27</v>
      </c>
      <c r="AKC138" s="253" t="n">
        <v>50.5006082565783</v>
      </c>
      <c r="AKD138" s="254" t="n">
        <v>10.27</v>
      </c>
      <c r="AKE138" s="254" t="n">
        <v>1.30060415951296</v>
      </c>
      <c r="AKF138" s="252" t="n">
        <v>9.720000000000001</v>
      </c>
      <c r="AKG138" s="252" t="n">
        <v>90.7064750330417</v>
      </c>
      <c r="AKH138" s="253" t="n">
        <v>10.27</v>
      </c>
      <c r="AKI138" s="253" t="n">
        <v>50.5006082565783</v>
      </c>
      <c r="AKJ138" s="254" t="n">
        <v>10.27</v>
      </c>
      <c r="AKK138" s="254" t="n">
        <v>1.30060415951296</v>
      </c>
      <c r="AKL138" s="252" t="n">
        <v>9.599999999999991</v>
      </c>
      <c r="AKM138" s="252" t="n">
        <v>97.9645485833701</v>
      </c>
      <c r="AKN138" s="253" t="n">
        <v>10.27</v>
      </c>
      <c r="AKO138" s="253" t="n">
        <v>50.5006082565783</v>
      </c>
      <c r="AKP138" s="254" t="n">
        <v>10.27</v>
      </c>
      <c r="AKQ138" s="254" t="n">
        <v>1.30060415951296</v>
      </c>
      <c r="AKR138" s="252" t="n">
        <v>9.599999999999991</v>
      </c>
      <c r="AKS138" s="252" t="n">
        <v>109.918331252676</v>
      </c>
      <c r="AKT138" s="253" t="n">
        <v>10.27</v>
      </c>
      <c r="AKU138" s="253" t="n">
        <v>50.5006082565783</v>
      </c>
      <c r="AKV138" s="254" t="n">
        <v>10.27</v>
      </c>
      <c r="AKW138" s="254" t="n">
        <v>1.30060415951296</v>
      </c>
      <c r="AKX138" s="252" t="n">
        <v>9.720000000000001</v>
      </c>
      <c r="AKY138" s="252" t="n">
        <v>116.688489517489</v>
      </c>
      <c r="AKZ138" s="253" t="n">
        <v>10.27</v>
      </c>
      <c r="ALA138" s="253" t="n">
        <v>50.5006082565783</v>
      </c>
      <c r="ALB138" s="254" t="n">
        <v>10.27</v>
      </c>
      <c r="ALC138" s="254" t="n">
        <v>1.30060415951296</v>
      </c>
      <c r="ALD138" s="252" t="n">
        <v>9.599999999999991</v>
      </c>
      <c r="ALE138" s="252" t="n">
        <v>130.276287338045</v>
      </c>
      <c r="ALF138" s="253" t="n">
        <v>10.27</v>
      </c>
      <c r="ALG138" s="253" t="n">
        <v>50.5006082565783</v>
      </c>
      <c r="ALH138" s="254" t="n">
        <v>10.27</v>
      </c>
      <c r="ALI138" s="254" t="n">
        <v>1.30060415951296</v>
      </c>
      <c r="ALJ138" s="252" t="n">
        <v>9.599999999999991</v>
      </c>
      <c r="ALK138" s="252" t="n">
        <v>136.658123448401</v>
      </c>
      <c r="ALL138" s="253" t="n">
        <v>10.27</v>
      </c>
      <c r="ALM138" s="253" t="n">
        <v>50.5006082565783</v>
      </c>
      <c r="ALN138" s="254" t="n">
        <v>10.27</v>
      </c>
      <c r="ALO138" s="254" t="n">
        <v>1.30060415951296</v>
      </c>
      <c r="ALP138" s="252" t="n">
        <v>9.720000000000001</v>
      </c>
      <c r="ALQ138" s="252" t="n">
        <v>149.678580297863</v>
      </c>
      <c r="ALR138" s="253" t="n">
        <v>10.27</v>
      </c>
      <c r="ALS138" s="253" t="n">
        <v>50.5006082565783</v>
      </c>
      <c r="ALT138" s="254" t="n">
        <v>10.27</v>
      </c>
      <c r="ALU138" s="254" t="n">
        <v>1.30060415951296</v>
      </c>
      <c r="ALV138" s="252" t="n">
        <v>9.720000000000001</v>
      </c>
      <c r="ALW138" s="252" t="n">
        <v>156.011197477091</v>
      </c>
      <c r="ALX138" s="253" t="n">
        <v>10.27</v>
      </c>
      <c r="ALY138" s="253" t="n">
        <v>50.5006082565783</v>
      </c>
      <c r="ALZ138" s="254" t="n">
        <v>10.27</v>
      </c>
      <c r="AMA138" s="254" t="n">
        <v>1.30060415951296</v>
      </c>
      <c r="AMB138" s="252" t="n">
        <v>9.720000000000001</v>
      </c>
      <c r="AMC138" s="252" t="n">
        <v>169.610115949163</v>
      </c>
      <c r="AMD138" s="253" t="n">
        <v>10.27</v>
      </c>
      <c r="AME138" s="253" t="n">
        <v>50.5006082565783</v>
      </c>
      <c r="AMF138" s="254" t="n">
        <v>10.27</v>
      </c>
      <c r="AMG138" s="254" t="n">
        <v>1.30060415951296</v>
      </c>
      <c r="AMH138" s="252" t="n">
        <v>9.599999999999991</v>
      </c>
      <c r="AMI138" s="252" t="n">
        <v>176.57874465772</v>
      </c>
      <c r="AMJ138" s="253" t="n">
        <v>10.27</v>
      </c>
      <c r="AMK138" s="253" t="n">
        <v>50.5006082565783</v>
      </c>
      <c r="AML138" s="254" t="n">
        <v>10.27</v>
      </c>
      <c r="AMM138" s="254" t="n">
        <v>1.30060415951296</v>
      </c>
      <c r="AMN138" s="252" t="n">
        <v>9.720000000000001</v>
      </c>
      <c r="AMO138" s="252" t="n">
        <v>189.882627249335</v>
      </c>
      <c r="AMP138" s="253" t="n">
        <v>10.27</v>
      </c>
      <c r="AMQ138" s="253" t="n">
        <v>50.5006082565783</v>
      </c>
      <c r="AMR138" s="254" t="n">
        <v>10.27</v>
      </c>
      <c r="AMS138" s="254" t="n">
        <v>1.30060415951296</v>
      </c>
      <c r="AMT138" s="252" t="n">
        <v>9.599999999999991</v>
      </c>
      <c r="AMU138" s="252" t="n">
        <v>195.729699756177</v>
      </c>
      <c r="AMV138" s="253" t="n">
        <v>10.27</v>
      </c>
      <c r="AMW138" s="253" t="n">
        <v>50.5006082565783</v>
      </c>
      <c r="AMX138" s="254" t="n">
        <v>10.27</v>
      </c>
      <c r="AMY138" s="254" t="n">
        <v>1.30060415951296</v>
      </c>
      <c r="AMZ138" s="252" t="n">
        <v>9.720000000000001</v>
      </c>
      <c r="ANA138" s="252" t="n">
        <v>209.297321762955</v>
      </c>
      <c r="ANB138" s="253" t="n">
        <v>10.27</v>
      </c>
      <c r="ANC138" s="253" t="n">
        <v>50.5006082565783</v>
      </c>
      <c r="AND138" s="254" t="n">
        <v>10.27</v>
      </c>
      <c r="ANE138" s="254" t="n">
        <v>1.30060415951296</v>
      </c>
      <c r="ANF138" s="252" t="n">
        <v>9.720000000000001</v>
      </c>
      <c r="ANG138" s="252" t="n">
        <v>216.522042994771</v>
      </c>
      <c r="ANH138" s="253" t="n">
        <v>10.27</v>
      </c>
      <c r="ANI138" s="253" t="n">
        <v>50.5006082565783</v>
      </c>
      <c r="ANJ138" s="254" t="n">
        <v>10.27</v>
      </c>
      <c r="ANK138" s="254" t="n">
        <v>1.30060415951296</v>
      </c>
      <c r="ANL138" s="252" t="n">
        <v>9.720000000000001</v>
      </c>
      <c r="ANM138" s="252" t="n">
        <v>228.613585070991</v>
      </c>
      <c r="ANN138" s="253" t="n">
        <v>10.27</v>
      </c>
      <c r="ANO138" s="253" t="n">
        <v>50.5006082565783</v>
      </c>
      <c r="ANP138" s="254" t="n">
        <v>10.27</v>
      </c>
      <c r="ANQ138" s="254" t="n">
        <v>1.30060415951296</v>
      </c>
      <c r="ANR138" s="252" t="n">
        <v>9.720000000000001</v>
      </c>
      <c r="ANS138" s="252" t="n">
        <v>235.906489718822</v>
      </c>
      <c r="ANT138" s="253" t="n">
        <v>10.27</v>
      </c>
      <c r="ANU138" s="253" t="n">
        <v>50.5006082565783</v>
      </c>
      <c r="ANV138" s="254" t="n">
        <v>10.27</v>
      </c>
      <c r="ANW138" s="254" t="n">
        <v>1.30060415951296</v>
      </c>
      <c r="ANX138" s="252" t="n">
        <v>9.599999999999991</v>
      </c>
      <c r="ANY138" s="252" t="n">
        <v>251.550347292357</v>
      </c>
      <c r="ANZ138" s="253" t="n">
        <v>10.27</v>
      </c>
      <c r="AOA138" s="253" t="n">
        <v>50.5006082565783</v>
      </c>
      <c r="AOB138" s="254" t="n">
        <v>10.27</v>
      </c>
      <c r="AOC138" s="254" t="n">
        <v>1.30060415951296</v>
      </c>
      <c r="AOD138" s="252" t="n">
        <v>9.599999999999991</v>
      </c>
      <c r="AOE138" s="252" t="n">
        <v>257.603507944858</v>
      </c>
      <c r="AOF138" s="253" t="n">
        <v>10.27</v>
      </c>
      <c r="AOG138" s="253" t="n">
        <v>50.5006082565783</v>
      </c>
      <c r="AOH138" s="254" t="n">
        <v>10.27</v>
      </c>
      <c r="AOI138" s="254" t="n">
        <v>1.30060415951296</v>
      </c>
      <c r="AOJ138" s="252" t="n">
        <v>9.599999999999991</v>
      </c>
      <c r="AOK138" s="252" t="n">
        <v>270.306740539761</v>
      </c>
      <c r="AOL138" s="253" t="n">
        <v>10.27</v>
      </c>
      <c r="AOM138" s="253" t="n">
        <v>50.5006082565783</v>
      </c>
      <c r="AON138" s="254" t="n">
        <v>10.27</v>
      </c>
      <c r="AOO138" s="254" t="n">
        <v>1.30060415951296</v>
      </c>
      <c r="AOP138" s="252" t="n">
        <v>9.720000000000001</v>
      </c>
      <c r="AOQ138" s="252" t="n">
        <v>276.915729168903</v>
      </c>
      <c r="AOR138" s="253" t="n">
        <v>10.27</v>
      </c>
      <c r="AOS138" s="253" t="n">
        <v>50.5006082565783</v>
      </c>
      <c r="AOT138" s="254" t="n">
        <v>10.27</v>
      </c>
      <c r="AOU138" s="254" t="n">
        <v>1.30060415951296</v>
      </c>
      <c r="AOV138" s="252" t="n">
        <v>14.04</v>
      </c>
      <c r="AOW138" s="252" t="n">
        <v>22.2731428770143</v>
      </c>
      <c r="AOX138" s="253" t="n">
        <v>14.95</v>
      </c>
      <c r="AOY138" s="253" t="n">
        <v>49.7785460095459</v>
      </c>
      <c r="AOZ138" s="254" t="n">
        <v>14.95</v>
      </c>
      <c r="APA138" s="254" t="n">
        <v>1.03561751754167</v>
      </c>
      <c r="APB138" s="252" t="n">
        <v>14.16</v>
      </c>
      <c r="APC138" s="252" t="n">
        <v>26.9680829129569</v>
      </c>
      <c r="APD138" s="253" t="n">
        <v>14.95</v>
      </c>
      <c r="APE138" s="253" t="n">
        <v>49.7785460095459</v>
      </c>
      <c r="APF138" s="254" t="n">
        <v>14.95</v>
      </c>
      <c r="APG138" s="254" t="n">
        <v>1.03561751754167</v>
      </c>
      <c r="APH138" s="252" t="n">
        <v>14.04</v>
      </c>
      <c r="API138" s="252" t="n">
        <v>42.8314455980918</v>
      </c>
      <c r="APJ138" s="253" t="n">
        <v>14.95</v>
      </c>
      <c r="APK138" s="253" t="n">
        <v>49.7785460095459</v>
      </c>
      <c r="APL138" s="254" t="n">
        <v>14.95</v>
      </c>
      <c r="APM138" s="254" t="n">
        <v>1.03561751754167</v>
      </c>
      <c r="APN138" s="252" t="n">
        <v>14.04</v>
      </c>
      <c r="APO138" s="252" t="n">
        <v>51.5565982983937</v>
      </c>
      <c r="APP138" s="253" t="n">
        <v>14.95</v>
      </c>
      <c r="APQ138" s="253" t="n">
        <v>49.7785460095459</v>
      </c>
      <c r="APR138" s="254" t="n">
        <v>14.95</v>
      </c>
      <c r="APS138" s="254" t="n">
        <v>1.03561751754167</v>
      </c>
      <c r="APT138" s="252" t="n">
        <v>14.04</v>
      </c>
      <c r="APU138" s="252" t="n">
        <v>69.0967389446871</v>
      </c>
      <c r="APV138" s="253" t="n">
        <v>14.95</v>
      </c>
      <c r="APW138" s="253" t="n">
        <v>49.7785460095459</v>
      </c>
      <c r="APX138" s="254" t="n">
        <v>14.95</v>
      </c>
      <c r="APY138" s="254" t="n">
        <v>1.03561751754167</v>
      </c>
      <c r="APZ138" s="252" t="n">
        <v>14.04</v>
      </c>
      <c r="AQA138" s="252" t="n">
        <v>78.52471362489349</v>
      </c>
      <c r="AQB138" s="253" t="n">
        <v>14.95</v>
      </c>
      <c r="AQC138" s="253" t="n">
        <v>49.7785460095459</v>
      </c>
      <c r="AQD138" s="254" t="n">
        <v>14.95</v>
      </c>
      <c r="AQE138" s="254" t="n">
        <v>1.03561751754167</v>
      </c>
      <c r="AQF138" s="252" t="n">
        <v>14.04</v>
      </c>
      <c r="AQG138" s="252" t="n">
        <v>95.5579097254429</v>
      </c>
      <c r="AQH138" s="253" t="n">
        <v>14.95</v>
      </c>
      <c r="AQI138" s="253" t="n">
        <v>49.7785460095459</v>
      </c>
      <c r="AQJ138" s="254" t="n">
        <v>14.95</v>
      </c>
      <c r="AQK138" s="254" t="n">
        <v>1.03561751754167</v>
      </c>
      <c r="AQL138" s="252" t="n">
        <v>14.04</v>
      </c>
      <c r="AQM138" s="252" t="n">
        <v>103.128389098231</v>
      </c>
      <c r="AQN138" s="253" t="n">
        <v>14.95</v>
      </c>
      <c r="AQO138" s="253" t="n">
        <v>49.7785460095459</v>
      </c>
      <c r="AQP138" s="254" t="n">
        <v>14.95</v>
      </c>
      <c r="AQQ138" s="254" t="n">
        <v>1.03561751754167</v>
      </c>
      <c r="AQR138" s="252" t="n">
        <v>14.04</v>
      </c>
      <c r="AQS138" s="252" t="n">
        <v>120.563194187909</v>
      </c>
      <c r="AQT138" s="253" t="n">
        <v>14.95</v>
      </c>
      <c r="AQU138" s="253" t="n">
        <v>49.7785460095459</v>
      </c>
      <c r="AQV138" s="254" t="n">
        <v>14.95</v>
      </c>
      <c r="AQW138" s="254" t="n">
        <v>1.03561751754167</v>
      </c>
      <c r="AQX138" s="252" t="n">
        <v>14.04</v>
      </c>
      <c r="AQY138" s="252" t="n">
        <v>128.440872986496</v>
      </c>
      <c r="AQZ138" s="253" t="n">
        <v>14.95</v>
      </c>
      <c r="ARA138" s="253" t="n">
        <v>49.7785460095459</v>
      </c>
      <c r="ARB138" s="254" t="n">
        <v>14.95</v>
      </c>
      <c r="ARC138" s="254" t="n">
        <v>1.03561751754167</v>
      </c>
      <c r="ARD138" s="252" t="n">
        <v>14.04</v>
      </c>
      <c r="ARE138" s="252" t="n">
        <v>146.016513143593</v>
      </c>
      <c r="ARF138" s="253" t="n">
        <v>14.95</v>
      </c>
      <c r="ARG138" s="253" t="n">
        <v>49.7785460095459</v>
      </c>
      <c r="ARH138" s="254" t="n">
        <v>14.95</v>
      </c>
      <c r="ARI138" s="254" t="n">
        <v>1.03561751754167</v>
      </c>
      <c r="ARJ138" s="252" t="n">
        <v>14.04</v>
      </c>
      <c r="ARK138" s="252" t="n">
        <v>155.463044453988</v>
      </c>
      <c r="ARL138" s="253" t="n">
        <v>14.95</v>
      </c>
      <c r="ARM138" s="253" t="n">
        <v>49.7785460095459</v>
      </c>
      <c r="ARN138" s="254" t="n">
        <v>14.95</v>
      </c>
      <c r="ARO138" s="254" t="n">
        <v>1.03561751754167</v>
      </c>
      <c r="ARP138" s="252" t="n">
        <v>14.04</v>
      </c>
      <c r="ARQ138" s="252" t="n">
        <v>172.913002188364</v>
      </c>
      <c r="ARR138" s="253" t="n">
        <v>14.95</v>
      </c>
      <c r="ARS138" s="253" t="n">
        <v>49.7785460095459</v>
      </c>
      <c r="ART138" s="254" t="n">
        <v>14.95</v>
      </c>
      <c r="ARU138" s="254" t="n">
        <v>1.03561751754167</v>
      </c>
      <c r="ARV138" s="252" t="n">
        <v>14.04</v>
      </c>
      <c r="ARW138" s="252" t="n">
        <v>181.637813194965</v>
      </c>
      <c r="ARX138" s="253" t="n">
        <v>14.95</v>
      </c>
      <c r="ARY138" s="253" t="n">
        <v>49.7785460095459</v>
      </c>
      <c r="ARZ138" s="254" t="n">
        <v>14.95</v>
      </c>
      <c r="ASA138" s="254" t="n">
        <v>1.03561751754167</v>
      </c>
      <c r="ASB138" s="252" t="n">
        <v>14.04</v>
      </c>
      <c r="ASC138" s="252" t="n">
        <v>198.394246141794</v>
      </c>
      <c r="ASD138" s="253" t="n">
        <v>14.95</v>
      </c>
      <c r="ASE138" s="253" t="n">
        <v>49.7785460095459</v>
      </c>
      <c r="ASF138" s="254" t="n">
        <v>14.95</v>
      </c>
      <c r="ASG138" s="254" t="n">
        <v>1.03561751754167</v>
      </c>
      <c r="ASH138" s="252" t="n">
        <v>14.04</v>
      </c>
      <c r="ASI138" s="252" t="n">
        <v>207.405396615399</v>
      </c>
      <c r="ASJ138" s="253" t="n">
        <v>14.95</v>
      </c>
      <c r="ASK138" s="253" t="n">
        <v>49.7785460095459</v>
      </c>
      <c r="ASL138" s="254" t="n">
        <v>14.95</v>
      </c>
      <c r="ASM138" s="254" t="n">
        <v>1.03561751754167</v>
      </c>
      <c r="ASN138" s="252" t="n">
        <v>14.04</v>
      </c>
      <c r="ASO138" s="252" t="n">
        <v>223.962499289429</v>
      </c>
      <c r="ASP138" s="253" t="n">
        <v>14.95</v>
      </c>
      <c r="ASQ138" s="253" t="n">
        <v>49.7785460095459</v>
      </c>
      <c r="ASR138" s="254" t="n">
        <v>14.95</v>
      </c>
      <c r="ASS138" s="254" t="n">
        <v>1.03561751754167</v>
      </c>
      <c r="AST138" s="252" t="n">
        <v>14.04</v>
      </c>
      <c r="ASU138" s="252" t="n">
        <v>233.519510704883</v>
      </c>
      <c r="ASV138" s="253" t="n">
        <v>14.95</v>
      </c>
      <c r="ASW138" s="253" t="n">
        <v>49.7785460095459</v>
      </c>
      <c r="ASX138" s="254" t="n">
        <v>14.95</v>
      </c>
      <c r="ASY138" s="254" t="n">
        <v>1.03561751754167</v>
      </c>
      <c r="ASZ138" s="252" t="n">
        <v>14.04</v>
      </c>
      <c r="ATA138" s="252" t="n">
        <v>249.851356415625</v>
      </c>
      <c r="ATB138" s="253" t="n">
        <v>14.95</v>
      </c>
      <c r="ATC138" s="253" t="n">
        <v>49.7785460095459</v>
      </c>
      <c r="ATD138" s="254" t="n">
        <v>14.95</v>
      </c>
      <c r="ATE138" s="254" t="n">
        <v>1.03561751754167</v>
      </c>
      <c r="ATF138" s="252" t="n">
        <v>14.04</v>
      </c>
      <c r="ATG138" s="252" t="n">
        <v>261.019340572269</v>
      </c>
      <c r="ATH138" s="253" t="n">
        <v>14.95</v>
      </c>
      <c r="ATI138" s="253" t="n">
        <v>49.7785460095459</v>
      </c>
      <c r="ATJ138" s="254" t="n">
        <v>14.95</v>
      </c>
      <c r="ATK138" s="254" t="n">
        <v>1.03561751754167</v>
      </c>
      <c r="ATL138" s="252" t="n">
        <v>14.04</v>
      </c>
      <c r="ATM138" s="252" t="n">
        <v>280.785325398269</v>
      </c>
      <c r="ATN138" s="253" t="n">
        <v>14.95</v>
      </c>
      <c r="ATO138" s="253" t="n">
        <v>49.7785460095459</v>
      </c>
      <c r="ATP138" s="254" t="n">
        <v>14.95</v>
      </c>
      <c r="ATQ138" s="254" t="n">
        <v>1.03561751754167</v>
      </c>
      <c r="ATR138" s="252" t="n">
        <v>14.04</v>
      </c>
      <c r="ATS138" s="252" t="n">
        <v>288.910569888826</v>
      </c>
      <c r="ATT138" s="253" t="n">
        <v>14.95</v>
      </c>
      <c r="ATU138" s="253" t="n">
        <v>49.7785460095459</v>
      </c>
      <c r="ATV138" s="254" t="n">
        <v>14.95</v>
      </c>
      <c r="ATW138" s="254" t="n">
        <v>1.03561751754167</v>
      </c>
      <c r="ATX138" s="252" t="n">
        <v>14.04</v>
      </c>
      <c r="ATY138" s="252" t="n">
        <v>306.959828999026</v>
      </c>
      <c r="ATZ138" s="253" t="n">
        <v>14.95</v>
      </c>
      <c r="AUA138" s="253" t="n">
        <v>49.7785460095459</v>
      </c>
      <c r="AUB138" s="254" t="n">
        <v>14.95</v>
      </c>
      <c r="AUC138" s="254" t="n">
        <v>1.03561751754167</v>
      </c>
      <c r="AUD138" s="252" t="n">
        <v>14.04</v>
      </c>
      <c r="AUE138" s="252" t="n">
        <v>316.072492246542</v>
      </c>
      <c r="AUF138" s="253" t="n">
        <v>14.95</v>
      </c>
      <c r="AUG138" s="253" t="n">
        <v>49.7785460095459</v>
      </c>
      <c r="AUH138" s="254" t="n">
        <v>14.95</v>
      </c>
      <c r="AUI138" s="254" t="n">
        <v>1.03561751754167</v>
      </c>
      <c r="AUJ138" s="252" t="n">
        <v>14.04</v>
      </c>
      <c r="AUK138" s="252" t="n">
        <v>332.34196292471</v>
      </c>
      <c r="AUL138" s="253" t="n">
        <v>14.95</v>
      </c>
      <c r="AUM138" s="253" t="n">
        <v>49.7785460095459</v>
      </c>
      <c r="AUN138" s="254" t="n">
        <v>14.95</v>
      </c>
      <c r="AUO138" s="254" t="n">
        <v>1.03561751754167</v>
      </c>
      <c r="AUP138" s="252" t="n">
        <v>20.4</v>
      </c>
      <c r="AUQ138" s="252" t="n">
        <v>21.835089638648</v>
      </c>
      <c r="AUR138" s="253" t="n">
        <v>22.0999999999999</v>
      </c>
      <c r="AUS138" s="253" t="n">
        <v>45.709734742411</v>
      </c>
      <c r="AUT138" s="254" t="n">
        <v>21.84</v>
      </c>
      <c r="AUU138" s="254" t="n">
        <v>1.2924778074853</v>
      </c>
      <c r="AUV138" s="252" t="n">
        <v>20.4</v>
      </c>
      <c r="AUW138" s="252" t="n">
        <v>29.1098391161862</v>
      </c>
      <c r="AUX138" s="253" t="n">
        <v>22.0999999999999</v>
      </c>
      <c r="AUY138" s="253" t="n">
        <v>45.709734742411</v>
      </c>
      <c r="AUZ138" s="254" t="n">
        <v>21.84</v>
      </c>
      <c r="AVA138" s="254" t="n">
        <v>1.2924778074853</v>
      </c>
      <c r="AVB138" s="252" t="n">
        <v>20.4</v>
      </c>
      <c r="AVC138" s="252" t="n">
        <v>41.5681674523455</v>
      </c>
      <c r="AVD138" s="253" t="n">
        <v>22.0999999999999</v>
      </c>
      <c r="AVE138" s="253" t="n">
        <v>45.709734742411</v>
      </c>
      <c r="AVF138" s="254" t="n">
        <v>21.84</v>
      </c>
      <c r="AVG138" s="254" t="n">
        <v>1.2924778074853</v>
      </c>
      <c r="AVH138" s="252" t="n">
        <v>20.4</v>
      </c>
      <c r="AVI138" s="252" t="n">
        <v>50.426431416657</v>
      </c>
      <c r="AVJ138" s="253" t="n">
        <v>22.0999999999999</v>
      </c>
      <c r="AVK138" s="253" t="n">
        <v>45.709734742411</v>
      </c>
      <c r="AVL138" s="254" t="n">
        <v>21.84</v>
      </c>
      <c r="AVM138" s="254" t="n">
        <v>1.2924778074853</v>
      </c>
      <c r="AVN138" s="252" t="n">
        <v>20.4</v>
      </c>
      <c r="AVO138" s="252" t="n">
        <v>59.3174448723445</v>
      </c>
      <c r="AVP138" s="253" t="n">
        <v>22.0999999999999</v>
      </c>
      <c r="AVQ138" s="253" t="n">
        <v>45.709734742411</v>
      </c>
      <c r="AVR138" s="254" t="n">
        <v>21.84</v>
      </c>
      <c r="AVS138" s="254" t="n">
        <v>1.2924778074853</v>
      </c>
      <c r="AVT138" s="252" t="n">
        <v>20.6399999999999</v>
      </c>
      <c r="AVU138" s="252" t="n">
        <v>70.7025273536282</v>
      </c>
      <c r="AVV138" s="253" t="n">
        <v>22.0999999999999</v>
      </c>
      <c r="AVW138" s="253" t="n">
        <v>45.709734742411</v>
      </c>
      <c r="AVX138" s="254" t="n">
        <v>21.84</v>
      </c>
      <c r="AVY138" s="254" t="n">
        <v>1.2924778074853</v>
      </c>
      <c r="AVZ138" s="252" t="n">
        <v>20.6399999999999</v>
      </c>
      <c r="AWA138" s="252" t="n">
        <v>78.4823148762556</v>
      </c>
      <c r="AWB138" s="253" t="n">
        <v>22.0999999999999</v>
      </c>
      <c r="AWC138" s="253" t="n">
        <v>45.709734742411</v>
      </c>
      <c r="AWD138" s="254" t="n">
        <v>21.84</v>
      </c>
      <c r="AWE138" s="254" t="n">
        <v>1.2924778074853</v>
      </c>
      <c r="AWF138" s="252" t="n">
        <v>20.6399999999999</v>
      </c>
      <c r="AWG138" s="252" t="n">
        <v>86.80008211931209</v>
      </c>
      <c r="AWH138" s="253" t="n">
        <v>22.0999999999999</v>
      </c>
      <c r="AWI138" s="253" t="n">
        <v>45.709734742411</v>
      </c>
      <c r="AWJ138" s="254" t="n">
        <v>21.84</v>
      </c>
      <c r="AWK138" s="254" t="n">
        <v>1.2924778074853</v>
      </c>
      <c r="AWL138" s="252" t="n">
        <v>20.6399999999999</v>
      </c>
      <c r="AWM138" s="252" t="n">
        <v>98.51784309624711</v>
      </c>
      <c r="AWN138" s="253" t="n">
        <v>22.0999999999999</v>
      </c>
      <c r="AWO138" s="253" t="n">
        <v>45.709734742411</v>
      </c>
      <c r="AWP138" s="254" t="n">
        <v>21.84</v>
      </c>
      <c r="AWQ138" s="254" t="n">
        <v>1.2924778074853</v>
      </c>
      <c r="AWR138" s="252" t="n">
        <v>20.6399999999999</v>
      </c>
      <c r="AWS138" s="252" t="n">
        <v>107.358379673626</v>
      </c>
      <c r="AWT138" s="253" t="n">
        <v>22.0999999999999</v>
      </c>
      <c r="AWU138" s="253" t="n">
        <v>45.709734742411</v>
      </c>
      <c r="AWV138" s="254" t="n">
        <v>21.84</v>
      </c>
      <c r="AWW138" s="254" t="n">
        <v>1.2924778074853</v>
      </c>
      <c r="AWX138" s="252" t="n">
        <v>20.6399999999999</v>
      </c>
      <c r="AWY138" s="252" t="n">
        <v>115.175201149181</v>
      </c>
      <c r="AWZ138" s="253" t="n">
        <v>22.0999999999999</v>
      </c>
      <c r="AXA138" s="253" t="n">
        <v>45.709734742411</v>
      </c>
      <c r="AXB138" s="254" t="n">
        <v>21.84</v>
      </c>
      <c r="AXC138" s="254" t="n">
        <v>1.2924778074853</v>
      </c>
      <c r="AXD138" s="252" t="n">
        <v>20.6399999999999</v>
      </c>
      <c r="AXE138" s="252" t="n">
        <v>127.868256396527</v>
      </c>
      <c r="AXF138" s="253" t="n">
        <v>22.0999999999999</v>
      </c>
      <c r="AXG138" s="253" t="n">
        <v>45.709734742411</v>
      </c>
      <c r="AXH138" s="254" t="n">
        <v>21.84</v>
      </c>
      <c r="AXI138" s="254" t="n">
        <v>1.2924778074853</v>
      </c>
      <c r="AXJ138" s="252" t="n">
        <v>20.6399999999999</v>
      </c>
      <c r="AXK138" s="252" t="n">
        <v>136.186735010126</v>
      </c>
      <c r="AXL138" s="253" t="n">
        <v>22.0999999999999</v>
      </c>
      <c r="AXM138" s="253" t="n">
        <v>45.709734742411</v>
      </c>
      <c r="AXN138" s="254" t="n">
        <v>21.84</v>
      </c>
      <c r="AXO138" s="254" t="n">
        <v>1.2924778074853</v>
      </c>
      <c r="AXP138" s="252" t="n">
        <v>20.6399999999999</v>
      </c>
      <c r="AXQ138" s="252" t="n">
        <v>145.306213100175</v>
      </c>
      <c r="AXR138" s="253" t="n">
        <v>22.0999999999999</v>
      </c>
      <c r="AXS138" s="253" t="n">
        <v>45.709734742411</v>
      </c>
      <c r="AXT138" s="254" t="n">
        <v>21.84</v>
      </c>
      <c r="AXU138" s="254" t="n">
        <v>1.2924778074853</v>
      </c>
      <c r="AXV138" s="252" t="n">
        <v>22.0999999999999</v>
      </c>
      <c r="AXW138" s="252" t="n">
        <v>155.753916509592</v>
      </c>
      <c r="AXX138" s="253" t="n">
        <v>22.0999999999999</v>
      </c>
      <c r="AXY138" s="253" t="n">
        <v>45.709734742411</v>
      </c>
      <c r="AXZ138" s="254" t="n">
        <v>21.84</v>
      </c>
      <c r="AYA138" s="254" t="n">
        <v>1.2924778074853</v>
      </c>
      <c r="AYB138" s="252" t="n">
        <v>20.6399999999999</v>
      </c>
      <c r="AYC138" s="252" t="n">
        <v>165.244022213017</v>
      </c>
      <c r="AYD138" s="253" t="n">
        <v>22.0999999999999</v>
      </c>
      <c r="AYE138" s="253" t="n">
        <v>45.709734742411</v>
      </c>
      <c r="AYF138" s="254" t="n">
        <v>21.84</v>
      </c>
      <c r="AYG138" s="254" t="n">
        <v>1.2924778074853</v>
      </c>
      <c r="AYH138" s="252" t="n">
        <v>20.6399999999999</v>
      </c>
      <c r="AYI138" s="252" t="n">
        <v>174.145959304567</v>
      </c>
      <c r="AYJ138" s="253" t="n">
        <v>22.0999999999999</v>
      </c>
      <c r="AYK138" s="253" t="n">
        <v>45.709734742411</v>
      </c>
      <c r="AYL138" s="254" t="n">
        <v>21.84</v>
      </c>
      <c r="AYM138" s="254" t="n">
        <v>1.2924778074853</v>
      </c>
      <c r="AYN138" s="252" t="n">
        <v>20.6399999999999</v>
      </c>
      <c r="AYO138" s="252" t="n">
        <v>184.582138249154</v>
      </c>
      <c r="AYP138" s="253" t="n">
        <v>22.0999999999999</v>
      </c>
      <c r="AYQ138" s="253" t="n">
        <v>45.709734742411</v>
      </c>
      <c r="AYR138" s="254" t="n">
        <v>21.84</v>
      </c>
      <c r="AYS138" s="254" t="n">
        <v>1.2924778074853</v>
      </c>
      <c r="AYT138" s="252" t="n">
        <v>20.6399999999999</v>
      </c>
      <c r="AYU138" s="252" t="n">
        <v>193.906137807211</v>
      </c>
      <c r="AYV138" s="253" t="n">
        <v>22.0999999999999</v>
      </c>
      <c r="AYW138" s="253" t="n">
        <v>45.709734742411</v>
      </c>
      <c r="AYX138" s="254" t="n">
        <v>21.84</v>
      </c>
      <c r="AYY138" s="254" t="n">
        <v>1.2924778074853</v>
      </c>
      <c r="AYZ138" s="252" t="n">
        <v>20.6399999999999</v>
      </c>
      <c r="AZA138" s="252" t="n">
        <v>205.84655655478</v>
      </c>
      <c r="AZB138" s="253" t="n">
        <v>22.0999999999999</v>
      </c>
      <c r="AZC138" s="253" t="n">
        <v>45.709734742411</v>
      </c>
      <c r="AZD138" s="254" t="n">
        <v>21.84</v>
      </c>
      <c r="AZE138" s="254" t="n">
        <v>1.2924778074853</v>
      </c>
      <c r="AZF138" s="252" t="n">
        <v>20.6399999999999</v>
      </c>
      <c r="AZG138" s="252" t="n">
        <v>218.192925974942</v>
      </c>
      <c r="AZH138" s="253" t="n">
        <v>22.0999999999999</v>
      </c>
      <c r="AZI138" s="253" t="n">
        <v>45.709734742411</v>
      </c>
      <c r="AZJ138" s="254" t="n">
        <v>21.84</v>
      </c>
      <c r="AZK138" s="254" t="n">
        <v>1.2924778074853</v>
      </c>
      <c r="AZL138" s="252" t="n">
        <v>20.6399999999999</v>
      </c>
      <c r="AZM138" s="252" t="n">
        <v>226.143069727325</v>
      </c>
      <c r="AZN138" s="253" t="n">
        <v>22.0999999999999</v>
      </c>
      <c r="AZO138" s="253" t="n">
        <v>45.709734742411</v>
      </c>
      <c r="AZP138" s="254" t="n">
        <v>21.84</v>
      </c>
      <c r="AZQ138" s="254" t="n">
        <v>1.2924778074853</v>
      </c>
      <c r="AZR138" s="252" t="n">
        <v>28.6</v>
      </c>
      <c r="AZS138" s="252" t="n">
        <v>23.1570466177749</v>
      </c>
      <c r="AZT138" s="253" t="n">
        <v>31.07</v>
      </c>
      <c r="AZU138" s="253" t="n">
        <v>48.1616320841334</v>
      </c>
      <c r="AZV138" s="254" t="n">
        <v>31.07</v>
      </c>
      <c r="AZW138" s="254" t="n">
        <v>1.23686869146544</v>
      </c>
      <c r="AZX138" s="252" t="n">
        <v>31.07</v>
      </c>
      <c r="AZY138" s="252" t="n">
        <v>29.9255568769641</v>
      </c>
      <c r="AZZ138" s="253" t="n">
        <v>31.07</v>
      </c>
      <c r="BAA138" s="253" t="n">
        <v>48.1616320841334</v>
      </c>
      <c r="BAB138" s="254" t="n">
        <v>31.07</v>
      </c>
      <c r="BAC138" s="254" t="n">
        <v>1.23686869146544</v>
      </c>
      <c r="BAD138" s="252" t="n">
        <v>31.07</v>
      </c>
      <c r="BAE138" s="252" t="n">
        <v>45.7852022271466</v>
      </c>
      <c r="BAF138" s="253" t="n">
        <v>31.07</v>
      </c>
      <c r="BAG138" s="253" t="n">
        <v>48.1616320841334</v>
      </c>
      <c r="BAH138" s="254" t="n">
        <v>31.07</v>
      </c>
      <c r="BAI138" s="254" t="n">
        <v>1.23686869146544</v>
      </c>
      <c r="BAJ138" s="252" t="n">
        <v>31.07</v>
      </c>
      <c r="BAK138" s="252" t="n">
        <v>61.0390502397527</v>
      </c>
      <c r="BAL138" s="253" t="n">
        <v>31.07</v>
      </c>
      <c r="BAM138" s="253" t="n">
        <v>48.1616320841334</v>
      </c>
      <c r="BAN138" s="254" t="n">
        <v>31.07</v>
      </c>
      <c r="BAO138" s="254" t="n">
        <v>1.23686869146544</v>
      </c>
      <c r="BAP138" s="252" t="n">
        <v>31.07</v>
      </c>
      <c r="BAQ138" s="252" t="n">
        <v>76.14998864732109</v>
      </c>
      <c r="BAR138" s="253" t="n">
        <v>31.07</v>
      </c>
      <c r="BAS138" s="253" t="n">
        <v>48.1616320841334</v>
      </c>
      <c r="BAT138" s="254" t="n">
        <v>31.07</v>
      </c>
      <c r="BAU138" s="254" t="n">
        <v>1.23686869146544</v>
      </c>
      <c r="BAV138" s="252" t="n">
        <v>31.07</v>
      </c>
      <c r="BAW138" s="252" t="n">
        <v>92.7368215854893</v>
      </c>
      <c r="BAX138" s="253" t="n">
        <v>31.07</v>
      </c>
      <c r="BAY138" s="253" t="n">
        <v>48.1616320841334</v>
      </c>
      <c r="BAZ138" s="254" t="n">
        <v>31.07</v>
      </c>
      <c r="BBA138" s="254" t="n">
        <v>1.23686869146544</v>
      </c>
      <c r="BBB138" s="252" t="n">
        <v>31.07</v>
      </c>
      <c r="BBC138" s="252" t="n">
        <v>108.68163599924</v>
      </c>
      <c r="BBD138" s="253" t="n">
        <v>31.07</v>
      </c>
      <c r="BBE138" s="253" t="n">
        <v>48.1616320841334</v>
      </c>
      <c r="BBF138" s="254" t="n">
        <v>31.07</v>
      </c>
      <c r="BBG138" s="254" t="n">
        <v>1.23686869146544</v>
      </c>
      <c r="BBH138" s="252" t="n">
        <v>31.07</v>
      </c>
      <c r="BBI138" s="252" t="n">
        <v>124.842573398742</v>
      </c>
      <c r="BBJ138" s="253" t="n">
        <v>31.07</v>
      </c>
      <c r="BBK138" s="253" t="n">
        <v>48.1616320841334</v>
      </c>
      <c r="BBL138" s="254" t="n">
        <v>31.07</v>
      </c>
      <c r="BBM138" s="254" t="n">
        <v>1.23686869146544</v>
      </c>
      <c r="BBN138" s="252" t="n">
        <v>31.07</v>
      </c>
      <c r="BBO138" s="252" t="n">
        <v>139.821543989989</v>
      </c>
      <c r="BBP138" s="253" t="n">
        <v>31.07</v>
      </c>
      <c r="BBQ138" s="253" t="n">
        <v>48.1616320841334</v>
      </c>
      <c r="BBR138" s="254" t="n">
        <v>31.07</v>
      </c>
      <c r="BBS138" s="254" t="n">
        <v>1.23686869146544</v>
      </c>
      <c r="BBT138" s="252" t="n">
        <v>31.07</v>
      </c>
      <c r="BBU138" s="252" t="n">
        <v>156.318543044527</v>
      </c>
      <c r="BBV138" s="253" t="n">
        <v>31.07</v>
      </c>
      <c r="BBW138" s="253" t="n">
        <v>48.1616320841334</v>
      </c>
      <c r="BBX138" s="254" t="n">
        <v>31.07</v>
      </c>
      <c r="BBY138" s="254" t="n">
        <v>1.23686869146544</v>
      </c>
      <c r="BBZ138" s="252" t="n">
        <v>31.07</v>
      </c>
      <c r="BCA138" s="252" t="n">
        <v>172.387772579683</v>
      </c>
      <c r="BCB138" s="253" t="n">
        <v>31.07</v>
      </c>
      <c r="BCC138" s="253" t="n">
        <v>48.1616320841334</v>
      </c>
      <c r="BCD138" s="254" t="n">
        <v>31.07</v>
      </c>
      <c r="BCE138" s="254" t="n">
        <v>1.23686869146544</v>
      </c>
      <c r="BCF138" s="252" t="n">
        <v>31.07</v>
      </c>
      <c r="BCG138" s="252" t="n">
        <v>189.293751367917</v>
      </c>
      <c r="BCH138" s="253" t="n">
        <v>31.07</v>
      </c>
      <c r="BCI138" s="253" t="n">
        <v>48.1616320841334</v>
      </c>
      <c r="BCJ138" s="254" t="n">
        <v>31.07</v>
      </c>
      <c r="BCK138" s="254" t="n">
        <v>1.23686869146544</v>
      </c>
      <c r="BCL138" s="252" t="n">
        <v>38.35</v>
      </c>
      <c r="BCM138" s="252" t="n">
        <v>22.1837025823546</v>
      </c>
      <c r="BCN138" s="253" t="n">
        <v>38.35</v>
      </c>
      <c r="BCO138" s="253" t="n">
        <v>37.1450103762293</v>
      </c>
      <c r="BCP138" s="254" t="n">
        <v>38.35</v>
      </c>
      <c r="BCQ138" s="254" t="n">
        <v>3.01530557364314</v>
      </c>
      <c r="BCR138" s="252" t="n">
        <v>38.35</v>
      </c>
      <c r="BCS138" s="252" t="n">
        <v>34.932225480152</v>
      </c>
      <c r="BCT138" s="253" t="n">
        <v>38.35</v>
      </c>
      <c r="BCU138" s="253" t="n">
        <v>37.1450103762293</v>
      </c>
      <c r="BCV138" s="254" t="n">
        <v>38.35</v>
      </c>
      <c r="BCW138" s="254" t="n">
        <v>3.01530557364314</v>
      </c>
      <c r="BCX138" s="252" t="n">
        <v>38.35</v>
      </c>
      <c r="BCY138" s="252" t="n">
        <v>41.90250938111</v>
      </c>
      <c r="BCZ138" s="253" t="n">
        <v>38.35</v>
      </c>
      <c r="BDA138" s="253" t="n">
        <v>37.1450103762293</v>
      </c>
      <c r="BDB138" s="254" t="n">
        <v>38.35</v>
      </c>
      <c r="BDC138" s="254" t="n">
        <v>3.01530557364314</v>
      </c>
      <c r="BDD138" s="252" t="n">
        <v>38.35</v>
      </c>
      <c r="BDE138" s="252" t="n">
        <v>47.2246110878046</v>
      </c>
      <c r="BDF138" s="253" t="n">
        <v>38.35</v>
      </c>
      <c r="BDG138" s="253" t="n">
        <v>37.1450103762293</v>
      </c>
      <c r="BDH138" s="254" t="n">
        <v>38.35</v>
      </c>
      <c r="BDI138" s="254" t="n">
        <v>3.01530557364314</v>
      </c>
      <c r="BDJ138" s="252" t="n">
        <v>38.35</v>
      </c>
      <c r="BDK138" s="252" t="n">
        <v>58.0353988945717</v>
      </c>
      <c r="BDL138" s="253" t="n">
        <v>38.35</v>
      </c>
      <c r="BDM138" s="253" t="n">
        <v>37.1450103762293</v>
      </c>
      <c r="BDN138" s="254" t="n">
        <v>38.35</v>
      </c>
      <c r="BDO138" s="254" t="n">
        <v>3.01530557364314</v>
      </c>
      <c r="BDP138" s="252" t="n">
        <v>38.35</v>
      </c>
      <c r="BDQ138" s="252" t="n">
        <v>64.9078202122781</v>
      </c>
      <c r="BDR138" s="253" t="n">
        <v>38.35</v>
      </c>
      <c r="BDS138" s="253" t="n">
        <v>37.1450103762293</v>
      </c>
      <c r="BDT138" s="254" t="n">
        <v>38.35</v>
      </c>
      <c r="BDU138" s="254" t="n">
        <v>3.01530557364314</v>
      </c>
      <c r="BDV138" s="252" t="n">
        <v>38.35</v>
      </c>
      <c r="BDW138" s="252" t="n">
        <v>70.2483647764046</v>
      </c>
      <c r="BDX138" s="253" t="n">
        <v>38.35</v>
      </c>
      <c r="BDY138" s="253" t="n">
        <v>37.1450103762293</v>
      </c>
      <c r="BDZ138" s="254" t="n">
        <v>38.35</v>
      </c>
      <c r="BEA138" s="254" t="n">
        <v>3.01530557364314</v>
      </c>
      <c r="BEB138" s="252" t="n">
        <v>38.35</v>
      </c>
      <c r="BEC138" s="252" t="n">
        <v>81.3401645674605</v>
      </c>
      <c r="BED138" s="253" t="n">
        <v>38.35</v>
      </c>
      <c r="BEE138" s="253" t="n">
        <v>37.1450103762293</v>
      </c>
      <c r="BEF138" s="254" t="n">
        <v>38.35</v>
      </c>
      <c r="BEG138" s="254" t="n">
        <v>3.01530557364314</v>
      </c>
      <c r="BEH138" s="252" t="n">
        <v>38.35</v>
      </c>
      <c r="BEI138" s="252" t="n">
        <v>89.2299203386094</v>
      </c>
      <c r="BEJ138" s="253" t="n">
        <v>38.35</v>
      </c>
      <c r="BEK138" s="253" t="n">
        <v>37.1450103762293</v>
      </c>
      <c r="BEL138" s="254" t="n">
        <v>38.35</v>
      </c>
      <c r="BEM138" s="254" t="n">
        <v>3.01530557364314</v>
      </c>
      <c r="BEN138" s="252" t="n">
        <v>38.35</v>
      </c>
      <c r="BEO138" s="252" t="n">
        <v>94.2928913698089</v>
      </c>
      <c r="BEP138" s="253" t="n">
        <v>38.35</v>
      </c>
      <c r="BEQ138" s="253" t="n">
        <v>37.1450103762293</v>
      </c>
      <c r="BER138" s="254" t="n">
        <v>38.35</v>
      </c>
      <c r="BES138" s="254" t="n">
        <v>3.01530557364314</v>
      </c>
      <c r="BET138" s="252" t="n">
        <v>38.35</v>
      </c>
      <c r="BEU138" s="252" t="n">
        <v>106.082233817454</v>
      </c>
      <c r="BEV138" s="253" t="n">
        <v>38.35</v>
      </c>
      <c r="BEW138" s="253" t="n">
        <v>37.1450103762293</v>
      </c>
      <c r="BEX138" s="254" t="n">
        <v>38.35</v>
      </c>
      <c r="BEY138" s="254" t="n">
        <v>3.01530557364314</v>
      </c>
      <c r="BEZ138" s="252" t="n">
        <v>38.35</v>
      </c>
      <c r="BFA138" s="252" t="n">
        <v>112.560353468775</v>
      </c>
      <c r="BFB138" s="253" t="n">
        <v>38.35</v>
      </c>
      <c r="BFC138" s="253" t="n">
        <v>37.1450103762293</v>
      </c>
      <c r="BFD138" s="254" t="n">
        <v>38.35</v>
      </c>
      <c r="BFE138" s="254" t="n">
        <v>3.01530557364314</v>
      </c>
      <c r="BFF138" s="252" t="n">
        <v>38.35</v>
      </c>
      <c r="BFG138" s="252" t="n">
        <v>118.466331612332</v>
      </c>
      <c r="BFH138" s="253" t="n">
        <v>38.35</v>
      </c>
      <c r="BFI138" s="253" t="n">
        <v>37.1450103762293</v>
      </c>
      <c r="BFJ138" s="254" t="n">
        <v>38.35</v>
      </c>
      <c r="BFK138" s="254" t="n">
        <v>3.01530557364314</v>
      </c>
      <c r="BFL138" s="252" t="n">
        <v>38.35</v>
      </c>
      <c r="BFM138" s="252" t="n">
        <v>129.016511560506</v>
      </c>
      <c r="BFN138" s="253" t="n">
        <v>38.35</v>
      </c>
      <c r="BFO138" s="253" t="n">
        <v>37.1450103762293</v>
      </c>
      <c r="BFP138" s="254" t="n">
        <v>38.35</v>
      </c>
      <c r="BFQ138" s="254" t="n">
        <v>3.01530557364314</v>
      </c>
      <c r="BFR138" s="252" t="n">
        <v>38.35</v>
      </c>
      <c r="BFS138" s="252" t="n">
        <v>136.393339743962</v>
      </c>
      <c r="BFT138" s="253" t="n">
        <v>38.35</v>
      </c>
      <c r="BFU138" s="253" t="n">
        <v>37.1450103762293</v>
      </c>
      <c r="BFV138" s="254" t="n">
        <v>38.35</v>
      </c>
      <c r="BFW138" s="254" t="n">
        <v>3.01530557364314</v>
      </c>
      <c r="BFX138" s="252" t="n">
        <v>38.35</v>
      </c>
      <c r="BFY138" s="252" t="n">
        <v>141.31765954073</v>
      </c>
      <c r="BFZ138" s="253" t="n">
        <v>38.35</v>
      </c>
      <c r="BGA138" s="253" t="n">
        <v>37.1450103762293</v>
      </c>
      <c r="BGB138" s="254" t="n">
        <v>38.35</v>
      </c>
      <c r="BGC138" s="254" t="n">
        <v>3.01530557364314</v>
      </c>
      <c r="BGD138" s="252" t="n">
        <v>38.35</v>
      </c>
      <c r="BGE138" s="252" t="n">
        <v>152.410473089634</v>
      </c>
      <c r="BGF138" s="253" t="n">
        <v>38.35</v>
      </c>
      <c r="BGG138" s="253" t="n">
        <v>37.1450103762293</v>
      </c>
      <c r="BGH138" s="254" t="n">
        <v>38.35</v>
      </c>
      <c r="BGI138" s="254" t="n">
        <v>3.01530557364314</v>
      </c>
      <c r="BGJ138" s="252" t="n">
        <v>38.35</v>
      </c>
      <c r="BGK138" s="252" t="n">
        <v>158.982969804679</v>
      </c>
      <c r="BGL138" s="253" t="n">
        <v>38.35</v>
      </c>
      <c r="BGM138" s="253" t="n">
        <v>37.1450103762293</v>
      </c>
      <c r="BGN138" s="254" t="n">
        <v>38.35</v>
      </c>
      <c r="BGO138" s="254" t="n">
        <v>3.01530557364314</v>
      </c>
      <c r="BGP138" s="252" t="n">
        <v>38.35</v>
      </c>
      <c r="BGQ138" s="252" t="n">
        <v>164.734278995847</v>
      </c>
      <c r="BGR138" s="253" t="n">
        <v>38.35</v>
      </c>
      <c r="BGS138" s="253" t="n">
        <v>37.1450103762293</v>
      </c>
      <c r="BGT138" s="254" t="n">
        <v>38.35</v>
      </c>
      <c r="BGU138" s="254" t="n">
        <v>3.01530557364314</v>
      </c>
      <c r="BGV138" s="252" t="n">
        <v>43.2</v>
      </c>
      <c r="BGW138" s="252" t="n">
        <v>19.0793481610111</v>
      </c>
      <c r="BGX138" s="253" t="n">
        <v>46.67</v>
      </c>
      <c r="BGY138" s="253" t="n">
        <v>39.0321757443269</v>
      </c>
      <c r="BGZ138" s="254" t="n">
        <v>46.67</v>
      </c>
      <c r="BHA138" s="254" t="n">
        <v>3.4705135169806</v>
      </c>
      <c r="BHB138" s="252" t="n">
        <v>43.2</v>
      </c>
      <c r="BHC138" s="252" t="n">
        <v>25.0842573310008</v>
      </c>
      <c r="BHD138" s="253" t="n">
        <v>46.67</v>
      </c>
      <c r="BHE138" s="253" t="n">
        <v>39.0321757443269</v>
      </c>
      <c r="BHF138" s="254" t="n">
        <v>46.67</v>
      </c>
      <c r="BHG138" s="254" t="n">
        <v>3.4705135169806</v>
      </c>
      <c r="BHH138" s="252" t="n">
        <v>46.67</v>
      </c>
      <c r="BHI138" s="252" t="n">
        <v>38.9239061958706</v>
      </c>
      <c r="BHJ138" s="253" t="n">
        <v>46.67</v>
      </c>
      <c r="BHK138" s="253" t="n">
        <v>39.0321757443269</v>
      </c>
      <c r="BHL138" s="254" t="n">
        <v>46.67</v>
      </c>
      <c r="BHM138" s="254" t="n">
        <v>3.4705135169806</v>
      </c>
      <c r="BHN138" s="252" t="n">
        <v>46.67</v>
      </c>
      <c r="BHO138" s="252" t="n">
        <v>46.4179632151101</v>
      </c>
      <c r="BHP138" s="253" t="n">
        <v>46.67</v>
      </c>
      <c r="BHQ138" s="253" t="n">
        <v>39.0321757443269</v>
      </c>
      <c r="BHR138" s="254" t="n">
        <v>46.67</v>
      </c>
      <c r="BHS138" s="254" t="n">
        <v>3.4705135169806</v>
      </c>
      <c r="BHT138" s="252" t="n">
        <v>46.67</v>
      </c>
      <c r="BHU138" s="252" t="n">
        <v>52.5820829818029</v>
      </c>
      <c r="BHV138" s="253" t="n">
        <v>46.67</v>
      </c>
      <c r="BHW138" s="253" t="n">
        <v>39.0321757443269</v>
      </c>
      <c r="BHX138" s="254" t="n">
        <v>46.67</v>
      </c>
      <c r="BHY138" s="254" t="n">
        <v>3.4705135169806</v>
      </c>
      <c r="BHZ138" s="252" t="n">
        <v>46.67</v>
      </c>
      <c r="BIA138" s="252" t="n">
        <v>66.6486042371984</v>
      </c>
      <c r="BIB138" s="253" t="n">
        <v>46.67</v>
      </c>
      <c r="BIC138" s="253" t="n">
        <v>39.0321757443269</v>
      </c>
      <c r="BID138" s="254" t="n">
        <v>46.67</v>
      </c>
      <c r="BIE138" s="254" t="n">
        <v>3.4705135169806</v>
      </c>
      <c r="BIF138" s="252" t="n">
        <v>46.67</v>
      </c>
      <c r="BIG138" s="252" t="n">
        <v>73.1671603960836</v>
      </c>
      <c r="BIH138" s="253" t="n">
        <v>46.67</v>
      </c>
      <c r="BII138" s="253" t="n">
        <v>39.0321757443269</v>
      </c>
      <c r="BIJ138" s="254" t="n">
        <v>46.67</v>
      </c>
      <c r="BIK138" s="254" t="n">
        <v>3.4705135169806</v>
      </c>
      <c r="BIL138" s="252" t="n">
        <v>46.67</v>
      </c>
      <c r="BIM138" s="252" t="n">
        <v>81.30667061031561</v>
      </c>
      <c r="BIN138" s="253" t="n">
        <v>46.67</v>
      </c>
      <c r="BIO138" s="253" t="n">
        <v>39.0321757443269</v>
      </c>
      <c r="BIP138" s="254" t="n">
        <v>46.67</v>
      </c>
      <c r="BIQ138" s="254" t="n">
        <v>3.4705135169806</v>
      </c>
      <c r="BIR138" s="252" t="n">
        <v>46.67</v>
      </c>
      <c r="BIS138" s="252" t="n">
        <v>92.44873219947419</v>
      </c>
      <c r="BIT138" s="253" t="n">
        <v>46.67</v>
      </c>
      <c r="BIU138" s="253" t="n">
        <v>39.0321757443269</v>
      </c>
      <c r="BIV138" s="254" t="n">
        <v>46.67</v>
      </c>
      <c r="BIW138" s="254" t="n">
        <v>3.4705135169806</v>
      </c>
      <c r="BIX138" s="252" t="n">
        <v>46.67</v>
      </c>
      <c r="BIY138" s="252" t="n">
        <v>100.962846508886</v>
      </c>
      <c r="BIZ138" s="253" t="n">
        <v>46.67</v>
      </c>
      <c r="BJA138" s="253" t="n">
        <v>39.0321757443269</v>
      </c>
      <c r="BJB138" s="254" t="n">
        <v>46.67</v>
      </c>
      <c r="BJC138" s="254" t="n">
        <v>3.4705135169806</v>
      </c>
      <c r="BJD138" s="252" t="n">
        <v>46.67</v>
      </c>
      <c r="BJE138" s="252" t="n">
        <v>109.032495328945</v>
      </c>
      <c r="BJF138" s="253" t="n">
        <v>46.67</v>
      </c>
      <c r="BJG138" s="253" t="n">
        <v>39.0321757443269</v>
      </c>
      <c r="BJH138" s="254" t="n">
        <v>46.67</v>
      </c>
      <c r="BJI138" s="254" t="n">
        <v>3.4705135169806</v>
      </c>
      <c r="BJJ138" s="252" t="n">
        <v>46.67</v>
      </c>
      <c r="BJK138" s="252" t="n">
        <v>120.471436564254</v>
      </c>
      <c r="BJL138" s="253" t="n">
        <v>46.67</v>
      </c>
      <c r="BJM138" s="253" t="n">
        <v>39.0321757443269</v>
      </c>
      <c r="BJN138" s="254" t="n">
        <v>46.67</v>
      </c>
      <c r="BJO138" s="254" t="n">
        <v>3.4705135169806</v>
      </c>
      <c r="BJP138" s="252" t="n">
        <v>46.67</v>
      </c>
      <c r="BJQ138" s="252" t="n">
        <v>128.447973393749</v>
      </c>
      <c r="BJR138" s="253" t="n">
        <v>46.67</v>
      </c>
      <c r="BJS138" s="253" t="n">
        <v>39.0321757443269</v>
      </c>
      <c r="BJT138" s="254" t="n">
        <v>46.67</v>
      </c>
      <c r="BJU138" s="254" t="n">
        <v>3.4705135169806</v>
      </c>
      <c r="BJV138" s="252" t="n">
        <v>46.67</v>
      </c>
      <c r="BJW138" s="252" t="n">
        <v>136.08643988645</v>
      </c>
      <c r="BJX138" s="253" t="n">
        <v>46.67</v>
      </c>
      <c r="BJY138" s="253" t="n">
        <v>39.0321757443269</v>
      </c>
      <c r="BJZ138" s="254" t="n">
        <v>46.67</v>
      </c>
      <c r="BKA138" s="254" t="n">
        <v>3.4705135169806</v>
      </c>
      <c r="BKB138" s="252" t="n">
        <v>46.67</v>
      </c>
      <c r="BKC138" s="252" t="n">
        <v>144.721247386657</v>
      </c>
      <c r="BKD138" s="253" t="n">
        <v>46.67</v>
      </c>
      <c r="BKE138" s="253" t="n">
        <v>39.0321757443269</v>
      </c>
      <c r="BKF138" s="254" t="n">
        <v>46.67</v>
      </c>
      <c r="BKG138" s="254" t="n">
        <v>3.4705135169806</v>
      </c>
      <c r="BKH138" s="252" t="n">
        <v>46.67</v>
      </c>
      <c r="BKI138" s="252" t="n">
        <v>153.981349857848</v>
      </c>
      <c r="BKJ138" s="253" t="n">
        <v>46.67</v>
      </c>
      <c r="BKK138" s="253" t="n">
        <v>39.0321757443269</v>
      </c>
      <c r="BKL138" s="254" t="n">
        <v>46.67</v>
      </c>
      <c r="BKM138" s="254" t="n">
        <v>3.4705135169806</v>
      </c>
      <c r="BKN138" s="252" t="n">
        <v>46.67</v>
      </c>
      <c r="BKO138" s="252" t="n">
        <v>163.052713704394</v>
      </c>
      <c r="BKP138" s="253" t="n">
        <v>46.67</v>
      </c>
      <c r="BKQ138" s="253" t="n">
        <v>39.0321757443269</v>
      </c>
      <c r="BKR138" s="254" t="n">
        <v>46.67</v>
      </c>
      <c r="BKS138" s="254" t="n">
        <v>3.4705135169806</v>
      </c>
      <c r="BKT138" s="252" t="n">
        <v>62.14</v>
      </c>
      <c r="BKU138" s="252" t="n">
        <v>27.1408655594168</v>
      </c>
      <c r="BKV138" s="253" t="n">
        <v>62.14</v>
      </c>
      <c r="BKW138" s="253" t="n">
        <v>35.8218961401065</v>
      </c>
      <c r="BKX138" s="254" t="n">
        <v>62.14</v>
      </c>
      <c r="BKY138" s="254" t="n">
        <v>2.82474909640146</v>
      </c>
      <c r="BKZ138" s="252" t="n">
        <v>62.14</v>
      </c>
      <c r="BLA138" s="252" t="n">
        <v>30.6341208261806</v>
      </c>
      <c r="BLB138" s="253" t="n">
        <v>62.14</v>
      </c>
      <c r="BLC138" s="253" t="n">
        <v>35.8218961401065</v>
      </c>
      <c r="BLD138" s="254" t="n">
        <v>62.14</v>
      </c>
      <c r="BLE138" s="254" t="n">
        <v>2.82474909640146</v>
      </c>
      <c r="BLF138" s="252" t="n">
        <v>62.14</v>
      </c>
      <c r="BLG138" s="252" t="n">
        <v>39.9971215572906</v>
      </c>
      <c r="BLH138" s="253" t="n">
        <v>62.14</v>
      </c>
      <c r="BLI138" s="253" t="n">
        <v>35.8218961401065</v>
      </c>
      <c r="BLJ138" s="254" t="n">
        <v>62.14</v>
      </c>
      <c r="BLK138" s="254" t="n">
        <v>2.82474909640146</v>
      </c>
      <c r="BLL138" s="252" t="n">
        <v>62.14</v>
      </c>
      <c r="BLM138" s="252" t="n">
        <v>55.3115601475392</v>
      </c>
      <c r="BLN138" s="253" t="n">
        <v>62.14</v>
      </c>
      <c r="BLO138" s="253" t="n">
        <v>35.8218961401065</v>
      </c>
      <c r="BLP138" s="254" t="n">
        <v>62.14</v>
      </c>
      <c r="BLQ138" s="254" t="n">
        <v>2.82474909640146</v>
      </c>
      <c r="BLR138" s="252" t="n">
        <v>62.14</v>
      </c>
      <c r="BLS138" s="252" t="n">
        <v>62.1485149187233</v>
      </c>
      <c r="BLT138" s="253" t="n">
        <v>62.14</v>
      </c>
      <c r="BLU138" s="253" t="n">
        <v>35.8218961401065</v>
      </c>
      <c r="BLV138" s="254" t="n">
        <v>62.14</v>
      </c>
      <c r="BLW138" s="254" t="n">
        <v>2.82474909640146</v>
      </c>
      <c r="BLX138" s="252" t="n">
        <v>62.14</v>
      </c>
      <c r="BLY138" s="252" t="n">
        <v>71.4669207521117</v>
      </c>
      <c r="BLZ138" s="253" t="n">
        <v>62.14</v>
      </c>
      <c r="BMA138" s="253" t="n">
        <v>35.8218961401065</v>
      </c>
      <c r="BMB138" s="254" t="n">
        <v>62.14</v>
      </c>
      <c r="BMC138" s="254" t="n">
        <v>2.82474909640146</v>
      </c>
      <c r="BMD138" s="252" t="n">
        <v>62.14</v>
      </c>
      <c r="BME138" s="252" t="n">
        <v>80.4169772479067</v>
      </c>
      <c r="BMF138" s="253" t="n">
        <v>62.14</v>
      </c>
      <c r="BMG138" s="253" t="n">
        <v>35.8218961401065</v>
      </c>
      <c r="BMH138" s="254" t="n">
        <v>62.14</v>
      </c>
      <c r="BMI138" s="254" t="n">
        <v>2.82474909640146</v>
      </c>
      <c r="BMJ138" s="252" t="n">
        <v>62.14</v>
      </c>
      <c r="BMK138" s="252" t="n">
        <v>94.8834286375339</v>
      </c>
      <c r="BML138" s="253" t="n">
        <v>62.14</v>
      </c>
      <c r="BMM138" s="253" t="n">
        <v>35.8218961401065</v>
      </c>
      <c r="BMN138" s="254" t="n">
        <v>62.14</v>
      </c>
      <c r="BMO138" s="254" t="n">
        <v>2.82474909640146</v>
      </c>
      <c r="BMP138" s="252" t="n">
        <v>62.14</v>
      </c>
      <c r="BMQ138" s="252" t="n">
        <v>98.2867614896991</v>
      </c>
      <c r="BMR138" s="253" t="n">
        <v>62.14</v>
      </c>
      <c r="BMS138" s="253" t="n">
        <v>35.8218961401065</v>
      </c>
      <c r="BMT138" s="254" t="n">
        <v>62.14</v>
      </c>
      <c r="BMU138" s="254" t="n">
        <v>2.82474909640146</v>
      </c>
      <c r="BMV138" s="252" t="n">
        <v>62.14</v>
      </c>
      <c r="BMW138" s="252" t="n">
        <v>102.967946775892</v>
      </c>
      <c r="BMX138" s="253" t="n">
        <v>62.14</v>
      </c>
      <c r="BMY138" s="253" t="n">
        <v>35.8218961401065</v>
      </c>
      <c r="BMZ138" s="254" t="n">
        <v>62.14</v>
      </c>
      <c r="BNA138" s="254" t="n">
        <v>2.82474909640146</v>
      </c>
      <c r="BNB138" s="252" t="n">
        <v>62.14</v>
      </c>
      <c r="BNC138" s="252" t="n">
        <v>107.647706668193</v>
      </c>
      <c r="BND138" s="253" t="n">
        <v>62.14</v>
      </c>
      <c r="BNE138" s="253" t="n">
        <v>35.8218961401065</v>
      </c>
      <c r="BNF138" s="254" t="n">
        <v>62.14</v>
      </c>
      <c r="BNG138" s="254" t="n">
        <v>2.82474909640146</v>
      </c>
      <c r="BNH138" s="252" t="n">
        <v>62.14</v>
      </c>
      <c r="BNI138" s="252" t="n">
        <v>111.047185143863</v>
      </c>
      <c r="BNJ138" s="253" t="n">
        <v>62.14</v>
      </c>
      <c r="BNK138" s="253" t="n">
        <v>35.8218961401065</v>
      </c>
      <c r="BNL138" s="254" t="n">
        <v>62.14</v>
      </c>
      <c r="BNM138" s="254" t="n">
        <v>2.82474909640146</v>
      </c>
      <c r="BNN138" s="252" t="n">
        <v>62.14</v>
      </c>
      <c r="BNO138" s="252" t="n">
        <v>120.201757031812</v>
      </c>
      <c r="BNP138" s="253" t="n">
        <v>62.14</v>
      </c>
      <c r="BNQ138" s="253" t="n">
        <v>35.8218961401065</v>
      </c>
      <c r="BNR138" s="254" t="n">
        <v>62.14</v>
      </c>
      <c r="BNS138" s="254" t="n">
        <v>2.82474909640146</v>
      </c>
      <c r="BNT138" s="252" t="n">
        <v>62.14</v>
      </c>
      <c r="BNU138" s="252" t="n">
        <v>135.713203378417</v>
      </c>
      <c r="BNV138" s="253" t="n">
        <v>62.14</v>
      </c>
      <c r="BNW138" s="253" t="n">
        <v>35.8218961401065</v>
      </c>
      <c r="BNX138" s="254" t="n">
        <v>62.14</v>
      </c>
      <c r="BNY138" s="254" t="n">
        <v>2.82474909640146</v>
      </c>
      <c r="BNZ138" s="252" t="n">
        <v>62.14</v>
      </c>
      <c r="BOA138" s="252" t="n">
        <v>142.612607471346</v>
      </c>
      <c r="BOB138" s="253" t="n">
        <v>62.14</v>
      </c>
      <c r="BOC138" s="253" t="n">
        <v>35.8218961401065</v>
      </c>
      <c r="BOD138" s="254" t="n">
        <v>62.14</v>
      </c>
      <c r="BOE138" s="254" t="n">
        <v>2.82474909640146</v>
      </c>
      <c r="BOF138" s="252" t="n">
        <v>62.14</v>
      </c>
      <c r="BOG138" s="252" t="n">
        <v>151.881105203204</v>
      </c>
      <c r="BOH138" s="253" t="n">
        <v>62.14</v>
      </c>
      <c r="BOI138" s="253" t="n">
        <v>35.8218961401065</v>
      </c>
      <c r="BOJ138" s="254" t="n">
        <v>62.14</v>
      </c>
      <c r="BOK138" s="254" t="n">
        <v>2.82474909640146</v>
      </c>
      <c r="BOL138" s="252" t="n">
        <v>62.14</v>
      </c>
      <c r="BOM138" s="252" t="n">
        <v>160.985067390109</v>
      </c>
      <c r="BON138" s="253" t="n">
        <v>62.14</v>
      </c>
      <c r="BOO138" s="253" t="n">
        <v>35.8218961401065</v>
      </c>
      <c r="BOP138" s="254" t="n">
        <v>62.14</v>
      </c>
      <c r="BOQ138" s="254" t="n">
        <v>2.82474909640146</v>
      </c>
    </row>
    <row r="139">
      <c r="B139" s="251" t="n">
        <v>0.664999999999999</v>
      </c>
      <c r="C139" s="252" t="n">
        <v>12.2648721393576</v>
      </c>
      <c r="D139" s="255" t="n">
        <v>0.665</v>
      </c>
      <c r="E139" s="253" t="n">
        <v>33.0493066247011</v>
      </c>
      <c r="F139" s="256" t="n">
        <v>0.665</v>
      </c>
      <c r="G139" s="254" t="n">
        <v>0.561109777495753</v>
      </c>
      <c r="H139" s="251" t="n">
        <v>0.664999999999999</v>
      </c>
      <c r="I139" s="252" t="n">
        <v>18.3881721442697</v>
      </c>
      <c r="J139" s="255" t="n">
        <v>0.665</v>
      </c>
      <c r="K139" s="253" t="n">
        <v>33.0493066247011</v>
      </c>
      <c r="L139" s="256" t="n">
        <v>0.665</v>
      </c>
      <c r="M139" s="254" t="n">
        <v>0.561109777495753</v>
      </c>
      <c r="N139" s="251" t="n">
        <v>0.664999999999999</v>
      </c>
      <c r="O139" s="252" t="n">
        <v>24.5175557044608</v>
      </c>
      <c r="P139" s="255" t="n">
        <v>0.665</v>
      </c>
      <c r="Q139" s="253" t="n">
        <v>33.0493066247011</v>
      </c>
      <c r="R139" s="256" t="n">
        <v>0.665</v>
      </c>
      <c r="S139" s="254" t="n">
        <v>0.561109777495753</v>
      </c>
      <c r="T139" s="251" t="n">
        <v>0.664999999999999</v>
      </c>
      <c r="U139" s="252" t="n">
        <v>30.1361710125575</v>
      </c>
      <c r="V139" s="255" t="n">
        <v>0.665</v>
      </c>
      <c r="W139" s="253" t="n">
        <v>33.0493066247011</v>
      </c>
      <c r="X139" s="256" t="n">
        <v>0.665</v>
      </c>
      <c r="Y139" s="254" t="n">
        <v>0.561109777495753</v>
      </c>
      <c r="Z139" s="251" t="n">
        <v>0.664999999999999</v>
      </c>
      <c r="AA139" s="252" t="n">
        <v>36.2707433747144</v>
      </c>
      <c r="AB139" s="255" t="n">
        <v>0.665</v>
      </c>
      <c r="AC139" s="253" t="n">
        <v>33.0493066247011</v>
      </c>
      <c r="AD139" s="256" t="n">
        <v>0.665</v>
      </c>
      <c r="AE139" s="254" t="n">
        <v>0.561109777495753</v>
      </c>
      <c r="AF139" s="251" t="n">
        <v>0.664999999999999</v>
      </c>
      <c r="AG139" s="252" t="n">
        <v>41.8841839587561</v>
      </c>
      <c r="AH139" s="255" t="n">
        <v>0.665</v>
      </c>
      <c r="AI139" s="253" t="n">
        <v>33.0493066247011</v>
      </c>
      <c r="AJ139" s="256" t="n">
        <v>0.665</v>
      </c>
      <c r="AK139" s="254" t="n">
        <v>0.561109777495753</v>
      </c>
      <c r="AL139" s="251" t="n">
        <v>0.664999999999999</v>
      </c>
      <c r="AM139" s="252" t="n">
        <v>48.0122954927006</v>
      </c>
      <c r="AN139" s="255" t="n">
        <v>0.665</v>
      </c>
      <c r="AO139" s="253" t="n">
        <v>33.0493066247011</v>
      </c>
      <c r="AP139" s="256" t="n">
        <v>0.665</v>
      </c>
      <c r="AQ139" s="254" t="n">
        <v>0.561109777495753</v>
      </c>
      <c r="AR139" s="251" t="n">
        <v>0.664999999999999</v>
      </c>
      <c r="AS139" s="252" t="n">
        <v>53.6296281288963</v>
      </c>
      <c r="AT139" s="255" t="n">
        <v>0.665</v>
      </c>
      <c r="AU139" s="253" t="n">
        <v>33.0493066247011</v>
      </c>
      <c r="AV139" s="256" t="n">
        <v>0.665</v>
      </c>
      <c r="AW139" s="254" t="n">
        <v>0.561109777495753</v>
      </c>
      <c r="AX139" s="252" t="n">
        <v>0.664999999999999</v>
      </c>
      <c r="AY139" s="252" t="n">
        <v>59.4949945447717</v>
      </c>
      <c r="AZ139" s="255" t="n">
        <v>0.665</v>
      </c>
      <c r="BA139" s="253" t="n">
        <v>33.0493066247011</v>
      </c>
      <c r="BB139" s="256" t="n">
        <v>0.665</v>
      </c>
      <c r="BC139" s="254" t="n">
        <v>0.561109777495753</v>
      </c>
      <c r="BD139" s="252" t="n">
        <v>0.664999999999999</v>
      </c>
      <c r="BE139" s="252" t="n">
        <v>65.3853487566693</v>
      </c>
      <c r="BF139" s="255" t="n">
        <v>0.665</v>
      </c>
      <c r="BG139" s="253" t="n">
        <v>33.0493066247011</v>
      </c>
      <c r="BH139" s="256" t="n">
        <v>0.665</v>
      </c>
      <c r="BI139" s="254" t="n">
        <v>0.561109777495753</v>
      </c>
      <c r="BJ139" s="252" t="n">
        <v>0.664999999999999</v>
      </c>
      <c r="BK139" s="252" t="n">
        <v>72.0163367679353</v>
      </c>
      <c r="BL139" s="255" t="n">
        <v>0.665</v>
      </c>
      <c r="BM139" s="253" t="n">
        <v>33.0493066247011</v>
      </c>
      <c r="BN139" s="256" t="n">
        <v>0.665</v>
      </c>
      <c r="BO139" s="254" t="n">
        <v>0.561109777495753</v>
      </c>
      <c r="BP139" s="252" t="n">
        <v>0.664999999999999</v>
      </c>
      <c r="BQ139" s="252" t="n">
        <v>78.1397866081212</v>
      </c>
      <c r="BR139" s="255" t="n">
        <v>0.665</v>
      </c>
      <c r="BS139" s="253" t="n">
        <v>33.0493066247011</v>
      </c>
      <c r="BT139" s="256" t="n">
        <v>0.665</v>
      </c>
      <c r="BU139" s="254" t="n">
        <v>0.561109777495753</v>
      </c>
      <c r="BV139" s="252" t="n">
        <v>0.664999999999999</v>
      </c>
      <c r="BW139" s="252" t="n">
        <v>89.3785709990178</v>
      </c>
      <c r="BX139" s="255" t="n">
        <v>0.665</v>
      </c>
      <c r="BY139" s="253" t="n">
        <v>33.0493066247011</v>
      </c>
      <c r="BZ139" s="256" t="n">
        <v>0.665</v>
      </c>
      <c r="CA139" s="254" t="n">
        <v>0.561109777495753</v>
      </c>
      <c r="CB139" s="252" t="n">
        <v>0.664999999999999</v>
      </c>
      <c r="CC139" s="252" t="n">
        <v>102.154505939848</v>
      </c>
      <c r="CD139" s="255" t="n">
        <v>0.665</v>
      </c>
      <c r="CE139" s="253" t="n">
        <v>33.0493066247011</v>
      </c>
      <c r="CF139" s="256" t="n">
        <v>0.665</v>
      </c>
      <c r="CG139" s="254" t="n">
        <v>0.561109777495753</v>
      </c>
      <c r="CH139" s="252" t="n">
        <v>0.664999999999999</v>
      </c>
      <c r="CI139" s="252" t="n">
        <v>113.394163602448</v>
      </c>
      <c r="CJ139" s="255" t="n">
        <v>0.665</v>
      </c>
      <c r="CK139" s="253" t="n">
        <v>33.0493066247011</v>
      </c>
      <c r="CL139" s="256" t="n">
        <v>0.665</v>
      </c>
      <c r="CM139" s="254" t="n">
        <v>0.561109777495753</v>
      </c>
      <c r="CN139" s="252" t="n">
        <v>0.664999999999999</v>
      </c>
      <c r="CO139" s="252" t="n">
        <v>124.620433548772</v>
      </c>
      <c r="CP139" s="255" t="n">
        <v>0.665</v>
      </c>
      <c r="CQ139" s="253" t="n">
        <v>33.0493066247011</v>
      </c>
      <c r="CR139" s="256" t="n">
        <v>0.665</v>
      </c>
      <c r="CS139" s="254" t="n">
        <v>0.561109777495753</v>
      </c>
      <c r="CT139" s="252" t="n">
        <v>0.664999999999999</v>
      </c>
      <c r="CU139" s="252" t="n">
        <v>135.866834669251</v>
      </c>
      <c r="CV139" s="255" t="n">
        <v>0.665</v>
      </c>
      <c r="CW139" s="253" t="n">
        <v>33.0493066247011</v>
      </c>
      <c r="CX139" s="256" t="n">
        <v>0.665</v>
      </c>
      <c r="CY139" s="254" t="n">
        <v>0.561109777495753</v>
      </c>
      <c r="CZ139" s="252" t="n">
        <v>0.664999999999999</v>
      </c>
      <c r="DA139" s="252" t="n">
        <v>151.674573214653</v>
      </c>
      <c r="DB139" s="255" t="n">
        <v>0.665</v>
      </c>
      <c r="DC139" s="253" t="n">
        <v>33.0493066247011</v>
      </c>
      <c r="DD139" s="256" t="n">
        <v>0.665</v>
      </c>
      <c r="DE139" s="254" t="n">
        <v>0.561109777495753</v>
      </c>
      <c r="DF139" s="252" t="n">
        <v>0.664999999999999</v>
      </c>
      <c r="DG139" s="252" t="n">
        <v>163.450854467773</v>
      </c>
      <c r="DH139" s="255" t="n">
        <v>0.665</v>
      </c>
      <c r="DI139" s="253" t="n">
        <v>33.0493066247011</v>
      </c>
      <c r="DJ139" s="256" t="n">
        <v>0.665</v>
      </c>
      <c r="DK139" s="254" t="n">
        <v>0.561109777495753</v>
      </c>
      <c r="DL139" s="252" t="n">
        <v>0.664999999999999</v>
      </c>
      <c r="DM139" s="252" t="n">
        <v>180.807556373158</v>
      </c>
      <c r="DN139" s="255" t="n">
        <v>0.665</v>
      </c>
      <c r="DO139" s="253" t="n">
        <v>33.0493066247011</v>
      </c>
      <c r="DP139" s="256" t="n">
        <v>0.665</v>
      </c>
      <c r="DQ139" s="254" t="n">
        <v>0.561109777495753</v>
      </c>
      <c r="DR139" s="252" t="n">
        <v>0.664999999999999</v>
      </c>
      <c r="DS139" s="252" t="n">
        <v>201.747215941105</v>
      </c>
      <c r="DT139" s="255" t="n">
        <v>0.665</v>
      </c>
      <c r="DU139" s="253" t="n">
        <v>33.0493066247011</v>
      </c>
      <c r="DV139" s="256" t="n">
        <v>0.665</v>
      </c>
      <c r="DW139" s="254" t="n">
        <v>0.561109777495753</v>
      </c>
      <c r="DX139" s="252" t="n">
        <v>0.664999999999999</v>
      </c>
      <c r="DY139" s="252" t="n">
        <v>219.097766879359</v>
      </c>
      <c r="DZ139" s="255" t="n">
        <v>0.665</v>
      </c>
      <c r="EA139" s="253" t="n">
        <v>33.0493066247011</v>
      </c>
      <c r="EB139" s="256" t="n">
        <v>0.665</v>
      </c>
      <c r="EC139" s="254" t="n">
        <v>0.561109777495753</v>
      </c>
      <c r="ED139" s="251" t="n">
        <v>0.910000000000129</v>
      </c>
      <c r="EE139" s="252" t="n">
        <v>19.6462071842778</v>
      </c>
      <c r="EF139" s="255" t="n">
        <v>0.952</v>
      </c>
      <c r="EG139" s="253" t="n">
        <v>33.5211959567924</v>
      </c>
      <c r="EH139" s="256" t="n">
        <v>0.952</v>
      </c>
      <c r="EI139" s="254" t="n">
        <v>0.474141798499488</v>
      </c>
      <c r="EJ139" s="251" t="n">
        <v>0.910000000000001</v>
      </c>
      <c r="EK139" s="252" t="n">
        <v>29.4620152305056</v>
      </c>
      <c r="EL139" s="255" t="n">
        <v>0.952</v>
      </c>
      <c r="EM139" s="253" t="n">
        <v>33.5211959567924</v>
      </c>
      <c r="EN139" s="256" t="n">
        <v>0.952</v>
      </c>
      <c r="EO139" s="254" t="n">
        <v>0.474141798499488</v>
      </c>
      <c r="EP139" s="251" t="n">
        <v>0.910000000000001</v>
      </c>
      <c r="EQ139" s="252" t="n">
        <v>36.8366499559408</v>
      </c>
      <c r="ER139" s="255" t="n">
        <v>0.952</v>
      </c>
      <c r="ES139" s="253" t="n">
        <v>33.5211959567924</v>
      </c>
      <c r="ET139" s="256" t="n">
        <v>0.952</v>
      </c>
      <c r="EU139" s="254" t="n">
        <v>0.474141798499488</v>
      </c>
      <c r="EV139" s="251" t="n">
        <v>0.952</v>
      </c>
      <c r="EW139" s="252" t="n">
        <v>45.0178401164262</v>
      </c>
      <c r="EX139" s="255" t="n">
        <v>0.952</v>
      </c>
      <c r="EY139" s="253" t="n">
        <v>33.5211959567924</v>
      </c>
      <c r="EZ139" s="256" t="n">
        <v>0.952</v>
      </c>
      <c r="FA139" s="254" t="n">
        <v>0.474141798499488</v>
      </c>
      <c r="FB139" s="251" t="n">
        <v>0.910000000000001</v>
      </c>
      <c r="FC139" s="252" t="n">
        <v>54.0290629857983</v>
      </c>
      <c r="FD139" s="255" t="n">
        <v>0.952</v>
      </c>
      <c r="FE139" s="253" t="n">
        <v>33.5211959567924</v>
      </c>
      <c r="FF139" s="256" t="n">
        <v>0.952</v>
      </c>
      <c r="FG139" s="254" t="n">
        <v>0.474141798499488</v>
      </c>
      <c r="FH139" s="251" t="n">
        <v>0.913458213256485</v>
      </c>
      <c r="FI139" s="252" t="n">
        <v>62.9993991593927</v>
      </c>
      <c r="FJ139" s="255" t="n">
        <v>0.952</v>
      </c>
      <c r="FK139" s="253" t="n">
        <v>33.5211959567924</v>
      </c>
      <c r="FL139" s="256" t="n">
        <v>0.952</v>
      </c>
      <c r="FM139" s="254" t="n">
        <v>0.474141798499488</v>
      </c>
      <c r="FN139" s="251" t="n">
        <v>0.952</v>
      </c>
      <c r="FO139" s="252" t="n">
        <v>71.41871943584729</v>
      </c>
      <c r="FP139" s="255" t="n">
        <v>0.952</v>
      </c>
      <c r="FQ139" s="253" t="n">
        <v>33.5211959567924</v>
      </c>
      <c r="FR139" s="256" t="n">
        <v>0.952</v>
      </c>
      <c r="FS139" s="254" t="n">
        <v>0.474141798499488</v>
      </c>
      <c r="FT139" s="251" t="n">
        <v>0.910000000000001</v>
      </c>
      <c r="FU139" s="252" t="n">
        <v>81.59303654431039</v>
      </c>
      <c r="FV139" s="255" t="n">
        <v>0.952</v>
      </c>
      <c r="FW139" s="253" t="n">
        <v>33.5211959567924</v>
      </c>
      <c r="FX139" s="256" t="n">
        <v>0.952</v>
      </c>
      <c r="FY139" s="254" t="n">
        <v>0.474141798499488</v>
      </c>
      <c r="FZ139" s="252" t="n">
        <v>0.952</v>
      </c>
      <c r="GA139" s="252" t="n">
        <v>89.0618286014782</v>
      </c>
      <c r="GB139" s="255" t="n">
        <v>0.952</v>
      </c>
      <c r="GC139" s="253" t="n">
        <v>33.5211959567924</v>
      </c>
      <c r="GD139" s="256" t="n">
        <v>0.952</v>
      </c>
      <c r="GE139" s="254" t="n">
        <v>0.474141798499488</v>
      </c>
      <c r="GF139" s="252" t="n">
        <v>0.952</v>
      </c>
      <c r="GG139" s="252" t="n">
        <v>97.57716815438209</v>
      </c>
      <c r="GH139" s="255" t="n">
        <v>0.952</v>
      </c>
      <c r="GI139" s="253" t="n">
        <v>33.5211959567924</v>
      </c>
      <c r="GJ139" s="256" t="n">
        <v>0.952</v>
      </c>
      <c r="GK139" s="254" t="n">
        <v>0.474141798499488</v>
      </c>
      <c r="GL139" s="252" t="n">
        <v>0.910000000000001</v>
      </c>
      <c r="GM139" s="252" t="n">
        <v>108.061069298838</v>
      </c>
      <c r="GN139" s="255" t="n">
        <v>0.952</v>
      </c>
      <c r="GO139" s="253" t="n">
        <v>33.5211959567924</v>
      </c>
      <c r="GP139" s="256" t="n">
        <v>0.952</v>
      </c>
      <c r="GQ139" s="254" t="n">
        <v>0.474141798499488</v>
      </c>
      <c r="GR139" s="252" t="n">
        <v>0.952</v>
      </c>
      <c r="GS139" s="252" t="n">
        <v>116.741164039793</v>
      </c>
      <c r="GT139" s="255" t="n">
        <v>0.952</v>
      </c>
      <c r="GU139" s="253" t="n">
        <v>33.5211959567924</v>
      </c>
      <c r="GV139" s="256" t="n">
        <v>0.952</v>
      </c>
      <c r="GW139" s="254" t="n">
        <v>0.474141798499488</v>
      </c>
      <c r="GX139" s="252" t="n">
        <v>0.952</v>
      </c>
      <c r="GY139" s="252" t="n">
        <v>125.90799465238</v>
      </c>
      <c r="GZ139" s="255" t="n">
        <v>0.952</v>
      </c>
      <c r="HA139" s="253" t="n">
        <v>33.5211959567924</v>
      </c>
      <c r="HB139" s="256" t="n">
        <v>0.952</v>
      </c>
      <c r="HC139" s="254" t="n">
        <v>0.474141798499488</v>
      </c>
      <c r="HD139" s="252" t="n">
        <v>0.952</v>
      </c>
      <c r="HE139" s="252" t="n">
        <v>134.678715922518</v>
      </c>
      <c r="HF139" s="255" t="n">
        <v>0.952</v>
      </c>
      <c r="HG139" s="253" t="n">
        <v>33.5211959567924</v>
      </c>
      <c r="HH139" s="256" t="n">
        <v>0.952</v>
      </c>
      <c r="HI139" s="254" t="n">
        <v>0.474141798499488</v>
      </c>
      <c r="HJ139" s="252" t="n">
        <v>0.952</v>
      </c>
      <c r="HK139" s="252" t="n">
        <v>144.242981648948</v>
      </c>
      <c r="HL139" s="255" t="n">
        <v>0.952</v>
      </c>
      <c r="HM139" s="253" t="n">
        <v>33.5211959567924</v>
      </c>
      <c r="HN139" s="256" t="n">
        <v>0.952</v>
      </c>
      <c r="HO139" s="254" t="n">
        <v>0.474141798499488</v>
      </c>
      <c r="HP139" s="252" t="n">
        <v>0.952</v>
      </c>
      <c r="HQ139" s="252" t="n">
        <v>153.802362638108</v>
      </c>
      <c r="HR139" s="255" t="n">
        <v>0.952</v>
      </c>
      <c r="HS139" s="253" t="n">
        <v>33.5211959567924</v>
      </c>
      <c r="HT139" s="256" t="n">
        <v>0.952</v>
      </c>
      <c r="HU139" s="254" t="n">
        <v>0.474141798499488</v>
      </c>
      <c r="HV139" s="252" t="n">
        <v>0.952</v>
      </c>
      <c r="HW139" s="252" t="n">
        <v>161.546932202032</v>
      </c>
      <c r="HX139" s="255" t="n">
        <v>0.952</v>
      </c>
      <c r="HY139" s="253" t="n">
        <v>33.5211959567924</v>
      </c>
      <c r="HZ139" s="256" t="n">
        <v>0.952</v>
      </c>
      <c r="IA139" s="254" t="n">
        <v>0.474141798499488</v>
      </c>
      <c r="IB139" s="252" t="n">
        <v>0.952</v>
      </c>
      <c r="IC139" s="252" t="n">
        <v>171.859057653049</v>
      </c>
      <c r="ID139" s="255" t="n">
        <v>0.952</v>
      </c>
      <c r="IE139" s="253" t="n">
        <v>33.5211959567924</v>
      </c>
      <c r="IF139" s="256" t="n">
        <v>0.952</v>
      </c>
      <c r="IG139" s="254" t="n">
        <v>0.474141798499488</v>
      </c>
      <c r="IH139" s="252" t="n">
        <v>0.952</v>
      </c>
      <c r="II139" s="252" t="n">
        <v>181.826286167632</v>
      </c>
      <c r="IJ139" s="255" t="n">
        <v>0.952</v>
      </c>
      <c r="IK139" s="253" t="n">
        <v>33.5211959567924</v>
      </c>
      <c r="IL139" s="256" t="n">
        <v>0.952</v>
      </c>
      <c r="IM139" s="254" t="n">
        <v>0.474141798499488</v>
      </c>
      <c r="IN139" s="252" t="n">
        <v>0.952</v>
      </c>
      <c r="IO139" s="252" t="n">
        <v>187.852779753245</v>
      </c>
      <c r="IP139" s="255" t="n">
        <v>0.952</v>
      </c>
      <c r="IQ139" s="253" t="n">
        <v>33.5211959567924</v>
      </c>
      <c r="IR139" s="256" t="n">
        <v>0.952</v>
      </c>
      <c r="IS139" s="254" t="n">
        <v>0.474141798499488</v>
      </c>
      <c r="IT139" s="252" t="n">
        <v>0.952</v>
      </c>
      <c r="IU139" s="252" t="n">
        <v>195.087416944635</v>
      </c>
      <c r="IV139" s="255" t="n">
        <v>0.952</v>
      </c>
      <c r="IW139" s="253" t="n">
        <v>33.5211959567924</v>
      </c>
      <c r="IX139" s="256" t="n">
        <v>0.952</v>
      </c>
      <c r="IY139" s="254" t="n">
        <v>0.474141798499488</v>
      </c>
      <c r="IZ139" s="252" t="n">
        <v>0.952</v>
      </c>
      <c r="JA139" s="252" t="n">
        <v>207.400918423688</v>
      </c>
      <c r="JB139" s="255" t="n">
        <v>0.952</v>
      </c>
      <c r="JC139" s="253" t="n">
        <v>33.5211959567924</v>
      </c>
      <c r="JD139" s="256" t="n">
        <v>0.952</v>
      </c>
      <c r="JE139" s="254" t="n">
        <v>0.474141798499488</v>
      </c>
      <c r="JF139" s="252" t="n">
        <v>0.952</v>
      </c>
      <c r="JG139" s="252" t="n">
        <v>216.084180612531</v>
      </c>
      <c r="JH139" s="255" t="n">
        <v>0.952</v>
      </c>
      <c r="JI139" s="253" t="n">
        <v>33.5211959567924</v>
      </c>
      <c r="JJ139" s="256" t="n">
        <v>0.952</v>
      </c>
      <c r="JK139" s="254" t="n">
        <v>0.474141798499488</v>
      </c>
      <c r="JL139" s="252" t="n">
        <v>0.952</v>
      </c>
      <c r="JM139" s="252" t="n">
        <v>224.906895394175</v>
      </c>
      <c r="JN139" s="255" t="n">
        <v>0.952</v>
      </c>
      <c r="JO139" s="253" t="n">
        <v>33.5211959567924</v>
      </c>
      <c r="JP139" s="256" t="n">
        <v>0.952</v>
      </c>
      <c r="JQ139" s="254" t="n">
        <v>0.474141798499488</v>
      </c>
      <c r="JR139" s="252" t="n">
        <v>0.910000000000001</v>
      </c>
      <c r="JS139" s="252" t="n">
        <v>236.14091742887</v>
      </c>
      <c r="JT139" s="255" t="n">
        <v>0.952</v>
      </c>
      <c r="JU139" s="253" t="n">
        <v>33.5211959567924</v>
      </c>
      <c r="JV139" s="256" t="n">
        <v>0.952</v>
      </c>
      <c r="JW139" s="254" t="n">
        <v>0.474141798499488</v>
      </c>
      <c r="JX139" s="251" t="n">
        <v>1.232</v>
      </c>
      <c r="JY139" s="252" t="n">
        <v>12.2578622142291</v>
      </c>
      <c r="JZ139" s="255" t="n">
        <v>1.246</v>
      </c>
      <c r="KA139" s="253" t="n">
        <v>47.2978402895705</v>
      </c>
      <c r="KB139" s="256" t="n">
        <v>1.24599999999999</v>
      </c>
      <c r="KC139" s="254" t="n">
        <v>1.16740639692184</v>
      </c>
      <c r="KD139" s="251" t="n">
        <v>1.17</v>
      </c>
      <c r="KE139" s="252" t="n">
        <v>18.4451002075833</v>
      </c>
      <c r="KF139" s="255" t="n">
        <v>1.246</v>
      </c>
      <c r="KG139" s="253" t="n">
        <v>47.2978402895705</v>
      </c>
      <c r="KH139" s="256" t="n">
        <v>1.24599999999999</v>
      </c>
      <c r="KI139" s="254" t="n">
        <v>1.16740639692184</v>
      </c>
      <c r="KJ139" s="251" t="n">
        <v>1.232</v>
      </c>
      <c r="KK139" s="252" t="n">
        <v>24.5176370041752</v>
      </c>
      <c r="KL139" s="255" t="n">
        <v>1.246</v>
      </c>
      <c r="KM139" s="253" t="n">
        <v>47.2978402895705</v>
      </c>
      <c r="KN139" s="256" t="n">
        <v>1.24599999999999</v>
      </c>
      <c r="KO139" s="254" t="n">
        <v>1.16740639692184</v>
      </c>
      <c r="KP139" s="251" t="n">
        <v>1.232</v>
      </c>
      <c r="KQ139" s="252" t="n">
        <v>30.3470201034418</v>
      </c>
      <c r="KR139" s="255" t="n">
        <v>1.246</v>
      </c>
      <c r="KS139" s="253" t="n">
        <v>47.2978402895705</v>
      </c>
      <c r="KT139" s="256" t="n">
        <v>1.24599999999999</v>
      </c>
      <c r="KU139" s="254" t="n">
        <v>1.16740639692184</v>
      </c>
      <c r="KV139" s="251" t="n">
        <v>1.232</v>
      </c>
      <c r="KW139" s="252" t="n">
        <v>36.5008889320865</v>
      </c>
      <c r="KX139" s="255" t="n">
        <v>1.246</v>
      </c>
      <c r="KY139" s="253" t="n">
        <v>47.2978402895705</v>
      </c>
      <c r="KZ139" s="256" t="n">
        <v>1.24599999999999</v>
      </c>
      <c r="LA139" s="254" t="n">
        <v>1.16740639692184</v>
      </c>
      <c r="LB139" s="251" t="n">
        <v>1.17</v>
      </c>
      <c r="LC139" s="252" t="n">
        <v>42.6046208209202</v>
      </c>
      <c r="LD139" s="255" t="n">
        <v>1.246</v>
      </c>
      <c r="LE139" s="253" t="n">
        <v>47.2978402895705</v>
      </c>
      <c r="LF139" s="256" t="n">
        <v>1.24599999999999</v>
      </c>
      <c r="LG139" s="254" t="n">
        <v>1.16740639692184</v>
      </c>
      <c r="LH139" s="251" t="n">
        <v>1.232</v>
      </c>
      <c r="LI139" s="252" t="n">
        <v>49.0371813307583</v>
      </c>
      <c r="LJ139" s="255" t="n">
        <v>1.246</v>
      </c>
      <c r="LK139" s="253" t="n">
        <v>47.2978402895705</v>
      </c>
      <c r="LL139" s="256" t="n">
        <v>1.24599999999999</v>
      </c>
      <c r="LM139" s="254" t="n">
        <v>1.16740639692184</v>
      </c>
      <c r="LN139" s="251" t="n">
        <v>1.232</v>
      </c>
      <c r="LO139" s="252" t="n">
        <v>55.1958974401016</v>
      </c>
      <c r="LP139" s="255" t="n">
        <v>1.246</v>
      </c>
      <c r="LQ139" s="253" t="n">
        <v>47.2978402895705</v>
      </c>
      <c r="LR139" s="256" t="n">
        <v>1.24599999999999</v>
      </c>
      <c r="LS139" s="254" t="n">
        <v>1.16740639692184</v>
      </c>
      <c r="LT139" s="252" t="n">
        <v>1.232</v>
      </c>
      <c r="LU139" s="252" t="n">
        <v>61.0212424122335</v>
      </c>
      <c r="LV139" s="255" t="n">
        <v>1.246</v>
      </c>
      <c r="LW139" s="253" t="n">
        <v>47.2978402895705</v>
      </c>
      <c r="LX139" s="256" t="n">
        <v>1.24599999999999</v>
      </c>
      <c r="LY139" s="254" t="n">
        <v>1.16740639692184</v>
      </c>
      <c r="LZ139" s="252" t="n">
        <v>1.232</v>
      </c>
      <c r="MA139" s="252" t="n">
        <v>67.98359834342889</v>
      </c>
      <c r="MB139" s="255" t="n">
        <v>1.246</v>
      </c>
      <c r="MC139" s="253" t="n">
        <v>47.2978402895705</v>
      </c>
      <c r="MD139" s="256" t="n">
        <v>1.24599999999999</v>
      </c>
      <c r="ME139" s="254" t="n">
        <v>1.16740639692184</v>
      </c>
      <c r="MF139" s="252" t="n">
        <v>1.232</v>
      </c>
      <c r="MG139" s="252" t="n">
        <v>73.6913752751453</v>
      </c>
      <c r="MH139" s="255" t="n">
        <v>1.246</v>
      </c>
      <c r="MI139" s="253" t="n">
        <v>47.2978402895705</v>
      </c>
      <c r="MJ139" s="256" t="n">
        <v>1.24599999999999</v>
      </c>
      <c r="MK139" s="254" t="n">
        <v>1.16740639692184</v>
      </c>
      <c r="ML139" s="252" t="n">
        <v>1.232</v>
      </c>
      <c r="MM139" s="252" t="n">
        <v>79.5070640916117</v>
      </c>
      <c r="MN139" s="255" t="n">
        <v>1.246</v>
      </c>
      <c r="MO139" s="253" t="n">
        <v>47.2978402895705</v>
      </c>
      <c r="MP139" s="256" t="n">
        <v>1.24599999999999</v>
      </c>
      <c r="MQ139" s="254" t="n">
        <v>1.16740639692184</v>
      </c>
      <c r="MR139" s="252" t="n">
        <v>1.232</v>
      </c>
      <c r="MS139" s="252" t="n">
        <v>91.41796325108341</v>
      </c>
      <c r="MT139" s="255" t="n">
        <v>1.246</v>
      </c>
      <c r="MU139" s="253" t="n">
        <v>47.2978402895705</v>
      </c>
      <c r="MV139" s="256" t="n">
        <v>1.24599999999999</v>
      </c>
      <c r="MW139" s="254" t="n">
        <v>1.16740639692184</v>
      </c>
      <c r="MX139" s="252" t="n">
        <v>1.17</v>
      </c>
      <c r="MY139" s="252" t="n">
        <v>106.440655245283</v>
      </c>
      <c r="MZ139" s="255" t="n">
        <v>1.246</v>
      </c>
      <c r="NA139" s="253" t="n">
        <v>47.2978402895705</v>
      </c>
      <c r="NB139" s="256" t="n">
        <v>1.24599999999999</v>
      </c>
      <c r="NC139" s="254" t="n">
        <v>1.16740639692184</v>
      </c>
      <c r="ND139" s="252" t="n">
        <v>1.232</v>
      </c>
      <c r="NE139" s="252" t="n">
        <v>118.447527941722</v>
      </c>
      <c r="NF139" s="255" t="n">
        <v>1.246</v>
      </c>
      <c r="NG139" s="253" t="n">
        <v>47.2978402895705</v>
      </c>
      <c r="NH139" s="256" t="n">
        <v>1.24599999999999</v>
      </c>
      <c r="NI139" s="254" t="n">
        <v>1.16740639692184</v>
      </c>
      <c r="NJ139" s="252" t="n">
        <v>1.232</v>
      </c>
      <c r="NK139" s="252" t="n">
        <v>132.351305184778</v>
      </c>
      <c r="NL139" s="255" t="n">
        <v>1.246</v>
      </c>
      <c r="NM139" s="253" t="n">
        <v>47.2978402895705</v>
      </c>
      <c r="NN139" s="256" t="n">
        <v>1.24599999999999</v>
      </c>
      <c r="NO139" s="254" t="n">
        <v>1.16740639692184</v>
      </c>
      <c r="NP139" s="252" t="n">
        <v>1.17</v>
      </c>
      <c r="NQ139" s="252" t="n">
        <v>145.13200843829</v>
      </c>
      <c r="NR139" s="255" t="n">
        <v>1.246</v>
      </c>
      <c r="NS139" s="253" t="n">
        <v>47.2978402895705</v>
      </c>
      <c r="NT139" s="256" t="n">
        <v>1.24599999999999</v>
      </c>
      <c r="NU139" s="254" t="n">
        <v>1.16740639692184</v>
      </c>
      <c r="NV139" s="252" t="n">
        <v>1.232</v>
      </c>
      <c r="NW139" s="252" t="n">
        <v>156.870091472752</v>
      </c>
      <c r="NX139" s="255" t="n">
        <v>1.246</v>
      </c>
      <c r="NY139" s="253" t="n">
        <v>47.2978402895705</v>
      </c>
      <c r="NZ139" s="256" t="n">
        <v>1.24599999999999</v>
      </c>
      <c r="OA139" s="254" t="n">
        <v>1.16740639692184</v>
      </c>
      <c r="OB139" s="252" t="n">
        <v>1.232</v>
      </c>
      <c r="OC139" s="252" t="n">
        <v>168.572440770508</v>
      </c>
      <c r="OD139" s="255" t="n">
        <v>1.246</v>
      </c>
      <c r="OE139" s="253" t="n">
        <v>47.2978402895705</v>
      </c>
      <c r="OF139" s="256" t="n">
        <v>1.24599999999999</v>
      </c>
      <c r="OG139" s="254" t="n">
        <v>1.16740639692184</v>
      </c>
      <c r="OH139" s="252" t="n">
        <v>1.232</v>
      </c>
      <c r="OI139" s="252" t="n">
        <v>180.704465246602</v>
      </c>
      <c r="OJ139" s="255" t="n">
        <v>1.246</v>
      </c>
      <c r="OK139" s="253" t="n">
        <v>47.2978402895705</v>
      </c>
      <c r="OL139" s="256" t="n">
        <v>1.24599999999999</v>
      </c>
      <c r="OM139" s="254" t="n">
        <v>1.16740639692184</v>
      </c>
      <c r="ON139" s="252" t="n">
        <v>1.232</v>
      </c>
      <c r="OO139" s="252" t="n">
        <v>195.696746898185</v>
      </c>
      <c r="OP139" s="255" t="n">
        <v>1.246</v>
      </c>
      <c r="OQ139" s="253" t="n">
        <v>47.2978402895705</v>
      </c>
      <c r="OR139" s="256" t="n">
        <v>1.24599999999999</v>
      </c>
      <c r="OS139" s="254" t="n">
        <v>1.16740639692184</v>
      </c>
      <c r="OT139" s="252" t="n">
        <v>1.232</v>
      </c>
      <c r="OU139" s="252" t="n">
        <v>208.140930511365</v>
      </c>
      <c r="OV139" s="255" t="n">
        <v>1.246</v>
      </c>
      <c r="OW139" s="253" t="n">
        <v>47.2978402895705</v>
      </c>
      <c r="OX139" s="256" t="n">
        <v>1.24599999999999</v>
      </c>
      <c r="OY139" s="254" t="n">
        <v>1.16740639692184</v>
      </c>
      <c r="OZ139" s="252" t="n">
        <v>1.232</v>
      </c>
      <c r="PA139" s="252" t="n">
        <v>226.061960267239</v>
      </c>
      <c r="PB139" s="255" t="n">
        <v>1.246</v>
      </c>
      <c r="PC139" s="253" t="n">
        <v>47.2978402895705</v>
      </c>
      <c r="PD139" s="256" t="n">
        <v>1.24599999999999</v>
      </c>
      <c r="PE139" s="254" t="n">
        <v>1.16740639692184</v>
      </c>
      <c r="PF139" s="251" t="n">
        <v>2.21199999999999</v>
      </c>
      <c r="PG139" s="252" t="n">
        <v>19.4777264854901</v>
      </c>
      <c r="PH139" s="255" t="n">
        <v>2.21199999999999</v>
      </c>
      <c r="PI139" s="253" t="n">
        <v>39.5328061068344</v>
      </c>
      <c r="PJ139" s="256" t="n">
        <v>2.07999999999999</v>
      </c>
      <c r="PK139" s="254" t="n">
        <v>0.649205607699054</v>
      </c>
      <c r="PL139" s="251" t="n">
        <v>2.21199999999999</v>
      </c>
      <c r="PM139" s="252" t="n">
        <v>27.9236816682347</v>
      </c>
      <c r="PN139" s="255" t="n">
        <v>2.21199999999999</v>
      </c>
      <c r="PO139" s="253" t="n">
        <v>39.5328061068344</v>
      </c>
      <c r="PP139" s="256" t="n">
        <v>2.07999999999999</v>
      </c>
      <c r="PQ139" s="254" t="n">
        <v>0.649205607699054</v>
      </c>
      <c r="PR139" s="251" t="n">
        <v>2.07999999999999</v>
      </c>
      <c r="PS139" s="252" t="n">
        <v>37.1264883994349</v>
      </c>
      <c r="PT139" s="255" t="n">
        <v>2.21199999999999</v>
      </c>
      <c r="PU139" s="253" t="n">
        <v>39.5328061068344</v>
      </c>
      <c r="PV139" s="256" t="n">
        <v>2.07999999999999</v>
      </c>
      <c r="PW139" s="254" t="n">
        <v>0.649205607699054</v>
      </c>
      <c r="PX139" s="251" t="n">
        <v>2.21199999999999</v>
      </c>
      <c r="PY139" s="252" t="n">
        <v>46.9430966440081</v>
      </c>
      <c r="PZ139" s="255" t="n">
        <v>2.21199999999999</v>
      </c>
      <c r="QA139" s="253" t="n">
        <v>39.5328061068344</v>
      </c>
      <c r="QB139" s="256" t="n">
        <v>2.07999999999999</v>
      </c>
      <c r="QC139" s="254" t="n">
        <v>0.649205607699054</v>
      </c>
      <c r="QD139" s="251" t="n">
        <v>2.21199999999999</v>
      </c>
      <c r="QE139" s="252" t="n">
        <v>55.266083284198</v>
      </c>
      <c r="QF139" s="255" t="n">
        <v>2.21199999999999</v>
      </c>
      <c r="QG139" s="253" t="n">
        <v>39.5328061068344</v>
      </c>
      <c r="QH139" s="256" t="n">
        <v>2.07999999999999</v>
      </c>
      <c r="QI139" s="254" t="n">
        <v>0.649205607699054</v>
      </c>
      <c r="QJ139" s="251" t="n">
        <v>2.07999999999999</v>
      </c>
      <c r="QK139" s="252" t="n">
        <v>66.6056191720846</v>
      </c>
      <c r="QL139" s="255" t="n">
        <v>2.21199999999999</v>
      </c>
      <c r="QM139" s="253" t="n">
        <v>39.5328061068344</v>
      </c>
      <c r="QN139" s="256" t="n">
        <v>2.07999999999999</v>
      </c>
      <c r="QO139" s="254" t="n">
        <v>0.649205607699054</v>
      </c>
      <c r="QP139" s="251" t="n">
        <v>2.21199999999999</v>
      </c>
      <c r="QQ139" s="252" t="n">
        <v>73.36304514692419</v>
      </c>
      <c r="QR139" s="255" t="n">
        <v>2.21199999999999</v>
      </c>
      <c r="QS139" s="253" t="n">
        <v>39.5328061068344</v>
      </c>
      <c r="QT139" s="256" t="n">
        <v>2.07999999999999</v>
      </c>
      <c r="QU139" s="254" t="n">
        <v>0.649205607699054</v>
      </c>
      <c r="QV139" s="251" t="n">
        <v>2.21199999999999</v>
      </c>
      <c r="QW139" s="252" t="n">
        <v>82.6852696478976</v>
      </c>
      <c r="QX139" s="255" t="n">
        <v>2.21199999999999</v>
      </c>
      <c r="QY139" s="253" t="n">
        <v>39.5328061068344</v>
      </c>
      <c r="QZ139" s="256" t="n">
        <v>2.07999999999999</v>
      </c>
      <c r="RA139" s="254" t="n">
        <v>0.649205607699054</v>
      </c>
      <c r="RB139" s="252" t="n">
        <v>2.21199999999999</v>
      </c>
      <c r="RC139" s="252" t="n">
        <v>92.2909024591859</v>
      </c>
      <c r="RD139" s="255" t="n">
        <v>2.21199999999999</v>
      </c>
      <c r="RE139" s="253" t="n">
        <v>39.5328061068344</v>
      </c>
      <c r="RF139" s="256" t="n">
        <v>2.07999999999999</v>
      </c>
      <c r="RG139" s="254" t="n">
        <v>0.649205607699054</v>
      </c>
      <c r="RH139" s="252" t="n">
        <v>2.21199999999999</v>
      </c>
      <c r="RI139" s="252" t="n">
        <v>101.249166821603</v>
      </c>
      <c r="RJ139" s="255" t="n">
        <v>2.21199999999999</v>
      </c>
      <c r="RK139" s="253" t="n">
        <v>39.5328061068344</v>
      </c>
      <c r="RL139" s="256" t="n">
        <v>2.07999999999999</v>
      </c>
      <c r="RM139" s="254" t="n">
        <v>0.649205607699054</v>
      </c>
      <c r="RN139" s="252" t="n">
        <v>2.07999999999999</v>
      </c>
      <c r="RO139" s="252" t="n">
        <v>111.67016629069</v>
      </c>
      <c r="RP139" s="255" t="n">
        <v>2.21199999999999</v>
      </c>
      <c r="RQ139" s="253" t="n">
        <v>39.5328061068344</v>
      </c>
      <c r="RR139" s="256" t="n">
        <v>2.07999999999999</v>
      </c>
      <c r="RS139" s="254" t="n">
        <v>0.649205607699054</v>
      </c>
      <c r="RT139" s="252" t="n">
        <v>2.07999999999999</v>
      </c>
      <c r="RU139" s="252" t="n">
        <v>120.525155027965</v>
      </c>
      <c r="RV139" s="255" t="n">
        <v>2.21199999999999</v>
      </c>
      <c r="RW139" s="253" t="n">
        <v>39.5328061068344</v>
      </c>
      <c r="RX139" s="256" t="n">
        <v>2.07999999999999</v>
      </c>
      <c r="RY139" s="254" t="n">
        <v>0.649205607699054</v>
      </c>
      <c r="RZ139" s="252" t="n">
        <v>2.21199999999999</v>
      </c>
      <c r="SA139" s="252" t="n">
        <v>130.40277077357</v>
      </c>
      <c r="SB139" s="255" t="n">
        <v>2.21199999999999</v>
      </c>
      <c r="SC139" s="253" t="n">
        <v>39.5328061068344</v>
      </c>
      <c r="SD139" s="256" t="n">
        <v>2.07999999999999</v>
      </c>
      <c r="SE139" s="254" t="n">
        <v>0.649205607699054</v>
      </c>
      <c r="SF139" s="252" t="n">
        <v>2.07999999999999</v>
      </c>
      <c r="SG139" s="252" t="n">
        <v>139.659088255703</v>
      </c>
      <c r="SH139" s="255" t="n">
        <v>2.21199999999999</v>
      </c>
      <c r="SI139" s="253" t="n">
        <v>39.5328061068344</v>
      </c>
      <c r="SJ139" s="256" t="n">
        <v>2.07999999999999</v>
      </c>
      <c r="SK139" s="254" t="n">
        <v>0.649205607699054</v>
      </c>
      <c r="SL139" s="252" t="n">
        <v>2.07999999999999</v>
      </c>
      <c r="SM139" s="252" t="n">
        <v>149.297337623608</v>
      </c>
      <c r="SN139" s="255" t="n">
        <v>2.21199999999999</v>
      </c>
      <c r="SO139" s="253" t="n">
        <v>39.5328061068344</v>
      </c>
      <c r="SP139" s="256" t="n">
        <v>2.07999999999999</v>
      </c>
      <c r="SQ139" s="254" t="n">
        <v>0.649205607699054</v>
      </c>
      <c r="SR139" s="252" t="n">
        <v>2.07999999999999</v>
      </c>
      <c r="SS139" s="252" t="n">
        <v>158.78612590414</v>
      </c>
      <c r="ST139" s="255" t="n">
        <v>2.21199999999999</v>
      </c>
      <c r="SU139" s="253" t="n">
        <v>39.5328061068344</v>
      </c>
      <c r="SV139" s="256" t="n">
        <v>2.07999999999999</v>
      </c>
      <c r="SW139" s="254" t="n">
        <v>0.649205607699054</v>
      </c>
      <c r="SX139" s="252" t="n">
        <v>2.07999999999999</v>
      </c>
      <c r="SY139" s="252" t="n">
        <v>169.79147556264</v>
      </c>
      <c r="SZ139" s="255" t="n">
        <v>2.21199999999999</v>
      </c>
      <c r="TA139" s="253" t="n">
        <v>39.5328061068344</v>
      </c>
      <c r="TB139" s="256" t="n">
        <v>2.07999999999999</v>
      </c>
      <c r="TC139" s="254" t="n">
        <v>0.649205607699054</v>
      </c>
      <c r="TD139" s="252" t="n">
        <v>2.07999999999999</v>
      </c>
      <c r="TE139" s="252" t="n">
        <v>180.696294903503</v>
      </c>
      <c r="TF139" s="255" t="n">
        <v>2.21199999999999</v>
      </c>
      <c r="TG139" s="253" t="n">
        <v>39.5328061068344</v>
      </c>
      <c r="TH139" s="256" t="n">
        <v>2.07999999999999</v>
      </c>
      <c r="TI139" s="254" t="n">
        <v>0.649205607699054</v>
      </c>
      <c r="TJ139" s="252" t="n">
        <v>2.07999999999999</v>
      </c>
      <c r="TK139" s="252" t="n">
        <v>187.583175135054</v>
      </c>
      <c r="TL139" s="255" t="n">
        <v>2.21199999999999</v>
      </c>
      <c r="TM139" s="253" t="n">
        <v>39.5328061068344</v>
      </c>
      <c r="TN139" s="256" t="n">
        <v>2.07999999999999</v>
      </c>
      <c r="TO139" s="254" t="n">
        <v>0.649205607699054</v>
      </c>
      <c r="TP139" s="252" t="n">
        <v>2.07999999999999</v>
      </c>
      <c r="TQ139" s="252" t="n">
        <v>195.741426289501</v>
      </c>
      <c r="TR139" s="255" t="n">
        <v>2.21199999999999</v>
      </c>
      <c r="TS139" s="253" t="n">
        <v>39.5328061068344</v>
      </c>
      <c r="TT139" s="256" t="n">
        <v>2.07999999999999</v>
      </c>
      <c r="TU139" s="254" t="n">
        <v>0.649205607699054</v>
      </c>
      <c r="TV139" s="252" t="n">
        <v>2.21199999999999</v>
      </c>
      <c r="TW139" s="252" t="n">
        <v>201.71923714722</v>
      </c>
      <c r="TX139" s="255" t="n">
        <v>2.21199999999999</v>
      </c>
      <c r="TY139" s="253" t="n">
        <v>39.5328061068344</v>
      </c>
      <c r="TZ139" s="256" t="n">
        <v>2.07999999999999</v>
      </c>
      <c r="UA139" s="254" t="n">
        <v>0.649205607699054</v>
      </c>
      <c r="UB139" s="251" t="n">
        <v>2.20999999999999</v>
      </c>
      <c r="UC139" s="252" t="n">
        <v>12.3570597205717</v>
      </c>
      <c r="UD139" s="255" t="n">
        <v>2.37999999999999</v>
      </c>
      <c r="UE139" s="253" t="n">
        <v>47.6506042882687</v>
      </c>
      <c r="UF139" s="256" t="n">
        <v>2.37999999999999</v>
      </c>
      <c r="UG139" s="254" t="n">
        <v>1.55551141105752</v>
      </c>
      <c r="UH139" s="251" t="n">
        <v>2.20999999999999</v>
      </c>
      <c r="UI139" s="252" t="n">
        <v>18.8990326493914</v>
      </c>
      <c r="UJ139" s="255" t="n">
        <v>2.37999999999999</v>
      </c>
      <c r="UK139" s="253" t="n">
        <v>47.6506042882687</v>
      </c>
      <c r="UL139" s="256" t="n">
        <v>2.37999999999999</v>
      </c>
      <c r="UM139" s="254" t="n">
        <v>1.55551141105752</v>
      </c>
      <c r="UN139" s="251" t="n">
        <v>2.20999999999999</v>
      </c>
      <c r="UO139" s="252" t="n">
        <v>25.1960915808747</v>
      </c>
      <c r="UP139" s="255" t="n">
        <v>2.37999999999999</v>
      </c>
      <c r="UQ139" s="253" t="n">
        <v>47.6506042882687</v>
      </c>
      <c r="UR139" s="256" t="n">
        <v>2.37999999999999</v>
      </c>
      <c r="US139" s="254" t="n">
        <v>1.55551141105752</v>
      </c>
      <c r="UT139" s="251" t="n">
        <v>2.20999999999999</v>
      </c>
      <c r="UU139" s="252" t="n">
        <v>31.9823701085187</v>
      </c>
      <c r="UV139" s="255" t="n">
        <v>2.37999999999999</v>
      </c>
      <c r="UW139" s="253" t="n">
        <v>47.6506042882687</v>
      </c>
      <c r="UX139" s="256" t="n">
        <v>2.37999999999999</v>
      </c>
      <c r="UY139" s="254" t="n">
        <v>1.55551141105752</v>
      </c>
      <c r="UZ139" s="251" t="n">
        <v>2.20999999999999</v>
      </c>
      <c r="VA139" s="252" t="n">
        <v>38.5251369155153</v>
      </c>
      <c r="VB139" s="255" t="n">
        <v>2.37999999999999</v>
      </c>
      <c r="VC139" s="253" t="n">
        <v>47.6506042882687</v>
      </c>
      <c r="VD139" s="256" t="n">
        <v>2.37999999999999</v>
      </c>
      <c r="VE139" s="254" t="n">
        <v>1.55551141105752</v>
      </c>
      <c r="VF139" s="251" t="n">
        <v>2.20999999999999</v>
      </c>
      <c r="VG139" s="252" t="n">
        <v>45.0584251424766</v>
      </c>
      <c r="VH139" s="255" t="n">
        <v>2.37999999999999</v>
      </c>
      <c r="VI139" s="253" t="n">
        <v>47.6506042882687</v>
      </c>
      <c r="VJ139" s="256" t="n">
        <v>2.37999999999999</v>
      </c>
      <c r="VK139" s="254" t="n">
        <v>1.55551141105752</v>
      </c>
      <c r="VL139" s="251" t="n">
        <v>2.20999999999999</v>
      </c>
      <c r="VM139" s="252" t="n">
        <v>50.877408200631</v>
      </c>
      <c r="VN139" s="255" t="n">
        <v>2.37999999999999</v>
      </c>
      <c r="VO139" s="253" t="n">
        <v>47.6506042882687</v>
      </c>
      <c r="VP139" s="256" t="n">
        <v>2.37999999999999</v>
      </c>
      <c r="VQ139" s="254" t="n">
        <v>1.55551141105752</v>
      </c>
      <c r="VR139" s="251" t="n">
        <v>2.20999999999999</v>
      </c>
      <c r="VS139" s="252" t="n">
        <v>58.8771454970392</v>
      </c>
      <c r="VT139" s="255" t="n">
        <v>2.37999999999999</v>
      </c>
      <c r="VU139" s="253" t="n">
        <v>47.6506042882687</v>
      </c>
      <c r="VV139" s="256" t="n">
        <v>2.37999999999999</v>
      </c>
      <c r="VW139" s="254" t="n">
        <v>1.55551141105752</v>
      </c>
      <c r="VX139" s="252" t="n">
        <v>2.20999999999999</v>
      </c>
      <c r="VY139" s="252" t="n">
        <v>65.4112290237285</v>
      </c>
      <c r="VZ139" s="255" t="n">
        <v>2.37999999999999</v>
      </c>
      <c r="WA139" s="253" t="n">
        <v>47.6506042882687</v>
      </c>
      <c r="WB139" s="256" t="n">
        <v>2.37999999999999</v>
      </c>
      <c r="WC139" s="254" t="n">
        <v>1.55551141105752</v>
      </c>
      <c r="WD139" s="252" t="n">
        <v>2.20999999999999</v>
      </c>
      <c r="WE139" s="252" t="n">
        <v>72.6884563562618</v>
      </c>
      <c r="WF139" s="255" t="n">
        <v>2.37999999999999</v>
      </c>
      <c r="WG139" s="253" t="n">
        <v>47.6506042882687</v>
      </c>
      <c r="WH139" s="256" t="n">
        <v>2.37999999999999</v>
      </c>
      <c r="WI139" s="254" t="n">
        <v>1.55551141105752</v>
      </c>
      <c r="WJ139" s="252" t="n">
        <v>2.20999999999999</v>
      </c>
      <c r="WK139" s="252" t="n">
        <v>79.2422139630176</v>
      </c>
      <c r="WL139" s="255" t="n">
        <v>2.37999999999999</v>
      </c>
      <c r="WM139" s="253" t="n">
        <v>47.6506042882687</v>
      </c>
      <c r="WN139" s="256" t="n">
        <v>2.37999999999999</v>
      </c>
      <c r="WO139" s="254" t="n">
        <v>1.55551141105752</v>
      </c>
      <c r="WP139" s="252" t="n">
        <v>2.20999999999999</v>
      </c>
      <c r="WQ139" s="252" t="n">
        <v>85.65186955911361</v>
      </c>
      <c r="WR139" s="255" t="n">
        <v>2.37999999999999</v>
      </c>
      <c r="WS139" s="253" t="n">
        <v>47.6506042882687</v>
      </c>
      <c r="WT139" s="256" t="n">
        <v>2.37999999999999</v>
      </c>
      <c r="WU139" s="254" t="n">
        <v>1.55551141105752</v>
      </c>
      <c r="WV139" s="252" t="n">
        <v>2.20999999999999</v>
      </c>
      <c r="WW139" s="252" t="n">
        <v>92.22763282342569</v>
      </c>
      <c r="WX139" s="255" t="n">
        <v>2.37999999999999</v>
      </c>
      <c r="WY139" s="253" t="n">
        <v>47.6506042882687</v>
      </c>
      <c r="WZ139" s="256" t="n">
        <v>2.37999999999999</v>
      </c>
      <c r="XA139" s="254" t="n">
        <v>1.55551141105752</v>
      </c>
      <c r="XB139" s="252" t="n">
        <v>2.20999999999999</v>
      </c>
      <c r="XC139" s="252" t="n">
        <v>98.19275465732881</v>
      </c>
      <c r="XD139" s="255" t="n">
        <v>2.37999999999999</v>
      </c>
      <c r="XE139" s="253" t="n">
        <v>47.6506042882687</v>
      </c>
      <c r="XF139" s="256" t="n">
        <v>2.37999999999999</v>
      </c>
      <c r="XG139" s="254" t="n">
        <v>1.55551141105752</v>
      </c>
      <c r="XH139" s="252" t="n">
        <v>2.20999999999999</v>
      </c>
      <c r="XI139" s="252" t="n">
        <v>104.749920300603</v>
      </c>
      <c r="XJ139" s="255" t="n">
        <v>2.37999999999999</v>
      </c>
      <c r="XK139" s="253" t="n">
        <v>47.6506042882687</v>
      </c>
      <c r="XL139" s="256" t="n">
        <v>2.37999999999999</v>
      </c>
      <c r="XM139" s="254" t="n">
        <v>1.55551141105752</v>
      </c>
      <c r="XN139" s="252" t="n">
        <v>2.20999999999999</v>
      </c>
      <c r="XO139" s="252" t="n">
        <v>119.201234181604</v>
      </c>
      <c r="XP139" s="255" t="n">
        <v>2.37999999999999</v>
      </c>
      <c r="XQ139" s="253" t="n">
        <v>47.6506042882687</v>
      </c>
      <c r="XR139" s="256" t="n">
        <v>2.37999999999999</v>
      </c>
      <c r="XS139" s="254" t="n">
        <v>1.55551141105752</v>
      </c>
      <c r="XT139" s="252" t="n">
        <v>2.20999999999999</v>
      </c>
      <c r="XU139" s="252" t="n">
        <v>131.734000816361</v>
      </c>
      <c r="XV139" s="255" t="n">
        <v>2.37999999999999</v>
      </c>
      <c r="XW139" s="253" t="n">
        <v>47.6506042882687</v>
      </c>
      <c r="XX139" s="256" t="n">
        <v>2.37999999999999</v>
      </c>
      <c r="XY139" s="254" t="n">
        <v>1.55551141105752</v>
      </c>
      <c r="XZ139" s="252" t="n">
        <v>2.20999999999999</v>
      </c>
      <c r="YA139" s="252" t="n">
        <v>146.423057956579</v>
      </c>
      <c r="YB139" s="255" t="n">
        <v>2.37999999999999</v>
      </c>
      <c r="YC139" s="253" t="n">
        <v>47.6506042882687</v>
      </c>
      <c r="YD139" s="256" t="n">
        <v>2.37999999999999</v>
      </c>
      <c r="YE139" s="254" t="n">
        <v>1.55551141105752</v>
      </c>
      <c r="YF139" s="252" t="n">
        <v>2.20999999999999</v>
      </c>
      <c r="YG139" s="252" t="n">
        <v>159.1857971439</v>
      </c>
      <c r="YH139" s="255" t="n">
        <v>2.37999999999999</v>
      </c>
      <c r="YI139" s="253" t="n">
        <v>47.6506042882687</v>
      </c>
      <c r="YJ139" s="256" t="n">
        <v>2.37999999999999</v>
      </c>
      <c r="YK139" s="254" t="n">
        <v>1.55551141105752</v>
      </c>
      <c r="YL139" s="252" t="n">
        <v>2.352</v>
      </c>
      <c r="YM139" s="252" t="n">
        <v>171.533987393575</v>
      </c>
      <c r="YN139" s="255" t="n">
        <v>2.37999999999999</v>
      </c>
      <c r="YO139" s="253" t="n">
        <v>47.6506042882687</v>
      </c>
      <c r="YP139" s="256" t="n">
        <v>2.37999999999999</v>
      </c>
      <c r="YQ139" s="254" t="n">
        <v>1.55551141105752</v>
      </c>
      <c r="YR139" s="252" t="n">
        <v>2.20999999999999</v>
      </c>
      <c r="YS139" s="252" t="n">
        <v>193.519576545327</v>
      </c>
      <c r="YT139" s="255" t="n">
        <v>2.37999999999999</v>
      </c>
      <c r="YU139" s="253" t="n">
        <v>47.6506042882687</v>
      </c>
      <c r="YV139" s="256" t="n">
        <v>2.37999999999999</v>
      </c>
      <c r="YW139" s="254" t="n">
        <v>1.55551141105752</v>
      </c>
      <c r="YX139" s="252" t="n">
        <v>2.249</v>
      </c>
      <c r="YY139" s="252" t="n">
        <v>231.361698078178</v>
      </c>
      <c r="YZ139" s="255" t="n">
        <v>2.37999999999999</v>
      </c>
      <c r="ZA139" s="253" t="n">
        <v>47.6506042882687</v>
      </c>
      <c r="ZB139" s="256" t="n">
        <v>2.37999999999999</v>
      </c>
      <c r="ZC139" s="254" t="n">
        <v>1.55551141105752</v>
      </c>
      <c r="ZD139" s="251" t="n">
        <v>3.37999999999999</v>
      </c>
      <c r="ZE139" s="252" t="n">
        <v>19.8116869133803</v>
      </c>
      <c r="ZF139" s="255" t="n">
        <v>3.56999999999999</v>
      </c>
      <c r="ZG139" s="253" t="n">
        <v>48.5527254875556</v>
      </c>
      <c r="ZH139" s="256" t="n">
        <v>3.37999999999999</v>
      </c>
      <c r="ZI139" s="254" t="n">
        <v>0.781394648633444</v>
      </c>
      <c r="ZJ139" s="251" t="n">
        <v>3.37999999999999</v>
      </c>
      <c r="ZK139" s="252" t="n">
        <v>30.0628094182459</v>
      </c>
      <c r="ZL139" s="255" t="n">
        <v>3.56999999999999</v>
      </c>
      <c r="ZM139" s="253" t="n">
        <v>48.5527254875556</v>
      </c>
      <c r="ZN139" s="256" t="n">
        <v>3.37999999999999</v>
      </c>
      <c r="ZO139" s="254" t="n">
        <v>0.781394648633444</v>
      </c>
      <c r="ZP139" s="251" t="n">
        <v>3.37999999999999</v>
      </c>
      <c r="ZQ139" s="252" t="n">
        <v>40.5318798215345</v>
      </c>
      <c r="ZR139" s="255" t="n">
        <v>3.56999999999999</v>
      </c>
      <c r="ZS139" s="253" t="n">
        <v>48.5527254875556</v>
      </c>
      <c r="ZT139" s="256" t="n">
        <v>3.37999999999999</v>
      </c>
      <c r="ZU139" s="254" t="n">
        <v>0.781394648633444</v>
      </c>
      <c r="ZV139" s="251" t="n">
        <v>3.37999999999999</v>
      </c>
      <c r="ZW139" s="252" t="n">
        <v>51.2609068331171</v>
      </c>
      <c r="ZX139" s="255" t="n">
        <v>3.56999999999999</v>
      </c>
      <c r="ZY139" s="253" t="n">
        <v>48.5527254875556</v>
      </c>
      <c r="ZZ139" s="256" t="n">
        <v>3.37999999999999</v>
      </c>
      <c r="AAA139" s="254" t="n">
        <v>0.781394648633444</v>
      </c>
      <c r="AAB139" s="251" t="n">
        <v>3.37999999999999</v>
      </c>
      <c r="AAC139" s="252" t="n">
        <v>61.3938733765868</v>
      </c>
      <c r="AAD139" s="255" t="n">
        <v>3.56999999999999</v>
      </c>
      <c r="AAE139" s="253" t="n">
        <v>48.5527254875556</v>
      </c>
      <c r="AAF139" s="256" t="n">
        <v>3.37999999999999</v>
      </c>
      <c r="AAG139" s="254" t="n">
        <v>0.781394648633444</v>
      </c>
      <c r="AAH139" s="251" t="n">
        <v>3.37999999999999</v>
      </c>
      <c r="AAI139" s="252" t="n">
        <v>72.12290380008351</v>
      </c>
      <c r="AAJ139" s="255" t="n">
        <v>3.56999999999999</v>
      </c>
      <c r="AAK139" s="253" t="n">
        <v>48.5527254875556</v>
      </c>
      <c r="AAL139" s="256" t="n">
        <v>3.37999999999999</v>
      </c>
      <c r="AAM139" s="254" t="n">
        <v>0.781394648633444</v>
      </c>
      <c r="AAN139" s="251" t="n">
        <v>3.37999999999999</v>
      </c>
      <c r="AAO139" s="252" t="n">
        <v>82.3309828756168</v>
      </c>
      <c r="AAP139" s="255" t="n">
        <v>3.56999999999999</v>
      </c>
      <c r="AAQ139" s="253" t="n">
        <v>48.5527254875556</v>
      </c>
      <c r="AAR139" s="256" t="n">
        <v>3.37999999999999</v>
      </c>
      <c r="AAS139" s="254" t="n">
        <v>0.781394648633444</v>
      </c>
      <c r="AAT139" s="251" t="n">
        <v>3.37999999999999</v>
      </c>
      <c r="AAU139" s="252" t="n">
        <v>92.03560415504209</v>
      </c>
      <c r="AAV139" s="255" t="n">
        <v>3.56999999999999</v>
      </c>
      <c r="AAW139" s="253" t="n">
        <v>48.5527254875556</v>
      </c>
      <c r="AAX139" s="256" t="n">
        <v>3.37999999999999</v>
      </c>
      <c r="AAY139" s="254" t="n">
        <v>0.781394648633444</v>
      </c>
      <c r="AAZ139" s="252" t="n">
        <v>3.37999999999999</v>
      </c>
      <c r="ABA139" s="252" t="n">
        <v>103.136375432131</v>
      </c>
      <c r="ABB139" s="255" t="n">
        <v>3.56999999999999</v>
      </c>
      <c r="ABC139" s="253" t="n">
        <v>48.5527254875556</v>
      </c>
      <c r="ABD139" s="256" t="n">
        <v>3.37999999999999</v>
      </c>
      <c r="ABE139" s="254" t="n">
        <v>0.781394648633444</v>
      </c>
      <c r="ABF139" s="252" t="n">
        <v>3.37999999999999</v>
      </c>
      <c r="ABG139" s="252" t="n">
        <v>122.626077278504</v>
      </c>
      <c r="ABH139" s="255" t="n">
        <v>3.56999999999999</v>
      </c>
      <c r="ABI139" s="253" t="n">
        <v>48.5527254875556</v>
      </c>
      <c r="ABJ139" s="256" t="n">
        <v>3.37999999999999</v>
      </c>
      <c r="ABK139" s="254" t="n">
        <v>0.781394648633444</v>
      </c>
      <c r="ABL139" s="252" t="n">
        <v>3.37999999999999</v>
      </c>
      <c r="ABM139" s="252" t="n">
        <v>143.946847486582</v>
      </c>
      <c r="ABN139" s="255" t="n">
        <v>3.56999999999999</v>
      </c>
      <c r="ABO139" s="253" t="n">
        <v>48.5527254875556</v>
      </c>
      <c r="ABP139" s="256" t="n">
        <v>3.37999999999999</v>
      </c>
      <c r="ABQ139" s="254" t="n">
        <v>0.781394648633444</v>
      </c>
      <c r="ABR139" s="252" t="n">
        <v>3.37999999999999</v>
      </c>
      <c r="ABS139" s="252" t="n">
        <v>163.915690454674</v>
      </c>
      <c r="ABT139" s="255" t="n">
        <v>3.56999999999999</v>
      </c>
      <c r="ABU139" s="253" t="n">
        <v>48.5527254875556</v>
      </c>
      <c r="ABV139" s="256" t="n">
        <v>3.37999999999999</v>
      </c>
      <c r="ABW139" s="254" t="n">
        <v>0.781394648633444</v>
      </c>
      <c r="ABX139" s="252" t="n">
        <v>3.37999999999999</v>
      </c>
      <c r="ABY139" s="252" t="n">
        <v>186.617380564941</v>
      </c>
      <c r="ABZ139" s="255" t="n">
        <v>3.56999999999999</v>
      </c>
      <c r="ACA139" s="253" t="n">
        <v>48.5527254875556</v>
      </c>
      <c r="ACB139" s="256" t="n">
        <v>3.37999999999999</v>
      </c>
      <c r="ACC139" s="254" t="n">
        <v>0.781394648633444</v>
      </c>
      <c r="ACD139" s="252" t="n">
        <v>3.37999999999999</v>
      </c>
      <c r="ACE139" s="252" t="n">
        <v>206.235741444867</v>
      </c>
      <c r="ACF139" s="255" t="n">
        <v>3.56999999999999</v>
      </c>
      <c r="ACG139" s="253" t="n">
        <v>48.5527254875556</v>
      </c>
      <c r="ACH139" s="256" t="n">
        <v>3.37999999999999</v>
      </c>
      <c r="ACI139" s="254" t="n">
        <v>0.781394648633444</v>
      </c>
      <c r="ACJ139" s="252" t="n">
        <v>3.37999999999999</v>
      </c>
      <c r="ACK139" s="252" t="n">
        <v>226.553203329634</v>
      </c>
      <c r="ACL139" s="255" t="n">
        <v>3.56999999999999</v>
      </c>
      <c r="ACM139" s="253" t="n">
        <v>48.5527254875556</v>
      </c>
      <c r="ACN139" s="256" t="n">
        <v>3.37999999999999</v>
      </c>
      <c r="ACO139" s="254" t="n">
        <v>0.781394648633444</v>
      </c>
      <c r="ACP139" s="251" t="n">
        <v>6.44</v>
      </c>
      <c r="ACQ139" s="252" t="n">
        <v>13.417165671805</v>
      </c>
      <c r="ACR139" s="255" t="n">
        <v>6.51</v>
      </c>
      <c r="ACS139" s="253" t="n">
        <v>52.0611620522687</v>
      </c>
      <c r="ACT139" s="256" t="n">
        <v>6.51</v>
      </c>
      <c r="ACU139" s="254" t="n">
        <v>0.719107746280109</v>
      </c>
      <c r="ACV139" s="251" t="n">
        <v>6.57999999999999</v>
      </c>
      <c r="ACW139" s="252" t="n">
        <v>27.1719927213833</v>
      </c>
      <c r="ACX139" s="255" t="n">
        <v>6.51</v>
      </c>
      <c r="ACY139" s="253" t="n">
        <v>52.0611620522687</v>
      </c>
      <c r="ACZ139" s="256" t="n">
        <v>6.51</v>
      </c>
      <c r="ADA139" s="254" t="n">
        <v>0.719107746280109</v>
      </c>
      <c r="ADB139" s="251" t="n">
        <v>6.89999999999999</v>
      </c>
      <c r="ADC139" s="252" t="n">
        <v>40.8671705578968</v>
      </c>
      <c r="ADD139" s="255" t="n">
        <v>6.51</v>
      </c>
      <c r="ADE139" s="253" t="n">
        <v>52.0611620522687</v>
      </c>
      <c r="ADF139" s="256" t="n">
        <v>6.51</v>
      </c>
      <c r="ADG139" s="254" t="n">
        <v>0.719107746280109</v>
      </c>
      <c r="ADH139" s="251" t="n">
        <v>6.57999999999999</v>
      </c>
      <c r="ADI139" s="252" t="n">
        <v>54.6044515863773</v>
      </c>
      <c r="ADJ139" s="255" t="n">
        <v>6.51</v>
      </c>
      <c r="ADK139" s="253" t="n">
        <v>52.0611620522687</v>
      </c>
      <c r="ADL139" s="256" t="n">
        <v>6.51</v>
      </c>
      <c r="ADM139" s="254" t="n">
        <v>0.719107746280109</v>
      </c>
      <c r="ADN139" s="251" t="n">
        <v>6.57999999999999</v>
      </c>
      <c r="ADO139" s="252" t="n">
        <v>67.8225381861234</v>
      </c>
      <c r="ADP139" s="255" t="n">
        <v>6.51</v>
      </c>
      <c r="ADQ139" s="253" t="n">
        <v>52.0611620522687</v>
      </c>
      <c r="ADR139" s="256" t="n">
        <v>6.51</v>
      </c>
      <c r="ADS139" s="254" t="n">
        <v>0.719107746280109</v>
      </c>
      <c r="ADT139" s="251" t="n">
        <v>6.57999999999999</v>
      </c>
      <c r="ADU139" s="252" t="n">
        <v>81.93228918551461</v>
      </c>
      <c r="ADV139" s="255" t="n">
        <v>6.51</v>
      </c>
      <c r="ADW139" s="253" t="n">
        <v>52.0611620522687</v>
      </c>
      <c r="ADX139" s="256" t="n">
        <v>6.51</v>
      </c>
      <c r="ADY139" s="254" t="n">
        <v>0.719107746280109</v>
      </c>
      <c r="ADZ139" s="251" t="n">
        <v>6.57999999999999</v>
      </c>
      <c r="AEA139" s="252" t="n">
        <v>95.3015848271024</v>
      </c>
      <c r="AEB139" s="255" t="n">
        <v>6.51</v>
      </c>
      <c r="AEC139" s="253" t="n">
        <v>52.0611620522687</v>
      </c>
      <c r="AED139" s="256" t="n">
        <v>6.51</v>
      </c>
      <c r="AEE139" s="254" t="n">
        <v>0.719107746280109</v>
      </c>
      <c r="AEF139" s="251" t="n">
        <v>6.57999999999999</v>
      </c>
      <c r="AEG139" s="252" t="n">
        <v>109.919120600333</v>
      </c>
      <c r="AEH139" s="255" t="n">
        <v>6.51</v>
      </c>
      <c r="AEI139" s="253" t="n">
        <v>52.0611620522687</v>
      </c>
      <c r="AEJ139" s="256" t="n">
        <v>6.51</v>
      </c>
      <c r="AEK139" s="254" t="n">
        <v>0.719107746280109</v>
      </c>
      <c r="AEL139" s="252" t="n">
        <v>6.57999999999999</v>
      </c>
      <c r="AEM139" s="252" t="n">
        <v>122.799137751703</v>
      </c>
      <c r="AEN139" s="255" t="n">
        <v>6.51</v>
      </c>
      <c r="AEO139" s="253" t="n">
        <v>52.0611620522687</v>
      </c>
      <c r="AEP139" s="256" t="n">
        <v>6.51</v>
      </c>
      <c r="AEQ139" s="254" t="n">
        <v>0.719107746280109</v>
      </c>
      <c r="AER139" s="252" t="n">
        <v>6.57999999999999</v>
      </c>
      <c r="AES139" s="252" t="n">
        <v>137.394805642852</v>
      </c>
      <c r="AET139" s="255" t="n">
        <v>6.51</v>
      </c>
      <c r="AEU139" s="253" t="n">
        <v>52.0611620522687</v>
      </c>
      <c r="AEV139" s="256" t="n">
        <v>6.51</v>
      </c>
      <c r="AEW139" s="254" t="n">
        <v>0.719107746280109</v>
      </c>
      <c r="AEX139" s="252" t="n">
        <v>6.57999999999999</v>
      </c>
      <c r="AEY139" s="252" t="n">
        <v>164.899619014661</v>
      </c>
      <c r="AEZ139" s="255" t="n">
        <v>6.51</v>
      </c>
      <c r="AFA139" s="253" t="n">
        <v>52.0611620522687</v>
      </c>
      <c r="AFB139" s="256" t="n">
        <v>6.51</v>
      </c>
      <c r="AFC139" s="254" t="n">
        <v>0.719107746280109</v>
      </c>
      <c r="AFD139" s="252" t="n">
        <v>6.57999999999999</v>
      </c>
      <c r="AFE139" s="252" t="n">
        <v>191.166859916659</v>
      </c>
      <c r="AFF139" s="255" t="n">
        <v>6.51</v>
      </c>
      <c r="AFG139" s="253" t="n">
        <v>52.0611620522687</v>
      </c>
      <c r="AFH139" s="256" t="n">
        <v>6.51</v>
      </c>
      <c r="AFI139" s="254" t="n">
        <v>0.719107746280109</v>
      </c>
      <c r="AFJ139" s="252" t="n">
        <v>6.57999999999999</v>
      </c>
      <c r="AFK139" s="252" t="n">
        <v>233.306362911049</v>
      </c>
      <c r="AFL139" s="255" t="n">
        <v>6.51</v>
      </c>
      <c r="AFM139" s="253" t="n">
        <v>52.0611620522687</v>
      </c>
      <c r="AFN139" s="256" t="n">
        <v>6.51</v>
      </c>
      <c r="AFO139" s="254" t="n">
        <v>0.719107746280109</v>
      </c>
      <c r="AFP139" s="251" t="n">
        <v>7.66999999999999</v>
      </c>
      <c r="AFQ139" s="252" t="n">
        <v>13.5967935355014</v>
      </c>
      <c r="AFR139" s="255" t="n">
        <v>7.66999999999999</v>
      </c>
      <c r="AFS139" s="253" t="n">
        <v>51.55638904303</v>
      </c>
      <c r="AFT139" s="256" t="n">
        <v>8.119999999999999</v>
      </c>
      <c r="AFU139" s="254" t="n">
        <v>0.701605118734921</v>
      </c>
      <c r="AFV139" s="251" t="n">
        <v>7.66999999999999</v>
      </c>
      <c r="AFW139" s="252" t="n">
        <v>28.3300145835311</v>
      </c>
      <c r="AFX139" s="255" t="n">
        <v>7.66999999999999</v>
      </c>
      <c r="AFY139" s="253" t="n">
        <v>51.55638904303</v>
      </c>
      <c r="AFZ139" s="256" t="n">
        <v>8.119999999999999</v>
      </c>
      <c r="AGA139" s="254" t="n">
        <v>0.701605118734921</v>
      </c>
      <c r="AGB139" s="251" t="n">
        <v>7.66999999999999</v>
      </c>
      <c r="AGC139" s="252" t="n">
        <v>43.1350909635363</v>
      </c>
      <c r="AGD139" s="255" t="n">
        <v>7.66999999999999</v>
      </c>
      <c r="AGE139" s="253" t="n">
        <v>51.55638904303</v>
      </c>
      <c r="AGF139" s="256" t="n">
        <v>8.119999999999999</v>
      </c>
      <c r="AGG139" s="254" t="n">
        <v>0.701605118734921</v>
      </c>
      <c r="AGH139" s="251" t="n">
        <v>7.66999999999999</v>
      </c>
      <c r="AGI139" s="252" t="n">
        <v>57.6185495783326</v>
      </c>
      <c r="AGJ139" s="255" t="n">
        <v>7.66999999999999</v>
      </c>
      <c r="AGK139" s="253" t="n">
        <v>51.55638904303</v>
      </c>
      <c r="AGL139" s="256" t="n">
        <v>8.119999999999999</v>
      </c>
      <c r="AGM139" s="254" t="n">
        <v>0.701605118734921</v>
      </c>
      <c r="AGN139" s="251" t="n">
        <v>8.119999999999999</v>
      </c>
      <c r="AGO139" s="252" t="n">
        <v>71.91571980319721</v>
      </c>
      <c r="AGP139" s="255" t="n">
        <v>7.66999999999999</v>
      </c>
      <c r="AGQ139" s="253" t="n">
        <v>51.55638904303</v>
      </c>
      <c r="AGR139" s="256" t="n">
        <v>8.119999999999999</v>
      </c>
      <c r="AGS139" s="254" t="n">
        <v>0.701605118734921</v>
      </c>
      <c r="AGT139" s="251" t="n">
        <v>7.66999999999999</v>
      </c>
      <c r="AGU139" s="252" t="n">
        <v>86.6660882097556</v>
      </c>
      <c r="AGV139" s="255" t="n">
        <v>7.66999999999999</v>
      </c>
      <c r="AGW139" s="253" t="n">
        <v>51.55638904303</v>
      </c>
      <c r="AGX139" s="256" t="n">
        <v>8.119999999999999</v>
      </c>
      <c r="AGY139" s="254" t="n">
        <v>0.701605118734921</v>
      </c>
      <c r="AGZ139" s="251" t="n">
        <v>8.119999999999999</v>
      </c>
      <c r="AHA139" s="252" t="n">
        <v>100.119586052324</v>
      </c>
      <c r="AHB139" s="255" t="n">
        <v>7.66999999999999</v>
      </c>
      <c r="AHC139" s="253" t="n">
        <v>51.55638904303</v>
      </c>
      <c r="AHD139" s="256" t="n">
        <v>8.119999999999999</v>
      </c>
      <c r="AHE139" s="254" t="n">
        <v>0.701605118734921</v>
      </c>
      <c r="AHF139" s="251" t="n">
        <v>7.66999999999999</v>
      </c>
      <c r="AHG139" s="252" t="n">
        <v>116.29855931987</v>
      </c>
      <c r="AHH139" s="255" t="n">
        <v>7.66999999999999</v>
      </c>
      <c r="AHI139" s="253" t="n">
        <v>51.55638904303</v>
      </c>
      <c r="AHJ139" s="256" t="n">
        <v>8.119999999999999</v>
      </c>
      <c r="AHK139" s="254" t="n">
        <v>0.701605118734921</v>
      </c>
      <c r="AHL139" s="252" t="n">
        <v>7.66999999999999</v>
      </c>
      <c r="AHM139" s="252" t="n">
        <v>144.903245171161</v>
      </c>
      <c r="AHN139" s="255" t="n">
        <v>7.66999999999999</v>
      </c>
      <c r="AHO139" s="253" t="n">
        <v>51.55638904303</v>
      </c>
      <c r="AHP139" s="256" t="n">
        <v>8.119999999999999</v>
      </c>
      <c r="AHQ139" s="254" t="n">
        <v>0.701605118734921</v>
      </c>
      <c r="AHR139" s="252" t="n">
        <v>7.66999999999999</v>
      </c>
      <c r="AHS139" s="252" t="n">
        <v>173.961309798794</v>
      </c>
      <c r="AHT139" s="255" t="n">
        <v>7.66999999999999</v>
      </c>
      <c r="AHU139" s="253" t="n">
        <v>51.55638904303</v>
      </c>
      <c r="AHV139" s="256" t="n">
        <v>8.119999999999999</v>
      </c>
      <c r="AHW139" s="254" t="n">
        <v>0.701605118734921</v>
      </c>
      <c r="AHX139" s="252" t="n">
        <v>7.66999999999999</v>
      </c>
      <c r="AHY139" s="252" t="n">
        <v>202.730565310667</v>
      </c>
      <c r="AHZ139" s="255" t="n">
        <v>7.66999999999999</v>
      </c>
      <c r="AIA139" s="253" t="n">
        <v>51.55638904303</v>
      </c>
      <c r="AIB139" s="256" t="n">
        <v>8.119999999999999</v>
      </c>
      <c r="AIC139" s="254" t="n">
        <v>0.701605118734921</v>
      </c>
      <c r="AID139" s="252" t="n">
        <v>7.66999999999999</v>
      </c>
      <c r="AIE139" s="252" t="n">
        <v>247.340366270935</v>
      </c>
      <c r="AIF139" s="255" t="n">
        <v>7.66999999999999</v>
      </c>
      <c r="AIG139" s="253" t="n">
        <v>51.55638904303</v>
      </c>
      <c r="AIH139" s="256" t="n">
        <v>8.119999999999999</v>
      </c>
      <c r="AII139" s="254" t="n">
        <v>0.701605118734921</v>
      </c>
      <c r="AIJ139" s="251" t="n">
        <v>10.3999999999999</v>
      </c>
      <c r="AIK139" s="252" t="n">
        <v>15.1170842779341</v>
      </c>
      <c r="AIL139" s="255" t="n">
        <v>11.06</v>
      </c>
      <c r="AIM139" s="253" t="n">
        <v>53.2025755962028</v>
      </c>
      <c r="AIN139" s="256" t="n">
        <v>11.0599999999999</v>
      </c>
      <c r="AIO139" s="254" t="n">
        <v>1.30060415951296</v>
      </c>
      <c r="AIP139" s="251" t="n">
        <v>10.3999999999999</v>
      </c>
      <c r="AIQ139" s="252" t="n">
        <v>18.4530348726535</v>
      </c>
      <c r="AIR139" s="255" t="n">
        <v>11.06</v>
      </c>
      <c r="AIS139" s="253" t="n">
        <v>53.2025755962028</v>
      </c>
      <c r="AIT139" s="256" t="n">
        <v>11.0599999999999</v>
      </c>
      <c r="AIU139" s="254" t="n">
        <v>1.30060415951296</v>
      </c>
      <c r="AIV139" s="251" t="n">
        <v>10.3999999999999</v>
      </c>
      <c r="AIW139" s="252" t="n">
        <v>31.1761405512581</v>
      </c>
      <c r="AIX139" s="255" t="n">
        <v>11.06</v>
      </c>
      <c r="AIY139" s="253" t="n">
        <v>53.2025755962028</v>
      </c>
      <c r="AIZ139" s="256" t="n">
        <v>11.0599999999999</v>
      </c>
      <c r="AJA139" s="254" t="n">
        <v>1.30060415951296</v>
      </c>
      <c r="AJB139" s="251" t="n">
        <v>10.3999999999999</v>
      </c>
      <c r="AJC139" s="252" t="n">
        <v>38.7020304458657</v>
      </c>
      <c r="AJD139" s="255" t="n">
        <v>11.06</v>
      </c>
      <c r="AJE139" s="253" t="n">
        <v>53.2025755962028</v>
      </c>
      <c r="AJF139" s="256" t="n">
        <v>11.0599999999999</v>
      </c>
      <c r="AJG139" s="254" t="n">
        <v>1.30060415951296</v>
      </c>
      <c r="AJH139" s="251" t="n">
        <v>10.53</v>
      </c>
      <c r="AJI139" s="252" t="n">
        <v>50.7964223880773</v>
      </c>
      <c r="AJJ139" s="255" t="n">
        <v>11.06</v>
      </c>
      <c r="AJK139" s="253" t="n">
        <v>53.2025755962028</v>
      </c>
      <c r="AJL139" s="256" t="n">
        <v>11.0599999999999</v>
      </c>
      <c r="AJM139" s="254" t="n">
        <v>1.30060415951296</v>
      </c>
      <c r="AJN139" s="251" t="n">
        <v>10.3999999999999</v>
      </c>
      <c r="AJO139" s="252" t="n">
        <v>57.4483440095747</v>
      </c>
      <c r="AJP139" s="255" t="n">
        <v>11.06</v>
      </c>
      <c r="AJQ139" s="253" t="n">
        <v>53.2025755962028</v>
      </c>
      <c r="AJR139" s="256" t="n">
        <v>11.0599999999999</v>
      </c>
      <c r="AJS139" s="254" t="n">
        <v>1.30060415951296</v>
      </c>
      <c r="AJT139" s="251" t="n">
        <v>10.3999999999999</v>
      </c>
      <c r="AJU139" s="252" t="n">
        <v>70.0007478466904</v>
      </c>
      <c r="AJV139" s="255" t="n">
        <v>11.06</v>
      </c>
      <c r="AJW139" s="253" t="n">
        <v>53.2025755962028</v>
      </c>
      <c r="AJX139" s="256" t="n">
        <v>11.0599999999999</v>
      </c>
      <c r="AJY139" s="254" t="n">
        <v>1.30060415951296</v>
      </c>
      <c r="AJZ139" s="251" t="n">
        <v>10.53</v>
      </c>
      <c r="AKA139" s="252" t="n">
        <v>76.19295572973721</v>
      </c>
      <c r="AKB139" s="255" t="n">
        <v>11.06</v>
      </c>
      <c r="AKC139" s="253" t="n">
        <v>53.2025755962028</v>
      </c>
      <c r="AKD139" s="256" t="n">
        <v>11.0599999999999</v>
      </c>
      <c r="AKE139" s="254" t="n">
        <v>1.30060415951296</v>
      </c>
      <c r="AKF139" s="252" t="n">
        <v>10.53</v>
      </c>
      <c r="AKG139" s="252" t="n">
        <v>90.1117259590623</v>
      </c>
      <c r="AKH139" s="255" t="n">
        <v>11.06</v>
      </c>
      <c r="AKI139" s="253" t="n">
        <v>53.2025755962028</v>
      </c>
      <c r="AKJ139" s="256" t="n">
        <v>11.0599999999999</v>
      </c>
      <c r="AKK139" s="254" t="n">
        <v>1.30060415951296</v>
      </c>
      <c r="AKL139" s="252" t="n">
        <v>10.3999999999999</v>
      </c>
      <c r="AKM139" s="252" t="n">
        <v>97.7284885437124</v>
      </c>
      <c r="AKN139" s="255" t="n">
        <v>11.06</v>
      </c>
      <c r="AKO139" s="253" t="n">
        <v>53.2025755962028</v>
      </c>
      <c r="AKP139" s="256" t="n">
        <v>11.0599999999999</v>
      </c>
      <c r="AKQ139" s="254" t="n">
        <v>1.30060415951296</v>
      </c>
      <c r="AKR139" s="252" t="n">
        <v>10.3999999999999</v>
      </c>
      <c r="AKS139" s="252" t="n">
        <v>109.453859910683</v>
      </c>
      <c r="AKT139" s="255" t="n">
        <v>11.06</v>
      </c>
      <c r="AKU139" s="253" t="n">
        <v>53.2025755962028</v>
      </c>
      <c r="AKV139" s="256" t="n">
        <v>11.0599999999999</v>
      </c>
      <c r="AKW139" s="254" t="n">
        <v>1.30060415951296</v>
      </c>
      <c r="AKX139" s="252" t="n">
        <v>10.53</v>
      </c>
      <c r="AKY139" s="252" t="n">
        <v>116.105803393279</v>
      </c>
      <c r="AKZ139" s="255" t="n">
        <v>11.06</v>
      </c>
      <c r="ALA139" s="253" t="n">
        <v>53.2025755962028</v>
      </c>
      <c r="ALB139" s="256" t="n">
        <v>11.0599999999999</v>
      </c>
      <c r="ALC139" s="254" t="n">
        <v>1.30060415951296</v>
      </c>
      <c r="ALD139" s="252" t="n">
        <v>10.3999999999999</v>
      </c>
      <c r="ALE139" s="252" t="n">
        <v>130.017589306505</v>
      </c>
      <c r="ALF139" s="255" t="n">
        <v>11.06</v>
      </c>
      <c r="ALG139" s="253" t="n">
        <v>53.2025755962028</v>
      </c>
      <c r="ALH139" s="256" t="n">
        <v>11.0599999999999</v>
      </c>
      <c r="ALI139" s="254" t="n">
        <v>1.30060415951296</v>
      </c>
      <c r="ALJ139" s="252" t="n">
        <v>10.3999999999999</v>
      </c>
      <c r="ALK139" s="252" t="n">
        <v>136.064370533251</v>
      </c>
      <c r="ALL139" s="255" t="n">
        <v>11.06</v>
      </c>
      <c r="ALM139" s="253" t="n">
        <v>53.2025755962028</v>
      </c>
      <c r="ALN139" s="256" t="n">
        <v>11.0599999999999</v>
      </c>
      <c r="ALO139" s="254" t="n">
        <v>1.30060415951296</v>
      </c>
      <c r="ALP139" s="252" t="n">
        <v>10.53</v>
      </c>
      <c r="ALQ139" s="252" t="n">
        <v>149.3656339025</v>
      </c>
      <c r="ALR139" s="255" t="n">
        <v>11.06</v>
      </c>
      <c r="ALS139" s="253" t="n">
        <v>53.2025755962028</v>
      </c>
      <c r="ALT139" s="256" t="n">
        <v>11.0599999999999</v>
      </c>
      <c r="ALU139" s="254" t="n">
        <v>1.30060415951296</v>
      </c>
      <c r="ALV139" s="252" t="n">
        <v>10.53</v>
      </c>
      <c r="ALW139" s="252" t="n">
        <v>155.413945602694</v>
      </c>
      <c r="ALX139" s="255" t="n">
        <v>11.06</v>
      </c>
      <c r="ALY139" s="253" t="n">
        <v>53.2025755962028</v>
      </c>
      <c r="ALZ139" s="256" t="n">
        <v>11.0599999999999</v>
      </c>
      <c r="AMA139" s="254" t="n">
        <v>1.30060415951296</v>
      </c>
      <c r="AMB139" s="252" t="n">
        <v>10.53</v>
      </c>
      <c r="AMC139" s="252" t="n">
        <v>169.32933819088</v>
      </c>
      <c r="AMD139" s="255" t="n">
        <v>11.06</v>
      </c>
      <c r="AME139" s="253" t="n">
        <v>53.2025755962028</v>
      </c>
      <c r="AMF139" s="256" t="n">
        <v>11.0599999999999</v>
      </c>
      <c r="AMG139" s="254" t="n">
        <v>1.30060415951296</v>
      </c>
      <c r="AMH139" s="252" t="n">
        <v>10.3999999999999</v>
      </c>
      <c r="AMI139" s="252" t="n">
        <v>175.910151610677</v>
      </c>
      <c r="AMJ139" s="255" t="n">
        <v>11.06</v>
      </c>
      <c r="AMK139" s="253" t="n">
        <v>53.2025755962028</v>
      </c>
      <c r="AML139" s="256" t="n">
        <v>11.0599999999999</v>
      </c>
      <c r="AMM139" s="254" t="n">
        <v>1.30060415951296</v>
      </c>
      <c r="AMN139" s="252" t="n">
        <v>10.53</v>
      </c>
      <c r="AMO139" s="252" t="n">
        <v>189.27806541455</v>
      </c>
      <c r="AMP139" s="255" t="n">
        <v>11.06</v>
      </c>
      <c r="AMQ139" s="253" t="n">
        <v>53.2025755962028</v>
      </c>
      <c r="AMR139" s="256" t="n">
        <v>11.0599999999999</v>
      </c>
      <c r="AMS139" s="254" t="n">
        <v>1.30060415951296</v>
      </c>
      <c r="AMT139" s="252" t="n">
        <v>10.3999999999999</v>
      </c>
      <c r="AMU139" s="252" t="n">
        <v>195.0498622642</v>
      </c>
      <c r="AMV139" s="255" t="n">
        <v>11.06</v>
      </c>
      <c r="AMW139" s="253" t="n">
        <v>53.2025755962028</v>
      </c>
      <c r="AMX139" s="256" t="n">
        <v>11.0599999999999</v>
      </c>
      <c r="AMY139" s="254" t="n">
        <v>1.30060415951296</v>
      </c>
      <c r="AMZ139" s="252" t="n">
        <v>10.53</v>
      </c>
      <c r="ANA139" s="252" t="n">
        <v>208.533243380549</v>
      </c>
      <c r="ANB139" s="255" t="n">
        <v>11.06</v>
      </c>
      <c r="ANC139" s="253" t="n">
        <v>53.2025755962028</v>
      </c>
      <c r="AND139" s="256" t="n">
        <v>11.0599999999999</v>
      </c>
      <c r="ANE139" s="254" t="n">
        <v>1.30060415951296</v>
      </c>
      <c r="ANF139" s="252" t="n">
        <v>10.53</v>
      </c>
      <c r="ANG139" s="252" t="n">
        <v>215.591473405742</v>
      </c>
      <c r="ANH139" s="255" t="n">
        <v>11.06</v>
      </c>
      <c r="ANI139" s="253" t="n">
        <v>53.2025755962028</v>
      </c>
      <c r="ANJ139" s="256" t="n">
        <v>11.0599999999999</v>
      </c>
      <c r="ANK139" s="254" t="n">
        <v>1.30060415951296</v>
      </c>
      <c r="ANL139" s="252" t="n">
        <v>10.53</v>
      </c>
      <c r="ANM139" s="252" t="n">
        <v>227.976482781019</v>
      </c>
      <c r="ANN139" s="255" t="n">
        <v>11.06</v>
      </c>
      <c r="ANO139" s="253" t="n">
        <v>53.2025755962028</v>
      </c>
      <c r="ANP139" s="256" t="n">
        <v>11.0599999999999</v>
      </c>
      <c r="ANQ139" s="254" t="n">
        <v>1.30060415951296</v>
      </c>
      <c r="ANR139" s="252" t="n">
        <v>10.53</v>
      </c>
      <c r="ANS139" s="252" t="n">
        <v>234.87377005928</v>
      </c>
      <c r="ANT139" s="255" t="n">
        <v>11.06</v>
      </c>
      <c r="ANU139" s="253" t="n">
        <v>53.2025755962028</v>
      </c>
      <c r="ANV139" s="256" t="n">
        <v>11.0599999999999</v>
      </c>
      <c r="ANW139" s="254" t="n">
        <v>1.30060415951296</v>
      </c>
      <c r="ANX139" s="252" t="n">
        <v>10.3999999999999</v>
      </c>
      <c r="ANY139" s="252" t="n">
        <v>250.548824771551</v>
      </c>
      <c r="ANZ139" s="255" t="n">
        <v>11.06</v>
      </c>
      <c r="AOA139" s="253" t="n">
        <v>53.2025755962028</v>
      </c>
      <c r="AOB139" s="256" t="n">
        <v>11.0599999999999</v>
      </c>
      <c r="AOC139" s="254" t="n">
        <v>1.30060415951296</v>
      </c>
      <c r="AOD139" s="252" t="n">
        <v>10.3999999999999</v>
      </c>
      <c r="AOE139" s="252" t="n">
        <v>257.045423192563</v>
      </c>
      <c r="AOF139" s="255" t="n">
        <v>11.06</v>
      </c>
      <c r="AOG139" s="253" t="n">
        <v>53.2025755962028</v>
      </c>
      <c r="AOH139" s="256" t="n">
        <v>11.0599999999999</v>
      </c>
      <c r="AOI139" s="254" t="n">
        <v>1.30060415951296</v>
      </c>
      <c r="AOJ139" s="252" t="n">
        <v>10.3999999999999</v>
      </c>
      <c r="AOK139" s="252" t="n">
        <v>269.644499455604</v>
      </c>
      <c r="AOL139" s="255" t="n">
        <v>11.06</v>
      </c>
      <c r="AOM139" s="253" t="n">
        <v>53.2025755962028</v>
      </c>
      <c r="AON139" s="256" t="n">
        <v>11.0599999999999</v>
      </c>
      <c r="AOO139" s="254" t="n">
        <v>1.30060415951296</v>
      </c>
      <c r="AOP139" s="252" t="n">
        <v>10.53</v>
      </c>
      <c r="AOQ139" s="252" t="n">
        <v>276.357643346066</v>
      </c>
      <c r="AOR139" s="255" t="n">
        <v>11.06</v>
      </c>
      <c r="AOS139" s="253" t="n">
        <v>53.2025755962028</v>
      </c>
      <c r="AOT139" s="256" t="n">
        <v>11.0599999999999</v>
      </c>
      <c r="AOU139" s="254" t="n">
        <v>1.30060415951296</v>
      </c>
      <c r="AOV139" s="251" t="n">
        <v>15.2099999999999</v>
      </c>
      <c r="AOW139" s="252" t="n">
        <v>22.1427761651538</v>
      </c>
      <c r="AOX139" s="255" t="n">
        <v>16.0999999999999</v>
      </c>
      <c r="AOY139" s="253" t="n">
        <v>52.5807637032594</v>
      </c>
      <c r="AOZ139" s="256" t="n">
        <v>16.1</v>
      </c>
      <c r="APA139" s="254" t="n">
        <v>1.03411258658603</v>
      </c>
      <c r="APB139" s="251" t="n">
        <v>15.34</v>
      </c>
      <c r="APC139" s="252" t="n">
        <v>26.9672834001332</v>
      </c>
      <c r="APD139" s="255" t="n">
        <v>16.0999999999999</v>
      </c>
      <c r="APE139" s="253" t="n">
        <v>52.5807637032594</v>
      </c>
      <c r="APF139" s="256" t="n">
        <v>16.1</v>
      </c>
      <c r="APG139" s="254" t="n">
        <v>1.03411258658603</v>
      </c>
      <c r="APH139" s="251" t="n">
        <v>15.2099999999999</v>
      </c>
      <c r="API139" s="252" t="n">
        <v>42.00092750262</v>
      </c>
      <c r="APJ139" s="255" t="n">
        <v>16.0999999999999</v>
      </c>
      <c r="APK139" s="253" t="n">
        <v>52.5807637032594</v>
      </c>
      <c r="APL139" s="256" t="n">
        <v>16.1</v>
      </c>
      <c r="APM139" s="254" t="n">
        <v>1.03411258658603</v>
      </c>
      <c r="APN139" s="251" t="n">
        <v>15.2099999999999</v>
      </c>
      <c r="APO139" s="252" t="n">
        <v>51.5204489072251</v>
      </c>
      <c r="APP139" s="255" t="n">
        <v>16.0999999999999</v>
      </c>
      <c r="APQ139" s="253" t="n">
        <v>52.5807637032594</v>
      </c>
      <c r="APR139" s="256" t="n">
        <v>16.1</v>
      </c>
      <c r="APS139" s="254" t="n">
        <v>1.03411258658603</v>
      </c>
      <c r="APT139" s="251" t="n">
        <v>15.2099999999999</v>
      </c>
      <c r="APU139" s="252" t="n">
        <v>68.9394503598061</v>
      </c>
      <c r="APV139" s="255" t="n">
        <v>16.0999999999999</v>
      </c>
      <c r="APW139" s="253" t="n">
        <v>52.5807637032594</v>
      </c>
      <c r="APX139" s="256" t="n">
        <v>16.1</v>
      </c>
      <c r="APY139" s="254" t="n">
        <v>1.03411258658603</v>
      </c>
      <c r="APZ139" s="251" t="n">
        <v>15.2099999999999</v>
      </c>
      <c r="AQA139" s="252" t="n">
        <v>78.5140940805753</v>
      </c>
      <c r="AQB139" s="255" t="n">
        <v>16.0999999999999</v>
      </c>
      <c r="AQC139" s="253" t="n">
        <v>52.5807637032594</v>
      </c>
      <c r="AQD139" s="256" t="n">
        <v>16.1</v>
      </c>
      <c r="AQE139" s="254" t="n">
        <v>1.03411258658603</v>
      </c>
      <c r="AQF139" s="251" t="n">
        <v>15.2099999999999</v>
      </c>
      <c r="AQG139" s="252" t="n">
        <v>95.5097693537862</v>
      </c>
      <c r="AQH139" s="255" t="n">
        <v>16.0999999999999</v>
      </c>
      <c r="AQI139" s="253" t="n">
        <v>52.5807637032594</v>
      </c>
      <c r="AQJ139" s="256" t="n">
        <v>16.1</v>
      </c>
      <c r="AQK139" s="254" t="n">
        <v>1.03411258658603</v>
      </c>
      <c r="AQL139" s="251" t="n">
        <v>15.2099999999999</v>
      </c>
      <c r="AQM139" s="252" t="n">
        <v>103.113460468401</v>
      </c>
      <c r="AQN139" s="255" t="n">
        <v>16.0999999999999</v>
      </c>
      <c r="AQO139" s="253" t="n">
        <v>52.5807637032594</v>
      </c>
      <c r="AQP139" s="256" t="n">
        <v>16.1</v>
      </c>
      <c r="AQQ139" s="254" t="n">
        <v>1.03411258658603</v>
      </c>
      <c r="AQR139" s="252" t="n">
        <v>15.2099999999999</v>
      </c>
      <c r="AQS139" s="252" t="n">
        <v>120.562813017404</v>
      </c>
      <c r="AQT139" s="255" t="n">
        <v>16.0999999999999</v>
      </c>
      <c r="AQU139" s="253" t="n">
        <v>52.5807637032594</v>
      </c>
      <c r="AQV139" s="256" t="n">
        <v>16.1</v>
      </c>
      <c r="AQW139" s="254" t="n">
        <v>1.03411258658603</v>
      </c>
      <c r="AQX139" s="252" t="n">
        <v>15.2099999999999</v>
      </c>
      <c r="AQY139" s="252" t="n">
        <v>128.507677430002</v>
      </c>
      <c r="AQZ139" s="255" t="n">
        <v>16.0999999999999</v>
      </c>
      <c r="ARA139" s="253" t="n">
        <v>52.5807637032594</v>
      </c>
      <c r="ARB139" s="256" t="n">
        <v>16.1</v>
      </c>
      <c r="ARC139" s="254" t="n">
        <v>1.03411258658603</v>
      </c>
      <c r="ARD139" s="252" t="n">
        <v>15.2099999999999</v>
      </c>
      <c r="ARE139" s="252" t="n">
        <v>145.844849454239</v>
      </c>
      <c r="ARF139" s="255" t="n">
        <v>16.0999999999999</v>
      </c>
      <c r="ARG139" s="253" t="n">
        <v>52.5807637032594</v>
      </c>
      <c r="ARH139" s="256" t="n">
        <v>16.1</v>
      </c>
      <c r="ARI139" s="254" t="n">
        <v>1.03411258658603</v>
      </c>
      <c r="ARJ139" s="252" t="n">
        <v>15.2099999999999</v>
      </c>
      <c r="ARK139" s="252" t="n">
        <v>155.294700366393</v>
      </c>
      <c r="ARL139" s="255" t="n">
        <v>16.0999999999999</v>
      </c>
      <c r="ARM139" s="253" t="n">
        <v>52.5807637032594</v>
      </c>
      <c r="ARN139" s="256" t="n">
        <v>16.1</v>
      </c>
      <c r="ARO139" s="254" t="n">
        <v>1.03411258658603</v>
      </c>
      <c r="ARP139" s="252" t="n">
        <v>15.2099999999999</v>
      </c>
      <c r="ARQ139" s="252" t="n">
        <v>172.913002264885</v>
      </c>
      <c r="ARR139" s="255" t="n">
        <v>16.0999999999999</v>
      </c>
      <c r="ARS139" s="253" t="n">
        <v>52.5807637032594</v>
      </c>
      <c r="ART139" s="256" t="n">
        <v>16.1</v>
      </c>
      <c r="ARU139" s="254" t="n">
        <v>1.03411258658603</v>
      </c>
      <c r="ARV139" s="252" t="n">
        <v>15.2099999999999</v>
      </c>
      <c r="ARW139" s="252" t="n">
        <v>180.852119943587</v>
      </c>
      <c r="ARX139" s="255" t="n">
        <v>16.0999999999999</v>
      </c>
      <c r="ARY139" s="253" t="n">
        <v>52.5807637032594</v>
      </c>
      <c r="ARZ139" s="256" t="n">
        <v>16.1</v>
      </c>
      <c r="ASA139" s="254" t="n">
        <v>1.03411258658603</v>
      </c>
      <c r="ASB139" s="252" t="n">
        <v>15.2099999999999</v>
      </c>
      <c r="ASC139" s="252" t="n">
        <v>198.289889020997</v>
      </c>
      <c r="ASD139" s="255" t="n">
        <v>16.0999999999999</v>
      </c>
      <c r="ASE139" s="253" t="n">
        <v>52.5807637032594</v>
      </c>
      <c r="ASF139" s="256" t="n">
        <v>16.1</v>
      </c>
      <c r="ASG139" s="254" t="n">
        <v>1.03411258658603</v>
      </c>
      <c r="ASH139" s="252" t="n">
        <v>15.2099999999999</v>
      </c>
      <c r="ASI139" s="252" t="n">
        <v>207.021147480079</v>
      </c>
      <c r="ASJ139" s="255" t="n">
        <v>16.0999999999999</v>
      </c>
      <c r="ASK139" s="253" t="n">
        <v>52.5807637032594</v>
      </c>
      <c r="ASL139" s="256" t="n">
        <v>16.1</v>
      </c>
      <c r="ASM139" s="254" t="n">
        <v>1.03411258658603</v>
      </c>
      <c r="ASN139" s="252" t="n">
        <v>15.2099999999999</v>
      </c>
      <c r="ASO139" s="252" t="n">
        <v>223.671032760294</v>
      </c>
      <c r="ASP139" s="255" t="n">
        <v>16.0999999999999</v>
      </c>
      <c r="ASQ139" s="253" t="n">
        <v>52.5807637032594</v>
      </c>
      <c r="ASR139" s="256" t="n">
        <v>16.1</v>
      </c>
      <c r="ASS139" s="254" t="n">
        <v>1.03411258658603</v>
      </c>
      <c r="AST139" s="252" t="n">
        <v>15.2099999999999</v>
      </c>
      <c r="ASU139" s="252" t="n">
        <v>233.197444902994</v>
      </c>
      <c r="ASV139" s="255" t="n">
        <v>16.0999999999999</v>
      </c>
      <c r="ASW139" s="253" t="n">
        <v>52.5807637032594</v>
      </c>
      <c r="ASX139" s="256" t="n">
        <v>16.1</v>
      </c>
      <c r="ASY139" s="254" t="n">
        <v>1.03411258658603</v>
      </c>
      <c r="ASZ139" s="252" t="n">
        <v>15.2099999999999</v>
      </c>
      <c r="ATA139" s="252" t="n">
        <v>249.840739433532</v>
      </c>
      <c r="ATB139" s="255" t="n">
        <v>16.0999999999999</v>
      </c>
      <c r="ATC139" s="253" t="n">
        <v>52.5807637032594</v>
      </c>
      <c r="ATD139" s="256" t="n">
        <v>16.1</v>
      </c>
      <c r="ATE139" s="254" t="n">
        <v>1.03411258658603</v>
      </c>
      <c r="ATF139" s="252" t="n">
        <v>15.2099999999999</v>
      </c>
      <c r="ATG139" s="252" t="n">
        <v>260.56174345352</v>
      </c>
      <c r="ATH139" s="255" t="n">
        <v>16.0999999999999</v>
      </c>
      <c r="ATI139" s="253" t="n">
        <v>52.5807637032594</v>
      </c>
      <c r="ATJ139" s="256" t="n">
        <v>16.1</v>
      </c>
      <c r="ATK139" s="254" t="n">
        <v>1.03411258658603</v>
      </c>
      <c r="ATL139" s="252" t="n">
        <v>15.2099999999999</v>
      </c>
      <c r="ATM139" s="252" t="n">
        <v>280.784571490801</v>
      </c>
      <c r="ATN139" s="255" t="n">
        <v>16.0999999999999</v>
      </c>
      <c r="ATO139" s="253" t="n">
        <v>52.5807637032594</v>
      </c>
      <c r="ATP139" s="256" t="n">
        <v>16.1</v>
      </c>
      <c r="ATQ139" s="254" t="n">
        <v>1.03411258658603</v>
      </c>
      <c r="ATR139" s="252" t="n">
        <v>15.2099999999999</v>
      </c>
      <c r="ATS139" s="252" t="n">
        <v>288.731216371585</v>
      </c>
      <c r="ATT139" s="255" t="n">
        <v>16.0999999999999</v>
      </c>
      <c r="ATU139" s="253" t="n">
        <v>52.5807637032594</v>
      </c>
      <c r="ATV139" s="256" t="n">
        <v>16.1</v>
      </c>
      <c r="ATW139" s="254" t="n">
        <v>1.03411258658603</v>
      </c>
      <c r="ATX139" s="252" t="n">
        <v>15.2099999999999</v>
      </c>
      <c r="ATY139" s="252" t="n">
        <v>306.827051247191</v>
      </c>
      <c r="ATZ139" s="255" t="n">
        <v>16.0999999999999</v>
      </c>
      <c r="AUA139" s="253" t="n">
        <v>52.5807637032594</v>
      </c>
      <c r="AUB139" s="256" t="n">
        <v>16.1</v>
      </c>
      <c r="AUC139" s="254" t="n">
        <v>1.03411258658603</v>
      </c>
      <c r="AUD139" s="252" t="n">
        <v>15.2099999999999</v>
      </c>
      <c r="AUE139" s="252" t="n">
        <v>315.703103821359</v>
      </c>
      <c r="AUF139" s="255" t="n">
        <v>16.0999999999999</v>
      </c>
      <c r="AUG139" s="253" t="n">
        <v>52.5807637032594</v>
      </c>
      <c r="AUH139" s="256" t="n">
        <v>16.1</v>
      </c>
      <c r="AUI139" s="254" t="n">
        <v>1.03411258658603</v>
      </c>
      <c r="AUJ139" s="252" t="n">
        <v>15.2099999999999</v>
      </c>
      <c r="AUK139" s="252" t="n">
        <v>332.3412016421</v>
      </c>
      <c r="AUL139" s="255" t="n">
        <v>16.0999999999999</v>
      </c>
      <c r="AUM139" s="253" t="n">
        <v>52.5807637032594</v>
      </c>
      <c r="AUN139" s="256" t="n">
        <v>16.1</v>
      </c>
      <c r="AUO139" s="254" t="n">
        <v>1.03411258658603</v>
      </c>
      <c r="AUP139" s="251" t="n">
        <v>22.0999999999999</v>
      </c>
      <c r="AUQ139" s="252" t="n">
        <v>21.5805854529337</v>
      </c>
      <c r="AUR139" s="255" t="n">
        <v>23.7999999999999</v>
      </c>
      <c r="AUS139" s="253" t="n">
        <v>48.4311061651666</v>
      </c>
      <c r="AUT139" s="256" t="n">
        <v>23.52</v>
      </c>
      <c r="AUU139" s="254" t="n">
        <v>1.30326917579273</v>
      </c>
      <c r="AUV139" s="251" t="n">
        <v>22.0999999999999</v>
      </c>
      <c r="AUW139" s="252" t="n">
        <v>28.8315081363629</v>
      </c>
      <c r="AUX139" s="255" t="n">
        <v>23.7999999999999</v>
      </c>
      <c r="AUY139" s="253" t="n">
        <v>48.4311061651666</v>
      </c>
      <c r="AUZ139" s="256" t="n">
        <v>23.52</v>
      </c>
      <c r="AVA139" s="254" t="n">
        <v>1.30326917579273</v>
      </c>
      <c r="AVB139" s="251" t="n">
        <v>22.0999999999999</v>
      </c>
      <c r="AVC139" s="252" t="n">
        <v>41.5887931256367</v>
      </c>
      <c r="AVD139" s="255" t="n">
        <v>23.7999999999999</v>
      </c>
      <c r="AVE139" s="253" t="n">
        <v>48.4311061651666</v>
      </c>
      <c r="AVF139" s="256" t="n">
        <v>23.52</v>
      </c>
      <c r="AVG139" s="254" t="n">
        <v>1.30326917579273</v>
      </c>
      <c r="AVH139" s="251" t="n">
        <v>22.0999999999999</v>
      </c>
      <c r="AVI139" s="252" t="n">
        <v>49.9204693185152</v>
      </c>
      <c r="AVJ139" s="255" t="n">
        <v>23.7999999999999</v>
      </c>
      <c r="AVK139" s="253" t="n">
        <v>48.4311061651666</v>
      </c>
      <c r="AVL139" s="256" t="n">
        <v>23.52</v>
      </c>
      <c r="AVM139" s="254" t="n">
        <v>1.30326917579273</v>
      </c>
      <c r="AVN139" s="251" t="n">
        <v>22.0999999999999</v>
      </c>
      <c r="AVO139" s="252" t="n">
        <v>58.7405855014061</v>
      </c>
      <c r="AVP139" s="255" t="n">
        <v>23.7999999999999</v>
      </c>
      <c r="AVQ139" s="253" t="n">
        <v>48.4311061651666</v>
      </c>
      <c r="AVR139" s="256" t="n">
        <v>23.52</v>
      </c>
      <c r="AVS139" s="254" t="n">
        <v>1.30326917579273</v>
      </c>
      <c r="AVT139" s="251" t="n">
        <v>22.3599999999999</v>
      </c>
      <c r="AVU139" s="252" t="n">
        <v>70.18131621024131</v>
      </c>
      <c r="AVV139" s="255" t="n">
        <v>23.7999999999999</v>
      </c>
      <c r="AVW139" s="253" t="n">
        <v>48.4311061651666</v>
      </c>
      <c r="AVX139" s="256" t="n">
        <v>23.52</v>
      </c>
      <c r="AVY139" s="254" t="n">
        <v>1.30326917579273</v>
      </c>
      <c r="AVZ139" s="251" t="n">
        <v>22.3599999999999</v>
      </c>
      <c r="AWA139" s="252" t="n">
        <v>78.4247754021593</v>
      </c>
      <c r="AWB139" s="255" t="n">
        <v>23.7999999999999</v>
      </c>
      <c r="AWC139" s="253" t="n">
        <v>48.4311061651666</v>
      </c>
      <c r="AWD139" s="256" t="n">
        <v>23.52</v>
      </c>
      <c r="AWE139" s="254" t="n">
        <v>1.30326917579273</v>
      </c>
      <c r="AWF139" s="251" t="n">
        <v>22.3599999999999</v>
      </c>
      <c r="AWG139" s="252" t="n">
        <v>86.5228728892439</v>
      </c>
      <c r="AWH139" s="255" t="n">
        <v>23.7999999999999</v>
      </c>
      <c r="AWI139" s="253" t="n">
        <v>48.4311061651666</v>
      </c>
      <c r="AWJ139" s="256" t="n">
        <v>23.52</v>
      </c>
      <c r="AWK139" s="254" t="n">
        <v>1.30326917579273</v>
      </c>
      <c r="AWL139" s="252" t="n">
        <v>22.3599999999999</v>
      </c>
      <c r="AWM139" s="252" t="n">
        <v>98.2843212229356</v>
      </c>
      <c r="AWN139" s="255" t="n">
        <v>23.7999999999999</v>
      </c>
      <c r="AWO139" s="253" t="n">
        <v>48.4311061651666</v>
      </c>
      <c r="AWP139" s="256" t="n">
        <v>23.52</v>
      </c>
      <c r="AWQ139" s="254" t="n">
        <v>1.30326917579273</v>
      </c>
      <c r="AWR139" s="252" t="n">
        <v>22.3599999999999</v>
      </c>
      <c r="AWS139" s="252" t="n">
        <v>106.957705932962</v>
      </c>
      <c r="AWT139" s="255" t="n">
        <v>23.7999999999999</v>
      </c>
      <c r="AWU139" s="253" t="n">
        <v>48.4311061651666</v>
      </c>
      <c r="AWV139" s="256" t="n">
        <v>23.52</v>
      </c>
      <c r="AWW139" s="254" t="n">
        <v>1.30326917579273</v>
      </c>
      <c r="AWX139" s="252" t="n">
        <v>22.3599999999999</v>
      </c>
      <c r="AWY139" s="252" t="n">
        <v>114.741250501852</v>
      </c>
      <c r="AWZ139" s="255" t="n">
        <v>23.7999999999999</v>
      </c>
      <c r="AXA139" s="253" t="n">
        <v>48.4311061651666</v>
      </c>
      <c r="AXB139" s="256" t="n">
        <v>23.52</v>
      </c>
      <c r="AXC139" s="254" t="n">
        <v>1.30326917579273</v>
      </c>
      <c r="AXD139" s="252" t="n">
        <v>22.3599999999999</v>
      </c>
      <c r="AXE139" s="252" t="n">
        <v>127.365674234333</v>
      </c>
      <c r="AXF139" s="255" t="n">
        <v>23.7999999999999</v>
      </c>
      <c r="AXG139" s="253" t="n">
        <v>48.4311061651666</v>
      </c>
      <c r="AXH139" s="256" t="n">
        <v>23.52</v>
      </c>
      <c r="AXI139" s="254" t="n">
        <v>1.30326917579273</v>
      </c>
      <c r="AXJ139" s="252" t="n">
        <v>22.3599999999999</v>
      </c>
      <c r="AXK139" s="252" t="n">
        <v>135.824679096701</v>
      </c>
      <c r="AXL139" s="255" t="n">
        <v>23.7999999999999</v>
      </c>
      <c r="AXM139" s="253" t="n">
        <v>48.4311061651666</v>
      </c>
      <c r="AXN139" s="256" t="n">
        <v>23.52</v>
      </c>
      <c r="AXO139" s="254" t="n">
        <v>1.30326917579273</v>
      </c>
      <c r="AXP139" s="252" t="n">
        <v>22.3599999999999</v>
      </c>
      <c r="AXQ139" s="252" t="n">
        <v>144.793972272823</v>
      </c>
      <c r="AXR139" s="255" t="n">
        <v>23.7999999999999</v>
      </c>
      <c r="AXS139" s="253" t="n">
        <v>48.4311061651666</v>
      </c>
      <c r="AXT139" s="256" t="n">
        <v>23.52</v>
      </c>
      <c r="AXU139" s="254" t="n">
        <v>1.30326917579273</v>
      </c>
      <c r="AXV139" s="252" t="n">
        <v>23.7999999999999</v>
      </c>
      <c r="AXW139" s="252" t="n">
        <v>155.479024666083</v>
      </c>
      <c r="AXX139" s="255" t="n">
        <v>23.7999999999999</v>
      </c>
      <c r="AXY139" s="253" t="n">
        <v>48.4311061651666</v>
      </c>
      <c r="AXZ139" s="256" t="n">
        <v>23.52</v>
      </c>
      <c r="AYA139" s="254" t="n">
        <v>1.30326917579273</v>
      </c>
      <c r="AYB139" s="252" t="n">
        <v>22.3599999999999</v>
      </c>
      <c r="AYC139" s="252" t="n">
        <v>164.787279196147</v>
      </c>
      <c r="AYD139" s="255" t="n">
        <v>23.7999999999999</v>
      </c>
      <c r="AYE139" s="253" t="n">
        <v>48.4311061651666</v>
      </c>
      <c r="AYF139" s="256" t="n">
        <v>23.52</v>
      </c>
      <c r="AYG139" s="254" t="n">
        <v>1.30326917579273</v>
      </c>
      <c r="AYH139" s="252" t="n">
        <v>22.3599999999999</v>
      </c>
      <c r="AYI139" s="252" t="n">
        <v>173.663316569395</v>
      </c>
      <c r="AYJ139" s="255" t="n">
        <v>23.7999999999999</v>
      </c>
      <c r="AYK139" s="253" t="n">
        <v>48.4311061651666</v>
      </c>
      <c r="AYL139" s="256" t="n">
        <v>23.52</v>
      </c>
      <c r="AYM139" s="254" t="n">
        <v>1.30326917579273</v>
      </c>
      <c r="AYN139" s="252" t="n">
        <v>22.3599999999999</v>
      </c>
      <c r="AYO139" s="252" t="n">
        <v>184.476198523232</v>
      </c>
      <c r="AYP139" s="255" t="n">
        <v>23.7999999999999</v>
      </c>
      <c r="AYQ139" s="253" t="n">
        <v>48.4311061651666</v>
      </c>
      <c r="AYR139" s="256" t="n">
        <v>23.52</v>
      </c>
      <c r="AYS139" s="254" t="n">
        <v>1.30326917579273</v>
      </c>
      <c r="AYT139" s="252" t="n">
        <v>22.3599999999999</v>
      </c>
      <c r="AYU139" s="252" t="n">
        <v>193.390037790343</v>
      </c>
      <c r="AYV139" s="255" t="n">
        <v>23.7999999999999</v>
      </c>
      <c r="AYW139" s="253" t="n">
        <v>48.4311061651666</v>
      </c>
      <c r="AYX139" s="256" t="n">
        <v>23.52</v>
      </c>
      <c r="AYY139" s="254" t="n">
        <v>1.30326917579273</v>
      </c>
      <c r="AYZ139" s="252" t="n">
        <v>22.3599999999999</v>
      </c>
      <c r="AZA139" s="252" t="n">
        <v>205.207538366969</v>
      </c>
      <c r="AZB139" s="255" t="n">
        <v>23.7999999999999</v>
      </c>
      <c r="AZC139" s="253" t="n">
        <v>48.4311061651666</v>
      </c>
      <c r="AZD139" s="256" t="n">
        <v>23.52</v>
      </c>
      <c r="AZE139" s="254" t="n">
        <v>1.30326917579273</v>
      </c>
      <c r="AZF139" s="252" t="n">
        <v>22.3599999999999</v>
      </c>
      <c r="AZG139" s="252" t="n">
        <v>217.8520753055</v>
      </c>
      <c r="AZH139" s="255" t="n">
        <v>23.7999999999999</v>
      </c>
      <c r="AZI139" s="253" t="n">
        <v>48.4311061651666</v>
      </c>
      <c r="AZJ139" s="256" t="n">
        <v>23.52</v>
      </c>
      <c r="AZK139" s="254" t="n">
        <v>1.30326917579273</v>
      </c>
      <c r="AZL139" s="252" t="n">
        <v>22.3599999999999</v>
      </c>
      <c r="AZM139" s="252" t="n">
        <v>225.624816221938</v>
      </c>
      <c r="AZN139" s="255" t="n">
        <v>23.7999999999999</v>
      </c>
      <c r="AZO139" s="253" t="n">
        <v>48.4311061651666</v>
      </c>
      <c r="AZP139" s="256" t="n">
        <v>23.52</v>
      </c>
      <c r="AZQ139" s="254" t="n">
        <v>1.30326917579273</v>
      </c>
      <c r="AZR139" s="251" t="n">
        <v>30.8</v>
      </c>
      <c r="AZS139" s="252" t="n">
        <v>22.8990506541662</v>
      </c>
      <c r="AZT139" s="255" t="n">
        <v>33.46</v>
      </c>
      <c r="AZU139" s="253" t="n">
        <v>50.8725519994809</v>
      </c>
      <c r="AZV139" s="256" t="n">
        <v>33.4599999999999</v>
      </c>
      <c r="AZW139" s="254" t="n">
        <v>1.23686869146544</v>
      </c>
      <c r="AZX139" s="251" t="n">
        <v>33.46</v>
      </c>
      <c r="AZY139" s="252" t="n">
        <v>29.2912426260762</v>
      </c>
      <c r="AZZ139" s="255" t="n">
        <v>33.46</v>
      </c>
      <c r="BAA139" s="253" t="n">
        <v>50.8725519994809</v>
      </c>
      <c r="BAB139" s="256" t="n">
        <v>33.4599999999999</v>
      </c>
      <c r="BAC139" s="254" t="n">
        <v>1.23686869146544</v>
      </c>
      <c r="BAD139" s="251" t="n">
        <v>33.46</v>
      </c>
      <c r="BAE139" s="252" t="n">
        <v>45.4389048769055</v>
      </c>
      <c r="BAF139" s="255" t="n">
        <v>33.46</v>
      </c>
      <c r="BAG139" s="253" t="n">
        <v>50.8725519994809</v>
      </c>
      <c r="BAH139" s="256" t="n">
        <v>33.4599999999999</v>
      </c>
      <c r="BAI139" s="254" t="n">
        <v>1.23686869146544</v>
      </c>
      <c r="BAJ139" s="251" t="n">
        <v>33.46</v>
      </c>
      <c r="BAK139" s="252" t="n">
        <v>60.3080169656136</v>
      </c>
      <c r="BAL139" s="255" t="n">
        <v>33.46</v>
      </c>
      <c r="BAM139" s="253" t="n">
        <v>50.8725519994809</v>
      </c>
      <c r="BAN139" s="256" t="n">
        <v>33.4599999999999</v>
      </c>
      <c r="BAO139" s="254" t="n">
        <v>1.23686869146544</v>
      </c>
      <c r="BAP139" s="251" t="n">
        <v>33.46</v>
      </c>
      <c r="BAQ139" s="252" t="n">
        <v>75.586447058418</v>
      </c>
      <c r="BAR139" s="255" t="n">
        <v>33.46</v>
      </c>
      <c r="BAS139" s="253" t="n">
        <v>50.8725519994809</v>
      </c>
      <c r="BAT139" s="256" t="n">
        <v>33.4599999999999</v>
      </c>
      <c r="BAU139" s="254" t="n">
        <v>1.23686869146544</v>
      </c>
      <c r="BAV139" s="251" t="n">
        <v>33.46</v>
      </c>
      <c r="BAW139" s="252" t="n">
        <v>91.6231001836872</v>
      </c>
      <c r="BAX139" s="255" t="n">
        <v>33.46</v>
      </c>
      <c r="BAY139" s="253" t="n">
        <v>50.8725519994809</v>
      </c>
      <c r="BAZ139" s="256" t="n">
        <v>33.4599999999999</v>
      </c>
      <c r="BBA139" s="254" t="n">
        <v>1.23686869146544</v>
      </c>
      <c r="BBB139" s="251" t="n">
        <v>33.46</v>
      </c>
      <c r="BBC139" s="252" t="n">
        <v>107.702477296419</v>
      </c>
      <c r="BBD139" s="255" t="n">
        <v>33.46</v>
      </c>
      <c r="BBE139" s="253" t="n">
        <v>50.8725519994809</v>
      </c>
      <c r="BBF139" s="256" t="n">
        <v>33.4599999999999</v>
      </c>
      <c r="BBG139" s="254" t="n">
        <v>1.23686869146544</v>
      </c>
      <c r="BBH139" s="251" t="n">
        <v>33.46</v>
      </c>
      <c r="BBI139" s="252" t="n">
        <v>123.682409534712</v>
      </c>
      <c r="BBJ139" s="255" t="n">
        <v>33.46</v>
      </c>
      <c r="BBK139" s="253" t="n">
        <v>50.8725519994809</v>
      </c>
      <c r="BBL139" s="256" t="n">
        <v>33.4599999999999</v>
      </c>
      <c r="BBM139" s="254" t="n">
        <v>1.23686869146544</v>
      </c>
      <c r="BBN139" s="252" t="n">
        <v>33.46</v>
      </c>
      <c r="BBO139" s="252" t="n">
        <v>138.875698202569</v>
      </c>
      <c r="BBP139" s="255" t="n">
        <v>33.46</v>
      </c>
      <c r="BBQ139" s="253" t="n">
        <v>50.8725519994809</v>
      </c>
      <c r="BBR139" s="256" t="n">
        <v>33.4599999999999</v>
      </c>
      <c r="BBS139" s="254" t="n">
        <v>1.23686869146544</v>
      </c>
      <c r="BBT139" s="252" t="n">
        <v>33.46</v>
      </c>
      <c r="BBU139" s="252" t="n">
        <v>154.977365421853</v>
      </c>
      <c r="BBV139" s="255" t="n">
        <v>33.46</v>
      </c>
      <c r="BBW139" s="253" t="n">
        <v>50.8725519994809</v>
      </c>
      <c r="BBX139" s="256" t="n">
        <v>33.4599999999999</v>
      </c>
      <c r="BBY139" s="254" t="n">
        <v>1.23686869146544</v>
      </c>
      <c r="BBZ139" s="252" t="n">
        <v>33.46</v>
      </c>
      <c r="BCA139" s="252" t="n">
        <v>171.190283623399</v>
      </c>
      <c r="BCB139" s="255" t="n">
        <v>33.46</v>
      </c>
      <c r="BCC139" s="253" t="n">
        <v>50.8725519994809</v>
      </c>
      <c r="BCD139" s="256" t="n">
        <v>33.4599999999999</v>
      </c>
      <c r="BCE139" s="254" t="n">
        <v>1.23686869146544</v>
      </c>
      <c r="BCF139" s="252" t="n">
        <v>33.46</v>
      </c>
      <c r="BCG139" s="252" t="n">
        <v>187.586511114654</v>
      </c>
      <c r="BCH139" s="255" t="n">
        <v>33.46</v>
      </c>
      <c r="BCI139" s="253" t="n">
        <v>50.8725519994809</v>
      </c>
      <c r="BCJ139" s="256" t="n">
        <v>33.4599999999999</v>
      </c>
      <c r="BCK139" s="254" t="n">
        <v>1.23686869146544</v>
      </c>
      <c r="BCL139" s="251" t="n">
        <v>41.3</v>
      </c>
      <c r="BCM139" s="252" t="n">
        <v>22.0117174165057</v>
      </c>
      <c r="BCN139" s="255" t="n">
        <v>41.3</v>
      </c>
      <c r="BCO139" s="253" t="n">
        <v>39.7682526709814</v>
      </c>
      <c r="BCP139" s="256" t="n">
        <v>41.3</v>
      </c>
      <c r="BCQ139" s="254" t="n">
        <v>3.12393530207108</v>
      </c>
      <c r="BCR139" s="251" t="n">
        <v>41.3</v>
      </c>
      <c r="BCS139" s="252" t="n">
        <v>34.9215020961058</v>
      </c>
      <c r="BCT139" s="255" t="n">
        <v>41.3</v>
      </c>
      <c r="BCU139" s="253" t="n">
        <v>39.7682526709814</v>
      </c>
      <c r="BCV139" s="256" t="n">
        <v>41.3</v>
      </c>
      <c r="BCW139" s="254" t="n">
        <v>3.12393530207108</v>
      </c>
      <c r="BCX139" s="251" t="n">
        <v>41.3</v>
      </c>
      <c r="BCY139" s="252" t="n">
        <v>41.9025093128115</v>
      </c>
      <c r="BCZ139" s="255" t="n">
        <v>41.3</v>
      </c>
      <c r="BDA139" s="253" t="n">
        <v>39.7682526709814</v>
      </c>
      <c r="BDB139" s="256" t="n">
        <v>41.3</v>
      </c>
      <c r="BDC139" s="254" t="n">
        <v>3.12393530207108</v>
      </c>
      <c r="BDD139" s="251" t="n">
        <v>41.3</v>
      </c>
      <c r="BDE139" s="252" t="n">
        <v>46.8671832876127</v>
      </c>
      <c r="BDF139" s="255" t="n">
        <v>41.3</v>
      </c>
      <c r="BDG139" s="253" t="n">
        <v>39.7682526709814</v>
      </c>
      <c r="BDH139" s="256" t="n">
        <v>41.3</v>
      </c>
      <c r="BDI139" s="254" t="n">
        <v>3.12393530207108</v>
      </c>
      <c r="BDJ139" s="251" t="n">
        <v>41.3</v>
      </c>
      <c r="BDK139" s="252" t="n">
        <v>57.9240995858845</v>
      </c>
      <c r="BDL139" s="255" t="n">
        <v>41.3</v>
      </c>
      <c r="BDM139" s="253" t="n">
        <v>39.7682526709814</v>
      </c>
      <c r="BDN139" s="256" t="n">
        <v>41.3</v>
      </c>
      <c r="BDO139" s="254" t="n">
        <v>3.12393530207108</v>
      </c>
      <c r="BDP139" s="251" t="n">
        <v>41.3</v>
      </c>
      <c r="BDQ139" s="252" t="n">
        <v>64.6295399770157</v>
      </c>
      <c r="BDR139" s="255" t="n">
        <v>41.3</v>
      </c>
      <c r="BDS139" s="253" t="n">
        <v>39.7682526709814</v>
      </c>
      <c r="BDT139" s="256" t="n">
        <v>41.3</v>
      </c>
      <c r="BDU139" s="254" t="n">
        <v>3.12393530207108</v>
      </c>
      <c r="BDV139" s="251" t="n">
        <v>41.3</v>
      </c>
      <c r="BDW139" s="252" t="n">
        <v>70.2522805434371</v>
      </c>
      <c r="BDX139" s="255" t="n">
        <v>41.3</v>
      </c>
      <c r="BDY139" s="253" t="n">
        <v>39.7682526709814</v>
      </c>
      <c r="BDZ139" s="256" t="n">
        <v>41.3</v>
      </c>
      <c r="BEA139" s="254" t="n">
        <v>3.12393530207108</v>
      </c>
      <c r="BEB139" s="251" t="n">
        <v>41.3</v>
      </c>
      <c r="BEC139" s="252" t="n">
        <v>81.2990552543844</v>
      </c>
      <c r="BED139" s="255" t="n">
        <v>41.3</v>
      </c>
      <c r="BEE139" s="253" t="n">
        <v>39.7682526709814</v>
      </c>
      <c r="BEF139" s="256" t="n">
        <v>41.3</v>
      </c>
      <c r="BEG139" s="254" t="n">
        <v>3.12393530207108</v>
      </c>
      <c r="BEH139" s="252" t="n">
        <v>41.3</v>
      </c>
      <c r="BEI139" s="252" t="n">
        <v>89.1226809521346</v>
      </c>
      <c r="BEJ139" s="255" t="n">
        <v>41.3</v>
      </c>
      <c r="BEK139" s="253" t="n">
        <v>39.7682526709814</v>
      </c>
      <c r="BEL139" s="256" t="n">
        <v>41.3</v>
      </c>
      <c r="BEM139" s="254" t="n">
        <v>3.12393530207108</v>
      </c>
      <c r="BEN139" s="252" t="n">
        <v>41.3</v>
      </c>
      <c r="BEO139" s="252" t="n">
        <v>94.0802783837614</v>
      </c>
      <c r="BEP139" s="255" t="n">
        <v>41.3</v>
      </c>
      <c r="BEQ139" s="253" t="n">
        <v>39.7682526709814</v>
      </c>
      <c r="BER139" s="256" t="n">
        <v>41.3</v>
      </c>
      <c r="BES139" s="254" t="n">
        <v>3.12393530207108</v>
      </c>
      <c r="BET139" s="252" t="n">
        <v>41.3</v>
      </c>
      <c r="BEU139" s="252" t="n">
        <v>105.987916062358</v>
      </c>
      <c r="BEV139" s="255" t="n">
        <v>41.3</v>
      </c>
      <c r="BEW139" s="253" t="n">
        <v>39.7682526709814</v>
      </c>
      <c r="BEX139" s="256" t="n">
        <v>41.3</v>
      </c>
      <c r="BEY139" s="254" t="n">
        <v>3.12393530207108</v>
      </c>
      <c r="BEZ139" s="252" t="n">
        <v>41.3</v>
      </c>
      <c r="BFA139" s="252" t="n">
        <v>112.374424211274</v>
      </c>
      <c r="BFB139" s="255" t="n">
        <v>41.3</v>
      </c>
      <c r="BFC139" s="253" t="n">
        <v>39.7682526709814</v>
      </c>
      <c r="BFD139" s="256" t="n">
        <v>41.3</v>
      </c>
      <c r="BFE139" s="254" t="n">
        <v>3.12393530207108</v>
      </c>
      <c r="BFF139" s="252" t="n">
        <v>41.3</v>
      </c>
      <c r="BFG139" s="252" t="n">
        <v>118.355686055531</v>
      </c>
      <c r="BFH139" s="255" t="n">
        <v>41.3</v>
      </c>
      <c r="BFI139" s="253" t="n">
        <v>39.7682526709814</v>
      </c>
      <c r="BFJ139" s="256" t="n">
        <v>41.3</v>
      </c>
      <c r="BFK139" s="254" t="n">
        <v>3.12393530207108</v>
      </c>
      <c r="BFL139" s="252" t="n">
        <v>41.3</v>
      </c>
      <c r="BFM139" s="252" t="n">
        <v>129.036664254076</v>
      </c>
      <c r="BFN139" s="255" t="n">
        <v>41.3</v>
      </c>
      <c r="BFO139" s="253" t="n">
        <v>39.7682526709814</v>
      </c>
      <c r="BFP139" s="256" t="n">
        <v>41.3</v>
      </c>
      <c r="BFQ139" s="254" t="n">
        <v>3.12393530207108</v>
      </c>
      <c r="BFR139" s="252" t="n">
        <v>41.3</v>
      </c>
      <c r="BFS139" s="252" t="n">
        <v>136.35248927346</v>
      </c>
      <c r="BFT139" s="255" t="n">
        <v>41.3</v>
      </c>
      <c r="BFU139" s="253" t="n">
        <v>39.7682526709814</v>
      </c>
      <c r="BFV139" s="256" t="n">
        <v>41.3</v>
      </c>
      <c r="BFW139" s="254" t="n">
        <v>3.12393530207108</v>
      </c>
      <c r="BFX139" s="252" t="n">
        <v>41.3</v>
      </c>
      <c r="BFY139" s="252" t="n">
        <v>140.942430388216</v>
      </c>
      <c r="BFZ139" s="255" t="n">
        <v>41.3</v>
      </c>
      <c r="BGA139" s="253" t="n">
        <v>39.7682526709814</v>
      </c>
      <c r="BGB139" s="256" t="n">
        <v>41.3</v>
      </c>
      <c r="BGC139" s="254" t="n">
        <v>3.12393530207108</v>
      </c>
      <c r="BGD139" s="252" t="n">
        <v>41.3</v>
      </c>
      <c r="BGE139" s="252" t="n">
        <v>152.256337027905</v>
      </c>
      <c r="BGF139" s="255" t="n">
        <v>41.3</v>
      </c>
      <c r="BGG139" s="253" t="n">
        <v>39.7682526709814</v>
      </c>
      <c r="BGH139" s="256" t="n">
        <v>41.3</v>
      </c>
      <c r="BGI139" s="254" t="n">
        <v>3.12393530207108</v>
      </c>
      <c r="BGJ139" s="252" t="n">
        <v>41.3</v>
      </c>
      <c r="BGK139" s="252" t="n">
        <v>158.58028516785</v>
      </c>
      <c r="BGL139" s="255" t="n">
        <v>41.3</v>
      </c>
      <c r="BGM139" s="253" t="n">
        <v>39.7682526709814</v>
      </c>
      <c r="BGN139" s="256" t="n">
        <v>41.3</v>
      </c>
      <c r="BGO139" s="254" t="n">
        <v>3.12393530207108</v>
      </c>
      <c r="BGP139" s="252" t="n">
        <v>41.3</v>
      </c>
      <c r="BGQ139" s="252" t="n">
        <v>164.381274892436</v>
      </c>
      <c r="BGR139" s="255" t="n">
        <v>41.3</v>
      </c>
      <c r="BGS139" s="253" t="n">
        <v>39.7682526709814</v>
      </c>
      <c r="BGT139" s="256" t="n">
        <v>41.3</v>
      </c>
      <c r="BGU139" s="254" t="n">
        <v>3.12393530207108</v>
      </c>
      <c r="BGV139" s="251" t="n">
        <v>46.8</v>
      </c>
      <c r="BGW139" s="252" t="n">
        <v>19.0123939523593</v>
      </c>
      <c r="BGX139" s="255" t="n">
        <v>50.26</v>
      </c>
      <c r="BGY139" s="253" t="n">
        <v>41.618835299135</v>
      </c>
      <c r="BGZ139" s="256" t="n">
        <v>50.26</v>
      </c>
      <c r="BHA139" s="254" t="n">
        <v>3.55667415529386</v>
      </c>
      <c r="BHB139" s="251" t="n">
        <v>46.8</v>
      </c>
      <c r="BHC139" s="252" t="n">
        <v>25.0842234583534</v>
      </c>
      <c r="BHD139" s="255" t="n">
        <v>50.26</v>
      </c>
      <c r="BHE139" s="253" t="n">
        <v>41.618835299135</v>
      </c>
      <c r="BHF139" s="256" t="n">
        <v>50.26</v>
      </c>
      <c r="BHG139" s="254" t="n">
        <v>3.55667415529386</v>
      </c>
      <c r="BHH139" s="251" t="n">
        <v>50.26</v>
      </c>
      <c r="BHI139" s="252" t="n">
        <v>38.9126121086091</v>
      </c>
      <c r="BHJ139" s="255" t="n">
        <v>50.26</v>
      </c>
      <c r="BHK139" s="253" t="n">
        <v>41.618835299135</v>
      </c>
      <c r="BHL139" s="256" t="n">
        <v>50.26</v>
      </c>
      <c r="BHM139" s="254" t="n">
        <v>3.55667415529386</v>
      </c>
      <c r="BHN139" s="251" t="n">
        <v>50.26</v>
      </c>
      <c r="BHO139" s="252" t="n">
        <v>46.2752420683645</v>
      </c>
      <c r="BHP139" s="255" t="n">
        <v>50.26</v>
      </c>
      <c r="BHQ139" s="253" t="n">
        <v>41.618835299135</v>
      </c>
      <c r="BHR139" s="256" t="n">
        <v>50.26</v>
      </c>
      <c r="BHS139" s="254" t="n">
        <v>3.55667415529386</v>
      </c>
      <c r="BHT139" s="251" t="n">
        <v>50.26</v>
      </c>
      <c r="BHU139" s="252" t="n">
        <v>52.3315887619612</v>
      </c>
      <c r="BHV139" s="255" t="n">
        <v>50.26</v>
      </c>
      <c r="BHW139" s="253" t="n">
        <v>41.618835299135</v>
      </c>
      <c r="BHX139" s="256" t="n">
        <v>50.26</v>
      </c>
      <c r="BHY139" s="254" t="n">
        <v>3.55667415529386</v>
      </c>
      <c r="BHZ139" s="251" t="n">
        <v>50.26</v>
      </c>
      <c r="BIA139" s="252" t="n">
        <v>66.5734898971649</v>
      </c>
      <c r="BIB139" s="255" t="n">
        <v>50.26</v>
      </c>
      <c r="BIC139" s="253" t="n">
        <v>41.618835299135</v>
      </c>
      <c r="BID139" s="256" t="n">
        <v>50.26</v>
      </c>
      <c r="BIE139" s="254" t="n">
        <v>3.55667415529386</v>
      </c>
      <c r="BIF139" s="251" t="n">
        <v>50.26</v>
      </c>
      <c r="BIG139" s="252" t="n">
        <v>73.09056282218511</v>
      </c>
      <c r="BIH139" s="255" t="n">
        <v>50.26</v>
      </c>
      <c r="BII139" s="253" t="n">
        <v>41.618835299135</v>
      </c>
      <c r="BIJ139" s="256" t="n">
        <v>50.26</v>
      </c>
      <c r="BIK139" s="254" t="n">
        <v>3.55667415529386</v>
      </c>
      <c r="BIL139" s="251" t="n">
        <v>50.26</v>
      </c>
      <c r="BIM139" s="252" t="n">
        <v>81.0570348113019</v>
      </c>
      <c r="BIN139" s="255" t="n">
        <v>50.26</v>
      </c>
      <c r="BIO139" s="253" t="n">
        <v>41.618835299135</v>
      </c>
      <c r="BIP139" s="256" t="n">
        <v>50.26</v>
      </c>
      <c r="BIQ139" s="254" t="n">
        <v>3.55667415529386</v>
      </c>
      <c r="BIR139" s="252" t="n">
        <v>50.26</v>
      </c>
      <c r="BIS139" s="252" t="n">
        <v>92.10719109362211</v>
      </c>
      <c r="BIT139" s="255" t="n">
        <v>50.26</v>
      </c>
      <c r="BIU139" s="253" t="n">
        <v>41.618835299135</v>
      </c>
      <c r="BIV139" s="256" t="n">
        <v>50.26</v>
      </c>
      <c r="BIW139" s="254" t="n">
        <v>3.55667415529386</v>
      </c>
      <c r="BIX139" s="252" t="n">
        <v>50.26</v>
      </c>
      <c r="BIY139" s="252" t="n">
        <v>100.560290895884</v>
      </c>
      <c r="BIZ139" s="255" t="n">
        <v>50.26</v>
      </c>
      <c r="BJA139" s="253" t="n">
        <v>41.618835299135</v>
      </c>
      <c r="BJB139" s="256" t="n">
        <v>50.26</v>
      </c>
      <c r="BJC139" s="254" t="n">
        <v>3.55667415529386</v>
      </c>
      <c r="BJD139" s="252" t="n">
        <v>50.26</v>
      </c>
      <c r="BJE139" s="252" t="n">
        <v>108.563161668055</v>
      </c>
      <c r="BJF139" s="255" t="n">
        <v>50.26</v>
      </c>
      <c r="BJG139" s="253" t="n">
        <v>41.618835299135</v>
      </c>
      <c r="BJH139" s="256" t="n">
        <v>50.26</v>
      </c>
      <c r="BJI139" s="254" t="n">
        <v>3.55667415529386</v>
      </c>
      <c r="BJJ139" s="252" t="n">
        <v>50.26</v>
      </c>
      <c r="BJK139" s="252" t="n">
        <v>120.231456600956</v>
      </c>
      <c r="BJL139" s="255" t="n">
        <v>50.26</v>
      </c>
      <c r="BJM139" s="253" t="n">
        <v>41.618835299135</v>
      </c>
      <c r="BJN139" s="256" t="n">
        <v>50.26</v>
      </c>
      <c r="BJO139" s="254" t="n">
        <v>3.55667415529386</v>
      </c>
      <c r="BJP139" s="252" t="n">
        <v>50.26</v>
      </c>
      <c r="BJQ139" s="252" t="n">
        <v>128.019368911548</v>
      </c>
      <c r="BJR139" s="255" t="n">
        <v>50.26</v>
      </c>
      <c r="BJS139" s="253" t="n">
        <v>41.618835299135</v>
      </c>
      <c r="BJT139" s="256" t="n">
        <v>50.26</v>
      </c>
      <c r="BJU139" s="254" t="n">
        <v>3.55667415529386</v>
      </c>
      <c r="BJV139" s="252" t="n">
        <v>50.26</v>
      </c>
      <c r="BJW139" s="252" t="n">
        <v>135.496957106507</v>
      </c>
      <c r="BJX139" s="255" t="n">
        <v>50.26</v>
      </c>
      <c r="BJY139" s="253" t="n">
        <v>41.618835299135</v>
      </c>
      <c r="BJZ139" s="256" t="n">
        <v>50.26</v>
      </c>
      <c r="BKA139" s="254" t="n">
        <v>3.55667415529386</v>
      </c>
      <c r="BKB139" s="252" t="n">
        <v>50.26</v>
      </c>
      <c r="BKC139" s="252" t="n">
        <v>144.001395690288</v>
      </c>
      <c r="BKD139" s="255" t="n">
        <v>50.26</v>
      </c>
      <c r="BKE139" s="253" t="n">
        <v>41.618835299135</v>
      </c>
      <c r="BKF139" s="256" t="n">
        <v>50.26</v>
      </c>
      <c r="BKG139" s="254" t="n">
        <v>3.55667415529386</v>
      </c>
      <c r="BKH139" s="252" t="n">
        <v>50.26</v>
      </c>
      <c r="BKI139" s="252" t="n">
        <v>153.476649658769</v>
      </c>
      <c r="BKJ139" s="255" t="n">
        <v>50.26</v>
      </c>
      <c r="BKK139" s="253" t="n">
        <v>41.618835299135</v>
      </c>
      <c r="BKL139" s="256" t="n">
        <v>50.26</v>
      </c>
      <c r="BKM139" s="254" t="n">
        <v>3.55667415529386</v>
      </c>
      <c r="BKN139" s="252" t="n">
        <v>50.26</v>
      </c>
      <c r="BKO139" s="252" t="n">
        <v>162.572179716772</v>
      </c>
      <c r="BKP139" s="255" t="n">
        <v>50.26</v>
      </c>
      <c r="BKQ139" s="253" t="n">
        <v>41.618835299135</v>
      </c>
      <c r="BKR139" s="256" t="n">
        <v>50.26</v>
      </c>
      <c r="BKS139" s="254" t="n">
        <v>3.55667415529386</v>
      </c>
      <c r="BKT139" s="251" t="n">
        <v>66.9199999999999</v>
      </c>
      <c r="BKU139" s="252" t="n">
        <v>26.8240957592959</v>
      </c>
      <c r="BKV139" s="255" t="n">
        <v>66.9199999999999</v>
      </c>
      <c r="BKW139" s="253" t="n">
        <v>38.1843700876721</v>
      </c>
      <c r="BKX139" s="256" t="n">
        <v>66.92</v>
      </c>
      <c r="BKY139" s="254" t="n">
        <v>2.83170361441003</v>
      </c>
      <c r="BKZ139" s="251" t="n">
        <v>66.9199999999999</v>
      </c>
      <c r="BLA139" s="252" t="n">
        <v>30.4027106541527</v>
      </c>
      <c r="BLB139" s="255" t="n">
        <v>66.9199999999999</v>
      </c>
      <c r="BLC139" s="253" t="n">
        <v>38.1843700876721</v>
      </c>
      <c r="BLD139" s="256" t="n">
        <v>66.92</v>
      </c>
      <c r="BLE139" s="254" t="n">
        <v>2.83170361441003</v>
      </c>
      <c r="BLF139" s="251" t="n">
        <v>66.9199999999999</v>
      </c>
      <c r="BLG139" s="252" t="n">
        <v>39.6031243273875</v>
      </c>
      <c r="BLH139" s="255" t="n">
        <v>66.9199999999999</v>
      </c>
      <c r="BLI139" s="253" t="n">
        <v>38.1843700876721</v>
      </c>
      <c r="BLJ139" s="256" t="n">
        <v>66.92</v>
      </c>
      <c r="BLK139" s="254" t="n">
        <v>2.83170361441003</v>
      </c>
      <c r="BLL139" s="251" t="n">
        <v>66.9199999999999</v>
      </c>
      <c r="BLM139" s="252" t="n">
        <v>55.3107029991406</v>
      </c>
      <c r="BLN139" s="255" t="n">
        <v>66.9199999999999</v>
      </c>
      <c r="BLO139" s="253" t="n">
        <v>38.1843700876721</v>
      </c>
      <c r="BLP139" s="256" t="n">
        <v>66.92</v>
      </c>
      <c r="BLQ139" s="254" t="n">
        <v>2.83170361441003</v>
      </c>
      <c r="BLR139" s="251" t="n">
        <v>66.9199999999999</v>
      </c>
      <c r="BLS139" s="252" t="n">
        <v>62.0256167715611</v>
      </c>
      <c r="BLT139" s="255" t="n">
        <v>66.9199999999999</v>
      </c>
      <c r="BLU139" s="253" t="n">
        <v>38.1843700876721</v>
      </c>
      <c r="BLV139" s="256" t="n">
        <v>66.92</v>
      </c>
      <c r="BLW139" s="254" t="n">
        <v>2.83170361441003</v>
      </c>
      <c r="BLX139" s="251" t="n">
        <v>66.9199999999999</v>
      </c>
      <c r="BLY139" s="252" t="n">
        <v>71.2783751433</v>
      </c>
      <c r="BLZ139" s="255" t="n">
        <v>66.9199999999999</v>
      </c>
      <c r="BMA139" s="253" t="n">
        <v>38.1843700876721</v>
      </c>
      <c r="BMB139" s="256" t="n">
        <v>66.92</v>
      </c>
      <c r="BMC139" s="254" t="n">
        <v>2.83170361441003</v>
      </c>
      <c r="BMD139" s="251" t="n">
        <v>66.9199999999999</v>
      </c>
      <c r="BME139" s="252" t="n">
        <v>80.21967358637789</v>
      </c>
      <c r="BMF139" s="255" t="n">
        <v>66.9199999999999</v>
      </c>
      <c r="BMG139" s="253" t="n">
        <v>38.1843700876721</v>
      </c>
      <c r="BMH139" s="256" t="n">
        <v>66.92</v>
      </c>
      <c r="BMI139" s="254" t="n">
        <v>2.83170361441003</v>
      </c>
      <c r="BMJ139" s="251" t="n">
        <v>66.9199999999999</v>
      </c>
      <c r="BMK139" s="252" t="n">
        <v>94.4561529311992</v>
      </c>
      <c r="BML139" s="255" t="n">
        <v>66.9199999999999</v>
      </c>
      <c r="BMM139" s="253" t="n">
        <v>38.1843700876721</v>
      </c>
      <c r="BMN139" s="256" t="n">
        <v>66.92</v>
      </c>
      <c r="BMO139" s="254" t="n">
        <v>2.83170361441003</v>
      </c>
      <c r="BMP139" s="252" t="n">
        <v>66.9199999999999</v>
      </c>
      <c r="BMQ139" s="252" t="n">
        <v>97.9263901467109</v>
      </c>
      <c r="BMR139" s="255" t="n">
        <v>66.9199999999999</v>
      </c>
      <c r="BMS139" s="253" t="n">
        <v>38.1843700876721</v>
      </c>
      <c r="BMT139" s="256" t="n">
        <v>66.92</v>
      </c>
      <c r="BMU139" s="254" t="n">
        <v>2.83170361441003</v>
      </c>
      <c r="BMV139" s="252" t="n">
        <v>66.9199999999999</v>
      </c>
      <c r="BMW139" s="252" t="n">
        <v>102.535115912591</v>
      </c>
      <c r="BMX139" s="255" t="n">
        <v>66.9199999999999</v>
      </c>
      <c r="BMY139" s="253" t="n">
        <v>38.1843700876721</v>
      </c>
      <c r="BMZ139" s="256" t="n">
        <v>66.92</v>
      </c>
      <c r="BNA139" s="254" t="n">
        <v>2.83170361441003</v>
      </c>
      <c r="BNB139" s="252" t="n">
        <v>66.9199999999999</v>
      </c>
      <c r="BNC139" s="252" t="n">
        <v>107.218605753925</v>
      </c>
      <c r="BND139" s="255" t="n">
        <v>66.9199999999999</v>
      </c>
      <c r="BNE139" s="253" t="n">
        <v>38.1843700876721</v>
      </c>
      <c r="BNF139" s="256" t="n">
        <v>66.92</v>
      </c>
      <c r="BNG139" s="254" t="n">
        <v>2.83170361441003</v>
      </c>
      <c r="BNH139" s="252" t="n">
        <v>66.9199999999999</v>
      </c>
      <c r="BNI139" s="252" t="n">
        <v>110.62402922663</v>
      </c>
      <c r="BNJ139" s="255" t="n">
        <v>66.9199999999999</v>
      </c>
      <c r="BNK139" s="253" t="n">
        <v>38.1843700876721</v>
      </c>
      <c r="BNL139" s="256" t="n">
        <v>66.92</v>
      </c>
      <c r="BNM139" s="254" t="n">
        <v>2.83170361441003</v>
      </c>
      <c r="BNN139" s="252" t="n">
        <v>66.9199999999999</v>
      </c>
      <c r="BNO139" s="252" t="n">
        <v>119.982853222251</v>
      </c>
      <c r="BNP139" s="255" t="n">
        <v>66.9199999999999</v>
      </c>
      <c r="BNQ139" s="253" t="n">
        <v>38.1843700876721</v>
      </c>
      <c r="BNR139" s="256" t="n">
        <v>66.92</v>
      </c>
      <c r="BNS139" s="254" t="n">
        <v>2.83170361441003</v>
      </c>
      <c r="BNT139" s="252" t="n">
        <v>66.9199999999999</v>
      </c>
      <c r="BNU139" s="252" t="n">
        <v>135.299633834183</v>
      </c>
      <c r="BNV139" s="255" t="n">
        <v>66.9199999999999</v>
      </c>
      <c r="BNW139" s="253" t="n">
        <v>38.1843700876721</v>
      </c>
      <c r="BNX139" s="256" t="n">
        <v>66.92</v>
      </c>
      <c r="BNY139" s="254" t="n">
        <v>2.83170361441003</v>
      </c>
      <c r="BNZ139" s="252" t="n">
        <v>66.9199999999999</v>
      </c>
      <c r="BOA139" s="252" t="n">
        <v>142.10102581183</v>
      </c>
      <c r="BOB139" s="255" t="n">
        <v>66.9199999999999</v>
      </c>
      <c r="BOC139" s="253" t="n">
        <v>38.1843700876721</v>
      </c>
      <c r="BOD139" s="256" t="n">
        <v>66.92</v>
      </c>
      <c r="BOE139" s="254" t="n">
        <v>2.83170361441003</v>
      </c>
      <c r="BOF139" s="252" t="n">
        <v>66.9199999999999</v>
      </c>
      <c r="BOG139" s="252" t="n">
        <v>151.46947099221</v>
      </c>
      <c r="BOH139" s="255" t="n">
        <v>66.9199999999999</v>
      </c>
      <c r="BOI139" s="253" t="n">
        <v>38.1843700876721</v>
      </c>
      <c r="BOJ139" s="256" t="n">
        <v>66.92</v>
      </c>
      <c r="BOK139" s="254" t="n">
        <v>2.83170361441003</v>
      </c>
      <c r="BOL139" s="252" t="n">
        <v>66.9199999999999</v>
      </c>
      <c r="BOM139" s="252" t="n">
        <v>160.608715063889</v>
      </c>
      <c r="BON139" s="255" t="n">
        <v>66.9199999999999</v>
      </c>
      <c r="BOO139" s="253" t="n">
        <v>38.1843700876721</v>
      </c>
      <c r="BOP139" s="256" t="n">
        <v>66.92</v>
      </c>
      <c r="BOQ139" s="254" t="n">
        <v>2.83170361441003</v>
      </c>
    </row>
    <row r="140">
      <c r="B140" s="251" t="n">
        <v>0.712499999999999</v>
      </c>
      <c r="C140" s="252" t="n">
        <v>12.2549844066683</v>
      </c>
      <c r="D140" s="255" t="n">
        <v>0.712499999999999</v>
      </c>
      <c r="E140" s="253" t="n">
        <v>34.3457495794734</v>
      </c>
      <c r="F140" s="256" t="n">
        <v>0.712499999999999</v>
      </c>
      <c r="G140" s="254" t="n">
        <v>0.561109777496781</v>
      </c>
      <c r="H140" s="251" t="n">
        <v>0.712499999999999</v>
      </c>
      <c r="I140" s="252" t="n">
        <v>18.3881721442827</v>
      </c>
      <c r="J140" s="255" t="n">
        <v>0.712499999999999</v>
      </c>
      <c r="K140" s="253" t="n">
        <v>34.3457495794734</v>
      </c>
      <c r="L140" s="256" t="n">
        <v>0.712499999999999</v>
      </c>
      <c r="M140" s="254" t="n">
        <v>0.561109777496781</v>
      </c>
      <c r="N140" s="251" t="n">
        <v>0.712499999999999</v>
      </c>
      <c r="O140" s="252" t="n">
        <v>24.2615090847333</v>
      </c>
      <c r="P140" s="255" t="n">
        <v>0.712499999999999</v>
      </c>
      <c r="Q140" s="253" t="n">
        <v>34.3457495794734</v>
      </c>
      <c r="R140" s="256" t="n">
        <v>0.712499999999999</v>
      </c>
      <c r="S140" s="254" t="n">
        <v>0.561109777496781</v>
      </c>
      <c r="T140" s="251" t="n">
        <v>0.712499999999999</v>
      </c>
      <c r="U140" s="252" t="n">
        <v>30.1357796765548</v>
      </c>
      <c r="V140" s="255" t="n">
        <v>0.712499999999999</v>
      </c>
      <c r="W140" s="253" t="n">
        <v>34.3457495794734</v>
      </c>
      <c r="X140" s="256" t="n">
        <v>0.712499999999999</v>
      </c>
      <c r="Y140" s="254" t="n">
        <v>0.561109777496781</v>
      </c>
      <c r="Z140" s="251" t="n">
        <v>0.712499999999999</v>
      </c>
      <c r="AA140" s="252" t="n">
        <v>36.0095079548701</v>
      </c>
      <c r="AB140" s="255" t="n">
        <v>0.712499999999999</v>
      </c>
      <c r="AC140" s="253" t="n">
        <v>34.3457495794734</v>
      </c>
      <c r="AD140" s="256" t="n">
        <v>0.712499999999999</v>
      </c>
      <c r="AE140" s="254" t="n">
        <v>0.561109777496781</v>
      </c>
      <c r="AF140" s="251" t="n">
        <v>0.712499999999999</v>
      </c>
      <c r="AG140" s="252" t="n">
        <v>41.8842747427147</v>
      </c>
      <c r="AH140" s="255" t="n">
        <v>0.712499999999999</v>
      </c>
      <c r="AI140" s="253" t="n">
        <v>34.3457495794734</v>
      </c>
      <c r="AJ140" s="256" t="n">
        <v>0.712499999999999</v>
      </c>
      <c r="AK140" s="254" t="n">
        <v>0.561109777496781</v>
      </c>
      <c r="AL140" s="251" t="n">
        <v>0.712499999999999</v>
      </c>
      <c r="AM140" s="252" t="n">
        <v>48.272535363321</v>
      </c>
      <c r="AN140" s="255" t="n">
        <v>0.712499999999999</v>
      </c>
      <c r="AO140" s="253" t="n">
        <v>34.3457495794734</v>
      </c>
      <c r="AP140" s="256" t="n">
        <v>0.712499999999999</v>
      </c>
      <c r="AQ140" s="254" t="n">
        <v>0.561109777496781</v>
      </c>
      <c r="AR140" s="251" t="n">
        <v>0.712499999999999</v>
      </c>
      <c r="AS140" s="252" t="n">
        <v>53.6353135823136</v>
      </c>
      <c r="AT140" s="255" t="n">
        <v>0.712499999999999</v>
      </c>
      <c r="AU140" s="253" t="n">
        <v>34.3457495794734</v>
      </c>
      <c r="AV140" s="256" t="n">
        <v>0.712499999999999</v>
      </c>
      <c r="AW140" s="254" t="n">
        <v>0.561109777496781</v>
      </c>
      <c r="AX140" s="252" t="n">
        <v>0.712499999999999</v>
      </c>
      <c r="AY140" s="252" t="n">
        <v>59.5271707542352</v>
      </c>
      <c r="AZ140" s="255" t="n">
        <v>0.712499999999999</v>
      </c>
      <c r="BA140" s="253" t="n">
        <v>34.3457495794734</v>
      </c>
      <c r="BB140" s="256" t="n">
        <v>0.712499999999999</v>
      </c>
      <c r="BC140" s="254" t="n">
        <v>0.561109777496781</v>
      </c>
      <c r="BD140" s="252" t="n">
        <v>0.712499999999999</v>
      </c>
      <c r="BE140" s="252" t="n">
        <v>65.1237230526348</v>
      </c>
      <c r="BF140" s="255" t="n">
        <v>0.712499999999999</v>
      </c>
      <c r="BG140" s="253" t="n">
        <v>34.3457495794734</v>
      </c>
      <c r="BH140" s="256" t="n">
        <v>0.712499999999999</v>
      </c>
      <c r="BI140" s="254" t="n">
        <v>0.561109777496781</v>
      </c>
      <c r="BJ140" s="252" t="n">
        <v>0.712499999999999</v>
      </c>
      <c r="BK140" s="252" t="n">
        <v>72.0234738966394</v>
      </c>
      <c r="BL140" s="255" t="n">
        <v>0.712499999999999</v>
      </c>
      <c r="BM140" s="253" t="n">
        <v>34.3457495794734</v>
      </c>
      <c r="BN140" s="256" t="n">
        <v>0.712499999999999</v>
      </c>
      <c r="BO140" s="254" t="n">
        <v>0.561109777496781</v>
      </c>
      <c r="BP140" s="252" t="n">
        <v>0.712499999999999</v>
      </c>
      <c r="BQ140" s="252" t="n">
        <v>77.9158047462947</v>
      </c>
      <c r="BR140" s="255" t="n">
        <v>0.712499999999999</v>
      </c>
      <c r="BS140" s="253" t="n">
        <v>34.3457495794734</v>
      </c>
      <c r="BT140" s="256" t="n">
        <v>0.712499999999999</v>
      </c>
      <c r="BU140" s="254" t="n">
        <v>0.561109777496781</v>
      </c>
      <c r="BV140" s="252" t="n">
        <v>0.712499999999999</v>
      </c>
      <c r="BW140" s="252" t="n">
        <v>88.87375455064731</v>
      </c>
      <c r="BX140" s="255" t="n">
        <v>0.712499999999999</v>
      </c>
      <c r="BY140" s="253" t="n">
        <v>34.3457495794734</v>
      </c>
      <c r="BZ140" s="256" t="n">
        <v>0.712499999999999</v>
      </c>
      <c r="CA140" s="254" t="n">
        <v>0.561109777496781</v>
      </c>
      <c r="CB140" s="252" t="n">
        <v>0.712499999999999</v>
      </c>
      <c r="CC140" s="252" t="n">
        <v>101.900067350608</v>
      </c>
      <c r="CD140" s="255" t="n">
        <v>0.712499999999999</v>
      </c>
      <c r="CE140" s="253" t="n">
        <v>34.3457495794734</v>
      </c>
      <c r="CF140" s="256" t="n">
        <v>0.712499999999999</v>
      </c>
      <c r="CG140" s="254" t="n">
        <v>0.561109777496781</v>
      </c>
      <c r="CH140" s="252" t="n">
        <v>0.712499999999999</v>
      </c>
      <c r="CI140" s="252" t="n">
        <v>113.158121304907</v>
      </c>
      <c r="CJ140" s="255" t="n">
        <v>0.712499999999999</v>
      </c>
      <c r="CK140" s="253" t="n">
        <v>34.3457495794734</v>
      </c>
      <c r="CL140" s="256" t="n">
        <v>0.712499999999999</v>
      </c>
      <c r="CM140" s="254" t="n">
        <v>0.561109777496781</v>
      </c>
      <c r="CN140" s="252" t="n">
        <v>0.712499999999999</v>
      </c>
      <c r="CO140" s="252" t="n">
        <v>124.116500148622</v>
      </c>
      <c r="CP140" s="255" t="n">
        <v>0.712499999999999</v>
      </c>
      <c r="CQ140" s="253" t="n">
        <v>34.3457495794734</v>
      </c>
      <c r="CR140" s="256" t="n">
        <v>0.712499999999999</v>
      </c>
      <c r="CS140" s="254" t="n">
        <v>0.561109777496781</v>
      </c>
      <c r="CT140" s="252" t="n">
        <v>0.712499999999999</v>
      </c>
      <c r="CU140" s="252" t="n">
        <v>135.417485860785</v>
      </c>
      <c r="CV140" s="255" t="n">
        <v>0.712499999999999</v>
      </c>
      <c r="CW140" s="253" t="n">
        <v>34.3457495794734</v>
      </c>
      <c r="CX140" s="256" t="n">
        <v>0.712499999999999</v>
      </c>
      <c r="CY140" s="254" t="n">
        <v>0.561109777496781</v>
      </c>
      <c r="CZ140" s="252" t="n">
        <v>0.712499999999999</v>
      </c>
      <c r="DA140" s="252" t="n">
        <v>151.447931903558</v>
      </c>
      <c r="DB140" s="255" t="n">
        <v>0.712499999999999</v>
      </c>
      <c r="DC140" s="253" t="n">
        <v>34.3457495794734</v>
      </c>
      <c r="DD140" s="256" t="n">
        <v>0.712499999999999</v>
      </c>
      <c r="DE140" s="254" t="n">
        <v>0.561109777496781</v>
      </c>
      <c r="DF140" s="252" t="n">
        <v>0.712499999999999</v>
      </c>
      <c r="DG140" s="252" t="n">
        <v>163.214316522407</v>
      </c>
      <c r="DH140" s="255" t="n">
        <v>0.712499999999999</v>
      </c>
      <c r="DI140" s="253" t="n">
        <v>34.3457495794734</v>
      </c>
      <c r="DJ140" s="256" t="n">
        <v>0.712499999999999</v>
      </c>
      <c r="DK140" s="254" t="n">
        <v>0.561109777496781</v>
      </c>
      <c r="DL140" s="252" t="n">
        <v>0.712499999999999</v>
      </c>
      <c r="DM140" s="252" t="n">
        <v>180.317921347419</v>
      </c>
      <c r="DN140" s="255" t="n">
        <v>0.712499999999999</v>
      </c>
      <c r="DO140" s="253" t="n">
        <v>34.3457495794734</v>
      </c>
      <c r="DP140" s="256" t="n">
        <v>0.712499999999999</v>
      </c>
      <c r="DQ140" s="254" t="n">
        <v>0.561109777496781</v>
      </c>
      <c r="DR140" s="252" t="n">
        <v>0.712499999999999</v>
      </c>
      <c r="DS140" s="252" t="n">
        <v>200.99518888593</v>
      </c>
      <c r="DT140" s="255" t="n">
        <v>0.712499999999999</v>
      </c>
      <c r="DU140" s="253" t="n">
        <v>34.3457495794734</v>
      </c>
      <c r="DV140" s="256" t="n">
        <v>0.712499999999999</v>
      </c>
      <c r="DW140" s="254" t="n">
        <v>0.561109777496781</v>
      </c>
      <c r="DX140" s="252" t="n">
        <v>0.712499999999999</v>
      </c>
      <c r="DY140" s="252" t="n">
        <v>218.625368921284</v>
      </c>
      <c r="DZ140" s="255" t="n">
        <v>0.712499999999999</v>
      </c>
      <c r="EA140" s="253" t="n">
        <v>34.3457495794734</v>
      </c>
      <c r="EB140" s="256" t="n">
        <v>0.712499999999999</v>
      </c>
      <c r="EC140" s="254" t="n">
        <v>0.561109777496781</v>
      </c>
      <c r="ED140" s="251" t="n">
        <v>0.98000000000014</v>
      </c>
      <c r="EE140" s="252" t="n">
        <v>19.6082286870663</v>
      </c>
      <c r="EF140" s="255" t="n">
        <v>1.02</v>
      </c>
      <c r="EG140" s="253" t="n">
        <v>34.7494012618639</v>
      </c>
      <c r="EH140" s="256" t="n">
        <v>1.02</v>
      </c>
      <c r="EI140" s="254" t="n">
        <v>0.510795074759224</v>
      </c>
      <c r="EJ140" s="251" t="n">
        <v>0.980000000000001</v>
      </c>
      <c r="EK140" s="252" t="n">
        <v>29.1685688974528</v>
      </c>
      <c r="EL140" s="255" t="n">
        <v>1.02</v>
      </c>
      <c r="EM140" s="253" t="n">
        <v>34.7494012618639</v>
      </c>
      <c r="EN140" s="256" t="n">
        <v>1.02</v>
      </c>
      <c r="EO140" s="254" t="n">
        <v>0.510795074759224</v>
      </c>
      <c r="EP140" s="251" t="n">
        <v>0.980000000000001</v>
      </c>
      <c r="EQ140" s="252" t="n">
        <v>36.5212759234248</v>
      </c>
      <c r="ER140" s="255" t="n">
        <v>1.02</v>
      </c>
      <c r="ES140" s="253" t="n">
        <v>34.7494012618639</v>
      </c>
      <c r="ET140" s="256" t="n">
        <v>1.02</v>
      </c>
      <c r="EU140" s="254" t="n">
        <v>0.510795074759224</v>
      </c>
      <c r="EV140" s="251" t="n">
        <v>1.02</v>
      </c>
      <c r="EW140" s="252" t="n">
        <v>44.5169405655822</v>
      </c>
      <c r="EX140" s="255" t="n">
        <v>1.02</v>
      </c>
      <c r="EY140" s="253" t="n">
        <v>34.7494012618639</v>
      </c>
      <c r="EZ140" s="256" t="n">
        <v>1.02</v>
      </c>
      <c r="FA140" s="254" t="n">
        <v>0.510795074759224</v>
      </c>
      <c r="FB140" s="251" t="n">
        <v>0.980000000000001</v>
      </c>
      <c r="FC140" s="252" t="n">
        <v>53.7235970938668</v>
      </c>
      <c r="FD140" s="255" t="n">
        <v>1.02</v>
      </c>
      <c r="FE140" s="253" t="n">
        <v>34.7494012618639</v>
      </c>
      <c r="FF140" s="256" t="n">
        <v>1.02</v>
      </c>
      <c r="FG140" s="254" t="n">
        <v>0.510795074759224</v>
      </c>
      <c r="FH140" s="251" t="n">
        <v>0.980000000000001</v>
      </c>
      <c r="FI140" s="252" t="n">
        <v>62.3181991268942</v>
      </c>
      <c r="FJ140" s="255" t="n">
        <v>1.02</v>
      </c>
      <c r="FK140" s="253" t="n">
        <v>34.7494012618639</v>
      </c>
      <c r="FL140" s="256" t="n">
        <v>1.02</v>
      </c>
      <c r="FM140" s="254" t="n">
        <v>0.510795074759224</v>
      </c>
      <c r="FN140" s="251" t="n">
        <v>1.02</v>
      </c>
      <c r="FO140" s="252" t="n">
        <v>70.9048862999704</v>
      </c>
      <c r="FP140" s="255" t="n">
        <v>1.02</v>
      </c>
      <c r="FQ140" s="253" t="n">
        <v>34.7494012618639</v>
      </c>
      <c r="FR140" s="256" t="n">
        <v>1.02</v>
      </c>
      <c r="FS140" s="254" t="n">
        <v>0.510795074759224</v>
      </c>
      <c r="FT140" s="251" t="n">
        <v>0.980000000000001</v>
      </c>
      <c r="FU140" s="252" t="n">
        <v>80.71235583839029</v>
      </c>
      <c r="FV140" s="255" t="n">
        <v>1.02</v>
      </c>
      <c r="FW140" s="253" t="n">
        <v>34.7494012618639</v>
      </c>
      <c r="FX140" s="256" t="n">
        <v>1.02</v>
      </c>
      <c r="FY140" s="254" t="n">
        <v>0.510795074759224</v>
      </c>
      <c r="FZ140" s="252" t="n">
        <v>1.02</v>
      </c>
      <c r="GA140" s="252" t="n">
        <v>88.0397819197737</v>
      </c>
      <c r="GB140" s="255" t="n">
        <v>1.02</v>
      </c>
      <c r="GC140" s="253" t="n">
        <v>34.7494012618639</v>
      </c>
      <c r="GD140" s="256" t="n">
        <v>1.02</v>
      </c>
      <c r="GE140" s="254" t="n">
        <v>0.510795074759224</v>
      </c>
      <c r="GF140" s="252" t="n">
        <v>1.02</v>
      </c>
      <c r="GG140" s="252" t="n">
        <v>96.52956629285229</v>
      </c>
      <c r="GH140" s="255" t="n">
        <v>1.02</v>
      </c>
      <c r="GI140" s="253" t="n">
        <v>34.7494012618639</v>
      </c>
      <c r="GJ140" s="256" t="n">
        <v>1.02</v>
      </c>
      <c r="GK140" s="254" t="n">
        <v>0.510795074759224</v>
      </c>
      <c r="GL140" s="252" t="n">
        <v>0.980000000000001</v>
      </c>
      <c r="GM140" s="252" t="n">
        <v>107.384967820463</v>
      </c>
      <c r="GN140" s="255" t="n">
        <v>1.02</v>
      </c>
      <c r="GO140" s="253" t="n">
        <v>34.7494012618639</v>
      </c>
      <c r="GP140" s="256" t="n">
        <v>1.02</v>
      </c>
      <c r="GQ140" s="254" t="n">
        <v>0.510795074759224</v>
      </c>
      <c r="GR140" s="252" t="n">
        <v>1.02</v>
      </c>
      <c r="GS140" s="252" t="n">
        <v>115.66803978098</v>
      </c>
      <c r="GT140" s="255" t="n">
        <v>1.02</v>
      </c>
      <c r="GU140" s="253" t="n">
        <v>34.7494012618639</v>
      </c>
      <c r="GV140" s="256" t="n">
        <v>1.02</v>
      </c>
      <c r="GW140" s="254" t="n">
        <v>0.510795074759224</v>
      </c>
      <c r="GX140" s="252" t="n">
        <v>1.02</v>
      </c>
      <c r="GY140" s="252" t="n">
        <v>125.235851570183</v>
      </c>
      <c r="GZ140" s="255" t="n">
        <v>1.02</v>
      </c>
      <c r="HA140" s="253" t="n">
        <v>34.7494012618639</v>
      </c>
      <c r="HB140" s="256" t="n">
        <v>1.02</v>
      </c>
      <c r="HC140" s="254" t="n">
        <v>0.510795074759224</v>
      </c>
      <c r="HD140" s="252" t="n">
        <v>1.02</v>
      </c>
      <c r="HE140" s="252" t="n">
        <v>134.020183257863</v>
      </c>
      <c r="HF140" s="255" t="n">
        <v>1.02</v>
      </c>
      <c r="HG140" s="253" t="n">
        <v>34.7494012618639</v>
      </c>
      <c r="HH140" s="256" t="n">
        <v>1.02</v>
      </c>
      <c r="HI140" s="254" t="n">
        <v>0.510795074759224</v>
      </c>
      <c r="HJ140" s="252" t="n">
        <v>1.02</v>
      </c>
      <c r="HK140" s="252" t="n">
        <v>142.859176053013</v>
      </c>
      <c r="HL140" s="255" t="n">
        <v>1.02</v>
      </c>
      <c r="HM140" s="253" t="n">
        <v>34.7494012618639</v>
      </c>
      <c r="HN140" s="256" t="n">
        <v>1.02</v>
      </c>
      <c r="HO140" s="254" t="n">
        <v>0.510795074759224</v>
      </c>
      <c r="HP140" s="252" t="n">
        <v>1.02</v>
      </c>
      <c r="HQ140" s="252" t="n">
        <v>152.583861029897</v>
      </c>
      <c r="HR140" s="255" t="n">
        <v>1.02</v>
      </c>
      <c r="HS140" s="253" t="n">
        <v>34.7494012618639</v>
      </c>
      <c r="HT140" s="256" t="n">
        <v>1.02</v>
      </c>
      <c r="HU140" s="254" t="n">
        <v>0.510795074759224</v>
      </c>
      <c r="HV140" s="252" t="n">
        <v>1.02</v>
      </c>
      <c r="HW140" s="252" t="n">
        <v>159.939627171714</v>
      </c>
      <c r="HX140" s="255" t="n">
        <v>1.02</v>
      </c>
      <c r="HY140" s="253" t="n">
        <v>34.7494012618639</v>
      </c>
      <c r="HZ140" s="256" t="n">
        <v>1.02</v>
      </c>
      <c r="IA140" s="254" t="n">
        <v>0.510795074759224</v>
      </c>
      <c r="IB140" s="252" t="n">
        <v>1.02</v>
      </c>
      <c r="IC140" s="252" t="n">
        <v>170.379515223528</v>
      </c>
      <c r="ID140" s="255" t="n">
        <v>1.02</v>
      </c>
      <c r="IE140" s="253" t="n">
        <v>34.7494012618639</v>
      </c>
      <c r="IF140" s="256" t="n">
        <v>1.02</v>
      </c>
      <c r="IG140" s="254" t="n">
        <v>0.510795074759224</v>
      </c>
      <c r="IH140" s="252" t="n">
        <v>1.02</v>
      </c>
      <c r="II140" s="252" t="n">
        <v>180.313364763113</v>
      </c>
      <c r="IJ140" s="255" t="n">
        <v>1.02</v>
      </c>
      <c r="IK140" s="253" t="n">
        <v>34.7494012618639</v>
      </c>
      <c r="IL140" s="256" t="n">
        <v>1.02</v>
      </c>
      <c r="IM140" s="254" t="n">
        <v>0.510795074759224</v>
      </c>
      <c r="IN140" s="252" t="n">
        <v>1.02</v>
      </c>
      <c r="IO140" s="252" t="n">
        <v>186.331831758892</v>
      </c>
      <c r="IP140" s="255" t="n">
        <v>1.02</v>
      </c>
      <c r="IQ140" s="253" t="n">
        <v>34.7494012618639</v>
      </c>
      <c r="IR140" s="256" t="n">
        <v>1.02</v>
      </c>
      <c r="IS140" s="254" t="n">
        <v>0.510795074759224</v>
      </c>
      <c r="IT140" s="252" t="n">
        <v>1.02</v>
      </c>
      <c r="IU140" s="252" t="n">
        <v>193.006730895767</v>
      </c>
      <c r="IV140" s="255" t="n">
        <v>1.02</v>
      </c>
      <c r="IW140" s="253" t="n">
        <v>34.7494012618639</v>
      </c>
      <c r="IX140" s="256" t="n">
        <v>1.02</v>
      </c>
      <c r="IY140" s="254" t="n">
        <v>0.510795074759224</v>
      </c>
      <c r="IZ140" s="252" t="n">
        <v>1.02</v>
      </c>
      <c r="JA140" s="252" t="n">
        <v>205.662545194632</v>
      </c>
      <c r="JB140" s="255" t="n">
        <v>1.02</v>
      </c>
      <c r="JC140" s="253" t="n">
        <v>34.7494012618639</v>
      </c>
      <c r="JD140" s="256" t="n">
        <v>1.02</v>
      </c>
      <c r="JE140" s="254" t="n">
        <v>0.510795074759224</v>
      </c>
      <c r="JF140" s="252" t="n">
        <v>1.02</v>
      </c>
      <c r="JG140" s="252" t="n">
        <v>214.257735987048</v>
      </c>
      <c r="JH140" s="255" t="n">
        <v>1.02</v>
      </c>
      <c r="JI140" s="253" t="n">
        <v>34.7494012618639</v>
      </c>
      <c r="JJ140" s="256" t="n">
        <v>1.02</v>
      </c>
      <c r="JK140" s="254" t="n">
        <v>0.510795074759224</v>
      </c>
      <c r="JL140" s="252" t="n">
        <v>1.02</v>
      </c>
      <c r="JM140" s="252" t="n">
        <v>223.245983558779</v>
      </c>
      <c r="JN140" s="255" t="n">
        <v>1.02</v>
      </c>
      <c r="JO140" s="253" t="n">
        <v>34.7494012618639</v>
      </c>
      <c r="JP140" s="256" t="n">
        <v>1.02</v>
      </c>
      <c r="JQ140" s="254" t="n">
        <v>0.510795074759224</v>
      </c>
      <c r="JR140" s="252" t="n">
        <v>0.980000000000001</v>
      </c>
      <c r="JS140" s="252" t="n">
        <v>234.200174509726</v>
      </c>
      <c r="JT140" s="255" t="n">
        <v>1.02</v>
      </c>
      <c r="JU140" s="253" t="n">
        <v>34.7494012618639</v>
      </c>
      <c r="JV140" s="256" t="n">
        <v>1.02</v>
      </c>
      <c r="JW140" s="254" t="n">
        <v>0.510795074759224</v>
      </c>
      <c r="JX140" s="251" t="n">
        <v>1.32</v>
      </c>
      <c r="JY140" s="252" t="n">
        <v>12.259738357252</v>
      </c>
      <c r="JZ140" s="255" t="n">
        <v>1.335</v>
      </c>
      <c r="KA140" s="253" t="n">
        <v>48.8154067217107</v>
      </c>
      <c r="KB140" s="256" t="n">
        <v>1.33499999999999</v>
      </c>
      <c r="KC140" s="254" t="n">
        <v>1.19478891258611</v>
      </c>
      <c r="KD140" s="251" t="n">
        <v>1.26</v>
      </c>
      <c r="KE140" s="252" t="n">
        <v>18.3897087416831</v>
      </c>
      <c r="KF140" s="255" t="n">
        <v>1.335</v>
      </c>
      <c r="KG140" s="253" t="n">
        <v>48.8154067217107</v>
      </c>
      <c r="KH140" s="256" t="n">
        <v>1.33499999999999</v>
      </c>
      <c r="KI140" s="254" t="n">
        <v>1.19478891258611</v>
      </c>
      <c r="KJ140" s="251" t="n">
        <v>1.32</v>
      </c>
      <c r="KK140" s="252" t="n">
        <v>24.2134828605711</v>
      </c>
      <c r="KL140" s="255" t="n">
        <v>1.335</v>
      </c>
      <c r="KM140" s="253" t="n">
        <v>48.8154067217107</v>
      </c>
      <c r="KN140" s="256" t="n">
        <v>1.33499999999999</v>
      </c>
      <c r="KO140" s="254" t="n">
        <v>1.19478891258611</v>
      </c>
      <c r="KP140" s="251" t="n">
        <v>1.32</v>
      </c>
      <c r="KQ140" s="252" t="n">
        <v>30.3707603898721</v>
      </c>
      <c r="KR140" s="255" t="n">
        <v>1.335</v>
      </c>
      <c r="KS140" s="253" t="n">
        <v>48.8154067217107</v>
      </c>
      <c r="KT140" s="256" t="n">
        <v>1.33499999999999</v>
      </c>
      <c r="KU140" s="254" t="n">
        <v>1.19478891258611</v>
      </c>
      <c r="KV140" s="251" t="n">
        <v>1.32</v>
      </c>
      <c r="KW140" s="252" t="n">
        <v>36.2220501403721</v>
      </c>
      <c r="KX140" s="255" t="n">
        <v>1.335</v>
      </c>
      <c r="KY140" s="253" t="n">
        <v>48.8154067217107</v>
      </c>
      <c r="KZ140" s="256" t="n">
        <v>1.33499999999999</v>
      </c>
      <c r="LA140" s="254" t="n">
        <v>1.19478891258611</v>
      </c>
      <c r="LB140" s="251" t="n">
        <v>1.26</v>
      </c>
      <c r="LC140" s="252" t="n">
        <v>42.3764083931243</v>
      </c>
      <c r="LD140" s="255" t="n">
        <v>1.335</v>
      </c>
      <c r="LE140" s="253" t="n">
        <v>48.8154067217107</v>
      </c>
      <c r="LF140" s="256" t="n">
        <v>1.33499999999999</v>
      </c>
      <c r="LG140" s="254" t="n">
        <v>1.19478891258611</v>
      </c>
      <c r="LH140" s="251" t="n">
        <v>1.32</v>
      </c>
      <c r="LI140" s="252" t="n">
        <v>48.7586430233646</v>
      </c>
      <c r="LJ140" s="255" t="n">
        <v>1.335</v>
      </c>
      <c r="LK140" s="253" t="n">
        <v>48.8154067217107</v>
      </c>
      <c r="LL140" s="256" t="n">
        <v>1.33499999999999</v>
      </c>
      <c r="LM140" s="254" t="n">
        <v>1.19478891258611</v>
      </c>
      <c r="LN140" s="251" t="n">
        <v>1.32</v>
      </c>
      <c r="LO140" s="252" t="n">
        <v>54.6190532753866</v>
      </c>
      <c r="LP140" s="255" t="n">
        <v>1.335</v>
      </c>
      <c r="LQ140" s="253" t="n">
        <v>48.8154067217107</v>
      </c>
      <c r="LR140" s="256" t="n">
        <v>1.33499999999999</v>
      </c>
      <c r="LS140" s="254" t="n">
        <v>1.19478891258611</v>
      </c>
      <c r="LT140" s="252" t="n">
        <v>1.32</v>
      </c>
      <c r="LU140" s="252" t="n">
        <v>60.4623088411643</v>
      </c>
      <c r="LV140" s="255" t="n">
        <v>1.335</v>
      </c>
      <c r="LW140" s="253" t="n">
        <v>48.8154067217107</v>
      </c>
      <c r="LX140" s="256" t="n">
        <v>1.33499999999999</v>
      </c>
      <c r="LY140" s="254" t="n">
        <v>1.19478891258611</v>
      </c>
      <c r="LZ140" s="252" t="n">
        <v>1.32</v>
      </c>
      <c r="MA140" s="252" t="n">
        <v>67.4354405999171</v>
      </c>
      <c r="MB140" s="255" t="n">
        <v>1.335</v>
      </c>
      <c r="MC140" s="253" t="n">
        <v>48.8154067217107</v>
      </c>
      <c r="MD140" s="256" t="n">
        <v>1.33499999999999</v>
      </c>
      <c r="ME140" s="254" t="n">
        <v>1.19478891258611</v>
      </c>
      <c r="MF140" s="252" t="n">
        <v>1.32</v>
      </c>
      <c r="MG140" s="252" t="n">
        <v>73.2449708483565</v>
      </c>
      <c r="MH140" s="255" t="n">
        <v>1.335</v>
      </c>
      <c r="MI140" s="253" t="n">
        <v>48.8154067217107</v>
      </c>
      <c r="MJ140" s="256" t="n">
        <v>1.33499999999999</v>
      </c>
      <c r="MK140" s="254" t="n">
        <v>1.19478891258611</v>
      </c>
      <c r="ML140" s="252" t="n">
        <v>1.32</v>
      </c>
      <c r="MM140" s="252" t="n">
        <v>79.1309699742423</v>
      </c>
      <c r="MN140" s="255" t="n">
        <v>1.335</v>
      </c>
      <c r="MO140" s="253" t="n">
        <v>48.8154067217107</v>
      </c>
      <c r="MP140" s="256" t="n">
        <v>1.33499999999999</v>
      </c>
      <c r="MQ140" s="254" t="n">
        <v>1.19478891258611</v>
      </c>
      <c r="MR140" s="252" t="n">
        <v>1.32</v>
      </c>
      <c r="MS140" s="252" t="n">
        <v>90.5903380396805</v>
      </c>
      <c r="MT140" s="255" t="n">
        <v>1.335</v>
      </c>
      <c r="MU140" s="253" t="n">
        <v>48.8154067217107</v>
      </c>
      <c r="MV140" s="256" t="n">
        <v>1.33499999999999</v>
      </c>
      <c r="MW140" s="254" t="n">
        <v>1.19478891258611</v>
      </c>
      <c r="MX140" s="252" t="n">
        <v>1.26</v>
      </c>
      <c r="MY140" s="252" t="n">
        <v>105.852272354285</v>
      </c>
      <c r="MZ140" s="255" t="n">
        <v>1.335</v>
      </c>
      <c r="NA140" s="253" t="n">
        <v>48.8154067217107</v>
      </c>
      <c r="NB140" s="256" t="n">
        <v>1.33499999999999</v>
      </c>
      <c r="NC140" s="254" t="n">
        <v>1.19478891258611</v>
      </c>
      <c r="ND140" s="252" t="n">
        <v>1.32</v>
      </c>
      <c r="NE140" s="252" t="n">
        <v>117.617584765409</v>
      </c>
      <c r="NF140" s="255" t="n">
        <v>1.335</v>
      </c>
      <c r="NG140" s="253" t="n">
        <v>48.8154067217107</v>
      </c>
      <c r="NH140" s="256" t="n">
        <v>1.33499999999999</v>
      </c>
      <c r="NI140" s="254" t="n">
        <v>1.19478891258611</v>
      </c>
      <c r="NJ140" s="252" t="n">
        <v>1.32</v>
      </c>
      <c r="NK140" s="252" t="n">
        <v>131.552361474692</v>
      </c>
      <c r="NL140" s="255" t="n">
        <v>1.335</v>
      </c>
      <c r="NM140" s="253" t="n">
        <v>48.8154067217107</v>
      </c>
      <c r="NN140" s="256" t="n">
        <v>1.33499999999999</v>
      </c>
      <c r="NO140" s="254" t="n">
        <v>1.19478891258611</v>
      </c>
      <c r="NP140" s="252" t="n">
        <v>1.26</v>
      </c>
      <c r="NQ140" s="252" t="n">
        <v>144.01362889789</v>
      </c>
      <c r="NR140" s="255" t="n">
        <v>1.335</v>
      </c>
      <c r="NS140" s="253" t="n">
        <v>48.8154067217107</v>
      </c>
      <c r="NT140" s="256" t="n">
        <v>1.33499999999999</v>
      </c>
      <c r="NU140" s="254" t="n">
        <v>1.19478891258611</v>
      </c>
      <c r="NV140" s="252" t="n">
        <v>1.32</v>
      </c>
      <c r="NW140" s="252" t="n">
        <v>155.756056139691</v>
      </c>
      <c r="NX140" s="255" t="n">
        <v>1.335</v>
      </c>
      <c r="NY140" s="253" t="n">
        <v>48.8154067217107</v>
      </c>
      <c r="NZ140" s="256" t="n">
        <v>1.33499999999999</v>
      </c>
      <c r="OA140" s="254" t="n">
        <v>1.19478891258611</v>
      </c>
      <c r="OB140" s="252" t="n">
        <v>1.32</v>
      </c>
      <c r="OC140" s="252" t="n">
        <v>167.455976152866</v>
      </c>
      <c r="OD140" s="255" t="n">
        <v>1.335</v>
      </c>
      <c r="OE140" s="253" t="n">
        <v>48.8154067217107</v>
      </c>
      <c r="OF140" s="256" t="n">
        <v>1.33499999999999</v>
      </c>
      <c r="OG140" s="254" t="n">
        <v>1.19478891258611</v>
      </c>
      <c r="OH140" s="252" t="n">
        <v>1.32</v>
      </c>
      <c r="OI140" s="252" t="n">
        <v>179.601730794007</v>
      </c>
      <c r="OJ140" s="255" t="n">
        <v>1.335</v>
      </c>
      <c r="OK140" s="253" t="n">
        <v>48.8154067217107</v>
      </c>
      <c r="OL140" s="256" t="n">
        <v>1.33499999999999</v>
      </c>
      <c r="OM140" s="254" t="n">
        <v>1.19478891258611</v>
      </c>
      <c r="ON140" s="252" t="n">
        <v>1.32</v>
      </c>
      <c r="OO140" s="252" t="n">
        <v>194.65717907902</v>
      </c>
      <c r="OP140" s="255" t="n">
        <v>1.335</v>
      </c>
      <c r="OQ140" s="253" t="n">
        <v>48.8154067217107</v>
      </c>
      <c r="OR140" s="256" t="n">
        <v>1.33499999999999</v>
      </c>
      <c r="OS140" s="254" t="n">
        <v>1.19478891258611</v>
      </c>
      <c r="OT140" s="252" t="n">
        <v>1.32</v>
      </c>
      <c r="OU140" s="252" t="n">
        <v>206.755625002025</v>
      </c>
      <c r="OV140" s="255" t="n">
        <v>1.335</v>
      </c>
      <c r="OW140" s="253" t="n">
        <v>48.8154067217107</v>
      </c>
      <c r="OX140" s="256" t="n">
        <v>1.33499999999999</v>
      </c>
      <c r="OY140" s="254" t="n">
        <v>1.19478891258611</v>
      </c>
      <c r="OZ140" s="252" t="n">
        <v>1.32</v>
      </c>
      <c r="PA140" s="252" t="n">
        <v>224.748629721038</v>
      </c>
      <c r="PB140" s="255" t="n">
        <v>1.335</v>
      </c>
      <c r="PC140" s="253" t="n">
        <v>48.8154067217107</v>
      </c>
      <c r="PD140" s="256" t="n">
        <v>1.33499999999999</v>
      </c>
      <c r="PE140" s="254" t="n">
        <v>1.19478891258611</v>
      </c>
      <c r="PF140" s="251" t="n">
        <v>2.36999999999999</v>
      </c>
      <c r="PG140" s="252" t="n">
        <v>19.3317055719568</v>
      </c>
      <c r="PH140" s="255" t="n">
        <v>2.36999999999999</v>
      </c>
      <c r="PI140" s="253" t="n">
        <v>41.2980177451212</v>
      </c>
      <c r="PJ140" s="256" t="n">
        <v>2.23999999999999</v>
      </c>
      <c r="PK140" s="254" t="n">
        <v>0.669355883919147</v>
      </c>
      <c r="PL140" s="251" t="n">
        <v>2.36999999999999</v>
      </c>
      <c r="PM140" s="252" t="n">
        <v>27.3098967841387</v>
      </c>
      <c r="PN140" s="255" t="n">
        <v>2.36999999999999</v>
      </c>
      <c r="PO140" s="253" t="n">
        <v>41.2980177451212</v>
      </c>
      <c r="PP140" s="256" t="n">
        <v>2.23999999999999</v>
      </c>
      <c r="PQ140" s="254" t="n">
        <v>0.669355883919147</v>
      </c>
      <c r="PR140" s="251" t="n">
        <v>2.23999999999999</v>
      </c>
      <c r="PS140" s="252" t="n">
        <v>36.8226042157764</v>
      </c>
      <c r="PT140" s="255" t="n">
        <v>2.36999999999999</v>
      </c>
      <c r="PU140" s="253" t="n">
        <v>41.2980177451212</v>
      </c>
      <c r="PV140" s="256" t="n">
        <v>2.23999999999999</v>
      </c>
      <c r="PW140" s="254" t="n">
        <v>0.669355883919147</v>
      </c>
      <c r="PX140" s="251" t="n">
        <v>2.36999999999999</v>
      </c>
      <c r="PY140" s="252" t="n">
        <v>46.6566434228987</v>
      </c>
      <c r="PZ140" s="255" t="n">
        <v>2.36999999999999</v>
      </c>
      <c r="QA140" s="253" t="n">
        <v>41.2980177451212</v>
      </c>
      <c r="QB140" s="256" t="n">
        <v>2.23999999999999</v>
      </c>
      <c r="QC140" s="254" t="n">
        <v>0.669355883919147</v>
      </c>
      <c r="QD140" s="251" t="n">
        <v>2.36999999999999</v>
      </c>
      <c r="QE140" s="252" t="n">
        <v>54.643731460689</v>
      </c>
      <c r="QF140" s="255" t="n">
        <v>2.36999999999999</v>
      </c>
      <c r="QG140" s="253" t="n">
        <v>41.2980177451212</v>
      </c>
      <c r="QH140" s="256" t="n">
        <v>2.23999999999999</v>
      </c>
      <c r="QI140" s="254" t="n">
        <v>0.669355883919147</v>
      </c>
      <c r="QJ140" s="251" t="n">
        <v>2.23999999999999</v>
      </c>
      <c r="QK140" s="252" t="n">
        <v>65.973329780356</v>
      </c>
      <c r="QL140" s="255" t="n">
        <v>2.36999999999999</v>
      </c>
      <c r="QM140" s="253" t="n">
        <v>41.2980177451212</v>
      </c>
      <c r="QN140" s="256" t="n">
        <v>2.23999999999999</v>
      </c>
      <c r="QO140" s="254" t="n">
        <v>0.669355883919147</v>
      </c>
      <c r="QP140" s="251" t="n">
        <v>2.36999999999999</v>
      </c>
      <c r="QQ140" s="252" t="n">
        <v>72.4338363025068</v>
      </c>
      <c r="QR140" s="255" t="n">
        <v>2.36999999999999</v>
      </c>
      <c r="QS140" s="253" t="n">
        <v>41.2980177451212</v>
      </c>
      <c r="QT140" s="256" t="n">
        <v>2.23999999999999</v>
      </c>
      <c r="QU140" s="254" t="n">
        <v>0.669355883919147</v>
      </c>
      <c r="QV140" s="251" t="n">
        <v>2.36999999999999</v>
      </c>
      <c r="QW140" s="252" t="n">
        <v>81.92746619213359</v>
      </c>
      <c r="QX140" s="255" t="n">
        <v>2.36999999999999</v>
      </c>
      <c r="QY140" s="253" t="n">
        <v>41.2980177451212</v>
      </c>
      <c r="QZ140" s="256" t="n">
        <v>2.23999999999999</v>
      </c>
      <c r="RA140" s="254" t="n">
        <v>0.669355883919147</v>
      </c>
      <c r="RB140" s="252" t="n">
        <v>2.36999999999999</v>
      </c>
      <c r="RC140" s="252" t="n">
        <v>91.7415473276065</v>
      </c>
      <c r="RD140" s="255" t="n">
        <v>2.36999999999999</v>
      </c>
      <c r="RE140" s="253" t="n">
        <v>41.2980177451212</v>
      </c>
      <c r="RF140" s="256" t="n">
        <v>2.23999999999999</v>
      </c>
      <c r="RG140" s="254" t="n">
        <v>0.669355883919147</v>
      </c>
      <c r="RH140" s="252" t="n">
        <v>2.36999999999999</v>
      </c>
      <c r="RI140" s="252" t="n">
        <v>100.337372125975</v>
      </c>
      <c r="RJ140" s="255" t="n">
        <v>2.36999999999999</v>
      </c>
      <c r="RK140" s="253" t="n">
        <v>41.2980177451212</v>
      </c>
      <c r="RL140" s="256" t="n">
        <v>2.23999999999999</v>
      </c>
      <c r="RM140" s="254" t="n">
        <v>0.669355883919147</v>
      </c>
      <c r="RN140" s="252" t="n">
        <v>2.23999999999999</v>
      </c>
      <c r="RO140" s="252" t="n">
        <v>110.770588532732</v>
      </c>
      <c r="RP140" s="255" t="n">
        <v>2.36999999999999</v>
      </c>
      <c r="RQ140" s="253" t="n">
        <v>41.2980177451212</v>
      </c>
      <c r="RR140" s="256" t="n">
        <v>2.23999999999999</v>
      </c>
      <c r="RS140" s="254" t="n">
        <v>0.669355883919147</v>
      </c>
      <c r="RT140" s="252" t="n">
        <v>2.23999999999999</v>
      </c>
      <c r="RU140" s="252" t="n">
        <v>119.983740536463</v>
      </c>
      <c r="RV140" s="255" t="n">
        <v>2.36999999999999</v>
      </c>
      <c r="RW140" s="253" t="n">
        <v>41.2980177451212</v>
      </c>
      <c r="RX140" s="256" t="n">
        <v>2.23999999999999</v>
      </c>
      <c r="RY140" s="254" t="n">
        <v>0.669355883919147</v>
      </c>
      <c r="RZ140" s="252" t="n">
        <v>2.36999999999999</v>
      </c>
      <c r="SA140" s="252" t="n">
        <v>129.1675404288</v>
      </c>
      <c r="SB140" s="255" t="n">
        <v>2.36999999999999</v>
      </c>
      <c r="SC140" s="253" t="n">
        <v>41.2980177451212</v>
      </c>
      <c r="SD140" s="256" t="n">
        <v>2.23999999999999</v>
      </c>
      <c r="SE140" s="254" t="n">
        <v>0.669355883919147</v>
      </c>
      <c r="SF140" s="252" t="n">
        <v>2.23999999999999</v>
      </c>
      <c r="SG140" s="252" t="n">
        <v>138.392635714348</v>
      </c>
      <c r="SH140" s="255" t="n">
        <v>2.36999999999999</v>
      </c>
      <c r="SI140" s="253" t="n">
        <v>41.2980177451212</v>
      </c>
      <c r="SJ140" s="256" t="n">
        <v>2.23999999999999</v>
      </c>
      <c r="SK140" s="254" t="n">
        <v>0.669355883919147</v>
      </c>
      <c r="SL140" s="252" t="n">
        <v>2.23999999999999</v>
      </c>
      <c r="SM140" s="252" t="n">
        <v>147.853210437581</v>
      </c>
      <c r="SN140" s="255" t="n">
        <v>2.36999999999999</v>
      </c>
      <c r="SO140" s="253" t="n">
        <v>41.2980177451212</v>
      </c>
      <c r="SP140" s="256" t="n">
        <v>2.23999999999999</v>
      </c>
      <c r="SQ140" s="254" t="n">
        <v>0.669355883919147</v>
      </c>
      <c r="SR140" s="252" t="n">
        <v>2.23999999999999</v>
      </c>
      <c r="SS140" s="252" t="n">
        <v>157.418113959899</v>
      </c>
      <c r="ST140" s="255" t="n">
        <v>2.36999999999999</v>
      </c>
      <c r="SU140" s="253" t="n">
        <v>41.2980177451212</v>
      </c>
      <c r="SV140" s="256" t="n">
        <v>2.23999999999999</v>
      </c>
      <c r="SW140" s="254" t="n">
        <v>0.669355883919147</v>
      </c>
      <c r="SX140" s="252" t="n">
        <v>2.23999999999999</v>
      </c>
      <c r="SY140" s="252" t="n">
        <v>168.458455871172</v>
      </c>
      <c r="SZ140" s="255" t="n">
        <v>2.36999999999999</v>
      </c>
      <c r="TA140" s="253" t="n">
        <v>41.2980177451212</v>
      </c>
      <c r="TB140" s="256" t="n">
        <v>2.23999999999999</v>
      </c>
      <c r="TC140" s="254" t="n">
        <v>0.669355883919147</v>
      </c>
      <c r="TD140" s="252" t="n">
        <v>2.23999999999999</v>
      </c>
      <c r="TE140" s="252" t="n">
        <v>179.147833908203</v>
      </c>
      <c r="TF140" s="255" t="n">
        <v>2.36999999999999</v>
      </c>
      <c r="TG140" s="253" t="n">
        <v>41.2980177451212</v>
      </c>
      <c r="TH140" s="256" t="n">
        <v>2.23999999999999</v>
      </c>
      <c r="TI140" s="254" t="n">
        <v>0.669355883919147</v>
      </c>
      <c r="TJ140" s="252" t="n">
        <v>2.23999999999999</v>
      </c>
      <c r="TK140" s="252" t="n">
        <v>185.901706913838</v>
      </c>
      <c r="TL140" s="255" t="n">
        <v>2.36999999999999</v>
      </c>
      <c r="TM140" s="253" t="n">
        <v>41.2980177451212</v>
      </c>
      <c r="TN140" s="256" t="n">
        <v>2.23999999999999</v>
      </c>
      <c r="TO140" s="254" t="n">
        <v>0.669355883919147</v>
      </c>
      <c r="TP140" s="252" t="n">
        <v>2.23999999999999</v>
      </c>
      <c r="TQ140" s="252" t="n">
        <v>194.205329049246</v>
      </c>
      <c r="TR140" s="255" t="n">
        <v>2.36999999999999</v>
      </c>
      <c r="TS140" s="253" t="n">
        <v>41.2980177451212</v>
      </c>
      <c r="TT140" s="256" t="n">
        <v>2.23999999999999</v>
      </c>
      <c r="TU140" s="254" t="n">
        <v>0.669355883919147</v>
      </c>
      <c r="TV140" s="252" t="n">
        <v>2.36999999999999</v>
      </c>
      <c r="TW140" s="252" t="n">
        <v>200.39558623819</v>
      </c>
      <c r="TX140" s="255" t="n">
        <v>2.36999999999999</v>
      </c>
      <c r="TY140" s="253" t="n">
        <v>41.2980177451212</v>
      </c>
      <c r="TZ140" s="256" t="n">
        <v>2.23999999999999</v>
      </c>
      <c r="UA140" s="254" t="n">
        <v>0.669355883919147</v>
      </c>
      <c r="UB140" s="251" t="n">
        <v>2.37999999999999</v>
      </c>
      <c r="UC140" s="252" t="n">
        <v>12.3571283701311</v>
      </c>
      <c r="UD140" s="255" t="n">
        <v>2.54999999999999</v>
      </c>
      <c r="UE140" s="253" t="n">
        <v>49.2662390472231</v>
      </c>
      <c r="UF140" s="256" t="n">
        <v>2.54999999999999</v>
      </c>
      <c r="UG140" s="254" t="n">
        <v>1.57930939984147</v>
      </c>
      <c r="UH140" s="251" t="n">
        <v>2.37999999999999</v>
      </c>
      <c r="UI140" s="252" t="n">
        <v>18.8989785525138</v>
      </c>
      <c r="UJ140" s="255" t="n">
        <v>2.54999999999999</v>
      </c>
      <c r="UK140" s="253" t="n">
        <v>49.2662390472231</v>
      </c>
      <c r="UL140" s="256" t="n">
        <v>2.54999999999999</v>
      </c>
      <c r="UM140" s="254" t="n">
        <v>1.57930939984147</v>
      </c>
      <c r="UN140" s="251" t="n">
        <v>2.37999999999999</v>
      </c>
      <c r="UO140" s="252" t="n">
        <v>25.0351912607502</v>
      </c>
      <c r="UP140" s="255" t="n">
        <v>2.54999999999999</v>
      </c>
      <c r="UQ140" s="253" t="n">
        <v>49.2662390472231</v>
      </c>
      <c r="UR140" s="256" t="n">
        <v>2.54999999999999</v>
      </c>
      <c r="US140" s="254" t="n">
        <v>1.57930939984147</v>
      </c>
      <c r="UT140" s="251" t="n">
        <v>2.37999999999999</v>
      </c>
      <c r="UU140" s="252" t="n">
        <v>31.5339838523506</v>
      </c>
      <c r="UV140" s="255" t="n">
        <v>2.54999999999999</v>
      </c>
      <c r="UW140" s="253" t="n">
        <v>49.2662390472231</v>
      </c>
      <c r="UX140" s="256" t="n">
        <v>2.54999999999999</v>
      </c>
      <c r="UY140" s="254" t="n">
        <v>1.57930939984147</v>
      </c>
      <c r="UZ140" s="251" t="n">
        <v>2.37999999999999</v>
      </c>
      <c r="VA140" s="252" t="n">
        <v>38.1599167849709</v>
      </c>
      <c r="VB140" s="255" t="n">
        <v>2.54999999999999</v>
      </c>
      <c r="VC140" s="253" t="n">
        <v>49.2662390472231</v>
      </c>
      <c r="VD140" s="256" t="n">
        <v>2.54999999999999</v>
      </c>
      <c r="VE140" s="254" t="n">
        <v>1.57930939984147</v>
      </c>
      <c r="VF140" s="251" t="n">
        <v>2.37999999999999</v>
      </c>
      <c r="VG140" s="252" t="n">
        <v>44.3563348029651</v>
      </c>
      <c r="VH140" s="255" t="n">
        <v>2.54999999999999</v>
      </c>
      <c r="VI140" s="253" t="n">
        <v>49.2662390472231</v>
      </c>
      <c r="VJ140" s="256" t="n">
        <v>2.54999999999999</v>
      </c>
      <c r="VK140" s="254" t="n">
        <v>1.57930939984147</v>
      </c>
      <c r="VL140" s="251" t="n">
        <v>2.37999999999999</v>
      </c>
      <c r="VM140" s="252" t="n">
        <v>50.2605362245812</v>
      </c>
      <c r="VN140" s="255" t="n">
        <v>2.54999999999999</v>
      </c>
      <c r="VO140" s="253" t="n">
        <v>49.2662390472231</v>
      </c>
      <c r="VP140" s="256" t="n">
        <v>2.54999999999999</v>
      </c>
      <c r="VQ140" s="254" t="n">
        <v>1.57930939984147</v>
      </c>
      <c r="VR140" s="251" t="n">
        <v>2.37999999999999</v>
      </c>
      <c r="VS140" s="252" t="n">
        <v>58.0874842110704</v>
      </c>
      <c r="VT140" s="255" t="n">
        <v>2.54999999999999</v>
      </c>
      <c r="VU140" s="253" t="n">
        <v>49.2662390472231</v>
      </c>
      <c r="VV140" s="256" t="n">
        <v>2.54999999999999</v>
      </c>
      <c r="VW140" s="254" t="n">
        <v>1.57930939984147</v>
      </c>
      <c r="VX140" s="252" t="n">
        <v>2.37999999999999</v>
      </c>
      <c r="VY140" s="252" t="n">
        <v>64.68840721615349</v>
      </c>
      <c r="VZ140" s="255" t="n">
        <v>2.54999999999999</v>
      </c>
      <c r="WA140" s="253" t="n">
        <v>49.2662390472231</v>
      </c>
      <c r="WB140" s="256" t="n">
        <v>2.54999999999999</v>
      </c>
      <c r="WC140" s="254" t="n">
        <v>1.57930939984147</v>
      </c>
      <c r="WD140" s="252" t="n">
        <v>2.37999999999999</v>
      </c>
      <c r="WE140" s="252" t="n">
        <v>72.10567619325241</v>
      </c>
      <c r="WF140" s="255" t="n">
        <v>2.54999999999999</v>
      </c>
      <c r="WG140" s="253" t="n">
        <v>49.2662390472231</v>
      </c>
      <c r="WH140" s="256" t="n">
        <v>2.54999999999999</v>
      </c>
      <c r="WI140" s="254" t="n">
        <v>1.57930939984147</v>
      </c>
      <c r="WJ140" s="252" t="n">
        <v>2.37999999999999</v>
      </c>
      <c r="WK140" s="252" t="n">
        <v>78.8246384251521</v>
      </c>
      <c r="WL140" s="255" t="n">
        <v>2.54999999999999</v>
      </c>
      <c r="WM140" s="253" t="n">
        <v>49.2662390472231</v>
      </c>
      <c r="WN140" s="256" t="n">
        <v>2.54999999999999</v>
      </c>
      <c r="WO140" s="254" t="n">
        <v>1.57930939984147</v>
      </c>
      <c r="WP140" s="252" t="n">
        <v>2.37999999999999</v>
      </c>
      <c r="WQ140" s="252" t="n">
        <v>85.04808944234421</v>
      </c>
      <c r="WR140" s="255" t="n">
        <v>2.54999999999999</v>
      </c>
      <c r="WS140" s="253" t="n">
        <v>49.2662390472231</v>
      </c>
      <c r="WT140" s="256" t="n">
        <v>2.54999999999999</v>
      </c>
      <c r="WU140" s="254" t="n">
        <v>1.57930939984147</v>
      </c>
      <c r="WV140" s="252" t="n">
        <v>2.37999999999999</v>
      </c>
      <c r="WW140" s="252" t="n">
        <v>91.8433127077945</v>
      </c>
      <c r="WX140" s="255" t="n">
        <v>2.54999999999999</v>
      </c>
      <c r="WY140" s="253" t="n">
        <v>49.2662390472231</v>
      </c>
      <c r="WZ140" s="256" t="n">
        <v>2.54999999999999</v>
      </c>
      <c r="XA140" s="254" t="n">
        <v>1.57930939984147</v>
      </c>
      <c r="XB140" s="252" t="n">
        <v>2.37999999999999</v>
      </c>
      <c r="XC140" s="252" t="n">
        <v>97.50824289939089</v>
      </c>
      <c r="XD140" s="255" t="n">
        <v>2.54999999999999</v>
      </c>
      <c r="XE140" s="253" t="n">
        <v>49.2662390472231</v>
      </c>
      <c r="XF140" s="256" t="n">
        <v>2.54999999999999</v>
      </c>
      <c r="XG140" s="254" t="n">
        <v>1.57930939984147</v>
      </c>
      <c r="XH140" s="252" t="n">
        <v>2.37999999999999</v>
      </c>
      <c r="XI140" s="252" t="n">
        <v>103.924333423996</v>
      </c>
      <c r="XJ140" s="255" t="n">
        <v>2.54999999999999</v>
      </c>
      <c r="XK140" s="253" t="n">
        <v>49.2662390472231</v>
      </c>
      <c r="XL140" s="256" t="n">
        <v>2.54999999999999</v>
      </c>
      <c r="XM140" s="254" t="n">
        <v>1.57930939984147</v>
      </c>
      <c r="XN140" s="252" t="n">
        <v>2.37999999999999</v>
      </c>
      <c r="XO140" s="252" t="n">
        <v>118.48104259471</v>
      </c>
      <c r="XP140" s="255" t="n">
        <v>2.54999999999999</v>
      </c>
      <c r="XQ140" s="253" t="n">
        <v>49.2662390472231</v>
      </c>
      <c r="XR140" s="256" t="n">
        <v>2.54999999999999</v>
      </c>
      <c r="XS140" s="254" t="n">
        <v>1.57930939984147</v>
      </c>
      <c r="XT140" s="252" t="n">
        <v>2.37999999999999</v>
      </c>
      <c r="XU140" s="252" t="n">
        <v>130.778628555467</v>
      </c>
      <c r="XV140" s="255" t="n">
        <v>2.54999999999999</v>
      </c>
      <c r="XW140" s="253" t="n">
        <v>49.2662390472231</v>
      </c>
      <c r="XX140" s="256" t="n">
        <v>2.54999999999999</v>
      </c>
      <c r="XY140" s="254" t="n">
        <v>1.57930939984147</v>
      </c>
      <c r="XZ140" s="252" t="n">
        <v>2.37999999999999</v>
      </c>
      <c r="YA140" s="252" t="n">
        <v>145.968780811584</v>
      </c>
      <c r="YB140" s="255" t="n">
        <v>2.54999999999999</v>
      </c>
      <c r="YC140" s="253" t="n">
        <v>49.2662390472231</v>
      </c>
      <c r="YD140" s="256" t="n">
        <v>2.54999999999999</v>
      </c>
      <c r="YE140" s="254" t="n">
        <v>1.57930939984147</v>
      </c>
      <c r="YF140" s="252" t="n">
        <v>2.37999999999999</v>
      </c>
      <c r="YG140" s="252" t="n">
        <v>158.538359714359</v>
      </c>
      <c r="YH140" s="255" t="n">
        <v>2.54999999999999</v>
      </c>
      <c r="YI140" s="253" t="n">
        <v>49.2662390472231</v>
      </c>
      <c r="YJ140" s="256" t="n">
        <v>2.54999999999999</v>
      </c>
      <c r="YK140" s="254" t="n">
        <v>1.57930939984147</v>
      </c>
      <c r="YL140" s="252" t="n">
        <v>2.52</v>
      </c>
      <c r="YM140" s="252" t="n">
        <v>170.340144172826</v>
      </c>
      <c r="YN140" s="255" t="n">
        <v>2.54999999999999</v>
      </c>
      <c r="YO140" s="253" t="n">
        <v>49.2662390472231</v>
      </c>
      <c r="YP140" s="256" t="n">
        <v>2.54999999999999</v>
      </c>
      <c r="YQ140" s="254" t="n">
        <v>1.57930939984147</v>
      </c>
      <c r="YR140" s="252" t="n">
        <v>2.37999999999999</v>
      </c>
      <c r="YS140" s="252" t="n">
        <v>192.646651582957</v>
      </c>
      <c r="YT140" s="255" t="n">
        <v>2.54999999999999</v>
      </c>
      <c r="YU140" s="253" t="n">
        <v>49.2662390472231</v>
      </c>
      <c r="YV140" s="256" t="n">
        <v>2.54999999999999</v>
      </c>
      <c r="YW140" s="254" t="n">
        <v>1.57930939984147</v>
      </c>
      <c r="YX140" s="252" t="n">
        <v>2.422</v>
      </c>
      <c r="YY140" s="252" t="n">
        <v>229.678459081185</v>
      </c>
      <c r="YZ140" s="255" t="n">
        <v>2.54999999999999</v>
      </c>
      <c r="ZA140" s="253" t="n">
        <v>49.2662390472231</v>
      </c>
      <c r="ZB140" s="256" t="n">
        <v>2.54999999999999</v>
      </c>
      <c r="ZC140" s="254" t="n">
        <v>1.57930939984147</v>
      </c>
      <c r="ZD140" s="251" t="n">
        <v>3.63999999999999</v>
      </c>
      <c r="ZE140" s="252" t="n">
        <v>19.7642369634922</v>
      </c>
      <c r="ZF140" s="255" t="n">
        <v>3.82499999999999</v>
      </c>
      <c r="ZG140" s="253" t="n">
        <v>50.1967565285003</v>
      </c>
      <c r="ZH140" s="256" t="n">
        <v>3.63999999999999</v>
      </c>
      <c r="ZI140" s="254" t="n">
        <v>0.830235367558419</v>
      </c>
      <c r="ZJ140" s="251" t="n">
        <v>3.63999999999999</v>
      </c>
      <c r="ZK140" s="252" t="n">
        <v>30.087687005073</v>
      </c>
      <c r="ZL140" s="255" t="n">
        <v>3.82499999999999</v>
      </c>
      <c r="ZM140" s="253" t="n">
        <v>50.1967565285003</v>
      </c>
      <c r="ZN140" s="256" t="n">
        <v>3.63999999999999</v>
      </c>
      <c r="ZO140" s="254" t="n">
        <v>0.830235367558419</v>
      </c>
      <c r="ZP140" s="251" t="n">
        <v>3.63999999999999</v>
      </c>
      <c r="ZQ140" s="252" t="n">
        <v>40.5318798215345</v>
      </c>
      <c r="ZR140" s="255" t="n">
        <v>3.82499999999999</v>
      </c>
      <c r="ZS140" s="253" t="n">
        <v>50.1967565285003</v>
      </c>
      <c r="ZT140" s="256" t="n">
        <v>3.63999999999999</v>
      </c>
      <c r="ZU140" s="254" t="n">
        <v>0.830235367558419</v>
      </c>
      <c r="ZV140" s="251" t="n">
        <v>3.63999999999999</v>
      </c>
      <c r="ZW140" s="252" t="n">
        <v>51.2609068331171</v>
      </c>
      <c r="ZX140" s="255" t="n">
        <v>3.82499999999999</v>
      </c>
      <c r="ZY140" s="253" t="n">
        <v>50.1967565285003</v>
      </c>
      <c r="ZZ140" s="256" t="n">
        <v>3.63999999999999</v>
      </c>
      <c r="AAA140" s="254" t="n">
        <v>0.830235367558419</v>
      </c>
      <c r="AAB140" s="251" t="n">
        <v>3.63999999999999</v>
      </c>
      <c r="AAC140" s="252" t="n">
        <v>61.3882589626808</v>
      </c>
      <c r="AAD140" s="255" t="n">
        <v>3.82499999999999</v>
      </c>
      <c r="AAE140" s="253" t="n">
        <v>50.1967565285003</v>
      </c>
      <c r="AAF140" s="256" t="n">
        <v>3.63999999999999</v>
      </c>
      <c r="AAG140" s="254" t="n">
        <v>0.830235367558419</v>
      </c>
      <c r="AAH140" s="251" t="n">
        <v>3.63999999999999</v>
      </c>
      <c r="AAI140" s="252" t="n">
        <v>72.12290380008351</v>
      </c>
      <c r="AAJ140" s="255" t="n">
        <v>3.82499999999999</v>
      </c>
      <c r="AAK140" s="253" t="n">
        <v>50.1967565285003</v>
      </c>
      <c r="AAL140" s="256" t="n">
        <v>3.63999999999999</v>
      </c>
      <c r="AAM140" s="254" t="n">
        <v>0.830235367558419</v>
      </c>
      <c r="AAN140" s="251" t="n">
        <v>3.63999999999999</v>
      </c>
      <c r="AAO140" s="252" t="n">
        <v>81.9886597741278</v>
      </c>
      <c r="AAP140" s="255" t="n">
        <v>3.82499999999999</v>
      </c>
      <c r="AAQ140" s="253" t="n">
        <v>50.1967565285003</v>
      </c>
      <c r="AAR140" s="256" t="n">
        <v>3.63999999999999</v>
      </c>
      <c r="AAS140" s="254" t="n">
        <v>0.830235367558419</v>
      </c>
      <c r="AAT140" s="251" t="n">
        <v>3.63999999999999</v>
      </c>
      <c r="AAU140" s="252" t="n">
        <v>92.1198255581626</v>
      </c>
      <c r="AAV140" s="255" t="n">
        <v>3.82499999999999</v>
      </c>
      <c r="AAW140" s="253" t="n">
        <v>50.1967565285003</v>
      </c>
      <c r="AAX140" s="256" t="n">
        <v>3.63999999999999</v>
      </c>
      <c r="AAY140" s="254" t="n">
        <v>0.830235367558419</v>
      </c>
      <c r="AAZ140" s="252" t="n">
        <v>3.63999999999999</v>
      </c>
      <c r="ABA140" s="252" t="n">
        <v>102.925505092667</v>
      </c>
      <c r="ABB140" s="255" t="n">
        <v>3.82499999999999</v>
      </c>
      <c r="ABC140" s="253" t="n">
        <v>50.1967565285003</v>
      </c>
      <c r="ABD140" s="256" t="n">
        <v>3.63999999999999</v>
      </c>
      <c r="ABE140" s="254" t="n">
        <v>0.830235367558419</v>
      </c>
      <c r="ABF140" s="252" t="n">
        <v>3.63999999999999</v>
      </c>
      <c r="ABG140" s="252" t="n">
        <v>122.725755997556</v>
      </c>
      <c r="ABH140" s="255" t="n">
        <v>3.82499999999999</v>
      </c>
      <c r="ABI140" s="253" t="n">
        <v>50.1967565285003</v>
      </c>
      <c r="ABJ140" s="256" t="n">
        <v>3.63999999999999</v>
      </c>
      <c r="ABK140" s="254" t="n">
        <v>0.830235367558419</v>
      </c>
      <c r="ABL140" s="252" t="n">
        <v>3.63999999999999</v>
      </c>
      <c r="ABM140" s="252" t="n">
        <v>144.264762806299</v>
      </c>
      <c r="ABN140" s="255" t="n">
        <v>3.82499999999999</v>
      </c>
      <c r="ABO140" s="253" t="n">
        <v>50.1967565285003</v>
      </c>
      <c r="ABP140" s="256" t="n">
        <v>3.63999999999999</v>
      </c>
      <c r="ABQ140" s="254" t="n">
        <v>0.830235367558419</v>
      </c>
      <c r="ABR140" s="252" t="n">
        <v>3.63999999999999</v>
      </c>
      <c r="ABS140" s="252" t="n">
        <v>163.915698555141</v>
      </c>
      <c r="ABT140" s="255" t="n">
        <v>3.82499999999999</v>
      </c>
      <c r="ABU140" s="253" t="n">
        <v>50.1967565285003</v>
      </c>
      <c r="ABV140" s="256" t="n">
        <v>3.63999999999999</v>
      </c>
      <c r="ABW140" s="254" t="n">
        <v>0.830235367558419</v>
      </c>
      <c r="ABX140" s="252" t="n">
        <v>3.63999999999999</v>
      </c>
      <c r="ABY140" s="252" t="n">
        <v>186.380880239237</v>
      </c>
      <c r="ABZ140" s="255" t="n">
        <v>3.82499999999999</v>
      </c>
      <c r="ACA140" s="253" t="n">
        <v>50.1967565285003</v>
      </c>
      <c r="ACB140" s="256" t="n">
        <v>3.63999999999999</v>
      </c>
      <c r="ACC140" s="254" t="n">
        <v>0.830235367558419</v>
      </c>
      <c r="ACD140" s="252" t="n">
        <v>3.63999999999999</v>
      </c>
      <c r="ACE140" s="252" t="n">
        <v>206.235741442673</v>
      </c>
      <c r="ACF140" s="255" t="n">
        <v>3.82499999999999</v>
      </c>
      <c r="ACG140" s="253" t="n">
        <v>50.1967565285003</v>
      </c>
      <c r="ACH140" s="256" t="n">
        <v>3.63999999999999</v>
      </c>
      <c r="ACI140" s="254" t="n">
        <v>0.830235367558419</v>
      </c>
      <c r="ACJ140" s="252" t="n">
        <v>3.63999999999999</v>
      </c>
      <c r="ACK140" s="252" t="n">
        <v>226.316703006595</v>
      </c>
      <c r="ACL140" s="255" t="n">
        <v>3.82499999999999</v>
      </c>
      <c r="ACM140" s="253" t="n">
        <v>50.1967565285003</v>
      </c>
      <c r="ACN140" s="256" t="n">
        <v>3.63999999999999</v>
      </c>
      <c r="ACO140" s="254" t="n">
        <v>0.830235367558419</v>
      </c>
      <c r="ACP140" s="251" t="n">
        <v>6.89999999999999</v>
      </c>
      <c r="ACQ140" s="252" t="n">
        <v>13.1397275238072</v>
      </c>
      <c r="ACR140" s="255" t="n">
        <v>6.975</v>
      </c>
      <c r="ACS140" s="253" t="n">
        <v>53.6839354508433</v>
      </c>
      <c r="ACT140" s="256" t="n">
        <v>6.975</v>
      </c>
      <c r="ACU140" s="254" t="n">
        <v>0.735252743945022</v>
      </c>
      <c r="ACV140" s="251" t="n">
        <v>7.04999999999999</v>
      </c>
      <c r="ACW140" s="252" t="n">
        <v>26.912333062881</v>
      </c>
      <c r="ACX140" s="255" t="n">
        <v>6.975</v>
      </c>
      <c r="ACY140" s="253" t="n">
        <v>53.6839354508433</v>
      </c>
      <c r="ACZ140" s="256" t="n">
        <v>6.975</v>
      </c>
      <c r="ADA140" s="254" t="n">
        <v>0.735252743945022</v>
      </c>
      <c r="ADB140" s="251" t="n">
        <v>7.35999999999999</v>
      </c>
      <c r="ADC140" s="252" t="n">
        <v>40.6126075174552</v>
      </c>
      <c r="ADD140" s="255" t="n">
        <v>6.975</v>
      </c>
      <c r="ADE140" s="253" t="n">
        <v>53.6839354508433</v>
      </c>
      <c r="ADF140" s="256" t="n">
        <v>6.975</v>
      </c>
      <c r="ADG140" s="254" t="n">
        <v>0.735252743945022</v>
      </c>
      <c r="ADH140" s="251" t="n">
        <v>7.04999999999999</v>
      </c>
      <c r="ADI140" s="252" t="n">
        <v>54.375244655232</v>
      </c>
      <c r="ADJ140" s="255" t="n">
        <v>6.975</v>
      </c>
      <c r="ADK140" s="253" t="n">
        <v>53.6839354508433</v>
      </c>
      <c r="ADL140" s="256" t="n">
        <v>6.975</v>
      </c>
      <c r="ADM140" s="254" t="n">
        <v>0.735252743945022</v>
      </c>
      <c r="ADN140" s="251" t="n">
        <v>7.04999999999999</v>
      </c>
      <c r="ADO140" s="252" t="n">
        <v>67.87597066952149</v>
      </c>
      <c r="ADP140" s="255" t="n">
        <v>6.975</v>
      </c>
      <c r="ADQ140" s="253" t="n">
        <v>53.6839354508433</v>
      </c>
      <c r="ADR140" s="256" t="n">
        <v>6.975</v>
      </c>
      <c r="ADS140" s="254" t="n">
        <v>0.735252743945022</v>
      </c>
      <c r="ADT140" s="251" t="n">
        <v>7.04999999999999</v>
      </c>
      <c r="ADU140" s="252" t="n">
        <v>81.8538813448217</v>
      </c>
      <c r="ADV140" s="255" t="n">
        <v>6.975</v>
      </c>
      <c r="ADW140" s="253" t="n">
        <v>53.6839354508433</v>
      </c>
      <c r="ADX140" s="256" t="n">
        <v>6.975</v>
      </c>
      <c r="ADY140" s="254" t="n">
        <v>0.735252743945022</v>
      </c>
      <c r="ADZ140" s="251" t="n">
        <v>7.04999999999999</v>
      </c>
      <c r="AEA140" s="252" t="n">
        <v>94.8077804801317</v>
      </c>
      <c r="AEB140" s="255" t="n">
        <v>6.975</v>
      </c>
      <c r="AEC140" s="253" t="n">
        <v>53.6839354508433</v>
      </c>
      <c r="AED140" s="256" t="n">
        <v>6.975</v>
      </c>
      <c r="AEE140" s="254" t="n">
        <v>0.735252743945022</v>
      </c>
      <c r="AEF140" s="251" t="n">
        <v>7.04999999999999</v>
      </c>
      <c r="AEG140" s="252" t="n">
        <v>109.334698111028</v>
      </c>
      <c r="AEH140" s="255" t="n">
        <v>6.975</v>
      </c>
      <c r="AEI140" s="253" t="n">
        <v>53.6839354508433</v>
      </c>
      <c r="AEJ140" s="256" t="n">
        <v>6.975</v>
      </c>
      <c r="AEK140" s="254" t="n">
        <v>0.735252743945022</v>
      </c>
      <c r="AEL140" s="252" t="n">
        <v>7.04999999999999</v>
      </c>
      <c r="AEM140" s="252" t="n">
        <v>122.586751773065</v>
      </c>
      <c r="AEN140" s="255" t="n">
        <v>6.975</v>
      </c>
      <c r="AEO140" s="253" t="n">
        <v>53.6839354508433</v>
      </c>
      <c r="AEP140" s="256" t="n">
        <v>6.975</v>
      </c>
      <c r="AEQ140" s="254" t="n">
        <v>0.735252743945022</v>
      </c>
      <c r="AER140" s="252" t="n">
        <v>7.04999999999999</v>
      </c>
      <c r="AES140" s="252" t="n">
        <v>137.116072528184</v>
      </c>
      <c r="AET140" s="255" t="n">
        <v>6.975</v>
      </c>
      <c r="AEU140" s="253" t="n">
        <v>53.6839354508433</v>
      </c>
      <c r="AEV140" s="256" t="n">
        <v>6.975</v>
      </c>
      <c r="AEW140" s="254" t="n">
        <v>0.735252743945022</v>
      </c>
      <c r="AEX140" s="252" t="n">
        <v>7.04999999999999</v>
      </c>
      <c r="AEY140" s="252" t="n">
        <v>164.275811757239</v>
      </c>
      <c r="AEZ140" s="255" t="n">
        <v>6.975</v>
      </c>
      <c r="AFA140" s="253" t="n">
        <v>53.6839354508433</v>
      </c>
      <c r="AFB140" s="256" t="n">
        <v>6.975</v>
      </c>
      <c r="AFC140" s="254" t="n">
        <v>0.735252743945022</v>
      </c>
      <c r="AFD140" s="252" t="n">
        <v>7.04999999999999</v>
      </c>
      <c r="AFE140" s="252" t="n">
        <v>190.810635063502</v>
      </c>
      <c r="AFF140" s="255" t="n">
        <v>6.975</v>
      </c>
      <c r="AFG140" s="253" t="n">
        <v>53.6839354508433</v>
      </c>
      <c r="AFH140" s="256" t="n">
        <v>6.975</v>
      </c>
      <c r="AFI140" s="254" t="n">
        <v>0.735252743945022</v>
      </c>
      <c r="AFJ140" s="252" t="n">
        <v>7.04999999999999</v>
      </c>
      <c r="AFK140" s="252" t="n">
        <v>232.749701465735</v>
      </c>
      <c r="AFL140" s="255" t="n">
        <v>6.975</v>
      </c>
      <c r="AFM140" s="253" t="n">
        <v>53.6839354508433</v>
      </c>
      <c r="AFN140" s="256" t="n">
        <v>6.975</v>
      </c>
      <c r="AFO140" s="254" t="n">
        <v>0.735252743945022</v>
      </c>
      <c r="AFP140" s="251" t="n">
        <v>8.259999999999989</v>
      </c>
      <c r="AFQ140" s="252" t="n">
        <v>13.5978070206815</v>
      </c>
      <c r="AFR140" s="255" t="n">
        <v>8.26</v>
      </c>
      <c r="AFS140" s="253" t="n">
        <v>53.5900249026763</v>
      </c>
      <c r="AFT140" s="256" t="n">
        <v>8.69999999999999</v>
      </c>
      <c r="AFU140" s="254" t="n">
        <v>0.7364003791039651</v>
      </c>
      <c r="AFV140" s="251" t="n">
        <v>8.259999999999989</v>
      </c>
      <c r="AFW140" s="252" t="n">
        <v>28.0809008821129</v>
      </c>
      <c r="AFX140" s="255" t="n">
        <v>8.26</v>
      </c>
      <c r="AFY140" s="253" t="n">
        <v>53.5900249026763</v>
      </c>
      <c r="AFZ140" s="256" t="n">
        <v>8.69999999999999</v>
      </c>
      <c r="AGA140" s="254" t="n">
        <v>0.7364003791039651</v>
      </c>
      <c r="AGB140" s="251" t="n">
        <v>8.26</v>
      </c>
      <c r="AGC140" s="252" t="n">
        <v>42.975314754251</v>
      </c>
      <c r="AGD140" s="255" t="n">
        <v>8.26</v>
      </c>
      <c r="AGE140" s="253" t="n">
        <v>53.5900249026763</v>
      </c>
      <c r="AGF140" s="256" t="n">
        <v>8.69999999999999</v>
      </c>
      <c r="AGG140" s="254" t="n">
        <v>0.7364003791039651</v>
      </c>
      <c r="AGH140" s="251" t="n">
        <v>8.26</v>
      </c>
      <c r="AGI140" s="252" t="n">
        <v>57.4914353903647</v>
      </c>
      <c r="AGJ140" s="255" t="n">
        <v>8.26</v>
      </c>
      <c r="AGK140" s="253" t="n">
        <v>53.5900249026763</v>
      </c>
      <c r="AGL140" s="256" t="n">
        <v>8.69999999999999</v>
      </c>
      <c r="AGM140" s="254" t="n">
        <v>0.7364003791039651</v>
      </c>
      <c r="AGN140" s="251" t="n">
        <v>8.699999999999999</v>
      </c>
      <c r="AGO140" s="252" t="n">
        <v>71.5670270998273</v>
      </c>
      <c r="AGP140" s="255" t="n">
        <v>8.26</v>
      </c>
      <c r="AGQ140" s="253" t="n">
        <v>53.5900249026763</v>
      </c>
      <c r="AGR140" s="256" t="n">
        <v>8.69999999999999</v>
      </c>
      <c r="AGS140" s="254" t="n">
        <v>0.7364003791039651</v>
      </c>
      <c r="AGT140" s="251" t="n">
        <v>8.26</v>
      </c>
      <c r="AGU140" s="252" t="n">
        <v>86.56175165071819</v>
      </c>
      <c r="AGV140" s="255" t="n">
        <v>8.26</v>
      </c>
      <c r="AGW140" s="253" t="n">
        <v>53.5900249026763</v>
      </c>
      <c r="AGX140" s="256" t="n">
        <v>8.69999999999999</v>
      </c>
      <c r="AGY140" s="254" t="n">
        <v>0.7364003791039651</v>
      </c>
      <c r="AGZ140" s="251" t="n">
        <v>8.699999999999999</v>
      </c>
      <c r="AHA140" s="252" t="n">
        <v>100.089625824139</v>
      </c>
      <c r="AHB140" s="255" t="n">
        <v>8.26</v>
      </c>
      <c r="AHC140" s="253" t="n">
        <v>53.5900249026763</v>
      </c>
      <c r="AHD140" s="256" t="n">
        <v>8.69999999999999</v>
      </c>
      <c r="AHE140" s="254" t="n">
        <v>0.7364003791039651</v>
      </c>
      <c r="AHF140" s="251" t="n">
        <v>8.26</v>
      </c>
      <c r="AHG140" s="252" t="n">
        <v>115.757631613983</v>
      </c>
      <c r="AHH140" s="255" t="n">
        <v>8.26</v>
      </c>
      <c r="AHI140" s="253" t="n">
        <v>53.5900249026763</v>
      </c>
      <c r="AHJ140" s="256" t="n">
        <v>8.69999999999999</v>
      </c>
      <c r="AHK140" s="254" t="n">
        <v>0.7364003791039651</v>
      </c>
      <c r="AHL140" s="252" t="n">
        <v>8.26</v>
      </c>
      <c r="AHM140" s="252" t="n">
        <v>144.361757183555</v>
      </c>
      <c r="AHN140" s="255" t="n">
        <v>8.26</v>
      </c>
      <c r="AHO140" s="253" t="n">
        <v>53.5900249026763</v>
      </c>
      <c r="AHP140" s="256" t="n">
        <v>8.69999999999999</v>
      </c>
      <c r="AHQ140" s="254" t="n">
        <v>0.7364003791039651</v>
      </c>
      <c r="AHR140" s="252" t="n">
        <v>8.26</v>
      </c>
      <c r="AHS140" s="252" t="n">
        <v>173.509859843831</v>
      </c>
      <c r="AHT140" s="255" t="n">
        <v>8.26</v>
      </c>
      <c r="AHU140" s="253" t="n">
        <v>53.5900249026763</v>
      </c>
      <c r="AHV140" s="256" t="n">
        <v>8.69999999999999</v>
      </c>
      <c r="AHW140" s="254" t="n">
        <v>0.7364003791039651</v>
      </c>
      <c r="AHX140" s="252" t="n">
        <v>8.26</v>
      </c>
      <c r="AHY140" s="252" t="n">
        <v>202.212407437659</v>
      </c>
      <c r="AHZ140" s="255" t="n">
        <v>8.26</v>
      </c>
      <c r="AIA140" s="253" t="n">
        <v>53.5900249026763</v>
      </c>
      <c r="AIB140" s="256" t="n">
        <v>8.69999999999999</v>
      </c>
      <c r="AIC140" s="254" t="n">
        <v>0.7364003791039651</v>
      </c>
      <c r="AID140" s="252" t="n">
        <v>8.26</v>
      </c>
      <c r="AIE140" s="252" t="n">
        <v>246.894894059571</v>
      </c>
      <c r="AIF140" s="255" t="n">
        <v>8.26</v>
      </c>
      <c r="AIG140" s="253" t="n">
        <v>53.5900249026763</v>
      </c>
      <c r="AIH140" s="256" t="n">
        <v>8.69999999999999</v>
      </c>
      <c r="AII140" s="254" t="n">
        <v>0.7364003791039651</v>
      </c>
      <c r="AIJ140" s="251" t="n">
        <v>11.1999999999999</v>
      </c>
      <c r="AIK140" s="252" t="n">
        <v>14.8291936359195</v>
      </c>
      <c r="AIL140" s="255" t="n">
        <v>11.85</v>
      </c>
      <c r="AIM140" s="253" t="n">
        <v>55.5246894935926</v>
      </c>
      <c r="AIN140" s="256" t="n">
        <v>11.8499999999999</v>
      </c>
      <c r="AIO140" s="254" t="n">
        <v>1.30060415842014</v>
      </c>
      <c r="AIP140" s="251" t="n">
        <v>11.1999999999999</v>
      </c>
      <c r="AIQ140" s="252" t="n">
        <v>18.1415776980142</v>
      </c>
      <c r="AIR140" s="255" t="n">
        <v>11.85</v>
      </c>
      <c r="AIS140" s="253" t="n">
        <v>55.5246894935926</v>
      </c>
      <c r="AIT140" s="256" t="n">
        <v>11.8499999999999</v>
      </c>
      <c r="AIU140" s="254" t="n">
        <v>1.30060415842014</v>
      </c>
      <c r="AIV140" s="251" t="n">
        <v>11.2</v>
      </c>
      <c r="AIW140" s="252" t="n">
        <v>31.1521394227221</v>
      </c>
      <c r="AIX140" s="255" t="n">
        <v>11.85</v>
      </c>
      <c r="AIY140" s="253" t="n">
        <v>55.5246894935926</v>
      </c>
      <c r="AIZ140" s="256" t="n">
        <v>11.8499999999999</v>
      </c>
      <c r="AJA140" s="254" t="n">
        <v>1.30060415842014</v>
      </c>
      <c r="AJB140" s="251" t="n">
        <v>11.2</v>
      </c>
      <c r="AJC140" s="252" t="n">
        <v>38.407932166599</v>
      </c>
      <c r="AJD140" s="255" t="n">
        <v>11.85</v>
      </c>
      <c r="AJE140" s="253" t="n">
        <v>55.5246894935926</v>
      </c>
      <c r="AJF140" s="256" t="n">
        <v>11.8499999999999</v>
      </c>
      <c r="AJG140" s="254" t="n">
        <v>1.30060415842014</v>
      </c>
      <c r="AJH140" s="251" t="n">
        <v>11.34</v>
      </c>
      <c r="AJI140" s="252" t="n">
        <v>50.6160105192971</v>
      </c>
      <c r="AJJ140" s="255" t="n">
        <v>11.85</v>
      </c>
      <c r="AJK140" s="253" t="n">
        <v>55.5246894935926</v>
      </c>
      <c r="AJL140" s="256" t="n">
        <v>11.8499999999999</v>
      </c>
      <c r="AJM140" s="254" t="n">
        <v>1.30060415842014</v>
      </c>
      <c r="AJN140" s="251" t="n">
        <v>11.2</v>
      </c>
      <c r="AJO140" s="252" t="n">
        <v>57.1478256044888</v>
      </c>
      <c r="AJP140" s="255" t="n">
        <v>11.85</v>
      </c>
      <c r="AJQ140" s="253" t="n">
        <v>55.5246894935926</v>
      </c>
      <c r="AJR140" s="256" t="n">
        <v>11.8499999999999</v>
      </c>
      <c r="AJS140" s="254" t="n">
        <v>1.30060415842014</v>
      </c>
      <c r="AJT140" s="251" t="n">
        <v>11.2</v>
      </c>
      <c r="AJU140" s="252" t="n">
        <v>69.55931488934429</v>
      </c>
      <c r="AJV140" s="255" t="n">
        <v>11.85</v>
      </c>
      <c r="AJW140" s="253" t="n">
        <v>55.5246894935926</v>
      </c>
      <c r="AJX140" s="256" t="n">
        <v>11.8499999999999</v>
      </c>
      <c r="AJY140" s="254" t="n">
        <v>1.30060415842014</v>
      </c>
      <c r="AJZ140" s="251" t="n">
        <v>11.34</v>
      </c>
      <c r="AKA140" s="252" t="n">
        <v>76.19749886253371</v>
      </c>
      <c r="AKB140" s="255" t="n">
        <v>11.85</v>
      </c>
      <c r="AKC140" s="253" t="n">
        <v>55.5246894935926</v>
      </c>
      <c r="AKD140" s="256" t="n">
        <v>11.8499999999999</v>
      </c>
      <c r="AKE140" s="254" t="n">
        <v>1.30060415842014</v>
      </c>
      <c r="AKF140" s="252" t="n">
        <v>11.34</v>
      </c>
      <c r="AKG140" s="252" t="n">
        <v>90.1203468821125</v>
      </c>
      <c r="AKH140" s="255" t="n">
        <v>11.85</v>
      </c>
      <c r="AKI140" s="253" t="n">
        <v>55.5246894935926</v>
      </c>
      <c r="AKJ140" s="256" t="n">
        <v>11.8499999999999</v>
      </c>
      <c r="AKK140" s="254" t="n">
        <v>1.30060415842014</v>
      </c>
      <c r="AKL140" s="252" t="n">
        <v>11.2</v>
      </c>
      <c r="AKM140" s="252" t="n">
        <v>97.36406517791239</v>
      </c>
      <c r="AKN140" s="255" t="n">
        <v>11.85</v>
      </c>
      <c r="AKO140" s="253" t="n">
        <v>55.5246894935926</v>
      </c>
      <c r="AKP140" s="256" t="n">
        <v>11.8499999999999</v>
      </c>
      <c r="AKQ140" s="254" t="n">
        <v>1.30060415842014</v>
      </c>
      <c r="AKR140" s="252" t="n">
        <v>11.2</v>
      </c>
      <c r="AKS140" s="252" t="n">
        <v>109.399142169252</v>
      </c>
      <c r="AKT140" s="255" t="n">
        <v>11.85</v>
      </c>
      <c r="AKU140" s="253" t="n">
        <v>55.5246894935926</v>
      </c>
      <c r="AKV140" s="256" t="n">
        <v>11.8499999999999</v>
      </c>
      <c r="AKW140" s="254" t="n">
        <v>1.30060415842014</v>
      </c>
      <c r="AKX140" s="252" t="n">
        <v>11.34</v>
      </c>
      <c r="AKY140" s="252" t="n">
        <v>115.502738341398</v>
      </c>
      <c r="AKZ140" s="255" t="n">
        <v>11.85</v>
      </c>
      <c r="ALA140" s="253" t="n">
        <v>55.5246894935926</v>
      </c>
      <c r="ALB140" s="256" t="n">
        <v>11.8499999999999</v>
      </c>
      <c r="ALC140" s="254" t="n">
        <v>1.30060415842014</v>
      </c>
      <c r="ALD140" s="252" t="n">
        <v>11.2</v>
      </c>
      <c r="ALE140" s="252" t="n">
        <v>129.411113365734</v>
      </c>
      <c r="ALF140" s="255" t="n">
        <v>11.85</v>
      </c>
      <c r="ALG140" s="253" t="n">
        <v>55.5246894935926</v>
      </c>
      <c r="ALH140" s="256" t="n">
        <v>11.8499999999999</v>
      </c>
      <c r="ALI140" s="254" t="n">
        <v>1.30060415842014</v>
      </c>
      <c r="ALJ140" s="252" t="n">
        <v>11.2</v>
      </c>
      <c r="ALK140" s="252" t="n">
        <v>135.395463006884</v>
      </c>
      <c r="ALL140" s="255" t="n">
        <v>11.85</v>
      </c>
      <c r="ALM140" s="253" t="n">
        <v>55.5246894935926</v>
      </c>
      <c r="ALN140" s="256" t="n">
        <v>11.8499999999999</v>
      </c>
      <c r="ALO140" s="254" t="n">
        <v>1.30060415842014</v>
      </c>
      <c r="ALP140" s="252" t="n">
        <v>11.34</v>
      </c>
      <c r="ALQ140" s="252" t="n">
        <v>148.763814720167</v>
      </c>
      <c r="ALR140" s="255" t="n">
        <v>11.85</v>
      </c>
      <c r="ALS140" s="253" t="n">
        <v>55.5246894935926</v>
      </c>
      <c r="ALT140" s="256" t="n">
        <v>11.8499999999999</v>
      </c>
      <c r="ALU140" s="254" t="n">
        <v>1.30060415842014</v>
      </c>
      <c r="ALV140" s="252" t="n">
        <v>11.34</v>
      </c>
      <c r="ALW140" s="252" t="n">
        <v>154.798669380838</v>
      </c>
      <c r="ALX140" s="255" t="n">
        <v>11.85</v>
      </c>
      <c r="ALY140" s="253" t="n">
        <v>55.5246894935926</v>
      </c>
      <c r="ALZ140" s="256" t="n">
        <v>11.8499999999999</v>
      </c>
      <c r="AMA140" s="254" t="n">
        <v>1.30060415842014</v>
      </c>
      <c r="AMB140" s="252" t="n">
        <v>11.34</v>
      </c>
      <c r="AMC140" s="252" t="n">
        <v>168.632757599471</v>
      </c>
      <c r="AMD140" s="255" t="n">
        <v>11.85</v>
      </c>
      <c r="AME140" s="253" t="n">
        <v>55.5246894935926</v>
      </c>
      <c r="AMF140" s="256" t="n">
        <v>11.8499999999999</v>
      </c>
      <c r="AMG140" s="254" t="n">
        <v>1.30060415842014</v>
      </c>
      <c r="AMH140" s="252" t="n">
        <v>11.2</v>
      </c>
      <c r="AMI140" s="252" t="n">
        <v>175.414903119592</v>
      </c>
      <c r="AMJ140" s="255" t="n">
        <v>11.85</v>
      </c>
      <c r="AMK140" s="253" t="n">
        <v>55.5246894935926</v>
      </c>
      <c r="AML140" s="256" t="n">
        <v>11.8499999999999</v>
      </c>
      <c r="AMM140" s="254" t="n">
        <v>1.30060415842014</v>
      </c>
      <c r="AMN140" s="252" t="n">
        <v>11.34</v>
      </c>
      <c r="AMO140" s="252" t="n">
        <v>188.707939235786</v>
      </c>
      <c r="AMP140" s="255" t="n">
        <v>11.85</v>
      </c>
      <c r="AMQ140" s="253" t="n">
        <v>55.5246894935926</v>
      </c>
      <c r="AMR140" s="256" t="n">
        <v>11.8499999999999</v>
      </c>
      <c r="AMS140" s="254" t="n">
        <v>1.30060415842014</v>
      </c>
      <c r="AMT140" s="252" t="n">
        <v>11.2</v>
      </c>
      <c r="AMU140" s="252" t="n">
        <v>194.284347340534</v>
      </c>
      <c r="AMV140" s="255" t="n">
        <v>11.85</v>
      </c>
      <c r="AMW140" s="253" t="n">
        <v>55.5246894935926</v>
      </c>
      <c r="AMX140" s="256" t="n">
        <v>11.8499999999999</v>
      </c>
      <c r="AMY140" s="254" t="n">
        <v>1.30060415842014</v>
      </c>
      <c r="AMZ140" s="252" t="n">
        <v>11.34</v>
      </c>
      <c r="ANA140" s="252" t="n">
        <v>207.673442958213</v>
      </c>
      <c r="ANB140" s="255" t="n">
        <v>11.85</v>
      </c>
      <c r="ANC140" s="253" t="n">
        <v>55.5246894935926</v>
      </c>
      <c r="AND140" s="256" t="n">
        <v>11.8499999999999</v>
      </c>
      <c r="ANE140" s="254" t="n">
        <v>1.30060415842014</v>
      </c>
      <c r="ANF140" s="252" t="n">
        <v>11.34</v>
      </c>
      <c r="ANG140" s="252" t="n">
        <v>214.9063226532</v>
      </c>
      <c r="ANH140" s="255" t="n">
        <v>11.85</v>
      </c>
      <c r="ANI140" s="253" t="n">
        <v>55.5246894935926</v>
      </c>
      <c r="ANJ140" s="256" t="n">
        <v>11.8499999999999</v>
      </c>
      <c r="ANK140" s="254" t="n">
        <v>1.30060415842014</v>
      </c>
      <c r="ANL140" s="252" t="n">
        <v>11.34</v>
      </c>
      <c r="ANM140" s="252" t="n">
        <v>226.861988189798</v>
      </c>
      <c r="ANN140" s="255" t="n">
        <v>11.85</v>
      </c>
      <c r="ANO140" s="253" t="n">
        <v>55.5246894935926</v>
      </c>
      <c r="ANP140" s="256" t="n">
        <v>11.8499999999999</v>
      </c>
      <c r="ANQ140" s="254" t="n">
        <v>1.30060415842014</v>
      </c>
      <c r="ANR140" s="252" t="n">
        <v>11.34</v>
      </c>
      <c r="ANS140" s="252" t="n">
        <v>233.996785649743</v>
      </c>
      <c r="ANT140" s="255" t="n">
        <v>11.85</v>
      </c>
      <c r="ANU140" s="253" t="n">
        <v>55.5246894935926</v>
      </c>
      <c r="ANV140" s="256" t="n">
        <v>11.8499999999999</v>
      </c>
      <c r="ANW140" s="254" t="n">
        <v>1.30060415842014</v>
      </c>
      <c r="ANX140" s="252" t="n">
        <v>11.2</v>
      </c>
      <c r="ANY140" s="252" t="n">
        <v>249.755436554872</v>
      </c>
      <c r="ANZ140" s="255" t="n">
        <v>11.85</v>
      </c>
      <c r="AOA140" s="253" t="n">
        <v>55.5246894935926</v>
      </c>
      <c r="AOB140" s="256" t="n">
        <v>11.8499999999999</v>
      </c>
      <c r="AOC140" s="254" t="n">
        <v>1.30060415842014</v>
      </c>
      <c r="AOD140" s="252" t="n">
        <v>11.2</v>
      </c>
      <c r="AOE140" s="252" t="n">
        <v>256.018743777755</v>
      </c>
      <c r="AOF140" s="255" t="n">
        <v>11.85</v>
      </c>
      <c r="AOG140" s="253" t="n">
        <v>55.5246894935926</v>
      </c>
      <c r="AOH140" s="256" t="n">
        <v>11.8499999999999</v>
      </c>
      <c r="AOI140" s="254" t="n">
        <v>1.30060415842014</v>
      </c>
      <c r="AOJ140" s="252" t="n">
        <v>11.2</v>
      </c>
      <c r="AOK140" s="252" t="n">
        <v>269.055929494685</v>
      </c>
      <c r="AOL140" s="255" t="n">
        <v>11.85</v>
      </c>
      <c r="AOM140" s="253" t="n">
        <v>55.5246894935926</v>
      </c>
      <c r="AON140" s="256" t="n">
        <v>11.8499999999999</v>
      </c>
      <c r="AOO140" s="254" t="n">
        <v>1.30060415842014</v>
      </c>
      <c r="AOP140" s="252" t="n">
        <v>11.34</v>
      </c>
      <c r="AOQ140" s="252" t="n">
        <v>275.273694311124</v>
      </c>
      <c r="AOR140" s="255" t="n">
        <v>11.85</v>
      </c>
      <c r="AOS140" s="253" t="n">
        <v>55.5246894935926</v>
      </c>
      <c r="AOT140" s="256" t="n">
        <v>11.8499999999999</v>
      </c>
      <c r="AOU140" s="254" t="n">
        <v>1.30060415842014</v>
      </c>
      <c r="AOV140" s="251" t="n">
        <v>16.38</v>
      </c>
      <c r="AOW140" s="252" t="n">
        <v>21.7502314553052</v>
      </c>
      <c r="AOX140" s="255" t="n">
        <v>17.25</v>
      </c>
      <c r="AOY140" s="253" t="n">
        <v>54.9237390284563</v>
      </c>
      <c r="AOZ140" s="256" t="n">
        <v>17.25</v>
      </c>
      <c r="APA140" s="254" t="n">
        <v>1.06281621024972</v>
      </c>
      <c r="APB140" s="251" t="n">
        <v>16.52</v>
      </c>
      <c r="APC140" s="252" t="n">
        <v>26.6492991081082</v>
      </c>
      <c r="APD140" s="255" t="n">
        <v>17.25</v>
      </c>
      <c r="APE140" s="253" t="n">
        <v>54.9237390284563</v>
      </c>
      <c r="APF140" s="256" t="n">
        <v>17.25</v>
      </c>
      <c r="APG140" s="254" t="n">
        <v>1.06281621024972</v>
      </c>
      <c r="APH140" s="251" t="n">
        <v>16.38</v>
      </c>
      <c r="API140" s="252" t="n">
        <v>42.0384824849884</v>
      </c>
      <c r="APJ140" s="255" t="n">
        <v>17.25</v>
      </c>
      <c r="APK140" s="253" t="n">
        <v>54.9237390284563</v>
      </c>
      <c r="APL140" s="256" t="n">
        <v>17.25</v>
      </c>
      <c r="APM140" s="254" t="n">
        <v>1.06281621024972</v>
      </c>
      <c r="APN140" s="251" t="n">
        <v>16.38</v>
      </c>
      <c r="APO140" s="252" t="n">
        <v>51.1191400489519</v>
      </c>
      <c r="APP140" s="255" t="n">
        <v>17.25</v>
      </c>
      <c r="APQ140" s="253" t="n">
        <v>54.9237390284563</v>
      </c>
      <c r="APR140" s="256" t="n">
        <v>17.25</v>
      </c>
      <c r="APS140" s="254" t="n">
        <v>1.06281621024972</v>
      </c>
      <c r="APT140" s="251" t="n">
        <v>16.38</v>
      </c>
      <c r="APU140" s="252" t="n">
        <v>68.54639651031511</v>
      </c>
      <c r="APV140" s="255" t="n">
        <v>17.25</v>
      </c>
      <c r="APW140" s="253" t="n">
        <v>54.9237390284563</v>
      </c>
      <c r="APX140" s="256" t="n">
        <v>17.25</v>
      </c>
      <c r="APY140" s="254" t="n">
        <v>1.06281621024972</v>
      </c>
      <c r="APZ140" s="251" t="n">
        <v>16.38</v>
      </c>
      <c r="AQA140" s="252" t="n">
        <v>78.1388125591178</v>
      </c>
      <c r="AQB140" s="255" t="n">
        <v>17.25</v>
      </c>
      <c r="AQC140" s="253" t="n">
        <v>54.9237390284563</v>
      </c>
      <c r="AQD140" s="256" t="n">
        <v>17.25</v>
      </c>
      <c r="AQE140" s="254" t="n">
        <v>1.06281621024972</v>
      </c>
      <c r="AQF140" s="251" t="n">
        <v>16.38</v>
      </c>
      <c r="AQG140" s="252" t="n">
        <v>95.18125299138291</v>
      </c>
      <c r="AQH140" s="255" t="n">
        <v>17.25</v>
      </c>
      <c r="AQI140" s="253" t="n">
        <v>54.9237390284563</v>
      </c>
      <c r="AQJ140" s="256" t="n">
        <v>17.25</v>
      </c>
      <c r="AQK140" s="254" t="n">
        <v>1.06281621024972</v>
      </c>
      <c r="AQL140" s="251" t="n">
        <v>16.38</v>
      </c>
      <c r="AQM140" s="252" t="n">
        <v>102.870657799803</v>
      </c>
      <c r="AQN140" s="255" t="n">
        <v>17.25</v>
      </c>
      <c r="AQO140" s="253" t="n">
        <v>54.9237390284563</v>
      </c>
      <c r="AQP140" s="256" t="n">
        <v>17.25</v>
      </c>
      <c r="AQQ140" s="254" t="n">
        <v>1.06281621024972</v>
      </c>
      <c r="AQR140" s="252" t="n">
        <v>16.38</v>
      </c>
      <c r="AQS140" s="252" t="n">
        <v>120.166387562855</v>
      </c>
      <c r="AQT140" s="255" t="n">
        <v>17.25</v>
      </c>
      <c r="AQU140" s="253" t="n">
        <v>54.9237390284563</v>
      </c>
      <c r="AQV140" s="256" t="n">
        <v>17.25</v>
      </c>
      <c r="AQW140" s="254" t="n">
        <v>1.06281621024972</v>
      </c>
      <c r="AQX140" s="252" t="n">
        <v>16.38</v>
      </c>
      <c r="AQY140" s="252" t="n">
        <v>128.49458530297</v>
      </c>
      <c r="AQZ140" s="255" t="n">
        <v>17.25</v>
      </c>
      <c r="ARA140" s="253" t="n">
        <v>54.9237390284563</v>
      </c>
      <c r="ARB140" s="256" t="n">
        <v>17.25</v>
      </c>
      <c r="ARC140" s="254" t="n">
        <v>1.06281621024972</v>
      </c>
      <c r="ARD140" s="252" t="n">
        <v>16.38</v>
      </c>
      <c r="ARE140" s="252" t="n">
        <v>145.654382391669</v>
      </c>
      <c r="ARF140" s="255" t="n">
        <v>17.25</v>
      </c>
      <c r="ARG140" s="253" t="n">
        <v>54.9237390284563</v>
      </c>
      <c r="ARH140" s="256" t="n">
        <v>17.25</v>
      </c>
      <c r="ARI140" s="254" t="n">
        <v>1.06281621024972</v>
      </c>
      <c r="ARJ140" s="252" t="n">
        <v>16.38</v>
      </c>
      <c r="ARK140" s="252" t="n">
        <v>154.669822222154</v>
      </c>
      <c r="ARL140" s="255" t="n">
        <v>17.25</v>
      </c>
      <c r="ARM140" s="253" t="n">
        <v>54.9237390284563</v>
      </c>
      <c r="ARN140" s="256" t="n">
        <v>17.25</v>
      </c>
      <c r="ARO140" s="254" t="n">
        <v>1.06281621024972</v>
      </c>
      <c r="ARP140" s="252" t="n">
        <v>16.38</v>
      </c>
      <c r="ARQ140" s="252" t="n">
        <v>172.897677461205</v>
      </c>
      <c r="ARR140" s="255" t="n">
        <v>17.25</v>
      </c>
      <c r="ARS140" s="253" t="n">
        <v>54.9237390284563</v>
      </c>
      <c r="ART140" s="256" t="n">
        <v>17.25</v>
      </c>
      <c r="ARU140" s="254" t="n">
        <v>1.06281621024972</v>
      </c>
      <c r="ARV140" s="252" t="n">
        <v>16.38</v>
      </c>
      <c r="ARW140" s="252" t="n">
        <v>180.844788217933</v>
      </c>
      <c r="ARX140" s="255" t="n">
        <v>17.25</v>
      </c>
      <c r="ARY140" s="253" t="n">
        <v>54.9237390284563</v>
      </c>
      <c r="ARZ140" s="256" t="n">
        <v>17.25</v>
      </c>
      <c r="ASA140" s="254" t="n">
        <v>1.06281621024972</v>
      </c>
      <c r="ASB140" s="252" t="n">
        <v>16.38</v>
      </c>
      <c r="ASC140" s="252" t="n">
        <v>198.275200772726</v>
      </c>
      <c r="ASD140" s="255" t="n">
        <v>17.25</v>
      </c>
      <c r="ASE140" s="253" t="n">
        <v>54.9237390284563</v>
      </c>
      <c r="ASF140" s="256" t="n">
        <v>17.25</v>
      </c>
      <c r="ASG140" s="254" t="n">
        <v>1.06281621024972</v>
      </c>
      <c r="ASH140" s="252" t="n">
        <v>16.38</v>
      </c>
      <c r="ASI140" s="252" t="n">
        <v>206.777362690041</v>
      </c>
      <c r="ASJ140" s="255" t="n">
        <v>17.25</v>
      </c>
      <c r="ASK140" s="253" t="n">
        <v>54.9237390284563</v>
      </c>
      <c r="ASL140" s="256" t="n">
        <v>17.25</v>
      </c>
      <c r="ASM140" s="254" t="n">
        <v>1.06281621024972</v>
      </c>
      <c r="ASN140" s="252" t="n">
        <v>16.38</v>
      </c>
      <c r="ASO140" s="252" t="n">
        <v>223.434232461624</v>
      </c>
      <c r="ASP140" s="255" t="n">
        <v>17.25</v>
      </c>
      <c r="ASQ140" s="253" t="n">
        <v>54.9237390284563</v>
      </c>
      <c r="ASR140" s="256" t="n">
        <v>17.25</v>
      </c>
      <c r="ASS140" s="254" t="n">
        <v>1.06281621024972</v>
      </c>
      <c r="AST140" s="252" t="n">
        <v>16.38</v>
      </c>
      <c r="ASU140" s="252" t="n">
        <v>232.836142768704</v>
      </c>
      <c r="ASV140" s="255" t="n">
        <v>17.25</v>
      </c>
      <c r="ASW140" s="253" t="n">
        <v>54.9237390284563</v>
      </c>
      <c r="ASX140" s="256" t="n">
        <v>17.25</v>
      </c>
      <c r="ASY140" s="254" t="n">
        <v>1.06281621024972</v>
      </c>
      <c r="ASZ140" s="252" t="n">
        <v>16.38</v>
      </c>
      <c r="ATA140" s="252" t="n">
        <v>249.08105305612</v>
      </c>
      <c r="ATB140" s="255" t="n">
        <v>17.25</v>
      </c>
      <c r="ATC140" s="253" t="n">
        <v>54.9237390284563</v>
      </c>
      <c r="ATD140" s="256" t="n">
        <v>17.25</v>
      </c>
      <c r="ATE140" s="254" t="n">
        <v>1.06281621024972</v>
      </c>
      <c r="ATF140" s="252" t="n">
        <v>16.38</v>
      </c>
      <c r="ATG140" s="252" t="n">
        <v>259.840437078961</v>
      </c>
      <c r="ATH140" s="255" t="n">
        <v>17.25</v>
      </c>
      <c r="ATI140" s="253" t="n">
        <v>54.9237390284563</v>
      </c>
      <c r="ATJ140" s="256" t="n">
        <v>17.25</v>
      </c>
      <c r="ATK140" s="254" t="n">
        <v>1.06281621024972</v>
      </c>
      <c r="ATL140" s="252" t="n">
        <v>16.38</v>
      </c>
      <c r="ATM140" s="252" t="n">
        <v>280.014737747606</v>
      </c>
      <c r="ATN140" s="255" t="n">
        <v>17.25</v>
      </c>
      <c r="ATO140" s="253" t="n">
        <v>54.9237390284563</v>
      </c>
      <c r="ATP140" s="256" t="n">
        <v>17.25</v>
      </c>
      <c r="ATQ140" s="254" t="n">
        <v>1.06281621024972</v>
      </c>
      <c r="ATR140" s="252" t="n">
        <v>16.38</v>
      </c>
      <c r="ATS140" s="252" t="n">
        <v>288.701984242217</v>
      </c>
      <c r="ATT140" s="255" t="n">
        <v>17.25</v>
      </c>
      <c r="ATU140" s="253" t="n">
        <v>54.9237390284563</v>
      </c>
      <c r="ATV140" s="256" t="n">
        <v>17.25</v>
      </c>
      <c r="ATW140" s="254" t="n">
        <v>1.06281621024972</v>
      </c>
      <c r="ATX140" s="252" t="n">
        <v>16.38</v>
      </c>
      <c r="ATY140" s="252" t="n">
        <v>306.082700207253</v>
      </c>
      <c r="ATZ140" s="255" t="n">
        <v>17.25</v>
      </c>
      <c r="AUA140" s="253" t="n">
        <v>54.9237390284563</v>
      </c>
      <c r="AUB140" s="256" t="n">
        <v>17.25</v>
      </c>
      <c r="AUC140" s="254" t="n">
        <v>1.06281621024972</v>
      </c>
      <c r="AUD140" s="252" t="n">
        <v>16.38</v>
      </c>
      <c r="AUE140" s="252" t="n">
        <v>315.176799020398</v>
      </c>
      <c r="AUF140" s="255" t="n">
        <v>17.25</v>
      </c>
      <c r="AUG140" s="253" t="n">
        <v>54.9237390284563</v>
      </c>
      <c r="AUH140" s="256" t="n">
        <v>17.25</v>
      </c>
      <c r="AUI140" s="254" t="n">
        <v>1.06281621024972</v>
      </c>
      <c r="AUJ140" s="252" t="n">
        <v>16.38</v>
      </c>
      <c r="AUK140" s="252" t="n">
        <v>331.914937091874</v>
      </c>
      <c r="AUL140" s="255" t="n">
        <v>17.25</v>
      </c>
      <c r="AUM140" s="253" t="n">
        <v>54.9237390284563</v>
      </c>
      <c r="AUN140" s="256" t="n">
        <v>17.25</v>
      </c>
      <c r="AUO140" s="254" t="n">
        <v>1.06281621024972</v>
      </c>
      <c r="AUP140" s="251" t="n">
        <v>23.7999999999999</v>
      </c>
      <c r="AUQ140" s="252" t="n">
        <v>21.3803629071717</v>
      </c>
      <c r="AUR140" s="255" t="n">
        <v>25.4999999999999</v>
      </c>
      <c r="AUS140" s="253" t="n">
        <v>50.7448209539179</v>
      </c>
      <c r="AUT140" s="256" t="n">
        <v>25.1999999999999</v>
      </c>
      <c r="AUU140" s="254" t="n">
        <v>1.30326917593957</v>
      </c>
      <c r="AUV140" s="251" t="n">
        <v>23.7999999999999</v>
      </c>
      <c r="AUW140" s="252" t="n">
        <v>28.5923035924291</v>
      </c>
      <c r="AUX140" s="255" t="n">
        <v>25.4999999999999</v>
      </c>
      <c r="AUY140" s="253" t="n">
        <v>50.7448209539179</v>
      </c>
      <c r="AUZ140" s="256" t="n">
        <v>25.1999999999999</v>
      </c>
      <c r="AVA140" s="254" t="n">
        <v>1.30326917593957</v>
      </c>
      <c r="AVB140" s="251" t="n">
        <v>23.7999999999999</v>
      </c>
      <c r="AVC140" s="252" t="n">
        <v>41.5890396873393</v>
      </c>
      <c r="AVD140" s="255" t="n">
        <v>25.4999999999999</v>
      </c>
      <c r="AVE140" s="253" t="n">
        <v>50.7448209539179</v>
      </c>
      <c r="AVF140" s="256" t="n">
        <v>25.1999999999999</v>
      </c>
      <c r="AVG140" s="254" t="n">
        <v>1.30326917593957</v>
      </c>
      <c r="AVH140" s="251" t="n">
        <v>23.7999999999999</v>
      </c>
      <c r="AVI140" s="252" t="n">
        <v>49.5833490866576</v>
      </c>
      <c r="AVJ140" s="255" t="n">
        <v>25.4999999999999</v>
      </c>
      <c r="AVK140" s="253" t="n">
        <v>50.7448209539179</v>
      </c>
      <c r="AVL140" s="256" t="n">
        <v>25.1999999999999</v>
      </c>
      <c r="AVM140" s="254" t="n">
        <v>1.30326917593957</v>
      </c>
      <c r="AVN140" s="251" t="n">
        <v>23.7999999999999</v>
      </c>
      <c r="AVO140" s="252" t="n">
        <v>58.2936427058241</v>
      </c>
      <c r="AVP140" s="255" t="n">
        <v>25.4999999999999</v>
      </c>
      <c r="AVQ140" s="253" t="n">
        <v>50.7448209539179</v>
      </c>
      <c r="AVR140" s="256" t="n">
        <v>25.1999999999999</v>
      </c>
      <c r="AVS140" s="254" t="n">
        <v>1.30326917593957</v>
      </c>
      <c r="AVT140" s="251" t="n">
        <v>24.0799999999999</v>
      </c>
      <c r="AVU140" s="252" t="n">
        <v>70.03332012578289</v>
      </c>
      <c r="AVV140" s="255" t="n">
        <v>25.4999999999999</v>
      </c>
      <c r="AVW140" s="253" t="n">
        <v>50.7448209539179</v>
      </c>
      <c r="AVX140" s="256" t="n">
        <v>25.1999999999999</v>
      </c>
      <c r="AVY140" s="254" t="n">
        <v>1.30326917593957</v>
      </c>
      <c r="AVZ140" s="251" t="n">
        <v>24.0799999999999</v>
      </c>
      <c r="AWA140" s="252" t="n">
        <v>77.9804227795468</v>
      </c>
      <c r="AWB140" s="255" t="n">
        <v>25.4999999999999</v>
      </c>
      <c r="AWC140" s="253" t="n">
        <v>50.7448209539179</v>
      </c>
      <c r="AWD140" s="256" t="n">
        <v>25.1999999999999</v>
      </c>
      <c r="AWE140" s="254" t="n">
        <v>1.30326917593957</v>
      </c>
      <c r="AWF140" s="251" t="n">
        <v>24.0799999999999</v>
      </c>
      <c r="AWG140" s="252" t="n">
        <v>86.1178164791383</v>
      </c>
      <c r="AWH140" s="255" t="n">
        <v>25.4999999999999</v>
      </c>
      <c r="AWI140" s="253" t="n">
        <v>50.7448209539179</v>
      </c>
      <c r="AWJ140" s="256" t="n">
        <v>25.1999999999999</v>
      </c>
      <c r="AWK140" s="254" t="n">
        <v>1.30326917593957</v>
      </c>
      <c r="AWL140" s="252" t="n">
        <v>24.0799999999999</v>
      </c>
      <c r="AWM140" s="252" t="n">
        <v>98.00001849013989</v>
      </c>
      <c r="AWN140" s="255" t="n">
        <v>25.4999999999999</v>
      </c>
      <c r="AWO140" s="253" t="n">
        <v>50.7448209539179</v>
      </c>
      <c r="AWP140" s="256" t="n">
        <v>25.1999999999999</v>
      </c>
      <c r="AWQ140" s="254" t="n">
        <v>1.30326917593957</v>
      </c>
      <c r="AWR140" s="252" t="n">
        <v>24.0799999999999</v>
      </c>
      <c r="AWS140" s="252" t="n">
        <v>106.5722115943</v>
      </c>
      <c r="AWT140" s="255" t="n">
        <v>25.4999999999999</v>
      </c>
      <c r="AWU140" s="253" t="n">
        <v>50.7448209539179</v>
      </c>
      <c r="AWV140" s="256" t="n">
        <v>25.1999999999999</v>
      </c>
      <c r="AWW140" s="254" t="n">
        <v>1.30326917593957</v>
      </c>
      <c r="AWX140" s="252" t="n">
        <v>24.0799999999999</v>
      </c>
      <c r="AWY140" s="252" t="n">
        <v>114.153033201002</v>
      </c>
      <c r="AWZ140" s="255" t="n">
        <v>25.4999999999999</v>
      </c>
      <c r="AXA140" s="253" t="n">
        <v>50.7448209539179</v>
      </c>
      <c r="AXB140" s="256" t="n">
        <v>25.1999999999999</v>
      </c>
      <c r="AXC140" s="254" t="n">
        <v>1.30326917593957</v>
      </c>
      <c r="AXD140" s="252" t="n">
        <v>24.0799999999999</v>
      </c>
      <c r="AXE140" s="252" t="n">
        <v>127.171681467791</v>
      </c>
      <c r="AXF140" s="255" t="n">
        <v>25.4999999999999</v>
      </c>
      <c r="AXG140" s="253" t="n">
        <v>50.7448209539179</v>
      </c>
      <c r="AXH140" s="256" t="n">
        <v>25.1999999999999</v>
      </c>
      <c r="AXI140" s="254" t="n">
        <v>1.30326917593957</v>
      </c>
      <c r="AXJ140" s="252" t="n">
        <v>24.0799999999999</v>
      </c>
      <c r="AXK140" s="252" t="n">
        <v>135.504410233268</v>
      </c>
      <c r="AXL140" s="255" t="n">
        <v>25.4999999999999</v>
      </c>
      <c r="AXM140" s="253" t="n">
        <v>50.7448209539179</v>
      </c>
      <c r="AXN140" s="256" t="n">
        <v>25.1999999999999</v>
      </c>
      <c r="AXO140" s="254" t="n">
        <v>1.30326917593957</v>
      </c>
      <c r="AXP140" s="252" t="n">
        <v>24.0799999999999</v>
      </c>
      <c r="AXQ140" s="252" t="n">
        <v>144.399833187965</v>
      </c>
      <c r="AXR140" s="255" t="n">
        <v>25.4999999999999</v>
      </c>
      <c r="AXS140" s="253" t="n">
        <v>50.7448209539179</v>
      </c>
      <c r="AXT140" s="256" t="n">
        <v>25.1999999999999</v>
      </c>
      <c r="AXU140" s="254" t="n">
        <v>1.30326917593957</v>
      </c>
      <c r="AXV140" s="252" t="n">
        <v>25.4999999999999</v>
      </c>
      <c r="AXW140" s="252" t="n">
        <v>154.906389121188</v>
      </c>
      <c r="AXX140" s="255" t="n">
        <v>25.4999999999999</v>
      </c>
      <c r="AXY140" s="253" t="n">
        <v>50.7448209539179</v>
      </c>
      <c r="AXZ140" s="256" t="n">
        <v>25.1999999999999</v>
      </c>
      <c r="AYA140" s="254" t="n">
        <v>1.30326917593957</v>
      </c>
      <c r="AYB140" s="252" t="n">
        <v>24.0799999999999</v>
      </c>
      <c r="AYC140" s="252" t="n">
        <v>164.272626618345</v>
      </c>
      <c r="AYD140" s="255" t="n">
        <v>25.4999999999999</v>
      </c>
      <c r="AYE140" s="253" t="n">
        <v>50.7448209539179</v>
      </c>
      <c r="AYF140" s="256" t="n">
        <v>25.1999999999999</v>
      </c>
      <c r="AYG140" s="254" t="n">
        <v>1.30326917593957</v>
      </c>
      <c r="AYH140" s="252" t="n">
        <v>24.0799999999999</v>
      </c>
      <c r="AYI140" s="252" t="n">
        <v>172.846319814842</v>
      </c>
      <c r="AYJ140" s="255" t="n">
        <v>25.4999999999999</v>
      </c>
      <c r="AYK140" s="253" t="n">
        <v>50.7448209539179</v>
      </c>
      <c r="AYL140" s="256" t="n">
        <v>25.1999999999999</v>
      </c>
      <c r="AYM140" s="254" t="n">
        <v>1.30326917593957</v>
      </c>
      <c r="AYN140" s="252" t="n">
        <v>24.0799999999999</v>
      </c>
      <c r="AYO140" s="252" t="n">
        <v>184.015575313999</v>
      </c>
      <c r="AYP140" s="255" t="n">
        <v>25.4999999999999</v>
      </c>
      <c r="AYQ140" s="253" t="n">
        <v>50.7448209539179</v>
      </c>
      <c r="AYR140" s="256" t="n">
        <v>25.1999999999999</v>
      </c>
      <c r="AYS140" s="254" t="n">
        <v>1.30326917593957</v>
      </c>
      <c r="AYT140" s="252" t="n">
        <v>24.0799999999999</v>
      </c>
      <c r="AYU140" s="252" t="n">
        <v>192.442261949755</v>
      </c>
      <c r="AYV140" s="255" t="n">
        <v>25.4999999999999</v>
      </c>
      <c r="AYW140" s="253" t="n">
        <v>50.7448209539179</v>
      </c>
      <c r="AYX140" s="256" t="n">
        <v>25.1999999999999</v>
      </c>
      <c r="AYY140" s="254" t="n">
        <v>1.30326917593957</v>
      </c>
      <c r="AYZ140" s="252" t="n">
        <v>24.0799999999999</v>
      </c>
      <c r="AZA140" s="252" t="n">
        <v>204.346688433939</v>
      </c>
      <c r="AZB140" s="255" t="n">
        <v>25.4999999999999</v>
      </c>
      <c r="AZC140" s="253" t="n">
        <v>50.7448209539179</v>
      </c>
      <c r="AZD140" s="256" t="n">
        <v>25.1999999999999</v>
      </c>
      <c r="AZE140" s="254" t="n">
        <v>1.30326917593957</v>
      </c>
      <c r="AZF140" s="252" t="n">
        <v>24.0799999999999</v>
      </c>
      <c r="AZG140" s="252" t="n">
        <v>217.257093814675</v>
      </c>
      <c r="AZH140" s="255" t="n">
        <v>25.4999999999999</v>
      </c>
      <c r="AZI140" s="253" t="n">
        <v>50.7448209539179</v>
      </c>
      <c r="AZJ140" s="256" t="n">
        <v>25.1999999999999</v>
      </c>
      <c r="AZK140" s="254" t="n">
        <v>1.30326917593957</v>
      </c>
      <c r="AZL140" s="252" t="n">
        <v>24.0799999999999</v>
      </c>
      <c r="AZM140" s="252" t="n">
        <v>225.115947650238</v>
      </c>
      <c r="AZN140" s="255" t="n">
        <v>25.4999999999999</v>
      </c>
      <c r="AZO140" s="253" t="n">
        <v>50.7448209539179</v>
      </c>
      <c r="AZP140" s="256" t="n">
        <v>25.1999999999999</v>
      </c>
      <c r="AZQ140" s="254" t="n">
        <v>1.30326917593957</v>
      </c>
      <c r="AZR140" s="251" t="n">
        <v>33</v>
      </c>
      <c r="AZS140" s="252" t="n">
        <v>22.7360763181299</v>
      </c>
      <c r="AZT140" s="255" t="n">
        <v>35.85</v>
      </c>
      <c r="AZU140" s="253" t="n">
        <v>53.6289382439215</v>
      </c>
      <c r="AZV140" s="256" t="n">
        <v>35.8499999999999</v>
      </c>
      <c r="AZW140" s="254" t="n">
        <v>1.26533844235565</v>
      </c>
      <c r="AZX140" s="251" t="n">
        <v>35.85</v>
      </c>
      <c r="AZY140" s="252" t="n">
        <v>28.975796828699</v>
      </c>
      <c r="AZZ140" s="255" t="n">
        <v>35.85</v>
      </c>
      <c r="BAA140" s="253" t="n">
        <v>53.6289382439215</v>
      </c>
      <c r="BAB140" s="256" t="n">
        <v>35.8499999999999</v>
      </c>
      <c r="BAC140" s="254" t="n">
        <v>1.26533844235565</v>
      </c>
      <c r="BAD140" s="251" t="n">
        <v>35.85</v>
      </c>
      <c r="BAE140" s="252" t="n">
        <v>45.2231961623287</v>
      </c>
      <c r="BAF140" s="255" t="n">
        <v>35.85</v>
      </c>
      <c r="BAG140" s="253" t="n">
        <v>53.6289382439215</v>
      </c>
      <c r="BAH140" s="256" t="n">
        <v>35.8499999999999</v>
      </c>
      <c r="BAI140" s="254" t="n">
        <v>1.26533844235565</v>
      </c>
      <c r="BAJ140" s="251" t="n">
        <v>35.85</v>
      </c>
      <c r="BAK140" s="252" t="n">
        <v>59.4363465294217</v>
      </c>
      <c r="BAL140" s="255" t="n">
        <v>35.85</v>
      </c>
      <c r="BAM140" s="253" t="n">
        <v>53.6289382439215</v>
      </c>
      <c r="BAN140" s="256" t="n">
        <v>35.8499999999999</v>
      </c>
      <c r="BAO140" s="254" t="n">
        <v>1.26533844235565</v>
      </c>
      <c r="BAP140" s="251" t="n">
        <v>35.85</v>
      </c>
      <c r="BAQ140" s="252" t="n">
        <v>75.0275410611047</v>
      </c>
      <c r="BAR140" s="255" t="n">
        <v>35.85</v>
      </c>
      <c r="BAS140" s="253" t="n">
        <v>53.6289382439215</v>
      </c>
      <c r="BAT140" s="256" t="n">
        <v>35.8499999999999</v>
      </c>
      <c r="BAU140" s="254" t="n">
        <v>1.26533844235565</v>
      </c>
      <c r="BAV140" s="251" t="n">
        <v>35.85</v>
      </c>
      <c r="BAW140" s="252" t="n">
        <v>90.61130135674119</v>
      </c>
      <c r="BAX140" s="255" t="n">
        <v>35.85</v>
      </c>
      <c r="BAY140" s="253" t="n">
        <v>53.6289382439215</v>
      </c>
      <c r="BAZ140" s="256" t="n">
        <v>35.8499999999999</v>
      </c>
      <c r="BBA140" s="254" t="n">
        <v>1.26533844235565</v>
      </c>
      <c r="BBB140" s="251" t="n">
        <v>35.85</v>
      </c>
      <c r="BBC140" s="252" t="n">
        <v>107.070380480273</v>
      </c>
      <c r="BBD140" s="255" t="n">
        <v>35.85</v>
      </c>
      <c r="BBE140" s="253" t="n">
        <v>53.6289382439215</v>
      </c>
      <c r="BBF140" s="256" t="n">
        <v>35.8499999999999</v>
      </c>
      <c r="BBG140" s="254" t="n">
        <v>1.26533844235565</v>
      </c>
      <c r="BBH140" s="251" t="n">
        <v>35.85</v>
      </c>
      <c r="BBI140" s="252" t="n">
        <v>122.273884144527</v>
      </c>
      <c r="BBJ140" s="255" t="n">
        <v>35.85</v>
      </c>
      <c r="BBK140" s="253" t="n">
        <v>53.6289382439215</v>
      </c>
      <c r="BBL140" s="256" t="n">
        <v>35.8499999999999</v>
      </c>
      <c r="BBM140" s="254" t="n">
        <v>1.26533844235565</v>
      </c>
      <c r="BBN140" s="252" t="n">
        <v>35.85</v>
      </c>
      <c r="BBO140" s="252" t="n">
        <v>137.869823473342</v>
      </c>
      <c r="BBP140" s="255" t="n">
        <v>35.85</v>
      </c>
      <c r="BBQ140" s="253" t="n">
        <v>53.6289382439215</v>
      </c>
      <c r="BBR140" s="256" t="n">
        <v>35.8499999999999</v>
      </c>
      <c r="BBS140" s="254" t="n">
        <v>1.26533844235565</v>
      </c>
      <c r="BBT140" s="252" t="n">
        <v>35.85</v>
      </c>
      <c r="BBU140" s="252" t="n">
        <v>153.256442653844</v>
      </c>
      <c r="BBV140" s="255" t="n">
        <v>35.85</v>
      </c>
      <c r="BBW140" s="253" t="n">
        <v>53.6289382439215</v>
      </c>
      <c r="BBX140" s="256" t="n">
        <v>35.8499999999999</v>
      </c>
      <c r="BBY140" s="254" t="n">
        <v>1.26533844235565</v>
      </c>
      <c r="BBZ140" s="252" t="n">
        <v>35.85</v>
      </c>
      <c r="BCA140" s="252" t="n">
        <v>170.01161556463</v>
      </c>
      <c r="BCB140" s="255" t="n">
        <v>35.85</v>
      </c>
      <c r="BCC140" s="253" t="n">
        <v>53.6289382439215</v>
      </c>
      <c r="BCD140" s="256" t="n">
        <v>35.8499999999999</v>
      </c>
      <c r="BCE140" s="254" t="n">
        <v>1.26533844235565</v>
      </c>
      <c r="BCF140" s="252" t="n">
        <v>35.85</v>
      </c>
      <c r="BCG140" s="252" t="n">
        <v>185.910737915399</v>
      </c>
      <c r="BCH140" s="255" t="n">
        <v>35.85</v>
      </c>
      <c r="BCI140" s="253" t="n">
        <v>53.6289382439215</v>
      </c>
      <c r="BCJ140" s="256" t="n">
        <v>35.8499999999999</v>
      </c>
      <c r="BCK140" s="254" t="n">
        <v>1.26533844235565</v>
      </c>
      <c r="BCL140" s="251" t="n">
        <v>44.25</v>
      </c>
      <c r="BCM140" s="252" t="n">
        <v>22.1725633798883</v>
      </c>
      <c r="BCN140" s="255" t="n">
        <v>44.25</v>
      </c>
      <c r="BCO140" s="253" t="n">
        <v>42.0420408334625</v>
      </c>
      <c r="BCP140" s="256" t="n">
        <v>44.25</v>
      </c>
      <c r="BCQ140" s="254" t="n">
        <v>3.20719964749159</v>
      </c>
      <c r="BCR140" s="251" t="n">
        <v>44.25</v>
      </c>
      <c r="BCS140" s="252" t="n">
        <v>34.7223940633465</v>
      </c>
      <c r="BCT140" s="255" t="n">
        <v>44.25</v>
      </c>
      <c r="BCU140" s="253" t="n">
        <v>42.0420408334625</v>
      </c>
      <c r="BCV140" s="256" t="n">
        <v>44.25</v>
      </c>
      <c r="BCW140" s="254" t="n">
        <v>3.20719964749159</v>
      </c>
      <c r="BCX140" s="251" t="n">
        <v>44.25</v>
      </c>
      <c r="BCY140" s="252" t="n">
        <v>41.8988746044878</v>
      </c>
      <c r="BCZ140" s="255" t="n">
        <v>44.25</v>
      </c>
      <c r="BDA140" s="253" t="n">
        <v>42.0420408334625</v>
      </c>
      <c r="BDB140" s="256" t="n">
        <v>44.25</v>
      </c>
      <c r="BDC140" s="254" t="n">
        <v>3.20719964749159</v>
      </c>
      <c r="BDD140" s="251" t="n">
        <v>44.25</v>
      </c>
      <c r="BDE140" s="252" t="n">
        <v>46.8322158872086</v>
      </c>
      <c r="BDF140" s="255" t="n">
        <v>44.25</v>
      </c>
      <c r="BDG140" s="253" t="n">
        <v>42.0420408334625</v>
      </c>
      <c r="BDH140" s="256" t="n">
        <v>44.25</v>
      </c>
      <c r="BDI140" s="254" t="n">
        <v>3.20719964749159</v>
      </c>
      <c r="BDJ140" s="251" t="n">
        <v>44.25</v>
      </c>
      <c r="BDK140" s="252" t="n">
        <v>57.8300093337568</v>
      </c>
      <c r="BDL140" s="255" t="n">
        <v>44.25</v>
      </c>
      <c r="BDM140" s="253" t="n">
        <v>42.0420408334625</v>
      </c>
      <c r="BDN140" s="256" t="n">
        <v>44.25</v>
      </c>
      <c r="BDO140" s="254" t="n">
        <v>3.20719964749159</v>
      </c>
      <c r="BDP140" s="251" t="n">
        <v>44.25</v>
      </c>
      <c r="BDQ140" s="252" t="n">
        <v>64.4856444517897</v>
      </c>
      <c r="BDR140" s="255" t="n">
        <v>44.25</v>
      </c>
      <c r="BDS140" s="253" t="n">
        <v>42.0420408334625</v>
      </c>
      <c r="BDT140" s="256" t="n">
        <v>44.25</v>
      </c>
      <c r="BDU140" s="254" t="n">
        <v>3.20719964749159</v>
      </c>
      <c r="BDV140" s="251" t="n">
        <v>44.25</v>
      </c>
      <c r="BDW140" s="252" t="n">
        <v>70.0381234525491</v>
      </c>
      <c r="BDX140" s="255" t="n">
        <v>44.25</v>
      </c>
      <c r="BDY140" s="253" t="n">
        <v>42.0420408334625</v>
      </c>
      <c r="BDZ140" s="256" t="n">
        <v>44.25</v>
      </c>
      <c r="BEA140" s="254" t="n">
        <v>3.20719964749159</v>
      </c>
      <c r="BEB140" s="251" t="n">
        <v>44.25</v>
      </c>
      <c r="BEC140" s="252" t="n">
        <v>81.1610731129765</v>
      </c>
      <c r="BED140" s="255" t="n">
        <v>44.25</v>
      </c>
      <c r="BEE140" s="253" t="n">
        <v>42.0420408334625</v>
      </c>
      <c r="BEF140" s="256" t="n">
        <v>44.25</v>
      </c>
      <c r="BEG140" s="254" t="n">
        <v>3.20719964749159</v>
      </c>
      <c r="BEH140" s="252" t="n">
        <v>44.25</v>
      </c>
      <c r="BEI140" s="252" t="n">
        <v>88.7465161851358</v>
      </c>
      <c r="BEJ140" s="255" t="n">
        <v>44.25</v>
      </c>
      <c r="BEK140" s="253" t="n">
        <v>42.0420408334625</v>
      </c>
      <c r="BEL140" s="256" t="n">
        <v>44.25</v>
      </c>
      <c r="BEM140" s="254" t="n">
        <v>3.20719964749159</v>
      </c>
      <c r="BEN140" s="252" t="n">
        <v>44.25</v>
      </c>
      <c r="BEO140" s="252" t="n">
        <v>93.8364686731347</v>
      </c>
      <c r="BEP140" s="255" t="n">
        <v>44.25</v>
      </c>
      <c r="BEQ140" s="253" t="n">
        <v>42.0420408334625</v>
      </c>
      <c r="BER140" s="256" t="n">
        <v>44.25</v>
      </c>
      <c r="BES140" s="254" t="n">
        <v>3.20719964749159</v>
      </c>
      <c r="BET140" s="252" t="n">
        <v>44.25</v>
      </c>
      <c r="BEU140" s="252" t="n">
        <v>105.687412645884</v>
      </c>
      <c r="BEV140" s="255" t="n">
        <v>44.25</v>
      </c>
      <c r="BEW140" s="253" t="n">
        <v>42.0420408334625</v>
      </c>
      <c r="BEX140" s="256" t="n">
        <v>44.25</v>
      </c>
      <c r="BEY140" s="254" t="n">
        <v>3.20719964749159</v>
      </c>
      <c r="BEZ140" s="252" t="n">
        <v>44.25</v>
      </c>
      <c r="BFA140" s="252" t="n">
        <v>112.152948669458</v>
      </c>
      <c r="BFB140" s="255" t="n">
        <v>44.25</v>
      </c>
      <c r="BFC140" s="253" t="n">
        <v>42.0420408334625</v>
      </c>
      <c r="BFD140" s="256" t="n">
        <v>44.25</v>
      </c>
      <c r="BFE140" s="254" t="n">
        <v>3.20719964749159</v>
      </c>
      <c r="BFF140" s="252" t="n">
        <v>44.25</v>
      </c>
      <c r="BFG140" s="252" t="n">
        <v>117.901095093239</v>
      </c>
      <c r="BFH140" s="255" t="n">
        <v>44.25</v>
      </c>
      <c r="BFI140" s="253" t="n">
        <v>42.0420408334625</v>
      </c>
      <c r="BFJ140" s="256" t="n">
        <v>44.25</v>
      </c>
      <c r="BFK140" s="254" t="n">
        <v>3.20719964749159</v>
      </c>
      <c r="BFL140" s="252" t="n">
        <v>44.25</v>
      </c>
      <c r="BFM140" s="252" t="n">
        <v>128.594843701046</v>
      </c>
      <c r="BFN140" s="255" t="n">
        <v>44.25</v>
      </c>
      <c r="BFO140" s="253" t="n">
        <v>42.0420408334625</v>
      </c>
      <c r="BFP140" s="256" t="n">
        <v>44.25</v>
      </c>
      <c r="BFQ140" s="254" t="n">
        <v>3.20719964749159</v>
      </c>
      <c r="BFR140" s="252" t="n">
        <v>44.25</v>
      </c>
      <c r="BFS140" s="252" t="n">
        <v>135.97958201444</v>
      </c>
      <c r="BFT140" s="255" t="n">
        <v>44.25</v>
      </c>
      <c r="BFU140" s="253" t="n">
        <v>42.0420408334625</v>
      </c>
      <c r="BFV140" s="256" t="n">
        <v>44.25</v>
      </c>
      <c r="BFW140" s="254" t="n">
        <v>3.20719964749159</v>
      </c>
      <c r="BFX140" s="252" t="n">
        <v>44.25</v>
      </c>
      <c r="BFY140" s="252" t="n">
        <v>140.833091082819</v>
      </c>
      <c r="BFZ140" s="255" t="n">
        <v>44.25</v>
      </c>
      <c r="BGA140" s="253" t="n">
        <v>42.0420408334625</v>
      </c>
      <c r="BGB140" s="256" t="n">
        <v>44.25</v>
      </c>
      <c r="BGC140" s="254" t="n">
        <v>3.20719964749159</v>
      </c>
      <c r="BGD140" s="252" t="n">
        <v>44.25</v>
      </c>
      <c r="BGE140" s="252" t="n">
        <v>151.999240219047</v>
      </c>
      <c r="BGF140" s="255" t="n">
        <v>44.25</v>
      </c>
      <c r="BGG140" s="253" t="n">
        <v>42.0420408334625</v>
      </c>
      <c r="BGH140" s="256" t="n">
        <v>44.25</v>
      </c>
      <c r="BGI140" s="254" t="n">
        <v>3.20719964749159</v>
      </c>
      <c r="BGJ140" s="252" t="n">
        <v>44.25</v>
      </c>
      <c r="BGK140" s="252" t="n">
        <v>158.378207971834</v>
      </c>
      <c r="BGL140" s="255" t="n">
        <v>44.25</v>
      </c>
      <c r="BGM140" s="253" t="n">
        <v>42.0420408334625</v>
      </c>
      <c r="BGN140" s="256" t="n">
        <v>44.25</v>
      </c>
      <c r="BGO140" s="254" t="n">
        <v>3.20719964749159</v>
      </c>
      <c r="BGP140" s="252" t="n">
        <v>44.25</v>
      </c>
      <c r="BGQ140" s="252" t="n">
        <v>164.199083237461</v>
      </c>
      <c r="BGR140" s="255" t="n">
        <v>44.25</v>
      </c>
      <c r="BGS140" s="253" t="n">
        <v>42.0420408334625</v>
      </c>
      <c r="BGT140" s="256" t="n">
        <v>44.25</v>
      </c>
      <c r="BGU140" s="254" t="n">
        <v>3.20719964749159</v>
      </c>
      <c r="BGV140" s="251" t="n">
        <v>50.4</v>
      </c>
      <c r="BGW140" s="252" t="n">
        <v>19.0295455940725</v>
      </c>
      <c r="BGX140" s="255" t="n">
        <v>53.85</v>
      </c>
      <c r="BGY140" s="253" t="n">
        <v>43.720630435736</v>
      </c>
      <c r="BGZ140" s="256" t="n">
        <v>53.85</v>
      </c>
      <c r="BHA140" s="254" t="n">
        <v>3.6631276277943</v>
      </c>
      <c r="BHB140" s="251" t="n">
        <v>50.4</v>
      </c>
      <c r="BHC140" s="252" t="n">
        <v>24.855668305761</v>
      </c>
      <c r="BHD140" s="255" t="n">
        <v>53.85</v>
      </c>
      <c r="BHE140" s="253" t="n">
        <v>43.720630435736</v>
      </c>
      <c r="BHF140" s="256" t="n">
        <v>53.85</v>
      </c>
      <c r="BHG140" s="254" t="n">
        <v>3.6631276277943</v>
      </c>
      <c r="BHH140" s="251" t="n">
        <v>53.85</v>
      </c>
      <c r="BHI140" s="252" t="n">
        <v>38.4890034743155</v>
      </c>
      <c r="BHJ140" s="255" t="n">
        <v>53.85</v>
      </c>
      <c r="BHK140" s="253" t="n">
        <v>43.720630435736</v>
      </c>
      <c r="BHL140" s="256" t="n">
        <v>53.85</v>
      </c>
      <c r="BHM140" s="254" t="n">
        <v>3.6631276277943</v>
      </c>
      <c r="BHN140" s="251" t="n">
        <v>53.85</v>
      </c>
      <c r="BHO140" s="252" t="n">
        <v>45.953966448186</v>
      </c>
      <c r="BHP140" s="255" t="n">
        <v>53.85</v>
      </c>
      <c r="BHQ140" s="253" t="n">
        <v>43.720630435736</v>
      </c>
      <c r="BHR140" s="256" t="n">
        <v>53.85</v>
      </c>
      <c r="BHS140" s="254" t="n">
        <v>3.6631276277943</v>
      </c>
      <c r="BHT140" s="251" t="n">
        <v>53.85</v>
      </c>
      <c r="BHU140" s="252" t="n">
        <v>52.0688896025021</v>
      </c>
      <c r="BHV140" s="255" t="n">
        <v>53.85</v>
      </c>
      <c r="BHW140" s="253" t="n">
        <v>43.720630435736</v>
      </c>
      <c r="BHX140" s="256" t="n">
        <v>53.85</v>
      </c>
      <c r="BHY140" s="254" t="n">
        <v>3.6631276277943</v>
      </c>
      <c r="BHZ140" s="251" t="n">
        <v>53.85</v>
      </c>
      <c r="BIA140" s="252" t="n">
        <v>66.1704542915153</v>
      </c>
      <c r="BIB140" s="255" t="n">
        <v>53.85</v>
      </c>
      <c r="BIC140" s="253" t="n">
        <v>43.720630435736</v>
      </c>
      <c r="BID140" s="256" t="n">
        <v>53.85</v>
      </c>
      <c r="BIE140" s="254" t="n">
        <v>3.6631276277943</v>
      </c>
      <c r="BIF140" s="251" t="n">
        <v>53.85</v>
      </c>
      <c r="BIG140" s="252" t="n">
        <v>72.6558330112355</v>
      </c>
      <c r="BIH140" s="255" t="n">
        <v>53.85</v>
      </c>
      <c r="BII140" s="253" t="n">
        <v>43.720630435736</v>
      </c>
      <c r="BIJ140" s="256" t="n">
        <v>53.85</v>
      </c>
      <c r="BIK140" s="254" t="n">
        <v>3.6631276277943</v>
      </c>
      <c r="BIL140" s="251" t="n">
        <v>53.85</v>
      </c>
      <c r="BIM140" s="252" t="n">
        <v>80.8740006537117</v>
      </c>
      <c r="BIN140" s="255" t="n">
        <v>53.85</v>
      </c>
      <c r="BIO140" s="253" t="n">
        <v>43.720630435736</v>
      </c>
      <c r="BIP140" s="256" t="n">
        <v>53.85</v>
      </c>
      <c r="BIQ140" s="254" t="n">
        <v>3.6631276277943</v>
      </c>
      <c r="BIR140" s="252" t="n">
        <v>53.85</v>
      </c>
      <c r="BIS140" s="252" t="n">
        <v>91.6860794297649</v>
      </c>
      <c r="BIT140" s="255" t="n">
        <v>53.85</v>
      </c>
      <c r="BIU140" s="253" t="n">
        <v>43.720630435736</v>
      </c>
      <c r="BIV140" s="256" t="n">
        <v>53.85</v>
      </c>
      <c r="BIW140" s="254" t="n">
        <v>3.6631276277943</v>
      </c>
      <c r="BIX140" s="252" t="n">
        <v>53.85</v>
      </c>
      <c r="BIY140" s="252" t="n">
        <v>100.126923949333</v>
      </c>
      <c r="BIZ140" s="255" t="n">
        <v>53.85</v>
      </c>
      <c r="BJA140" s="253" t="n">
        <v>43.720630435736</v>
      </c>
      <c r="BJB140" s="256" t="n">
        <v>53.85</v>
      </c>
      <c r="BJC140" s="254" t="n">
        <v>3.6631276277943</v>
      </c>
      <c r="BJD140" s="252" t="n">
        <v>53.85</v>
      </c>
      <c r="BJE140" s="252" t="n">
        <v>108.130129728146</v>
      </c>
      <c r="BJF140" s="255" t="n">
        <v>53.85</v>
      </c>
      <c r="BJG140" s="253" t="n">
        <v>43.720630435736</v>
      </c>
      <c r="BJH140" s="256" t="n">
        <v>53.85</v>
      </c>
      <c r="BJI140" s="254" t="n">
        <v>3.6631276277943</v>
      </c>
      <c r="BJJ140" s="252" t="n">
        <v>53.85</v>
      </c>
      <c r="BJK140" s="252" t="n">
        <v>119.589158300147</v>
      </c>
      <c r="BJL140" s="255" t="n">
        <v>53.85</v>
      </c>
      <c r="BJM140" s="253" t="n">
        <v>43.720630435736</v>
      </c>
      <c r="BJN140" s="256" t="n">
        <v>53.85</v>
      </c>
      <c r="BJO140" s="254" t="n">
        <v>3.6631276277943</v>
      </c>
      <c r="BJP140" s="252" t="n">
        <v>53.85</v>
      </c>
      <c r="BJQ140" s="252" t="n">
        <v>127.542661267139</v>
      </c>
      <c r="BJR140" s="255" t="n">
        <v>53.85</v>
      </c>
      <c r="BJS140" s="253" t="n">
        <v>43.720630435736</v>
      </c>
      <c r="BJT140" s="256" t="n">
        <v>53.85</v>
      </c>
      <c r="BJU140" s="254" t="n">
        <v>3.6631276277943</v>
      </c>
      <c r="BJV140" s="252" t="n">
        <v>53.85</v>
      </c>
      <c r="BJW140" s="252" t="n">
        <v>134.943307137432</v>
      </c>
      <c r="BJX140" s="255" t="n">
        <v>53.85</v>
      </c>
      <c r="BJY140" s="253" t="n">
        <v>43.720630435736</v>
      </c>
      <c r="BJZ140" s="256" t="n">
        <v>53.85</v>
      </c>
      <c r="BKA140" s="254" t="n">
        <v>3.6631276277943</v>
      </c>
      <c r="BKB140" s="252" t="n">
        <v>53.85</v>
      </c>
      <c r="BKC140" s="252" t="n">
        <v>143.646117013433</v>
      </c>
      <c r="BKD140" s="255" t="n">
        <v>53.85</v>
      </c>
      <c r="BKE140" s="253" t="n">
        <v>43.720630435736</v>
      </c>
      <c r="BKF140" s="256" t="n">
        <v>53.85</v>
      </c>
      <c r="BKG140" s="254" t="n">
        <v>3.6631276277943</v>
      </c>
      <c r="BKH140" s="252" t="n">
        <v>53.85</v>
      </c>
      <c r="BKI140" s="252" t="n">
        <v>152.820451949408</v>
      </c>
      <c r="BKJ140" s="255" t="n">
        <v>53.85</v>
      </c>
      <c r="BKK140" s="253" t="n">
        <v>43.720630435736</v>
      </c>
      <c r="BKL140" s="256" t="n">
        <v>53.85</v>
      </c>
      <c r="BKM140" s="254" t="n">
        <v>3.6631276277943</v>
      </c>
      <c r="BKN140" s="252" t="n">
        <v>53.85</v>
      </c>
      <c r="BKO140" s="252" t="n">
        <v>161.828680422847</v>
      </c>
      <c r="BKP140" s="255" t="n">
        <v>53.85</v>
      </c>
      <c r="BKQ140" s="253" t="n">
        <v>43.720630435736</v>
      </c>
      <c r="BKR140" s="256" t="n">
        <v>53.85</v>
      </c>
      <c r="BKS140" s="254" t="n">
        <v>3.6631276277943</v>
      </c>
      <c r="BKT140" s="251" t="n">
        <v>71.6999999999999</v>
      </c>
      <c r="BKU140" s="252" t="n">
        <v>26.8048315645878</v>
      </c>
      <c r="BKV140" s="255" t="n">
        <v>71.6999999999999</v>
      </c>
      <c r="BKW140" s="253" t="n">
        <v>40.8820798712933</v>
      </c>
      <c r="BKX140" s="256" t="n">
        <v>71.7</v>
      </c>
      <c r="BKY140" s="254" t="n">
        <v>2.89751587219365</v>
      </c>
      <c r="BKZ140" s="251" t="n">
        <v>71.6999999999999</v>
      </c>
      <c r="BLA140" s="252" t="n">
        <v>30.208416389944</v>
      </c>
      <c r="BLB140" s="255" t="n">
        <v>71.6999999999999</v>
      </c>
      <c r="BLC140" s="253" t="n">
        <v>40.8820798712933</v>
      </c>
      <c r="BLD140" s="256" t="n">
        <v>71.7</v>
      </c>
      <c r="BLE140" s="254" t="n">
        <v>2.89751587219365</v>
      </c>
      <c r="BLF140" s="251" t="n">
        <v>71.6999999999999</v>
      </c>
      <c r="BLG140" s="252" t="n">
        <v>39.5687840195504</v>
      </c>
      <c r="BLH140" s="255" t="n">
        <v>71.6999999999999</v>
      </c>
      <c r="BLI140" s="253" t="n">
        <v>40.8820798712933</v>
      </c>
      <c r="BLJ140" s="256" t="n">
        <v>71.7</v>
      </c>
      <c r="BLK140" s="254" t="n">
        <v>2.89751587219365</v>
      </c>
      <c r="BLL140" s="251" t="n">
        <v>71.6999999999999</v>
      </c>
      <c r="BLM140" s="252" t="n">
        <v>54.885657913363</v>
      </c>
      <c r="BLN140" s="255" t="n">
        <v>71.6999999999999</v>
      </c>
      <c r="BLO140" s="253" t="n">
        <v>40.8820798712933</v>
      </c>
      <c r="BLP140" s="256" t="n">
        <v>71.7</v>
      </c>
      <c r="BLQ140" s="254" t="n">
        <v>2.89751587219365</v>
      </c>
      <c r="BLR140" s="251" t="n">
        <v>71.6999999999999</v>
      </c>
      <c r="BLS140" s="252" t="n">
        <v>61.692336240084</v>
      </c>
      <c r="BLT140" s="255" t="n">
        <v>71.6999999999999</v>
      </c>
      <c r="BLU140" s="253" t="n">
        <v>40.8820798712933</v>
      </c>
      <c r="BLV140" s="256" t="n">
        <v>71.7</v>
      </c>
      <c r="BLW140" s="254" t="n">
        <v>2.89751587219365</v>
      </c>
      <c r="BLX140" s="251" t="n">
        <v>71.6999999999999</v>
      </c>
      <c r="BLY140" s="252" t="n">
        <v>71.00225643865561</v>
      </c>
      <c r="BLZ140" s="255" t="n">
        <v>71.6999999999999</v>
      </c>
      <c r="BMA140" s="253" t="n">
        <v>40.8820798712933</v>
      </c>
      <c r="BMB140" s="256" t="n">
        <v>71.7</v>
      </c>
      <c r="BMC140" s="254" t="n">
        <v>2.89751587219365</v>
      </c>
      <c r="BMD140" s="251" t="n">
        <v>71.6999999999999</v>
      </c>
      <c r="BME140" s="252" t="n">
        <v>79.97113360152611</v>
      </c>
      <c r="BMF140" s="255" t="n">
        <v>71.6999999999999</v>
      </c>
      <c r="BMG140" s="253" t="n">
        <v>40.8820798712933</v>
      </c>
      <c r="BMH140" s="256" t="n">
        <v>71.7</v>
      </c>
      <c r="BMI140" s="254" t="n">
        <v>2.89751587219365</v>
      </c>
      <c r="BMJ140" s="251" t="n">
        <v>71.6999999999999</v>
      </c>
      <c r="BMK140" s="252" t="n">
        <v>94.06880458661681</v>
      </c>
      <c r="BML140" s="255" t="n">
        <v>71.6999999999999</v>
      </c>
      <c r="BMM140" s="253" t="n">
        <v>40.8820798712933</v>
      </c>
      <c r="BMN140" s="256" t="n">
        <v>71.7</v>
      </c>
      <c r="BMO140" s="254" t="n">
        <v>2.89751587219365</v>
      </c>
      <c r="BMP140" s="252" t="n">
        <v>71.6999999999999</v>
      </c>
      <c r="BMQ140" s="252" t="n">
        <v>97.657311082365</v>
      </c>
      <c r="BMR140" s="255" t="n">
        <v>71.6999999999999</v>
      </c>
      <c r="BMS140" s="253" t="n">
        <v>40.8820798712933</v>
      </c>
      <c r="BMT140" s="256" t="n">
        <v>71.7</v>
      </c>
      <c r="BMU140" s="254" t="n">
        <v>2.89751587219365</v>
      </c>
      <c r="BMV140" s="252" t="n">
        <v>71.6999999999999</v>
      </c>
      <c r="BMW140" s="252" t="n">
        <v>102.254159936227</v>
      </c>
      <c r="BMX140" s="255" t="n">
        <v>71.6999999999999</v>
      </c>
      <c r="BMY140" s="253" t="n">
        <v>40.8820798712933</v>
      </c>
      <c r="BMZ140" s="256" t="n">
        <v>71.7</v>
      </c>
      <c r="BNA140" s="254" t="n">
        <v>2.89751587219365</v>
      </c>
      <c r="BNB140" s="252" t="n">
        <v>71.6999999999999</v>
      </c>
      <c r="BNC140" s="252" t="n">
        <v>106.793453533348</v>
      </c>
      <c r="BND140" s="255" t="n">
        <v>71.6999999999999</v>
      </c>
      <c r="BNE140" s="253" t="n">
        <v>40.8820798712933</v>
      </c>
      <c r="BNF140" s="256" t="n">
        <v>71.7</v>
      </c>
      <c r="BNG140" s="254" t="n">
        <v>2.89751587219365</v>
      </c>
      <c r="BNH140" s="252" t="n">
        <v>71.6999999999999</v>
      </c>
      <c r="BNI140" s="252" t="n">
        <v>110.193605890706</v>
      </c>
      <c r="BNJ140" s="255" t="n">
        <v>71.6999999999999</v>
      </c>
      <c r="BNK140" s="253" t="n">
        <v>40.8820798712933</v>
      </c>
      <c r="BNL140" s="256" t="n">
        <v>71.7</v>
      </c>
      <c r="BNM140" s="254" t="n">
        <v>2.89751587219365</v>
      </c>
      <c r="BNN140" s="252" t="n">
        <v>71.6999999999999</v>
      </c>
      <c r="BNO140" s="252" t="n">
        <v>119.556345079068</v>
      </c>
      <c r="BNP140" s="255" t="n">
        <v>71.6999999999999</v>
      </c>
      <c r="BNQ140" s="253" t="n">
        <v>40.8820798712933</v>
      </c>
      <c r="BNR140" s="256" t="n">
        <v>71.7</v>
      </c>
      <c r="BNS140" s="254" t="n">
        <v>2.89751587219365</v>
      </c>
      <c r="BNT140" s="252" t="n">
        <v>71.6999999999999</v>
      </c>
      <c r="BNU140" s="252" t="n">
        <v>134.850847128375</v>
      </c>
      <c r="BNV140" s="255" t="n">
        <v>71.6999999999999</v>
      </c>
      <c r="BNW140" s="253" t="n">
        <v>40.8820798712933</v>
      </c>
      <c r="BNX140" s="256" t="n">
        <v>71.7</v>
      </c>
      <c r="BNY140" s="254" t="n">
        <v>2.89751587219365</v>
      </c>
      <c r="BNZ140" s="252" t="n">
        <v>71.6999999999999</v>
      </c>
      <c r="BOA140" s="252" t="n">
        <v>141.635168963461</v>
      </c>
      <c r="BOB140" s="255" t="n">
        <v>71.6999999999999</v>
      </c>
      <c r="BOC140" s="253" t="n">
        <v>40.8820798712933</v>
      </c>
      <c r="BOD140" s="256" t="n">
        <v>71.7</v>
      </c>
      <c r="BOE140" s="254" t="n">
        <v>2.89751587219365</v>
      </c>
      <c r="BOF140" s="252" t="n">
        <v>71.6999999999999</v>
      </c>
      <c r="BOG140" s="252" t="n">
        <v>151.076792413763</v>
      </c>
      <c r="BOH140" s="255" t="n">
        <v>71.6999999999999</v>
      </c>
      <c r="BOI140" s="253" t="n">
        <v>40.8820798712933</v>
      </c>
      <c r="BOJ140" s="256" t="n">
        <v>71.7</v>
      </c>
      <c r="BOK140" s="254" t="n">
        <v>2.89751587219365</v>
      </c>
      <c r="BOL140" s="252" t="n">
        <v>71.6999999999999</v>
      </c>
      <c r="BOM140" s="252" t="n">
        <v>160.43737017102</v>
      </c>
      <c r="BON140" s="255" t="n">
        <v>71.6999999999999</v>
      </c>
      <c r="BOO140" s="253" t="n">
        <v>40.8820798712933</v>
      </c>
      <c r="BOP140" s="256" t="n">
        <v>71.7</v>
      </c>
      <c r="BOQ140" s="254" t="n">
        <v>2.89751587219365</v>
      </c>
    </row>
    <row r="141">
      <c r="B141" s="251" t="n">
        <v>0.76</v>
      </c>
      <c r="C141" s="252" t="n">
        <v>12.258805432358</v>
      </c>
      <c r="D141" s="255" t="n">
        <v>0.76</v>
      </c>
      <c r="E141" s="253" t="n">
        <v>35.6907760864669</v>
      </c>
      <c r="F141" s="256" t="n">
        <v>0.76</v>
      </c>
      <c r="G141" s="254" t="n">
        <v>0.56110977446932</v>
      </c>
      <c r="H141" s="251" t="n">
        <v>0.76</v>
      </c>
      <c r="I141" s="252" t="n">
        <v>18.3881811666283</v>
      </c>
      <c r="J141" s="255" t="n">
        <v>0.76</v>
      </c>
      <c r="K141" s="253" t="n">
        <v>35.6907760864669</v>
      </c>
      <c r="L141" s="256" t="n">
        <v>0.76</v>
      </c>
      <c r="M141" s="254" t="n">
        <v>0.56110977446932</v>
      </c>
      <c r="N141" s="251" t="n">
        <v>0.76</v>
      </c>
      <c r="O141" s="252" t="n">
        <v>24.2621715759511</v>
      </c>
      <c r="P141" s="255" t="n">
        <v>0.76</v>
      </c>
      <c r="Q141" s="253" t="n">
        <v>35.6907760864669</v>
      </c>
      <c r="R141" s="256" t="n">
        <v>0.76</v>
      </c>
      <c r="S141" s="254" t="n">
        <v>0.56110977446932</v>
      </c>
      <c r="T141" s="251" t="n">
        <v>0.76</v>
      </c>
      <c r="U141" s="252" t="n">
        <v>29.8808129473029</v>
      </c>
      <c r="V141" s="255" t="n">
        <v>0.76</v>
      </c>
      <c r="W141" s="253" t="n">
        <v>35.6907760864669</v>
      </c>
      <c r="X141" s="256" t="n">
        <v>0.76</v>
      </c>
      <c r="Y141" s="254" t="n">
        <v>0.56110977446932</v>
      </c>
      <c r="Z141" s="251" t="n">
        <v>0.76</v>
      </c>
      <c r="AA141" s="252" t="n">
        <v>36.0102994834531</v>
      </c>
      <c r="AB141" s="255" t="n">
        <v>0.76</v>
      </c>
      <c r="AC141" s="253" t="n">
        <v>35.6907760864669</v>
      </c>
      <c r="AD141" s="256" t="n">
        <v>0.76</v>
      </c>
      <c r="AE141" s="254" t="n">
        <v>0.56110977446932</v>
      </c>
      <c r="AF141" s="251" t="n">
        <v>0.76</v>
      </c>
      <c r="AG141" s="252" t="n">
        <v>41.6286546385801</v>
      </c>
      <c r="AH141" s="255" t="n">
        <v>0.76</v>
      </c>
      <c r="AI141" s="253" t="n">
        <v>35.6907760864669</v>
      </c>
      <c r="AJ141" s="256" t="n">
        <v>0.76</v>
      </c>
      <c r="AK141" s="254" t="n">
        <v>0.56110977446932</v>
      </c>
      <c r="AL141" s="251" t="n">
        <v>0.76</v>
      </c>
      <c r="AM141" s="252" t="n">
        <v>47.7581515237079</v>
      </c>
      <c r="AN141" s="255" t="n">
        <v>0.76</v>
      </c>
      <c r="AO141" s="253" t="n">
        <v>35.6907760864669</v>
      </c>
      <c r="AP141" s="256" t="n">
        <v>0.76</v>
      </c>
      <c r="AQ141" s="254" t="n">
        <v>0.56110977446932</v>
      </c>
      <c r="AR141" s="251" t="n">
        <v>0.76</v>
      </c>
      <c r="AS141" s="252" t="n">
        <v>53.3527314221109</v>
      </c>
      <c r="AT141" s="255" t="n">
        <v>0.76</v>
      </c>
      <c r="AU141" s="253" t="n">
        <v>35.6907760864669</v>
      </c>
      <c r="AV141" s="256" t="n">
        <v>0.76</v>
      </c>
      <c r="AW141" s="254" t="n">
        <v>0.56110977446932</v>
      </c>
      <c r="AX141" s="252" t="n">
        <v>0.76</v>
      </c>
      <c r="AY141" s="252" t="n">
        <v>58.9713389119641</v>
      </c>
      <c r="AZ141" s="255" t="n">
        <v>0.76</v>
      </c>
      <c r="BA141" s="253" t="n">
        <v>35.6907760864669</v>
      </c>
      <c r="BB141" s="256" t="n">
        <v>0.76</v>
      </c>
      <c r="BC141" s="254" t="n">
        <v>0.56110977446932</v>
      </c>
      <c r="BD141" s="252" t="n">
        <v>0.76</v>
      </c>
      <c r="BE141" s="252" t="n">
        <v>64.5899809124823</v>
      </c>
      <c r="BF141" s="255" t="n">
        <v>0.76</v>
      </c>
      <c r="BG141" s="253" t="n">
        <v>35.6907760864669</v>
      </c>
      <c r="BH141" s="256" t="n">
        <v>0.76</v>
      </c>
      <c r="BI141" s="254" t="n">
        <v>0.56110977446932</v>
      </c>
      <c r="BJ141" s="252" t="n">
        <v>0.76</v>
      </c>
      <c r="BK141" s="252" t="n">
        <v>71.7409042823838</v>
      </c>
      <c r="BL141" s="255" t="n">
        <v>0.76</v>
      </c>
      <c r="BM141" s="253" t="n">
        <v>35.6907760864669</v>
      </c>
      <c r="BN141" s="256" t="n">
        <v>0.76</v>
      </c>
      <c r="BO141" s="254" t="n">
        <v>0.56110977446932</v>
      </c>
      <c r="BP141" s="252" t="n">
        <v>0.76</v>
      </c>
      <c r="BQ141" s="252" t="n">
        <v>77.383433904142</v>
      </c>
      <c r="BR141" s="255" t="n">
        <v>0.76</v>
      </c>
      <c r="BS141" s="253" t="n">
        <v>35.6907760864669</v>
      </c>
      <c r="BT141" s="256" t="n">
        <v>0.76</v>
      </c>
      <c r="BU141" s="254" t="n">
        <v>0.56110977446932</v>
      </c>
      <c r="BV141" s="252" t="n">
        <v>0.76</v>
      </c>
      <c r="BW141" s="252" t="n">
        <v>88.6135530542421</v>
      </c>
      <c r="BX141" s="255" t="n">
        <v>0.76</v>
      </c>
      <c r="BY141" s="253" t="n">
        <v>35.6907760864669</v>
      </c>
      <c r="BZ141" s="256" t="n">
        <v>0.76</v>
      </c>
      <c r="CA141" s="254" t="n">
        <v>0.56110977446932</v>
      </c>
      <c r="CB141" s="252" t="n">
        <v>0.76</v>
      </c>
      <c r="CC141" s="252" t="n">
        <v>101.366325978529</v>
      </c>
      <c r="CD141" s="255" t="n">
        <v>0.76</v>
      </c>
      <c r="CE141" s="253" t="n">
        <v>35.6907760864669</v>
      </c>
      <c r="CF141" s="256" t="n">
        <v>0.76</v>
      </c>
      <c r="CG141" s="254" t="n">
        <v>0.56110977446932</v>
      </c>
      <c r="CH141" s="252" t="n">
        <v>0.76</v>
      </c>
      <c r="CI141" s="252" t="n">
        <v>112.629318334951</v>
      </c>
      <c r="CJ141" s="255" t="n">
        <v>0.76</v>
      </c>
      <c r="CK141" s="253" t="n">
        <v>35.6907760864669</v>
      </c>
      <c r="CL141" s="256" t="n">
        <v>0.76</v>
      </c>
      <c r="CM141" s="254" t="n">
        <v>0.56110977446932</v>
      </c>
      <c r="CN141" s="252" t="n">
        <v>0.76</v>
      </c>
      <c r="CO141" s="252" t="n">
        <v>123.606745161654</v>
      </c>
      <c r="CP141" s="255" t="n">
        <v>0.76</v>
      </c>
      <c r="CQ141" s="253" t="n">
        <v>35.6907760864669</v>
      </c>
      <c r="CR141" s="256" t="n">
        <v>0.76</v>
      </c>
      <c r="CS141" s="254" t="n">
        <v>0.56110977446932</v>
      </c>
      <c r="CT141" s="252" t="n">
        <v>0.76</v>
      </c>
      <c r="CU141" s="252" t="n">
        <v>134.84937980136</v>
      </c>
      <c r="CV141" s="255" t="n">
        <v>0.76</v>
      </c>
      <c r="CW141" s="253" t="n">
        <v>35.6907760864669</v>
      </c>
      <c r="CX141" s="256" t="n">
        <v>0.76</v>
      </c>
      <c r="CY141" s="254" t="n">
        <v>0.56110977446932</v>
      </c>
      <c r="CZ141" s="252" t="n">
        <v>0.76</v>
      </c>
      <c r="DA141" s="252" t="n">
        <v>150.939964705888</v>
      </c>
      <c r="DB141" s="255" t="n">
        <v>0.76</v>
      </c>
      <c r="DC141" s="253" t="n">
        <v>35.6907760864669</v>
      </c>
      <c r="DD141" s="256" t="n">
        <v>0.76</v>
      </c>
      <c r="DE141" s="254" t="n">
        <v>0.56110977446932</v>
      </c>
      <c r="DF141" s="252" t="n">
        <v>0.76</v>
      </c>
      <c r="DG141" s="252" t="n">
        <v>162.431661162589</v>
      </c>
      <c r="DH141" s="255" t="n">
        <v>0.76</v>
      </c>
      <c r="DI141" s="253" t="n">
        <v>35.6907760864669</v>
      </c>
      <c r="DJ141" s="256" t="n">
        <v>0.76</v>
      </c>
      <c r="DK141" s="254" t="n">
        <v>0.56110977446932</v>
      </c>
      <c r="DL141" s="252" t="n">
        <v>0.76</v>
      </c>
      <c r="DM141" s="252" t="n">
        <v>179.552402045366</v>
      </c>
      <c r="DN141" s="255" t="n">
        <v>0.76</v>
      </c>
      <c r="DO141" s="253" t="n">
        <v>35.6907760864669</v>
      </c>
      <c r="DP141" s="256" t="n">
        <v>0.76</v>
      </c>
      <c r="DQ141" s="254" t="n">
        <v>0.56110977446932</v>
      </c>
      <c r="DR141" s="252" t="n">
        <v>0.76</v>
      </c>
      <c r="DS141" s="252" t="n">
        <v>200.508440924745</v>
      </c>
      <c r="DT141" s="255" t="n">
        <v>0.76</v>
      </c>
      <c r="DU141" s="253" t="n">
        <v>35.6907760864669</v>
      </c>
      <c r="DV141" s="256" t="n">
        <v>0.76</v>
      </c>
      <c r="DW141" s="254" t="n">
        <v>0.56110977446932</v>
      </c>
      <c r="DX141" s="252" t="n">
        <v>0.76</v>
      </c>
      <c r="DY141" s="252" t="n">
        <v>217.839795307413</v>
      </c>
      <c r="DZ141" s="255" t="n">
        <v>0.76</v>
      </c>
      <c r="EA141" s="253" t="n">
        <v>35.6907760864669</v>
      </c>
      <c r="EB141" s="256" t="n">
        <v>0.76</v>
      </c>
      <c r="EC141" s="254" t="n">
        <v>0.56110977446932</v>
      </c>
      <c r="ED141" s="251" t="n">
        <v>1.05000000000015</v>
      </c>
      <c r="EE141" s="252" t="n">
        <v>19.339247231591</v>
      </c>
      <c r="EF141" s="255" t="n">
        <v>1.088</v>
      </c>
      <c r="EG141" s="253" t="n">
        <v>35.8151642304131</v>
      </c>
      <c r="EH141" s="256" t="n">
        <v>1.088</v>
      </c>
      <c r="EI141" s="254" t="n">
        <v>0.557774589287214</v>
      </c>
      <c r="EJ141" s="251" t="n">
        <v>1.05</v>
      </c>
      <c r="EK141" s="252" t="n">
        <v>28.5569655118555</v>
      </c>
      <c r="EL141" s="255" t="n">
        <v>1.088</v>
      </c>
      <c r="EM141" s="253" t="n">
        <v>35.8151642304131</v>
      </c>
      <c r="EN141" s="256" t="n">
        <v>1.088</v>
      </c>
      <c r="EO141" s="254" t="n">
        <v>0.557774589287214</v>
      </c>
      <c r="EP141" s="251" t="n">
        <v>1.05</v>
      </c>
      <c r="EQ141" s="252" t="n">
        <v>36.2472014809482</v>
      </c>
      <c r="ER141" s="255" t="n">
        <v>1.088</v>
      </c>
      <c r="ES141" s="253" t="n">
        <v>35.8151642304131</v>
      </c>
      <c r="ET141" s="256" t="n">
        <v>1.088</v>
      </c>
      <c r="EU141" s="254" t="n">
        <v>0.557774589287214</v>
      </c>
      <c r="EV141" s="251" t="n">
        <v>1.088</v>
      </c>
      <c r="EW141" s="252" t="n">
        <v>44.2116369259168</v>
      </c>
      <c r="EX141" s="255" t="n">
        <v>1.088</v>
      </c>
      <c r="EY141" s="253" t="n">
        <v>35.8151642304131</v>
      </c>
      <c r="EZ141" s="256" t="n">
        <v>1.088</v>
      </c>
      <c r="FA141" s="254" t="n">
        <v>0.557774589287214</v>
      </c>
      <c r="FB141" s="251" t="n">
        <v>1.05</v>
      </c>
      <c r="FC141" s="252" t="n">
        <v>53.3881431377058</v>
      </c>
      <c r="FD141" s="255" t="n">
        <v>1.088</v>
      </c>
      <c r="FE141" s="253" t="n">
        <v>35.8151642304131</v>
      </c>
      <c r="FF141" s="256" t="n">
        <v>1.088</v>
      </c>
      <c r="FG141" s="254" t="n">
        <v>0.557774589287214</v>
      </c>
      <c r="FH141" s="251" t="n">
        <v>1.05</v>
      </c>
      <c r="FI141" s="252" t="n">
        <v>61.7073689916807</v>
      </c>
      <c r="FJ141" s="255" t="n">
        <v>1.088</v>
      </c>
      <c r="FK141" s="253" t="n">
        <v>35.8151642304131</v>
      </c>
      <c r="FL141" s="256" t="n">
        <v>1.088</v>
      </c>
      <c r="FM141" s="254" t="n">
        <v>0.557774589287214</v>
      </c>
      <c r="FN141" s="251" t="n">
        <v>1.088</v>
      </c>
      <c r="FO141" s="252" t="n">
        <v>70.1355161828412</v>
      </c>
      <c r="FP141" s="255" t="n">
        <v>1.088</v>
      </c>
      <c r="FQ141" s="253" t="n">
        <v>35.8151642304131</v>
      </c>
      <c r="FR141" s="256" t="n">
        <v>1.088</v>
      </c>
      <c r="FS141" s="254" t="n">
        <v>0.557774589287214</v>
      </c>
      <c r="FT141" s="251" t="n">
        <v>1.05</v>
      </c>
      <c r="FU141" s="252" t="n">
        <v>80.1141303224862</v>
      </c>
      <c r="FV141" s="255" t="n">
        <v>1.088</v>
      </c>
      <c r="FW141" s="253" t="n">
        <v>35.8151642304131</v>
      </c>
      <c r="FX141" s="256" t="n">
        <v>1.088</v>
      </c>
      <c r="FY141" s="254" t="n">
        <v>0.557774589287214</v>
      </c>
      <c r="FZ141" s="252" t="n">
        <v>1.088</v>
      </c>
      <c r="GA141" s="252" t="n">
        <v>87.3264183486299</v>
      </c>
      <c r="GB141" s="255" t="n">
        <v>1.088</v>
      </c>
      <c r="GC141" s="253" t="n">
        <v>35.8151642304131</v>
      </c>
      <c r="GD141" s="256" t="n">
        <v>1.088</v>
      </c>
      <c r="GE141" s="254" t="n">
        <v>0.557774589287214</v>
      </c>
      <c r="GF141" s="252" t="n">
        <v>1.088</v>
      </c>
      <c r="GG141" s="252" t="n">
        <v>95.466862020238</v>
      </c>
      <c r="GH141" s="255" t="n">
        <v>1.088</v>
      </c>
      <c r="GI141" s="253" t="n">
        <v>35.8151642304131</v>
      </c>
      <c r="GJ141" s="256" t="n">
        <v>1.088</v>
      </c>
      <c r="GK141" s="254" t="n">
        <v>0.557774589287214</v>
      </c>
      <c r="GL141" s="252" t="n">
        <v>1.05</v>
      </c>
      <c r="GM141" s="252" t="n">
        <v>106.581193080144</v>
      </c>
      <c r="GN141" s="255" t="n">
        <v>1.088</v>
      </c>
      <c r="GO141" s="253" t="n">
        <v>35.8151642304131</v>
      </c>
      <c r="GP141" s="256" t="n">
        <v>1.088</v>
      </c>
      <c r="GQ141" s="254" t="n">
        <v>0.557774589287214</v>
      </c>
      <c r="GR141" s="252" t="n">
        <v>1.088</v>
      </c>
      <c r="GS141" s="252" t="n">
        <v>115.109048453133</v>
      </c>
      <c r="GT141" s="255" t="n">
        <v>1.088</v>
      </c>
      <c r="GU141" s="253" t="n">
        <v>35.8151642304131</v>
      </c>
      <c r="GV141" s="256" t="n">
        <v>1.088</v>
      </c>
      <c r="GW141" s="254" t="n">
        <v>0.557774589287214</v>
      </c>
      <c r="GX141" s="252" t="n">
        <v>1.088</v>
      </c>
      <c r="GY141" s="252" t="n">
        <v>124.346639631198</v>
      </c>
      <c r="GZ141" s="255" t="n">
        <v>1.088</v>
      </c>
      <c r="HA141" s="253" t="n">
        <v>35.8151642304131</v>
      </c>
      <c r="HB141" s="256" t="n">
        <v>1.088</v>
      </c>
      <c r="HC141" s="254" t="n">
        <v>0.557774589287214</v>
      </c>
      <c r="HD141" s="252" t="n">
        <v>1.088</v>
      </c>
      <c r="HE141" s="252" t="n">
        <v>132.925682073653</v>
      </c>
      <c r="HF141" s="255" t="n">
        <v>1.088</v>
      </c>
      <c r="HG141" s="253" t="n">
        <v>35.8151642304131</v>
      </c>
      <c r="HH141" s="256" t="n">
        <v>1.088</v>
      </c>
      <c r="HI141" s="254" t="n">
        <v>0.557774589287214</v>
      </c>
      <c r="HJ141" s="252" t="n">
        <v>1.088</v>
      </c>
      <c r="HK141" s="252" t="n">
        <v>141.884898862843</v>
      </c>
      <c r="HL141" s="255" t="n">
        <v>1.088</v>
      </c>
      <c r="HM141" s="253" t="n">
        <v>35.8151642304131</v>
      </c>
      <c r="HN141" s="256" t="n">
        <v>1.088</v>
      </c>
      <c r="HO141" s="254" t="n">
        <v>0.557774589287214</v>
      </c>
      <c r="HP141" s="252" t="n">
        <v>1.088</v>
      </c>
      <c r="HQ141" s="252" t="n">
        <v>150.94702595323</v>
      </c>
      <c r="HR141" s="255" t="n">
        <v>1.088</v>
      </c>
      <c r="HS141" s="253" t="n">
        <v>35.8151642304131</v>
      </c>
      <c r="HT141" s="256" t="n">
        <v>1.088</v>
      </c>
      <c r="HU141" s="254" t="n">
        <v>0.557774589287214</v>
      </c>
      <c r="HV141" s="252" t="n">
        <v>1.088</v>
      </c>
      <c r="HW141" s="252" t="n">
        <v>158.767124467237</v>
      </c>
      <c r="HX141" s="255" t="n">
        <v>1.088</v>
      </c>
      <c r="HY141" s="253" t="n">
        <v>35.8151642304131</v>
      </c>
      <c r="HZ141" s="256" t="n">
        <v>1.088</v>
      </c>
      <c r="IA141" s="254" t="n">
        <v>0.557774589287214</v>
      </c>
      <c r="IB141" s="252" t="n">
        <v>1.088</v>
      </c>
      <c r="IC141" s="252" t="n">
        <v>169.171251435614</v>
      </c>
      <c r="ID141" s="255" t="n">
        <v>1.088</v>
      </c>
      <c r="IE141" s="253" t="n">
        <v>35.8151642304131</v>
      </c>
      <c r="IF141" s="256" t="n">
        <v>1.088</v>
      </c>
      <c r="IG141" s="254" t="n">
        <v>0.557774589287214</v>
      </c>
      <c r="IH141" s="252" t="n">
        <v>1.088</v>
      </c>
      <c r="II141" s="252" t="n">
        <v>178.907265705771</v>
      </c>
      <c r="IJ141" s="255" t="n">
        <v>1.088</v>
      </c>
      <c r="IK141" s="253" t="n">
        <v>35.8151642304131</v>
      </c>
      <c r="IL141" s="256" t="n">
        <v>1.088</v>
      </c>
      <c r="IM141" s="254" t="n">
        <v>0.557774589287214</v>
      </c>
      <c r="IN141" s="252" t="n">
        <v>1.088</v>
      </c>
      <c r="IO141" s="252" t="n">
        <v>184.433765789929</v>
      </c>
      <c r="IP141" s="255" t="n">
        <v>1.088</v>
      </c>
      <c r="IQ141" s="253" t="n">
        <v>35.8151642304131</v>
      </c>
      <c r="IR141" s="256" t="n">
        <v>1.088</v>
      </c>
      <c r="IS141" s="254" t="n">
        <v>0.557774589287214</v>
      </c>
      <c r="IT141" s="252" t="n">
        <v>1.088</v>
      </c>
      <c r="IU141" s="252" t="n">
        <v>191.176336735816</v>
      </c>
      <c r="IV141" s="255" t="n">
        <v>1.088</v>
      </c>
      <c r="IW141" s="253" t="n">
        <v>35.8151642304131</v>
      </c>
      <c r="IX141" s="256" t="n">
        <v>1.088</v>
      </c>
      <c r="IY141" s="254" t="n">
        <v>0.557774589287214</v>
      </c>
      <c r="IZ141" s="252" t="n">
        <v>1.088</v>
      </c>
      <c r="JA141" s="252" t="n">
        <v>203.74912551092</v>
      </c>
      <c r="JB141" s="255" t="n">
        <v>1.088</v>
      </c>
      <c r="JC141" s="253" t="n">
        <v>35.8151642304131</v>
      </c>
      <c r="JD141" s="256" t="n">
        <v>1.088</v>
      </c>
      <c r="JE141" s="254" t="n">
        <v>0.557774589287214</v>
      </c>
      <c r="JF141" s="252" t="n">
        <v>1.088</v>
      </c>
      <c r="JG141" s="252" t="n">
        <v>212.344346442809</v>
      </c>
      <c r="JH141" s="255" t="n">
        <v>1.088</v>
      </c>
      <c r="JI141" s="253" t="n">
        <v>35.8151642304131</v>
      </c>
      <c r="JJ141" s="256" t="n">
        <v>1.088</v>
      </c>
      <c r="JK141" s="254" t="n">
        <v>0.557774589287214</v>
      </c>
      <c r="JL141" s="252" t="n">
        <v>1.088</v>
      </c>
      <c r="JM141" s="252" t="n">
        <v>220.939298966257</v>
      </c>
      <c r="JN141" s="255" t="n">
        <v>1.088</v>
      </c>
      <c r="JO141" s="253" t="n">
        <v>35.8151642304131</v>
      </c>
      <c r="JP141" s="256" t="n">
        <v>1.088</v>
      </c>
      <c r="JQ141" s="254" t="n">
        <v>0.557774589287214</v>
      </c>
      <c r="JR141" s="252" t="n">
        <v>1.05</v>
      </c>
      <c r="JS141" s="252" t="n">
        <v>232.071244384951</v>
      </c>
      <c r="JT141" s="255" t="n">
        <v>1.088</v>
      </c>
      <c r="JU141" s="253" t="n">
        <v>35.8151642304131</v>
      </c>
      <c r="JV141" s="256" t="n">
        <v>1.088</v>
      </c>
      <c r="JW141" s="254" t="n">
        <v>0.557774589287214</v>
      </c>
      <c r="JX141" s="251" t="n">
        <v>1.408</v>
      </c>
      <c r="JY141" s="252" t="n">
        <v>11.9791022423603</v>
      </c>
      <c r="JZ141" s="255" t="n">
        <v>1.424</v>
      </c>
      <c r="KA141" s="253" t="n">
        <v>50.3131741664232</v>
      </c>
      <c r="KB141" s="256" t="n">
        <v>1.42399999999999</v>
      </c>
      <c r="KC141" s="254" t="n">
        <v>1.19251191290398</v>
      </c>
      <c r="KD141" s="251" t="n">
        <v>1.35</v>
      </c>
      <c r="KE141" s="252" t="n">
        <v>18.3896665526109</v>
      </c>
      <c r="KF141" s="255" t="n">
        <v>1.424</v>
      </c>
      <c r="KG141" s="253" t="n">
        <v>50.3131741664232</v>
      </c>
      <c r="KH141" s="256" t="n">
        <v>1.42399999999999</v>
      </c>
      <c r="KI141" s="254" t="n">
        <v>1.19251191290398</v>
      </c>
      <c r="KJ141" s="251" t="n">
        <v>1.408</v>
      </c>
      <c r="KK141" s="252" t="n">
        <v>23.9338216728932</v>
      </c>
      <c r="KL141" s="255" t="n">
        <v>1.424</v>
      </c>
      <c r="KM141" s="253" t="n">
        <v>50.3131741664232</v>
      </c>
      <c r="KN141" s="256" t="n">
        <v>1.42399999999999</v>
      </c>
      <c r="KO141" s="254" t="n">
        <v>1.19251191290398</v>
      </c>
      <c r="KP141" s="251" t="n">
        <v>1.408</v>
      </c>
      <c r="KQ141" s="252" t="n">
        <v>30.0540338559046</v>
      </c>
      <c r="KR141" s="255" t="n">
        <v>1.424</v>
      </c>
      <c r="KS141" s="253" t="n">
        <v>50.3131741664232</v>
      </c>
      <c r="KT141" s="256" t="n">
        <v>1.42399999999999</v>
      </c>
      <c r="KU141" s="254" t="n">
        <v>1.19251191290398</v>
      </c>
      <c r="KV141" s="251" t="n">
        <v>1.408</v>
      </c>
      <c r="KW141" s="252" t="n">
        <v>35.9433025134242</v>
      </c>
      <c r="KX141" s="255" t="n">
        <v>1.424</v>
      </c>
      <c r="KY141" s="253" t="n">
        <v>50.3131741664232</v>
      </c>
      <c r="KZ141" s="256" t="n">
        <v>1.42399999999999</v>
      </c>
      <c r="LA141" s="254" t="n">
        <v>1.19251191290398</v>
      </c>
      <c r="LB141" s="251" t="n">
        <v>1.35</v>
      </c>
      <c r="LC141" s="252" t="n">
        <v>41.7690628045137</v>
      </c>
      <c r="LD141" s="255" t="n">
        <v>1.424</v>
      </c>
      <c r="LE141" s="253" t="n">
        <v>50.3131741664232</v>
      </c>
      <c r="LF141" s="256" t="n">
        <v>1.42399999999999</v>
      </c>
      <c r="LG141" s="254" t="n">
        <v>1.19251191290398</v>
      </c>
      <c r="LH141" s="251" t="n">
        <v>1.408</v>
      </c>
      <c r="LI141" s="252" t="n">
        <v>48.4482543468832</v>
      </c>
      <c r="LJ141" s="255" t="n">
        <v>1.424</v>
      </c>
      <c r="LK141" s="253" t="n">
        <v>50.3131741664232</v>
      </c>
      <c r="LL141" s="256" t="n">
        <v>1.42399999999999</v>
      </c>
      <c r="LM141" s="254" t="n">
        <v>1.19251191290398</v>
      </c>
      <c r="LN141" s="251" t="n">
        <v>1.408</v>
      </c>
      <c r="LO141" s="252" t="n">
        <v>54.1969856757683</v>
      </c>
      <c r="LP141" s="255" t="n">
        <v>1.424</v>
      </c>
      <c r="LQ141" s="253" t="n">
        <v>50.3131741664232</v>
      </c>
      <c r="LR141" s="256" t="n">
        <v>1.42399999999999</v>
      </c>
      <c r="LS141" s="254" t="n">
        <v>1.19251191290398</v>
      </c>
      <c r="LT141" s="252" t="n">
        <v>1.408</v>
      </c>
      <c r="LU141" s="252" t="n">
        <v>60.0862542150221</v>
      </c>
      <c r="LV141" s="255" t="n">
        <v>1.424</v>
      </c>
      <c r="LW141" s="253" t="n">
        <v>50.3131741664232</v>
      </c>
      <c r="LX141" s="256" t="n">
        <v>1.42399999999999</v>
      </c>
      <c r="LY141" s="254" t="n">
        <v>1.19251191290398</v>
      </c>
      <c r="LZ141" s="252" t="n">
        <v>1.408</v>
      </c>
      <c r="MA141" s="252" t="n">
        <v>67.0153829766664</v>
      </c>
      <c r="MB141" s="255" t="n">
        <v>1.424</v>
      </c>
      <c r="MC141" s="253" t="n">
        <v>50.3131741664232</v>
      </c>
      <c r="MD141" s="256" t="n">
        <v>1.42399999999999</v>
      </c>
      <c r="ME141" s="254" t="n">
        <v>1.19251191290398</v>
      </c>
      <c r="MF141" s="252" t="n">
        <v>1.408</v>
      </c>
      <c r="MG141" s="252" t="n">
        <v>72.7230465744824</v>
      </c>
      <c r="MH141" s="255" t="n">
        <v>1.424</v>
      </c>
      <c r="MI141" s="253" t="n">
        <v>50.3131741664232</v>
      </c>
      <c r="MJ141" s="256" t="n">
        <v>1.42399999999999</v>
      </c>
      <c r="MK141" s="254" t="n">
        <v>1.19251191290398</v>
      </c>
      <c r="ML141" s="252" t="n">
        <v>1.408</v>
      </c>
      <c r="MM141" s="252" t="n">
        <v>78.4378518898078</v>
      </c>
      <c r="MN141" s="255" t="n">
        <v>1.424</v>
      </c>
      <c r="MO141" s="253" t="n">
        <v>50.3131741664232</v>
      </c>
      <c r="MP141" s="256" t="n">
        <v>1.42399999999999</v>
      </c>
      <c r="MQ141" s="254" t="n">
        <v>1.19251191290398</v>
      </c>
      <c r="MR141" s="252" t="n">
        <v>1.408</v>
      </c>
      <c r="MS141" s="252" t="n">
        <v>89.8564662192649</v>
      </c>
      <c r="MT141" s="255" t="n">
        <v>1.424</v>
      </c>
      <c r="MU141" s="253" t="n">
        <v>50.3131741664232</v>
      </c>
      <c r="MV141" s="256" t="n">
        <v>1.42399999999999</v>
      </c>
      <c r="MW141" s="254" t="n">
        <v>1.19251191290398</v>
      </c>
      <c r="MX141" s="252" t="n">
        <v>1.35</v>
      </c>
      <c r="MY141" s="252" t="n">
        <v>105.321577689199</v>
      </c>
      <c r="MZ141" s="255" t="n">
        <v>1.424</v>
      </c>
      <c r="NA141" s="253" t="n">
        <v>50.3131741664232</v>
      </c>
      <c r="NB141" s="256" t="n">
        <v>1.42399999999999</v>
      </c>
      <c r="NC141" s="254" t="n">
        <v>1.19251191290398</v>
      </c>
      <c r="ND141" s="252" t="n">
        <v>1.408</v>
      </c>
      <c r="NE141" s="252" t="n">
        <v>116.780945164023</v>
      </c>
      <c r="NF141" s="255" t="n">
        <v>1.424</v>
      </c>
      <c r="NG141" s="253" t="n">
        <v>50.3131741664232</v>
      </c>
      <c r="NH141" s="256" t="n">
        <v>1.42399999999999</v>
      </c>
      <c r="NI141" s="254" t="n">
        <v>1.19251191290398</v>
      </c>
      <c r="NJ141" s="252" t="n">
        <v>1.408</v>
      </c>
      <c r="NK141" s="252" t="n">
        <v>130.361584604619</v>
      </c>
      <c r="NL141" s="255" t="n">
        <v>1.424</v>
      </c>
      <c r="NM141" s="253" t="n">
        <v>50.3131741664232</v>
      </c>
      <c r="NN141" s="256" t="n">
        <v>1.42399999999999</v>
      </c>
      <c r="NO141" s="254" t="n">
        <v>1.19251191290398</v>
      </c>
      <c r="NP141" s="252" t="n">
        <v>1.35</v>
      </c>
      <c r="NQ141" s="252" t="n">
        <v>143.252678000812</v>
      </c>
      <c r="NR141" s="255" t="n">
        <v>1.424</v>
      </c>
      <c r="NS141" s="253" t="n">
        <v>50.3131741664232</v>
      </c>
      <c r="NT141" s="256" t="n">
        <v>1.42399999999999</v>
      </c>
      <c r="NU141" s="254" t="n">
        <v>1.19251191290398</v>
      </c>
      <c r="NV141" s="252" t="n">
        <v>1.408</v>
      </c>
      <c r="NW141" s="252" t="n">
        <v>154.506636633104</v>
      </c>
      <c r="NX141" s="255" t="n">
        <v>1.424</v>
      </c>
      <c r="NY141" s="253" t="n">
        <v>50.3131741664232</v>
      </c>
      <c r="NZ141" s="256" t="n">
        <v>1.42399999999999</v>
      </c>
      <c r="OA141" s="254" t="n">
        <v>1.19251191290398</v>
      </c>
      <c r="OB141" s="252" t="n">
        <v>1.408</v>
      </c>
      <c r="OC141" s="252" t="n">
        <v>166.370459062835</v>
      </c>
      <c r="OD141" s="255" t="n">
        <v>1.424</v>
      </c>
      <c r="OE141" s="253" t="n">
        <v>50.3131741664232</v>
      </c>
      <c r="OF141" s="256" t="n">
        <v>1.42399999999999</v>
      </c>
      <c r="OG141" s="254" t="n">
        <v>1.19251191290398</v>
      </c>
      <c r="OH141" s="252" t="n">
        <v>1.408</v>
      </c>
      <c r="OI141" s="252" t="n">
        <v>178.191641794441</v>
      </c>
      <c r="OJ141" s="255" t="n">
        <v>1.424</v>
      </c>
      <c r="OK141" s="253" t="n">
        <v>50.3131741664232</v>
      </c>
      <c r="OL141" s="256" t="n">
        <v>1.42399999999999</v>
      </c>
      <c r="OM141" s="254" t="n">
        <v>1.19251191290398</v>
      </c>
      <c r="ON141" s="252" t="n">
        <v>1.408</v>
      </c>
      <c r="OO141" s="252" t="n">
        <v>193.237729088839</v>
      </c>
      <c r="OP141" s="255" t="n">
        <v>1.424</v>
      </c>
      <c r="OQ141" s="253" t="n">
        <v>50.3131741664232</v>
      </c>
      <c r="OR141" s="256" t="n">
        <v>1.42399999999999</v>
      </c>
      <c r="OS141" s="254" t="n">
        <v>1.19251191290398</v>
      </c>
      <c r="OT141" s="252" t="n">
        <v>1.408</v>
      </c>
      <c r="OU141" s="252" t="n">
        <v>205.386673946454</v>
      </c>
      <c r="OV141" s="255" t="n">
        <v>1.424</v>
      </c>
      <c r="OW141" s="253" t="n">
        <v>50.3131741664232</v>
      </c>
      <c r="OX141" s="256" t="n">
        <v>1.42399999999999</v>
      </c>
      <c r="OY141" s="254" t="n">
        <v>1.19251191290398</v>
      </c>
      <c r="OZ141" s="252" t="n">
        <v>1.408</v>
      </c>
      <c r="PA141" s="252" t="n">
        <v>223.049792435012</v>
      </c>
      <c r="PB141" s="255" t="n">
        <v>1.424</v>
      </c>
      <c r="PC141" s="253" t="n">
        <v>50.3131741664232</v>
      </c>
      <c r="PD141" s="256" t="n">
        <v>1.42399999999999</v>
      </c>
      <c r="PE141" s="254" t="n">
        <v>1.19251191290398</v>
      </c>
      <c r="PF141" s="251" t="n">
        <v>2.528</v>
      </c>
      <c r="PG141" s="252" t="n">
        <v>18.7143667576459</v>
      </c>
      <c r="PH141" s="255" t="n">
        <v>2.52799999999999</v>
      </c>
      <c r="PI141" s="253" t="n">
        <v>42.9844821390815</v>
      </c>
      <c r="PJ141" s="256" t="n">
        <v>2.4</v>
      </c>
      <c r="PK141" s="254" t="n">
        <v>0.686461600139884</v>
      </c>
      <c r="PL141" s="251" t="n">
        <v>2.528</v>
      </c>
      <c r="PM141" s="252" t="n">
        <v>27.210354208842</v>
      </c>
      <c r="PN141" s="255" t="n">
        <v>2.52799999999999</v>
      </c>
      <c r="PO141" s="253" t="n">
        <v>42.9844821390815</v>
      </c>
      <c r="PP141" s="256" t="n">
        <v>2.4</v>
      </c>
      <c r="PQ141" s="254" t="n">
        <v>0.686461600139884</v>
      </c>
      <c r="PR141" s="251" t="n">
        <v>2.4</v>
      </c>
      <c r="PS141" s="252" t="n">
        <v>36.5146732487025</v>
      </c>
      <c r="PT141" s="255" t="n">
        <v>2.52799999999999</v>
      </c>
      <c r="PU141" s="253" t="n">
        <v>42.9844821390815</v>
      </c>
      <c r="PV141" s="256" t="n">
        <v>2.4</v>
      </c>
      <c r="PW141" s="254" t="n">
        <v>0.686461600139884</v>
      </c>
      <c r="PX141" s="251" t="n">
        <v>2.528</v>
      </c>
      <c r="PY141" s="252" t="n">
        <v>45.9935554490466</v>
      </c>
      <c r="PZ141" s="255" t="n">
        <v>2.52799999999999</v>
      </c>
      <c r="QA141" s="253" t="n">
        <v>42.9844821390815</v>
      </c>
      <c r="QB141" s="256" t="n">
        <v>2.4</v>
      </c>
      <c r="QC141" s="254" t="n">
        <v>0.686461600139884</v>
      </c>
      <c r="QD141" s="251" t="n">
        <v>2.528</v>
      </c>
      <c r="QE141" s="252" t="n">
        <v>54.2052961211901</v>
      </c>
      <c r="QF141" s="255" t="n">
        <v>2.52799999999999</v>
      </c>
      <c r="QG141" s="253" t="n">
        <v>42.9844821390815</v>
      </c>
      <c r="QH141" s="256" t="n">
        <v>2.4</v>
      </c>
      <c r="QI141" s="254" t="n">
        <v>0.686461600139884</v>
      </c>
      <c r="QJ141" s="251" t="n">
        <v>2.4</v>
      </c>
      <c r="QK141" s="252" t="n">
        <v>65.13318177208551</v>
      </c>
      <c r="QL141" s="255" t="n">
        <v>2.52799999999999</v>
      </c>
      <c r="QM141" s="253" t="n">
        <v>42.9844821390815</v>
      </c>
      <c r="QN141" s="256" t="n">
        <v>2.4</v>
      </c>
      <c r="QO141" s="254" t="n">
        <v>0.686461600139884</v>
      </c>
      <c r="QP141" s="251" t="n">
        <v>2.528</v>
      </c>
      <c r="QQ141" s="252" t="n">
        <v>71.5095219927445</v>
      </c>
      <c r="QR141" s="255" t="n">
        <v>2.52799999999999</v>
      </c>
      <c r="QS141" s="253" t="n">
        <v>42.9844821390815</v>
      </c>
      <c r="QT141" s="256" t="n">
        <v>2.4</v>
      </c>
      <c r="QU141" s="254" t="n">
        <v>0.686461600139884</v>
      </c>
      <c r="QV141" s="251" t="n">
        <v>2.528</v>
      </c>
      <c r="QW141" s="252" t="n">
        <v>80.63084080808051</v>
      </c>
      <c r="QX141" s="255" t="n">
        <v>2.52799999999999</v>
      </c>
      <c r="QY141" s="253" t="n">
        <v>42.9844821390815</v>
      </c>
      <c r="QZ141" s="256" t="n">
        <v>2.4</v>
      </c>
      <c r="RA141" s="254" t="n">
        <v>0.686461600139884</v>
      </c>
      <c r="RB141" s="252" t="n">
        <v>2.528</v>
      </c>
      <c r="RC141" s="252" t="n">
        <v>91.0258741337756</v>
      </c>
      <c r="RD141" s="255" t="n">
        <v>2.52799999999999</v>
      </c>
      <c r="RE141" s="253" t="n">
        <v>42.9844821390815</v>
      </c>
      <c r="RF141" s="256" t="n">
        <v>2.4</v>
      </c>
      <c r="RG141" s="254" t="n">
        <v>0.686461600139884</v>
      </c>
      <c r="RH141" s="252" t="n">
        <v>2.528</v>
      </c>
      <c r="RI141" s="252" t="n">
        <v>99.40283307984311</v>
      </c>
      <c r="RJ141" s="255" t="n">
        <v>2.52799999999999</v>
      </c>
      <c r="RK141" s="253" t="n">
        <v>42.9844821390815</v>
      </c>
      <c r="RL141" s="256" t="n">
        <v>2.4</v>
      </c>
      <c r="RM141" s="254" t="n">
        <v>0.686461600139884</v>
      </c>
      <c r="RN141" s="252" t="n">
        <v>2.4</v>
      </c>
      <c r="RO141" s="252" t="n">
        <v>109.566754312731</v>
      </c>
      <c r="RP141" s="255" t="n">
        <v>2.52799999999999</v>
      </c>
      <c r="RQ141" s="253" t="n">
        <v>42.9844821390815</v>
      </c>
      <c r="RR141" s="256" t="n">
        <v>2.4</v>
      </c>
      <c r="RS141" s="254" t="n">
        <v>0.686461600139884</v>
      </c>
      <c r="RT141" s="252" t="n">
        <v>2.4</v>
      </c>
      <c r="RU141" s="252" t="n">
        <v>118.741661886291</v>
      </c>
      <c r="RV141" s="255" t="n">
        <v>2.52799999999999</v>
      </c>
      <c r="RW141" s="253" t="n">
        <v>42.9844821390815</v>
      </c>
      <c r="RX141" s="256" t="n">
        <v>2.4</v>
      </c>
      <c r="RY141" s="254" t="n">
        <v>0.686461600139884</v>
      </c>
      <c r="RZ141" s="252" t="n">
        <v>2.528</v>
      </c>
      <c r="SA141" s="252" t="n">
        <v>127.87224801101</v>
      </c>
      <c r="SB141" s="255" t="n">
        <v>2.52799999999999</v>
      </c>
      <c r="SC141" s="253" t="n">
        <v>42.9844821390815</v>
      </c>
      <c r="SD141" s="256" t="n">
        <v>2.4</v>
      </c>
      <c r="SE141" s="254" t="n">
        <v>0.686461600139884</v>
      </c>
      <c r="SF141" s="252" t="n">
        <v>2.4</v>
      </c>
      <c r="SG141" s="252" t="n">
        <v>137.004248231076</v>
      </c>
      <c r="SH141" s="255" t="n">
        <v>2.52799999999999</v>
      </c>
      <c r="SI141" s="253" t="n">
        <v>42.9844821390815</v>
      </c>
      <c r="SJ141" s="256" t="n">
        <v>2.4</v>
      </c>
      <c r="SK141" s="254" t="n">
        <v>0.686461600139884</v>
      </c>
      <c r="SL141" s="252" t="n">
        <v>2.4</v>
      </c>
      <c r="SM141" s="252" t="n">
        <v>146.428105747486</v>
      </c>
      <c r="SN141" s="255" t="n">
        <v>2.52799999999999</v>
      </c>
      <c r="SO141" s="253" t="n">
        <v>42.9844821390815</v>
      </c>
      <c r="SP141" s="256" t="n">
        <v>2.4</v>
      </c>
      <c r="SQ141" s="254" t="n">
        <v>0.686461600139884</v>
      </c>
      <c r="SR141" s="252" t="n">
        <v>2.4</v>
      </c>
      <c r="SS141" s="252" t="n">
        <v>155.991036440315</v>
      </c>
      <c r="ST141" s="255" t="n">
        <v>2.52799999999999</v>
      </c>
      <c r="SU141" s="253" t="n">
        <v>42.9844821390815</v>
      </c>
      <c r="SV141" s="256" t="n">
        <v>2.4</v>
      </c>
      <c r="SW141" s="254" t="n">
        <v>0.686461600139884</v>
      </c>
      <c r="SX141" s="252" t="n">
        <v>2.4</v>
      </c>
      <c r="SY141" s="252" t="n">
        <v>167.036197142948</v>
      </c>
      <c r="SZ141" s="255" t="n">
        <v>2.52799999999999</v>
      </c>
      <c r="TA141" s="253" t="n">
        <v>42.9844821390815</v>
      </c>
      <c r="TB141" s="256" t="n">
        <v>2.4</v>
      </c>
      <c r="TC141" s="254" t="n">
        <v>0.686461600139884</v>
      </c>
      <c r="TD141" s="252" t="n">
        <v>2.4</v>
      </c>
      <c r="TE141" s="252" t="n">
        <v>177.731147578216</v>
      </c>
      <c r="TF141" s="255" t="n">
        <v>2.52799999999999</v>
      </c>
      <c r="TG141" s="253" t="n">
        <v>42.9844821390815</v>
      </c>
      <c r="TH141" s="256" t="n">
        <v>2.4</v>
      </c>
      <c r="TI141" s="254" t="n">
        <v>0.686461600139884</v>
      </c>
      <c r="TJ141" s="252" t="n">
        <v>2.4</v>
      </c>
      <c r="TK141" s="252" t="n">
        <v>184.226275882505</v>
      </c>
      <c r="TL141" s="255" t="n">
        <v>2.52799999999999</v>
      </c>
      <c r="TM141" s="253" t="n">
        <v>42.9844821390815</v>
      </c>
      <c r="TN141" s="256" t="n">
        <v>2.4</v>
      </c>
      <c r="TO141" s="254" t="n">
        <v>0.686461600139884</v>
      </c>
      <c r="TP141" s="252" t="n">
        <v>2.4</v>
      </c>
      <c r="TQ141" s="252" t="n">
        <v>192.203708239864</v>
      </c>
      <c r="TR141" s="255" t="n">
        <v>2.52799999999999</v>
      </c>
      <c r="TS141" s="253" t="n">
        <v>42.9844821390815</v>
      </c>
      <c r="TT141" s="256" t="n">
        <v>2.4</v>
      </c>
      <c r="TU141" s="254" t="n">
        <v>0.686461600139884</v>
      </c>
      <c r="TV141" s="252" t="n">
        <v>2.528</v>
      </c>
      <c r="TW141" s="252" t="n">
        <v>198.0842556811</v>
      </c>
      <c r="TX141" s="255" t="n">
        <v>2.52799999999999</v>
      </c>
      <c r="TY141" s="253" t="n">
        <v>42.9844821390815</v>
      </c>
      <c r="TZ141" s="256" t="n">
        <v>2.4</v>
      </c>
      <c r="UA141" s="254" t="n">
        <v>0.686461600139884</v>
      </c>
      <c r="UB141" s="251" t="n">
        <v>2.54999999999999</v>
      </c>
      <c r="UC141" s="252" t="n">
        <v>12.3568947321454</v>
      </c>
      <c r="UD141" s="255" t="n">
        <v>2.71999999999999</v>
      </c>
      <c r="UE141" s="253" t="n">
        <v>51.0243028557394</v>
      </c>
      <c r="UF141" s="256" t="n">
        <v>2.71999999999999</v>
      </c>
      <c r="UG141" s="254" t="n">
        <v>1.62651831508456</v>
      </c>
      <c r="UH141" s="251" t="n">
        <v>2.54999999999999</v>
      </c>
      <c r="UI141" s="252" t="n">
        <v>18.5356245805626</v>
      </c>
      <c r="UJ141" s="255" t="n">
        <v>2.71999999999999</v>
      </c>
      <c r="UK141" s="253" t="n">
        <v>51.0243028557394</v>
      </c>
      <c r="UL141" s="256" t="n">
        <v>2.71999999999999</v>
      </c>
      <c r="UM141" s="254" t="n">
        <v>1.62651831508456</v>
      </c>
      <c r="UN141" s="251" t="n">
        <v>2.54999999999999</v>
      </c>
      <c r="UO141" s="252" t="n">
        <v>24.7141197820403</v>
      </c>
      <c r="UP141" s="255" t="n">
        <v>2.71999999999999</v>
      </c>
      <c r="UQ141" s="253" t="n">
        <v>51.0243028557394</v>
      </c>
      <c r="UR141" s="256" t="n">
        <v>2.71999999999999</v>
      </c>
      <c r="US141" s="254" t="n">
        <v>1.62651831508456</v>
      </c>
      <c r="UT141" s="251" t="n">
        <v>2.54999999999999</v>
      </c>
      <c r="UU141" s="252" t="n">
        <v>31.2564270860489</v>
      </c>
      <c r="UV141" s="255" t="n">
        <v>2.71999999999999</v>
      </c>
      <c r="UW141" s="253" t="n">
        <v>51.0243028557394</v>
      </c>
      <c r="UX141" s="256" t="n">
        <v>2.71999999999999</v>
      </c>
      <c r="UY141" s="254" t="n">
        <v>1.62651831508456</v>
      </c>
      <c r="UZ141" s="251" t="n">
        <v>2.54999999999999</v>
      </c>
      <c r="VA141" s="252" t="n">
        <v>37.7961984599327</v>
      </c>
      <c r="VB141" s="255" t="n">
        <v>2.71999999999999</v>
      </c>
      <c r="VC141" s="253" t="n">
        <v>51.0243028557394</v>
      </c>
      <c r="VD141" s="256" t="n">
        <v>2.71999999999999</v>
      </c>
      <c r="VE141" s="254" t="n">
        <v>1.62651831508456</v>
      </c>
      <c r="VF141" s="251" t="n">
        <v>2.54999999999999</v>
      </c>
      <c r="VG141" s="252" t="n">
        <v>43.9766300633925</v>
      </c>
      <c r="VH141" s="255" t="n">
        <v>2.71999999999999</v>
      </c>
      <c r="VI141" s="253" t="n">
        <v>51.0243028557394</v>
      </c>
      <c r="VJ141" s="256" t="n">
        <v>2.71999999999999</v>
      </c>
      <c r="VK141" s="254" t="n">
        <v>1.62651831508456</v>
      </c>
      <c r="VL141" s="251" t="n">
        <v>2.54999999999999</v>
      </c>
      <c r="VM141" s="252" t="n">
        <v>50.1549504012779</v>
      </c>
      <c r="VN141" s="255" t="n">
        <v>2.71999999999999</v>
      </c>
      <c r="VO141" s="253" t="n">
        <v>51.0243028557394</v>
      </c>
      <c r="VP141" s="256" t="n">
        <v>2.71999999999999</v>
      </c>
      <c r="VQ141" s="254" t="n">
        <v>1.62651831508456</v>
      </c>
      <c r="VR141" s="251" t="n">
        <v>2.54999999999999</v>
      </c>
      <c r="VS141" s="252" t="n">
        <v>58.1508599375708</v>
      </c>
      <c r="VT141" s="255" t="n">
        <v>2.71999999999999</v>
      </c>
      <c r="VU141" s="253" t="n">
        <v>51.0243028557394</v>
      </c>
      <c r="VV141" s="256" t="n">
        <v>2.71999999999999</v>
      </c>
      <c r="VW141" s="254" t="n">
        <v>1.62651831508456</v>
      </c>
      <c r="VX141" s="252" t="n">
        <v>2.54999999999999</v>
      </c>
      <c r="VY141" s="252" t="n">
        <v>64.3294339170557</v>
      </c>
      <c r="VZ141" s="255" t="n">
        <v>2.71999999999999</v>
      </c>
      <c r="WA141" s="253" t="n">
        <v>51.0243028557394</v>
      </c>
      <c r="WB141" s="256" t="n">
        <v>2.71999999999999</v>
      </c>
      <c r="WC141" s="254" t="n">
        <v>1.62651831508456</v>
      </c>
      <c r="WD141" s="252" t="n">
        <v>2.54999999999999</v>
      </c>
      <c r="WE141" s="252" t="n">
        <v>71.5982935109936</v>
      </c>
      <c r="WF141" s="255" t="n">
        <v>2.71999999999999</v>
      </c>
      <c r="WG141" s="253" t="n">
        <v>51.0243028557394</v>
      </c>
      <c r="WH141" s="256" t="n">
        <v>2.71999999999999</v>
      </c>
      <c r="WI141" s="254" t="n">
        <v>1.62651831508456</v>
      </c>
      <c r="WJ141" s="252" t="n">
        <v>2.54999999999999</v>
      </c>
      <c r="WK141" s="252" t="n">
        <v>78.1401680112065</v>
      </c>
      <c r="WL141" s="255" t="n">
        <v>2.71999999999999</v>
      </c>
      <c r="WM141" s="253" t="n">
        <v>51.0243028557394</v>
      </c>
      <c r="WN141" s="256" t="n">
        <v>2.71999999999999</v>
      </c>
      <c r="WO141" s="254" t="n">
        <v>1.62651831508456</v>
      </c>
      <c r="WP141" s="252" t="n">
        <v>2.54999999999999</v>
      </c>
      <c r="WQ141" s="252" t="n">
        <v>84.3169730300224</v>
      </c>
      <c r="WR141" s="255" t="n">
        <v>2.71999999999999</v>
      </c>
      <c r="WS141" s="253" t="n">
        <v>51.0243028557394</v>
      </c>
      <c r="WT141" s="256" t="n">
        <v>2.71999999999999</v>
      </c>
      <c r="WU141" s="254" t="n">
        <v>1.62651831508456</v>
      </c>
      <c r="WV141" s="252" t="n">
        <v>2.54999999999999</v>
      </c>
      <c r="WW141" s="252" t="n">
        <v>91.13895223855231</v>
      </c>
      <c r="WX141" s="255" t="n">
        <v>2.71999999999999</v>
      </c>
      <c r="WY141" s="253" t="n">
        <v>51.0243028557394</v>
      </c>
      <c r="WZ141" s="256" t="n">
        <v>2.71999999999999</v>
      </c>
      <c r="XA141" s="254" t="n">
        <v>1.62651831508456</v>
      </c>
      <c r="XB141" s="252" t="n">
        <v>2.54999999999999</v>
      </c>
      <c r="XC141" s="252" t="n">
        <v>97.0393369863277</v>
      </c>
      <c r="XD141" s="255" t="n">
        <v>2.71999999999999</v>
      </c>
      <c r="XE141" s="253" t="n">
        <v>51.0243028557394</v>
      </c>
      <c r="XF141" s="256" t="n">
        <v>2.71999999999999</v>
      </c>
      <c r="XG141" s="254" t="n">
        <v>1.62651831508456</v>
      </c>
      <c r="XH141" s="252" t="n">
        <v>2.54999999999999</v>
      </c>
      <c r="XI141" s="252" t="n">
        <v>103.215769909449</v>
      </c>
      <c r="XJ141" s="255" t="n">
        <v>2.71999999999999</v>
      </c>
      <c r="XK141" s="253" t="n">
        <v>51.0243028557394</v>
      </c>
      <c r="XL141" s="256" t="n">
        <v>2.71999999999999</v>
      </c>
      <c r="XM141" s="254" t="n">
        <v>1.62651831508456</v>
      </c>
      <c r="XN141" s="252" t="n">
        <v>2.54999999999999</v>
      </c>
      <c r="XO141" s="252" t="n">
        <v>117.754168155531</v>
      </c>
      <c r="XP141" s="255" t="n">
        <v>2.71999999999999</v>
      </c>
      <c r="XQ141" s="253" t="n">
        <v>51.0243028557394</v>
      </c>
      <c r="XR141" s="256" t="n">
        <v>2.71999999999999</v>
      </c>
      <c r="XS141" s="254" t="n">
        <v>1.62651831508456</v>
      </c>
      <c r="XT141" s="252" t="n">
        <v>2.54999999999999</v>
      </c>
      <c r="XU141" s="252" t="n">
        <v>130.112957742069</v>
      </c>
      <c r="XV141" s="255" t="n">
        <v>2.71999999999999</v>
      </c>
      <c r="XW141" s="253" t="n">
        <v>51.0243028557394</v>
      </c>
      <c r="XX141" s="256" t="n">
        <v>2.71999999999999</v>
      </c>
      <c r="XY141" s="254" t="n">
        <v>1.62651831508456</v>
      </c>
      <c r="XZ141" s="252" t="n">
        <v>2.54999999999999</v>
      </c>
      <c r="YA141" s="252" t="n">
        <v>145.011892762163</v>
      </c>
      <c r="YB141" s="255" t="n">
        <v>2.71999999999999</v>
      </c>
      <c r="YC141" s="253" t="n">
        <v>51.0243028557394</v>
      </c>
      <c r="YD141" s="256" t="n">
        <v>2.71999999999999</v>
      </c>
      <c r="YE141" s="254" t="n">
        <v>1.62651831508456</v>
      </c>
      <c r="YF141" s="252" t="n">
        <v>2.54999999999999</v>
      </c>
      <c r="YG141" s="252" t="n">
        <v>157.370681108827</v>
      </c>
      <c r="YH141" s="255" t="n">
        <v>2.71999999999999</v>
      </c>
      <c r="YI141" s="253" t="n">
        <v>51.0243028557394</v>
      </c>
      <c r="YJ141" s="256" t="n">
        <v>2.71999999999999</v>
      </c>
      <c r="YK141" s="254" t="n">
        <v>1.62651831508456</v>
      </c>
      <c r="YL141" s="252" t="n">
        <v>2.688</v>
      </c>
      <c r="YM141" s="252" t="n">
        <v>168.98231595087</v>
      </c>
      <c r="YN141" s="255" t="n">
        <v>2.71999999999999</v>
      </c>
      <c r="YO141" s="253" t="n">
        <v>51.0243028557394</v>
      </c>
      <c r="YP141" s="256" t="n">
        <v>2.71999999999999</v>
      </c>
      <c r="YQ141" s="254" t="n">
        <v>1.62651831508456</v>
      </c>
      <c r="YR141" s="252" t="n">
        <v>2.54999999999999</v>
      </c>
      <c r="YS141" s="252" t="n">
        <v>191.530732264013</v>
      </c>
      <c r="YT141" s="255" t="n">
        <v>2.71999999999999</v>
      </c>
      <c r="YU141" s="253" t="n">
        <v>51.0243028557394</v>
      </c>
      <c r="YV141" s="256" t="n">
        <v>2.71999999999999</v>
      </c>
      <c r="YW141" s="254" t="n">
        <v>1.62651831508456</v>
      </c>
      <c r="YX141" s="252" t="n">
        <v>2.595</v>
      </c>
      <c r="YY141" s="252" t="n">
        <v>227.844664966881</v>
      </c>
      <c r="YZ141" s="255" t="n">
        <v>2.71999999999999</v>
      </c>
      <c r="ZA141" s="253" t="n">
        <v>51.0243028557394</v>
      </c>
      <c r="ZB141" s="256" t="n">
        <v>2.71999999999999</v>
      </c>
      <c r="ZC141" s="254" t="n">
        <v>1.62651831508456</v>
      </c>
      <c r="ZD141" s="251" t="n">
        <v>3.89999999999999</v>
      </c>
      <c r="ZE141" s="252" t="n">
        <v>19.7159212115317</v>
      </c>
      <c r="ZF141" s="255" t="n">
        <v>4.07999999999999</v>
      </c>
      <c r="ZG141" s="253" t="n">
        <v>51.6216863816836</v>
      </c>
      <c r="ZH141" s="256" t="n">
        <v>3.89999999999999</v>
      </c>
      <c r="ZI141" s="254" t="n">
        <v>0.880987167525745</v>
      </c>
      <c r="ZJ141" s="251" t="n">
        <v>3.89999999999999</v>
      </c>
      <c r="ZK141" s="252" t="n">
        <v>29.8028692458069</v>
      </c>
      <c r="ZL141" s="255" t="n">
        <v>4.07999999999999</v>
      </c>
      <c r="ZM141" s="253" t="n">
        <v>51.6216863816836</v>
      </c>
      <c r="ZN141" s="256" t="n">
        <v>3.89999999999999</v>
      </c>
      <c r="ZO141" s="254" t="n">
        <v>0.880987167525745</v>
      </c>
      <c r="ZP141" s="251" t="n">
        <v>3.89999999999999</v>
      </c>
      <c r="ZQ141" s="252" t="n">
        <v>40.5318798215353</v>
      </c>
      <c r="ZR141" s="255" t="n">
        <v>4.07999999999999</v>
      </c>
      <c r="ZS141" s="253" t="n">
        <v>51.6216863816836</v>
      </c>
      <c r="ZT141" s="256" t="n">
        <v>3.89999999999999</v>
      </c>
      <c r="ZU141" s="254" t="n">
        <v>0.880987167525745</v>
      </c>
      <c r="ZV141" s="251" t="n">
        <v>3.89999999999999</v>
      </c>
      <c r="ZW141" s="252" t="n">
        <v>51.2609068331171</v>
      </c>
      <c r="ZX141" s="255" t="n">
        <v>4.07999999999999</v>
      </c>
      <c r="ZY141" s="253" t="n">
        <v>51.6216863816836</v>
      </c>
      <c r="ZZ141" s="256" t="n">
        <v>3.89999999999999</v>
      </c>
      <c r="AAA141" s="254" t="n">
        <v>0.880987167525745</v>
      </c>
      <c r="AAB141" s="251" t="n">
        <v>3.89999999999999</v>
      </c>
      <c r="AAC141" s="252" t="n">
        <v>61.3372086695778</v>
      </c>
      <c r="AAD141" s="255" t="n">
        <v>4.07999999999999</v>
      </c>
      <c r="AAE141" s="253" t="n">
        <v>51.6216863816836</v>
      </c>
      <c r="AAF141" s="256" t="n">
        <v>3.89999999999999</v>
      </c>
      <c r="AAG141" s="254" t="n">
        <v>0.880987167525745</v>
      </c>
      <c r="AAH141" s="251" t="n">
        <v>3.89999999999999</v>
      </c>
      <c r="AAI141" s="252" t="n">
        <v>72.12290380011331</v>
      </c>
      <c r="AAJ141" s="255" t="n">
        <v>4.07999999999999</v>
      </c>
      <c r="AAK141" s="253" t="n">
        <v>51.6216863816836</v>
      </c>
      <c r="AAL141" s="256" t="n">
        <v>3.89999999999999</v>
      </c>
      <c r="AAM141" s="254" t="n">
        <v>0.880987167525745</v>
      </c>
      <c r="AAN141" s="251" t="n">
        <v>3.89999999999999</v>
      </c>
      <c r="AAO141" s="252" t="n">
        <v>81.67281588493771</v>
      </c>
      <c r="AAP141" s="255" t="n">
        <v>4.07999999999999</v>
      </c>
      <c r="AAQ141" s="253" t="n">
        <v>51.6216863816836</v>
      </c>
      <c r="AAR141" s="256" t="n">
        <v>3.89999999999999</v>
      </c>
      <c r="AAS141" s="254" t="n">
        <v>0.880987167525745</v>
      </c>
      <c r="AAT141" s="251" t="n">
        <v>3.89999999999999</v>
      </c>
      <c r="AAU141" s="252" t="n">
        <v>91.8101510989776</v>
      </c>
      <c r="AAV141" s="255" t="n">
        <v>4.07999999999999</v>
      </c>
      <c r="AAW141" s="253" t="n">
        <v>51.6216863816836</v>
      </c>
      <c r="AAX141" s="256" t="n">
        <v>3.89999999999999</v>
      </c>
      <c r="AAY141" s="254" t="n">
        <v>0.880987167525745</v>
      </c>
      <c r="AAZ141" s="252" t="n">
        <v>3.89999999999999</v>
      </c>
      <c r="ABA141" s="252" t="n">
        <v>102.785762879285</v>
      </c>
      <c r="ABB141" s="255" t="n">
        <v>4.07999999999999</v>
      </c>
      <c r="ABC141" s="253" t="n">
        <v>51.6216863816836</v>
      </c>
      <c r="ABD141" s="256" t="n">
        <v>3.89999999999999</v>
      </c>
      <c r="ABE141" s="254" t="n">
        <v>0.880987167525745</v>
      </c>
      <c r="ABF141" s="252" t="n">
        <v>3.89999999999999</v>
      </c>
      <c r="ABG141" s="252" t="n">
        <v>122.738666154642</v>
      </c>
      <c r="ABH141" s="255" t="n">
        <v>4.07999999999999</v>
      </c>
      <c r="ABI141" s="253" t="n">
        <v>51.6216863816836</v>
      </c>
      <c r="ABJ141" s="256" t="n">
        <v>3.89999999999999</v>
      </c>
      <c r="ABK141" s="254" t="n">
        <v>0.880987167525745</v>
      </c>
      <c r="ABL141" s="252" t="n">
        <v>3.89999999999999</v>
      </c>
      <c r="ABM141" s="252" t="n">
        <v>144.263256490178</v>
      </c>
      <c r="ABN141" s="255" t="n">
        <v>4.07999999999999</v>
      </c>
      <c r="ABO141" s="253" t="n">
        <v>51.6216863816836</v>
      </c>
      <c r="ABP141" s="256" t="n">
        <v>3.89999999999999</v>
      </c>
      <c r="ABQ141" s="254" t="n">
        <v>0.880987167525745</v>
      </c>
      <c r="ABR141" s="252" t="n">
        <v>3.89999999999999</v>
      </c>
      <c r="ABS141" s="252" t="n">
        <v>163.935320320269</v>
      </c>
      <c r="ABT141" s="255" t="n">
        <v>4.07999999999999</v>
      </c>
      <c r="ABU141" s="253" t="n">
        <v>51.6216863816836</v>
      </c>
      <c r="ABV141" s="256" t="n">
        <v>3.89999999999999</v>
      </c>
      <c r="ABW141" s="254" t="n">
        <v>0.880987167525745</v>
      </c>
      <c r="ABX141" s="252" t="n">
        <v>3.89999999999999</v>
      </c>
      <c r="ABY141" s="252" t="n">
        <v>186.027089446018</v>
      </c>
      <c r="ABZ141" s="255" t="n">
        <v>4.07999999999999</v>
      </c>
      <c r="ACA141" s="253" t="n">
        <v>51.6216863816836</v>
      </c>
      <c r="ACB141" s="256" t="n">
        <v>3.89999999999999</v>
      </c>
      <c r="ACC141" s="254" t="n">
        <v>0.880987167525745</v>
      </c>
      <c r="ACD141" s="252" t="n">
        <v>3.89999999999999</v>
      </c>
      <c r="ACE141" s="252" t="n">
        <v>206.23595930927</v>
      </c>
      <c r="ACF141" s="255" t="n">
        <v>4.07999999999999</v>
      </c>
      <c r="ACG141" s="253" t="n">
        <v>51.6216863816836</v>
      </c>
      <c r="ACH141" s="256" t="n">
        <v>3.89999999999999</v>
      </c>
      <c r="ACI141" s="254" t="n">
        <v>0.880987167525745</v>
      </c>
      <c r="ACJ141" s="252" t="n">
        <v>3.89999999999999</v>
      </c>
      <c r="ACK141" s="252" t="n">
        <v>225.962912213115</v>
      </c>
      <c r="ACL141" s="255" t="n">
        <v>4.07999999999999</v>
      </c>
      <c r="ACM141" s="253" t="n">
        <v>51.6216863816836</v>
      </c>
      <c r="ACN141" s="256" t="n">
        <v>3.89999999999999</v>
      </c>
      <c r="ACO141" s="254" t="n">
        <v>0.880987167525745</v>
      </c>
      <c r="ACP141" s="251" t="n">
        <v>7.35999999999999</v>
      </c>
      <c r="ACQ141" s="252" t="n">
        <v>13.1397343361224</v>
      </c>
      <c r="ACR141" s="255" t="n">
        <v>7.43999999999999</v>
      </c>
      <c r="ACS141" s="253" t="n">
        <v>55.3600443531914</v>
      </c>
      <c r="ACT141" s="256" t="n">
        <v>7.43999999999999</v>
      </c>
      <c r="ACU141" s="254" t="n">
        <v>0.767619234711258</v>
      </c>
      <c r="ACV141" s="251" t="n">
        <v>7.51999999999999</v>
      </c>
      <c r="ACW141" s="252" t="n">
        <v>26.6012843138447</v>
      </c>
      <c r="ACX141" s="255" t="n">
        <v>7.43999999999999</v>
      </c>
      <c r="ACY141" s="253" t="n">
        <v>55.3600443531914</v>
      </c>
      <c r="ACZ141" s="256" t="n">
        <v>7.43999999999999</v>
      </c>
      <c r="ADA141" s="254" t="n">
        <v>0.767619234711258</v>
      </c>
      <c r="ADB141" s="251" t="n">
        <v>7.81999999999999</v>
      </c>
      <c r="ADC141" s="252" t="n">
        <v>40.4217206104568</v>
      </c>
      <c r="ADD141" s="255" t="n">
        <v>7.43999999999999</v>
      </c>
      <c r="ADE141" s="253" t="n">
        <v>55.3600443531914</v>
      </c>
      <c r="ADF141" s="256" t="n">
        <v>7.43999999999999</v>
      </c>
      <c r="ADG141" s="254" t="n">
        <v>0.767619234711258</v>
      </c>
      <c r="ADH141" s="251" t="n">
        <v>7.51999999999999</v>
      </c>
      <c r="ADI141" s="252" t="n">
        <v>54.1749533427913</v>
      </c>
      <c r="ADJ141" s="255" t="n">
        <v>7.43999999999999</v>
      </c>
      <c r="ADK141" s="253" t="n">
        <v>55.3600443531914</v>
      </c>
      <c r="ADL141" s="256" t="n">
        <v>7.43999999999999</v>
      </c>
      <c r="ADM141" s="254" t="n">
        <v>0.767619234711258</v>
      </c>
      <c r="ADN141" s="251" t="n">
        <v>7.51999999999999</v>
      </c>
      <c r="ADO141" s="252" t="n">
        <v>67.3050089192499</v>
      </c>
      <c r="ADP141" s="255" t="n">
        <v>7.43999999999999</v>
      </c>
      <c r="ADQ141" s="253" t="n">
        <v>55.3600443531914</v>
      </c>
      <c r="ADR141" s="256" t="n">
        <v>7.43999999999999</v>
      </c>
      <c r="ADS141" s="254" t="n">
        <v>0.767619234711258</v>
      </c>
      <c r="ADT141" s="251" t="n">
        <v>7.51999999999999</v>
      </c>
      <c r="ADU141" s="252" t="n">
        <v>81.42391536862939</v>
      </c>
      <c r="ADV141" s="255" t="n">
        <v>7.43999999999999</v>
      </c>
      <c r="ADW141" s="253" t="n">
        <v>55.3600443531914</v>
      </c>
      <c r="ADX141" s="256" t="n">
        <v>7.43999999999999</v>
      </c>
      <c r="ADY141" s="254" t="n">
        <v>0.767619234711258</v>
      </c>
      <c r="ADZ141" s="251" t="n">
        <v>7.51999999999999</v>
      </c>
      <c r="AEA141" s="252" t="n">
        <v>94.71198820455839</v>
      </c>
      <c r="AEB141" s="255" t="n">
        <v>7.43999999999999</v>
      </c>
      <c r="AEC141" s="253" t="n">
        <v>55.3600443531914</v>
      </c>
      <c r="AED141" s="256" t="n">
        <v>7.43999999999999</v>
      </c>
      <c r="AEE141" s="254" t="n">
        <v>0.767619234711258</v>
      </c>
      <c r="AEF141" s="251" t="n">
        <v>7.51999999999999</v>
      </c>
      <c r="AEG141" s="252" t="n">
        <v>109.394185894597</v>
      </c>
      <c r="AEH141" s="255" t="n">
        <v>7.43999999999999</v>
      </c>
      <c r="AEI141" s="253" t="n">
        <v>55.3600443531914</v>
      </c>
      <c r="AEJ141" s="256" t="n">
        <v>7.43999999999999</v>
      </c>
      <c r="AEK141" s="254" t="n">
        <v>0.767619234711258</v>
      </c>
      <c r="AEL141" s="252" t="n">
        <v>7.51999999999999</v>
      </c>
      <c r="AEM141" s="252" t="n">
        <v>122.257211530543</v>
      </c>
      <c r="AEN141" s="255" t="n">
        <v>7.43999999999999</v>
      </c>
      <c r="AEO141" s="253" t="n">
        <v>55.3600443531914</v>
      </c>
      <c r="AEP141" s="256" t="n">
        <v>7.43999999999999</v>
      </c>
      <c r="AEQ141" s="254" t="n">
        <v>0.767619234711258</v>
      </c>
      <c r="AER141" s="252" t="n">
        <v>7.51999999999999</v>
      </c>
      <c r="AES141" s="252" t="n">
        <v>136.685690965833</v>
      </c>
      <c r="AET141" s="255" t="n">
        <v>7.43999999999999</v>
      </c>
      <c r="AEU141" s="253" t="n">
        <v>55.3600443531914</v>
      </c>
      <c r="AEV141" s="256" t="n">
        <v>7.43999999999999</v>
      </c>
      <c r="AEW141" s="254" t="n">
        <v>0.767619234711258</v>
      </c>
      <c r="AEX141" s="252" t="n">
        <v>7.51999999999999</v>
      </c>
      <c r="AEY141" s="252" t="n">
        <v>163.689578466601</v>
      </c>
      <c r="AEZ141" s="255" t="n">
        <v>7.43999999999999</v>
      </c>
      <c r="AFA141" s="253" t="n">
        <v>55.3600443531914</v>
      </c>
      <c r="AFB141" s="256" t="n">
        <v>7.43999999999999</v>
      </c>
      <c r="AFC141" s="254" t="n">
        <v>0.767619234711258</v>
      </c>
      <c r="AFD141" s="252" t="n">
        <v>7.51999999999999</v>
      </c>
      <c r="AFE141" s="252" t="n">
        <v>190.020526554831</v>
      </c>
      <c r="AFF141" s="255" t="n">
        <v>7.43999999999999</v>
      </c>
      <c r="AFG141" s="253" t="n">
        <v>55.3600443531914</v>
      </c>
      <c r="AFH141" s="256" t="n">
        <v>7.43999999999999</v>
      </c>
      <c r="AFI141" s="254" t="n">
        <v>0.767619234711258</v>
      </c>
      <c r="AFJ141" s="252" t="n">
        <v>7.51999999999999</v>
      </c>
      <c r="AFK141" s="252" t="n">
        <v>231.950846574634</v>
      </c>
      <c r="AFL141" s="255" t="n">
        <v>7.43999999999999</v>
      </c>
      <c r="AFM141" s="253" t="n">
        <v>55.3600443531914</v>
      </c>
      <c r="AFN141" s="256" t="n">
        <v>7.43999999999999</v>
      </c>
      <c r="AFO141" s="254" t="n">
        <v>0.767619234711258</v>
      </c>
      <c r="AFP141" s="251" t="n">
        <v>8.849999999999991</v>
      </c>
      <c r="AFQ141" s="252" t="n">
        <v>13.4030287095137</v>
      </c>
      <c r="AFR141" s="255" t="n">
        <v>8.85</v>
      </c>
      <c r="AFS141" s="253" t="n">
        <v>55.2499047635382</v>
      </c>
      <c r="AFT141" s="256" t="n">
        <v>9.279999999999999</v>
      </c>
      <c r="AFU141" s="254" t="n">
        <v>0.780117598911559</v>
      </c>
      <c r="AFV141" s="251" t="n">
        <v>8.849999999999991</v>
      </c>
      <c r="AFW141" s="252" t="n">
        <v>27.8429463811808</v>
      </c>
      <c r="AFX141" s="255" t="n">
        <v>8.85</v>
      </c>
      <c r="AFY141" s="253" t="n">
        <v>55.2499047635382</v>
      </c>
      <c r="AFZ141" s="256" t="n">
        <v>9.279999999999999</v>
      </c>
      <c r="AGA141" s="254" t="n">
        <v>0.780117598911559</v>
      </c>
      <c r="AGB141" s="251" t="n">
        <v>8.849999999999991</v>
      </c>
      <c r="AGC141" s="252" t="n">
        <v>42.5699016023567</v>
      </c>
      <c r="AGD141" s="255" t="n">
        <v>8.85</v>
      </c>
      <c r="AGE141" s="253" t="n">
        <v>55.2499047635382</v>
      </c>
      <c r="AGF141" s="256" t="n">
        <v>9.279999999999999</v>
      </c>
      <c r="AGG141" s="254" t="n">
        <v>0.780117598911559</v>
      </c>
      <c r="AGH141" s="251" t="n">
        <v>8.849999999999991</v>
      </c>
      <c r="AGI141" s="252" t="n">
        <v>57.3924291523275</v>
      </c>
      <c r="AGJ141" s="255" t="n">
        <v>8.85</v>
      </c>
      <c r="AGK141" s="253" t="n">
        <v>55.2499047635382</v>
      </c>
      <c r="AGL141" s="256" t="n">
        <v>9.279999999999999</v>
      </c>
      <c r="AGM141" s="254" t="n">
        <v>0.780117598911559</v>
      </c>
      <c r="AGN141" s="251" t="n">
        <v>9.27999999999999</v>
      </c>
      <c r="AGO141" s="252" t="n">
        <v>71.26905266467151</v>
      </c>
      <c r="AGP141" s="255" t="n">
        <v>8.85</v>
      </c>
      <c r="AGQ141" s="253" t="n">
        <v>55.2499047635382</v>
      </c>
      <c r="AGR141" s="256" t="n">
        <v>9.279999999999999</v>
      </c>
      <c r="AGS141" s="254" t="n">
        <v>0.780117598911559</v>
      </c>
      <c r="AGT141" s="251" t="n">
        <v>8.849999999999991</v>
      </c>
      <c r="AGU141" s="252" t="n">
        <v>86.2519090890319</v>
      </c>
      <c r="AGV141" s="255" t="n">
        <v>8.85</v>
      </c>
      <c r="AGW141" s="253" t="n">
        <v>55.2499047635382</v>
      </c>
      <c r="AGX141" s="256" t="n">
        <v>9.279999999999999</v>
      </c>
      <c r="AGY141" s="254" t="n">
        <v>0.780117598911559</v>
      </c>
      <c r="AGZ141" s="251" t="n">
        <v>9.27999999999999</v>
      </c>
      <c r="AHA141" s="252" t="n">
        <v>99.80066444031711</v>
      </c>
      <c r="AHB141" s="255" t="n">
        <v>8.85</v>
      </c>
      <c r="AHC141" s="253" t="n">
        <v>55.2499047635382</v>
      </c>
      <c r="AHD141" s="256" t="n">
        <v>9.279999999999999</v>
      </c>
      <c r="AHE141" s="254" t="n">
        <v>0.780117598911559</v>
      </c>
      <c r="AHF141" s="251" t="n">
        <v>8.849999999999991</v>
      </c>
      <c r="AHG141" s="252" t="n">
        <v>115.700031346064</v>
      </c>
      <c r="AHH141" s="255" t="n">
        <v>8.85</v>
      </c>
      <c r="AHI141" s="253" t="n">
        <v>55.2499047635382</v>
      </c>
      <c r="AHJ141" s="256" t="n">
        <v>9.279999999999999</v>
      </c>
      <c r="AHK141" s="254" t="n">
        <v>0.780117598911559</v>
      </c>
      <c r="AHL141" s="252" t="n">
        <v>8.849999999999991</v>
      </c>
      <c r="AHM141" s="252" t="n">
        <v>143.989107257945</v>
      </c>
      <c r="AHN141" s="255" t="n">
        <v>8.85</v>
      </c>
      <c r="AHO141" s="253" t="n">
        <v>55.2499047635382</v>
      </c>
      <c r="AHP141" s="256" t="n">
        <v>9.279999999999999</v>
      </c>
      <c r="AHQ141" s="254" t="n">
        <v>0.780117598911559</v>
      </c>
      <c r="AHR141" s="252" t="n">
        <v>8.849999999999991</v>
      </c>
      <c r="AHS141" s="252" t="n">
        <v>173.156465212489</v>
      </c>
      <c r="AHT141" s="255" t="n">
        <v>8.85</v>
      </c>
      <c r="AHU141" s="253" t="n">
        <v>55.2499047635382</v>
      </c>
      <c r="AHV141" s="256" t="n">
        <v>9.279999999999999</v>
      </c>
      <c r="AHW141" s="254" t="n">
        <v>0.780117598911559</v>
      </c>
      <c r="AHX141" s="252" t="n">
        <v>8.849999999999991</v>
      </c>
      <c r="AHY141" s="252" t="n">
        <v>201.660675312135</v>
      </c>
      <c r="AHZ141" s="255" t="n">
        <v>8.85</v>
      </c>
      <c r="AIA141" s="253" t="n">
        <v>55.2499047635382</v>
      </c>
      <c r="AIB141" s="256" t="n">
        <v>9.279999999999999</v>
      </c>
      <c r="AIC141" s="254" t="n">
        <v>0.780117598911559</v>
      </c>
      <c r="AID141" s="252" t="n">
        <v>8.849999999999991</v>
      </c>
      <c r="AIE141" s="252" t="n">
        <v>246.149740177959</v>
      </c>
      <c r="AIF141" s="255" t="n">
        <v>8.85</v>
      </c>
      <c r="AIG141" s="253" t="n">
        <v>55.2499047635382</v>
      </c>
      <c r="AIH141" s="256" t="n">
        <v>9.279999999999999</v>
      </c>
      <c r="AII141" s="254" t="n">
        <v>0.780117598911559</v>
      </c>
      <c r="AIJ141" s="251" t="n">
        <v>11.9999999999999</v>
      </c>
      <c r="AIK141" s="252" t="n">
        <v>14.8116425888615</v>
      </c>
      <c r="AIL141" s="255" t="n">
        <v>12.6399999999999</v>
      </c>
      <c r="AIM141" s="253" t="n">
        <v>57.8996387755538</v>
      </c>
      <c r="AIN141" s="256" t="n">
        <v>12.6399999999999</v>
      </c>
      <c r="AIO141" s="254" t="n">
        <v>1.30550276791851</v>
      </c>
      <c r="AIP141" s="251" t="n">
        <v>11.9999999999999</v>
      </c>
      <c r="AIQ141" s="252" t="n">
        <v>18.1415772377675</v>
      </c>
      <c r="AIR141" s="255" t="n">
        <v>12.6399999999999</v>
      </c>
      <c r="AIS141" s="253" t="n">
        <v>57.8996387755538</v>
      </c>
      <c r="AIT141" s="256" t="n">
        <v>12.6399999999999</v>
      </c>
      <c r="AIU141" s="254" t="n">
        <v>1.30550276791851</v>
      </c>
      <c r="AIV141" s="251" t="n">
        <v>11.9999999999999</v>
      </c>
      <c r="AIW141" s="252" t="n">
        <v>30.8406820866257</v>
      </c>
      <c r="AIX141" s="255" t="n">
        <v>12.6399999999999</v>
      </c>
      <c r="AIY141" s="253" t="n">
        <v>57.8996387755538</v>
      </c>
      <c r="AIZ141" s="256" t="n">
        <v>12.6399999999999</v>
      </c>
      <c r="AJA141" s="254" t="n">
        <v>1.30550276791851</v>
      </c>
      <c r="AJB141" s="251" t="n">
        <v>11.9999999999999</v>
      </c>
      <c r="AJC141" s="252" t="n">
        <v>38.0977658744502</v>
      </c>
      <c r="AJD141" s="255" t="n">
        <v>12.6399999999999</v>
      </c>
      <c r="AJE141" s="253" t="n">
        <v>57.8996387755538</v>
      </c>
      <c r="AJF141" s="256" t="n">
        <v>12.6399999999999</v>
      </c>
      <c r="AJG141" s="254" t="n">
        <v>1.30550276791851</v>
      </c>
      <c r="AJH141" s="251" t="n">
        <v>12.15</v>
      </c>
      <c r="AJI141" s="252" t="n">
        <v>50.1927805672974</v>
      </c>
      <c r="AJJ141" s="255" t="n">
        <v>12.6399999999999</v>
      </c>
      <c r="AJK141" s="253" t="n">
        <v>57.8996387755538</v>
      </c>
      <c r="AJL141" s="256" t="n">
        <v>12.6399999999999</v>
      </c>
      <c r="AJM141" s="254" t="n">
        <v>1.30550276791851</v>
      </c>
      <c r="AJN141" s="251" t="n">
        <v>11.9999999999999</v>
      </c>
      <c r="AJO141" s="252" t="n">
        <v>56.8435043374523</v>
      </c>
      <c r="AJP141" s="255" t="n">
        <v>12.6399999999999</v>
      </c>
      <c r="AJQ141" s="253" t="n">
        <v>57.8996387755538</v>
      </c>
      <c r="AJR141" s="256" t="n">
        <v>12.6399999999999</v>
      </c>
      <c r="AJS141" s="254" t="n">
        <v>1.30550276791851</v>
      </c>
      <c r="AJT141" s="251" t="n">
        <v>11.9999999999999</v>
      </c>
      <c r="AJU141" s="252" t="n">
        <v>69.4311267238175</v>
      </c>
      <c r="AJV141" s="255" t="n">
        <v>12.6399999999999</v>
      </c>
      <c r="AJW141" s="253" t="n">
        <v>57.8996387755538</v>
      </c>
      <c r="AJX141" s="256" t="n">
        <v>12.6399999999999</v>
      </c>
      <c r="AJY141" s="254" t="n">
        <v>1.30550276791851</v>
      </c>
      <c r="AJZ141" s="251" t="n">
        <v>12.15</v>
      </c>
      <c r="AKA141" s="252" t="n">
        <v>75.91176928236671</v>
      </c>
      <c r="AKB141" s="255" t="n">
        <v>12.6399999999999</v>
      </c>
      <c r="AKC141" s="253" t="n">
        <v>57.8996387755538</v>
      </c>
      <c r="AKD141" s="256" t="n">
        <v>12.6399999999999</v>
      </c>
      <c r="AKE141" s="254" t="n">
        <v>1.30550276791851</v>
      </c>
      <c r="AKF141" s="252" t="n">
        <v>12.15</v>
      </c>
      <c r="AKG141" s="252" t="n">
        <v>89.54191761401491</v>
      </c>
      <c r="AKH141" s="255" t="n">
        <v>12.6399999999999</v>
      </c>
      <c r="AKI141" s="253" t="n">
        <v>57.8996387755538</v>
      </c>
      <c r="AKJ141" s="256" t="n">
        <v>12.6399999999999</v>
      </c>
      <c r="AKK141" s="254" t="n">
        <v>1.30550276791851</v>
      </c>
      <c r="AKL141" s="252" t="n">
        <v>11.9999999999999</v>
      </c>
      <c r="AKM141" s="252" t="n">
        <v>97.06336174756839</v>
      </c>
      <c r="AKN141" s="255" t="n">
        <v>12.6399999999999</v>
      </c>
      <c r="AKO141" s="253" t="n">
        <v>57.8996387755538</v>
      </c>
      <c r="AKP141" s="256" t="n">
        <v>12.6399999999999</v>
      </c>
      <c r="AKQ141" s="254" t="n">
        <v>1.30550276791851</v>
      </c>
      <c r="AKR141" s="252" t="n">
        <v>11.9999999999999</v>
      </c>
      <c r="AKS141" s="252" t="n">
        <v>108.848206225671</v>
      </c>
      <c r="AKT141" s="255" t="n">
        <v>12.6399999999999</v>
      </c>
      <c r="AKU141" s="253" t="n">
        <v>57.8996387755538</v>
      </c>
      <c r="AKV141" s="256" t="n">
        <v>12.6399999999999</v>
      </c>
      <c r="AKW141" s="254" t="n">
        <v>1.30550276791851</v>
      </c>
      <c r="AKX141" s="252" t="n">
        <v>12.15</v>
      </c>
      <c r="AKY141" s="252" t="n">
        <v>114.906974852852</v>
      </c>
      <c r="AKZ141" s="255" t="n">
        <v>12.6399999999999</v>
      </c>
      <c r="ALA141" s="253" t="n">
        <v>57.8996387755538</v>
      </c>
      <c r="ALB141" s="256" t="n">
        <v>12.6399999999999</v>
      </c>
      <c r="ALC141" s="254" t="n">
        <v>1.30550276791851</v>
      </c>
      <c r="ALD141" s="252" t="n">
        <v>11.9999999999999</v>
      </c>
      <c r="ALE141" s="252" t="n">
        <v>128.984056948341</v>
      </c>
      <c r="ALF141" s="255" t="n">
        <v>12.6399999999999</v>
      </c>
      <c r="ALG141" s="253" t="n">
        <v>57.8996387755538</v>
      </c>
      <c r="ALH141" s="256" t="n">
        <v>12.6399999999999</v>
      </c>
      <c r="ALI141" s="254" t="n">
        <v>1.30550276791851</v>
      </c>
      <c r="ALJ141" s="252" t="n">
        <v>11.9999999999999</v>
      </c>
      <c r="ALK141" s="252" t="n">
        <v>134.86467548148</v>
      </c>
      <c r="ALL141" s="255" t="n">
        <v>12.6399999999999</v>
      </c>
      <c r="ALM141" s="253" t="n">
        <v>57.8996387755538</v>
      </c>
      <c r="ALN141" s="256" t="n">
        <v>12.6399999999999</v>
      </c>
      <c r="ALO141" s="254" t="n">
        <v>1.30550276791851</v>
      </c>
      <c r="ALP141" s="252" t="n">
        <v>12.15</v>
      </c>
      <c r="ALQ141" s="252" t="n">
        <v>148.138698712087</v>
      </c>
      <c r="ALR141" s="255" t="n">
        <v>12.6399999999999</v>
      </c>
      <c r="ALS141" s="253" t="n">
        <v>57.8996387755538</v>
      </c>
      <c r="ALT141" s="256" t="n">
        <v>12.6399999999999</v>
      </c>
      <c r="ALU141" s="254" t="n">
        <v>1.30550276791851</v>
      </c>
      <c r="ALV141" s="252" t="n">
        <v>12.15</v>
      </c>
      <c r="ALW141" s="252" t="n">
        <v>154.136810823486</v>
      </c>
      <c r="ALX141" s="255" t="n">
        <v>12.6399999999999</v>
      </c>
      <c r="ALY141" s="253" t="n">
        <v>57.8996387755538</v>
      </c>
      <c r="ALZ141" s="256" t="n">
        <v>12.6399999999999</v>
      </c>
      <c r="AMA141" s="254" t="n">
        <v>1.30550276791851</v>
      </c>
      <c r="AMB141" s="252" t="n">
        <v>12.15</v>
      </c>
      <c r="AMC141" s="252" t="n">
        <v>167.754348842166</v>
      </c>
      <c r="AMD141" s="255" t="n">
        <v>12.6399999999999</v>
      </c>
      <c r="AME141" s="253" t="n">
        <v>57.8996387755538</v>
      </c>
      <c r="AMF141" s="256" t="n">
        <v>12.6399999999999</v>
      </c>
      <c r="AMG141" s="254" t="n">
        <v>1.30550276791851</v>
      </c>
      <c r="AMH141" s="252" t="n">
        <v>11.9999999999999</v>
      </c>
      <c r="AMI141" s="252" t="n">
        <v>174.774563668541</v>
      </c>
      <c r="AMJ141" s="255" t="n">
        <v>12.6399999999999</v>
      </c>
      <c r="AMK141" s="253" t="n">
        <v>57.8996387755538</v>
      </c>
      <c r="AML141" s="256" t="n">
        <v>12.6399999999999</v>
      </c>
      <c r="AMM141" s="254" t="n">
        <v>1.30550276791851</v>
      </c>
      <c r="AMN141" s="252" t="n">
        <v>12.15</v>
      </c>
      <c r="AMO141" s="252" t="n">
        <v>187.664792748232</v>
      </c>
      <c r="AMP141" s="255" t="n">
        <v>12.6399999999999</v>
      </c>
      <c r="AMQ141" s="253" t="n">
        <v>57.8996387755538</v>
      </c>
      <c r="AMR141" s="256" t="n">
        <v>12.6399999999999</v>
      </c>
      <c r="AMS141" s="254" t="n">
        <v>1.30550276791851</v>
      </c>
      <c r="AMT141" s="252" t="n">
        <v>11.9999999999999</v>
      </c>
      <c r="AMU141" s="252" t="n">
        <v>193.586846333324</v>
      </c>
      <c r="AMV141" s="255" t="n">
        <v>12.6399999999999</v>
      </c>
      <c r="AMW141" s="253" t="n">
        <v>57.8996387755538</v>
      </c>
      <c r="AMX141" s="256" t="n">
        <v>12.6399999999999</v>
      </c>
      <c r="AMY141" s="254" t="n">
        <v>1.30550276791851</v>
      </c>
      <c r="AMZ141" s="252" t="n">
        <v>12.15</v>
      </c>
      <c r="ANA141" s="252" t="n">
        <v>206.802457621181</v>
      </c>
      <c r="ANB141" s="255" t="n">
        <v>12.6399999999999</v>
      </c>
      <c r="ANC141" s="253" t="n">
        <v>57.8996387755538</v>
      </c>
      <c r="AND141" s="256" t="n">
        <v>12.6399999999999</v>
      </c>
      <c r="ANE141" s="254" t="n">
        <v>1.30550276791851</v>
      </c>
      <c r="ANF141" s="252" t="n">
        <v>12.15</v>
      </c>
      <c r="ANG141" s="252" t="n">
        <v>214.109374674943</v>
      </c>
      <c r="ANH141" s="255" t="n">
        <v>12.6399999999999</v>
      </c>
      <c r="ANI141" s="253" t="n">
        <v>57.8996387755538</v>
      </c>
      <c r="ANJ141" s="256" t="n">
        <v>12.6399999999999</v>
      </c>
      <c r="ANK141" s="254" t="n">
        <v>1.30550276791851</v>
      </c>
      <c r="ANL141" s="252" t="n">
        <v>12.15</v>
      </c>
      <c r="ANM141" s="252" t="n">
        <v>225.846807323284</v>
      </c>
      <c r="ANN141" s="255" t="n">
        <v>12.6399999999999</v>
      </c>
      <c r="ANO141" s="253" t="n">
        <v>57.8996387755538</v>
      </c>
      <c r="ANP141" s="256" t="n">
        <v>12.6399999999999</v>
      </c>
      <c r="ANQ141" s="254" t="n">
        <v>1.30550276791851</v>
      </c>
      <c r="ANR141" s="252" t="n">
        <v>12.15</v>
      </c>
      <c r="ANS141" s="252" t="n">
        <v>232.779945028266</v>
      </c>
      <c r="ANT141" s="255" t="n">
        <v>12.6399999999999</v>
      </c>
      <c r="ANU141" s="253" t="n">
        <v>57.8996387755538</v>
      </c>
      <c r="ANV141" s="256" t="n">
        <v>12.6399999999999</v>
      </c>
      <c r="ANW141" s="254" t="n">
        <v>1.30550276791851</v>
      </c>
      <c r="ANX141" s="252" t="n">
        <v>11.9999999999999</v>
      </c>
      <c r="ANY141" s="252" t="n">
        <v>248.717369321482</v>
      </c>
      <c r="ANZ141" s="255" t="n">
        <v>12.6399999999999</v>
      </c>
      <c r="AOA141" s="253" t="n">
        <v>57.8996387755538</v>
      </c>
      <c r="AOB141" s="256" t="n">
        <v>12.6399999999999</v>
      </c>
      <c r="AOC141" s="254" t="n">
        <v>1.30550276791851</v>
      </c>
      <c r="AOD141" s="252" t="n">
        <v>11.9999999999999</v>
      </c>
      <c r="AOE141" s="252" t="n">
        <v>255.110482244493</v>
      </c>
      <c r="AOF141" s="255" t="n">
        <v>12.6399999999999</v>
      </c>
      <c r="AOG141" s="253" t="n">
        <v>57.8996387755538</v>
      </c>
      <c r="AOH141" s="256" t="n">
        <v>12.6399999999999</v>
      </c>
      <c r="AOI141" s="254" t="n">
        <v>1.30550276791851</v>
      </c>
      <c r="AOJ141" s="252" t="n">
        <v>11.9999999999999</v>
      </c>
      <c r="AOK141" s="252" t="n">
        <v>267.851440697749</v>
      </c>
      <c r="AOL141" s="255" t="n">
        <v>12.6399999999999</v>
      </c>
      <c r="AOM141" s="253" t="n">
        <v>57.8996387755538</v>
      </c>
      <c r="AON141" s="256" t="n">
        <v>12.6399999999999</v>
      </c>
      <c r="AOO141" s="254" t="n">
        <v>1.30550276791851</v>
      </c>
      <c r="AOP141" s="252" t="n">
        <v>12.15</v>
      </c>
      <c r="AOQ141" s="252" t="n">
        <v>274.390951244342</v>
      </c>
      <c r="AOR141" s="255" t="n">
        <v>12.6399999999999</v>
      </c>
      <c r="AOS141" s="253" t="n">
        <v>57.8996387755538</v>
      </c>
      <c r="AOT141" s="256" t="n">
        <v>12.6399999999999</v>
      </c>
      <c r="AOU141" s="254" t="n">
        <v>1.30550276791851</v>
      </c>
      <c r="AOV141" s="251" t="n">
        <v>17.55</v>
      </c>
      <c r="AOW141" s="252" t="n">
        <v>21.3311425822261</v>
      </c>
      <c r="AOX141" s="255" t="n">
        <v>18.4</v>
      </c>
      <c r="AOY141" s="253" t="n">
        <v>57.3559398861591</v>
      </c>
      <c r="AOZ141" s="256" t="n">
        <v>18.4</v>
      </c>
      <c r="APA141" s="254" t="n">
        <v>1.06365864449625</v>
      </c>
      <c r="APB141" s="251" t="n">
        <v>17.7</v>
      </c>
      <c r="APC141" s="252" t="n">
        <v>26.1934167262074</v>
      </c>
      <c r="APD141" s="255" t="n">
        <v>18.4</v>
      </c>
      <c r="APE141" s="253" t="n">
        <v>57.3559398861591</v>
      </c>
      <c r="APF141" s="256" t="n">
        <v>18.4</v>
      </c>
      <c r="APG141" s="254" t="n">
        <v>1.06365864449625</v>
      </c>
      <c r="APH141" s="251" t="n">
        <v>17.55</v>
      </c>
      <c r="API141" s="252" t="n">
        <v>42.0384821834008</v>
      </c>
      <c r="APJ141" s="255" t="n">
        <v>18.4</v>
      </c>
      <c r="APK141" s="253" t="n">
        <v>57.3559398861591</v>
      </c>
      <c r="APL141" s="256" t="n">
        <v>18.4</v>
      </c>
      <c r="APM141" s="254" t="n">
        <v>1.06365864449625</v>
      </c>
      <c r="APN141" s="251" t="n">
        <v>17.55</v>
      </c>
      <c r="APO141" s="252" t="n">
        <v>50.6787622197009</v>
      </c>
      <c r="APP141" s="255" t="n">
        <v>18.4</v>
      </c>
      <c r="APQ141" s="253" t="n">
        <v>57.3559398861591</v>
      </c>
      <c r="APR141" s="256" t="n">
        <v>18.4</v>
      </c>
      <c r="APS141" s="254" t="n">
        <v>1.06365864449625</v>
      </c>
      <c r="APT141" s="251" t="n">
        <v>17.55</v>
      </c>
      <c r="APU141" s="252" t="n">
        <v>68.1822275099147</v>
      </c>
      <c r="APV141" s="255" t="n">
        <v>18.4</v>
      </c>
      <c r="APW141" s="253" t="n">
        <v>57.3559398861591</v>
      </c>
      <c r="APX141" s="256" t="n">
        <v>18.4</v>
      </c>
      <c r="APY141" s="254" t="n">
        <v>1.06365864449625</v>
      </c>
      <c r="APZ141" s="251" t="n">
        <v>17.55</v>
      </c>
      <c r="AQA141" s="252" t="n">
        <v>77.7542514518648</v>
      </c>
      <c r="AQB141" s="255" t="n">
        <v>18.4</v>
      </c>
      <c r="AQC141" s="253" t="n">
        <v>57.3559398861591</v>
      </c>
      <c r="AQD141" s="256" t="n">
        <v>18.4</v>
      </c>
      <c r="AQE141" s="254" t="n">
        <v>1.06365864449625</v>
      </c>
      <c r="AQF141" s="251" t="n">
        <v>17.55</v>
      </c>
      <c r="AQG141" s="252" t="n">
        <v>95.1814691053456</v>
      </c>
      <c r="AQH141" s="255" t="n">
        <v>18.4</v>
      </c>
      <c r="AQI141" s="253" t="n">
        <v>57.3559398861591</v>
      </c>
      <c r="AQJ141" s="256" t="n">
        <v>18.4</v>
      </c>
      <c r="AQK141" s="254" t="n">
        <v>1.06365864449625</v>
      </c>
      <c r="AQL141" s="251" t="n">
        <v>17.55</v>
      </c>
      <c r="AQM141" s="252" t="n">
        <v>102.235393201667</v>
      </c>
      <c r="AQN141" s="255" t="n">
        <v>18.4</v>
      </c>
      <c r="AQO141" s="253" t="n">
        <v>57.3559398861591</v>
      </c>
      <c r="AQP141" s="256" t="n">
        <v>18.4</v>
      </c>
      <c r="AQQ141" s="254" t="n">
        <v>1.06365864449625</v>
      </c>
      <c r="AQR141" s="252" t="n">
        <v>17.55</v>
      </c>
      <c r="AQS141" s="252" t="n">
        <v>120.157087863343</v>
      </c>
      <c r="AQT141" s="255" t="n">
        <v>18.4</v>
      </c>
      <c r="AQU141" s="253" t="n">
        <v>57.3559398861591</v>
      </c>
      <c r="AQV141" s="256" t="n">
        <v>18.4</v>
      </c>
      <c r="AQW141" s="254" t="n">
        <v>1.06365864449625</v>
      </c>
      <c r="AQX141" s="252" t="n">
        <v>17.55</v>
      </c>
      <c r="AQY141" s="252" t="n">
        <v>127.893251754772</v>
      </c>
      <c r="AQZ141" s="255" t="n">
        <v>18.4</v>
      </c>
      <c r="ARA141" s="253" t="n">
        <v>57.3559398861591</v>
      </c>
      <c r="ARB141" s="256" t="n">
        <v>18.4</v>
      </c>
      <c r="ARC141" s="254" t="n">
        <v>1.06365864449625</v>
      </c>
      <c r="ARD141" s="252" t="n">
        <v>17.55</v>
      </c>
      <c r="ARE141" s="252" t="n">
        <v>145.150342600819</v>
      </c>
      <c r="ARF141" s="255" t="n">
        <v>18.4</v>
      </c>
      <c r="ARG141" s="253" t="n">
        <v>57.3559398861591</v>
      </c>
      <c r="ARH141" s="256" t="n">
        <v>18.4</v>
      </c>
      <c r="ARI141" s="254" t="n">
        <v>1.06365864449625</v>
      </c>
      <c r="ARJ141" s="252" t="n">
        <v>17.55</v>
      </c>
      <c r="ARK141" s="252" t="n">
        <v>154.068155897829</v>
      </c>
      <c r="ARL141" s="255" t="n">
        <v>18.4</v>
      </c>
      <c r="ARM141" s="253" t="n">
        <v>57.3559398861591</v>
      </c>
      <c r="ARN141" s="256" t="n">
        <v>18.4</v>
      </c>
      <c r="ARO141" s="254" t="n">
        <v>1.06365864449625</v>
      </c>
      <c r="ARP141" s="252" t="n">
        <v>17.55</v>
      </c>
      <c r="ARQ141" s="252" t="n">
        <v>172.397587844784</v>
      </c>
      <c r="ARR141" s="255" t="n">
        <v>18.4</v>
      </c>
      <c r="ARS141" s="253" t="n">
        <v>57.3559398861591</v>
      </c>
      <c r="ART141" s="256" t="n">
        <v>18.4</v>
      </c>
      <c r="ARU141" s="254" t="n">
        <v>1.06365864449625</v>
      </c>
      <c r="ARV141" s="252" t="n">
        <v>17.55</v>
      </c>
      <c r="ARW141" s="252" t="n">
        <v>180.441374780732</v>
      </c>
      <c r="ARX141" s="255" t="n">
        <v>18.4</v>
      </c>
      <c r="ARY141" s="253" t="n">
        <v>57.3559398861591</v>
      </c>
      <c r="ARZ141" s="256" t="n">
        <v>18.4</v>
      </c>
      <c r="ASA141" s="254" t="n">
        <v>1.06365864449625</v>
      </c>
      <c r="ASB141" s="252" t="n">
        <v>17.55</v>
      </c>
      <c r="ASC141" s="252" t="n">
        <v>197.79592794735</v>
      </c>
      <c r="ASD141" s="255" t="n">
        <v>18.4</v>
      </c>
      <c r="ASE141" s="253" t="n">
        <v>57.3559398861591</v>
      </c>
      <c r="ASF141" s="256" t="n">
        <v>18.4</v>
      </c>
      <c r="ASG141" s="254" t="n">
        <v>1.06365864449625</v>
      </c>
      <c r="ASH141" s="252" t="n">
        <v>17.55</v>
      </c>
      <c r="ASI141" s="252" t="n">
        <v>206.207039037385</v>
      </c>
      <c r="ASJ141" s="255" t="n">
        <v>18.4</v>
      </c>
      <c r="ASK141" s="253" t="n">
        <v>57.3559398861591</v>
      </c>
      <c r="ASL141" s="256" t="n">
        <v>18.4</v>
      </c>
      <c r="ASM141" s="254" t="n">
        <v>1.06365864449625</v>
      </c>
      <c r="ASN141" s="252" t="n">
        <v>17.55</v>
      </c>
      <c r="ASO141" s="252" t="n">
        <v>222.858060823896</v>
      </c>
      <c r="ASP141" s="255" t="n">
        <v>18.4</v>
      </c>
      <c r="ASQ141" s="253" t="n">
        <v>57.3559398861591</v>
      </c>
      <c r="ASR141" s="256" t="n">
        <v>18.4</v>
      </c>
      <c r="ASS141" s="254" t="n">
        <v>1.06365864449625</v>
      </c>
      <c r="AST141" s="252" t="n">
        <v>17.55</v>
      </c>
      <c r="ASU141" s="252" t="n">
        <v>232.472479305892</v>
      </c>
      <c r="ASV141" s="255" t="n">
        <v>18.4</v>
      </c>
      <c r="ASW141" s="253" t="n">
        <v>57.3559398861591</v>
      </c>
      <c r="ASX141" s="256" t="n">
        <v>18.4</v>
      </c>
      <c r="ASY141" s="254" t="n">
        <v>1.06365864449625</v>
      </c>
      <c r="ASZ141" s="252" t="n">
        <v>17.55</v>
      </c>
      <c r="ATA141" s="252" t="n">
        <v>248.667948716399</v>
      </c>
      <c r="ATB141" s="255" t="n">
        <v>18.4</v>
      </c>
      <c r="ATC141" s="253" t="n">
        <v>57.3559398861591</v>
      </c>
      <c r="ATD141" s="256" t="n">
        <v>18.4</v>
      </c>
      <c r="ATE141" s="254" t="n">
        <v>1.06365864449625</v>
      </c>
      <c r="ATF141" s="252" t="n">
        <v>17.55</v>
      </c>
      <c r="ATG141" s="252" t="n">
        <v>259.254408230426</v>
      </c>
      <c r="ATH141" s="255" t="n">
        <v>18.4</v>
      </c>
      <c r="ATI141" s="253" t="n">
        <v>57.3559398861591</v>
      </c>
      <c r="ATJ141" s="256" t="n">
        <v>18.4</v>
      </c>
      <c r="ATK141" s="254" t="n">
        <v>1.06365864449625</v>
      </c>
      <c r="ATL141" s="252" t="n">
        <v>17.55</v>
      </c>
      <c r="ATM141" s="252" t="n">
        <v>279.990781203059</v>
      </c>
      <c r="ATN141" s="255" t="n">
        <v>18.4</v>
      </c>
      <c r="ATO141" s="253" t="n">
        <v>57.3559398861591</v>
      </c>
      <c r="ATP141" s="256" t="n">
        <v>18.4</v>
      </c>
      <c r="ATQ141" s="254" t="n">
        <v>1.06365864449625</v>
      </c>
      <c r="ATR141" s="252" t="n">
        <v>17.55</v>
      </c>
      <c r="ATS141" s="252" t="n">
        <v>287.93069972618</v>
      </c>
      <c r="ATT141" s="255" t="n">
        <v>18.4</v>
      </c>
      <c r="ATU141" s="253" t="n">
        <v>57.3559398861591</v>
      </c>
      <c r="ATV141" s="256" t="n">
        <v>18.4</v>
      </c>
      <c r="ATW141" s="254" t="n">
        <v>1.06365864449625</v>
      </c>
      <c r="ATX141" s="252" t="n">
        <v>17.55</v>
      </c>
      <c r="ATY141" s="252" t="n">
        <v>305.779133012013</v>
      </c>
      <c r="ATZ141" s="255" t="n">
        <v>18.4</v>
      </c>
      <c r="AUA141" s="253" t="n">
        <v>57.3559398861591</v>
      </c>
      <c r="AUB141" s="256" t="n">
        <v>18.4</v>
      </c>
      <c r="AUC141" s="254" t="n">
        <v>1.06365864449625</v>
      </c>
      <c r="AUD141" s="252" t="n">
        <v>17.55</v>
      </c>
      <c r="AUE141" s="252" t="n">
        <v>314.436651409005</v>
      </c>
      <c r="AUF141" s="255" t="n">
        <v>18.4</v>
      </c>
      <c r="AUG141" s="253" t="n">
        <v>57.3559398861591</v>
      </c>
      <c r="AUH141" s="256" t="n">
        <v>18.4</v>
      </c>
      <c r="AUI141" s="254" t="n">
        <v>1.06365864449625</v>
      </c>
      <c r="AUJ141" s="252" t="n">
        <v>17.55</v>
      </c>
      <c r="AUK141" s="252" t="n">
        <v>331.499787112252</v>
      </c>
      <c r="AUL141" s="255" t="n">
        <v>18.4</v>
      </c>
      <c r="AUM141" s="253" t="n">
        <v>57.3559398861591</v>
      </c>
      <c r="AUN141" s="256" t="n">
        <v>18.4</v>
      </c>
      <c r="AUO141" s="254" t="n">
        <v>1.06365864449625</v>
      </c>
      <c r="AUP141" s="251" t="n">
        <v>25.4999999999999</v>
      </c>
      <c r="AUQ141" s="252" t="n">
        <v>21.0618452562391</v>
      </c>
      <c r="AUR141" s="255" t="n">
        <v>27.1999999999999</v>
      </c>
      <c r="AUS141" s="253" t="n">
        <v>53.3237596290851</v>
      </c>
      <c r="AUT141" s="256" t="n">
        <v>26.88</v>
      </c>
      <c r="AUU141" s="254" t="n">
        <v>1.30326917593957</v>
      </c>
      <c r="AUV141" s="251" t="n">
        <v>25.4999999999999</v>
      </c>
      <c r="AUW141" s="252" t="n">
        <v>28.4299036153823</v>
      </c>
      <c r="AUX141" s="255" t="n">
        <v>27.1999999999999</v>
      </c>
      <c r="AUY141" s="253" t="n">
        <v>53.3237596290851</v>
      </c>
      <c r="AUZ141" s="256" t="n">
        <v>26.88</v>
      </c>
      <c r="AVA141" s="254" t="n">
        <v>1.30326917593957</v>
      </c>
      <c r="AVB141" s="251" t="n">
        <v>25.4999999999999</v>
      </c>
      <c r="AVC141" s="252" t="n">
        <v>41.0660939796466</v>
      </c>
      <c r="AVD141" s="255" t="n">
        <v>27.1999999999999</v>
      </c>
      <c r="AVE141" s="253" t="n">
        <v>53.3237596290851</v>
      </c>
      <c r="AVF141" s="256" t="n">
        <v>26.88</v>
      </c>
      <c r="AVG141" s="254" t="n">
        <v>1.30326917593957</v>
      </c>
      <c r="AVH141" s="251" t="n">
        <v>25.4999999999999</v>
      </c>
      <c r="AVI141" s="252" t="n">
        <v>49.301810446349</v>
      </c>
      <c r="AVJ141" s="255" t="n">
        <v>27.1999999999999</v>
      </c>
      <c r="AVK141" s="253" t="n">
        <v>53.3237596290851</v>
      </c>
      <c r="AVL141" s="256" t="n">
        <v>26.88</v>
      </c>
      <c r="AVM141" s="254" t="n">
        <v>1.30326917593957</v>
      </c>
      <c r="AVN141" s="251" t="n">
        <v>25.4999999999999</v>
      </c>
      <c r="AVO141" s="252" t="n">
        <v>57.9781642803663</v>
      </c>
      <c r="AVP141" s="255" t="n">
        <v>27.1999999999999</v>
      </c>
      <c r="AVQ141" s="253" t="n">
        <v>53.3237596290851</v>
      </c>
      <c r="AVR141" s="256" t="n">
        <v>26.88</v>
      </c>
      <c r="AVS141" s="254" t="n">
        <v>1.30326917593957</v>
      </c>
      <c r="AVT141" s="251" t="n">
        <v>25.7999999999999</v>
      </c>
      <c r="AVU141" s="252" t="n">
        <v>69.6486651193859</v>
      </c>
      <c r="AVV141" s="255" t="n">
        <v>27.1999999999999</v>
      </c>
      <c r="AVW141" s="253" t="n">
        <v>53.3237596290851</v>
      </c>
      <c r="AVX141" s="256" t="n">
        <v>26.88</v>
      </c>
      <c r="AVY141" s="254" t="n">
        <v>1.30326917593957</v>
      </c>
      <c r="AVZ141" s="251" t="n">
        <v>25.7999999999999</v>
      </c>
      <c r="AWA141" s="252" t="n">
        <v>77.4584921127767</v>
      </c>
      <c r="AWB141" s="255" t="n">
        <v>27.1999999999999</v>
      </c>
      <c r="AWC141" s="253" t="n">
        <v>53.3237596290851</v>
      </c>
      <c r="AWD141" s="256" t="n">
        <v>26.88</v>
      </c>
      <c r="AWE141" s="254" t="n">
        <v>1.30326917593957</v>
      </c>
      <c r="AWF141" s="251" t="n">
        <v>25.7999999999999</v>
      </c>
      <c r="AWG141" s="252" t="n">
        <v>85.7019224734276</v>
      </c>
      <c r="AWH141" s="255" t="n">
        <v>27.1999999999999</v>
      </c>
      <c r="AWI141" s="253" t="n">
        <v>53.3237596290851</v>
      </c>
      <c r="AWJ141" s="256" t="n">
        <v>26.88</v>
      </c>
      <c r="AWK141" s="254" t="n">
        <v>1.30326917593957</v>
      </c>
      <c r="AWL141" s="252" t="n">
        <v>25.7999999999999</v>
      </c>
      <c r="AWM141" s="252" t="n">
        <v>97.7015329842495</v>
      </c>
      <c r="AWN141" s="255" t="n">
        <v>27.1999999999999</v>
      </c>
      <c r="AWO141" s="253" t="n">
        <v>53.3237596290851</v>
      </c>
      <c r="AWP141" s="256" t="n">
        <v>26.88</v>
      </c>
      <c r="AWQ141" s="254" t="n">
        <v>1.30326917593957</v>
      </c>
      <c r="AWR141" s="252" t="n">
        <v>25.7999999999999</v>
      </c>
      <c r="AWS141" s="252" t="n">
        <v>106.292032472914</v>
      </c>
      <c r="AWT141" s="255" t="n">
        <v>27.1999999999999</v>
      </c>
      <c r="AWU141" s="253" t="n">
        <v>53.3237596290851</v>
      </c>
      <c r="AWV141" s="256" t="n">
        <v>26.88</v>
      </c>
      <c r="AWW141" s="254" t="n">
        <v>1.30326917593957</v>
      </c>
      <c r="AWX141" s="252" t="n">
        <v>25.7999999999999</v>
      </c>
      <c r="AWY141" s="252" t="n">
        <v>113.665668147627</v>
      </c>
      <c r="AWZ141" s="255" t="n">
        <v>27.1999999999999</v>
      </c>
      <c r="AXA141" s="253" t="n">
        <v>53.3237596290851</v>
      </c>
      <c r="AXB141" s="256" t="n">
        <v>26.88</v>
      </c>
      <c r="AXC141" s="254" t="n">
        <v>1.30326917593957</v>
      </c>
      <c r="AXD141" s="252" t="n">
        <v>25.7999999999999</v>
      </c>
      <c r="AXE141" s="252" t="n">
        <v>126.845778898995</v>
      </c>
      <c r="AXF141" s="255" t="n">
        <v>27.1999999999999</v>
      </c>
      <c r="AXG141" s="253" t="n">
        <v>53.3237596290851</v>
      </c>
      <c r="AXH141" s="256" t="n">
        <v>26.88</v>
      </c>
      <c r="AXI141" s="254" t="n">
        <v>1.30326917593957</v>
      </c>
      <c r="AXJ141" s="252" t="n">
        <v>25.7999999999999</v>
      </c>
      <c r="AXK141" s="252" t="n">
        <v>135.088614302507</v>
      </c>
      <c r="AXL141" s="255" t="n">
        <v>27.1999999999999</v>
      </c>
      <c r="AXM141" s="253" t="n">
        <v>53.3237596290851</v>
      </c>
      <c r="AXN141" s="256" t="n">
        <v>26.88</v>
      </c>
      <c r="AXO141" s="254" t="n">
        <v>1.30326917593957</v>
      </c>
      <c r="AXP141" s="252" t="n">
        <v>25.7999999999999</v>
      </c>
      <c r="AXQ141" s="252" t="n">
        <v>143.969064579676</v>
      </c>
      <c r="AXR141" s="255" t="n">
        <v>27.1999999999999</v>
      </c>
      <c r="AXS141" s="253" t="n">
        <v>53.3237596290851</v>
      </c>
      <c r="AXT141" s="256" t="n">
        <v>26.88</v>
      </c>
      <c r="AXU141" s="254" t="n">
        <v>1.30326917593957</v>
      </c>
      <c r="AXV141" s="252" t="n">
        <v>27.1999999999999</v>
      </c>
      <c r="AXW141" s="252" t="n">
        <v>154.3977280385</v>
      </c>
      <c r="AXX141" s="255" t="n">
        <v>27.1999999999999</v>
      </c>
      <c r="AXY141" s="253" t="n">
        <v>53.3237596290851</v>
      </c>
      <c r="AXZ141" s="256" t="n">
        <v>26.88</v>
      </c>
      <c r="AYA141" s="254" t="n">
        <v>1.30326917593957</v>
      </c>
      <c r="AYB141" s="252" t="n">
        <v>25.7999999999999</v>
      </c>
      <c r="AYC141" s="252" t="n">
        <v>163.768896675172</v>
      </c>
      <c r="AYD141" s="255" t="n">
        <v>27.1999999999999</v>
      </c>
      <c r="AYE141" s="253" t="n">
        <v>53.3237596290851</v>
      </c>
      <c r="AYF141" s="256" t="n">
        <v>26.88</v>
      </c>
      <c r="AYG141" s="254" t="n">
        <v>1.30326917593957</v>
      </c>
      <c r="AYH141" s="252" t="n">
        <v>25.7999999999999</v>
      </c>
      <c r="AYI141" s="252" t="n">
        <v>172.02510727222</v>
      </c>
      <c r="AYJ141" s="255" t="n">
        <v>27.1999999999999</v>
      </c>
      <c r="AYK141" s="253" t="n">
        <v>53.3237596290851</v>
      </c>
      <c r="AYL141" s="256" t="n">
        <v>26.88</v>
      </c>
      <c r="AYM141" s="254" t="n">
        <v>1.30326917593957</v>
      </c>
      <c r="AYN141" s="252" t="n">
        <v>25.7999999999999</v>
      </c>
      <c r="AYO141" s="252" t="n">
        <v>183.512633118108</v>
      </c>
      <c r="AYP141" s="255" t="n">
        <v>27.1999999999999</v>
      </c>
      <c r="AYQ141" s="253" t="n">
        <v>53.3237596290851</v>
      </c>
      <c r="AYR141" s="256" t="n">
        <v>26.88</v>
      </c>
      <c r="AYS141" s="254" t="n">
        <v>1.30326917593957</v>
      </c>
      <c r="AYT141" s="252" t="n">
        <v>25.7999999999999</v>
      </c>
      <c r="AYU141" s="252" t="n">
        <v>191.82131906359</v>
      </c>
      <c r="AYV141" s="255" t="n">
        <v>27.1999999999999</v>
      </c>
      <c r="AYW141" s="253" t="n">
        <v>53.3237596290851</v>
      </c>
      <c r="AYX141" s="256" t="n">
        <v>26.88</v>
      </c>
      <c r="AYY141" s="254" t="n">
        <v>1.30326917593957</v>
      </c>
      <c r="AYZ141" s="252" t="n">
        <v>25.7999999999999</v>
      </c>
      <c r="AZA141" s="252" t="n">
        <v>203.814066961512</v>
      </c>
      <c r="AZB141" s="255" t="n">
        <v>27.1999999999999</v>
      </c>
      <c r="AZC141" s="253" t="n">
        <v>53.3237596290851</v>
      </c>
      <c r="AZD141" s="256" t="n">
        <v>26.88</v>
      </c>
      <c r="AZE141" s="254" t="n">
        <v>1.30326917593957</v>
      </c>
      <c r="AZF141" s="252" t="n">
        <v>25.7999999999999</v>
      </c>
      <c r="AZG141" s="252" t="n">
        <v>216.481770811615</v>
      </c>
      <c r="AZH141" s="255" t="n">
        <v>27.1999999999999</v>
      </c>
      <c r="AZI141" s="253" t="n">
        <v>53.3237596290851</v>
      </c>
      <c r="AZJ141" s="256" t="n">
        <v>26.88</v>
      </c>
      <c r="AZK141" s="254" t="n">
        <v>1.30326917593957</v>
      </c>
      <c r="AZL141" s="252" t="n">
        <v>25.7999999999999</v>
      </c>
      <c r="AZM141" s="252" t="n">
        <v>224.466408371877</v>
      </c>
      <c r="AZN141" s="255" t="n">
        <v>27.1999999999999</v>
      </c>
      <c r="AZO141" s="253" t="n">
        <v>53.3237596290851</v>
      </c>
      <c r="AZP141" s="256" t="n">
        <v>26.88</v>
      </c>
      <c r="AZQ141" s="254" t="n">
        <v>1.30326917593957</v>
      </c>
      <c r="AZR141" s="251" t="n">
        <v>35.1999999999999</v>
      </c>
      <c r="AZS141" s="252" t="n">
        <v>22.4238492718164</v>
      </c>
      <c r="AZT141" s="255" t="n">
        <v>38.24</v>
      </c>
      <c r="AZU141" s="253" t="n">
        <v>56.0208332778296</v>
      </c>
      <c r="AZV141" s="256" t="n">
        <v>38.2399999999999</v>
      </c>
      <c r="AZW141" s="254" t="n">
        <v>1.26534914298368</v>
      </c>
      <c r="AZX141" s="251" t="n">
        <v>38.24</v>
      </c>
      <c r="AZY141" s="252" t="n">
        <v>28.4786207589608</v>
      </c>
      <c r="AZZ141" s="255" t="n">
        <v>38.24</v>
      </c>
      <c r="BAA141" s="253" t="n">
        <v>56.0208332778296</v>
      </c>
      <c r="BAB141" s="256" t="n">
        <v>38.2399999999999</v>
      </c>
      <c r="BAC141" s="254" t="n">
        <v>1.26534914298368</v>
      </c>
      <c r="BAD141" s="251" t="n">
        <v>38.24</v>
      </c>
      <c r="BAE141" s="252" t="n">
        <v>44.8214646456239</v>
      </c>
      <c r="BAF141" s="255" t="n">
        <v>38.24</v>
      </c>
      <c r="BAG141" s="253" t="n">
        <v>56.0208332778296</v>
      </c>
      <c r="BAH141" s="256" t="n">
        <v>38.2399999999999</v>
      </c>
      <c r="BAI141" s="254" t="n">
        <v>1.26534914298368</v>
      </c>
      <c r="BAJ141" s="251" t="n">
        <v>38.24</v>
      </c>
      <c r="BAK141" s="252" t="n">
        <v>58.6011378773885</v>
      </c>
      <c r="BAL141" s="255" t="n">
        <v>38.24</v>
      </c>
      <c r="BAM141" s="253" t="n">
        <v>56.0208332778296</v>
      </c>
      <c r="BAN141" s="256" t="n">
        <v>38.2399999999999</v>
      </c>
      <c r="BAO141" s="254" t="n">
        <v>1.26534914298368</v>
      </c>
      <c r="BAP141" s="251" t="n">
        <v>38.24</v>
      </c>
      <c r="BAQ141" s="252" t="n">
        <v>74.5115066874276</v>
      </c>
      <c r="BAR141" s="255" t="n">
        <v>38.24</v>
      </c>
      <c r="BAS141" s="253" t="n">
        <v>56.0208332778296</v>
      </c>
      <c r="BAT141" s="256" t="n">
        <v>38.2399999999999</v>
      </c>
      <c r="BAU141" s="254" t="n">
        <v>1.26534914298368</v>
      </c>
      <c r="BAV141" s="251" t="n">
        <v>38.24</v>
      </c>
      <c r="BAW141" s="252" t="n">
        <v>89.69864678752489</v>
      </c>
      <c r="BAX141" s="255" t="n">
        <v>38.24</v>
      </c>
      <c r="BAY141" s="253" t="n">
        <v>56.0208332778296</v>
      </c>
      <c r="BAZ141" s="256" t="n">
        <v>38.2399999999999</v>
      </c>
      <c r="BBA141" s="254" t="n">
        <v>1.26534914298368</v>
      </c>
      <c r="BBB141" s="251" t="n">
        <v>38.24</v>
      </c>
      <c r="BBC141" s="252" t="n">
        <v>106.144905706168</v>
      </c>
      <c r="BBD141" s="255" t="n">
        <v>38.24</v>
      </c>
      <c r="BBE141" s="253" t="n">
        <v>56.0208332778296</v>
      </c>
      <c r="BBF141" s="256" t="n">
        <v>38.2399999999999</v>
      </c>
      <c r="BBG141" s="254" t="n">
        <v>1.26534914298368</v>
      </c>
      <c r="BBH141" s="251" t="n">
        <v>38.24</v>
      </c>
      <c r="BBI141" s="252" t="n">
        <v>121.152767741775</v>
      </c>
      <c r="BBJ141" s="255" t="n">
        <v>38.24</v>
      </c>
      <c r="BBK141" s="253" t="n">
        <v>56.0208332778296</v>
      </c>
      <c r="BBL141" s="256" t="n">
        <v>38.2399999999999</v>
      </c>
      <c r="BBM141" s="254" t="n">
        <v>1.26534914298368</v>
      </c>
      <c r="BBN141" s="252" t="n">
        <v>38.24</v>
      </c>
      <c r="BBO141" s="252" t="n">
        <v>136.789971513105</v>
      </c>
      <c r="BBP141" s="255" t="n">
        <v>38.24</v>
      </c>
      <c r="BBQ141" s="253" t="n">
        <v>56.0208332778296</v>
      </c>
      <c r="BBR141" s="256" t="n">
        <v>38.2399999999999</v>
      </c>
      <c r="BBS141" s="254" t="n">
        <v>1.26534914298368</v>
      </c>
      <c r="BBT141" s="252" t="n">
        <v>38.24</v>
      </c>
      <c r="BBU141" s="252" t="n">
        <v>151.507735323274</v>
      </c>
      <c r="BBV141" s="255" t="n">
        <v>38.24</v>
      </c>
      <c r="BBW141" s="253" t="n">
        <v>56.0208332778296</v>
      </c>
      <c r="BBX141" s="256" t="n">
        <v>38.2399999999999</v>
      </c>
      <c r="BBY141" s="254" t="n">
        <v>1.26534914298368</v>
      </c>
      <c r="BBZ141" s="252" t="n">
        <v>38.24</v>
      </c>
      <c r="BCA141" s="252" t="n">
        <v>168.541217593373</v>
      </c>
      <c r="BCB141" s="255" t="n">
        <v>38.24</v>
      </c>
      <c r="BCC141" s="253" t="n">
        <v>56.0208332778296</v>
      </c>
      <c r="BCD141" s="256" t="n">
        <v>38.2399999999999</v>
      </c>
      <c r="BCE141" s="254" t="n">
        <v>1.26534914298368</v>
      </c>
      <c r="BCF141" s="252" t="n">
        <v>38.24</v>
      </c>
      <c r="BCG141" s="252" t="n">
        <v>183.933973537094</v>
      </c>
      <c r="BCH141" s="255" t="n">
        <v>38.24</v>
      </c>
      <c r="BCI141" s="253" t="n">
        <v>56.0208332778296</v>
      </c>
      <c r="BCJ141" s="256" t="n">
        <v>38.2399999999999</v>
      </c>
      <c r="BCK141" s="254" t="n">
        <v>1.26534914298368</v>
      </c>
      <c r="BCL141" s="251" t="n">
        <v>47.2</v>
      </c>
      <c r="BCM141" s="252" t="n">
        <v>21.9207216788894</v>
      </c>
      <c r="BCN141" s="255" t="n">
        <v>47.2</v>
      </c>
      <c r="BCO141" s="253" t="n">
        <v>44.291813361602</v>
      </c>
      <c r="BCP141" s="256" t="n">
        <v>47.2</v>
      </c>
      <c r="BCQ141" s="254" t="n">
        <v>3.272084452395</v>
      </c>
      <c r="BCR141" s="251" t="n">
        <v>47.2</v>
      </c>
      <c r="BCS141" s="252" t="n">
        <v>34.5221121077198</v>
      </c>
      <c r="BCT141" s="255" t="n">
        <v>47.2</v>
      </c>
      <c r="BCU141" s="253" t="n">
        <v>44.291813361602</v>
      </c>
      <c r="BCV141" s="256" t="n">
        <v>47.2</v>
      </c>
      <c r="BCW141" s="254" t="n">
        <v>3.272084452395</v>
      </c>
      <c r="BCX141" s="251" t="n">
        <v>47.2</v>
      </c>
      <c r="BCY141" s="252" t="n">
        <v>41.6048695844013</v>
      </c>
      <c r="BCZ141" s="255" t="n">
        <v>47.2</v>
      </c>
      <c r="BDA141" s="253" t="n">
        <v>44.291813361602</v>
      </c>
      <c r="BDB141" s="256" t="n">
        <v>47.2</v>
      </c>
      <c r="BDC141" s="254" t="n">
        <v>3.272084452395</v>
      </c>
      <c r="BDD141" s="251" t="n">
        <v>47.2</v>
      </c>
      <c r="BDE141" s="252" t="n">
        <v>46.8325672582261</v>
      </c>
      <c r="BDF141" s="255" t="n">
        <v>47.2</v>
      </c>
      <c r="BDG141" s="253" t="n">
        <v>44.291813361602</v>
      </c>
      <c r="BDH141" s="256" t="n">
        <v>47.2</v>
      </c>
      <c r="BDI141" s="254" t="n">
        <v>3.272084452395</v>
      </c>
      <c r="BDJ141" s="251" t="n">
        <v>47.2</v>
      </c>
      <c r="BDK141" s="252" t="n">
        <v>57.7198200501988</v>
      </c>
      <c r="BDL141" s="255" t="n">
        <v>47.2</v>
      </c>
      <c r="BDM141" s="253" t="n">
        <v>44.291813361602</v>
      </c>
      <c r="BDN141" s="256" t="n">
        <v>47.2</v>
      </c>
      <c r="BDO141" s="254" t="n">
        <v>3.272084452395</v>
      </c>
      <c r="BDP141" s="251" t="n">
        <v>47.2</v>
      </c>
      <c r="BDQ141" s="252" t="n">
        <v>64.49699962017981</v>
      </c>
      <c r="BDR141" s="255" t="n">
        <v>47.2</v>
      </c>
      <c r="BDS141" s="253" t="n">
        <v>44.291813361602</v>
      </c>
      <c r="BDT141" s="256" t="n">
        <v>47.2</v>
      </c>
      <c r="BDU141" s="254" t="n">
        <v>3.272084452395</v>
      </c>
      <c r="BDV141" s="251" t="n">
        <v>47.2</v>
      </c>
      <c r="BDW141" s="252" t="n">
        <v>69.8375532561339</v>
      </c>
      <c r="BDX141" s="255" t="n">
        <v>47.2</v>
      </c>
      <c r="BDY141" s="253" t="n">
        <v>44.291813361602</v>
      </c>
      <c r="BDZ141" s="256" t="n">
        <v>47.2</v>
      </c>
      <c r="BEA141" s="254" t="n">
        <v>3.272084452395</v>
      </c>
      <c r="BEB141" s="251" t="n">
        <v>47.2</v>
      </c>
      <c r="BEC141" s="252" t="n">
        <v>80.9293570463513</v>
      </c>
      <c r="BED141" s="255" t="n">
        <v>47.2</v>
      </c>
      <c r="BEE141" s="253" t="n">
        <v>44.291813361602</v>
      </c>
      <c r="BEF141" s="256" t="n">
        <v>47.2</v>
      </c>
      <c r="BEG141" s="254" t="n">
        <v>3.272084452395</v>
      </c>
      <c r="BEH141" s="252" t="n">
        <v>47.2</v>
      </c>
      <c r="BEI141" s="252" t="n">
        <v>88.47249355224319</v>
      </c>
      <c r="BEJ141" s="255" t="n">
        <v>47.2</v>
      </c>
      <c r="BEK141" s="253" t="n">
        <v>44.291813361602</v>
      </c>
      <c r="BEL141" s="256" t="n">
        <v>47.2</v>
      </c>
      <c r="BEM141" s="254" t="n">
        <v>3.272084452395</v>
      </c>
      <c r="BEN141" s="252" t="n">
        <v>47.2</v>
      </c>
      <c r="BEO141" s="252" t="n">
        <v>93.66449333356719</v>
      </c>
      <c r="BEP141" s="255" t="n">
        <v>47.2</v>
      </c>
      <c r="BEQ141" s="253" t="n">
        <v>44.291813361602</v>
      </c>
      <c r="BER141" s="256" t="n">
        <v>47.2</v>
      </c>
      <c r="BES141" s="254" t="n">
        <v>3.272084452395</v>
      </c>
      <c r="BET141" s="252" t="n">
        <v>47.2</v>
      </c>
      <c r="BEU141" s="252" t="n">
        <v>105.578848365168</v>
      </c>
      <c r="BEV141" s="255" t="n">
        <v>47.2</v>
      </c>
      <c r="BEW141" s="253" t="n">
        <v>44.291813361602</v>
      </c>
      <c r="BEX141" s="256" t="n">
        <v>47.2</v>
      </c>
      <c r="BEY141" s="254" t="n">
        <v>3.272084452395</v>
      </c>
      <c r="BEZ141" s="252" t="n">
        <v>47.2</v>
      </c>
      <c r="BFA141" s="252" t="n">
        <v>111.735694777543</v>
      </c>
      <c r="BFB141" s="255" t="n">
        <v>47.2</v>
      </c>
      <c r="BFC141" s="253" t="n">
        <v>44.291813361602</v>
      </c>
      <c r="BFD141" s="256" t="n">
        <v>47.2</v>
      </c>
      <c r="BFE141" s="254" t="n">
        <v>3.272084452395</v>
      </c>
      <c r="BFF141" s="252" t="n">
        <v>47.2</v>
      </c>
      <c r="BFG141" s="252" t="n">
        <v>117.493487126314</v>
      </c>
      <c r="BFH141" s="255" t="n">
        <v>47.2</v>
      </c>
      <c r="BFI141" s="253" t="n">
        <v>44.291813361602</v>
      </c>
      <c r="BFJ141" s="256" t="n">
        <v>47.2</v>
      </c>
      <c r="BFK141" s="254" t="n">
        <v>3.272084452395</v>
      </c>
      <c r="BFL141" s="252" t="n">
        <v>47.2</v>
      </c>
      <c r="BFM141" s="252" t="n">
        <v>128.441282731622</v>
      </c>
      <c r="BFN141" s="255" t="n">
        <v>47.2</v>
      </c>
      <c r="BFO141" s="253" t="n">
        <v>44.291813361602</v>
      </c>
      <c r="BFP141" s="256" t="n">
        <v>47.2</v>
      </c>
      <c r="BFQ141" s="254" t="n">
        <v>3.272084452395</v>
      </c>
      <c r="BFR141" s="252" t="n">
        <v>47.2</v>
      </c>
      <c r="BFS141" s="252" t="n">
        <v>135.562635932513</v>
      </c>
      <c r="BFT141" s="255" t="n">
        <v>47.2</v>
      </c>
      <c r="BFU141" s="253" t="n">
        <v>44.291813361602</v>
      </c>
      <c r="BFV141" s="256" t="n">
        <v>47.2</v>
      </c>
      <c r="BFW141" s="254" t="n">
        <v>3.272084452395</v>
      </c>
      <c r="BFX141" s="252" t="n">
        <v>47.2</v>
      </c>
      <c r="BFY141" s="252" t="n">
        <v>140.497609919652</v>
      </c>
      <c r="BFZ141" s="255" t="n">
        <v>47.2</v>
      </c>
      <c r="BGA141" s="253" t="n">
        <v>44.291813361602</v>
      </c>
      <c r="BGB141" s="256" t="n">
        <v>47.2</v>
      </c>
      <c r="BGC141" s="254" t="n">
        <v>3.272084452395</v>
      </c>
      <c r="BGD141" s="252" t="n">
        <v>47.2</v>
      </c>
      <c r="BGE141" s="252" t="n">
        <v>151.66084176277</v>
      </c>
      <c r="BGF141" s="255" t="n">
        <v>47.2</v>
      </c>
      <c r="BGG141" s="253" t="n">
        <v>44.291813361602</v>
      </c>
      <c r="BGH141" s="256" t="n">
        <v>47.2</v>
      </c>
      <c r="BGI141" s="254" t="n">
        <v>3.272084452395</v>
      </c>
      <c r="BGJ141" s="252" t="n">
        <v>47.2</v>
      </c>
      <c r="BGK141" s="252" t="n">
        <v>157.970191309045</v>
      </c>
      <c r="BGL141" s="255" t="n">
        <v>47.2</v>
      </c>
      <c r="BGM141" s="253" t="n">
        <v>44.291813361602</v>
      </c>
      <c r="BGN141" s="256" t="n">
        <v>47.2</v>
      </c>
      <c r="BGO141" s="254" t="n">
        <v>3.272084452395</v>
      </c>
      <c r="BGP141" s="252" t="n">
        <v>47.2</v>
      </c>
      <c r="BGQ141" s="252" t="n">
        <v>163.913693697787</v>
      </c>
      <c r="BGR141" s="255" t="n">
        <v>47.2</v>
      </c>
      <c r="BGS141" s="253" t="n">
        <v>44.291813361602</v>
      </c>
      <c r="BGT141" s="256" t="n">
        <v>47.2</v>
      </c>
      <c r="BGU141" s="254" t="n">
        <v>3.272084452395</v>
      </c>
      <c r="BGV141" s="251" t="n">
        <v>54</v>
      </c>
      <c r="BGW141" s="252" t="n">
        <v>19.0294365963996</v>
      </c>
      <c r="BGX141" s="255" t="n">
        <v>57.44</v>
      </c>
      <c r="BGY141" s="253" t="n">
        <v>45.7473237974379</v>
      </c>
      <c r="BGZ141" s="256" t="n">
        <v>57.44</v>
      </c>
      <c r="BHA141" s="254" t="n">
        <v>3.77264823997213</v>
      </c>
      <c r="BHB141" s="251" t="n">
        <v>54</v>
      </c>
      <c r="BHC141" s="252" t="n">
        <v>24.6306958164163</v>
      </c>
      <c r="BHD141" s="255" t="n">
        <v>57.44</v>
      </c>
      <c r="BHE141" s="253" t="n">
        <v>45.7473237974379</v>
      </c>
      <c r="BHF141" s="256" t="n">
        <v>57.44</v>
      </c>
      <c r="BHG141" s="254" t="n">
        <v>3.77264823997213</v>
      </c>
      <c r="BHH141" s="251" t="n">
        <v>57.44</v>
      </c>
      <c r="BHI141" s="252" t="n">
        <v>38.5046974175139</v>
      </c>
      <c r="BHJ141" s="255" t="n">
        <v>57.44</v>
      </c>
      <c r="BHK141" s="253" t="n">
        <v>45.7473237974379</v>
      </c>
      <c r="BHL141" s="256" t="n">
        <v>57.44</v>
      </c>
      <c r="BHM141" s="254" t="n">
        <v>3.77264823997213</v>
      </c>
      <c r="BHN141" s="251" t="n">
        <v>57.44</v>
      </c>
      <c r="BHO141" s="252" t="n">
        <v>45.843166115198</v>
      </c>
      <c r="BHP141" s="255" t="n">
        <v>57.44</v>
      </c>
      <c r="BHQ141" s="253" t="n">
        <v>45.7473237974379</v>
      </c>
      <c r="BHR141" s="256" t="n">
        <v>57.44</v>
      </c>
      <c r="BHS141" s="254" t="n">
        <v>3.77264823997213</v>
      </c>
      <c r="BHT141" s="251" t="n">
        <v>57.44</v>
      </c>
      <c r="BHU141" s="252" t="n">
        <v>51.8986017100221</v>
      </c>
      <c r="BHV141" s="255" t="n">
        <v>57.44</v>
      </c>
      <c r="BHW141" s="253" t="n">
        <v>45.7473237974379</v>
      </c>
      <c r="BHX141" s="256" t="n">
        <v>57.44</v>
      </c>
      <c r="BHY141" s="254" t="n">
        <v>3.77264823997213</v>
      </c>
      <c r="BHZ141" s="251" t="n">
        <v>57.44</v>
      </c>
      <c r="BIA141" s="252" t="n">
        <v>65.8090300893048</v>
      </c>
      <c r="BIB141" s="255" t="n">
        <v>57.44</v>
      </c>
      <c r="BIC141" s="253" t="n">
        <v>45.7473237974379</v>
      </c>
      <c r="BID141" s="256" t="n">
        <v>57.44</v>
      </c>
      <c r="BIE141" s="254" t="n">
        <v>3.77264823997213</v>
      </c>
      <c r="BIF141" s="251" t="n">
        <v>57.44</v>
      </c>
      <c r="BIG141" s="252" t="n">
        <v>72.3652728071723</v>
      </c>
      <c r="BIH141" s="255" t="n">
        <v>57.44</v>
      </c>
      <c r="BII141" s="253" t="n">
        <v>45.7473237974379</v>
      </c>
      <c r="BIJ141" s="256" t="n">
        <v>57.44</v>
      </c>
      <c r="BIK141" s="254" t="n">
        <v>3.77264823997213</v>
      </c>
      <c r="BIL141" s="251" t="n">
        <v>57.44</v>
      </c>
      <c r="BIM141" s="252" t="n">
        <v>80.4427311391849</v>
      </c>
      <c r="BIN141" s="255" t="n">
        <v>57.44</v>
      </c>
      <c r="BIO141" s="253" t="n">
        <v>45.7473237974379</v>
      </c>
      <c r="BIP141" s="256" t="n">
        <v>57.44</v>
      </c>
      <c r="BIQ141" s="254" t="n">
        <v>3.77264823997213</v>
      </c>
      <c r="BIR141" s="252" t="n">
        <v>57.44</v>
      </c>
      <c r="BIS141" s="252" t="n">
        <v>91.21828502988591</v>
      </c>
      <c r="BIT141" s="255" t="n">
        <v>57.44</v>
      </c>
      <c r="BIU141" s="253" t="n">
        <v>45.7473237974379</v>
      </c>
      <c r="BIV141" s="256" t="n">
        <v>57.44</v>
      </c>
      <c r="BIW141" s="254" t="n">
        <v>3.77264823997213</v>
      </c>
      <c r="BIX141" s="252" t="n">
        <v>57.44</v>
      </c>
      <c r="BIY141" s="252" t="n">
        <v>99.4868208892179</v>
      </c>
      <c r="BIZ141" s="255" t="n">
        <v>57.44</v>
      </c>
      <c r="BJA141" s="253" t="n">
        <v>45.7473237974379</v>
      </c>
      <c r="BJB141" s="256" t="n">
        <v>57.44</v>
      </c>
      <c r="BJC141" s="254" t="n">
        <v>3.77264823997213</v>
      </c>
      <c r="BJD141" s="252" t="n">
        <v>57.44</v>
      </c>
      <c r="BJE141" s="252" t="n">
        <v>107.686608280155</v>
      </c>
      <c r="BJF141" s="255" t="n">
        <v>57.44</v>
      </c>
      <c r="BJG141" s="253" t="n">
        <v>45.7473237974379</v>
      </c>
      <c r="BJH141" s="256" t="n">
        <v>57.44</v>
      </c>
      <c r="BJI141" s="254" t="n">
        <v>3.77264823997213</v>
      </c>
      <c r="BJJ141" s="252" t="n">
        <v>57.44</v>
      </c>
      <c r="BJK141" s="252" t="n">
        <v>119.158602602117</v>
      </c>
      <c r="BJL141" s="255" t="n">
        <v>57.44</v>
      </c>
      <c r="BJM141" s="253" t="n">
        <v>45.7473237974379</v>
      </c>
      <c r="BJN141" s="256" t="n">
        <v>57.44</v>
      </c>
      <c r="BJO141" s="254" t="n">
        <v>3.77264823997213</v>
      </c>
      <c r="BJP141" s="252" t="n">
        <v>57.44</v>
      </c>
      <c r="BJQ141" s="252" t="n">
        <v>126.722587340002</v>
      </c>
      <c r="BJR141" s="255" t="n">
        <v>57.44</v>
      </c>
      <c r="BJS141" s="253" t="n">
        <v>45.7473237974379</v>
      </c>
      <c r="BJT141" s="256" t="n">
        <v>57.44</v>
      </c>
      <c r="BJU141" s="254" t="n">
        <v>3.77264823997213</v>
      </c>
      <c r="BJV141" s="252" t="n">
        <v>57.44</v>
      </c>
      <c r="BJW141" s="252" t="n">
        <v>134.464233730673</v>
      </c>
      <c r="BJX141" s="255" t="n">
        <v>57.44</v>
      </c>
      <c r="BJY141" s="253" t="n">
        <v>45.7473237974379</v>
      </c>
      <c r="BJZ141" s="256" t="n">
        <v>57.44</v>
      </c>
      <c r="BKA141" s="254" t="n">
        <v>3.77264823997213</v>
      </c>
      <c r="BKB141" s="252" t="n">
        <v>57.44</v>
      </c>
      <c r="BKC141" s="252" t="n">
        <v>143.116748472491</v>
      </c>
      <c r="BKD141" s="255" t="n">
        <v>57.44</v>
      </c>
      <c r="BKE141" s="253" t="n">
        <v>45.7473237974379</v>
      </c>
      <c r="BKF141" s="256" t="n">
        <v>57.44</v>
      </c>
      <c r="BKG141" s="254" t="n">
        <v>3.77264823997213</v>
      </c>
      <c r="BKH141" s="252" t="n">
        <v>57.44</v>
      </c>
      <c r="BKI141" s="252" t="n">
        <v>152.259542657964</v>
      </c>
      <c r="BKJ141" s="255" t="n">
        <v>57.44</v>
      </c>
      <c r="BKK141" s="253" t="n">
        <v>45.7473237974379</v>
      </c>
      <c r="BKL141" s="256" t="n">
        <v>57.44</v>
      </c>
      <c r="BKM141" s="254" t="n">
        <v>3.77264823997213</v>
      </c>
      <c r="BKN141" s="252" t="n">
        <v>57.44</v>
      </c>
      <c r="BKO141" s="252" t="n">
        <v>161.361910798229</v>
      </c>
      <c r="BKP141" s="255" t="n">
        <v>57.44</v>
      </c>
      <c r="BKQ141" s="253" t="n">
        <v>45.7473237974379</v>
      </c>
      <c r="BKR141" s="256" t="n">
        <v>57.44</v>
      </c>
      <c r="BKS141" s="254" t="n">
        <v>3.77264823997213</v>
      </c>
      <c r="BKT141" s="251" t="n">
        <v>76.4799999999999</v>
      </c>
      <c r="BKU141" s="252" t="n">
        <v>26.6212165503928</v>
      </c>
      <c r="BKV141" s="255" t="n">
        <v>76.4799999999999</v>
      </c>
      <c r="BKW141" s="253" t="n">
        <v>43.0654541301283</v>
      </c>
      <c r="BKX141" s="256" t="n">
        <v>76.48</v>
      </c>
      <c r="BKY141" s="254" t="n">
        <v>2.9262335845153</v>
      </c>
      <c r="BKZ141" s="251" t="n">
        <v>76.4799999999999</v>
      </c>
      <c r="BLA141" s="252" t="n">
        <v>30.2084235668671</v>
      </c>
      <c r="BLB141" s="255" t="n">
        <v>76.4799999999999</v>
      </c>
      <c r="BLC141" s="253" t="n">
        <v>43.0654541301283</v>
      </c>
      <c r="BLD141" s="256" t="n">
        <v>76.48</v>
      </c>
      <c r="BLE141" s="254" t="n">
        <v>2.9262335845153</v>
      </c>
      <c r="BLF141" s="251" t="n">
        <v>76.4799999999999</v>
      </c>
      <c r="BLG141" s="252" t="n">
        <v>39.4352223426666</v>
      </c>
      <c r="BLH141" s="255" t="n">
        <v>76.4799999999999</v>
      </c>
      <c r="BLI141" s="253" t="n">
        <v>43.0654541301283</v>
      </c>
      <c r="BLJ141" s="256" t="n">
        <v>76.48</v>
      </c>
      <c r="BLK141" s="254" t="n">
        <v>2.9262335845153</v>
      </c>
      <c r="BLL141" s="251" t="n">
        <v>76.4799999999999</v>
      </c>
      <c r="BLM141" s="252" t="n">
        <v>54.6043523484915</v>
      </c>
      <c r="BLN141" s="255" t="n">
        <v>76.4799999999999</v>
      </c>
      <c r="BLO141" s="253" t="n">
        <v>43.0654541301283</v>
      </c>
      <c r="BLP141" s="256" t="n">
        <v>76.48</v>
      </c>
      <c r="BLQ141" s="254" t="n">
        <v>2.9262335845153</v>
      </c>
      <c r="BLR141" s="251" t="n">
        <v>76.4799999999999</v>
      </c>
      <c r="BLS141" s="252" t="n">
        <v>61.2783508658538</v>
      </c>
      <c r="BLT141" s="255" t="n">
        <v>76.4799999999999</v>
      </c>
      <c r="BLU141" s="253" t="n">
        <v>43.0654541301283</v>
      </c>
      <c r="BLV141" s="256" t="n">
        <v>76.48</v>
      </c>
      <c r="BLW141" s="254" t="n">
        <v>2.9262335845153</v>
      </c>
      <c r="BLX141" s="251" t="n">
        <v>76.4799999999999</v>
      </c>
      <c r="BLY141" s="252" t="n">
        <v>70.6263672273507</v>
      </c>
      <c r="BLZ141" s="255" t="n">
        <v>76.4799999999999</v>
      </c>
      <c r="BMA141" s="253" t="n">
        <v>43.0654541301283</v>
      </c>
      <c r="BMB141" s="256" t="n">
        <v>76.48</v>
      </c>
      <c r="BMC141" s="254" t="n">
        <v>2.9262335845153</v>
      </c>
      <c r="BMD141" s="251" t="n">
        <v>76.4799999999999</v>
      </c>
      <c r="BME141" s="252" t="n">
        <v>79.7942054157518</v>
      </c>
      <c r="BMF141" s="255" t="n">
        <v>76.4799999999999</v>
      </c>
      <c r="BMG141" s="253" t="n">
        <v>43.0654541301283</v>
      </c>
      <c r="BMH141" s="256" t="n">
        <v>76.48</v>
      </c>
      <c r="BMI141" s="254" t="n">
        <v>2.9262335845153</v>
      </c>
      <c r="BMJ141" s="251" t="n">
        <v>76.4799999999999</v>
      </c>
      <c r="BMK141" s="252" t="n">
        <v>93.6778141556309</v>
      </c>
      <c r="BML141" s="255" t="n">
        <v>76.4799999999999</v>
      </c>
      <c r="BMM141" s="253" t="n">
        <v>43.0654541301283</v>
      </c>
      <c r="BMN141" s="256" t="n">
        <v>76.48</v>
      </c>
      <c r="BMO141" s="254" t="n">
        <v>2.9262335845153</v>
      </c>
      <c r="BMP141" s="252" t="n">
        <v>76.4799999999999</v>
      </c>
      <c r="BMQ141" s="252" t="n">
        <v>97.3686942936112</v>
      </c>
      <c r="BMR141" s="255" t="n">
        <v>76.4799999999999</v>
      </c>
      <c r="BMS141" s="253" t="n">
        <v>43.0654541301283</v>
      </c>
      <c r="BMT141" s="256" t="n">
        <v>76.48</v>
      </c>
      <c r="BMU141" s="254" t="n">
        <v>2.9262335845153</v>
      </c>
      <c r="BMV141" s="252" t="n">
        <v>76.4799999999999</v>
      </c>
      <c r="BMW141" s="252" t="n">
        <v>101.909386188613</v>
      </c>
      <c r="BMX141" s="255" t="n">
        <v>76.4799999999999</v>
      </c>
      <c r="BMY141" s="253" t="n">
        <v>43.0654541301283</v>
      </c>
      <c r="BMZ141" s="256" t="n">
        <v>76.48</v>
      </c>
      <c r="BNA141" s="254" t="n">
        <v>2.9262335845153</v>
      </c>
      <c r="BNB141" s="252" t="n">
        <v>76.4799999999999</v>
      </c>
      <c r="BNC141" s="252" t="n">
        <v>106.344046150546</v>
      </c>
      <c r="BND141" s="255" t="n">
        <v>76.4799999999999</v>
      </c>
      <c r="BNE141" s="253" t="n">
        <v>43.0654541301283</v>
      </c>
      <c r="BNF141" s="256" t="n">
        <v>76.48</v>
      </c>
      <c r="BNG141" s="254" t="n">
        <v>2.9262335845153</v>
      </c>
      <c r="BNH141" s="252" t="n">
        <v>76.4799999999999</v>
      </c>
      <c r="BNI141" s="252" t="n">
        <v>110.196092672013</v>
      </c>
      <c r="BNJ141" s="255" t="n">
        <v>76.4799999999999</v>
      </c>
      <c r="BNK141" s="253" t="n">
        <v>43.0654541301283</v>
      </c>
      <c r="BNL141" s="256" t="n">
        <v>76.48</v>
      </c>
      <c r="BNM141" s="254" t="n">
        <v>2.9262335845153</v>
      </c>
      <c r="BNN141" s="252" t="n">
        <v>76.4799999999999</v>
      </c>
      <c r="BNO141" s="252" t="n">
        <v>119.184555207266</v>
      </c>
      <c r="BNP141" s="255" t="n">
        <v>76.4799999999999</v>
      </c>
      <c r="BNQ141" s="253" t="n">
        <v>43.0654541301283</v>
      </c>
      <c r="BNR141" s="256" t="n">
        <v>76.48</v>
      </c>
      <c r="BNS141" s="254" t="n">
        <v>2.9262335845153</v>
      </c>
      <c r="BNT141" s="252" t="n">
        <v>76.4799999999999</v>
      </c>
      <c r="BNU141" s="252" t="n">
        <v>134.384665157993</v>
      </c>
      <c r="BNV141" s="255" t="n">
        <v>76.4799999999999</v>
      </c>
      <c r="BNW141" s="253" t="n">
        <v>43.0654541301283</v>
      </c>
      <c r="BNX141" s="256" t="n">
        <v>76.48</v>
      </c>
      <c r="BNY141" s="254" t="n">
        <v>2.9262335845153</v>
      </c>
      <c r="BNZ141" s="252" t="n">
        <v>76.4799999999999</v>
      </c>
      <c r="BOA141" s="252" t="n">
        <v>141.265583146657</v>
      </c>
      <c r="BOB141" s="255" t="n">
        <v>76.4799999999999</v>
      </c>
      <c r="BOC141" s="253" t="n">
        <v>43.0654541301283</v>
      </c>
      <c r="BOD141" s="256" t="n">
        <v>76.48</v>
      </c>
      <c r="BOE141" s="254" t="n">
        <v>2.9262335845153</v>
      </c>
      <c r="BOF141" s="252" t="n">
        <v>76.4799999999999</v>
      </c>
      <c r="BOG141" s="252" t="n">
        <v>150.658399014605</v>
      </c>
      <c r="BOH141" s="255" t="n">
        <v>76.4799999999999</v>
      </c>
      <c r="BOI141" s="253" t="n">
        <v>43.0654541301283</v>
      </c>
      <c r="BOJ141" s="256" t="n">
        <v>76.48</v>
      </c>
      <c r="BOK141" s="254" t="n">
        <v>2.9262335845153</v>
      </c>
      <c r="BOL141" s="252" t="n">
        <v>76.4799999999999</v>
      </c>
      <c r="BOM141" s="252" t="n">
        <v>160.018816780196</v>
      </c>
      <c r="BON141" s="255" t="n">
        <v>76.4799999999999</v>
      </c>
      <c r="BOO141" s="253" t="n">
        <v>43.0654541301283</v>
      </c>
      <c r="BOP141" s="256" t="n">
        <v>76.48</v>
      </c>
      <c r="BOQ141" s="254" t="n">
        <v>2.9262335845153</v>
      </c>
    </row>
    <row r="142">
      <c r="B142" s="251" t="n">
        <v>0.8075</v>
      </c>
      <c r="C142" s="252" t="n">
        <v>12.2350510818755</v>
      </c>
      <c r="D142" s="255" t="n">
        <v>0.807499999999999</v>
      </c>
      <c r="E142" s="253" t="n">
        <v>37.0890331136859</v>
      </c>
      <c r="F142" s="256" t="n">
        <v>0.807499999999999</v>
      </c>
      <c r="G142" s="254" t="n">
        <v>0.5629815209499019</v>
      </c>
      <c r="H142" s="251" t="n">
        <v>0.8075</v>
      </c>
      <c r="I142" s="252" t="n">
        <v>18.3517139787175</v>
      </c>
      <c r="J142" s="255" t="n">
        <v>0.807499999999999</v>
      </c>
      <c r="K142" s="253" t="n">
        <v>37.0890331136859</v>
      </c>
      <c r="L142" s="256" t="n">
        <v>0.807499999999999</v>
      </c>
      <c r="M142" s="254" t="n">
        <v>0.5629815209499019</v>
      </c>
      <c r="N142" s="251" t="n">
        <v>0.8075</v>
      </c>
      <c r="O142" s="252" t="n">
        <v>24.2621715792197</v>
      </c>
      <c r="P142" s="255" t="n">
        <v>0.807499999999999</v>
      </c>
      <c r="Q142" s="253" t="n">
        <v>37.0890331136859</v>
      </c>
      <c r="R142" s="256" t="n">
        <v>0.807499999999999</v>
      </c>
      <c r="S142" s="254" t="n">
        <v>0.5629815209499019</v>
      </c>
      <c r="T142" s="251" t="n">
        <v>0.8075</v>
      </c>
      <c r="U142" s="252" t="n">
        <v>29.8807797345056</v>
      </c>
      <c r="V142" s="255" t="n">
        <v>0.807499999999999</v>
      </c>
      <c r="W142" s="253" t="n">
        <v>37.0890331136859</v>
      </c>
      <c r="X142" s="256" t="n">
        <v>0.807499999999999</v>
      </c>
      <c r="Y142" s="254" t="n">
        <v>0.5629815209499019</v>
      </c>
      <c r="Z142" s="251" t="n">
        <v>0.8075</v>
      </c>
      <c r="AA142" s="252" t="n">
        <v>35.7309169298897</v>
      </c>
      <c r="AB142" s="255" t="n">
        <v>0.807499999999999</v>
      </c>
      <c r="AC142" s="253" t="n">
        <v>37.0890331136859</v>
      </c>
      <c r="AD142" s="256" t="n">
        <v>0.807499999999999</v>
      </c>
      <c r="AE142" s="254" t="n">
        <v>0.5629815209499019</v>
      </c>
      <c r="AF142" s="251" t="n">
        <v>0.8075</v>
      </c>
      <c r="AG142" s="252" t="n">
        <v>41.6248138996128</v>
      </c>
      <c r="AH142" s="255" t="n">
        <v>0.807499999999999</v>
      </c>
      <c r="AI142" s="253" t="n">
        <v>37.0890331136859</v>
      </c>
      <c r="AJ142" s="256" t="n">
        <v>0.807499999999999</v>
      </c>
      <c r="AK142" s="254" t="n">
        <v>0.5629815209499019</v>
      </c>
      <c r="AL142" s="251" t="n">
        <v>0.8075</v>
      </c>
      <c r="AM142" s="252" t="n">
        <v>47.7581663844625</v>
      </c>
      <c r="AN142" s="255" t="n">
        <v>0.807499999999999</v>
      </c>
      <c r="AO142" s="253" t="n">
        <v>37.0890331136859</v>
      </c>
      <c r="AP142" s="256" t="n">
        <v>0.807499999999999</v>
      </c>
      <c r="AQ142" s="254" t="n">
        <v>0.5629815209499019</v>
      </c>
      <c r="AR142" s="251" t="n">
        <v>0.8075</v>
      </c>
      <c r="AS142" s="252" t="n">
        <v>53.3768537001659</v>
      </c>
      <c r="AT142" s="255" t="n">
        <v>0.807499999999999</v>
      </c>
      <c r="AU142" s="253" t="n">
        <v>37.0890331136859</v>
      </c>
      <c r="AV142" s="256" t="n">
        <v>0.807499999999999</v>
      </c>
      <c r="AW142" s="254" t="n">
        <v>0.5629815209499019</v>
      </c>
      <c r="AX142" s="252" t="n">
        <v>0.8075</v>
      </c>
      <c r="AY142" s="252" t="n">
        <v>58.9914004369925</v>
      </c>
      <c r="AZ142" s="255" t="n">
        <v>0.807499999999999</v>
      </c>
      <c r="BA142" s="253" t="n">
        <v>37.0890331136859</v>
      </c>
      <c r="BB142" s="256" t="n">
        <v>0.807499999999999</v>
      </c>
      <c r="BC142" s="254" t="n">
        <v>0.5629815209499019</v>
      </c>
      <c r="BD142" s="252" t="n">
        <v>0.8075</v>
      </c>
      <c r="BE142" s="252" t="n">
        <v>64.6100345076299</v>
      </c>
      <c r="BF142" s="255" t="n">
        <v>0.807499999999999</v>
      </c>
      <c r="BG142" s="253" t="n">
        <v>37.0890331136859</v>
      </c>
      <c r="BH142" s="256" t="n">
        <v>0.807499999999999</v>
      </c>
      <c r="BI142" s="254" t="n">
        <v>0.5629815209499019</v>
      </c>
      <c r="BJ142" s="252" t="n">
        <v>0.8075</v>
      </c>
      <c r="BK142" s="252" t="n">
        <v>71.4850547354752</v>
      </c>
      <c r="BL142" s="255" t="n">
        <v>0.807499999999999</v>
      </c>
      <c r="BM142" s="253" t="n">
        <v>37.0890331136859</v>
      </c>
      <c r="BN142" s="256" t="n">
        <v>0.807499999999999</v>
      </c>
      <c r="BO142" s="254" t="n">
        <v>0.5629815209499019</v>
      </c>
      <c r="BP142" s="252" t="n">
        <v>0.8075</v>
      </c>
      <c r="BQ142" s="252" t="n">
        <v>77.1036628313098</v>
      </c>
      <c r="BR142" s="255" t="n">
        <v>0.807499999999999</v>
      </c>
      <c r="BS142" s="253" t="n">
        <v>37.0890331136859</v>
      </c>
      <c r="BT142" s="256" t="n">
        <v>0.807499999999999</v>
      </c>
      <c r="BU142" s="254" t="n">
        <v>0.5629815209499019</v>
      </c>
      <c r="BV142" s="252" t="n">
        <v>0.8075</v>
      </c>
      <c r="BW142" s="252" t="n">
        <v>88.11046535122409</v>
      </c>
      <c r="BX142" s="255" t="n">
        <v>0.807499999999999</v>
      </c>
      <c r="BY142" s="253" t="n">
        <v>37.0890331136859</v>
      </c>
      <c r="BZ142" s="256" t="n">
        <v>0.807499999999999</v>
      </c>
      <c r="CA142" s="254" t="n">
        <v>0.5629815209499019</v>
      </c>
      <c r="CB142" s="252" t="n">
        <v>0.8075</v>
      </c>
      <c r="CC142" s="252" t="n">
        <v>101.124177123879</v>
      </c>
      <c r="CD142" s="255" t="n">
        <v>0.807499999999999</v>
      </c>
      <c r="CE142" s="253" t="n">
        <v>37.0890331136859</v>
      </c>
      <c r="CF142" s="256" t="n">
        <v>0.807499999999999</v>
      </c>
      <c r="CG142" s="254" t="n">
        <v>0.5629815209499019</v>
      </c>
      <c r="CH142" s="252" t="n">
        <v>0.8075</v>
      </c>
      <c r="CI142" s="252" t="n">
        <v>112.118322011316</v>
      </c>
      <c r="CJ142" s="255" t="n">
        <v>0.807499999999999</v>
      </c>
      <c r="CK142" s="253" t="n">
        <v>37.0890331136859</v>
      </c>
      <c r="CL142" s="256" t="n">
        <v>0.807499999999999</v>
      </c>
      <c r="CM142" s="254" t="n">
        <v>0.5629815209499019</v>
      </c>
      <c r="CN142" s="252" t="n">
        <v>0.8075</v>
      </c>
      <c r="CO142" s="252" t="n">
        <v>123.091653660188</v>
      </c>
      <c r="CP142" s="255" t="n">
        <v>0.807499999999999</v>
      </c>
      <c r="CQ142" s="253" t="n">
        <v>37.0890331136859</v>
      </c>
      <c r="CR142" s="256" t="n">
        <v>0.807499999999999</v>
      </c>
      <c r="CS142" s="254" t="n">
        <v>0.5629815209499019</v>
      </c>
      <c r="CT142" s="252" t="n">
        <v>0.8075</v>
      </c>
      <c r="CU142" s="252" t="n">
        <v>134.052714616094</v>
      </c>
      <c r="CV142" s="255" t="n">
        <v>0.807499999999999</v>
      </c>
      <c r="CW142" s="253" t="n">
        <v>37.0890331136859</v>
      </c>
      <c r="CX142" s="256" t="n">
        <v>0.807499999999999</v>
      </c>
      <c r="CY142" s="254" t="n">
        <v>0.5629815209499019</v>
      </c>
      <c r="CZ142" s="252" t="n">
        <v>0.8075</v>
      </c>
      <c r="DA142" s="252" t="n">
        <v>150.436276436367</v>
      </c>
      <c r="DB142" s="255" t="n">
        <v>0.807499999999999</v>
      </c>
      <c r="DC142" s="253" t="n">
        <v>37.0890331136859</v>
      </c>
      <c r="DD142" s="256" t="n">
        <v>0.807499999999999</v>
      </c>
      <c r="DE142" s="254" t="n">
        <v>0.5629815209499019</v>
      </c>
      <c r="DF142" s="252" t="n">
        <v>0.8075</v>
      </c>
      <c r="DG142" s="252" t="n">
        <v>161.907286276661</v>
      </c>
      <c r="DH142" s="255" t="n">
        <v>0.807499999999999</v>
      </c>
      <c r="DI142" s="253" t="n">
        <v>37.0890331136859</v>
      </c>
      <c r="DJ142" s="256" t="n">
        <v>0.807499999999999</v>
      </c>
      <c r="DK142" s="254" t="n">
        <v>0.5629815209499019</v>
      </c>
      <c r="DL142" s="252" t="n">
        <v>0.8075</v>
      </c>
      <c r="DM142" s="252" t="n">
        <v>178.965665090045</v>
      </c>
      <c r="DN142" s="255" t="n">
        <v>0.807499999999999</v>
      </c>
      <c r="DO142" s="253" t="n">
        <v>37.0890331136859</v>
      </c>
      <c r="DP142" s="256" t="n">
        <v>0.807499999999999</v>
      </c>
      <c r="DQ142" s="254" t="n">
        <v>0.5629815209499019</v>
      </c>
      <c r="DR142" s="252" t="n">
        <v>0.8075</v>
      </c>
      <c r="DS142" s="252" t="n">
        <v>200.000984743426</v>
      </c>
      <c r="DT142" s="255" t="n">
        <v>0.807499999999999</v>
      </c>
      <c r="DU142" s="253" t="n">
        <v>37.0890331136859</v>
      </c>
      <c r="DV142" s="256" t="n">
        <v>0.807499999999999</v>
      </c>
      <c r="DW142" s="254" t="n">
        <v>0.5629815209499019</v>
      </c>
      <c r="DX142" s="252" t="n">
        <v>0.8075</v>
      </c>
      <c r="DY142" s="252" t="n">
        <v>216.996663290317</v>
      </c>
      <c r="DZ142" s="255" t="n">
        <v>0.807499999999999</v>
      </c>
      <c r="EA142" s="253" t="n">
        <v>37.0890331136859</v>
      </c>
      <c r="EB142" s="256" t="n">
        <v>0.807499999999999</v>
      </c>
      <c r="EC142" s="254" t="n">
        <v>0.5629815209499019</v>
      </c>
      <c r="ED142" s="251" t="n">
        <v>1.12000000000016</v>
      </c>
      <c r="EE142" s="252" t="n">
        <v>19.3393335734995</v>
      </c>
      <c r="EF142" s="255" t="n">
        <v>1.156</v>
      </c>
      <c r="EG142" s="253" t="n">
        <v>36.8565054419591</v>
      </c>
      <c r="EH142" s="256" t="n">
        <v>1.156</v>
      </c>
      <c r="EI142" s="254" t="n">
        <v>0.589381562238353</v>
      </c>
      <c r="EJ142" s="251" t="n">
        <v>1.12</v>
      </c>
      <c r="EK142" s="252" t="n">
        <v>28.5451212221945</v>
      </c>
      <c r="EL142" s="255" t="n">
        <v>1.156</v>
      </c>
      <c r="EM142" s="253" t="n">
        <v>36.8565054419591</v>
      </c>
      <c r="EN142" s="256" t="n">
        <v>1.156</v>
      </c>
      <c r="EO142" s="254" t="n">
        <v>0.589381562238353</v>
      </c>
      <c r="EP142" s="251" t="n">
        <v>1.12</v>
      </c>
      <c r="EQ142" s="252" t="n">
        <v>35.9154847138404</v>
      </c>
      <c r="ER142" s="255" t="n">
        <v>1.156</v>
      </c>
      <c r="ES142" s="253" t="n">
        <v>36.8565054419591</v>
      </c>
      <c r="ET142" s="256" t="n">
        <v>1.156</v>
      </c>
      <c r="EU142" s="254" t="n">
        <v>0.589381562238353</v>
      </c>
      <c r="EV142" s="251" t="n">
        <v>1.156</v>
      </c>
      <c r="EW142" s="252" t="n">
        <v>43.6596410471986</v>
      </c>
      <c r="EX142" s="255" t="n">
        <v>1.156</v>
      </c>
      <c r="EY142" s="253" t="n">
        <v>36.8565054419591</v>
      </c>
      <c r="EZ142" s="256" t="n">
        <v>1.156</v>
      </c>
      <c r="FA142" s="254" t="n">
        <v>0.589381562238353</v>
      </c>
      <c r="FB142" s="251" t="n">
        <v>1.12</v>
      </c>
      <c r="FC142" s="252" t="n">
        <v>52.7696943154696</v>
      </c>
      <c r="FD142" s="255" t="n">
        <v>1.156</v>
      </c>
      <c r="FE142" s="253" t="n">
        <v>36.8565054419591</v>
      </c>
      <c r="FF142" s="256" t="n">
        <v>1.156</v>
      </c>
      <c r="FG142" s="254" t="n">
        <v>0.589381562238353</v>
      </c>
      <c r="FH142" s="251" t="n">
        <v>1.12</v>
      </c>
      <c r="FI142" s="252" t="n">
        <v>61.0864888407953</v>
      </c>
      <c r="FJ142" s="255" t="n">
        <v>1.156</v>
      </c>
      <c r="FK142" s="253" t="n">
        <v>36.8565054419591</v>
      </c>
      <c r="FL142" s="256" t="n">
        <v>1.156</v>
      </c>
      <c r="FM142" s="254" t="n">
        <v>0.589381562238353</v>
      </c>
      <c r="FN142" s="251" t="n">
        <v>1.156</v>
      </c>
      <c r="FO142" s="252" t="n">
        <v>69.127743008533</v>
      </c>
      <c r="FP142" s="255" t="n">
        <v>1.156</v>
      </c>
      <c r="FQ142" s="253" t="n">
        <v>36.8565054419591</v>
      </c>
      <c r="FR142" s="256" t="n">
        <v>1.156</v>
      </c>
      <c r="FS142" s="254" t="n">
        <v>0.589381562238353</v>
      </c>
      <c r="FT142" s="251" t="n">
        <v>1.12</v>
      </c>
      <c r="FU142" s="252" t="n">
        <v>79.23935091251749</v>
      </c>
      <c r="FV142" s="255" t="n">
        <v>1.156</v>
      </c>
      <c r="FW142" s="253" t="n">
        <v>36.8565054419591</v>
      </c>
      <c r="FX142" s="256" t="n">
        <v>1.156</v>
      </c>
      <c r="FY142" s="254" t="n">
        <v>0.589381562238353</v>
      </c>
      <c r="FZ142" s="252" t="n">
        <v>1.156</v>
      </c>
      <c r="GA142" s="252" t="n">
        <v>86.2520152985382</v>
      </c>
      <c r="GB142" s="255" t="n">
        <v>1.156</v>
      </c>
      <c r="GC142" s="253" t="n">
        <v>36.8565054419591</v>
      </c>
      <c r="GD142" s="256" t="n">
        <v>1.156</v>
      </c>
      <c r="GE142" s="254" t="n">
        <v>0.589381562238353</v>
      </c>
      <c r="GF142" s="252" t="n">
        <v>1.156</v>
      </c>
      <c r="GG142" s="252" t="n">
        <v>94.2522999112897</v>
      </c>
      <c r="GH142" s="255" t="n">
        <v>1.156</v>
      </c>
      <c r="GI142" s="253" t="n">
        <v>36.8565054419591</v>
      </c>
      <c r="GJ142" s="256" t="n">
        <v>1.156</v>
      </c>
      <c r="GK142" s="254" t="n">
        <v>0.589381562238353</v>
      </c>
      <c r="GL142" s="252" t="n">
        <v>1.12</v>
      </c>
      <c r="GM142" s="252" t="n">
        <v>105.289397444006</v>
      </c>
      <c r="GN142" s="255" t="n">
        <v>1.156</v>
      </c>
      <c r="GO142" s="253" t="n">
        <v>36.8565054419591</v>
      </c>
      <c r="GP142" s="256" t="n">
        <v>1.156</v>
      </c>
      <c r="GQ142" s="254" t="n">
        <v>0.589381562238353</v>
      </c>
      <c r="GR142" s="252" t="n">
        <v>1.156</v>
      </c>
      <c r="GS142" s="252" t="n">
        <v>113.849067314007</v>
      </c>
      <c r="GT142" s="255" t="n">
        <v>1.156</v>
      </c>
      <c r="GU142" s="253" t="n">
        <v>36.8565054419591</v>
      </c>
      <c r="GV142" s="256" t="n">
        <v>1.156</v>
      </c>
      <c r="GW142" s="254" t="n">
        <v>0.589381562238353</v>
      </c>
      <c r="GX142" s="252" t="n">
        <v>1.156</v>
      </c>
      <c r="GY142" s="252" t="n">
        <v>123.10765622541</v>
      </c>
      <c r="GZ142" s="255" t="n">
        <v>1.156</v>
      </c>
      <c r="HA142" s="253" t="n">
        <v>36.8565054419591</v>
      </c>
      <c r="HB142" s="256" t="n">
        <v>1.156</v>
      </c>
      <c r="HC142" s="254" t="n">
        <v>0.589381562238353</v>
      </c>
      <c r="HD142" s="252" t="n">
        <v>1.156</v>
      </c>
      <c r="HE142" s="252" t="n">
        <v>131.752445517925</v>
      </c>
      <c r="HF142" s="255" t="n">
        <v>1.156</v>
      </c>
      <c r="HG142" s="253" t="n">
        <v>36.8565054419591</v>
      </c>
      <c r="HH142" s="256" t="n">
        <v>1.156</v>
      </c>
      <c r="HI142" s="254" t="n">
        <v>0.589381562238353</v>
      </c>
      <c r="HJ142" s="252" t="n">
        <v>1.156</v>
      </c>
      <c r="HK142" s="252" t="n">
        <v>140.963462730935</v>
      </c>
      <c r="HL142" s="255" t="n">
        <v>1.156</v>
      </c>
      <c r="HM142" s="253" t="n">
        <v>36.8565054419591</v>
      </c>
      <c r="HN142" s="256" t="n">
        <v>1.156</v>
      </c>
      <c r="HO142" s="254" t="n">
        <v>0.589381562238353</v>
      </c>
      <c r="HP142" s="252" t="n">
        <v>1.156</v>
      </c>
      <c r="HQ142" s="252" t="n">
        <v>149.653396567741</v>
      </c>
      <c r="HR142" s="255" t="n">
        <v>1.156</v>
      </c>
      <c r="HS142" s="253" t="n">
        <v>36.8565054419591</v>
      </c>
      <c r="HT142" s="256" t="n">
        <v>1.156</v>
      </c>
      <c r="HU142" s="254" t="n">
        <v>0.589381562238353</v>
      </c>
      <c r="HV142" s="252" t="n">
        <v>1.156</v>
      </c>
      <c r="HW142" s="252" t="n">
        <v>157.019458010005</v>
      </c>
      <c r="HX142" s="255" t="n">
        <v>1.156</v>
      </c>
      <c r="HY142" s="253" t="n">
        <v>36.8565054419591</v>
      </c>
      <c r="HZ142" s="256" t="n">
        <v>1.156</v>
      </c>
      <c r="IA142" s="254" t="n">
        <v>0.589381562238353</v>
      </c>
      <c r="IB142" s="252" t="n">
        <v>1.156</v>
      </c>
      <c r="IC142" s="252" t="n">
        <v>167.458256243706</v>
      </c>
      <c r="ID142" s="255" t="n">
        <v>1.156</v>
      </c>
      <c r="IE142" s="253" t="n">
        <v>36.8565054419591</v>
      </c>
      <c r="IF142" s="256" t="n">
        <v>1.156</v>
      </c>
      <c r="IG142" s="254" t="n">
        <v>0.589381562238353</v>
      </c>
      <c r="IH142" s="252" t="n">
        <v>1.156</v>
      </c>
      <c r="II142" s="252" t="n">
        <v>177.803797987963</v>
      </c>
      <c r="IJ142" s="255" t="n">
        <v>1.156</v>
      </c>
      <c r="IK142" s="253" t="n">
        <v>36.8565054419591</v>
      </c>
      <c r="IL142" s="256" t="n">
        <v>1.156</v>
      </c>
      <c r="IM142" s="254" t="n">
        <v>0.589381562238353</v>
      </c>
      <c r="IN142" s="252" t="n">
        <v>1.156</v>
      </c>
      <c r="IO142" s="252" t="n">
        <v>182.803434381208</v>
      </c>
      <c r="IP142" s="255" t="n">
        <v>1.156</v>
      </c>
      <c r="IQ142" s="253" t="n">
        <v>36.8565054419591</v>
      </c>
      <c r="IR142" s="256" t="n">
        <v>1.156</v>
      </c>
      <c r="IS142" s="254" t="n">
        <v>0.589381562238353</v>
      </c>
      <c r="IT142" s="252" t="n">
        <v>1.156</v>
      </c>
      <c r="IU142" s="252" t="n">
        <v>189.34733630484</v>
      </c>
      <c r="IV142" s="255" t="n">
        <v>1.156</v>
      </c>
      <c r="IW142" s="253" t="n">
        <v>36.8565054419591</v>
      </c>
      <c r="IX142" s="256" t="n">
        <v>1.156</v>
      </c>
      <c r="IY142" s="254" t="n">
        <v>0.589381562238353</v>
      </c>
      <c r="IZ142" s="252" t="n">
        <v>1.156</v>
      </c>
      <c r="JA142" s="252" t="n">
        <v>201.835838412388</v>
      </c>
      <c r="JB142" s="255" t="n">
        <v>1.156</v>
      </c>
      <c r="JC142" s="253" t="n">
        <v>36.8565054419591</v>
      </c>
      <c r="JD142" s="256" t="n">
        <v>1.156</v>
      </c>
      <c r="JE142" s="254" t="n">
        <v>0.589381562238353</v>
      </c>
      <c r="JF142" s="252" t="n">
        <v>1.156</v>
      </c>
      <c r="JG142" s="252" t="n">
        <v>210.430846179688</v>
      </c>
      <c r="JH142" s="255" t="n">
        <v>1.156</v>
      </c>
      <c r="JI142" s="253" t="n">
        <v>36.8565054419591</v>
      </c>
      <c r="JJ142" s="256" t="n">
        <v>1.156</v>
      </c>
      <c r="JK142" s="254" t="n">
        <v>0.589381562238353</v>
      </c>
      <c r="JL142" s="252" t="n">
        <v>1.156</v>
      </c>
      <c r="JM142" s="252" t="n">
        <v>219.032924473983</v>
      </c>
      <c r="JN142" s="255" t="n">
        <v>1.156</v>
      </c>
      <c r="JO142" s="253" t="n">
        <v>36.8565054419591</v>
      </c>
      <c r="JP142" s="256" t="n">
        <v>1.156</v>
      </c>
      <c r="JQ142" s="254" t="n">
        <v>0.589381562238353</v>
      </c>
      <c r="JR142" s="252" t="n">
        <v>1.12</v>
      </c>
      <c r="JS142" s="252" t="n">
        <v>229.959835341473</v>
      </c>
      <c r="JT142" s="255" t="n">
        <v>1.156</v>
      </c>
      <c r="JU142" s="253" t="n">
        <v>36.8565054419591</v>
      </c>
      <c r="JV142" s="256" t="n">
        <v>1.156</v>
      </c>
      <c r="JW142" s="254" t="n">
        <v>0.589381562238353</v>
      </c>
      <c r="JX142" s="251" t="n">
        <v>1.496</v>
      </c>
      <c r="JY142" s="252" t="n">
        <v>11.8576660703515</v>
      </c>
      <c r="JZ142" s="255" t="n">
        <v>1.513</v>
      </c>
      <c r="KA142" s="253" t="n">
        <v>51.5196244578159</v>
      </c>
      <c r="KB142" s="256" t="n">
        <v>1.51299999999999</v>
      </c>
      <c r="KC142" s="254" t="n">
        <v>1.19251186730795</v>
      </c>
      <c r="KD142" s="251" t="n">
        <v>1.44</v>
      </c>
      <c r="KE142" s="252" t="n">
        <v>18.3896665531113</v>
      </c>
      <c r="KF142" s="255" t="n">
        <v>1.513</v>
      </c>
      <c r="KG142" s="253" t="n">
        <v>51.5196244578159</v>
      </c>
      <c r="KH142" s="256" t="n">
        <v>1.51299999999999</v>
      </c>
      <c r="KI142" s="254" t="n">
        <v>1.19251186730795</v>
      </c>
      <c r="KJ142" s="251" t="n">
        <v>1.496</v>
      </c>
      <c r="KK142" s="252" t="n">
        <v>23.6915157460824</v>
      </c>
      <c r="KL142" s="255" t="n">
        <v>1.513</v>
      </c>
      <c r="KM142" s="253" t="n">
        <v>51.5196244578159</v>
      </c>
      <c r="KN142" s="256" t="n">
        <v>1.51299999999999</v>
      </c>
      <c r="KO142" s="254" t="n">
        <v>1.19251186730795</v>
      </c>
      <c r="KP142" s="251" t="n">
        <v>1.496</v>
      </c>
      <c r="KQ142" s="252" t="n">
        <v>29.8213959050713</v>
      </c>
      <c r="KR142" s="255" t="n">
        <v>1.513</v>
      </c>
      <c r="KS142" s="253" t="n">
        <v>51.5196244578159</v>
      </c>
      <c r="KT142" s="256" t="n">
        <v>1.51299999999999</v>
      </c>
      <c r="KU142" s="254" t="n">
        <v>1.19251186730795</v>
      </c>
      <c r="KV142" s="251" t="n">
        <v>1.496</v>
      </c>
      <c r="KW142" s="252" t="n">
        <v>35.6726628120715</v>
      </c>
      <c r="KX142" s="255" t="n">
        <v>1.513</v>
      </c>
      <c r="KY142" s="253" t="n">
        <v>51.5196244578159</v>
      </c>
      <c r="KZ142" s="256" t="n">
        <v>1.51299999999999</v>
      </c>
      <c r="LA142" s="254" t="n">
        <v>1.19251186730795</v>
      </c>
      <c r="LB142" s="251" t="n">
        <v>1.44</v>
      </c>
      <c r="LC142" s="252" t="n">
        <v>41.5432368945645</v>
      </c>
      <c r="LD142" s="255" t="n">
        <v>1.513</v>
      </c>
      <c r="LE142" s="253" t="n">
        <v>51.5196244578159</v>
      </c>
      <c r="LF142" s="256" t="n">
        <v>1.51299999999999</v>
      </c>
      <c r="LG142" s="254" t="n">
        <v>1.19251186730795</v>
      </c>
      <c r="LH142" s="251" t="n">
        <v>1.496</v>
      </c>
      <c r="LI142" s="252" t="n">
        <v>48.2027542968081</v>
      </c>
      <c r="LJ142" s="255" t="n">
        <v>1.513</v>
      </c>
      <c r="LK142" s="253" t="n">
        <v>51.5196244578159</v>
      </c>
      <c r="LL142" s="256" t="n">
        <v>1.51299999999999</v>
      </c>
      <c r="LM142" s="254" t="n">
        <v>1.19251186730795</v>
      </c>
      <c r="LN142" s="251" t="n">
        <v>1.496</v>
      </c>
      <c r="LO142" s="252" t="n">
        <v>53.7855658543578</v>
      </c>
      <c r="LP142" s="255" t="n">
        <v>1.513</v>
      </c>
      <c r="LQ142" s="253" t="n">
        <v>51.5196244578159</v>
      </c>
      <c r="LR142" s="256" t="n">
        <v>1.51299999999999</v>
      </c>
      <c r="LS142" s="254" t="n">
        <v>1.19251186730795</v>
      </c>
      <c r="LT142" s="252" t="n">
        <v>1.496</v>
      </c>
      <c r="LU142" s="252" t="n">
        <v>59.6606385099138</v>
      </c>
      <c r="LV142" s="255" t="n">
        <v>1.513</v>
      </c>
      <c r="LW142" s="253" t="n">
        <v>51.5196244578159</v>
      </c>
      <c r="LX142" s="256" t="n">
        <v>1.51299999999999</v>
      </c>
      <c r="LY142" s="254" t="n">
        <v>1.19251186730795</v>
      </c>
      <c r="LZ142" s="252" t="n">
        <v>1.496</v>
      </c>
      <c r="MA142" s="252" t="n">
        <v>66.2866668281023</v>
      </c>
      <c r="MB142" s="255" t="n">
        <v>1.513</v>
      </c>
      <c r="MC142" s="253" t="n">
        <v>51.5196244578159</v>
      </c>
      <c r="MD142" s="256" t="n">
        <v>1.51299999999999</v>
      </c>
      <c r="ME142" s="254" t="n">
        <v>1.19251186730795</v>
      </c>
      <c r="MF142" s="252" t="n">
        <v>1.496</v>
      </c>
      <c r="MG142" s="252" t="n">
        <v>72.1995506909464</v>
      </c>
      <c r="MH142" s="255" t="n">
        <v>1.513</v>
      </c>
      <c r="MI142" s="253" t="n">
        <v>51.5196244578159</v>
      </c>
      <c r="MJ142" s="256" t="n">
        <v>1.51299999999999</v>
      </c>
      <c r="MK142" s="254" t="n">
        <v>1.19251186730795</v>
      </c>
      <c r="ML142" s="252" t="n">
        <v>1.496</v>
      </c>
      <c r="MM142" s="252" t="n">
        <v>77.89069061956179</v>
      </c>
      <c r="MN142" s="255" t="n">
        <v>1.513</v>
      </c>
      <c r="MO142" s="253" t="n">
        <v>51.5196244578159</v>
      </c>
      <c r="MP142" s="256" t="n">
        <v>1.51299999999999</v>
      </c>
      <c r="MQ142" s="254" t="n">
        <v>1.19251186730795</v>
      </c>
      <c r="MR142" s="252" t="n">
        <v>1.496</v>
      </c>
      <c r="MS142" s="252" t="n">
        <v>88.8476052864318</v>
      </c>
      <c r="MT142" s="255" t="n">
        <v>1.513</v>
      </c>
      <c r="MU142" s="253" t="n">
        <v>51.5196244578159</v>
      </c>
      <c r="MV142" s="256" t="n">
        <v>1.51299999999999</v>
      </c>
      <c r="MW142" s="254" t="n">
        <v>1.19251186730795</v>
      </c>
      <c r="MX142" s="252" t="n">
        <v>1.44</v>
      </c>
      <c r="MY142" s="252" t="n">
        <v>104.541195766552</v>
      </c>
      <c r="MZ142" s="255" t="n">
        <v>1.513</v>
      </c>
      <c r="NA142" s="253" t="n">
        <v>51.5196244578159</v>
      </c>
      <c r="NB142" s="256" t="n">
        <v>1.51299999999999</v>
      </c>
      <c r="NC142" s="254" t="n">
        <v>1.19251186730795</v>
      </c>
      <c r="ND142" s="252" t="n">
        <v>1.496</v>
      </c>
      <c r="NE142" s="252" t="n">
        <v>115.946363948897</v>
      </c>
      <c r="NF142" s="255" t="n">
        <v>1.513</v>
      </c>
      <c r="NG142" s="253" t="n">
        <v>51.5196244578159</v>
      </c>
      <c r="NH142" s="256" t="n">
        <v>1.51299999999999</v>
      </c>
      <c r="NI142" s="254" t="n">
        <v>1.19251186730795</v>
      </c>
      <c r="NJ142" s="252" t="n">
        <v>1.496</v>
      </c>
      <c r="NK142" s="252" t="n">
        <v>129.597331372588</v>
      </c>
      <c r="NL142" s="255" t="n">
        <v>1.513</v>
      </c>
      <c r="NM142" s="253" t="n">
        <v>51.5196244578159</v>
      </c>
      <c r="NN142" s="256" t="n">
        <v>1.51299999999999</v>
      </c>
      <c r="NO142" s="254" t="n">
        <v>1.19251186730795</v>
      </c>
      <c r="NP142" s="252" t="n">
        <v>1.44</v>
      </c>
      <c r="NQ142" s="252" t="n">
        <v>142.11338708314</v>
      </c>
      <c r="NR142" s="255" t="n">
        <v>1.513</v>
      </c>
      <c r="NS142" s="253" t="n">
        <v>51.5196244578159</v>
      </c>
      <c r="NT142" s="256" t="n">
        <v>1.51299999999999</v>
      </c>
      <c r="NU142" s="254" t="n">
        <v>1.19251186730795</v>
      </c>
      <c r="NV142" s="252" t="n">
        <v>1.496</v>
      </c>
      <c r="NW142" s="252" t="n">
        <v>153.244947986691</v>
      </c>
      <c r="NX142" s="255" t="n">
        <v>1.513</v>
      </c>
      <c r="NY142" s="253" t="n">
        <v>51.5196244578159</v>
      </c>
      <c r="NZ142" s="256" t="n">
        <v>1.51299999999999</v>
      </c>
      <c r="OA142" s="254" t="n">
        <v>1.19251186730795</v>
      </c>
      <c r="OB142" s="252" t="n">
        <v>1.496</v>
      </c>
      <c r="OC142" s="252" t="n">
        <v>164.946370322951</v>
      </c>
      <c r="OD142" s="255" t="n">
        <v>1.513</v>
      </c>
      <c r="OE142" s="253" t="n">
        <v>51.5196244578159</v>
      </c>
      <c r="OF142" s="256" t="n">
        <v>1.51299999999999</v>
      </c>
      <c r="OG142" s="254" t="n">
        <v>1.19251186730795</v>
      </c>
      <c r="OH142" s="252" t="n">
        <v>1.496</v>
      </c>
      <c r="OI142" s="252" t="n">
        <v>176.843389458173</v>
      </c>
      <c r="OJ142" s="255" t="n">
        <v>1.513</v>
      </c>
      <c r="OK142" s="253" t="n">
        <v>51.5196244578159</v>
      </c>
      <c r="OL142" s="256" t="n">
        <v>1.51299999999999</v>
      </c>
      <c r="OM142" s="254" t="n">
        <v>1.19251186730795</v>
      </c>
      <c r="ON142" s="252" t="n">
        <v>1.496</v>
      </c>
      <c r="OO142" s="252" t="n">
        <v>191.705061834263</v>
      </c>
      <c r="OP142" s="255" t="n">
        <v>1.513</v>
      </c>
      <c r="OQ142" s="253" t="n">
        <v>51.5196244578159</v>
      </c>
      <c r="OR142" s="256" t="n">
        <v>1.51299999999999</v>
      </c>
      <c r="OS142" s="254" t="n">
        <v>1.19251186730795</v>
      </c>
      <c r="OT142" s="252" t="n">
        <v>1.496</v>
      </c>
      <c r="OU142" s="252" t="n">
        <v>203.867772706263</v>
      </c>
      <c r="OV142" s="255" t="n">
        <v>1.513</v>
      </c>
      <c r="OW142" s="253" t="n">
        <v>51.5196244578159</v>
      </c>
      <c r="OX142" s="256" t="n">
        <v>1.51299999999999</v>
      </c>
      <c r="OY142" s="254" t="n">
        <v>1.19251186730795</v>
      </c>
      <c r="OZ142" s="252" t="n">
        <v>1.496</v>
      </c>
      <c r="PA142" s="252" t="n">
        <v>221.351956520683</v>
      </c>
      <c r="PB142" s="255" t="n">
        <v>1.513</v>
      </c>
      <c r="PC142" s="253" t="n">
        <v>51.5196244578159</v>
      </c>
      <c r="PD142" s="256" t="n">
        <v>1.51299999999999</v>
      </c>
      <c r="PE142" s="254" t="n">
        <v>1.19251186730795</v>
      </c>
      <c r="PF142" s="251" t="n">
        <v>2.686</v>
      </c>
      <c r="PG142" s="252" t="n">
        <v>18.709700283079</v>
      </c>
      <c r="PH142" s="255" t="n">
        <v>2.68599999999999</v>
      </c>
      <c r="PI142" s="253" t="n">
        <v>44.7230926550174</v>
      </c>
      <c r="PJ142" s="256" t="n">
        <v>2.56</v>
      </c>
      <c r="PK142" s="254" t="n">
        <v>0.701552898324841</v>
      </c>
      <c r="PL142" s="251" t="n">
        <v>2.686</v>
      </c>
      <c r="PM142" s="252" t="n">
        <v>26.9813443637095</v>
      </c>
      <c r="PN142" s="255" t="n">
        <v>2.68599999999999</v>
      </c>
      <c r="PO142" s="253" t="n">
        <v>44.7230926550174</v>
      </c>
      <c r="PP142" s="256" t="n">
        <v>2.56</v>
      </c>
      <c r="PQ142" s="254" t="n">
        <v>0.701552898324841</v>
      </c>
      <c r="PR142" s="251" t="n">
        <v>2.56</v>
      </c>
      <c r="PS142" s="252" t="n">
        <v>35.8993451404583</v>
      </c>
      <c r="PT142" s="255" t="n">
        <v>2.68599999999999</v>
      </c>
      <c r="PU142" s="253" t="n">
        <v>44.7230926550174</v>
      </c>
      <c r="PV142" s="256" t="n">
        <v>2.56</v>
      </c>
      <c r="PW142" s="254" t="n">
        <v>0.701552898324841</v>
      </c>
      <c r="PX142" s="251" t="n">
        <v>2.686</v>
      </c>
      <c r="PY142" s="252" t="n">
        <v>45.4536148533611</v>
      </c>
      <c r="PZ142" s="255" t="n">
        <v>2.68599999999999</v>
      </c>
      <c r="QA142" s="253" t="n">
        <v>44.7230926550174</v>
      </c>
      <c r="QB142" s="256" t="n">
        <v>2.56</v>
      </c>
      <c r="QC142" s="254" t="n">
        <v>0.701552898324841</v>
      </c>
      <c r="QD142" s="251" t="n">
        <v>2.686</v>
      </c>
      <c r="QE142" s="252" t="n">
        <v>53.3690207318854</v>
      </c>
      <c r="QF142" s="255" t="n">
        <v>2.68599999999999</v>
      </c>
      <c r="QG142" s="253" t="n">
        <v>44.7230926550174</v>
      </c>
      <c r="QH142" s="256" t="n">
        <v>2.56</v>
      </c>
      <c r="QI142" s="254" t="n">
        <v>0.701552898324841</v>
      </c>
      <c r="QJ142" s="251" t="n">
        <v>2.56</v>
      </c>
      <c r="QK142" s="252" t="n">
        <v>64.7082576378735</v>
      </c>
      <c r="QL142" s="255" t="n">
        <v>2.68599999999999</v>
      </c>
      <c r="QM142" s="253" t="n">
        <v>44.7230926550174</v>
      </c>
      <c r="QN142" s="256" t="n">
        <v>2.56</v>
      </c>
      <c r="QO142" s="254" t="n">
        <v>0.701552898324841</v>
      </c>
      <c r="QP142" s="251" t="n">
        <v>2.686</v>
      </c>
      <c r="QQ142" s="252" t="n">
        <v>70.8652323766929</v>
      </c>
      <c r="QR142" s="255" t="n">
        <v>2.68599999999999</v>
      </c>
      <c r="QS142" s="253" t="n">
        <v>44.7230926550174</v>
      </c>
      <c r="QT142" s="256" t="n">
        <v>2.56</v>
      </c>
      <c r="QU142" s="254" t="n">
        <v>0.701552898324841</v>
      </c>
      <c r="QV142" s="251" t="n">
        <v>2.686</v>
      </c>
      <c r="QW142" s="252" t="n">
        <v>80.0694570489942</v>
      </c>
      <c r="QX142" s="255" t="n">
        <v>2.68599999999999</v>
      </c>
      <c r="QY142" s="253" t="n">
        <v>44.7230926550174</v>
      </c>
      <c r="QZ142" s="256" t="n">
        <v>2.56</v>
      </c>
      <c r="RA142" s="254" t="n">
        <v>0.701552898324841</v>
      </c>
      <c r="RB142" s="252" t="n">
        <v>2.686</v>
      </c>
      <c r="RC142" s="252" t="n">
        <v>89.9414253032384</v>
      </c>
      <c r="RD142" s="255" t="n">
        <v>2.68599999999999</v>
      </c>
      <c r="RE142" s="253" t="n">
        <v>44.7230926550174</v>
      </c>
      <c r="RF142" s="256" t="n">
        <v>2.56</v>
      </c>
      <c r="RG142" s="254" t="n">
        <v>0.701552898324841</v>
      </c>
      <c r="RH142" s="252" t="n">
        <v>2.686</v>
      </c>
      <c r="RI142" s="252" t="n">
        <v>98.26096042044119</v>
      </c>
      <c r="RJ142" s="255" t="n">
        <v>2.68599999999999</v>
      </c>
      <c r="RK142" s="253" t="n">
        <v>44.7230926550174</v>
      </c>
      <c r="RL142" s="256" t="n">
        <v>2.56</v>
      </c>
      <c r="RM142" s="254" t="n">
        <v>0.701552898324841</v>
      </c>
      <c r="RN142" s="252" t="n">
        <v>2.56</v>
      </c>
      <c r="RO142" s="252" t="n">
        <v>108.236023595189</v>
      </c>
      <c r="RP142" s="255" t="n">
        <v>2.68599999999999</v>
      </c>
      <c r="RQ142" s="253" t="n">
        <v>44.7230926550174</v>
      </c>
      <c r="RR142" s="256" t="n">
        <v>2.56</v>
      </c>
      <c r="RS142" s="254" t="n">
        <v>0.701552898324841</v>
      </c>
      <c r="RT142" s="252" t="n">
        <v>2.56</v>
      </c>
      <c r="RU142" s="252" t="n">
        <v>117.527621995238</v>
      </c>
      <c r="RV142" s="255" t="n">
        <v>2.68599999999999</v>
      </c>
      <c r="RW142" s="253" t="n">
        <v>44.7230926550174</v>
      </c>
      <c r="RX142" s="256" t="n">
        <v>2.56</v>
      </c>
      <c r="RY142" s="254" t="n">
        <v>0.701552898324841</v>
      </c>
      <c r="RZ142" s="252" t="n">
        <v>2.686</v>
      </c>
      <c r="SA142" s="252" t="n">
        <v>126.490132122747</v>
      </c>
      <c r="SB142" s="255" t="n">
        <v>2.68599999999999</v>
      </c>
      <c r="SC142" s="253" t="n">
        <v>44.7230926550174</v>
      </c>
      <c r="SD142" s="256" t="n">
        <v>2.56</v>
      </c>
      <c r="SE142" s="254" t="n">
        <v>0.701552898324841</v>
      </c>
      <c r="SF142" s="252" t="n">
        <v>2.56</v>
      </c>
      <c r="SG142" s="252" t="n">
        <v>135.612457344974</v>
      </c>
      <c r="SH142" s="255" t="n">
        <v>2.68599999999999</v>
      </c>
      <c r="SI142" s="253" t="n">
        <v>44.7230926550174</v>
      </c>
      <c r="SJ142" s="256" t="n">
        <v>2.56</v>
      </c>
      <c r="SK142" s="254" t="n">
        <v>0.701552898324841</v>
      </c>
      <c r="SL142" s="252" t="n">
        <v>2.56</v>
      </c>
      <c r="SM142" s="252" t="n">
        <v>145.138450415421</v>
      </c>
      <c r="SN142" s="255" t="n">
        <v>2.68599999999999</v>
      </c>
      <c r="SO142" s="253" t="n">
        <v>44.7230926550174</v>
      </c>
      <c r="SP142" s="256" t="n">
        <v>2.56</v>
      </c>
      <c r="SQ142" s="254" t="n">
        <v>0.701552898324841</v>
      </c>
      <c r="SR142" s="252" t="n">
        <v>2.56</v>
      </c>
      <c r="SS142" s="252" t="n">
        <v>154.272054396195</v>
      </c>
      <c r="ST142" s="255" t="n">
        <v>2.68599999999999</v>
      </c>
      <c r="SU142" s="253" t="n">
        <v>44.7230926550174</v>
      </c>
      <c r="SV142" s="256" t="n">
        <v>2.56</v>
      </c>
      <c r="SW142" s="254" t="n">
        <v>0.701552898324841</v>
      </c>
      <c r="SX142" s="252" t="n">
        <v>2.56</v>
      </c>
      <c r="SY142" s="252" t="n">
        <v>165.422239967359</v>
      </c>
      <c r="SZ142" s="255" t="n">
        <v>2.68599999999999</v>
      </c>
      <c r="TA142" s="253" t="n">
        <v>44.7230926550174</v>
      </c>
      <c r="TB142" s="256" t="n">
        <v>2.56</v>
      </c>
      <c r="TC142" s="254" t="n">
        <v>0.701552898324841</v>
      </c>
      <c r="TD142" s="252" t="n">
        <v>2.56</v>
      </c>
      <c r="TE142" s="252" t="n">
        <v>175.86439809853</v>
      </c>
      <c r="TF142" s="255" t="n">
        <v>2.68599999999999</v>
      </c>
      <c r="TG142" s="253" t="n">
        <v>44.7230926550174</v>
      </c>
      <c r="TH142" s="256" t="n">
        <v>2.56</v>
      </c>
      <c r="TI142" s="254" t="n">
        <v>0.701552898324841</v>
      </c>
      <c r="TJ142" s="252" t="n">
        <v>2.56</v>
      </c>
      <c r="TK142" s="252" t="n">
        <v>182.510693344931</v>
      </c>
      <c r="TL142" s="255" t="n">
        <v>2.68599999999999</v>
      </c>
      <c r="TM142" s="253" t="n">
        <v>44.7230926550174</v>
      </c>
      <c r="TN142" s="256" t="n">
        <v>2.56</v>
      </c>
      <c r="TO142" s="254" t="n">
        <v>0.701552898324841</v>
      </c>
      <c r="TP142" s="252" t="n">
        <v>2.56</v>
      </c>
      <c r="TQ142" s="252" t="n">
        <v>190.401357419639</v>
      </c>
      <c r="TR142" s="255" t="n">
        <v>2.68599999999999</v>
      </c>
      <c r="TS142" s="253" t="n">
        <v>44.7230926550174</v>
      </c>
      <c r="TT142" s="256" t="n">
        <v>2.56</v>
      </c>
      <c r="TU142" s="254" t="n">
        <v>0.701552898324841</v>
      </c>
      <c r="TV142" s="252" t="n">
        <v>2.686</v>
      </c>
      <c r="TW142" s="252" t="n">
        <v>196.095543397232</v>
      </c>
      <c r="TX142" s="255" t="n">
        <v>2.68599999999999</v>
      </c>
      <c r="TY142" s="253" t="n">
        <v>44.7230926550174</v>
      </c>
      <c r="TZ142" s="256" t="n">
        <v>2.56</v>
      </c>
      <c r="UA142" s="254" t="n">
        <v>0.701552898324841</v>
      </c>
      <c r="UB142" s="251" t="n">
        <v>2.71999999999999</v>
      </c>
      <c r="UC142" s="252" t="n">
        <v>12.3570598228225</v>
      </c>
      <c r="UD142" s="255" t="n">
        <v>2.88999999999999</v>
      </c>
      <c r="UE142" s="253" t="n">
        <v>52.4008652766728</v>
      </c>
      <c r="UF142" s="256" t="n">
        <v>2.88999999999999</v>
      </c>
      <c r="UG142" s="254" t="n">
        <v>1.65247352202012</v>
      </c>
      <c r="UH142" s="251" t="n">
        <v>2.71999999999999</v>
      </c>
      <c r="UI142" s="252" t="n">
        <v>18.5355894692808</v>
      </c>
      <c r="UJ142" s="255" t="n">
        <v>2.88999999999999</v>
      </c>
      <c r="UK142" s="253" t="n">
        <v>52.4008652766728</v>
      </c>
      <c r="UL142" s="256" t="n">
        <v>2.88999999999999</v>
      </c>
      <c r="UM142" s="254" t="n">
        <v>1.65247352202012</v>
      </c>
      <c r="UN142" s="251" t="n">
        <v>2.71999999999999</v>
      </c>
      <c r="UO142" s="252" t="n">
        <v>24.6821210841081</v>
      </c>
      <c r="UP142" s="255" t="n">
        <v>2.88999999999999</v>
      </c>
      <c r="UQ142" s="253" t="n">
        <v>52.4008652766728</v>
      </c>
      <c r="UR142" s="256" t="n">
        <v>2.88999999999999</v>
      </c>
      <c r="US142" s="254" t="n">
        <v>1.65247352202012</v>
      </c>
      <c r="UT142" s="251" t="n">
        <v>2.71999999999999</v>
      </c>
      <c r="UU142" s="252" t="n">
        <v>30.8926542349038</v>
      </c>
      <c r="UV142" s="255" t="n">
        <v>2.88999999999999</v>
      </c>
      <c r="UW142" s="253" t="n">
        <v>52.4008652766728</v>
      </c>
      <c r="UX142" s="256" t="n">
        <v>2.88999999999999</v>
      </c>
      <c r="UY142" s="254" t="n">
        <v>1.65247352202012</v>
      </c>
      <c r="UZ142" s="251" t="n">
        <v>2.71999999999999</v>
      </c>
      <c r="VA142" s="252" t="n">
        <v>37.8296331729515</v>
      </c>
      <c r="VB142" s="255" t="n">
        <v>2.88999999999999</v>
      </c>
      <c r="VC142" s="253" t="n">
        <v>52.4008652766728</v>
      </c>
      <c r="VD142" s="256" t="n">
        <v>2.88999999999999</v>
      </c>
      <c r="VE142" s="254" t="n">
        <v>1.65247352202012</v>
      </c>
      <c r="VF142" s="251" t="n">
        <v>2.71999999999999</v>
      </c>
      <c r="VG142" s="252" t="n">
        <v>43.8341689343468</v>
      </c>
      <c r="VH142" s="255" t="n">
        <v>2.88999999999999</v>
      </c>
      <c r="VI142" s="253" t="n">
        <v>52.4008652766728</v>
      </c>
      <c r="VJ142" s="256" t="n">
        <v>2.88999999999999</v>
      </c>
      <c r="VK142" s="254" t="n">
        <v>1.65247352202012</v>
      </c>
      <c r="VL142" s="251" t="n">
        <v>2.71999999999999</v>
      </c>
      <c r="VM142" s="252" t="n">
        <v>49.7914895414855</v>
      </c>
      <c r="VN142" s="255" t="n">
        <v>2.88999999999999</v>
      </c>
      <c r="VO142" s="253" t="n">
        <v>52.4008652766728</v>
      </c>
      <c r="VP142" s="256" t="n">
        <v>2.88999999999999</v>
      </c>
      <c r="VQ142" s="254" t="n">
        <v>1.65247352202012</v>
      </c>
      <c r="VR142" s="251" t="n">
        <v>2.71999999999999</v>
      </c>
      <c r="VS142" s="252" t="n">
        <v>57.786615114399</v>
      </c>
      <c r="VT142" s="255" t="n">
        <v>2.88999999999999</v>
      </c>
      <c r="VU142" s="253" t="n">
        <v>52.4008652766728</v>
      </c>
      <c r="VV142" s="256" t="n">
        <v>2.88999999999999</v>
      </c>
      <c r="VW142" s="254" t="n">
        <v>1.65247352202012</v>
      </c>
      <c r="VX142" s="252" t="n">
        <v>2.71999999999999</v>
      </c>
      <c r="VY142" s="252" t="n">
        <v>63.6101802162797</v>
      </c>
      <c r="VZ142" s="255" t="n">
        <v>2.88999999999999</v>
      </c>
      <c r="WA142" s="253" t="n">
        <v>52.4008652766728</v>
      </c>
      <c r="WB142" s="256" t="n">
        <v>2.88999999999999</v>
      </c>
      <c r="WC142" s="254" t="n">
        <v>1.65247352202012</v>
      </c>
      <c r="WD142" s="252" t="n">
        <v>2.71999999999999</v>
      </c>
      <c r="WE142" s="252" t="n">
        <v>71.2132712675002</v>
      </c>
      <c r="WF142" s="255" t="n">
        <v>2.88999999999999</v>
      </c>
      <c r="WG142" s="253" t="n">
        <v>52.4008652766728</v>
      </c>
      <c r="WH142" s="256" t="n">
        <v>2.88999999999999</v>
      </c>
      <c r="WI142" s="254" t="n">
        <v>1.65247352202012</v>
      </c>
      <c r="WJ142" s="252" t="n">
        <v>2.71999999999999</v>
      </c>
      <c r="WK142" s="252" t="n">
        <v>77.41335274443421</v>
      </c>
      <c r="WL142" s="255" t="n">
        <v>2.88999999999999</v>
      </c>
      <c r="WM142" s="253" t="n">
        <v>52.4008652766728</v>
      </c>
      <c r="WN142" s="256" t="n">
        <v>2.88999999999999</v>
      </c>
      <c r="WO142" s="254" t="n">
        <v>1.65247352202012</v>
      </c>
      <c r="WP142" s="252" t="n">
        <v>2.71999999999999</v>
      </c>
      <c r="WQ142" s="252" t="n">
        <v>83.9545067250418</v>
      </c>
      <c r="WR142" s="255" t="n">
        <v>2.88999999999999</v>
      </c>
      <c r="WS142" s="253" t="n">
        <v>52.4008652766728</v>
      </c>
      <c r="WT142" s="256" t="n">
        <v>2.88999999999999</v>
      </c>
      <c r="WU142" s="254" t="n">
        <v>1.65247352202012</v>
      </c>
      <c r="WV142" s="252" t="n">
        <v>2.71999999999999</v>
      </c>
      <c r="WW142" s="252" t="n">
        <v>90.53112500851969</v>
      </c>
      <c r="WX142" s="255" t="n">
        <v>2.88999999999999</v>
      </c>
      <c r="WY142" s="253" t="n">
        <v>52.4008652766728</v>
      </c>
      <c r="WZ142" s="256" t="n">
        <v>2.88999999999999</v>
      </c>
      <c r="XA142" s="254" t="n">
        <v>1.65247352202012</v>
      </c>
      <c r="XB142" s="252" t="n">
        <v>2.71999999999999</v>
      </c>
      <c r="XC142" s="252" t="n">
        <v>96.31561173748349</v>
      </c>
      <c r="XD142" s="255" t="n">
        <v>2.88999999999999</v>
      </c>
      <c r="XE142" s="253" t="n">
        <v>52.4008652766728</v>
      </c>
      <c r="XF142" s="256" t="n">
        <v>2.88999999999999</v>
      </c>
      <c r="XG142" s="254" t="n">
        <v>1.65247352202012</v>
      </c>
      <c r="XH142" s="252" t="n">
        <v>2.71999999999999</v>
      </c>
      <c r="XI142" s="252" t="n">
        <v>102.532927762225</v>
      </c>
      <c r="XJ142" s="255" t="n">
        <v>2.88999999999999</v>
      </c>
      <c r="XK142" s="253" t="n">
        <v>52.4008652766728</v>
      </c>
      <c r="XL142" s="256" t="n">
        <v>2.88999999999999</v>
      </c>
      <c r="XM142" s="254" t="n">
        <v>1.65247352202012</v>
      </c>
      <c r="XN142" s="252" t="n">
        <v>2.71999999999999</v>
      </c>
      <c r="XO142" s="252" t="n">
        <v>116.896445125193</v>
      </c>
      <c r="XP142" s="255" t="n">
        <v>2.88999999999999</v>
      </c>
      <c r="XQ142" s="253" t="n">
        <v>52.4008652766728</v>
      </c>
      <c r="XR142" s="256" t="n">
        <v>2.88999999999999</v>
      </c>
      <c r="XS142" s="254" t="n">
        <v>1.65247352202012</v>
      </c>
      <c r="XT142" s="252" t="n">
        <v>2.71999999999999</v>
      </c>
      <c r="XU142" s="252" t="n">
        <v>129.204230678068</v>
      </c>
      <c r="XV142" s="255" t="n">
        <v>2.88999999999999</v>
      </c>
      <c r="XW142" s="253" t="n">
        <v>52.4008652766728</v>
      </c>
      <c r="XX142" s="256" t="n">
        <v>2.88999999999999</v>
      </c>
      <c r="XY142" s="254" t="n">
        <v>1.65247352202012</v>
      </c>
      <c r="XZ142" s="252" t="n">
        <v>2.71999999999999</v>
      </c>
      <c r="YA142" s="252" t="n">
        <v>144.135608123345</v>
      </c>
      <c r="YB142" s="255" t="n">
        <v>2.88999999999999</v>
      </c>
      <c r="YC142" s="253" t="n">
        <v>52.4008652766728</v>
      </c>
      <c r="YD142" s="256" t="n">
        <v>2.88999999999999</v>
      </c>
      <c r="YE142" s="254" t="n">
        <v>1.65247352202012</v>
      </c>
      <c r="YF142" s="252" t="n">
        <v>2.71999999999999</v>
      </c>
      <c r="YG142" s="252" t="n">
        <v>156.492595261962</v>
      </c>
      <c r="YH142" s="255" t="n">
        <v>2.88999999999999</v>
      </c>
      <c r="YI142" s="253" t="n">
        <v>52.4008652766728</v>
      </c>
      <c r="YJ142" s="256" t="n">
        <v>2.88999999999999</v>
      </c>
      <c r="YK142" s="254" t="n">
        <v>1.65247352202012</v>
      </c>
      <c r="YL142" s="252" t="n">
        <v>2.856</v>
      </c>
      <c r="YM142" s="252" t="n">
        <v>167.566475798556</v>
      </c>
      <c r="YN142" s="255" t="n">
        <v>2.88999999999999</v>
      </c>
      <c r="YO142" s="253" t="n">
        <v>52.4008652766728</v>
      </c>
      <c r="YP142" s="256" t="n">
        <v>2.88999999999999</v>
      </c>
      <c r="YQ142" s="254" t="n">
        <v>1.65247352202012</v>
      </c>
      <c r="YR142" s="252" t="n">
        <v>2.71999999999999</v>
      </c>
      <c r="YS142" s="252" t="n">
        <v>190.0928533547</v>
      </c>
      <c r="YT142" s="255" t="n">
        <v>2.88999999999999</v>
      </c>
      <c r="YU142" s="253" t="n">
        <v>52.4008652766728</v>
      </c>
      <c r="YV142" s="256" t="n">
        <v>2.88999999999999</v>
      </c>
      <c r="YW142" s="254" t="n">
        <v>1.65247352202012</v>
      </c>
      <c r="YX142" s="252" t="n">
        <v>2.768</v>
      </c>
      <c r="YY142" s="252" t="n">
        <v>226.03155176158</v>
      </c>
      <c r="YZ142" s="255" t="n">
        <v>2.88999999999999</v>
      </c>
      <c r="ZA142" s="253" t="n">
        <v>52.4008652766728</v>
      </c>
      <c r="ZB142" s="256" t="n">
        <v>2.88999999999999</v>
      </c>
      <c r="ZC142" s="254" t="n">
        <v>1.65247352202012</v>
      </c>
      <c r="ZD142" s="251" t="n">
        <v>4.15999999999999</v>
      </c>
      <c r="ZE142" s="252" t="n">
        <v>19.6698828101927</v>
      </c>
      <c r="ZF142" s="255" t="n">
        <v>4.33499999999999</v>
      </c>
      <c r="ZG142" s="253" t="n">
        <v>52.8561530520608</v>
      </c>
      <c r="ZH142" s="256" t="n">
        <v>4.15999999999999</v>
      </c>
      <c r="ZI142" s="254" t="n">
        <v>0.903316939640895</v>
      </c>
      <c r="ZJ142" s="251" t="n">
        <v>4.15999999999999</v>
      </c>
      <c r="ZK142" s="252" t="n">
        <v>29.8028528099357</v>
      </c>
      <c r="ZL142" s="255" t="n">
        <v>4.33499999999999</v>
      </c>
      <c r="ZM142" s="253" t="n">
        <v>52.8561530520608</v>
      </c>
      <c r="ZN142" s="256" t="n">
        <v>4.15999999999999</v>
      </c>
      <c r="ZO142" s="254" t="n">
        <v>0.903316939640895</v>
      </c>
      <c r="ZP142" s="251" t="n">
        <v>4.15999999999999</v>
      </c>
      <c r="ZQ142" s="252" t="n">
        <v>40.5318797994488</v>
      </c>
      <c r="ZR142" s="255" t="n">
        <v>4.33499999999999</v>
      </c>
      <c r="ZS142" s="253" t="n">
        <v>52.8561530520608</v>
      </c>
      <c r="ZT142" s="256" t="n">
        <v>4.15999999999999</v>
      </c>
      <c r="ZU142" s="254" t="n">
        <v>0.903316939640895</v>
      </c>
      <c r="ZV142" s="251" t="n">
        <v>4.15999999999999</v>
      </c>
      <c r="ZW142" s="252" t="n">
        <v>51.2609068331171</v>
      </c>
      <c r="ZX142" s="255" t="n">
        <v>4.33499999999999</v>
      </c>
      <c r="ZY142" s="253" t="n">
        <v>52.8561530520608</v>
      </c>
      <c r="ZZ142" s="256" t="n">
        <v>4.15999999999999</v>
      </c>
      <c r="AAA142" s="254" t="n">
        <v>0.903316939640895</v>
      </c>
      <c r="AAB142" s="251" t="n">
        <v>4.15999999999999</v>
      </c>
      <c r="AAC142" s="252" t="n">
        <v>61.0864876346223</v>
      </c>
      <c r="AAD142" s="255" t="n">
        <v>4.33499999999999</v>
      </c>
      <c r="AAE142" s="253" t="n">
        <v>52.8561530520608</v>
      </c>
      <c r="AAF142" s="256" t="n">
        <v>4.15999999999999</v>
      </c>
      <c r="AAG142" s="254" t="n">
        <v>0.903316939640895</v>
      </c>
      <c r="AAH142" s="251" t="n">
        <v>4.15999999999999</v>
      </c>
      <c r="AAI142" s="252" t="n">
        <v>72.12290295966871</v>
      </c>
      <c r="AAJ142" s="255" t="n">
        <v>4.33499999999999</v>
      </c>
      <c r="AAK142" s="253" t="n">
        <v>52.8561530520608</v>
      </c>
      <c r="AAL142" s="256" t="n">
        <v>4.15999999999999</v>
      </c>
      <c r="AAM142" s="254" t="n">
        <v>0.903316939640895</v>
      </c>
      <c r="AAN142" s="251" t="n">
        <v>4.15999999999999</v>
      </c>
      <c r="AAO142" s="252" t="n">
        <v>81.6149233771215</v>
      </c>
      <c r="AAP142" s="255" t="n">
        <v>4.33499999999999</v>
      </c>
      <c r="AAQ142" s="253" t="n">
        <v>52.8561530520608</v>
      </c>
      <c r="AAR142" s="256" t="n">
        <v>4.15999999999999</v>
      </c>
      <c r="AAS142" s="254" t="n">
        <v>0.903316939640895</v>
      </c>
      <c r="AAT142" s="251" t="n">
        <v>4.15999999999999</v>
      </c>
      <c r="AAU142" s="252" t="n">
        <v>91.79277875180181</v>
      </c>
      <c r="AAV142" s="255" t="n">
        <v>4.33499999999999</v>
      </c>
      <c r="AAW142" s="253" t="n">
        <v>52.8561530520608</v>
      </c>
      <c r="AAX142" s="256" t="n">
        <v>4.15999999999999</v>
      </c>
      <c r="AAY142" s="254" t="n">
        <v>0.903316939640895</v>
      </c>
      <c r="AAZ142" s="252" t="n">
        <v>4.15999999999999</v>
      </c>
      <c r="ABA142" s="252" t="n">
        <v>102.799270290907</v>
      </c>
      <c r="ABB142" s="255" t="n">
        <v>4.33499999999999</v>
      </c>
      <c r="ABC142" s="253" t="n">
        <v>52.8561530520608</v>
      </c>
      <c r="ABD142" s="256" t="n">
        <v>4.15999999999999</v>
      </c>
      <c r="ABE142" s="254" t="n">
        <v>0.903316939640895</v>
      </c>
      <c r="ABF142" s="252" t="n">
        <v>4.15999999999999</v>
      </c>
      <c r="ABG142" s="252" t="n">
        <v>122.172418664452</v>
      </c>
      <c r="ABH142" s="255" t="n">
        <v>4.33499999999999</v>
      </c>
      <c r="ABI142" s="253" t="n">
        <v>52.8561530520608</v>
      </c>
      <c r="ABJ142" s="256" t="n">
        <v>4.15999999999999</v>
      </c>
      <c r="ABK142" s="254" t="n">
        <v>0.903316939640895</v>
      </c>
      <c r="ABL142" s="252" t="n">
        <v>4.15999999999999</v>
      </c>
      <c r="ABM142" s="252" t="n">
        <v>143.627500048908</v>
      </c>
      <c r="ABN142" s="255" t="n">
        <v>4.33499999999999</v>
      </c>
      <c r="ABO142" s="253" t="n">
        <v>52.8561530520608</v>
      </c>
      <c r="ABP142" s="256" t="n">
        <v>4.15999999999999</v>
      </c>
      <c r="ABQ142" s="254" t="n">
        <v>0.903316939640895</v>
      </c>
      <c r="ABR142" s="252" t="n">
        <v>4.15999999999999</v>
      </c>
      <c r="ABS142" s="252" t="n">
        <v>163.301002084115</v>
      </c>
      <c r="ABT142" s="255" t="n">
        <v>4.33499999999999</v>
      </c>
      <c r="ABU142" s="253" t="n">
        <v>52.8561530520608</v>
      </c>
      <c r="ABV142" s="256" t="n">
        <v>4.15999999999999</v>
      </c>
      <c r="ABW142" s="254" t="n">
        <v>0.903316939640895</v>
      </c>
      <c r="ABX142" s="252" t="n">
        <v>4.15999999999999</v>
      </c>
      <c r="ABY142" s="252" t="n">
        <v>185.969803760852</v>
      </c>
      <c r="ABZ142" s="255" t="n">
        <v>4.33499999999999</v>
      </c>
      <c r="ACA142" s="253" t="n">
        <v>52.8561530520608</v>
      </c>
      <c r="ACB142" s="256" t="n">
        <v>4.15999999999999</v>
      </c>
      <c r="ACC142" s="254" t="n">
        <v>0.903316939640895</v>
      </c>
      <c r="ACD142" s="252" t="n">
        <v>4.15999999999999</v>
      </c>
      <c r="ACE142" s="252" t="n">
        <v>206.068012902509</v>
      </c>
      <c r="ACF142" s="255" t="n">
        <v>4.33499999999999</v>
      </c>
      <c r="ACG142" s="253" t="n">
        <v>52.8561530520608</v>
      </c>
      <c r="ACH142" s="256" t="n">
        <v>4.15999999999999</v>
      </c>
      <c r="ACI142" s="254" t="n">
        <v>0.903316939640895</v>
      </c>
      <c r="ACJ142" s="252" t="n">
        <v>4.15999999999999</v>
      </c>
      <c r="ACK142" s="252" t="n">
        <v>225.905622549306</v>
      </c>
      <c r="ACL142" s="255" t="n">
        <v>4.33499999999999</v>
      </c>
      <c r="ACM142" s="253" t="n">
        <v>52.8561530520608</v>
      </c>
      <c r="ACN142" s="256" t="n">
        <v>4.15999999999999</v>
      </c>
      <c r="ACO142" s="254" t="n">
        <v>0.903316939640895</v>
      </c>
      <c r="ACP142" s="251" t="n">
        <v>7.81999999999999</v>
      </c>
      <c r="ACQ142" s="252" t="n">
        <v>13.1397341732462</v>
      </c>
      <c r="ACR142" s="255" t="n">
        <v>7.90499999999999</v>
      </c>
      <c r="ACS142" s="253" t="n">
        <v>56.7044387686019</v>
      </c>
      <c r="ACT142" s="256" t="n">
        <v>7.90499999999999</v>
      </c>
      <c r="ACU142" s="254" t="n">
        <v>0.767048261027991</v>
      </c>
      <c r="ACV142" s="251" t="n">
        <v>7.98999999999999</v>
      </c>
      <c r="ACW142" s="252" t="n">
        <v>26.3231391254962</v>
      </c>
      <c r="ACX142" s="255" t="n">
        <v>7.90499999999999</v>
      </c>
      <c r="ACY142" s="253" t="n">
        <v>56.7044387686019</v>
      </c>
      <c r="ACZ142" s="256" t="n">
        <v>7.90499999999999</v>
      </c>
      <c r="ADA142" s="254" t="n">
        <v>0.767048261027991</v>
      </c>
      <c r="ADB142" s="251" t="n">
        <v>8.27999999999999</v>
      </c>
      <c r="ADC142" s="252" t="n">
        <v>40.0347478114194</v>
      </c>
      <c r="ADD142" s="255" t="n">
        <v>7.90499999999999</v>
      </c>
      <c r="ADE142" s="253" t="n">
        <v>56.7044387686019</v>
      </c>
      <c r="ADF142" s="256" t="n">
        <v>7.90499999999999</v>
      </c>
      <c r="ADG142" s="254" t="n">
        <v>0.767048261027991</v>
      </c>
      <c r="ADH142" s="251" t="n">
        <v>7.98999999999999</v>
      </c>
      <c r="ADI142" s="252" t="n">
        <v>54.0108831005473</v>
      </c>
      <c r="ADJ142" s="255" t="n">
        <v>7.90499999999999</v>
      </c>
      <c r="ADK142" s="253" t="n">
        <v>56.7044387686019</v>
      </c>
      <c r="ADL142" s="256" t="n">
        <v>7.90499999999999</v>
      </c>
      <c r="ADM142" s="254" t="n">
        <v>0.767048261027991</v>
      </c>
      <c r="ADN142" s="251" t="n">
        <v>7.98999999999999</v>
      </c>
      <c r="ADO142" s="252" t="n">
        <v>67.2388855412372</v>
      </c>
      <c r="ADP142" s="255" t="n">
        <v>7.90499999999999</v>
      </c>
      <c r="ADQ142" s="253" t="n">
        <v>56.7044387686019</v>
      </c>
      <c r="ADR142" s="256" t="n">
        <v>7.90499999999999</v>
      </c>
      <c r="ADS142" s="254" t="n">
        <v>0.767048261027991</v>
      </c>
      <c r="ADT142" s="251" t="n">
        <v>7.98999999999999</v>
      </c>
      <c r="ADU142" s="252" t="n">
        <v>81.2533434038876</v>
      </c>
      <c r="ADV142" s="255" t="n">
        <v>7.90499999999999</v>
      </c>
      <c r="ADW142" s="253" t="n">
        <v>56.7044387686019</v>
      </c>
      <c r="ADX142" s="256" t="n">
        <v>7.90499999999999</v>
      </c>
      <c r="ADY142" s="254" t="n">
        <v>0.767048261027991</v>
      </c>
      <c r="ADZ142" s="251" t="n">
        <v>7.98999999999999</v>
      </c>
      <c r="AEA142" s="252" t="n">
        <v>94.4428725479176</v>
      </c>
      <c r="AEB142" s="255" t="n">
        <v>7.90499999999999</v>
      </c>
      <c r="AEC142" s="253" t="n">
        <v>56.7044387686019</v>
      </c>
      <c r="AED142" s="256" t="n">
        <v>7.90499999999999</v>
      </c>
      <c r="AEE142" s="254" t="n">
        <v>0.767048261027991</v>
      </c>
      <c r="AEF142" s="251" t="n">
        <v>7.98999999999999</v>
      </c>
      <c r="AEG142" s="252" t="n">
        <v>108.755549740103</v>
      </c>
      <c r="AEH142" s="255" t="n">
        <v>7.90499999999999</v>
      </c>
      <c r="AEI142" s="253" t="n">
        <v>56.7044387686019</v>
      </c>
      <c r="AEJ142" s="256" t="n">
        <v>7.90499999999999</v>
      </c>
      <c r="AEK142" s="254" t="n">
        <v>0.767048261027991</v>
      </c>
      <c r="AEL142" s="252" t="n">
        <v>7.98999999999999</v>
      </c>
      <c r="AEM142" s="252" t="n">
        <v>121.597054158228</v>
      </c>
      <c r="AEN142" s="255" t="n">
        <v>7.90499999999999</v>
      </c>
      <c r="AEO142" s="253" t="n">
        <v>56.7044387686019</v>
      </c>
      <c r="AEP142" s="256" t="n">
        <v>7.90499999999999</v>
      </c>
      <c r="AEQ142" s="254" t="n">
        <v>0.767048261027991</v>
      </c>
      <c r="AER142" s="252" t="n">
        <v>7.98999999999999</v>
      </c>
      <c r="AES142" s="252" t="n">
        <v>136.072421415428</v>
      </c>
      <c r="AET142" s="255" t="n">
        <v>7.90499999999999</v>
      </c>
      <c r="AEU142" s="253" t="n">
        <v>56.7044387686019</v>
      </c>
      <c r="AEV142" s="256" t="n">
        <v>7.90499999999999</v>
      </c>
      <c r="AEW142" s="254" t="n">
        <v>0.767048261027991</v>
      </c>
      <c r="AEX142" s="252" t="n">
        <v>7.98999999999999</v>
      </c>
      <c r="AEY142" s="252" t="n">
        <v>163.12628482566</v>
      </c>
      <c r="AEZ142" s="255" t="n">
        <v>7.90499999999999</v>
      </c>
      <c r="AFA142" s="253" t="n">
        <v>56.7044387686019</v>
      </c>
      <c r="AFB142" s="256" t="n">
        <v>7.90499999999999</v>
      </c>
      <c r="AFC142" s="254" t="n">
        <v>0.767048261027991</v>
      </c>
      <c r="AFD142" s="252" t="n">
        <v>7.98999999999999</v>
      </c>
      <c r="AFE142" s="252" t="n">
        <v>189.209477052276</v>
      </c>
      <c r="AFF142" s="255" t="n">
        <v>7.90499999999999</v>
      </c>
      <c r="AFG142" s="253" t="n">
        <v>56.7044387686019</v>
      </c>
      <c r="AFH142" s="256" t="n">
        <v>7.90499999999999</v>
      </c>
      <c r="AFI142" s="254" t="n">
        <v>0.767048261027991</v>
      </c>
      <c r="AFJ142" s="252" t="n">
        <v>7.98999999999999</v>
      </c>
      <c r="AFK142" s="252" t="n">
        <v>231.006282981911</v>
      </c>
      <c r="AFL142" s="255" t="n">
        <v>7.90499999999999</v>
      </c>
      <c r="AFM142" s="253" t="n">
        <v>56.7044387686019</v>
      </c>
      <c r="AFN142" s="256" t="n">
        <v>7.90499999999999</v>
      </c>
      <c r="AFO142" s="254" t="n">
        <v>0.767048261027991</v>
      </c>
      <c r="AFP142" s="251" t="n">
        <v>9.439999999999991</v>
      </c>
      <c r="AFQ142" s="252" t="n">
        <v>13.3075580557643</v>
      </c>
      <c r="AFR142" s="255" t="n">
        <v>9.44</v>
      </c>
      <c r="AFS142" s="253" t="n">
        <v>56.7673724307461</v>
      </c>
      <c r="AFT142" s="256" t="n">
        <v>9.859999999999999</v>
      </c>
      <c r="AFU142" s="254" t="n">
        <v>0.797657827598538</v>
      </c>
      <c r="AFV142" s="251" t="n">
        <v>9.439999999999991</v>
      </c>
      <c r="AFW142" s="252" t="n">
        <v>27.5767755961275</v>
      </c>
      <c r="AFX142" s="255" t="n">
        <v>9.44</v>
      </c>
      <c r="AFY142" s="253" t="n">
        <v>56.7673724307461</v>
      </c>
      <c r="AFZ142" s="256" t="n">
        <v>9.859999999999999</v>
      </c>
      <c r="AGA142" s="254" t="n">
        <v>0.797657827598538</v>
      </c>
      <c r="AGB142" s="251" t="n">
        <v>9.439999999999991</v>
      </c>
      <c r="AGC142" s="252" t="n">
        <v>42.5550034160872</v>
      </c>
      <c r="AGD142" s="255" t="n">
        <v>9.44</v>
      </c>
      <c r="AGE142" s="253" t="n">
        <v>56.7673724307461</v>
      </c>
      <c r="AGF142" s="256" t="n">
        <v>9.859999999999999</v>
      </c>
      <c r="AGG142" s="254" t="n">
        <v>0.797657827598538</v>
      </c>
      <c r="AGH142" s="251" t="n">
        <v>9.439999999999991</v>
      </c>
      <c r="AGI142" s="252" t="n">
        <v>57.2445023848133</v>
      </c>
      <c r="AGJ142" s="255" t="n">
        <v>9.44</v>
      </c>
      <c r="AGK142" s="253" t="n">
        <v>56.7673724307461</v>
      </c>
      <c r="AGL142" s="256" t="n">
        <v>9.859999999999999</v>
      </c>
      <c r="AGM142" s="254" t="n">
        <v>0.797657827598538</v>
      </c>
      <c r="AGN142" s="251" t="n">
        <v>9.859999999999999</v>
      </c>
      <c r="AGO142" s="252" t="n">
        <v>70.58147568176049</v>
      </c>
      <c r="AGP142" s="255" t="n">
        <v>9.44</v>
      </c>
      <c r="AGQ142" s="253" t="n">
        <v>56.7673724307461</v>
      </c>
      <c r="AGR142" s="256" t="n">
        <v>9.859999999999999</v>
      </c>
      <c r="AGS142" s="254" t="n">
        <v>0.797657827598538</v>
      </c>
      <c r="AGT142" s="251" t="n">
        <v>9.439999999999991</v>
      </c>
      <c r="AGU142" s="252" t="n">
        <v>86.132536156298</v>
      </c>
      <c r="AGV142" s="255" t="n">
        <v>9.44</v>
      </c>
      <c r="AGW142" s="253" t="n">
        <v>56.7673724307461</v>
      </c>
      <c r="AGX142" s="256" t="n">
        <v>9.859999999999999</v>
      </c>
      <c r="AGY142" s="254" t="n">
        <v>0.797657827598538</v>
      </c>
      <c r="AGZ142" s="251" t="n">
        <v>9.859999999999999</v>
      </c>
      <c r="AHA142" s="252" t="n">
        <v>99.5188552748491</v>
      </c>
      <c r="AHB142" s="255" t="n">
        <v>9.44</v>
      </c>
      <c r="AHC142" s="253" t="n">
        <v>56.7673724307461</v>
      </c>
      <c r="AHD142" s="256" t="n">
        <v>9.859999999999999</v>
      </c>
      <c r="AHE142" s="254" t="n">
        <v>0.797657827598538</v>
      </c>
      <c r="AHF142" s="251" t="n">
        <v>9.439999999999991</v>
      </c>
      <c r="AHG142" s="252" t="n">
        <v>115.422205251823</v>
      </c>
      <c r="AHH142" s="255" t="n">
        <v>9.44</v>
      </c>
      <c r="AHI142" s="253" t="n">
        <v>56.7673724307461</v>
      </c>
      <c r="AHJ142" s="256" t="n">
        <v>9.859999999999999</v>
      </c>
      <c r="AHK142" s="254" t="n">
        <v>0.797657827598538</v>
      </c>
      <c r="AHL142" s="252" t="n">
        <v>9.439999999999991</v>
      </c>
      <c r="AHM142" s="252" t="n">
        <v>143.454686591806</v>
      </c>
      <c r="AHN142" s="255" t="n">
        <v>9.44</v>
      </c>
      <c r="AHO142" s="253" t="n">
        <v>56.7673724307461</v>
      </c>
      <c r="AHP142" s="256" t="n">
        <v>9.859999999999999</v>
      </c>
      <c r="AHQ142" s="254" t="n">
        <v>0.797657827598538</v>
      </c>
      <c r="AHR142" s="252" t="n">
        <v>9.439999999999991</v>
      </c>
      <c r="AHS142" s="252" t="n">
        <v>172.760578016294</v>
      </c>
      <c r="AHT142" s="255" t="n">
        <v>9.44</v>
      </c>
      <c r="AHU142" s="253" t="n">
        <v>56.7673724307461</v>
      </c>
      <c r="AHV142" s="256" t="n">
        <v>9.859999999999999</v>
      </c>
      <c r="AHW142" s="254" t="n">
        <v>0.797657827598538</v>
      </c>
      <c r="AHX142" s="252" t="n">
        <v>9.439999999999991</v>
      </c>
      <c r="AHY142" s="252" t="n">
        <v>201.10806119911</v>
      </c>
      <c r="AHZ142" s="255" t="n">
        <v>9.44</v>
      </c>
      <c r="AIA142" s="253" t="n">
        <v>56.7673724307461</v>
      </c>
      <c r="AIB142" s="256" t="n">
        <v>9.859999999999999</v>
      </c>
      <c r="AIC142" s="254" t="n">
        <v>0.797657827598538</v>
      </c>
      <c r="AID142" s="252" t="n">
        <v>9.439999999999991</v>
      </c>
      <c r="AIE142" s="252" t="n">
        <v>245.510175049605</v>
      </c>
      <c r="AIF142" s="255" t="n">
        <v>9.44</v>
      </c>
      <c r="AIG142" s="253" t="n">
        <v>56.7673724307461</v>
      </c>
      <c r="AIH142" s="256" t="n">
        <v>9.859999999999999</v>
      </c>
      <c r="AII142" s="254" t="n">
        <v>0.797657827598538</v>
      </c>
      <c r="AIJ142" s="251" t="n">
        <v>12.7999999999999</v>
      </c>
      <c r="AIK142" s="252" t="n">
        <v>14.5132568453712</v>
      </c>
      <c r="AIL142" s="255" t="n">
        <v>13.4299999999999</v>
      </c>
      <c r="AIM142" s="253" t="n">
        <v>60.0425306151742</v>
      </c>
      <c r="AIN142" s="256" t="n">
        <v>13.4299999999999</v>
      </c>
      <c r="AIO142" s="254" t="n">
        <v>1.32337921040547</v>
      </c>
      <c r="AIP142" s="251" t="n">
        <v>12.7999999999999</v>
      </c>
      <c r="AIQ142" s="252" t="n">
        <v>18.0764315033202</v>
      </c>
      <c r="AIR142" s="255" t="n">
        <v>13.4299999999999</v>
      </c>
      <c r="AIS142" s="253" t="n">
        <v>60.0425306151742</v>
      </c>
      <c r="AIT142" s="256" t="n">
        <v>13.4299999999999</v>
      </c>
      <c r="AIU142" s="254" t="n">
        <v>1.32337921040547</v>
      </c>
      <c r="AIV142" s="251" t="n">
        <v>12.7999999999999</v>
      </c>
      <c r="AIW142" s="252" t="n">
        <v>30.8406820889406</v>
      </c>
      <c r="AIX142" s="255" t="n">
        <v>13.4299999999999</v>
      </c>
      <c r="AIY142" s="253" t="n">
        <v>60.0425306151742</v>
      </c>
      <c r="AIZ142" s="256" t="n">
        <v>13.4299999999999</v>
      </c>
      <c r="AJA142" s="254" t="n">
        <v>1.32337921040547</v>
      </c>
      <c r="AJB142" s="251" t="n">
        <v>12.7999999999999</v>
      </c>
      <c r="AJC142" s="252" t="n">
        <v>37.8025906950521</v>
      </c>
      <c r="AJD142" s="255" t="n">
        <v>13.4299999999999</v>
      </c>
      <c r="AJE142" s="253" t="n">
        <v>60.0425306151742</v>
      </c>
      <c r="AJF142" s="256" t="n">
        <v>13.4299999999999</v>
      </c>
      <c r="AJG142" s="254" t="n">
        <v>1.32337921040547</v>
      </c>
      <c r="AJH142" s="251" t="n">
        <v>12.96</v>
      </c>
      <c r="AJI142" s="252" t="n">
        <v>49.939113347224</v>
      </c>
      <c r="AJJ142" s="255" t="n">
        <v>13.4299999999999</v>
      </c>
      <c r="AJK142" s="253" t="n">
        <v>60.0425306151742</v>
      </c>
      <c r="AJL142" s="256" t="n">
        <v>13.4299999999999</v>
      </c>
      <c r="AJM142" s="254" t="n">
        <v>1.32337921040547</v>
      </c>
      <c r="AJN142" s="251" t="n">
        <v>12.7999999999999</v>
      </c>
      <c r="AJO142" s="252" t="n">
        <v>56.4077536872354</v>
      </c>
      <c r="AJP142" s="255" t="n">
        <v>13.4299999999999</v>
      </c>
      <c r="AJQ142" s="253" t="n">
        <v>60.0425306151742</v>
      </c>
      <c r="AJR142" s="256" t="n">
        <v>13.4299999999999</v>
      </c>
      <c r="AJS142" s="254" t="n">
        <v>1.32337921040547</v>
      </c>
      <c r="AJT142" s="251" t="n">
        <v>12.7999999999999</v>
      </c>
      <c r="AJU142" s="252" t="n">
        <v>68.93799735767359</v>
      </c>
      <c r="AJV142" s="255" t="n">
        <v>13.4299999999999</v>
      </c>
      <c r="AJW142" s="253" t="n">
        <v>60.0425306151742</v>
      </c>
      <c r="AJX142" s="256" t="n">
        <v>13.4299999999999</v>
      </c>
      <c r="AJY142" s="254" t="n">
        <v>1.32337921040547</v>
      </c>
      <c r="AJZ142" s="251" t="n">
        <v>12.96</v>
      </c>
      <c r="AKA142" s="252" t="n">
        <v>75.6287237780964</v>
      </c>
      <c r="AKB142" s="255" t="n">
        <v>13.4299999999999</v>
      </c>
      <c r="AKC142" s="253" t="n">
        <v>60.0425306151742</v>
      </c>
      <c r="AKD142" s="256" t="n">
        <v>13.4299999999999</v>
      </c>
      <c r="AKE142" s="254" t="n">
        <v>1.32337921040547</v>
      </c>
      <c r="AKF142" s="252" t="n">
        <v>12.96</v>
      </c>
      <c r="AKG142" s="252" t="n">
        <v>88.88600044486211</v>
      </c>
      <c r="AKH142" s="255" t="n">
        <v>13.4299999999999</v>
      </c>
      <c r="AKI142" s="253" t="n">
        <v>60.0425306151742</v>
      </c>
      <c r="AKJ142" s="256" t="n">
        <v>13.4299999999999</v>
      </c>
      <c r="AKK142" s="254" t="n">
        <v>1.32337921040547</v>
      </c>
      <c r="AKL142" s="252" t="n">
        <v>12.7999999999999</v>
      </c>
      <c r="AKM142" s="252" t="n">
        <v>96.4785811594498</v>
      </c>
      <c r="AKN142" s="255" t="n">
        <v>13.4299999999999</v>
      </c>
      <c r="AKO142" s="253" t="n">
        <v>60.0425306151742</v>
      </c>
      <c r="AKP142" s="256" t="n">
        <v>13.4299999999999</v>
      </c>
      <c r="AKQ142" s="254" t="n">
        <v>1.32337921040547</v>
      </c>
      <c r="AKR142" s="252" t="n">
        <v>12.7999999999999</v>
      </c>
      <c r="AKS142" s="252" t="n">
        <v>108.250435312694</v>
      </c>
      <c r="AKT142" s="255" t="n">
        <v>13.4299999999999</v>
      </c>
      <c r="AKU142" s="253" t="n">
        <v>60.0425306151742</v>
      </c>
      <c r="AKV142" s="256" t="n">
        <v>13.4299999999999</v>
      </c>
      <c r="AKW142" s="254" t="n">
        <v>1.32337921040547</v>
      </c>
      <c r="AKX142" s="252" t="n">
        <v>12.96</v>
      </c>
      <c r="AKY142" s="252" t="n">
        <v>114.296291981609</v>
      </c>
      <c r="AKZ142" s="255" t="n">
        <v>13.4299999999999</v>
      </c>
      <c r="ALA142" s="253" t="n">
        <v>60.0425306151742</v>
      </c>
      <c r="ALB142" s="256" t="n">
        <v>13.4299999999999</v>
      </c>
      <c r="ALC142" s="254" t="n">
        <v>1.32337921040547</v>
      </c>
      <c r="ALD142" s="252" t="n">
        <v>12.7999999999999</v>
      </c>
      <c r="ALE142" s="252" t="n">
        <v>128.4046778492</v>
      </c>
      <c r="ALF142" s="255" t="n">
        <v>13.4299999999999</v>
      </c>
      <c r="ALG142" s="253" t="n">
        <v>60.0425306151742</v>
      </c>
      <c r="ALH142" s="256" t="n">
        <v>13.4299999999999</v>
      </c>
      <c r="ALI142" s="254" t="n">
        <v>1.32337921040547</v>
      </c>
      <c r="ALJ142" s="252" t="n">
        <v>12.7999999999999</v>
      </c>
      <c r="ALK142" s="252" t="n">
        <v>134.226447643476</v>
      </c>
      <c r="ALL142" s="255" t="n">
        <v>13.4299999999999</v>
      </c>
      <c r="ALM142" s="253" t="n">
        <v>60.0425306151742</v>
      </c>
      <c r="ALN142" s="256" t="n">
        <v>13.4299999999999</v>
      </c>
      <c r="ALO142" s="254" t="n">
        <v>1.32337921040547</v>
      </c>
      <c r="ALP142" s="252" t="n">
        <v>12.96</v>
      </c>
      <c r="ALQ142" s="252" t="n">
        <v>147.394900843547</v>
      </c>
      <c r="ALR142" s="255" t="n">
        <v>13.4299999999999</v>
      </c>
      <c r="ALS142" s="253" t="n">
        <v>60.0425306151742</v>
      </c>
      <c r="ALT142" s="256" t="n">
        <v>13.4299999999999</v>
      </c>
      <c r="ALU142" s="254" t="n">
        <v>1.32337921040547</v>
      </c>
      <c r="ALV142" s="252" t="n">
        <v>12.96</v>
      </c>
      <c r="ALW142" s="252" t="n">
        <v>153.456572826379</v>
      </c>
      <c r="ALX142" s="255" t="n">
        <v>13.4299999999999</v>
      </c>
      <c r="ALY142" s="253" t="n">
        <v>60.0425306151742</v>
      </c>
      <c r="ALZ142" s="256" t="n">
        <v>13.4299999999999</v>
      </c>
      <c r="AMA142" s="254" t="n">
        <v>1.32337921040547</v>
      </c>
      <c r="AMB142" s="252" t="n">
        <v>12.96</v>
      </c>
      <c r="AMC142" s="252" t="n">
        <v>166.900655344841</v>
      </c>
      <c r="AMD142" s="255" t="n">
        <v>13.4299999999999</v>
      </c>
      <c r="AME142" s="253" t="n">
        <v>60.0425306151742</v>
      </c>
      <c r="AMF142" s="256" t="n">
        <v>13.4299999999999</v>
      </c>
      <c r="AMG142" s="254" t="n">
        <v>1.32337921040547</v>
      </c>
      <c r="AMH142" s="252" t="n">
        <v>12.7999999999999</v>
      </c>
      <c r="AMI142" s="252" t="n">
        <v>174.152241822584</v>
      </c>
      <c r="AMJ142" s="255" t="n">
        <v>13.4299999999999</v>
      </c>
      <c r="AMK142" s="253" t="n">
        <v>60.0425306151742</v>
      </c>
      <c r="AML142" s="256" t="n">
        <v>13.4299999999999</v>
      </c>
      <c r="AMM142" s="254" t="n">
        <v>1.32337921040547</v>
      </c>
      <c r="AMN142" s="252" t="n">
        <v>12.96</v>
      </c>
      <c r="AMO142" s="252" t="n">
        <v>186.900508104821</v>
      </c>
      <c r="AMP142" s="255" t="n">
        <v>13.4299999999999</v>
      </c>
      <c r="AMQ142" s="253" t="n">
        <v>60.0425306151742</v>
      </c>
      <c r="AMR142" s="256" t="n">
        <v>13.4299999999999</v>
      </c>
      <c r="AMS142" s="254" t="n">
        <v>1.32337921040547</v>
      </c>
      <c r="AMT142" s="252" t="n">
        <v>12.7999999999999</v>
      </c>
      <c r="AMU142" s="252" t="n">
        <v>192.462646236676</v>
      </c>
      <c r="AMV142" s="255" t="n">
        <v>13.4299999999999</v>
      </c>
      <c r="AMW142" s="253" t="n">
        <v>60.0425306151742</v>
      </c>
      <c r="AMX142" s="256" t="n">
        <v>13.4299999999999</v>
      </c>
      <c r="AMY142" s="254" t="n">
        <v>1.32337921040547</v>
      </c>
      <c r="AMZ142" s="252" t="n">
        <v>12.96</v>
      </c>
      <c r="ANA142" s="252" t="n">
        <v>205.757251613579</v>
      </c>
      <c r="ANB142" s="255" t="n">
        <v>13.4299999999999</v>
      </c>
      <c r="ANC142" s="253" t="n">
        <v>60.0425306151742</v>
      </c>
      <c r="AND142" s="256" t="n">
        <v>13.4299999999999</v>
      </c>
      <c r="ANE142" s="254" t="n">
        <v>1.32337921040547</v>
      </c>
      <c r="ANF142" s="252" t="n">
        <v>12.96</v>
      </c>
      <c r="ANG142" s="252" t="n">
        <v>212.89241765068</v>
      </c>
      <c r="ANH142" s="255" t="n">
        <v>13.4299999999999</v>
      </c>
      <c r="ANI142" s="253" t="n">
        <v>60.0425306151742</v>
      </c>
      <c r="ANJ142" s="256" t="n">
        <v>13.4299999999999</v>
      </c>
      <c r="ANK142" s="254" t="n">
        <v>1.32337921040547</v>
      </c>
      <c r="ANL142" s="252" t="n">
        <v>12.96</v>
      </c>
      <c r="ANM142" s="252" t="n">
        <v>224.566525584982</v>
      </c>
      <c r="ANN142" s="255" t="n">
        <v>13.4299999999999</v>
      </c>
      <c r="ANO142" s="253" t="n">
        <v>60.0425306151742</v>
      </c>
      <c r="ANP142" s="256" t="n">
        <v>13.4299999999999</v>
      </c>
      <c r="ANQ142" s="254" t="n">
        <v>1.32337921040547</v>
      </c>
      <c r="ANR142" s="252" t="n">
        <v>12.96</v>
      </c>
      <c r="ANS142" s="252" t="n">
        <v>231.581132507992</v>
      </c>
      <c r="ANT142" s="255" t="n">
        <v>13.4299999999999</v>
      </c>
      <c r="ANU142" s="253" t="n">
        <v>60.0425306151742</v>
      </c>
      <c r="ANV142" s="256" t="n">
        <v>13.4299999999999</v>
      </c>
      <c r="ANW142" s="254" t="n">
        <v>1.32337921040547</v>
      </c>
      <c r="ANX142" s="252" t="n">
        <v>12.7999999999999</v>
      </c>
      <c r="ANY142" s="252" t="n">
        <v>247.981699335419</v>
      </c>
      <c r="ANZ142" s="255" t="n">
        <v>13.4299999999999</v>
      </c>
      <c r="AOA142" s="253" t="n">
        <v>60.0425306151742</v>
      </c>
      <c r="AOB142" s="256" t="n">
        <v>13.4299999999999</v>
      </c>
      <c r="AOC142" s="254" t="n">
        <v>1.32337921040547</v>
      </c>
      <c r="AOD142" s="252" t="n">
        <v>12.7999999999999</v>
      </c>
      <c r="AOE142" s="252" t="n">
        <v>254.032743711936</v>
      </c>
      <c r="AOF142" s="255" t="n">
        <v>13.4299999999999</v>
      </c>
      <c r="AOG142" s="253" t="n">
        <v>60.0425306151742</v>
      </c>
      <c r="AOH142" s="256" t="n">
        <v>13.4299999999999</v>
      </c>
      <c r="AOI142" s="254" t="n">
        <v>1.32337921040547</v>
      </c>
      <c r="AOJ142" s="252" t="n">
        <v>12.7999999999999</v>
      </c>
      <c r="AOK142" s="252" t="n">
        <v>266.817387340593</v>
      </c>
      <c r="AOL142" s="255" t="n">
        <v>13.4299999999999</v>
      </c>
      <c r="AOM142" s="253" t="n">
        <v>60.0425306151742</v>
      </c>
      <c r="AON142" s="256" t="n">
        <v>13.4299999999999</v>
      </c>
      <c r="AOO142" s="254" t="n">
        <v>1.32337921040547</v>
      </c>
      <c r="AOP142" s="252" t="n">
        <v>12.96</v>
      </c>
      <c r="AOQ142" s="252" t="n">
        <v>273.174724169787</v>
      </c>
      <c r="AOR142" s="255" t="n">
        <v>13.4299999999999</v>
      </c>
      <c r="AOS142" s="253" t="n">
        <v>60.0425306151742</v>
      </c>
      <c r="AOT142" s="256" t="n">
        <v>13.4299999999999</v>
      </c>
      <c r="AOU142" s="254" t="n">
        <v>1.32337921040547</v>
      </c>
      <c r="AOV142" s="251" t="n">
        <v>18.72</v>
      </c>
      <c r="AOW142" s="252" t="n">
        <v>21.4162503436074</v>
      </c>
      <c r="AOX142" s="255" t="n">
        <v>19.5499999999999</v>
      </c>
      <c r="AOY142" s="253" t="n">
        <v>59.1672553069628</v>
      </c>
      <c r="AOZ142" s="256" t="n">
        <v>19.5499999999999</v>
      </c>
      <c r="APA142" s="254" t="n">
        <v>1.08118209263657</v>
      </c>
      <c r="APB142" s="251" t="n">
        <v>18.88</v>
      </c>
      <c r="APC142" s="252" t="n">
        <v>26.1749033889977</v>
      </c>
      <c r="APD142" s="255" t="n">
        <v>19.5499999999999</v>
      </c>
      <c r="APE142" s="253" t="n">
        <v>59.1672553069628</v>
      </c>
      <c r="APF142" s="256" t="n">
        <v>19.5499999999999</v>
      </c>
      <c r="APG142" s="254" t="n">
        <v>1.08118209263657</v>
      </c>
      <c r="APH142" s="251" t="n">
        <v>18.72</v>
      </c>
      <c r="API142" s="252" t="n">
        <v>42.038483269532</v>
      </c>
      <c r="APJ142" s="255" t="n">
        <v>19.5499999999999</v>
      </c>
      <c r="APK142" s="253" t="n">
        <v>59.1672553069628</v>
      </c>
      <c r="APL142" s="256" t="n">
        <v>19.5499999999999</v>
      </c>
      <c r="APM142" s="254" t="n">
        <v>1.08118209263657</v>
      </c>
      <c r="APN142" s="251" t="n">
        <v>18.72</v>
      </c>
      <c r="APO142" s="252" t="n">
        <v>50.7633357796046</v>
      </c>
      <c r="APP142" s="255" t="n">
        <v>19.5499999999999</v>
      </c>
      <c r="APQ142" s="253" t="n">
        <v>59.1672553069628</v>
      </c>
      <c r="APR142" s="256" t="n">
        <v>19.5499999999999</v>
      </c>
      <c r="APS142" s="254" t="n">
        <v>1.08118209263657</v>
      </c>
      <c r="APT142" s="251" t="n">
        <v>18.72</v>
      </c>
      <c r="APU142" s="252" t="n">
        <v>68.21298717430641</v>
      </c>
      <c r="APV142" s="255" t="n">
        <v>19.5499999999999</v>
      </c>
      <c r="APW142" s="253" t="n">
        <v>59.1672553069628</v>
      </c>
      <c r="APX142" s="256" t="n">
        <v>19.5499999999999</v>
      </c>
      <c r="APY142" s="254" t="n">
        <v>1.08118209263657</v>
      </c>
      <c r="APZ142" s="251" t="n">
        <v>18.72</v>
      </c>
      <c r="AQA142" s="252" t="n">
        <v>77.57768933697039</v>
      </c>
      <c r="AQB142" s="255" t="n">
        <v>19.5499999999999</v>
      </c>
      <c r="AQC142" s="253" t="n">
        <v>59.1672553069628</v>
      </c>
      <c r="AQD142" s="256" t="n">
        <v>19.5499999999999</v>
      </c>
      <c r="AQE142" s="254" t="n">
        <v>1.08118209263657</v>
      </c>
      <c r="AQF142" s="251" t="n">
        <v>18.72</v>
      </c>
      <c r="AQG142" s="252" t="n">
        <v>95.1799756758427</v>
      </c>
      <c r="AQH142" s="255" t="n">
        <v>19.5499999999999</v>
      </c>
      <c r="AQI142" s="253" t="n">
        <v>59.1672553069628</v>
      </c>
      <c r="AQJ142" s="256" t="n">
        <v>19.5499999999999</v>
      </c>
      <c r="AQK142" s="254" t="n">
        <v>1.08118209263657</v>
      </c>
      <c r="AQL142" s="251" t="n">
        <v>18.72</v>
      </c>
      <c r="AQM142" s="252" t="n">
        <v>102.291718655628</v>
      </c>
      <c r="AQN142" s="255" t="n">
        <v>19.5499999999999</v>
      </c>
      <c r="AQO142" s="253" t="n">
        <v>59.1672553069628</v>
      </c>
      <c r="AQP142" s="256" t="n">
        <v>19.5499999999999</v>
      </c>
      <c r="AQQ142" s="254" t="n">
        <v>1.08118209263657</v>
      </c>
      <c r="AQR142" s="252" t="n">
        <v>18.72</v>
      </c>
      <c r="AQS142" s="252" t="n">
        <v>119.770015902971</v>
      </c>
      <c r="AQT142" s="255" t="n">
        <v>19.5499999999999</v>
      </c>
      <c r="AQU142" s="253" t="n">
        <v>59.1672553069628</v>
      </c>
      <c r="AQV142" s="256" t="n">
        <v>19.5499999999999</v>
      </c>
      <c r="AQW142" s="254" t="n">
        <v>1.08118209263657</v>
      </c>
      <c r="AQX142" s="252" t="n">
        <v>18.72</v>
      </c>
      <c r="AQY142" s="252" t="n">
        <v>127.70229407265</v>
      </c>
      <c r="AQZ142" s="255" t="n">
        <v>19.5499999999999</v>
      </c>
      <c r="ARA142" s="253" t="n">
        <v>59.1672553069628</v>
      </c>
      <c r="ARB142" s="256" t="n">
        <v>19.5499999999999</v>
      </c>
      <c r="ARC142" s="254" t="n">
        <v>1.08118209263657</v>
      </c>
      <c r="ARD142" s="252" t="n">
        <v>18.72</v>
      </c>
      <c r="ARE142" s="252" t="n">
        <v>144.792752427978</v>
      </c>
      <c r="ARF142" s="255" t="n">
        <v>19.5499999999999</v>
      </c>
      <c r="ARG142" s="253" t="n">
        <v>59.1672553069628</v>
      </c>
      <c r="ARH142" s="256" t="n">
        <v>19.5499999999999</v>
      </c>
      <c r="ARI142" s="254" t="n">
        <v>1.08118209263657</v>
      </c>
      <c r="ARJ142" s="252" t="n">
        <v>18.72</v>
      </c>
      <c r="ARK142" s="252" t="n">
        <v>153.85491445487</v>
      </c>
      <c r="ARL142" s="255" t="n">
        <v>19.5499999999999</v>
      </c>
      <c r="ARM142" s="253" t="n">
        <v>59.1672553069628</v>
      </c>
      <c r="ARN142" s="256" t="n">
        <v>19.5499999999999</v>
      </c>
      <c r="ARO142" s="254" t="n">
        <v>1.08118209263657</v>
      </c>
      <c r="ARP142" s="252" t="n">
        <v>18.72</v>
      </c>
      <c r="ARQ142" s="252" t="n">
        <v>172.120222117657</v>
      </c>
      <c r="ARR142" s="255" t="n">
        <v>19.5499999999999</v>
      </c>
      <c r="ARS142" s="253" t="n">
        <v>59.1672553069628</v>
      </c>
      <c r="ART142" s="256" t="n">
        <v>19.5499999999999</v>
      </c>
      <c r="ARU142" s="254" t="n">
        <v>1.08118209263657</v>
      </c>
      <c r="ARV142" s="252" t="n">
        <v>18.72</v>
      </c>
      <c r="ARW142" s="252" t="n">
        <v>180.132939448768</v>
      </c>
      <c r="ARX142" s="255" t="n">
        <v>19.5499999999999</v>
      </c>
      <c r="ARY142" s="253" t="n">
        <v>59.1672553069628</v>
      </c>
      <c r="ARZ142" s="256" t="n">
        <v>19.5499999999999</v>
      </c>
      <c r="ASA142" s="254" t="n">
        <v>1.08118209263657</v>
      </c>
      <c r="ASB142" s="252" t="n">
        <v>18.72</v>
      </c>
      <c r="ASC142" s="252" t="n">
        <v>197.234784352204</v>
      </c>
      <c r="ASD142" s="255" t="n">
        <v>19.5499999999999</v>
      </c>
      <c r="ASE142" s="253" t="n">
        <v>59.1672553069628</v>
      </c>
      <c r="ASF142" s="256" t="n">
        <v>19.5499999999999</v>
      </c>
      <c r="ASG142" s="254" t="n">
        <v>1.08118209263657</v>
      </c>
      <c r="ASH142" s="252" t="n">
        <v>18.72</v>
      </c>
      <c r="ASI142" s="252" t="n">
        <v>205.433591008903</v>
      </c>
      <c r="ASJ142" s="255" t="n">
        <v>19.5499999999999</v>
      </c>
      <c r="ASK142" s="253" t="n">
        <v>59.1672553069628</v>
      </c>
      <c r="ASL142" s="256" t="n">
        <v>19.5499999999999</v>
      </c>
      <c r="ASM142" s="254" t="n">
        <v>1.08118209263657</v>
      </c>
      <c r="ASN142" s="252" t="n">
        <v>18.72</v>
      </c>
      <c r="ASO142" s="252" t="n">
        <v>222.122779440912</v>
      </c>
      <c r="ASP142" s="255" t="n">
        <v>19.5499999999999</v>
      </c>
      <c r="ASQ142" s="253" t="n">
        <v>59.1672553069628</v>
      </c>
      <c r="ASR142" s="256" t="n">
        <v>19.5499999999999</v>
      </c>
      <c r="ASS142" s="254" t="n">
        <v>1.08118209263657</v>
      </c>
      <c r="AST142" s="252" t="n">
        <v>18.72</v>
      </c>
      <c r="ASU142" s="252" t="n">
        <v>231.689201338927</v>
      </c>
      <c r="ASV142" s="255" t="n">
        <v>19.5499999999999</v>
      </c>
      <c r="ASW142" s="253" t="n">
        <v>59.1672553069628</v>
      </c>
      <c r="ASX142" s="256" t="n">
        <v>19.5499999999999</v>
      </c>
      <c r="ASY142" s="254" t="n">
        <v>1.08118209263657</v>
      </c>
      <c r="ASZ142" s="252" t="n">
        <v>18.72</v>
      </c>
      <c r="ATA142" s="252" t="n">
        <v>248.142779239352</v>
      </c>
      <c r="ATB142" s="255" t="n">
        <v>19.5499999999999</v>
      </c>
      <c r="ATC142" s="253" t="n">
        <v>59.1672553069628</v>
      </c>
      <c r="ATD142" s="256" t="n">
        <v>19.5499999999999</v>
      </c>
      <c r="ATE142" s="254" t="n">
        <v>1.08118209263657</v>
      </c>
      <c r="ATF142" s="252" t="n">
        <v>18.72</v>
      </c>
      <c r="ATG142" s="252" t="n">
        <v>257.857323944553</v>
      </c>
      <c r="ATH142" s="255" t="n">
        <v>19.5499999999999</v>
      </c>
      <c r="ATI142" s="253" t="n">
        <v>59.1672553069628</v>
      </c>
      <c r="ATJ142" s="256" t="n">
        <v>19.5499999999999</v>
      </c>
      <c r="ATK142" s="254" t="n">
        <v>1.08118209263657</v>
      </c>
      <c r="ATL142" s="252" t="n">
        <v>18.72</v>
      </c>
      <c r="ATM142" s="252" t="n">
        <v>279.150403778721</v>
      </c>
      <c r="ATN142" s="255" t="n">
        <v>19.5499999999999</v>
      </c>
      <c r="ATO142" s="253" t="n">
        <v>59.1672553069628</v>
      </c>
      <c r="ATP142" s="256" t="n">
        <v>19.5499999999999</v>
      </c>
      <c r="ATQ142" s="254" t="n">
        <v>1.08118209263657</v>
      </c>
      <c r="ATR142" s="252" t="n">
        <v>18.72</v>
      </c>
      <c r="ATS142" s="252" t="n">
        <v>287.12971669147</v>
      </c>
      <c r="ATT142" s="255" t="n">
        <v>19.5499999999999</v>
      </c>
      <c r="ATU142" s="253" t="n">
        <v>59.1672553069628</v>
      </c>
      <c r="ATV142" s="256" t="n">
        <v>19.5499999999999</v>
      </c>
      <c r="ATW142" s="254" t="n">
        <v>1.08118209263657</v>
      </c>
      <c r="ATX142" s="252" t="n">
        <v>18.72</v>
      </c>
      <c r="ATY142" s="252" t="n">
        <v>305.058930209764</v>
      </c>
      <c r="ATZ142" s="255" t="n">
        <v>19.5499999999999</v>
      </c>
      <c r="AUA142" s="253" t="n">
        <v>59.1672553069628</v>
      </c>
      <c r="AUB142" s="256" t="n">
        <v>19.5499999999999</v>
      </c>
      <c r="AUC142" s="254" t="n">
        <v>1.08118209263657</v>
      </c>
      <c r="AUD142" s="252" t="n">
        <v>18.72</v>
      </c>
      <c r="AUE142" s="252" t="n">
        <v>313.207689148797</v>
      </c>
      <c r="AUF142" s="255" t="n">
        <v>19.5499999999999</v>
      </c>
      <c r="AUG142" s="253" t="n">
        <v>59.1672553069628</v>
      </c>
      <c r="AUH142" s="256" t="n">
        <v>19.5499999999999</v>
      </c>
      <c r="AUI142" s="254" t="n">
        <v>1.08118209263657</v>
      </c>
      <c r="AUJ142" s="252" t="n">
        <v>18.72</v>
      </c>
      <c r="AUK142" s="252" t="n">
        <v>330.354470443156</v>
      </c>
      <c r="AUL142" s="255" t="n">
        <v>19.5499999999999</v>
      </c>
      <c r="AUM142" s="253" t="n">
        <v>59.1672553069628</v>
      </c>
      <c r="AUN142" s="256" t="n">
        <v>19.5499999999999</v>
      </c>
      <c r="AUO142" s="254" t="n">
        <v>1.08118209263657</v>
      </c>
      <c r="AUP142" s="251" t="n">
        <v>27.1999999999999</v>
      </c>
      <c r="AUQ142" s="252" t="n">
        <v>20.8102141814066</v>
      </c>
      <c r="AUR142" s="255" t="n">
        <v>28.8999999999999</v>
      </c>
      <c r="AUS142" s="253" t="n">
        <v>55.4412537080425</v>
      </c>
      <c r="AUT142" s="256" t="n">
        <v>28.5599999999999</v>
      </c>
      <c r="AUU142" s="254" t="n">
        <v>1.3032691598149</v>
      </c>
      <c r="AUV142" s="251" t="n">
        <v>27.1999999999999</v>
      </c>
      <c r="AUW142" s="252" t="n">
        <v>28.0725315774176</v>
      </c>
      <c r="AUX142" s="255" t="n">
        <v>28.8999999999999</v>
      </c>
      <c r="AUY142" s="253" t="n">
        <v>55.4412537080425</v>
      </c>
      <c r="AUZ142" s="256" t="n">
        <v>28.5599999999999</v>
      </c>
      <c r="AVA142" s="254" t="n">
        <v>1.3032691598149</v>
      </c>
      <c r="AVB142" s="251" t="n">
        <v>27.1999999999999</v>
      </c>
      <c r="AVC142" s="252" t="n">
        <v>41.0689332242412</v>
      </c>
      <c r="AVD142" s="255" t="n">
        <v>28.8999999999999</v>
      </c>
      <c r="AVE142" s="253" t="n">
        <v>55.4412537080425</v>
      </c>
      <c r="AVF142" s="256" t="n">
        <v>28.5599999999999</v>
      </c>
      <c r="AVG142" s="254" t="n">
        <v>1.3032691598149</v>
      </c>
      <c r="AVH142" s="251" t="n">
        <v>27.1999999999999</v>
      </c>
      <c r="AVI142" s="252" t="n">
        <v>48.8826256800053</v>
      </c>
      <c r="AVJ142" s="255" t="n">
        <v>28.8999999999999</v>
      </c>
      <c r="AVK142" s="253" t="n">
        <v>55.4412537080425</v>
      </c>
      <c r="AVL142" s="256" t="n">
        <v>28.5599999999999</v>
      </c>
      <c r="AVM142" s="254" t="n">
        <v>1.3032691598149</v>
      </c>
      <c r="AVN142" s="251" t="n">
        <v>27.1999999999999</v>
      </c>
      <c r="AVO142" s="252" t="n">
        <v>57.5502958113954</v>
      </c>
      <c r="AVP142" s="255" t="n">
        <v>28.8999999999999</v>
      </c>
      <c r="AVQ142" s="253" t="n">
        <v>55.4412537080425</v>
      </c>
      <c r="AVR142" s="256" t="n">
        <v>28.5599999999999</v>
      </c>
      <c r="AVS142" s="254" t="n">
        <v>1.3032691598149</v>
      </c>
      <c r="AVT142" s="251" t="n">
        <v>27.5199999999999</v>
      </c>
      <c r="AVU142" s="252" t="n">
        <v>69.136372086603</v>
      </c>
      <c r="AVV142" s="255" t="n">
        <v>28.8999999999999</v>
      </c>
      <c r="AVW142" s="253" t="n">
        <v>55.4412537080425</v>
      </c>
      <c r="AVX142" s="256" t="n">
        <v>28.5599999999999</v>
      </c>
      <c r="AVY142" s="254" t="n">
        <v>1.3032691598149</v>
      </c>
      <c r="AVZ142" s="251" t="n">
        <v>27.5199999999999</v>
      </c>
      <c r="AWA142" s="252" t="n">
        <v>76.9409366247931</v>
      </c>
      <c r="AWB142" s="255" t="n">
        <v>28.8999999999999</v>
      </c>
      <c r="AWC142" s="253" t="n">
        <v>55.4412537080425</v>
      </c>
      <c r="AWD142" s="256" t="n">
        <v>28.5599999999999</v>
      </c>
      <c r="AWE142" s="254" t="n">
        <v>1.3032691598149</v>
      </c>
      <c r="AWF142" s="251" t="n">
        <v>27.5199999999999</v>
      </c>
      <c r="AWG142" s="252" t="n">
        <v>85.2760937300795</v>
      </c>
      <c r="AWH142" s="255" t="n">
        <v>28.8999999999999</v>
      </c>
      <c r="AWI142" s="253" t="n">
        <v>55.4412537080425</v>
      </c>
      <c r="AWJ142" s="256" t="n">
        <v>28.5599999999999</v>
      </c>
      <c r="AWK142" s="254" t="n">
        <v>1.3032691598149</v>
      </c>
      <c r="AWL142" s="252" t="n">
        <v>27.5199999999999</v>
      </c>
      <c r="AWM142" s="252" t="n">
        <v>97.2139021693758</v>
      </c>
      <c r="AWN142" s="255" t="n">
        <v>28.8999999999999</v>
      </c>
      <c r="AWO142" s="253" t="n">
        <v>55.4412537080425</v>
      </c>
      <c r="AWP142" s="256" t="n">
        <v>28.5599999999999</v>
      </c>
      <c r="AWQ142" s="254" t="n">
        <v>1.3032691598149</v>
      </c>
      <c r="AWR142" s="252" t="n">
        <v>27.5199999999999</v>
      </c>
      <c r="AWS142" s="252" t="n">
        <v>106.046303074077</v>
      </c>
      <c r="AWT142" s="255" t="n">
        <v>28.8999999999999</v>
      </c>
      <c r="AWU142" s="253" t="n">
        <v>55.4412537080425</v>
      </c>
      <c r="AWV142" s="256" t="n">
        <v>28.5599999999999</v>
      </c>
      <c r="AWW142" s="254" t="n">
        <v>1.3032691598149</v>
      </c>
      <c r="AWX142" s="252" t="n">
        <v>27.5199999999999</v>
      </c>
      <c r="AWY142" s="252" t="n">
        <v>113.016339701798</v>
      </c>
      <c r="AWZ142" s="255" t="n">
        <v>28.8999999999999</v>
      </c>
      <c r="AXA142" s="253" t="n">
        <v>55.4412537080425</v>
      </c>
      <c r="AXB142" s="256" t="n">
        <v>28.5599999999999</v>
      </c>
      <c r="AXC142" s="254" t="n">
        <v>1.3032691598149</v>
      </c>
      <c r="AXD142" s="252" t="n">
        <v>27.5199999999999</v>
      </c>
      <c r="AXE142" s="252" t="n">
        <v>126.31963042179</v>
      </c>
      <c r="AXF142" s="255" t="n">
        <v>28.8999999999999</v>
      </c>
      <c r="AXG142" s="253" t="n">
        <v>55.4412537080425</v>
      </c>
      <c r="AXH142" s="256" t="n">
        <v>28.5599999999999</v>
      </c>
      <c r="AXI142" s="254" t="n">
        <v>1.3032691598149</v>
      </c>
      <c r="AXJ142" s="252" t="n">
        <v>27.5199999999999</v>
      </c>
      <c r="AXK142" s="252" t="n">
        <v>134.662756811193</v>
      </c>
      <c r="AXL142" s="255" t="n">
        <v>28.8999999999999</v>
      </c>
      <c r="AXM142" s="253" t="n">
        <v>55.4412537080425</v>
      </c>
      <c r="AXN142" s="256" t="n">
        <v>28.5599999999999</v>
      </c>
      <c r="AXO142" s="254" t="n">
        <v>1.3032691598149</v>
      </c>
      <c r="AXP142" s="252" t="n">
        <v>27.5199999999999</v>
      </c>
      <c r="AXQ142" s="252" t="n">
        <v>143.497805557462</v>
      </c>
      <c r="AXR142" s="255" t="n">
        <v>28.8999999999999</v>
      </c>
      <c r="AXS142" s="253" t="n">
        <v>55.4412537080425</v>
      </c>
      <c r="AXT142" s="256" t="n">
        <v>28.5599999999999</v>
      </c>
      <c r="AXU142" s="254" t="n">
        <v>1.3032691598149</v>
      </c>
      <c r="AXV142" s="252" t="n">
        <v>28.8999999999999</v>
      </c>
      <c r="AXW142" s="252" t="n">
        <v>153.876159595109</v>
      </c>
      <c r="AXX142" s="255" t="n">
        <v>28.8999999999999</v>
      </c>
      <c r="AXY142" s="253" t="n">
        <v>55.4412537080425</v>
      </c>
      <c r="AXZ142" s="256" t="n">
        <v>28.5599999999999</v>
      </c>
      <c r="AYA142" s="254" t="n">
        <v>1.3032691598149</v>
      </c>
      <c r="AYB142" s="252" t="n">
        <v>27.5199999999999</v>
      </c>
      <c r="AYC142" s="252" t="n">
        <v>163.229780426643</v>
      </c>
      <c r="AYD142" s="255" t="n">
        <v>28.8999999999999</v>
      </c>
      <c r="AYE142" s="253" t="n">
        <v>55.4412537080425</v>
      </c>
      <c r="AYF142" s="256" t="n">
        <v>28.5599999999999</v>
      </c>
      <c r="AYG142" s="254" t="n">
        <v>1.3032691598149</v>
      </c>
      <c r="AYH142" s="252" t="n">
        <v>27.5199999999999</v>
      </c>
      <c r="AYI142" s="252" t="n">
        <v>171.450861081957</v>
      </c>
      <c r="AYJ142" s="255" t="n">
        <v>28.8999999999999</v>
      </c>
      <c r="AYK142" s="253" t="n">
        <v>55.4412537080425</v>
      </c>
      <c r="AYL142" s="256" t="n">
        <v>28.5599999999999</v>
      </c>
      <c r="AYM142" s="254" t="n">
        <v>1.3032691598149</v>
      </c>
      <c r="AYN142" s="252" t="n">
        <v>27.5199999999999</v>
      </c>
      <c r="AYO142" s="252" t="n">
        <v>182.990333744048</v>
      </c>
      <c r="AYP142" s="255" t="n">
        <v>28.8999999999999</v>
      </c>
      <c r="AYQ142" s="253" t="n">
        <v>55.4412537080425</v>
      </c>
      <c r="AYR142" s="256" t="n">
        <v>28.5599999999999</v>
      </c>
      <c r="AYS142" s="254" t="n">
        <v>1.3032691598149</v>
      </c>
      <c r="AYT142" s="252" t="n">
        <v>27.5199999999999</v>
      </c>
      <c r="AYU142" s="252" t="n">
        <v>190.786322343688</v>
      </c>
      <c r="AYV142" s="255" t="n">
        <v>28.8999999999999</v>
      </c>
      <c r="AYW142" s="253" t="n">
        <v>55.4412537080425</v>
      </c>
      <c r="AYX142" s="256" t="n">
        <v>28.5599999999999</v>
      </c>
      <c r="AYY142" s="254" t="n">
        <v>1.3032691598149</v>
      </c>
      <c r="AYZ142" s="252" t="n">
        <v>27.5199999999999</v>
      </c>
      <c r="AZA142" s="252" t="n">
        <v>202.752806116204</v>
      </c>
      <c r="AZB142" s="255" t="n">
        <v>28.8999999999999</v>
      </c>
      <c r="AZC142" s="253" t="n">
        <v>55.4412537080425</v>
      </c>
      <c r="AZD142" s="256" t="n">
        <v>28.5599999999999</v>
      </c>
      <c r="AZE142" s="254" t="n">
        <v>1.3032691598149</v>
      </c>
      <c r="AZF142" s="252" t="n">
        <v>27.5199999999999</v>
      </c>
      <c r="AZG142" s="252" t="n">
        <v>215.738425021292</v>
      </c>
      <c r="AZH142" s="255" t="n">
        <v>28.8999999999999</v>
      </c>
      <c r="AZI142" s="253" t="n">
        <v>55.4412537080425</v>
      </c>
      <c r="AZJ142" s="256" t="n">
        <v>28.5599999999999</v>
      </c>
      <c r="AZK142" s="254" t="n">
        <v>1.3032691598149</v>
      </c>
      <c r="AZL142" s="252" t="n">
        <v>27.5199999999999</v>
      </c>
      <c r="AZM142" s="252" t="n">
        <v>223.545670192125</v>
      </c>
      <c r="AZN142" s="255" t="n">
        <v>28.8999999999999</v>
      </c>
      <c r="AZO142" s="253" t="n">
        <v>55.4412537080425</v>
      </c>
      <c r="AZP142" s="256" t="n">
        <v>28.5599999999999</v>
      </c>
      <c r="AZQ142" s="254" t="n">
        <v>1.3032691598149</v>
      </c>
      <c r="AZR142" s="251" t="n">
        <v>37.4</v>
      </c>
      <c r="AZS142" s="252" t="n">
        <v>22.2565481088959</v>
      </c>
      <c r="AZT142" s="255" t="n">
        <v>40.63</v>
      </c>
      <c r="AZU142" s="253" t="n">
        <v>58.305788847014</v>
      </c>
      <c r="AZV142" s="256" t="n">
        <v>40.63</v>
      </c>
      <c r="AZW142" s="254" t="n">
        <v>1.2762854583856</v>
      </c>
      <c r="AZX142" s="251" t="n">
        <v>40.63</v>
      </c>
      <c r="AZY142" s="252" t="n">
        <v>27.8173640996707</v>
      </c>
      <c r="AZZ142" s="255" t="n">
        <v>40.63</v>
      </c>
      <c r="BAA142" s="253" t="n">
        <v>58.305788847014</v>
      </c>
      <c r="BAB142" s="256" t="n">
        <v>40.63</v>
      </c>
      <c r="BAC142" s="254" t="n">
        <v>1.2762854583856</v>
      </c>
      <c r="BAD142" s="251" t="n">
        <v>40.63</v>
      </c>
      <c r="BAE142" s="252" t="n">
        <v>44.5811655540851</v>
      </c>
      <c r="BAF142" s="255" t="n">
        <v>40.63</v>
      </c>
      <c r="BAG142" s="253" t="n">
        <v>58.305788847014</v>
      </c>
      <c r="BAH142" s="256" t="n">
        <v>40.63</v>
      </c>
      <c r="BAI142" s="254" t="n">
        <v>1.2762854583856</v>
      </c>
      <c r="BAJ142" s="251" t="n">
        <v>40.63</v>
      </c>
      <c r="BAK142" s="252" t="n">
        <v>57.7899540997279</v>
      </c>
      <c r="BAL142" s="255" t="n">
        <v>40.63</v>
      </c>
      <c r="BAM142" s="253" t="n">
        <v>58.305788847014</v>
      </c>
      <c r="BAN142" s="256" t="n">
        <v>40.63</v>
      </c>
      <c r="BAO142" s="254" t="n">
        <v>1.2762854583856</v>
      </c>
      <c r="BAP142" s="251" t="n">
        <v>40.63</v>
      </c>
      <c r="BAQ142" s="252" t="n">
        <v>73.80622104162821</v>
      </c>
      <c r="BAR142" s="255" t="n">
        <v>40.63</v>
      </c>
      <c r="BAS142" s="253" t="n">
        <v>58.305788847014</v>
      </c>
      <c r="BAT142" s="256" t="n">
        <v>40.63</v>
      </c>
      <c r="BAU142" s="254" t="n">
        <v>1.2762854583856</v>
      </c>
      <c r="BAV142" s="251" t="n">
        <v>40.63</v>
      </c>
      <c r="BAW142" s="252" t="n">
        <v>88.46630294503029</v>
      </c>
      <c r="BAX142" s="255" t="n">
        <v>40.63</v>
      </c>
      <c r="BAY142" s="253" t="n">
        <v>58.305788847014</v>
      </c>
      <c r="BAZ142" s="256" t="n">
        <v>40.63</v>
      </c>
      <c r="BBA142" s="254" t="n">
        <v>1.2762854583856</v>
      </c>
      <c r="BBB142" s="251" t="n">
        <v>40.63</v>
      </c>
      <c r="BBC142" s="252" t="n">
        <v>105.506419475318</v>
      </c>
      <c r="BBD142" s="255" t="n">
        <v>40.63</v>
      </c>
      <c r="BBE142" s="253" t="n">
        <v>58.305788847014</v>
      </c>
      <c r="BBF142" s="256" t="n">
        <v>40.63</v>
      </c>
      <c r="BBG142" s="254" t="n">
        <v>1.2762854583856</v>
      </c>
      <c r="BBH142" s="251" t="n">
        <v>40.63</v>
      </c>
      <c r="BBI142" s="252" t="n">
        <v>119.644339459761</v>
      </c>
      <c r="BBJ142" s="255" t="n">
        <v>40.63</v>
      </c>
      <c r="BBK142" s="253" t="n">
        <v>58.305788847014</v>
      </c>
      <c r="BBL142" s="256" t="n">
        <v>40.63</v>
      </c>
      <c r="BBM142" s="254" t="n">
        <v>1.2762854583856</v>
      </c>
      <c r="BBN142" s="252" t="n">
        <v>40.63</v>
      </c>
      <c r="BBO142" s="252" t="n">
        <v>135.702604229705</v>
      </c>
      <c r="BBP142" s="255" t="n">
        <v>40.63</v>
      </c>
      <c r="BBQ142" s="253" t="n">
        <v>58.305788847014</v>
      </c>
      <c r="BBR142" s="256" t="n">
        <v>40.63</v>
      </c>
      <c r="BBS142" s="254" t="n">
        <v>1.2762854583856</v>
      </c>
      <c r="BBT142" s="252" t="n">
        <v>40.63</v>
      </c>
      <c r="BBU142" s="252" t="n">
        <v>149.854522834166</v>
      </c>
      <c r="BBV142" s="255" t="n">
        <v>40.63</v>
      </c>
      <c r="BBW142" s="253" t="n">
        <v>58.305788847014</v>
      </c>
      <c r="BBX142" s="256" t="n">
        <v>40.63</v>
      </c>
      <c r="BBY142" s="254" t="n">
        <v>1.2762854583856</v>
      </c>
      <c r="BBZ142" s="252" t="n">
        <v>40.63</v>
      </c>
      <c r="BCA142" s="252" t="n">
        <v>167.194409191021</v>
      </c>
      <c r="BCB142" s="255" t="n">
        <v>40.63</v>
      </c>
      <c r="BCC142" s="253" t="n">
        <v>58.305788847014</v>
      </c>
      <c r="BCD142" s="256" t="n">
        <v>40.63</v>
      </c>
      <c r="BCE142" s="254" t="n">
        <v>1.2762854583856</v>
      </c>
      <c r="BCF142" s="252" t="n">
        <v>40.63</v>
      </c>
      <c r="BCG142" s="252" t="n">
        <v>182.037421634725</v>
      </c>
      <c r="BCH142" s="255" t="n">
        <v>40.63</v>
      </c>
      <c r="BCI142" s="253" t="n">
        <v>58.305788847014</v>
      </c>
      <c r="BCJ142" s="256" t="n">
        <v>40.63</v>
      </c>
      <c r="BCK142" s="254" t="n">
        <v>1.2762854583856</v>
      </c>
      <c r="BCL142" s="251" t="n">
        <v>50.15</v>
      </c>
      <c r="BCM142" s="252" t="n">
        <v>22.1450459929614</v>
      </c>
      <c r="BCN142" s="255" t="n">
        <v>50.15</v>
      </c>
      <c r="BCO142" s="253" t="n">
        <v>46.6560514048696</v>
      </c>
      <c r="BCP142" s="256" t="n">
        <v>50.15</v>
      </c>
      <c r="BCQ142" s="254" t="n">
        <v>3.36775149432125</v>
      </c>
      <c r="BCR142" s="251" t="n">
        <v>50.15</v>
      </c>
      <c r="BCS142" s="252" t="n">
        <v>34.4308439775898</v>
      </c>
      <c r="BCT142" s="255" t="n">
        <v>50.15</v>
      </c>
      <c r="BCU142" s="253" t="n">
        <v>46.6560514048696</v>
      </c>
      <c r="BCV142" s="256" t="n">
        <v>50.15</v>
      </c>
      <c r="BCW142" s="254" t="n">
        <v>3.36775149432125</v>
      </c>
      <c r="BCX142" s="251" t="n">
        <v>50.15</v>
      </c>
      <c r="BCY142" s="252" t="n">
        <v>41.5017625006497</v>
      </c>
      <c r="BCZ142" s="255" t="n">
        <v>50.15</v>
      </c>
      <c r="BDA142" s="253" t="n">
        <v>46.6560514048696</v>
      </c>
      <c r="BDB142" s="256" t="n">
        <v>50.15</v>
      </c>
      <c r="BDC142" s="254" t="n">
        <v>3.36775149432125</v>
      </c>
      <c r="BDD142" s="251" t="n">
        <v>50.15</v>
      </c>
      <c r="BDE142" s="252" t="n">
        <v>46.4896420967252</v>
      </c>
      <c r="BDF142" s="255" t="n">
        <v>50.15</v>
      </c>
      <c r="BDG142" s="253" t="n">
        <v>46.6560514048696</v>
      </c>
      <c r="BDH142" s="256" t="n">
        <v>50.15</v>
      </c>
      <c r="BDI142" s="254" t="n">
        <v>3.36775149432125</v>
      </c>
      <c r="BDJ142" s="251" t="n">
        <v>50.15</v>
      </c>
      <c r="BDK142" s="252" t="n">
        <v>57.5131874916208</v>
      </c>
      <c r="BDL142" s="255" t="n">
        <v>50.15</v>
      </c>
      <c r="BDM142" s="253" t="n">
        <v>46.6560514048696</v>
      </c>
      <c r="BDN142" s="256" t="n">
        <v>50.15</v>
      </c>
      <c r="BDO142" s="254" t="n">
        <v>3.36775149432125</v>
      </c>
      <c r="BDP142" s="251" t="n">
        <v>50.15</v>
      </c>
      <c r="BDQ142" s="252" t="n">
        <v>64.4970008211881</v>
      </c>
      <c r="BDR142" s="255" t="n">
        <v>50.15</v>
      </c>
      <c r="BDS142" s="253" t="n">
        <v>46.6560514048696</v>
      </c>
      <c r="BDT142" s="256" t="n">
        <v>50.15</v>
      </c>
      <c r="BDU142" s="254" t="n">
        <v>3.36775149432125</v>
      </c>
      <c r="BDV142" s="251" t="n">
        <v>50.15</v>
      </c>
      <c r="BDW142" s="252" t="n">
        <v>69.8375155585402</v>
      </c>
      <c r="BDX142" s="255" t="n">
        <v>50.15</v>
      </c>
      <c r="BDY142" s="253" t="n">
        <v>46.6560514048696</v>
      </c>
      <c r="BDZ142" s="256" t="n">
        <v>50.15</v>
      </c>
      <c r="BEA142" s="254" t="n">
        <v>3.36775149432125</v>
      </c>
      <c r="BEB142" s="251" t="n">
        <v>50.15</v>
      </c>
      <c r="BEC142" s="252" t="n">
        <v>80.7817507142273</v>
      </c>
      <c r="BED142" s="255" t="n">
        <v>50.15</v>
      </c>
      <c r="BEE142" s="253" t="n">
        <v>46.6560514048696</v>
      </c>
      <c r="BEF142" s="256" t="n">
        <v>50.15</v>
      </c>
      <c r="BEG142" s="254" t="n">
        <v>3.36775149432125</v>
      </c>
      <c r="BEH142" s="252" t="n">
        <v>50.15</v>
      </c>
      <c r="BEI142" s="252" t="n">
        <v>88.3675190624998</v>
      </c>
      <c r="BEJ142" s="255" t="n">
        <v>50.15</v>
      </c>
      <c r="BEK142" s="253" t="n">
        <v>46.6560514048696</v>
      </c>
      <c r="BEL142" s="256" t="n">
        <v>50.15</v>
      </c>
      <c r="BEM142" s="254" t="n">
        <v>3.36775149432125</v>
      </c>
      <c r="BEN142" s="252" t="n">
        <v>50.15</v>
      </c>
      <c r="BEO142" s="252" t="n">
        <v>93.4072987486732</v>
      </c>
      <c r="BEP142" s="255" t="n">
        <v>50.15</v>
      </c>
      <c r="BEQ142" s="253" t="n">
        <v>46.6560514048696</v>
      </c>
      <c r="BER142" s="256" t="n">
        <v>50.15</v>
      </c>
      <c r="BES142" s="254" t="n">
        <v>3.36775149432125</v>
      </c>
      <c r="BET142" s="252" t="n">
        <v>50.15</v>
      </c>
      <c r="BEU142" s="252" t="n">
        <v>105.359030774614</v>
      </c>
      <c r="BEV142" s="255" t="n">
        <v>50.15</v>
      </c>
      <c r="BEW142" s="253" t="n">
        <v>46.6560514048696</v>
      </c>
      <c r="BEX142" s="256" t="n">
        <v>50.15</v>
      </c>
      <c r="BEY142" s="254" t="n">
        <v>3.36775149432125</v>
      </c>
      <c r="BEZ142" s="252" t="n">
        <v>50.15</v>
      </c>
      <c r="BFA142" s="252" t="n">
        <v>111.291683654778</v>
      </c>
      <c r="BFB142" s="255" t="n">
        <v>50.15</v>
      </c>
      <c r="BFC142" s="253" t="n">
        <v>46.6560514048696</v>
      </c>
      <c r="BFD142" s="256" t="n">
        <v>50.15</v>
      </c>
      <c r="BFE142" s="254" t="n">
        <v>3.36775149432125</v>
      </c>
      <c r="BFF142" s="252" t="n">
        <v>50.15</v>
      </c>
      <c r="BFG142" s="252" t="n">
        <v>117.234216935166</v>
      </c>
      <c r="BFH142" s="255" t="n">
        <v>50.15</v>
      </c>
      <c r="BFI142" s="253" t="n">
        <v>46.6560514048696</v>
      </c>
      <c r="BFJ142" s="256" t="n">
        <v>50.15</v>
      </c>
      <c r="BFK142" s="254" t="n">
        <v>3.36775149432125</v>
      </c>
      <c r="BFL142" s="252" t="n">
        <v>50.15</v>
      </c>
      <c r="BFM142" s="252" t="n">
        <v>128.175319820163</v>
      </c>
      <c r="BFN142" s="255" t="n">
        <v>50.15</v>
      </c>
      <c r="BFO142" s="253" t="n">
        <v>46.6560514048696</v>
      </c>
      <c r="BFP142" s="256" t="n">
        <v>50.15</v>
      </c>
      <c r="BFQ142" s="254" t="n">
        <v>3.36775149432125</v>
      </c>
      <c r="BFR142" s="252" t="n">
        <v>50.15</v>
      </c>
      <c r="BFS142" s="252" t="n">
        <v>135.271982373921</v>
      </c>
      <c r="BFT142" s="255" t="n">
        <v>50.15</v>
      </c>
      <c r="BFU142" s="253" t="n">
        <v>46.6560514048696</v>
      </c>
      <c r="BFV142" s="256" t="n">
        <v>50.15</v>
      </c>
      <c r="BFW142" s="254" t="n">
        <v>3.36775149432125</v>
      </c>
      <c r="BFX142" s="252" t="n">
        <v>50.15</v>
      </c>
      <c r="BFY142" s="252" t="n">
        <v>140.085826215769</v>
      </c>
      <c r="BFZ142" s="255" t="n">
        <v>50.15</v>
      </c>
      <c r="BGA142" s="253" t="n">
        <v>46.6560514048696</v>
      </c>
      <c r="BGB142" s="256" t="n">
        <v>50.15</v>
      </c>
      <c r="BGC142" s="254" t="n">
        <v>3.36775149432125</v>
      </c>
      <c r="BGD142" s="252" t="n">
        <v>50.15</v>
      </c>
      <c r="BGE142" s="252" t="n">
        <v>151.632109234495</v>
      </c>
      <c r="BGF142" s="255" t="n">
        <v>50.15</v>
      </c>
      <c r="BGG142" s="253" t="n">
        <v>46.6560514048696</v>
      </c>
      <c r="BGH142" s="256" t="n">
        <v>50.15</v>
      </c>
      <c r="BGI142" s="254" t="n">
        <v>3.36775149432125</v>
      </c>
      <c r="BGJ142" s="252" t="n">
        <v>50.15</v>
      </c>
      <c r="BGK142" s="252" t="n">
        <v>157.818859240095</v>
      </c>
      <c r="BGL142" s="255" t="n">
        <v>50.15</v>
      </c>
      <c r="BGM142" s="253" t="n">
        <v>46.6560514048696</v>
      </c>
      <c r="BGN142" s="256" t="n">
        <v>50.15</v>
      </c>
      <c r="BGO142" s="254" t="n">
        <v>3.36775149432125</v>
      </c>
      <c r="BGP142" s="252" t="n">
        <v>50.15</v>
      </c>
      <c r="BGQ142" s="252" t="n">
        <v>163.464411138283</v>
      </c>
      <c r="BGR142" s="255" t="n">
        <v>50.15</v>
      </c>
      <c r="BGS142" s="253" t="n">
        <v>46.6560514048696</v>
      </c>
      <c r="BGT142" s="256" t="n">
        <v>50.15</v>
      </c>
      <c r="BGU142" s="254" t="n">
        <v>3.36775149432125</v>
      </c>
      <c r="BGV142" s="251" t="n">
        <v>57.6</v>
      </c>
      <c r="BGW142" s="252" t="n">
        <v>19.0294528757227</v>
      </c>
      <c r="BGX142" s="255" t="n">
        <v>61.03</v>
      </c>
      <c r="BGY142" s="253" t="n">
        <v>47.9543531618404</v>
      </c>
      <c r="BGZ142" s="256" t="n">
        <v>61.03</v>
      </c>
      <c r="BHA142" s="254" t="n">
        <v>3.85991392883963</v>
      </c>
      <c r="BHB142" s="251" t="n">
        <v>57.6</v>
      </c>
      <c r="BHC142" s="252" t="n">
        <v>24.651770146436</v>
      </c>
      <c r="BHD142" s="255" t="n">
        <v>61.03</v>
      </c>
      <c r="BHE142" s="253" t="n">
        <v>47.9543531618404</v>
      </c>
      <c r="BHF142" s="256" t="n">
        <v>61.03</v>
      </c>
      <c r="BHG142" s="254" t="n">
        <v>3.85991392883963</v>
      </c>
      <c r="BHH142" s="251" t="n">
        <v>61.03</v>
      </c>
      <c r="BHI142" s="252" t="n">
        <v>38.023274207561</v>
      </c>
      <c r="BHJ142" s="255" t="n">
        <v>61.03</v>
      </c>
      <c r="BHK142" s="253" t="n">
        <v>47.9543531618404</v>
      </c>
      <c r="BHL142" s="256" t="n">
        <v>61.03</v>
      </c>
      <c r="BHM142" s="254" t="n">
        <v>3.85991392883963</v>
      </c>
      <c r="BHN142" s="251" t="n">
        <v>61.03</v>
      </c>
      <c r="BHO142" s="252" t="n">
        <v>45.6094898967639</v>
      </c>
      <c r="BHP142" s="255" t="n">
        <v>61.03</v>
      </c>
      <c r="BHQ142" s="253" t="n">
        <v>47.9543531618404</v>
      </c>
      <c r="BHR142" s="256" t="n">
        <v>61.03</v>
      </c>
      <c r="BHS142" s="254" t="n">
        <v>3.85991392883963</v>
      </c>
      <c r="BHT142" s="251" t="n">
        <v>61.03</v>
      </c>
      <c r="BHU142" s="252" t="n">
        <v>51.5492842270704</v>
      </c>
      <c r="BHV142" s="255" t="n">
        <v>61.03</v>
      </c>
      <c r="BHW142" s="253" t="n">
        <v>47.9543531618404</v>
      </c>
      <c r="BHX142" s="256" t="n">
        <v>61.03</v>
      </c>
      <c r="BHY142" s="254" t="n">
        <v>3.85991392883963</v>
      </c>
      <c r="BHZ142" s="251" t="n">
        <v>61.03</v>
      </c>
      <c r="BIA142" s="252" t="n">
        <v>65.50119051805611</v>
      </c>
      <c r="BIB142" s="255" t="n">
        <v>61.03</v>
      </c>
      <c r="BIC142" s="253" t="n">
        <v>47.9543531618404</v>
      </c>
      <c r="BID142" s="256" t="n">
        <v>61.03</v>
      </c>
      <c r="BIE142" s="254" t="n">
        <v>3.85991392883963</v>
      </c>
      <c r="BIF142" s="251" t="n">
        <v>61.03</v>
      </c>
      <c r="BIG142" s="252" t="n">
        <v>72.21964077474451</v>
      </c>
      <c r="BIH142" s="255" t="n">
        <v>61.03</v>
      </c>
      <c r="BII142" s="253" t="n">
        <v>47.9543531618404</v>
      </c>
      <c r="BIJ142" s="256" t="n">
        <v>61.03</v>
      </c>
      <c r="BIK142" s="254" t="n">
        <v>3.85991392883963</v>
      </c>
      <c r="BIL142" s="251" t="n">
        <v>61.03</v>
      </c>
      <c r="BIM142" s="252" t="n">
        <v>80.0094574017587</v>
      </c>
      <c r="BIN142" s="255" t="n">
        <v>61.03</v>
      </c>
      <c r="BIO142" s="253" t="n">
        <v>47.9543531618404</v>
      </c>
      <c r="BIP142" s="256" t="n">
        <v>61.03</v>
      </c>
      <c r="BIQ142" s="254" t="n">
        <v>3.85991392883963</v>
      </c>
      <c r="BIR142" s="252" t="n">
        <v>61.03</v>
      </c>
      <c r="BIS142" s="252" t="n">
        <v>90.853801345981</v>
      </c>
      <c r="BIT142" s="255" t="n">
        <v>61.03</v>
      </c>
      <c r="BIU142" s="253" t="n">
        <v>47.9543531618404</v>
      </c>
      <c r="BIV142" s="256" t="n">
        <v>61.03</v>
      </c>
      <c r="BIW142" s="254" t="n">
        <v>3.85991392883963</v>
      </c>
      <c r="BIX142" s="252" t="n">
        <v>61.03</v>
      </c>
      <c r="BIY142" s="252" t="n">
        <v>99.0615545616039</v>
      </c>
      <c r="BIZ142" s="255" t="n">
        <v>61.03</v>
      </c>
      <c r="BJA142" s="253" t="n">
        <v>47.9543531618404</v>
      </c>
      <c r="BJB142" s="256" t="n">
        <v>61.03</v>
      </c>
      <c r="BJC142" s="254" t="n">
        <v>3.85991392883963</v>
      </c>
      <c r="BJD142" s="252" t="n">
        <v>61.03</v>
      </c>
      <c r="BJE142" s="252" t="n">
        <v>107.252257924475</v>
      </c>
      <c r="BJF142" s="255" t="n">
        <v>61.03</v>
      </c>
      <c r="BJG142" s="253" t="n">
        <v>47.9543531618404</v>
      </c>
      <c r="BJH142" s="256" t="n">
        <v>61.03</v>
      </c>
      <c r="BJI142" s="254" t="n">
        <v>3.85991392883963</v>
      </c>
      <c r="BJJ142" s="252" t="n">
        <v>61.03</v>
      </c>
      <c r="BJK142" s="252" t="n">
        <v>118.731975537053</v>
      </c>
      <c r="BJL142" s="255" t="n">
        <v>61.03</v>
      </c>
      <c r="BJM142" s="253" t="n">
        <v>47.9543531618404</v>
      </c>
      <c r="BJN142" s="256" t="n">
        <v>61.03</v>
      </c>
      <c r="BJO142" s="254" t="n">
        <v>3.85991392883963</v>
      </c>
      <c r="BJP142" s="252" t="n">
        <v>61.03</v>
      </c>
      <c r="BJQ142" s="252" t="n">
        <v>126.288083802578</v>
      </c>
      <c r="BJR142" s="255" t="n">
        <v>61.03</v>
      </c>
      <c r="BJS142" s="253" t="n">
        <v>47.9543531618404</v>
      </c>
      <c r="BJT142" s="256" t="n">
        <v>61.03</v>
      </c>
      <c r="BJU142" s="254" t="n">
        <v>3.85991392883963</v>
      </c>
      <c r="BJV142" s="252" t="n">
        <v>61.03</v>
      </c>
      <c r="BJW142" s="252" t="n">
        <v>133.722430078592</v>
      </c>
      <c r="BJX142" s="255" t="n">
        <v>61.03</v>
      </c>
      <c r="BJY142" s="253" t="n">
        <v>47.9543531618404</v>
      </c>
      <c r="BJZ142" s="256" t="n">
        <v>61.03</v>
      </c>
      <c r="BKA142" s="254" t="n">
        <v>3.85991392883963</v>
      </c>
      <c r="BKB142" s="252" t="n">
        <v>61.03</v>
      </c>
      <c r="BKC142" s="252" t="n">
        <v>142.720748373287</v>
      </c>
      <c r="BKD142" s="255" t="n">
        <v>61.03</v>
      </c>
      <c r="BKE142" s="253" t="n">
        <v>47.9543531618404</v>
      </c>
      <c r="BKF142" s="256" t="n">
        <v>61.03</v>
      </c>
      <c r="BKG142" s="254" t="n">
        <v>3.85991392883963</v>
      </c>
      <c r="BKH142" s="252" t="n">
        <v>61.03</v>
      </c>
      <c r="BKI142" s="252" t="n">
        <v>151.801596128751</v>
      </c>
      <c r="BKJ142" s="255" t="n">
        <v>61.03</v>
      </c>
      <c r="BKK142" s="253" t="n">
        <v>47.9543531618404</v>
      </c>
      <c r="BKL142" s="256" t="n">
        <v>61.03</v>
      </c>
      <c r="BKM142" s="254" t="n">
        <v>3.85991392883963</v>
      </c>
      <c r="BKN142" s="252" t="n">
        <v>61.03</v>
      </c>
      <c r="BKO142" s="252" t="n">
        <v>160.433549317396</v>
      </c>
      <c r="BKP142" s="255" t="n">
        <v>61.03</v>
      </c>
      <c r="BKQ142" s="253" t="n">
        <v>47.9543531618404</v>
      </c>
      <c r="BKR142" s="256" t="n">
        <v>61.03</v>
      </c>
      <c r="BKS142" s="254" t="n">
        <v>3.85991392883963</v>
      </c>
      <c r="BKT142" s="251" t="n">
        <v>81.26000000000001</v>
      </c>
      <c r="BKU142" s="252" t="n">
        <v>26.3796150703757</v>
      </c>
      <c r="BKV142" s="255" t="n">
        <v>81.25999999999991</v>
      </c>
      <c r="BKW142" s="253" t="n">
        <v>45.3535417881706</v>
      </c>
      <c r="BKX142" s="256" t="n">
        <v>81.26000000000001</v>
      </c>
      <c r="BKY142" s="254" t="n">
        <v>2.96341627721479</v>
      </c>
      <c r="BKZ142" s="251" t="n">
        <v>81.26000000000001</v>
      </c>
      <c r="BLA142" s="252" t="n">
        <v>30.0196483017878</v>
      </c>
      <c r="BLB142" s="255" t="n">
        <v>81.25999999999991</v>
      </c>
      <c r="BLC142" s="253" t="n">
        <v>45.3535417881706</v>
      </c>
      <c r="BLD142" s="256" t="n">
        <v>81.26000000000001</v>
      </c>
      <c r="BLE142" s="254" t="n">
        <v>2.96341627721479</v>
      </c>
      <c r="BLF142" s="251" t="n">
        <v>81.26000000000001</v>
      </c>
      <c r="BLG142" s="252" t="n">
        <v>39.1506962435879</v>
      </c>
      <c r="BLH142" s="255" t="n">
        <v>81.25999999999991</v>
      </c>
      <c r="BLI142" s="253" t="n">
        <v>45.3535417881706</v>
      </c>
      <c r="BLJ142" s="256" t="n">
        <v>81.26000000000001</v>
      </c>
      <c r="BLK142" s="254" t="n">
        <v>2.96341627721479</v>
      </c>
      <c r="BLL142" s="251" t="n">
        <v>81.26000000000001</v>
      </c>
      <c r="BLM142" s="252" t="n">
        <v>54.4567827287657</v>
      </c>
      <c r="BLN142" s="255" t="n">
        <v>81.25999999999991</v>
      </c>
      <c r="BLO142" s="253" t="n">
        <v>45.3535417881706</v>
      </c>
      <c r="BLP142" s="256" t="n">
        <v>81.26000000000001</v>
      </c>
      <c r="BLQ142" s="254" t="n">
        <v>2.96341627721479</v>
      </c>
      <c r="BLR142" s="251" t="n">
        <v>81.26000000000001</v>
      </c>
      <c r="BLS142" s="252" t="n">
        <v>61.129459635997</v>
      </c>
      <c r="BLT142" s="255" t="n">
        <v>81.25999999999991</v>
      </c>
      <c r="BLU142" s="253" t="n">
        <v>45.3535417881706</v>
      </c>
      <c r="BLV142" s="256" t="n">
        <v>81.26000000000001</v>
      </c>
      <c r="BLW142" s="254" t="n">
        <v>2.96341627721479</v>
      </c>
      <c r="BLX142" s="251" t="n">
        <v>81.26000000000001</v>
      </c>
      <c r="BLY142" s="252" t="n">
        <v>70.20535031565799</v>
      </c>
      <c r="BLZ142" s="255" t="n">
        <v>81.25999999999991</v>
      </c>
      <c r="BMA142" s="253" t="n">
        <v>45.3535417881706</v>
      </c>
      <c r="BMB142" s="256" t="n">
        <v>81.26000000000001</v>
      </c>
      <c r="BMC142" s="254" t="n">
        <v>2.96341627721479</v>
      </c>
      <c r="BMD142" s="251" t="n">
        <v>81.26000000000001</v>
      </c>
      <c r="BME142" s="252" t="n">
        <v>79.62395187704669</v>
      </c>
      <c r="BMF142" s="255" t="n">
        <v>81.25999999999991</v>
      </c>
      <c r="BMG142" s="253" t="n">
        <v>45.3535417881706</v>
      </c>
      <c r="BMH142" s="256" t="n">
        <v>81.26000000000001</v>
      </c>
      <c r="BMI142" s="254" t="n">
        <v>2.96341627721479</v>
      </c>
      <c r="BMJ142" s="251" t="n">
        <v>81.26000000000001</v>
      </c>
      <c r="BMK142" s="252" t="n">
        <v>93.236781131386</v>
      </c>
      <c r="BML142" s="255" t="n">
        <v>81.25999999999991</v>
      </c>
      <c r="BMM142" s="253" t="n">
        <v>45.3535417881706</v>
      </c>
      <c r="BMN142" s="256" t="n">
        <v>81.26000000000001</v>
      </c>
      <c r="BMO142" s="254" t="n">
        <v>2.96341627721479</v>
      </c>
      <c r="BMP142" s="252" t="n">
        <v>81.26000000000001</v>
      </c>
      <c r="BMQ142" s="252" t="n">
        <v>97.00170280945019</v>
      </c>
      <c r="BMR142" s="255" t="n">
        <v>81.25999999999991</v>
      </c>
      <c r="BMS142" s="253" t="n">
        <v>45.3535417881706</v>
      </c>
      <c r="BMT142" s="256" t="n">
        <v>81.26000000000001</v>
      </c>
      <c r="BMU142" s="254" t="n">
        <v>2.96341627721479</v>
      </c>
      <c r="BMV142" s="252" t="n">
        <v>81.26000000000001</v>
      </c>
      <c r="BMW142" s="252" t="n">
        <v>101.455698983742</v>
      </c>
      <c r="BMX142" s="255" t="n">
        <v>81.25999999999991</v>
      </c>
      <c r="BMY142" s="253" t="n">
        <v>45.3535417881706</v>
      </c>
      <c r="BMZ142" s="256" t="n">
        <v>81.26000000000001</v>
      </c>
      <c r="BNA142" s="254" t="n">
        <v>2.96341627721479</v>
      </c>
      <c r="BNB142" s="252" t="n">
        <v>81.26000000000001</v>
      </c>
      <c r="BNC142" s="252" t="n">
        <v>106.15714327753</v>
      </c>
      <c r="BND142" s="255" t="n">
        <v>81.25999999999991</v>
      </c>
      <c r="BNE142" s="253" t="n">
        <v>45.3535417881706</v>
      </c>
      <c r="BNF142" s="256" t="n">
        <v>81.26000000000001</v>
      </c>
      <c r="BNG142" s="254" t="n">
        <v>2.96341627721479</v>
      </c>
      <c r="BNH142" s="252" t="n">
        <v>81.26000000000001</v>
      </c>
      <c r="BNI142" s="252" t="n">
        <v>109.76746477871</v>
      </c>
      <c r="BNJ142" s="255" t="n">
        <v>81.25999999999991</v>
      </c>
      <c r="BNK142" s="253" t="n">
        <v>45.3535417881706</v>
      </c>
      <c r="BNL142" s="256" t="n">
        <v>81.26000000000001</v>
      </c>
      <c r="BNM142" s="254" t="n">
        <v>2.96341627721479</v>
      </c>
      <c r="BNN142" s="252" t="n">
        <v>81.26000000000001</v>
      </c>
      <c r="BNO142" s="252" t="n">
        <v>119.017205475873</v>
      </c>
      <c r="BNP142" s="255" t="n">
        <v>81.25999999999991</v>
      </c>
      <c r="BNQ142" s="253" t="n">
        <v>45.3535417881706</v>
      </c>
      <c r="BNR142" s="256" t="n">
        <v>81.26000000000001</v>
      </c>
      <c r="BNS142" s="254" t="n">
        <v>2.96341627721479</v>
      </c>
      <c r="BNT142" s="252" t="n">
        <v>81.26000000000001</v>
      </c>
      <c r="BNU142" s="252" t="n">
        <v>133.798163734195</v>
      </c>
      <c r="BNV142" s="255" t="n">
        <v>81.25999999999991</v>
      </c>
      <c r="BNW142" s="253" t="n">
        <v>45.3535417881706</v>
      </c>
      <c r="BNX142" s="256" t="n">
        <v>81.26000000000001</v>
      </c>
      <c r="BNY142" s="254" t="n">
        <v>2.96341627721479</v>
      </c>
      <c r="BNZ142" s="252" t="n">
        <v>81.26000000000001</v>
      </c>
      <c r="BOA142" s="252" t="n">
        <v>140.839546724141</v>
      </c>
      <c r="BOB142" s="255" t="n">
        <v>81.25999999999991</v>
      </c>
      <c r="BOC142" s="253" t="n">
        <v>45.3535417881706</v>
      </c>
      <c r="BOD142" s="256" t="n">
        <v>81.26000000000001</v>
      </c>
      <c r="BOE142" s="254" t="n">
        <v>2.96341627721479</v>
      </c>
      <c r="BOF142" s="252" t="n">
        <v>81.26000000000001</v>
      </c>
      <c r="BOG142" s="252" t="n">
        <v>150.191737797969</v>
      </c>
      <c r="BOH142" s="255" t="n">
        <v>81.25999999999991</v>
      </c>
      <c r="BOI142" s="253" t="n">
        <v>45.3535417881706</v>
      </c>
      <c r="BOJ142" s="256" t="n">
        <v>81.26000000000001</v>
      </c>
      <c r="BOK142" s="254" t="n">
        <v>2.96341627721479</v>
      </c>
      <c r="BOL142" s="252" t="n">
        <v>81.26000000000001</v>
      </c>
      <c r="BOM142" s="252" t="n">
        <v>159.436817259275</v>
      </c>
      <c r="BON142" s="255" t="n">
        <v>81.25999999999991</v>
      </c>
      <c r="BOO142" s="253" t="n">
        <v>45.3535417881706</v>
      </c>
      <c r="BOP142" s="256" t="n">
        <v>81.26000000000001</v>
      </c>
      <c r="BOQ142" s="254" t="n">
        <v>2.96341627721479</v>
      </c>
    </row>
    <row r="143">
      <c r="B143" s="252" t="n">
        <v>0.855</v>
      </c>
      <c r="C143" s="252" t="n">
        <v>12.2587814853746</v>
      </c>
      <c r="D143" s="253" t="n">
        <v>0.855</v>
      </c>
      <c r="E143" s="253" t="n">
        <v>38.4458140821876</v>
      </c>
      <c r="F143" s="254" t="n">
        <v>0.855</v>
      </c>
      <c r="G143" s="254" t="n">
        <v>0.561109777447114</v>
      </c>
      <c r="H143" s="252" t="n">
        <v>0.855</v>
      </c>
      <c r="I143" s="252" t="n">
        <v>18.1327808507851</v>
      </c>
      <c r="J143" s="253" t="n">
        <v>0.855</v>
      </c>
      <c r="K143" s="253" t="n">
        <v>38.4458140821876</v>
      </c>
      <c r="L143" s="254" t="n">
        <v>0.855</v>
      </c>
      <c r="M143" s="254" t="n">
        <v>0.561109777447114</v>
      </c>
      <c r="N143" s="252" t="n">
        <v>0.855</v>
      </c>
      <c r="O143" s="252" t="n">
        <v>24.2621719333229</v>
      </c>
      <c r="P143" s="253" t="n">
        <v>0.855</v>
      </c>
      <c r="Q143" s="253" t="n">
        <v>38.4458140821876</v>
      </c>
      <c r="R143" s="254" t="n">
        <v>0.855</v>
      </c>
      <c r="S143" s="254" t="n">
        <v>0.561109777447114</v>
      </c>
      <c r="T143" s="252" t="n">
        <v>0.855</v>
      </c>
      <c r="U143" s="252" t="n">
        <v>29.8807797344383</v>
      </c>
      <c r="V143" s="253" t="n">
        <v>0.855</v>
      </c>
      <c r="W143" s="253" t="n">
        <v>38.4458140821876</v>
      </c>
      <c r="X143" s="254" t="n">
        <v>0.855</v>
      </c>
      <c r="Y143" s="254" t="n">
        <v>0.561109777447114</v>
      </c>
      <c r="Z143" s="252" t="n">
        <v>0.855</v>
      </c>
      <c r="AA143" s="252" t="n">
        <v>35.7562716763239</v>
      </c>
      <c r="AB143" s="253" t="n">
        <v>0.855</v>
      </c>
      <c r="AC143" s="253" t="n">
        <v>38.4458140821876</v>
      </c>
      <c r="AD143" s="254" t="n">
        <v>0.855</v>
      </c>
      <c r="AE143" s="254" t="n">
        <v>0.561109777447114</v>
      </c>
      <c r="AF143" s="252" t="n">
        <v>0.855</v>
      </c>
      <c r="AG143" s="252" t="n">
        <v>41.3733584591381</v>
      </c>
      <c r="AH143" s="253" t="n">
        <v>0.855</v>
      </c>
      <c r="AI143" s="253" t="n">
        <v>38.4458140821876</v>
      </c>
      <c r="AJ143" s="254" t="n">
        <v>0.855</v>
      </c>
      <c r="AK143" s="254" t="n">
        <v>0.561109777447114</v>
      </c>
      <c r="AL143" s="252" t="n">
        <v>0.855</v>
      </c>
      <c r="AM143" s="252" t="n">
        <v>47.2465607897881</v>
      </c>
      <c r="AN143" s="253" t="n">
        <v>0.855</v>
      </c>
      <c r="AO143" s="253" t="n">
        <v>38.4458140821876</v>
      </c>
      <c r="AP143" s="254" t="n">
        <v>0.855</v>
      </c>
      <c r="AQ143" s="254" t="n">
        <v>0.561109777447114</v>
      </c>
      <c r="AR143" s="252" t="n">
        <v>0.855</v>
      </c>
      <c r="AS143" s="252" t="n">
        <v>53.121365426833</v>
      </c>
      <c r="AT143" s="253" t="n">
        <v>0.855</v>
      </c>
      <c r="AU143" s="253" t="n">
        <v>38.4458140821876</v>
      </c>
      <c r="AV143" s="254" t="n">
        <v>0.855</v>
      </c>
      <c r="AW143" s="254" t="n">
        <v>0.561109777447114</v>
      </c>
      <c r="AX143" s="252" t="n">
        <v>0.855</v>
      </c>
      <c r="AY143" s="252" t="n">
        <v>58.4845738177505</v>
      </c>
      <c r="AZ143" s="253" t="n">
        <v>0.855</v>
      </c>
      <c r="BA143" s="253" t="n">
        <v>38.4458140821876</v>
      </c>
      <c r="BB143" s="254" t="n">
        <v>0.855</v>
      </c>
      <c r="BC143" s="254" t="n">
        <v>0.561109777447114</v>
      </c>
      <c r="BD143" s="252" t="n">
        <v>0.855</v>
      </c>
      <c r="BE143" s="252" t="n">
        <v>64.10329287065601</v>
      </c>
      <c r="BF143" s="253" t="n">
        <v>0.855</v>
      </c>
      <c r="BG143" s="253" t="n">
        <v>38.4458140821876</v>
      </c>
      <c r="BH143" s="254" t="n">
        <v>0.855</v>
      </c>
      <c r="BI143" s="254" t="n">
        <v>0.561109777447114</v>
      </c>
      <c r="BJ143" s="252" t="n">
        <v>0.855</v>
      </c>
      <c r="BK143" s="252" t="n">
        <v>71.25413947216791</v>
      </c>
      <c r="BL143" s="253" t="n">
        <v>0.855</v>
      </c>
      <c r="BM143" s="253" t="n">
        <v>38.4458140821876</v>
      </c>
      <c r="BN143" s="254" t="n">
        <v>0.855</v>
      </c>
      <c r="BO143" s="254" t="n">
        <v>0.561109777447114</v>
      </c>
      <c r="BP143" s="252" t="n">
        <v>0.855</v>
      </c>
      <c r="BQ143" s="252" t="n">
        <v>76.87427598530179</v>
      </c>
      <c r="BR143" s="253" t="n">
        <v>0.855</v>
      </c>
      <c r="BS143" s="253" t="n">
        <v>38.4458140821876</v>
      </c>
      <c r="BT143" s="254" t="n">
        <v>0.855</v>
      </c>
      <c r="BU143" s="254" t="n">
        <v>0.561109777447114</v>
      </c>
      <c r="BV143" s="252" t="n">
        <v>0.855</v>
      </c>
      <c r="BW143" s="252" t="n">
        <v>87.85606294920051</v>
      </c>
      <c r="BX143" s="253" t="n">
        <v>0.855</v>
      </c>
      <c r="BY143" s="253" t="n">
        <v>38.4458140821876</v>
      </c>
      <c r="BZ143" s="254" t="n">
        <v>0.855</v>
      </c>
      <c r="CA143" s="254" t="n">
        <v>0.561109777447114</v>
      </c>
      <c r="CB143" s="252" t="n">
        <v>0.855</v>
      </c>
      <c r="CC143" s="252" t="n">
        <v>100.882540568978</v>
      </c>
      <c r="CD143" s="253" t="n">
        <v>0.855</v>
      </c>
      <c r="CE143" s="253" t="n">
        <v>38.4458140821876</v>
      </c>
      <c r="CF143" s="254" t="n">
        <v>0.855</v>
      </c>
      <c r="CG143" s="254" t="n">
        <v>0.561109777447114</v>
      </c>
      <c r="CH143" s="252" t="n">
        <v>0.855</v>
      </c>
      <c r="CI143" s="252" t="n">
        <v>111.606108039389</v>
      </c>
      <c r="CJ143" s="253" t="n">
        <v>0.855</v>
      </c>
      <c r="CK143" s="253" t="n">
        <v>38.4458140821876</v>
      </c>
      <c r="CL143" s="254" t="n">
        <v>0.855</v>
      </c>
      <c r="CM143" s="254" t="n">
        <v>0.561109777447114</v>
      </c>
      <c r="CN143" s="252" t="n">
        <v>0.855</v>
      </c>
      <c r="CO143" s="252" t="n">
        <v>122.430493688439</v>
      </c>
      <c r="CP143" s="253" t="n">
        <v>0.855</v>
      </c>
      <c r="CQ143" s="253" t="n">
        <v>38.4458140821876</v>
      </c>
      <c r="CR143" s="254" t="n">
        <v>0.855</v>
      </c>
      <c r="CS143" s="254" t="n">
        <v>0.561109777447114</v>
      </c>
      <c r="CT143" s="252" t="n">
        <v>0.855</v>
      </c>
      <c r="CU143" s="252" t="n">
        <v>133.569685972171</v>
      </c>
      <c r="CV143" s="253" t="n">
        <v>0.855</v>
      </c>
      <c r="CW143" s="253" t="n">
        <v>38.4458140821876</v>
      </c>
      <c r="CX143" s="254" t="n">
        <v>0.855</v>
      </c>
      <c r="CY143" s="254" t="n">
        <v>0.561109777447114</v>
      </c>
      <c r="CZ143" s="252" t="n">
        <v>0.855</v>
      </c>
      <c r="DA143" s="252" t="n">
        <v>149.917666532759</v>
      </c>
      <c r="DB143" s="253" t="n">
        <v>0.855</v>
      </c>
      <c r="DC143" s="253" t="n">
        <v>38.4458140821876</v>
      </c>
      <c r="DD143" s="254" t="n">
        <v>0.855</v>
      </c>
      <c r="DE143" s="254" t="n">
        <v>0.561109777447114</v>
      </c>
      <c r="DF143" s="252" t="n">
        <v>0.855</v>
      </c>
      <c r="DG143" s="252" t="n">
        <v>161.152057030595</v>
      </c>
      <c r="DH143" s="253" t="n">
        <v>0.855</v>
      </c>
      <c r="DI143" s="253" t="n">
        <v>38.4458140821876</v>
      </c>
      <c r="DJ143" s="254" t="n">
        <v>0.855</v>
      </c>
      <c r="DK143" s="254" t="n">
        <v>0.561109777447114</v>
      </c>
      <c r="DL143" s="252" t="n">
        <v>0.855</v>
      </c>
      <c r="DM143" s="252" t="n">
        <v>178.007388736046</v>
      </c>
      <c r="DN143" s="253" t="n">
        <v>0.855</v>
      </c>
      <c r="DO143" s="253" t="n">
        <v>38.4458140821876</v>
      </c>
      <c r="DP143" s="254" t="n">
        <v>0.855</v>
      </c>
      <c r="DQ143" s="254" t="n">
        <v>0.561109777447114</v>
      </c>
      <c r="DR143" s="252" t="n">
        <v>0.855</v>
      </c>
      <c r="DS143" s="252" t="n">
        <v>198.949459303588</v>
      </c>
      <c r="DT143" s="253" t="n">
        <v>0.855</v>
      </c>
      <c r="DU143" s="253" t="n">
        <v>38.4458140821876</v>
      </c>
      <c r="DV143" s="254" t="n">
        <v>0.855</v>
      </c>
      <c r="DW143" s="254" t="n">
        <v>0.561109777447114</v>
      </c>
      <c r="DX143" s="252" t="n">
        <v>0.855</v>
      </c>
      <c r="DY143" s="252" t="n">
        <v>216.062168561764</v>
      </c>
      <c r="DZ143" s="253" t="n">
        <v>0.855</v>
      </c>
      <c r="EA143" s="253" t="n">
        <v>38.4458140821876</v>
      </c>
      <c r="EB143" s="254" t="n">
        <v>0.855</v>
      </c>
      <c r="EC143" s="254" t="n">
        <v>0.561109777447114</v>
      </c>
      <c r="ED143" s="252" t="n">
        <v>1.19000000000017</v>
      </c>
      <c r="EE143" s="252" t="n">
        <v>19.0274388821243</v>
      </c>
      <c r="EF143" s="253" t="n">
        <v>1.224</v>
      </c>
      <c r="EG143" s="253" t="n">
        <v>37.7362497602802</v>
      </c>
      <c r="EH143" s="254" t="n">
        <v>1.224</v>
      </c>
      <c r="EI143" s="254" t="n">
        <v>0.627063161712671</v>
      </c>
      <c r="EJ143" s="252" t="n">
        <v>1.19</v>
      </c>
      <c r="EK143" s="252" t="n">
        <v>27.9345502266189</v>
      </c>
      <c r="EL143" s="253" t="n">
        <v>1.224</v>
      </c>
      <c r="EM143" s="253" t="n">
        <v>37.7362497602802</v>
      </c>
      <c r="EN143" s="254" t="n">
        <v>1.224</v>
      </c>
      <c r="EO143" s="254" t="n">
        <v>0.627063161712671</v>
      </c>
      <c r="EP143" s="252" t="n">
        <v>1.19</v>
      </c>
      <c r="EQ143" s="252" t="n">
        <v>35.3016674244774</v>
      </c>
      <c r="ER143" s="253" t="n">
        <v>1.224</v>
      </c>
      <c r="ES143" s="253" t="n">
        <v>37.7362497602802</v>
      </c>
      <c r="ET143" s="254" t="n">
        <v>1.224</v>
      </c>
      <c r="EU143" s="254" t="n">
        <v>0.627063161712671</v>
      </c>
      <c r="EV143" s="252" t="n">
        <v>1.224</v>
      </c>
      <c r="EW143" s="252" t="n">
        <v>43.2844067813283</v>
      </c>
      <c r="EX143" s="253" t="n">
        <v>1.224</v>
      </c>
      <c r="EY143" s="253" t="n">
        <v>37.7362497602802</v>
      </c>
      <c r="EZ143" s="254" t="n">
        <v>1.224</v>
      </c>
      <c r="FA143" s="254" t="n">
        <v>0.627063161712671</v>
      </c>
      <c r="FB143" s="252" t="n">
        <v>1.19</v>
      </c>
      <c r="FC143" s="252" t="n">
        <v>52.4563641712548</v>
      </c>
      <c r="FD143" s="253" t="n">
        <v>1.224</v>
      </c>
      <c r="FE143" s="253" t="n">
        <v>37.7362497602802</v>
      </c>
      <c r="FF143" s="254" t="n">
        <v>1.224</v>
      </c>
      <c r="FG143" s="254" t="n">
        <v>0.627063161712671</v>
      </c>
      <c r="FH143" s="252" t="n">
        <v>1.19</v>
      </c>
      <c r="FI143" s="252" t="n">
        <v>60.4701778476483</v>
      </c>
      <c r="FJ143" s="253" t="n">
        <v>1.224</v>
      </c>
      <c r="FK143" s="253" t="n">
        <v>37.7362497602802</v>
      </c>
      <c r="FL143" s="254" t="n">
        <v>1.224</v>
      </c>
      <c r="FM143" s="254" t="n">
        <v>0.627063161712671</v>
      </c>
      <c r="FN143" s="252" t="n">
        <v>1.224</v>
      </c>
      <c r="FO143" s="252" t="n">
        <v>68.4584553230614</v>
      </c>
      <c r="FP143" s="253" t="n">
        <v>1.224</v>
      </c>
      <c r="FQ143" s="253" t="n">
        <v>37.7362497602802</v>
      </c>
      <c r="FR143" s="254" t="n">
        <v>1.224</v>
      </c>
      <c r="FS143" s="254" t="n">
        <v>0.627063161712671</v>
      </c>
      <c r="FT143" s="252" t="n">
        <v>1.19</v>
      </c>
      <c r="FU143" s="252" t="n">
        <v>78.26898143355579</v>
      </c>
      <c r="FV143" s="253" t="n">
        <v>1.224</v>
      </c>
      <c r="FW143" s="253" t="n">
        <v>37.7362497602802</v>
      </c>
      <c r="FX143" s="254" t="n">
        <v>1.224</v>
      </c>
      <c r="FY143" s="254" t="n">
        <v>0.627063161712671</v>
      </c>
      <c r="FZ143" s="252" t="n">
        <v>1.224</v>
      </c>
      <c r="GA143" s="252" t="n">
        <v>85.2907682115241</v>
      </c>
      <c r="GB143" s="253" t="n">
        <v>1.224</v>
      </c>
      <c r="GC143" s="253" t="n">
        <v>37.7362497602802</v>
      </c>
      <c r="GD143" s="254" t="n">
        <v>1.224</v>
      </c>
      <c r="GE143" s="254" t="n">
        <v>0.627063161712671</v>
      </c>
      <c r="GF143" s="252" t="n">
        <v>1.224</v>
      </c>
      <c r="GG143" s="252" t="n">
        <v>93.1050271161899</v>
      </c>
      <c r="GH143" s="253" t="n">
        <v>1.224</v>
      </c>
      <c r="GI143" s="253" t="n">
        <v>37.7362497602802</v>
      </c>
      <c r="GJ143" s="254" t="n">
        <v>1.224</v>
      </c>
      <c r="GK143" s="254" t="n">
        <v>0.627063161712671</v>
      </c>
      <c r="GL143" s="252" t="n">
        <v>1.19</v>
      </c>
      <c r="GM143" s="252" t="n">
        <v>104.060170929313</v>
      </c>
      <c r="GN143" s="253" t="n">
        <v>1.224</v>
      </c>
      <c r="GO143" s="253" t="n">
        <v>37.7362497602802</v>
      </c>
      <c r="GP143" s="254" t="n">
        <v>1.224</v>
      </c>
      <c r="GQ143" s="254" t="n">
        <v>0.627063161712671</v>
      </c>
      <c r="GR143" s="252" t="n">
        <v>1.224</v>
      </c>
      <c r="GS143" s="252" t="n">
        <v>113.323950652863</v>
      </c>
      <c r="GT143" s="253" t="n">
        <v>1.224</v>
      </c>
      <c r="GU143" s="253" t="n">
        <v>37.7362497602802</v>
      </c>
      <c r="GV143" s="254" t="n">
        <v>1.224</v>
      </c>
      <c r="GW143" s="254" t="n">
        <v>0.627063161712671</v>
      </c>
      <c r="GX143" s="252" t="n">
        <v>1.224</v>
      </c>
      <c r="GY143" s="252" t="n">
        <v>121.901285573804</v>
      </c>
      <c r="GZ143" s="253" t="n">
        <v>1.224</v>
      </c>
      <c r="HA143" s="253" t="n">
        <v>37.7362497602802</v>
      </c>
      <c r="HB143" s="254" t="n">
        <v>1.224</v>
      </c>
      <c r="HC143" s="254" t="n">
        <v>0.627063161712671</v>
      </c>
      <c r="HD143" s="252" t="n">
        <v>1.224</v>
      </c>
      <c r="HE143" s="252" t="n">
        <v>130.556088459977</v>
      </c>
      <c r="HF143" s="253" t="n">
        <v>1.224</v>
      </c>
      <c r="HG143" s="253" t="n">
        <v>37.7362497602802</v>
      </c>
      <c r="HH143" s="254" t="n">
        <v>1.224</v>
      </c>
      <c r="HI143" s="254" t="n">
        <v>0.627063161712671</v>
      </c>
      <c r="HJ143" s="252" t="n">
        <v>1.224</v>
      </c>
      <c r="HK143" s="252" t="n">
        <v>139.690404928875</v>
      </c>
      <c r="HL143" s="253" t="n">
        <v>1.224</v>
      </c>
      <c r="HM143" s="253" t="n">
        <v>37.7362497602802</v>
      </c>
      <c r="HN143" s="254" t="n">
        <v>1.224</v>
      </c>
      <c r="HO143" s="254" t="n">
        <v>0.627063161712671</v>
      </c>
      <c r="HP143" s="252" t="n">
        <v>1.224</v>
      </c>
      <c r="HQ143" s="252" t="n">
        <v>148.245322916194</v>
      </c>
      <c r="HR143" s="253" t="n">
        <v>1.224</v>
      </c>
      <c r="HS143" s="253" t="n">
        <v>37.7362497602802</v>
      </c>
      <c r="HT143" s="254" t="n">
        <v>1.224</v>
      </c>
      <c r="HU143" s="254" t="n">
        <v>0.627063161712671</v>
      </c>
      <c r="HV143" s="252" t="n">
        <v>1.224</v>
      </c>
      <c r="HW143" s="252" t="n">
        <v>155.672859289825</v>
      </c>
      <c r="HX143" s="253" t="n">
        <v>1.224</v>
      </c>
      <c r="HY143" s="253" t="n">
        <v>37.7362497602802</v>
      </c>
      <c r="HZ143" s="254" t="n">
        <v>1.224</v>
      </c>
      <c r="IA143" s="254" t="n">
        <v>0.627063161712671</v>
      </c>
      <c r="IB143" s="252" t="n">
        <v>1.224</v>
      </c>
      <c r="IC143" s="252" t="n">
        <v>166.06474481995</v>
      </c>
      <c r="ID143" s="253" t="n">
        <v>1.224</v>
      </c>
      <c r="IE143" s="253" t="n">
        <v>37.7362497602802</v>
      </c>
      <c r="IF143" s="254" t="n">
        <v>1.224</v>
      </c>
      <c r="IG143" s="254" t="n">
        <v>0.627063161712671</v>
      </c>
      <c r="IH143" s="252" t="n">
        <v>1.224</v>
      </c>
      <c r="II143" s="252" t="n">
        <v>175.875379075002</v>
      </c>
      <c r="IJ143" s="253" t="n">
        <v>1.224</v>
      </c>
      <c r="IK143" s="253" t="n">
        <v>37.7362497602802</v>
      </c>
      <c r="IL143" s="254" t="n">
        <v>1.224</v>
      </c>
      <c r="IM143" s="254" t="n">
        <v>0.627063161712671</v>
      </c>
      <c r="IN143" s="252" t="n">
        <v>1.224</v>
      </c>
      <c r="IO143" s="252" t="n">
        <v>181.44448386856</v>
      </c>
      <c r="IP143" s="253" t="n">
        <v>1.224</v>
      </c>
      <c r="IQ143" s="253" t="n">
        <v>37.7362497602802</v>
      </c>
      <c r="IR143" s="254" t="n">
        <v>1.224</v>
      </c>
      <c r="IS143" s="254" t="n">
        <v>0.627063161712671</v>
      </c>
      <c r="IT143" s="252" t="n">
        <v>1.224</v>
      </c>
      <c r="IU143" s="252" t="n">
        <v>187.616340467663</v>
      </c>
      <c r="IV143" s="253" t="n">
        <v>1.224</v>
      </c>
      <c r="IW143" s="253" t="n">
        <v>37.7362497602802</v>
      </c>
      <c r="IX143" s="254" t="n">
        <v>1.224</v>
      </c>
      <c r="IY143" s="254" t="n">
        <v>0.627063161712671</v>
      </c>
      <c r="IZ143" s="252" t="n">
        <v>1.224</v>
      </c>
      <c r="JA143" s="252" t="n">
        <v>199.931891118377</v>
      </c>
      <c r="JB143" s="253" t="n">
        <v>1.224</v>
      </c>
      <c r="JC143" s="253" t="n">
        <v>37.7362497602802</v>
      </c>
      <c r="JD143" s="254" t="n">
        <v>1.224</v>
      </c>
      <c r="JE143" s="254" t="n">
        <v>0.627063161712671</v>
      </c>
      <c r="JF143" s="252" t="n">
        <v>1.224</v>
      </c>
      <c r="JG143" s="252" t="n">
        <v>208.395294034742</v>
      </c>
      <c r="JH143" s="253" t="n">
        <v>1.224</v>
      </c>
      <c r="JI143" s="253" t="n">
        <v>37.7362497602802</v>
      </c>
      <c r="JJ143" s="254" t="n">
        <v>1.224</v>
      </c>
      <c r="JK143" s="254" t="n">
        <v>0.627063161712671</v>
      </c>
      <c r="JL143" s="252" t="n">
        <v>1.224</v>
      </c>
      <c r="JM143" s="252" t="n">
        <v>217.055853808693</v>
      </c>
      <c r="JN143" s="253" t="n">
        <v>1.224</v>
      </c>
      <c r="JO143" s="253" t="n">
        <v>37.7362497602802</v>
      </c>
      <c r="JP143" s="254" t="n">
        <v>1.224</v>
      </c>
      <c r="JQ143" s="254" t="n">
        <v>0.627063161712671</v>
      </c>
      <c r="JR143" s="252" t="n">
        <v>1.19</v>
      </c>
      <c r="JS143" s="252" t="n">
        <v>227.92479628741</v>
      </c>
      <c r="JT143" s="253" t="n">
        <v>1.224</v>
      </c>
      <c r="JU143" s="253" t="n">
        <v>37.7362497602802</v>
      </c>
      <c r="JV143" s="254" t="n">
        <v>1.224</v>
      </c>
      <c r="JW143" s="254" t="n">
        <v>0.627063161712671</v>
      </c>
      <c r="JX143" s="252" t="n">
        <v>1.584</v>
      </c>
      <c r="JY143" s="252" t="n">
        <v>11.8401925746956</v>
      </c>
      <c r="JZ143" s="253" t="n">
        <v>1.60199999999999</v>
      </c>
      <c r="KA143" s="253" t="n">
        <v>52.5510090561323</v>
      </c>
      <c r="KB143" s="254" t="n">
        <v>1.60199999999999</v>
      </c>
      <c r="KC143" s="254" t="n">
        <v>1.20748136110833</v>
      </c>
      <c r="KD143" s="252" t="n">
        <v>1.53</v>
      </c>
      <c r="KE143" s="252" t="n">
        <v>18.3896503081577</v>
      </c>
      <c r="KF143" s="253" t="n">
        <v>1.60199999999999</v>
      </c>
      <c r="KG143" s="253" t="n">
        <v>52.5510090561323</v>
      </c>
      <c r="KH143" s="254" t="n">
        <v>1.60199999999999</v>
      </c>
      <c r="KI143" s="254" t="n">
        <v>1.20748136110833</v>
      </c>
      <c r="KJ143" s="252" t="n">
        <v>1.584</v>
      </c>
      <c r="KK143" s="252" t="n">
        <v>23.5506945300537</v>
      </c>
      <c r="KL143" s="253" t="n">
        <v>1.60199999999999</v>
      </c>
      <c r="KM143" s="253" t="n">
        <v>52.5510090561323</v>
      </c>
      <c r="KN143" s="254" t="n">
        <v>1.60199999999999</v>
      </c>
      <c r="KO143" s="254" t="n">
        <v>1.20748136110833</v>
      </c>
      <c r="KP143" s="252" t="n">
        <v>1.584</v>
      </c>
      <c r="KQ143" s="252" t="n">
        <v>29.8069201034859</v>
      </c>
      <c r="KR143" s="253" t="n">
        <v>1.60199999999999</v>
      </c>
      <c r="KS143" s="253" t="n">
        <v>52.5510090561323</v>
      </c>
      <c r="KT143" s="254" t="n">
        <v>1.60199999999999</v>
      </c>
      <c r="KU143" s="254" t="n">
        <v>1.20748136110833</v>
      </c>
      <c r="KV143" s="252" t="n">
        <v>1.584</v>
      </c>
      <c r="KW143" s="252" t="n">
        <v>35.3941284537641</v>
      </c>
      <c r="KX143" s="253" t="n">
        <v>1.60199999999999</v>
      </c>
      <c r="KY143" s="253" t="n">
        <v>52.5510090561323</v>
      </c>
      <c r="KZ143" s="254" t="n">
        <v>1.60199999999999</v>
      </c>
      <c r="LA143" s="254" t="n">
        <v>1.20748136110833</v>
      </c>
      <c r="LB143" s="252" t="n">
        <v>1.53</v>
      </c>
      <c r="LC143" s="252" t="n">
        <v>40.9585768380906</v>
      </c>
      <c r="LD143" s="253" t="n">
        <v>1.60199999999999</v>
      </c>
      <c r="LE143" s="253" t="n">
        <v>52.5510090561323</v>
      </c>
      <c r="LF143" s="254" t="n">
        <v>1.60199999999999</v>
      </c>
      <c r="LG143" s="254" t="n">
        <v>1.20748136110833</v>
      </c>
      <c r="LH143" s="252" t="n">
        <v>1.584</v>
      </c>
      <c r="LI143" s="252" t="n">
        <v>47.8114977324062</v>
      </c>
      <c r="LJ143" s="253" t="n">
        <v>1.60199999999999</v>
      </c>
      <c r="LK143" s="253" t="n">
        <v>52.5510090561323</v>
      </c>
      <c r="LL143" s="254" t="n">
        <v>1.60199999999999</v>
      </c>
      <c r="LM143" s="254" t="n">
        <v>1.20748136110833</v>
      </c>
      <c r="LN143" s="252" t="n">
        <v>1.584</v>
      </c>
      <c r="LO143" s="252" t="n">
        <v>53.4743693353397</v>
      </c>
      <c r="LP143" s="253" t="n">
        <v>1.60199999999999</v>
      </c>
      <c r="LQ143" s="253" t="n">
        <v>52.5510090561323</v>
      </c>
      <c r="LR143" s="254" t="n">
        <v>1.60199999999999</v>
      </c>
      <c r="LS143" s="254" t="n">
        <v>1.20748136110833</v>
      </c>
      <c r="LT143" s="252" t="n">
        <v>1.584</v>
      </c>
      <c r="LU143" s="252" t="n">
        <v>58.95627624614</v>
      </c>
      <c r="LV143" s="253" t="n">
        <v>1.60199999999999</v>
      </c>
      <c r="LW143" s="253" t="n">
        <v>52.5510090561323</v>
      </c>
      <c r="LX143" s="254" t="n">
        <v>1.60199999999999</v>
      </c>
      <c r="LY143" s="254" t="n">
        <v>1.20748136110833</v>
      </c>
      <c r="LZ143" s="252" t="n">
        <v>1.584</v>
      </c>
      <c r="MA143" s="252" t="n">
        <v>65.649886441341</v>
      </c>
      <c r="MB143" s="253" t="n">
        <v>1.60199999999999</v>
      </c>
      <c r="MC143" s="253" t="n">
        <v>52.5510090561323</v>
      </c>
      <c r="MD143" s="254" t="n">
        <v>1.60199999999999</v>
      </c>
      <c r="ME143" s="254" t="n">
        <v>1.20748136110833</v>
      </c>
      <c r="MF143" s="252" t="n">
        <v>1.584</v>
      </c>
      <c r="MG143" s="252" t="n">
        <v>71.6097311647179</v>
      </c>
      <c r="MH143" s="253" t="n">
        <v>1.60199999999999</v>
      </c>
      <c r="MI143" s="253" t="n">
        <v>52.5510090561323</v>
      </c>
      <c r="MJ143" s="254" t="n">
        <v>1.60199999999999</v>
      </c>
      <c r="MK143" s="254" t="n">
        <v>1.20748136110833</v>
      </c>
      <c r="ML143" s="252" t="n">
        <v>1.584</v>
      </c>
      <c r="MM143" s="252" t="n">
        <v>77.18220319231909</v>
      </c>
      <c r="MN143" s="253" t="n">
        <v>1.60199999999999</v>
      </c>
      <c r="MO143" s="253" t="n">
        <v>52.5510090561323</v>
      </c>
      <c r="MP143" s="254" t="n">
        <v>1.60199999999999</v>
      </c>
      <c r="MQ143" s="254" t="n">
        <v>1.20748136110833</v>
      </c>
      <c r="MR143" s="252" t="n">
        <v>1.584</v>
      </c>
      <c r="MS143" s="252" t="n">
        <v>88.3482089089656</v>
      </c>
      <c r="MT143" s="253" t="n">
        <v>1.60199999999999</v>
      </c>
      <c r="MU143" s="253" t="n">
        <v>52.5510090561323</v>
      </c>
      <c r="MV143" s="254" t="n">
        <v>1.60199999999999</v>
      </c>
      <c r="MW143" s="254" t="n">
        <v>1.20748136110833</v>
      </c>
      <c r="MX143" s="252" t="n">
        <v>1.53</v>
      </c>
      <c r="MY143" s="252" t="n">
        <v>103.647004842562</v>
      </c>
      <c r="MZ143" s="253" t="n">
        <v>1.60199999999999</v>
      </c>
      <c r="NA143" s="253" t="n">
        <v>52.5510090561323</v>
      </c>
      <c r="NB143" s="254" t="n">
        <v>1.60199999999999</v>
      </c>
      <c r="NC143" s="254" t="n">
        <v>1.20748136110833</v>
      </c>
      <c r="ND143" s="252" t="n">
        <v>1.584</v>
      </c>
      <c r="NE143" s="252" t="n">
        <v>115.122259187596</v>
      </c>
      <c r="NF143" s="253" t="n">
        <v>1.60199999999999</v>
      </c>
      <c r="NG143" s="253" t="n">
        <v>52.5510090561323</v>
      </c>
      <c r="NH143" s="254" t="n">
        <v>1.60199999999999</v>
      </c>
      <c r="NI143" s="254" t="n">
        <v>1.20748136110833</v>
      </c>
      <c r="NJ143" s="252" t="n">
        <v>1.584</v>
      </c>
      <c r="NK143" s="252" t="n">
        <v>128.409994620521</v>
      </c>
      <c r="NL143" s="253" t="n">
        <v>1.60199999999999</v>
      </c>
      <c r="NM143" s="253" t="n">
        <v>52.5510090561323</v>
      </c>
      <c r="NN143" s="254" t="n">
        <v>1.60199999999999</v>
      </c>
      <c r="NO143" s="254" t="n">
        <v>1.20748136110833</v>
      </c>
      <c r="NP143" s="252" t="n">
        <v>1.53</v>
      </c>
      <c r="NQ143" s="252" t="n">
        <v>140.996306814843</v>
      </c>
      <c r="NR143" s="253" t="n">
        <v>1.60199999999999</v>
      </c>
      <c r="NS143" s="253" t="n">
        <v>52.5510090561323</v>
      </c>
      <c r="NT143" s="254" t="n">
        <v>1.60199999999999</v>
      </c>
      <c r="NU143" s="254" t="n">
        <v>1.20748136110833</v>
      </c>
      <c r="NV143" s="252" t="n">
        <v>1.584</v>
      </c>
      <c r="NW143" s="252" t="n">
        <v>152.023596480195</v>
      </c>
      <c r="NX143" s="253" t="n">
        <v>1.60199999999999</v>
      </c>
      <c r="NY143" s="253" t="n">
        <v>52.5510090561323</v>
      </c>
      <c r="NZ143" s="254" t="n">
        <v>1.60199999999999</v>
      </c>
      <c r="OA143" s="254" t="n">
        <v>1.20748136110833</v>
      </c>
      <c r="OB143" s="252" t="n">
        <v>1.584</v>
      </c>
      <c r="OC143" s="252" t="n">
        <v>163.542866089231</v>
      </c>
      <c r="OD143" s="253" t="n">
        <v>1.60199999999999</v>
      </c>
      <c r="OE143" s="253" t="n">
        <v>52.5510090561323</v>
      </c>
      <c r="OF143" s="254" t="n">
        <v>1.60199999999999</v>
      </c>
      <c r="OG143" s="254" t="n">
        <v>1.20748136110833</v>
      </c>
      <c r="OH143" s="252" t="n">
        <v>1.584</v>
      </c>
      <c r="OI143" s="252" t="n">
        <v>175.247021517209</v>
      </c>
      <c r="OJ143" s="253" t="n">
        <v>1.60199999999999</v>
      </c>
      <c r="OK143" s="253" t="n">
        <v>52.5510090561323</v>
      </c>
      <c r="OL143" s="254" t="n">
        <v>1.60199999999999</v>
      </c>
      <c r="OM143" s="254" t="n">
        <v>1.20748136110833</v>
      </c>
      <c r="ON143" s="252" t="n">
        <v>1.584</v>
      </c>
      <c r="OO143" s="252" t="n">
        <v>190.32865163676</v>
      </c>
      <c r="OP143" s="253" t="n">
        <v>1.60199999999999</v>
      </c>
      <c r="OQ143" s="253" t="n">
        <v>52.5510090561323</v>
      </c>
      <c r="OR143" s="254" t="n">
        <v>1.60199999999999</v>
      </c>
      <c r="OS143" s="254" t="n">
        <v>1.20748136110833</v>
      </c>
      <c r="OT143" s="252" t="n">
        <v>1.584</v>
      </c>
      <c r="OU143" s="252" t="n">
        <v>202.173787659331</v>
      </c>
      <c r="OV143" s="253" t="n">
        <v>1.60199999999999</v>
      </c>
      <c r="OW143" s="253" t="n">
        <v>52.5510090561323</v>
      </c>
      <c r="OX143" s="254" t="n">
        <v>1.60199999999999</v>
      </c>
      <c r="OY143" s="254" t="n">
        <v>1.20748136110833</v>
      </c>
      <c r="OZ143" s="252" t="n">
        <v>1.584</v>
      </c>
      <c r="PA143" s="252" t="n">
        <v>219.615195136102</v>
      </c>
      <c r="PB143" s="253" t="n">
        <v>1.60199999999999</v>
      </c>
      <c r="PC143" s="253" t="n">
        <v>52.5510090561323</v>
      </c>
      <c r="PD143" s="254" t="n">
        <v>1.60199999999999</v>
      </c>
      <c r="PE143" s="254" t="n">
        <v>1.20748136110833</v>
      </c>
      <c r="PF143" s="252" t="n">
        <v>2.84399999999999</v>
      </c>
      <c r="PG143" s="252" t="n">
        <v>18.1008926443731</v>
      </c>
      <c r="PH143" s="253" t="n">
        <v>2.84399999999999</v>
      </c>
      <c r="PI143" s="253" t="n">
        <v>46.2740410487953</v>
      </c>
      <c r="PJ143" s="254" t="n">
        <v>2.71999999999999</v>
      </c>
      <c r="PK143" s="254" t="n">
        <v>0.723607138971936</v>
      </c>
      <c r="PL143" s="252" t="n">
        <v>2.84399999999999</v>
      </c>
      <c r="PM143" s="252" t="n">
        <v>26.6897291915407</v>
      </c>
      <c r="PN143" s="253" t="n">
        <v>2.84399999999999</v>
      </c>
      <c r="PO143" s="253" t="n">
        <v>46.2740410487953</v>
      </c>
      <c r="PP143" s="254" t="n">
        <v>2.71999999999999</v>
      </c>
      <c r="PQ143" s="254" t="n">
        <v>0.723607138971936</v>
      </c>
      <c r="PR143" s="252" t="n">
        <v>2.72</v>
      </c>
      <c r="PS143" s="252" t="n">
        <v>35.314642351954</v>
      </c>
      <c r="PT143" s="253" t="n">
        <v>2.84399999999999</v>
      </c>
      <c r="PU143" s="253" t="n">
        <v>46.2740410487953</v>
      </c>
      <c r="PV143" s="254" t="n">
        <v>2.71999999999999</v>
      </c>
      <c r="PW143" s="254" t="n">
        <v>0.723607138971936</v>
      </c>
      <c r="PX143" s="252" t="n">
        <v>2.84399999999999</v>
      </c>
      <c r="PY143" s="252" t="n">
        <v>45.1228412968323</v>
      </c>
      <c r="PZ143" s="253" t="n">
        <v>2.84399999999999</v>
      </c>
      <c r="QA143" s="253" t="n">
        <v>46.2740410487953</v>
      </c>
      <c r="QB143" s="254" t="n">
        <v>2.71999999999999</v>
      </c>
      <c r="QC143" s="254" t="n">
        <v>0.723607138971936</v>
      </c>
      <c r="QD143" s="252" t="n">
        <v>2.84399999999999</v>
      </c>
      <c r="QE143" s="252" t="n">
        <v>52.8005410278762</v>
      </c>
      <c r="QF143" s="253" t="n">
        <v>2.84399999999999</v>
      </c>
      <c r="QG143" s="253" t="n">
        <v>46.2740410487953</v>
      </c>
      <c r="QH143" s="254" t="n">
        <v>2.71999999999999</v>
      </c>
      <c r="QI143" s="254" t="n">
        <v>0.723607138971936</v>
      </c>
      <c r="QJ143" s="252" t="n">
        <v>2.72</v>
      </c>
      <c r="QK143" s="252" t="n">
        <v>63.8299010906856</v>
      </c>
      <c r="QL143" s="253" t="n">
        <v>2.84399999999999</v>
      </c>
      <c r="QM143" s="253" t="n">
        <v>46.2740410487953</v>
      </c>
      <c r="QN143" s="254" t="n">
        <v>2.71999999999999</v>
      </c>
      <c r="QO143" s="254" t="n">
        <v>0.723607138971936</v>
      </c>
      <c r="QP143" s="252" t="n">
        <v>2.84399999999999</v>
      </c>
      <c r="QQ143" s="252" t="n">
        <v>70.25735516564021</v>
      </c>
      <c r="QR143" s="253" t="n">
        <v>2.84399999999999</v>
      </c>
      <c r="QS143" s="253" t="n">
        <v>46.2740410487953</v>
      </c>
      <c r="QT143" s="254" t="n">
        <v>2.71999999999999</v>
      </c>
      <c r="QU143" s="254" t="n">
        <v>0.723607138971936</v>
      </c>
      <c r="QV143" s="252" t="n">
        <v>2.84399999999999</v>
      </c>
      <c r="QW143" s="252" t="n">
        <v>79.39575765926629</v>
      </c>
      <c r="QX143" s="253" t="n">
        <v>2.84399999999999</v>
      </c>
      <c r="QY143" s="253" t="n">
        <v>46.2740410487953</v>
      </c>
      <c r="QZ143" s="254" t="n">
        <v>2.71999999999999</v>
      </c>
      <c r="RA143" s="254" t="n">
        <v>0.723607138971936</v>
      </c>
      <c r="RB143" s="252" t="n">
        <v>2.84399999999999</v>
      </c>
      <c r="RC143" s="252" t="n">
        <v>88.9679344396891</v>
      </c>
      <c r="RD143" s="253" t="n">
        <v>2.84399999999999</v>
      </c>
      <c r="RE143" s="253" t="n">
        <v>46.2740410487953</v>
      </c>
      <c r="RF143" s="254" t="n">
        <v>2.71999999999999</v>
      </c>
      <c r="RG143" s="254" t="n">
        <v>0.723607138971936</v>
      </c>
      <c r="RH143" s="252" t="n">
        <v>2.84399999999999</v>
      </c>
      <c r="RI143" s="252" t="n">
        <v>97.301471079127</v>
      </c>
      <c r="RJ143" s="253" t="n">
        <v>2.84399999999999</v>
      </c>
      <c r="RK143" s="253" t="n">
        <v>46.2740410487953</v>
      </c>
      <c r="RL143" s="254" t="n">
        <v>2.71999999999999</v>
      </c>
      <c r="RM143" s="254" t="n">
        <v>0.723607138971936</v>
      </c>
      <c r="RN143" s="252" t="n">
        <v>2.72</v>
      </c>
      <c r="RO143" s="252" t="n">
        <v>107.100695992641</v>
      </c>
      <c r="RP143" s="253" t="n">
        <v>2.84399999999999</v>
      </c>
      <c r="RQ143" s="253" t="n">
        <v>46.2740410487953</v>
      </c>
      <c r="RR143" s="254" t="n">
        <v>2.71999999999999</v>
      </c>
      <c r="RS143" s="254" t="n">
        <v>0.723607138971936</v>
      </c>
      <c r="RT143" s="252" t="n">
        <v>2.72</v>
      </c>
      <c r="RU143" s="252" t="n">
        <v>116.309095630521</v>
      </c>
      <c r="RV143" s="253" t="n">
        <v>2.84399999999999</v>
      </c>
      <c r="RW143" s="253" t="n">
        <v>46.2740410487953</v>
      </c>
      <c r="RX143" s="254" t="n">
        <v>2.71999999999999</v>
      </c>
      <c r="RY143" s="254" t="n">
        <v>0.723607138971936</v>
      </c>
      <c r="RZ143" s="252" t="n">
        <v>2.84399999999999</v>
      </c>
      <c r="SA143" s="252" t="n">
        <v>124.854526331276</v>
      </c>
      <c r="SB143" s="253" t="n">
        <v>2.84399999999999</v>
      </c>
      <c r="SC143" s="253" t="n">
        <v>46.2740410487953</v>
      </c>
      <c r="SD143" s="254" t="n">
        <v>2.71999999999999</v>
      </c>
      <c r="SE143" s="254" t="n">
        <v>0.723607138971936</v>
      </c>
      <c r="SF143" s="252" t="n">
        <v>2.72</v>
      </c>
      <c r="SG143" s="252" t="n">
        <v>134.130071581016</v>
      </c>
      <c r="SH143" s="253" t="n">
        <v>2.84399999999999</v>
      </c>
      <c r="SI143" s="253" t="n">
        <v>46.2740410487953</v>
      </c>
      <c r="SJ143" s="254" t="n">
        <v>2.71999999999999</v>
      </c>
      <c r="SK143" s="254" t="n">
        <v>0.723607138971936</v>
      </c>
      <c r="SL143" s="252" t="n">
        <v>2.72</v>
      </c>
      <c r="SM143" s="252" t="n">
        <v>143.949241442912</v>
      </c>
      <c r="SN143" s="253" t="n">
        <v>2.84399999999999</v>
      </c>
      <c r="SO143" s="253" t="n">
        <v>46.2740410487953</v>
      </c>
      <c r="SP143" s="254" t="n">
        <v>2.71999999999999</v>
      </c>
      <c r="SQ143" s="254" t="n">
        <v>0.723607138971936</v>
      </c>
      <c r="SR143" s="252" t="n">
        <v>2.72</v>
      </c>
      <c r="SS143" s="252" t="n">
        <v>153.127691709186</v>
      </c>
      <c r="ST143" s="253" t="n">
        <v>2.84399999999999</v>
      </c>
      <c r="SU143" s="253" t="n">
        <v>46.2740410487953</v>
      </c>
      <c r="SV143" s="254" t="n">
        <v>2.71999999999999</v>
      </c>
      <c r="SW143" s="254" t="n">
        <v>0.723607138971936</v>
      </c>
      <c r="SX143" s="252" t="n">
        <v>2.72</v>
      </c>
      <c r="SY143" s="252" t="n">
        <v>163.52171150962</v>
      </c>
      <c r="SZ143" s="253" t="n">
        <v>2.84399999999999</v>
      </c>
      <c r="TA143" s="253" t="n">
        <v>46.2740410487953</v>
      </c>
      <c r="TB143" s="254" t="n">
        <v>2.71999999999999</v>
      </c>
      <c r="TC143" s="254" t="n">
        <v>0.723607138971936</v>
      </c>
      <c r="TD143" s="252" t="n">
        <v>2.72</v>
      </c>
      <c r="TE143" s="252" t="n">
        <v>173.983287308798</v>
      </c>
      <c r="TF143" s="253" t="n">
        <v>2.84399999999999</v>
      </c>
      <c r="TG143" s="253" t="n">
        <v>46.2740410487953</v>
      </c>
      <c r="TH143" s="254" t="n">
        <v>2.71999999999999</v>
      </c>
      <c r="TI143" s="254" t="n">
        <v>0.723607138971936</v>
      </c>
      <c r="TJ143" s="252" t="n">
        <v>2.72</v>
      </c>
      <c r="TK143" s="252" t="n">
        <v>180.768539025493</v>
      </c>
      <c r="TL143" s="253" t="n">
        <v>2.84399999999999</v>
      </c>
      <c r="TM143" s="253" t="n">
        <v>46.2740410487953</v>
      </c>
      <c r="TN143" s="254" t="n">
        <v>2.71999999999999</v>
      </c>
      <c r="TO143" s="254" t="n">
        <v>0.723607138971936</v>
      </c>
      <c r="TP143" s="252" t="n">
        <v>2.72</v>
      </c>
      <c r="TQ143" s="252" t="n">
        <v>188.464243246085</v>
      </c>
      <c r="TR143" s="253" t="n">
        <v>2.84399999999999</v>
      </c>
      <c r="TS143" s="253" t="n">
        <v>46.2740410487953</v>
      </c>
      <c r="TT143" s="254" t="n">
        <v>2.71999999999999</v>
      </c>
      <c r="TU143" s="254" t="n">
        <v>0.723607138971936</v>
      </c>
      <c r="TV143" s="252" t="n">
        <v>2.84399999999999</v>
      </c>
      <c r="TW143" s="252" t="n">
        <v>194.236651533314</v>
      </c>
      <c r="TX143" s="253" t="n">
        <v>2.84399999999999</v>
      </c>
      <c r="TY143" s="253" t="n">
        <v>46.2740410487953</v>
      </c>
      <c r="TZ143" s="254" t="n">
        <v>2.71999999999999</v>
      </c>
      <c r="UA143" s="254" t="n">
        <v>0.723607138971936</v>
      </c>
      <c r="UB143" s="252" t="n">
        <v>2.88999999999999</v>
      </c>
      <c r="UC143" s="252" t="n">
        <v>12.3572071239158</v>
      </c>
      <c r="UD143" s="253" t="n">
        <v>3.05999999999999</v>
      </c>
      <c r="UE143" s="253" t="n">
        <v>53.823440715602</v>
      </c>
      <c r="UF143" s="254" t="n">
        <v>3.05999999999999</v>
      </c>
      <c r="UG143" s="254" t="n">
        <v>1.69739118025667</v>
      </c>
      <c r="UH143" s="252" t="n">
        <v>2.88999999999999</v>
      </c>
      <c r="UI143" s="252" t="n">
        <v>18.566010537721</v>
      </c>
      <c r="UJ143" s="253" t="n">
        <v>3.05999999999999</v>
      </c>
      <c r="UK143" s="253" t="n">
        <v>53.823440715602</v>
      </c>
      <c r="UL143" s="254" t="n">
        <v>3.05999999999999</v>
      </c>
      <c r="UM143" s="254" t="n">
        <v>1.69739118025667</v>
      </c>
      <c r="UN143" s="252" t="n">
        <v>2.88999999999999</v>
      </c>
      <c r="UO143" s="252" t="n">
        <v>24.3506879669112</v>
      </c>
      <c r="UP143" s="253" t="n">
        <v>3.05999999999999</v>
      </c>
      <c r="UQ143" s="253" t="n">
        <v>53.823440715602</v>
      </c>
      <c r="UR143" s="254" t="n">
        <v>3.05999999999999</v>
      </c>
      <c r="US143" s="254" t="n">
        <v>1.69739118025667</v>
      </c>
      <c r="UT143" s="252" t="n">
        <v>2.88999999999999</v>
      </c>
      <c r="UU143" s="252" t="n">
        <v>30.5853164373373</v>
      </c>
      <c r="UV143" s="253" t="n">
        <v>3.05999999999999</v>
      </c>
      <c r="UW143" s="253" t="n">
        <v>53.823440715602</v>
      </c>
      <c r="UX143" s="254" t="n">
        <v>3.05999999999999</v>
      </c>
      <c r="UY143" s="254" t="n">
        <v>1.69739118025667</v>
      </c>
      <c r="UZ143" s="252" t="n">
        <v>2.88999999999999</v>
      </c>
      <c r="VA143" s="252" t="n">
        <v>37.4346207380269</v>
      </c>
      <c r="VB143" s="253" t="n">
        <v>3.05999999999999</v>
      </c>
      <c r="VC143" s="253" t="n">
        <v>53.823440715602</v>
      </c>
      <c r="VD143" s="254" t="n">
        <v>3.05999999999999</v>
      </c>
      <c r="VE143" s="254" t="n">
        <v>1.69739118025667</v>
      </c>
      <c r="VF143" s="252" t="n">
        <v>2.88999999999999</v>
      </c>
      <c r="VG143" s="252" t="n">
        <v>43.2499994716079</v>
      </c>
      <c r="VH143" s="253" t="n">
        <v>3.05999999999999</v>
      </c>
      <c r="VI143" s="253" t="n">
        <v>53.823440715602</v>
      </c>
      <c r="VJ143" s="254" t="n">
        <v>3.05999999999999</v>
      </c>
      <c r="VK143" s="254" t="n">
        <v>1.69739118025667</v>
      </c>
      <c r="VL143" s="252" t="n">
        <v>2.88999999999999</v>
      </c>
      <c r="VM143" s="252" t="n">
        <v>49.0541679926108</v>
      </c>
      <c r="VN143" s="253" t="n">
        <v>3.05999999999999</v>
      </c>
      <c r="VO143" s="253" t="n">
        <v>53.823440715602</v>
      </c>
      <c r="VP143" s="254" t="n">
        <v>3.05999999999999</v>
      </c>
      <c r="VQ143" s="254" t="n">
        <v>1.69739118025667</v>
      </c>
      <c r="VR143" s="252" t="n">
        <v>2.88999999999999</v>
      </c>
      <c r="VS143" s="252" t="n">
        <v>57.0459514627559</v>
      </c>
      <c r="VT143" s="253" t="n">
        <v>3.05999999999999</v>
      </c>
      <c r="VU143" s="253" t="n">
        <v>53.823440715602</v>
      </c>
      <c r="VV143" s="254" t="n">
        <v>3.05999999999999</v>
      </c>
      <c r="VW143" s="254" t="n">
        <v>1.69739118025667</v>
      </c>
      <c r="VX143" s="252" t="n">
        <v>2.88999999999999</v>
      </c>
      <c r="VY143" s="252" t="n">
        <v>63.2451582923433</v>
      </c>
      <c r="VZ143" s="253" t="n">
        <v>3.05999999999999</v>
      </c>
      <c r="WA143" s="253" t="n">
        <v>53.823440715602</v>
      </c>
      <c r="WB143" s="254" t="n">
        <v>3.05999999999999</v>
      </c>
      <c r="WC143" s="254" t="n">
        <v>1.69739118025667</v>
      </c>
      <c r="WD143" s="252" t="n">
        <v>2.88999999999999</v>
      </c>
      <c r="WE143" s="252" t="n">
        <v>70.50765876432961</v>
      </c>
      <c r="WF143" s="253" t="n">
        <v>3.05999999999999</v>
      </c>
      <c r="WG143" s="253" t="n">
        <v>53.823440715602</v>
      </c>
      <c r="WH143" s="254" t="n">
        <v>3.05999999999999</v>
      </c>
      <c r="WI143" s="254" t="n">
        <v>1.69739118025667</v>
      </c>
      <c r="WJ143" s="252" t="n">
        <v>2.88999999999999</v>
      </c>
      <c r="WK143" s="252" t="n">
        <v>76.68926103051</v>
      </c>
      <c r="WL143" s="253" t="n">
        <v>3.05999999999999</v>
      </c>
      <c r="WM143" s="253" t="n">
        <v>53.823440715602</v>
      </c>
      <c r="WN143" s="254" t="n">
        <v>3.05999999999999</v>
      </c>
      <c r="WO143" s="254" t="n">
        <v>1.69739118025667</v>
      </c>
      <c r="WP143" s="252" t="n">
        <v>2.88999999999999</v>
      </c>
      <c r="WQ143" s="252" t="n">
        <v>83.2138541294279</v>
      </c>
      <c r="WR143" s="253" t="n">
        <v>3.05999999999999</v>
      </c>
      <c r="WS143" s="253" t="n">
        <v>53.823440715602</v>
      </c>
      <c r="WT143" s="254" t="n">
        <v>3.05999999999999</v>
      </c>
      <c r="WU143" s="254" t="n">
        <v>1.69739118025667</v>
      </c>
      <c r="WV143" s="252" t="n">
        <v>2.88999999999999</v>
      </c>
      <c r="WW143" s="252" t="n">
        <v>89.7692483905567</v>
      </c>
      <c r="WX143" s="253" t="n">
        <v>3.05999999999999</v>
      </c>
      <c r="WY143" s="253" t="n">
        <v>53.823440715602</v>
      </c>
      <c r="WZ143" s="254" t="n">
        <v>3.05999999999999</v>
      </c>
      <c r="XA143" s="254" t="n">
        <v>1.69739118025667</v>
      </c>
      <c r="XB143" s="252" t="n">
        <v>2.88999999999999</v>
      </c>
      <c r="XC143" s="252" t="n">
        <v>95.57774420054901</v>
      </c>
      <c r="XD143" s="253" t="n">
        <v>3.05999999999999</v>
      </c>
      <c r="XE143" s="253" t="n">
        <v>53.823440715602</v>
      </c>
      <c r="XF143" s="254" t="n">
        <v>3.05999999999999</v>
      </c>
      <c r="XG143" s="254" t="n">
        <v>1.69739118025667</v>
      </c>
      <c r="XH143" s="252" t="n">
        <v>2.88999999999999</v>
      </c>
      <c r="XI143" s="252" t="n">
        <v>101.780123862856</v>
      </c>
      <c r="XJ143" s="253" t="n">
        <v>3.05999999999999</v>
      </c>
      <c r="XK143" s="253" t="n">
        <v>53.823440715602</v>
      </c>
      <c r="XL143" s="254" t="n">
        <v>3.05999999999999</v>
      </c>
      <c r="XM143" s="254" t="n">
        <v>1.69739118025667</v>
      </c>
      <c r="XN143" s="252" t="n">
        <v>2.88999999999999</v>
      </c>
      <c r="XO143" s="252" t="n">
        <v>116.243095848569</v>
      </c>
      <c r="XP143" s="253" t="n">
        <v>3.05999999999999</v>
      </c>
      <c r="XQ143" s="253" t="n">
        <v>53.823440715602</v>
      </c>
      <c r="XR143" s="254" t="n">
        <v>3.05999999999999</v>
      </c>
      <c r="XS143" s="254" t="n">
        <v>1.69739118025667</v>
      </c>
      <c r="XT143" s="252" t="n">
        <v>2.88999999999999</v>
      </c>
      <c r="XU143" s="252" t="n">
        <v>128.301880292258</v>
      </c>
      <c r="XV143" s="253" t="n">
        <v>3.05999999999999</v>
      </c>
      <c r="XW143" s="253" t="n">
        <v>53.823440715602</v>
      </c>
      <c r="XX143" s="254" t="n">
        <v>3.05999999999999</v>
      </c>
      <c r="XY143" s="254" t="n">
        <v>1.69739118025667</v>
      </c>
      <c r="XZ143" s="252" t="n">
        <v>2.88999999999999</v>
      </c>
      <c r="YA143" s="252" t="n">
        <v>142.896011961787</v>
      </c>
      <c r="YB143" s="253" t="n">
        <v>3.05999999999999</v>
      </c>
      <c r="YC143" s="253" t="n">
        <v>53.823440715602</v>
      </c>
      <c r="YD143" s="254" t="n">
        <v>3.05999999999999</v>
      </c>
      <c r="YE143" s="254" t="n">
        <v>1.69739118025667</v>
      </c>
      <c r="YF143" s="252" t="n">
        <v>2.88999999999999</v>
      </c>
      <c r="YG143" s="252" t="n">
        <v>155.176928376824</v>
      </c>
      <c r="YH143" s="253" t="n">
        <v>3.05999999999999</v>
      </c>
      <c r="YI143" s="253" t="n">
        <v>53.823440715602</v>
      </c>
      <c r="YJ143" s="254" t="n">
        <v>3.05999999999999</v>
      </c>
      <c r="YK143" s="254" t="n">
        <v>1.69739118025667</v>
      </c>
      <c r="YL143" s="252" t="n">
        <v>3.024</v>
      </c>
      <c r="YM143" s="252" t="n">
        <v>166.441095444118</v>
      </c>
      <c r="YN143" s="253" t="n">
        <v>3.05999999999999</v>
      </c>
      <c r="YO143" s="253" t="n">
        <v>53.823440715602</v>
      </c>
      <c r="YP143" s="254" t="n">
        <v>3.05999999999999</v>
      </c>
      <c r="YQ143" s="254" t="n">
        <v>1.69739118025667</v>
      </c>
      <c r="YR143" s="252" t="n">
        <v>2.88999999999999</v>
      </c>
      <c r="YS143" s="252" t="n">
        <v>188.689865649157</v>
      </c>
      <c r="YT143" s="253" t="n">
        <v>3.05999999999999</v>
      </c>
      <c r="YU143" s="253" t="n">
        <v>53.823440715602</v>
      </c>
      <c r="YV143" s="254" t="n">
        <v>3.05999999999999</v>
      </c>
      <c r="YW143" s="254" t="n">
        <v>1.69739118025667</v>
      </c>
      <c r="YX143" s="252" t="n">
        <v>2.941</v>
      </c>
      <c r="YY143" s="252" t="n">
        <v>224.002069952665</v>
      </c>
      <c r="YZ143" s="253" t="n">
        <v>3.05999999999999</v>
      </c>
      <c r="ZA143" s="253" t="n">
        <v>53.823440715602</v>
      </c>
      <c r="ZB143" s="254" t="n">
        <v>3.05999999999999</v>
      </c>
      <c r="ZC143" s="254" t="n">
        <v>1.69739118025667</v>
      </c>
      <c r="ZD143" s="252" t="n">
        <v>4.41999999999999</v>
      </c>
      <c r="ZE143" s="252" t="n">
        <v>19.6698828545671</v>
      </c>
      <c r="ZF143" s="253" t="n">
        <v>4.58999999999999</v>
      </c>
      <c r="ZG143" s="253" t="n">
        <v>54.086774824464</v>
      </c>
      <c r="ZH143" s="254" t="n">
        <v>4.42</v>
      </c>
      <c r="ZI143" s="254" t="n">
        <v>0.949548431678405</v>
      </c>
      <c r="ZJ143" s="252" t="n">
        <v>4.41999999999999</v>
      </c>
      <c r="ZK143" s="252" t="n">
        <v>29.8028528099522</v>
      </c>
      <c r="ZL143" s="253" t="n">
        <v>4.58999999999999</v>
      </c>
      <c r="ZM143" s="253" t="n">
        <v>54.086774824464</v>
      </c>
      <c r="ZN143" s="254" t="n">
        <v>4.42</v>
      </c>
      <c r="ZO143" s="254" t="n">
        <v>0.949548431678405</v>
      </c>
      <c r="ZP143" s="252" t="n">
        <v>4.41999999999999</v>
      </c>
      <c r="ZQ143" s="252" t="n">
        <v>40.5491104767673</v>
      </c>
      <c r="ZR143" s="253" t="n">
        <v>4.58999999999999</v>
      </c>
      <c r="ZS143" s="253" t="n">
        <v>54.086774824464</v>
      </c>
      <c r="ZT143" s="254" t="n">
        <v>4.42</v>
      </c>
      <c r="ZU143" s="254" t="n">
        <v>0.949548431678405</v>
      </c>
      <c r="ZV143" s="252" t="n">
        <v>4.41999999999999</v>
      </c>
      <c r="ZW143" s="252" t="n">
        <v>51.2609068028212</v>
      </c>
      <c r="ZX143" s="253" t="n">
        <v>4.58999999999999</v>
      </c>
      <c r="ZY143" s="253" t="n">
        <v>54.086774824464</v>
      </c>
      <c r="ZZ143" s="254" t="n">
        <v>4.42</v>
      </c>
      <c r="AAA143" s="254" t="n">
        <v>0.949548431678405</v>
      </c>
      <c r="AAB143" s="252" t="n">
        <v>4.41999999999999</v>
      </c>
      <c r="AAC143" s="252" t="n">
        <v>61.1065094308345</v>
      </c>
      <c r="AAD143" s="253" t="n">
        <v>4.58999999999999</v>
      </c>
      <c r="AAE143" s="253" t="n">
        <v>54.086774824464</v>
      </c>
      <c r="AAF143" s="254" t="n">
        <v>4.42</v>
      </c>
      <c r="AAG143" s="254" t="n">
        <v>0.949548431678405</v>
      </c>
      <c r="AAH143" s="252" t="n">
        <v>4.41999999999999</v>
      </c>
      <c r="AAI143" s="252" t="n">
        <v>72.110290084928</v>
      </c>
      <c r="AAJ143" s="253" t="n">
        <v>4.58999999999999</v>
      </c>
      <c r="AAK143" s="253" t="n">
        <v>54.086774824464</v>
      </c>
      <c r="AAL143" s="254" t="n">
        <v>4.42</v>
      </c>
      <c r="AAM143" s="254" t="n">
        <v>0.949548431678405</v>
      </c>
      <c r="AAN143" s="252" t="n">
        <v>4.41999999999999</v>
      </c>
      <c r="AAO143" s="252" t="n">
        <v>81.6597018590144</v>
      </c>
      <c r="AAP143" s="253" t="n">
        <v>4.58999999999999</v>
      </c>
      <c r="AAQ143" s="253" t="n">
        <v>54.086774824464</v>
      </c>
      <c r="AAR143" s="254" t="n">
        <v>4.42</v>
      </c>
      <c r="AAS143" s="254" t="n">
        <v>0.949548431678405</v>
      </c>
      <c r="AAT143" s="252" t="n">
        <v>4.41999999999999</v>
      </c>
      <c r="AAU143" s="252" t="n">
        <v>91.6839378085748</v>
      </c>
      <c r="AAV143" s="253" t="n">
        <v>4.58999999999999</v>
      </c>
      <c r="AAW143" s="253" t="n">
        <v>54.086774824464</v>
      </c>
      <c r="AAX143" s="254" t="n">
        <v>4.42</v>
      </c>
      <c r="AAY143" s="254" t="n">
        <v>0.949548431678405</v>
      </c>
      <c r="AAZ143" s="252" t="n">
        <v>4.41999999999999</v>
      </c>
      <c r="ABA143" s="252" t="n">
        <v>102.522206889475</v>
      </c>
      <c r="ABB143" s="253" t="n">
        <v>4.58999999999999</v>
      </c>
      <c r="ABC143" s="253" t="n">
        <v>54.086774824464</v>
      </c>
      <c r="ABD143" s="254" t="n">
        <v>4.42</v>
      </c>
      <c r="ABE143" s="254" t="n">
        <v>0.949548431678405</v>
      </c>
      <c r="ABF143" s="252" t="n">
        <v>4.41999999999999</v>
      </c>
      <c r="ABG143" s="252" t="n">
        <v>122.191772955023</v>
      </c>
      <c r="ABH143" s="253" t="n">
        <v>4.58999999999999</v>
      </c>
      <c r="ABI143" s="253" t="n">
        <v>54.086774824464</v>
      </c>
      <c r="ABJ143" s="254" t="n">
        <v>4.42</v>
      </c>
      <c r="ABK143" s="254" t="n">
        <v>0.949548431678405</v>
      </c>
      <c r="ABL143" s="252" t="n">
        <v>4.41999999999999</v>
      </c>
      <c r="ABM143" s="252" t="n">
        <v>143.650583539577</v>
      </c>
      <c r="ABN143" s="253" t="n">
        <v>4.58999999999999</v>
      </c>
      <c r="ABO143" s="253" t="n">
        <v>54.086774824464</v>
      </c>
      <c r="ABP143" s="254" t="n">
        <v>4.42</v>
      </c>
      <c r="ABQ143" s="254" t="n">
        <v>0.949548431678405</v>
      </c>
      <c r="ABR143" s="252" t="n">
        <v>4.41999999999999</v>
      </c>
      <c r="ABS143" s="252" t="n">
        <v>163.319405591324</v>
      </c>
      <c r="ABT143" s="253" t="n">
        <v>4.58999999999999</v>
      </c>
      <c r="ABU143" s="253" t="n">
        <v>54.086774824464</v>
      </c>
      <c r="ABV143" s="254" t="n">
        <v>4.42</v>
      </c>
      <c r="ABW143" s="254" t="n">
        <v>0.949548431678405</v>
      </c>
      <c r="ABX143" s="252" t="n">
        <v>4.41999999999999</v>
      </c>
      <c r="ABY143" s="252" t="n">
        <v>186.032614347098</v>
      </c>
      <c r="ABZ143" s="253" t="n">
        <v>4.58999999999999</v>
      </c>
      <c r="ACA143" s="253" t="n">
        <v>54.086774824464</v>
      </c>
      <c r="ACB143" s="254" t="n">
        <v>4.42</v>
      </c>
      <c r="ACC143" s="254" t="n">
        <v>0.949548431678405</v>
      </c>
      <c r="ACD143" s="252" t="n">
        <v>4.41999999999999</v>
      </c>
      <c r="ACE143" s="252" t="n">
        <v>205.693051592428</v>
      </c>
      <c r="ACF143" s="253" t="n">
        <v>4.58999999999999</v>
      </c>
      <c r="ACG143" s="253" t="n">
        <v>54.086774824464</v>
      </c>
      <c r="ACH143" s="254" t="n">
        <v>4.42</v>
      </c>
      <c r="ACI143" s="254" t="n">
        <v>0.949548431678405</v>
      </c>
      <c r="ACJ143" s="252" t="n">
        <v>4.41999999999999</v>
      </c>
      <c r="ACK143" s="252" t="n">
        <v>225.969888617294</v>
      </c>
      <c r="ACL143" s="253" t="n">
        <v>4.58999999999999</v>
      </c>
      <c r="ACM143" s="253" t="n">
        <v>54.086774824464</v>
      </c>
      <c r="ACN143" s="254" t="n">
        <v>4.42</v>
      </c>
      <c r="ACO143" s="254" t="n">
        <v>0.949548431678405</v>
      </c>
      <c r="ACP143" s="252" t="n">
        <v>8.27999999999999</v>
      </c>
      <c r="ACQ143" s="252" t="n">
        <v>13.1397341811609</v>
      </c>
      <c r="ACR143" s="253" t="n">
        <v>8.369999999999999</v>
      </c>
      <c r="ACS143" s="253" t="n">
        <v>58.078222855871</v>
      </c>
      <c r="ACT143" s="254" t="n">
        <v>8.369999999999999</v>
      </c>
      <c r="ACU143" s="254" t="n">
        <v>0.7668964468265</v>
      </c>
      <c r="ACV143" s="252" t="n">
        <v>8.45999999999999</v>
      </c>
      <c r="ACW143" s="252" t="n">
        <v>26.3105120055222</v>
      </c>
      <c r="ACX143" s="253" t="n">
        <v>8.369999999999999</v>
      </c>
      <c r="ACY143" s="253" t="n">
        <v>58.078222855871</v>
      </c>
      <c r="ACZ143" s="254" t="n">
        <v>8.369999999999999</v>
      </c>
      <c r="ADA143" s="254" t="n">
        <v>0.7668964468265</v>
      </c>
      <c r="ADB143" s="252" t="n">
        <v>8.74</v>
      </c>
      <c r="ADC143" s="252" t="n">
        <v>39.7579507118115</v>
      </c>
      <c r="ADD143" s="253" t="n">
        <v>8.369999999999999</v>
      </c>
      <c r="ADE143" s="253" t="n">
        <v>58.078222855871</v>
      </c>
      <c r="ADF143" s="254" t="n">
        <v>8.369999999999999</v>
      </c>
      <c r="ADG143" s="254" t="n">
        <v>0.7668964468265</v>
      </c>
      <c r="ADH143" s="252" t="n">
        <v>8.45999999999999</v>
      </c>
      <c r="ADI143" s="252" t="n">
        <v>53.7572350382188</v>
      </c>
      <c r="ADJ143" s="253" t="n">
        <v>8.369999999999999</v>
      </c>
      <c r="ADK143" s="253" t="n">
        <v>58.078222855871</v>
      </c>
      <c r="ADL143" s="254" t="n">
        <v>8.369999999999999</v>
      </c>
      <c r="ADM143" s="254" t="n">
        <v>0.7668964468265</v>
      </c>
      <c r="ADN143" s="252" t="n">
        <v>8.45999999999999</v>
      </c>
      <c r="ADO143" s="252" t="n">
        <v>67.0177944046842</v>
      </c>
      <c r="ADP143" s="253" t="n">
        <v>8.369999999999999</v>
      </c>
      <c r="ADQ143" s="253" t="n">
        <v>58.078222855871</v>
      </c>
      <c r="ADR143" s="254" t="n">
        <v>8.369999999999999</v>
      </c>
      <c r="ADS143" s="254" t="n">
        <v>0.7668964468265</v>
      </c>
      <c r="ADT143" s="252" t="n">
        <v>8.45999999999999</v>
      </c>
      <c r="ADU143" s="252" t="n">
        <v>80.69444911038499</v>
      </c>
      <c r="ADV143" s="253" t="n">
        <v>8.369999999999999</v>
      </c>
      <c r="ADW143" s="253" t="n">
        <v>58.078222855871</v>
      </c>
      <c r="ADX143" s="254" t="n">
        <v>8.369999999999999</v>
      </c>
      <c r="ADY143" s="254" t="n">
        <v>0.7668964468265</v>
      </c>
      <c r="ADZ143" s="252" t="n">
        <v>8.45999999999999</v>
      </c>
      <c r="AEA143" s="252" t="n">
        <v>93.9131363038186</v>
      </c>
      <c r="AEB143" s="253" t="n">
        <v>8.369999999999999</v>
      </c>
      <c r="AEC143" s="253" t="n">
        <v>58.078222855871</v>
      </c>
      <c r="AED143" s="254" t="n">
        <v>8.369999999999999</v>
      </c>
      <c r="AEE143" s="254" t="n">
        <v>0.7668964468265</v>
      </c>
      <c r="AEF143" s="252" t="n">
        <v>8.45999999999999</v>
      </c>
      <c r="AEG143" s="252" t="n">
        <v>108.177030265675</v>
      </c>
      <c r="AEH143" s="253" t="n">
        <v>8.369999999999999</v>
      </c>
      <c r="AEI143" s="253" t="n">
        <v>58.078222855871</v>
      </c>
      <c r="AEJ143" s="254" t="n">
        <v>8.369999999999999</v>
      </c>
      <c r="AEK143" s="254" t="n">
        <v>0.7668964468265</v>
      </c>
      <c r="AEL143" s="252" t="n">
        <v>8.45999999999999</v>
      </c>
      <c r="AEM143" s="252" t="n">
        <v>121.027971429556</v>
      </c>
      <c r="AEN143" s="253" t="n">
        <v>8.369999999999999</v>
      </c>
      <c r="AEO143" s="253" t="n">
        <v>58.078222855871</v>
      </c>
      <c r="AEP143" s="254" t="n">
        <v>8.369999999999999</v>
      </c>
      <c r="AEQ143" s="254" t="n">
        <v>0.7668964468265</v>
      </c>
      <c r="AER143" s="252" t="n">
        <v>8.45999999999999</v>
      </c>
      <c r="AES143" s="252" t="n">
        <v>135.425338720521</v>
      </c>
      <c r="AET143" s="253" t="n">
        <v>8.369999999999999</v>
      </c>
      <c r="AEU143" s="253" t="n">
        <v>58.078222855871</v>
      </c>
      <c r="AEV143" s="254" t="n">
        <v>8.369999999999999</v>
      </c>
      <c r="AEW143" s="254" t="n">
        <v>0.7668964468265</v>
      </c>
      <c r="AEX143" s="252" t="n">
        <v>8.45999999999999</v>
      </c>
      <c r="AEY143" s="252" t="n">
        <v>162.317216688725</v>
      </c>
      <c r="AEZ143" s="253" t="n">
        <v>8.369999999999999</v>
      </c>
      <c r="AFA143" s="253" t="n">
        <v>58.078222855871</v>
      </c>
      <c r="AFB143" s="254" t="n">
        <v>8.369999999999999</v>
      </c>
      <c r="AFC143" s="254" t="n">
        <v>0.7668964468265</v>
      </c>
      <c r="AFD143" s="252" t="n">
        <v>8.45999999999999</v>
      </c>
      <c r="AFE143" s="252" t="n">
        <v>188.445457424335</v>
      </c>
      <c r="AFF143" s="253" t="n">
        <v>8.369999999999999</v>
      </c>
      <c r="AFG143" s="253" t="n">
        <v>58.078222855871</v>
      </c>
      <c r="AFH143" s="254" t="n">
        <v>8.369999999999999</v>
      </c>
      <c r="AFI143" s="254" t="n">
        <v>0.7668964468265</v>
      </c>
      <c r="AFJ143" s="252" t="n">
        <v>8.45999999999999</v>
      </c>
      <c r="AFK143" s="252" t="n">
        <v>230.14592763352</v>
      </c>
      <c r="AFL143" s="253" t="n">
        <v>8.369999999999999</v>
      </c>
      <c r="AFM143" s="253" t="n">
        <v>58.078222855871</v>
      </c>
      <c r="AFN143" s="254" t="n">
        <v>8.369999999999999</v>
      </c>
      <c r="AFO143" s="254" t="n">
        <v>0.7668964468265</v>
      </c>
      <c r="AFP143" s="252" t="n">
        <v>10.0299999999999</v>
      </c>
      <c r="AFQ143" s="252" t="n">
        <v>12.9736283416588</v>
      </c>
      <c r="AFR143" s="253" t="n">
        <v>10.0299999999999</v>
      </c>
      <c r="AFS143" s="253" t="n">
        <v>58.3367727201278</v>
      </c>
      <c r="AFT143" s="254" t="n">
        <v>10.44</v>
      </c>
      <c r="AFU143" s="254" t="n">
        <v>0.849246249834493</v>
      </c>
      <c r="AFV143" s="252" t="n">
        <v>10.0299999999999</v>
      </c>
      <c r="AFW143" s="252" t="n">
        <v>27.4601643524383</v>
      </c>
      <c r="AFX143" s="253" t="n">
        <v>10.0299999999999</v>
      </c>
      <c r="AFY143" s="253" t="n">
        <v>58.3367727201278</v>
      </c>
      <c r="AFZ143" s="254" t="n">
        <v>10.44</v>
      </c>
      <c r="AGA143" s="254" t="n">
        <v>0.849246249834493</v>
      </c>
      <c r="AGB143" s="252" t="n">
        <v>10.0299999999999</v>
      </c>
      <c r="AGC143" s="252" t="n">
        <v>42.3101294576571</v>
      </c>
      <c r="AGD143" s="253" t="n">
        <v>10.0299999999999</v>
      </c>
      <c r="AGE143" s="253" t="n">
        <v>58.3367727201278</v>
      </c>
      <c r="AGF143" s="254" t="n">
        <v>10.44</v>
      </c>
      <c r="AGG143" s="254" t="n">
        <v>0.849246249834493</v>
      </c>
      <c r="AGH143" s="252" t="n">
        <v>10.0299999999999</v>
      </c>
      <c r="AGI143" s="252" t="n">
        <v>57.0037960615435</v>
      </c>
      <c r="AGJ143" s="253" t="n">
        <v>10.0299999999999</v>
      </c>
      <c r="AGK143" s="253" t="n">
        <v>58.3367727201278</v>
      </c>
      <c r="AGL143" s="254" t="n">
        <v>10.44</v>
      </c>
      <c r="AGM143" s="254" t="n">
        <v>0.849246249834493</v>
      </c>
      <c r="AGN143" s="252" t="n">
        <v>10.4399999999999</v>
      </c>
      <c r="AGO143" s="252" t="n">
        <v>70.5883984781715</v>
      </c>
      <c r="AGP143" s="253" t="n">
        <v>10.0299999999999</v>
      </c>
      <c r="AGQ143" s="253" t="n">
        <v>58.3367727201278</v>
      </c>
      <c r="AGR143" s="254" t="n">
        <v>10.44</v>
      </c>
      <c r="AGS143" s="254" t="n">
        <v>0.849246249834493</v>
      </c>
      <c r="AGT143" s="252" t="n">
        <v>10.0299999999999</v>
      </c>
      <c r="AGU143" s="252" t="n">
        <v>85.6184233339726</v>
      </c>
      <c r="AGV143" s="253" t="n">
        <v>10.0299999999999</v>
      </c>
      <c r="AGW143" s="253" t="n">
        <v>58.3367727201278</v>
      </c>
      <c r="AGX143" s="254" t="n">
        <v>10.44</v>
      </c>
      <c r="AGY143" s="254" t="n">
        <v>0.849246249834493</v>
      </c>
      <c r="AGZ143" s="252" t="n">
        <v>10.4399999999999</v>
      </c>
      <c r="AHA143" s="252" t="n">
        <v>98.9247871079163</v>
      </c>
      <c r="AHB143" s="253" t="n">
        <v>10.0299999999999</v>
      </c>
      <c r="AHC143" s="253" t="n">
        <v>58.3367727201278</v>
      </c>
      <c r="AHD143" s="254" t="n">
        <v>10.44</v>
      </c>
      <c r="AHE143" s="254" t="n">
        <v>0.849246249834493</v>
      </c>
      <c r="AHF143" s="252" t="n">
        <v>10.0299999999999</v>
      </c>
      <c r="AHG143" s="252" t="n">
        <v>114.944394568776</v>
      </c>
      <c r="AHH143" s="253" t="n">
        <v>10.0299999999999</v>
      </c>
      <c r="AHI143" s="253" t="n">
        <v>58.3367727201278</v>
      </c>
      <c r="AHJ143" s="254" t="n">
        <v>10.44</v>
      </c>
      <c r="AHK143" s="254" t="n">
        <v>0.849246249834493</v>
      </c>
      <c r="AHL143" s="252" t="n">
        <v>10.0299999999999</v>
      </c>
      <c r="AHM143" s="252" t="n">
        <v>142.868397869721</v>
      </c>
      <c r="AHN143" s="253" t="n">
        <v>10.0299999999999</v>
      </c>
      <c r="AHO143" s="253" t="n">
        <v>58.3367727201278</v>
      </c>
      <c r="AHP143" s="254" t="n">
        <v>10.44</v>
      </c>
      <c r="AHQ143" s="254" t="n">
        <v>0.849246249834493</v>
      </c>
      <c r="AHR143" s="252" t="n">
        <v>10.0299999999999</v>
      </c>
      <c r="AHS143" s="252" t="n">
        <v>172.211152855909</v>
      </c>
      <c r="AHT143" s="253" t="n">
        <v>10.0299999999999</v>
      </c>
      <c r="AHU143" s="253" t="n">
        <v>58.3367727201278</v>
      </c>
      <c r="AHV143" s="254" t="n">
        <v>10.44</v>
      </c>
      <c r="AHW143" s="254" t="n">
        <v>0.849246249834493</v>
      </c>
      <c r="AHX143" s="252" t="n">
        <v>10.0299999999999</v>
      </c>
      <c r="AHY143" s="252" t="n">
        <v>200.469149164941</v>
      </c>
      <c r="AHZ143" s="253" t="n">
        <v>10.0299999999999</v>
      </c>
      <c r="AIA143" s="253" t="n">
        <v>58.3367727201278</v>
      </c>
      <c r="AIB143" s="254" t="n">
        <v>10.44</v>
      </c>
      <c r="AIC143" s="254" t="n">
        <v>0.849246249834493</v>
      </c>
      <c r="AID143" s="252" t="n">
        <v>10.0299999999999</v>
      </c>
      <c r="AIE143" s="252" t="n">
        <v>244.836685454097</v>
      </c>
      <c r="AIF143" s="253" t="n">
        <v>10.0299999999999</v>
      </c>
      <c r="AIG143" s="253" t="n">
        <v>58.3367727201278</v>
      </c>
      <c r="AIH143" s="254" t="n">
        <v>10.44</v>
      </c>
      <c r="AII143" s="254" t="n">
        <v>0.849246249834493</v>
      </c>
      <c r="AIJ143" s="252" t="n">
        <v>13.6</v>
      </c>
      <c r="AIK143" s="252" t="n">
        <v>14.5132621597825</v>
      </c>
      <c r="AIL143" s="253" t="n">
        <v>14.2199999999999</v>
      </c>
      <c r="AIM143" s="253" t="n">
        <v>61.8910882236495</v>
      </c>
      <c r="AIN143" s="254" t="n">
        <v>14.2199999999999</v>
      </c>
      <c r="AIO143" s="254" t="n">
        <v>1.34017838531037</v>
      </c>
      <c r="AIP143" s="252" t="n">
        <v>13.6</v>
      </c>
      <c r="AIQ143" s="252" t="n">
        <v>17.8483226811112</v>
      </c>
      <c r="AIR143" s="253" t="n">
        <v>14.2199999999999</v>
      </c>
      <c r="AIS143" s="253" t="n">
        <v>61.8910882236495</v>
      </c>
      <c r="AIT143" s="254" t="n">
        <v>14.2199999999999</v>
      </c>
      <c r="AIU143" s="254" t="n">
        <v>1.34017838531037</v>
      </c>
      <c r="AIV143" s="252" t="n">
        <v>13.6</v>
      </c>
      <c r="AIW143" s="252" t="n">
        <v>30.8405412383533</v>
      </c>
      <c r="AIX143" s="253" t="n">
        <v>14.2199999999999</v>
      </c>
      <c r="AIY143" s="253" t="n">
        <v>61.8910882236495</v>
      </c>
      <c r="AIZ143" s="254" t="n">
        <v>14.2199999999999</v>
      </c>
      <c r="AJA143" s="254" t="n">
        <v>1.34017838531037</v>
      </c>
      <c r="AJB143" s="252" t="n">
        <v>13.6</v>
      </c>
      <c r="AJC143" s="252" t="n">
        <v>37.4924530608069</v>
      </c>
      <c r="AJD143" s="253" t="n">
        <v>14.2199999999999</v>
      </c>
      <c r="AJE143" s="253" t="n">
        <v>61.8910882236495</v>
      </c>
      <c r="AJF143" s="254" t="n">
        <v>14.2199999999999</v>
      </c>
      <c r="AJG143" s="254" t="n">
        <v>1.34017838531037</v>
      </c>
      <c r="AJH143" s="252" t="n">
        <v>13.77</v>
      </c>
      <c r="AJI143" s="252" t="n">
        <v>49.5811222885381</v>
      </c>
      <c r="AJJ143" s="253" t="n">
        <v>14.2199999999999</v>
      </c>
      <c r="AJK143" s="253" t="n">
        <v>61.8910882236495</v>
      </c>
      <c r="AJL143" s="254" t="n">
        <v>14.2199999999999</v>
      </c>
      <c r="AJM143" s="254" t="n">
        <v>1.34017838531037</v>
      </c>
      <c r="AJN143" s="252" t="n">
        <v>13.6</v>
      </c>
      <c r="AJO143" s="252" t="n">
        <v>56.2387498794149</v>
      </c>
      <c r="AJP143" s="253" t="n">
        <v>14.2199999999999</v>
      </c>
      <c r="AJQ143" s="253" t="n">
        <v>61.8910882236495</v>
      </c>
      <c r="AJR143" s="254" t="n">
        <v>14.2199999999999</v>
      </c>
      <c r="AJS143" s="254" t="n">
        <v>1.34017838531037</v>
      </c>
      <c r="AJT143" s="252" t="n">
        <v>13.6</v>
      </c>
      <c r="AJU143" s="252" t="n">
        <v>68.9362354154913</v>
      </c>
      <c r="AJV143" s="253" t="n">
        <v>14.2199999999999</v>
      </c>
      <c r="AJW143" s="253" t="n">
        <v>61.8910882236495</v>
      </c>
      <c r="AJX143" s="254" t="n">
        <v>14.2199999999999</v>
      </c>
      <c r="AJY143" s="254" t="n">
        <v>1.34017838531037</v>
      </c>
      <c r="AJZ143" s="252" t="n">
        <v>13.77</v>
      </c>
      <c r="AKA143" s="252" t="n">
        <v>75.29682592843081</v>
      </c>
      <c r="AKB143" s="253" t="n">
        <v>14.2199999999999</v>
      </c>
      <c r="AKC143" s="253" t="n">
        <v>61.8910882236495</v>
      </c>
      <c r="AKD143" s="254" t="n">
        <v>14.2199999999999</v>
      </c>
      <c r="AKE143" s="254" t="n">
        <v>1.34017838531037</v>
      </c>
      <c r="AKF143" s="252" t="n">
        <v>13.77</v>
      </c>
      <c r="AKG143" s="252" t="n">
        <v>88.58887971492339</v>
      </c>
      <c r="AKH143" s="253" t="n">
        <v>14.2199999999999</v>
      </c>
      <c r="AKI143" s="253" t="n">
        <v>61.8910882236495</v>
      </c>
      <c r="AKJ143" s="254" t="n">
        <v>14.2199999999999</v>
      </c>
      <c r="AKK143" s="254" t="n">
        <v>1.34017838531037</v>
      </c>
      <c r="AKL143" s="252" t="n">
        <v>13.6</v>
      </c>
      <c r="AKM143" s="252" t="n">
        <v>95.84555080691651</v>
      </c>
      <c r="AKN143" s="253" t="n">
        <v>14.2199999999999</v>
      </c>
      <c r="AKO143" s="253" t="n">
        <v>61.8910882236495</v>
      </c>
      <c r="AKP143" s="254" t="n">
        <v>14.2199999999999</v>
      </c>
      <c r="AKQ143" s="254" t="n">
        <v>1.34017838531037</v>
      </c>
      <c r="AKR143" s="252" t="n">
        <v>13.6</v>
      </c>
      <c r="AKS143" s="252" t="n">
        <v>107.634920492691</v>
      </c>
      <c r="AKT143" s="253" t="n">
        <v>14.2199999999999</v>
      </c>
      <c r="AKU143" s="253" t="n">
        <v>61.8910882236495</v>
      </c>
      <c r="AKV143" s="254" t="n">
        <v>14.2199999999999</v>
      </c>
      <c r="AKW143" s="254" t="n">
        <v>1.34017838531037</v>
      </c>
      <c r="AKX143" s="252" t="n">
        <v>13.77</v>
      </c>
      <c r="AKY143" s="252" t="n">
        <v>113.685325966257</v>
      </c>
      <c r="AKZ143" s="253" t="n">
        <v>14.2199999999999</v>
      </c>
      <c r="ALA143" s="253" t="n">
        <v>61.8910882236495</v>
      </c>
      <c r="ALB143" s="254" t="n">
        <v>14.2199999999999</v>
      </c>
      <c r="ALC143" s="254" t="n">
        <v>1.34017838531037</v>
      </c>
      <c r="ALD143" s="252" t="n">
        <v>13.6</v>
      </c>
      <c r="ALE143" s="252" t="n">
        <v>127.777937349821</v>
      </c>
      <c r="ALF143" s="253" t="n">
        <v>14.2199999999999</v>
      </c>
      <c r="ALG143" s="253" t="n">
        <v>61.8910882236495</v>
      </c>
      <c r="ALH143" s="254" t="n">
        <v>14.2199999999999</v>
      </c>
      <c r="ALI143" s="254" t="n">
        <v>1.34017838531037</v>
      </c>
      <c r="ALJ143" s="252" t="n">
        <v>13.6</v>
      </c>
      <c r="ALK143" s="252" t="n">
        <v>133.642692609542</v>
      </c>
      <c r="ALL143" s="253" t="n">
        <v>14.2199999999999</v>
      </c>
      <c r="ALM143" s="253" t="n">
        <v>61.8910882236495</v>
      </c>
      <c r="ALN143" s="254" t="n">
        <v>14.2199999999999</v>
      </c>
      <c r="ALO143" s="254" t="n">
        <v>1.34017838531037</v>
      </c>
      <c r="ALP143" s="252" t="n">
        <v>13.77</v>
      </c>
      <c r="ALQ143" s="252" t="n">
        <v>146.666090584401</v>
      </c>
      <c r="ALR143" s="253" t="n">
        <v>14.2199999999999</v>
      </c>
      <c r="ALS143" s="253" t="n">
        <v>61.8910882236495</v>
      </c>
      <c r="ALT143" s="254" t="n">
        <v>14.2199999999999</v>
      </c>
      <c r="ALU143" s="254" t="n">
        <v>1.34017838531037</v>
      </c>
      <c r="ALV143" s="252" t="n">
        <v>13.77</v>
      </c>
      <c r="ALW143" s="252" t="n">
        <v>152.69131739487</v>
      </c>
      <c r="ALX143" s="253" t="n">
        <v>14.2199999999999</v>
      </c>
      <c r="ALY143" s="253" t="n">
        <v>61.8910882236495</v>
      </c>
      <c r="ALZ143" s="254" t="n">
        <v>14.2199999999999</v>
      </c>
      <c r="AMA143" s="254" t="n">
        <v>1.34017838531037</v>
      </c>
      <c r="AMB143" s="252" t="n">
        <v>13.77</v>
      </c>
      <c r="AMC143" s="252" t="n">
        <v>166.266002915527</v>
      </c>
      <c r="AMD143" s="253" t="n">
        <v>14.2199999999999</v>
      </c>
      <c r="AME143" s="253" t="n">
        <v>61.8910882236495</v>
      </c>
      <c r="AMF143" s="254" t="n">
        <v>14.2199999999999</v>
      </c>
      <c r="AMG143" s="254" t="n">
        <v>1.34017838531037</v>
      </c>
      <c r="AMH143" s="252" t="n">
        <v>13.6</v>
      </c>
      <c r="AMI143" s="252" t="n">
        <v>173.420891564831</v>
      </c>
      <c r="AMJ143" s="253" t="n">
        <v>14.2199999999999</v>
      </c>
      <c r="AMK143" s="253" t="n">
        <v>61.8910882236495</v>
      </c>
      <c r="AML143" s="254" t="n">
        <v>14.2199999999999</v>
      </c>
      <c r="AMM143" s="254" t="n">
        <v>1.34017838531037</v>
      </c>
      <c r="AMN143" s="252" t="n">
        <v>13.77</v>
      </c>
      <c r="AMO143" s="252" t="n">
        <v>185.683251051557</v>
      </c>
      <c r="AMP143" s="253" t="n">
        <v>14.2199999999999</v>
      </c>
      <c r="AMQ143" s="253" t="n">
        <v>61.8910882236495</v>
      </c>
      <c r="AMR143" s="254" t="n">
        <v>14.2199999999999</v>
      </c>
      <c r="AMS143" s="254" t="n">
        <v>1.34017838531037</v>
      </c>
      <c r="AMT143" s="252" t="n">
        <v>13.6</v>
      </c>
      <c r="AMU143" s="252" t="n">
        <v>191.506299258111</v>
      </c>
      <c r="AMV143" s="253" t="n">
        <v>14.2199999999999</v>
      </c>
      <c r="AMW143" s="253" t="n">
        <v>61.8910882236495</v>
      </c>
      <c r="AMX143" s="254" t="n">
        <v>14.2199999999999</v>
      </c>
      <c r="AMY143" s="254" t="n">
        <v>1.34017838531037</v>
      </c>
      <c r="AMZ143" s="252" t="n">
        <v>13.77</v>
      </c>
      <c r="ANA143" s="252" t="n">
        <v>204.629748627753</v>
      </c>
      <c r="ANB143" s="253" t="n">
        <v>14.2199999999999</v>
      </c>
      <c r="ANC143" s="253" t="n">
        <v>61.8910882236495</v>
      </c>
      <c r="AND143" s="254" t="n">
        <v>14.2199999999999</v>
      </c>
      <c r="ANE143" s="254" t="n">
        <v>1.34017838531037</v>
      </c>
      <c r="ANF143" s="252" t="n">
        <v>13.77</v>
      </c>
      <c r="ANG143" s="252" t="n">
        <v>211.940544583263</v>
      </c>
      <c r="ANH143" s="253" t="n">
        <v>14.2199999999999</v>
      </c>
      <c r="ANI143" s="253" t="n">
        <v>61.8910882236495</v>
      </c>
      <c r="ANJ143" s="254" t="n">
        <v>14.2199999999999</v>
      </c>
      <c r="ANK143" s="254" t="n">
        <v>1.34017838531037</v>
      </c>
      <c r="ANL143" s="252" t="n">
        <v>13.77</v>
      </c>
      <c r="ANM143" s="252" t="n">
        <v>223.087447609034</v>
      </c>
      <c r="ANN143" s="253" t="n">
        <v>14.2199999999999</v>
      </c>
      <c r="ANO143" s="253" t="n">
        <v>61.8910882236495</v>
      </c>
      <c r="ANP143" s="254" t="n">
        <v>14.2199999999999</v>
      </c>
      <c r="ANQ143" s="254" t="n">
        <v>1.34017838531037</v>
      </c>
      <c r="ANR143" s="252" t="n">
        <v>13.77</v>
      </c>
      <c r="ANS143" s="252" t="n">
        <v>230.362575102785</v>
      </c>
      <c r="ANT143" s="253" t="n">
        <v>14.2199999999999</v>
      </c>
      <c r="ANU143" s="253" t="n">
        <v>61.8910882236495</v>
      </c>
      <c r="ANV143" s="254" t="n">
        <v>14.2199999999999</v>
      </c>
      <c r="ANW143" s="254" t="n">
        <v>1.34017838531037</v>
      </c>
      <c r="ANX143" s="252" t="n">
        <v>13.6</v>
      </c>
      <c r="ANY143" s="252" t="n">
        <v>246.412704964874</v>
      </c>
      <c r="ANZ143" s="253" t="n">
        <v>14.2199999999999</v>
      </c>
      <c r="AOA143" s="253" t="n">
        <v>61.8910882236495</v>
      </c>
      <c r="AOB143" s="254" t="n">
        <v>14.2199999999999</v>
      </c>
      <c r="AOC143" s="254" t="n">
        <v>1.34017838531037</v>
      </c>
      <c r="AOD143" s="252" t="n">
        <v>13.6</v>
      </c>
      <c r="AOE143" s="252" t="n">
        <v>252.770643634775</v>
      </c>
      <c r="AOF143" s="253" t="n">
        <v>14.2199999999999</v>
      </c>
      <c r="AOG143" s="253" t="n">
        <v>61.8910882236495</v>
      </c>
      <c r="AOH143" s="254" t="n">
        <v>14.2199999999999</v>
      </c>
      <c r="AOI143" s="254" t="n">
        <v>1.34017838531037</v>
      </c>
      <c r="AOJ143" s="252" t="n">
        <v>13.6</v>
      </c>
      <c r="AOK143" s="252" t="n">
        <v>265.466346427505</v>
      </c>
      <c r="AOL143" s="253" t="n">
        <v>14.2199999999999</v>
      </c>
      <c r="AOM143" s="253" t="n">
        <v>61.8910882236495</v>
      </c>
      <c r="AON143" s="254" t="n">
        <v>14.2199999999999</v>
      </c>
      <c r="AOO143" s="254" t="n">
        <v>1.34017838531037</v>
      </c>
      <c r="AOP143" s="252" t="n">
        <v>13.77</v>
      </c>
      <c r="AOQ143" s="252" t="n">
        <v>271.758309387567</v>
      </c>
      <c r="AOR143" s="253" t="n">
        <v>14.2199999999999</v>
      </c>
      <c r="AOS143" s="253" t="n">
        <v>61.8910882236495</v>
      </c>
      <c r="AOT143" s="254" t="n">
        <v>14.2199999999999</v>
      </c>
      <c r="AOU143" s="254" t="n">
        <v>1.34017838531037</v>
      </c>
      <c r="AOV143" s="252" t="n">
        <v>19.89</v>
      </c>
      <c r="AOW143" s="252" t="n">
        <v>21.4446776615782</v>
      </c>
      <c r="AOX143" s="253" t="n">
        <v>20.6999999999999</v>
      </c>
      <c r="AOY143" s="253" t="n">
        <v>61.2165347755079</v>
      </c>
      <c r="AOZ143" s="254" t="n">
        <v>20.7</v>
      </c>
      <c r="APA143" s="254" t="n">
        <v>1.09320503775726</v>
      </c>
      <c r="APB143" s="252" t="n">
        <v>20.06</v>
      </c>
      <c r="APC143" s="252" t="n">
        <v>26.2038382733621</v>
      </c>
      <c r="APD143" s="253" t="n">
        <v>20.6999999999999</v>
      </c>
      <c r="APE143" s="253" t="n">
        <v>61.2165347755079</v>
      </c>
      <c r="APF143" s="254" t="n">
        <v>20.7</v>
      </c>
      <c r="APG143" s="254" t="n">
        <v>1.09320503775726</v>
      </c>
      <c r="APH143" s="252" t="n">
        <v>19.89</v>
      </c>
      <c r="API143" s="252" t="n">
        <v>41.7863340347594</v>
      </c>
      <c r="APJ143" s="253" t="n">
        <v>20.6999999999999</v>
      </c>
      <c r="APK143" s="253" t="n">
        <v>61.2165347755079</v>
      </c>
      <c r="APL143" s="254" t="n">
        <v>20.7</v>
      </c>
      <c r="APM143" s="254" t="n">
        <v>1.09320503775726</v>
      </c>
      <c r="APN143" s="252" t="n">
        <v>19.89</v>
      </c>
      <c r="APO143" s="252" t="n">
        <v>50.7972531161736</v>
      </c>
      <c r="APP143" s="253" t="n">
        <v>20.6999999999999</v>
      </c>
      <c r="APQ143" s="253" t="n">
        <v>61.2165347755079</v>
      </c>
      <c r="APR143" s="254" t="n">
        <v>20.7</v>
      </c>
      <c r="APS143" s="254" t="n">
        <v>1.09320503775726</v>
      </c>
      <c r="APT143" s="252" t="n">
        <v>19.89</v>
      </c>
      <c r="APU143" s="252" t="n">
        <v>68.19039690551151</v>
      </c>
      <c r="APV143" s="253" t="n">
        <v>20.6999999999999</v>
      </c>
      <c r="APW143" s="253" t="n">
        <v>61.2165347755079</v>
      </c>
      <c r="APX143" s="254" t="n">
        <v>20.7</v>
      </c>
      <c r="APY143" s="254" t="n">
        <v>1.09320503775726</v>
      </c>
      <c r="APZ143" s="252" t="n">
        <v>19.89</v>
      </c>
      <c r="AQA143" s="252" t="n">
        <v>76.8726181892186</v>
      </c>
      <c r="AQB143" s="253" t="n">
        <v>20.6999999999999</v>
      </c>
      <c r="AQC143" s="253" t="n">
        <v>61.2165347755079</v>
      </c>
      <c r="AQD143" s="254" t="n">
        <v>20.7</v>
      </c>
      <c r="AQE143" s="254" t="n">
        <v>1.09320503775726</v>
      </c>
      <c r="AQF143" s="252" t="n">
        <v>19.89</v>
      </c>
      <c r="AQG143" s="252" t="n">
        <v>94.6999491964857</v>
      </c>
      <c r="AQH143" s="253" t="n">
        <v>20.6999999999999</v>
      </c>
      <c r="AQI143" s="253" t="n">
        <v>61.2165347755079</v>
      </c>
      <c r="AQJ143" s="254" t="n">
        <v>20.7</v>
      </c>
      <c r="AQK143" s="254" t="n">
        <v>1.09320503775726</v>
      </c>
      <c r="AQL143" s="252" t="n">
        <v>19.89</v>
      </c>
      <c r="AQM143" s="252" t="n">
        <v>101.547584663288</v>
      </c>
      <c r="AQN143" s="253" t="n">
        <v>20.6999999999999</v>
      </c>
      <c r="AQO143" s="253" t="n">
        <v>61.2165347755079</v>
      </c>
      <c r="AQP143" s="254" t="n">
        <v>20.7</v>
      </c>
      <c r="AQQ143" s="254" t="n">
        <v>1.09320503775726</v>
      </c>
      <c r="AQR143" s="252" t="n">
        <v>19.89</v>
      </c>
      <c r="AQS143" s="252" t="n">
        <v>119.385286408102</v>
      </c>
      <c r="AQT143" s="253" t="n">
        <v>20.6999999999999</v>
      </c>
      <c r="AQU143" s="253" t="n">
        <v>61.2165347755079</v>
      </c>
      <c r="AQV143" s="254" t="n">
        <v>20.7</v>
      </c>
      <c r="AQW143" s="254" t="n">
        <v>1.09320503775726</v>
      </c>
      <c r="AQX143" s="252" t="n">
        <v>19.89</v>
      </c>
      <c r="AQY143" s="252" t="n">
        <v>127.137083746531</v>
      </c>
      <c r="AQZ143" s="253" t="n">
        <v>20.6999999999999</v>
      </c>
      <c r="ARA143" s="253" t="n">
        <v>61.2165347755079</v>
      </c>
      <c r="ARB143" s="254" t="n">
        <v>20.7</v>
      </c>
      <c r="ARC143" s="254" t="n">
        <v>1.09320503775726</v>
      </c>
      <c r="ARD143" s="252" t="n">
        <v>19.89</v>
      </c>
      <c r="ARE143" s="252" t="n">
        <v>144.35220651496</v>
      </c>
      <c r="ARF143" s="253" t="n">
        <v>20.6999999999999</v>
      </c>
      <c r="ARG143" s="253" t="n">
        <v>61.2165347755079</v>
      </c>
      <c r="ARH143" s="254" t="n">
        <v>20.7</v>
      </c>
      <c r="ARI143" s="254" t="n">
        <v>1.09320503775726</v>
      </c>
      <c r="ARJ143" s="252" t="n">
        <v>19.89</v>
      </c>
      <c r="ARK143" s="252" t="n">
        <v>153.089330138112</v>
      </c>
      <c r="ARL143" s="253" t="n">
        <v>20.6999999999999</v>
      </c>
      <c r="ARM143" s="253" t="n">
        <v>61.2165347755079</v>
      </c>
      <c r="ARN143" s="254" t="n">
        <v>20.7</v>
      </c>
      <c r="ARO143" s="254" t="n">
        <v>1.09320503775726</v>
      </c>
      <c r="ARP143" s="252" t="n">
        <v>19.89</v>
      </c>
      <c r="ARQ143" s="252" t="n">
        <v>171.638303588542</v>
      </c>
      <c r="ARR143" s="253" t="n">
        <v>20.6999999999999</v>
      </c>
      <c r="ARS143" s="253" t="n">
        <v>61.2165347755079</v>
      </c>
      <c r="ART143" s="254" t="n">
        <v>20.7</v>
      </c>
      <c r="ARU143" s="254" t="n">
        <v>1.09320503775726</v>
      </c>
      <c r="ARV143" s="252" t="n">
        <v>19.89</v>
      </c>
      <c r="ARW143" s="252" t="n">
        <v>179.235176645906</v>
      </c>
      <c r="ARX143" s="253" t="n">
        <v>20.6999999999999</v>
      </c>
      <c r="ARY143" s="253" t="n">
        <v>61.2165347755079</v>
      </c>
      <c r="ARZ143" s="254" t="n">
        <v>20.7</v>
      </c>
      <c r="ASA143" s="254" t="n">
        <v>1.09320503775726</v>
      </c>
      <c r="ASB143" s="252" t="n">
        <v>19.89</v>
      </c>
      <c r="ASC143" s="252" t="n">
        <v>196.793969610845</v>
      </c>
      <c r="ASD143" s="253" t="n">
        <v>20.6999999999999</v>
      </c>
      <c r="ASE143" s="253" t="n">
        <v>61.2165347755079</v>
      </c>
      <c r="ASF143" s="254" t="n">
        <v>20.7</v>
      </c>
      <c r="ASG143" s="254" t="n">
        <v>1.09320503775726</v>
      </c>
      <c r="ASH143" s="252" t="n">
        <v>19.89</v>
      </c>
      <c r="ASI143" s="252" t="n">
        <v>204.656104815776</v>
      </c>
      <c r="ASJ143" s="253" t="n">
        <v>20.6999999999999</v>
      </c>
      <c r="ASK143" s="253" t="n">
        <v>61.2165347755079</v>
      </c>
      <c r="ASL143" s="254" t="n">
        <v>20.7</v>
      </c>
      <c r="ASM143" s="254" t="n">
        <v>1.09320503775726</v>
      </c>
      <c r="ASN143" s="252" t="n">
        <v>19.89</v>
      </c>
      <c r="ASO143" s="252" t="n">
        <v>221.332349793446</v>
      </c>
      <c r="ASP143" s="253" t="n">
        <v>20.6999999999999</v>
      </c>
      <c r="ASQ143" s="253" t="n">
        <v>61.2165347755079</v>
      </c>
      <c r="ASR143" s="254" t="n">
        <v>20.7</v>
      </c>
      <c r="ASS143" s="254" t="n">
        <v>1.09320503775726</v>
      </c>
      <c r="AST143" s="252" t="n">
        <v>19.89</v>
      </c>
      <c r="ASU143" s="252" t="n">
        <v>230.793415163974</v>
      </c>
      <c r="ASV143" s="253" t="n">
        <v>20.6999999999999</v>
      </c>
      <c r="ASW143" s="253" t="n">
        <v>61.2165347755079</v>
      </c>
      <c r="ASX143" s="254" t="n">
        <v>20.7</v>
      </c>
      <c r="ASY143" s="254" t="n">
        <v>1.09320503775726</v>
      </c>
      <c r="ASZ143" s="252" t="n">
        <v>19.89</v>
      </c>
      <c r="ATA143" s="252" t="n">
        <v>247.550957136185</v>
      </c>
      <c r="ATB143" s="253" t="n">
        <v>20.6999999999999</v>
      </c>
      <c r="ATC143" s="253" t="n">
        <v>61.2165347755079</v>
      </c>
      <c r="ATD143" s="254" t="n">
        <v>20.7</v>
      </c>
      <c r="ATE143" s="254" t="n">
        <v>1.09320503775726</v>
      </c>
      <c r="ATF143" s="252" t="n">
        <v>19.89</v>
      </c>
      <c r="ATG143" s="252" t="n">
        <v>256.655848074482</v>
      </c>
      <c r="ATH143" s="253" t="n">
        <v>20.6999999999999</v>
      </c>
      <c r="ATI143" s="253" t="n">
        <v>61.2165347755079</v>
      </c>
      <c r="ATJ143" s="254" t="n">
        <v>20.7</v>
      </c>
      <c r="ATK143" s="254" t="n">
        <v>1.09320503775726</v>
      </c>
      <c r="ATL143" s="252" t="n">
        <v>19.89</v>
      </c>
      <c r="ATM143" s="252" t="n">
        <v>278.101925091239</v>
      </c>
      <c r="ATN143" s="253" t="n">
        <v>20.6999999999999</v>
      </c>
      <c r="ATO143" s="253" t="n">
        <v>61.2165347755079</v>
      </c>
      <c r="ATP143" s="254" t="n">
        <v>20.7</v>
      </c>
      <c r="ATQ143" s="254" t="n">
        <v>1.09320503775726</v>
      </c>
      <c r="ATR143" s="252" t="n">
        <v>19.89</v>
      </c>
      <c r="ATS143" s="252" t="n">
        <v>286.416739091996</v>
      </c>
      <c r="ATT143" s="253" t="n">
        <v>20.6999999999999</v>
      </c>
      <c r="ATU143" s="253" t="n">
        <v>61.2165347755079</v>
      </c>
      <c r="ATV143" s="254" t="n">
        <v>20.7</v>
      </c>
      <c r="ATW143" s="254" t="n">
        <v>1.09320503775726</v>
      </c>
      <c r="ATX143" s="252" t="n">
        <v>19.89</v>
      </c>
      <c r="ATY143" s="252" t="n">
        <v>303.841805023687</v>
      </c>
      <c r="ATZ143" s="253" t="n">
        <v>20.6999999999999</v>
      </c>
      <c r="AUA143" s="253" t="n">
        <v>61.2165347755079</v>
      </c>
      <c r="AUB143" s="254" t="n">
        <v>20.7</v>
      </c>
      <c r="AUC143" s="254" t="n">
        <v>1.09320503775726</v>
      </c>
      <c r="AUD143" s="252" t="n">
        <v>19.89</v>
      </c>
      <c r="AUE143" s="252" t="n">
        <v>312.21511194579</v>
      </c>
      <c r="AUF143" s="253" t="n">
        <v>20.6999999999999</v>
      </c>
      <c r="AUG143" s="253" t="n">
        <v>61.2165347755079</v>
      </c>
      <c r="AUH143" s="254" t="n">
        <v>20.7</v>
      </c>
      <c r="AUI143" s="254" t="n">
        <v>1.09320503775726</v>
      </c>
      <c r="AUJ143" s="252" t="n">
        <v>19.89</v>
      </c>
      <c r="AUK143" s="252" t="n">
        <v>329.232430920056</v>
      </c>
      <c r="AUL143" s="253" t="n">
        <v>20.6999999999999</v>
      </c>
      <c r="AUM143" s="253" t="n">
        <v>61.2165347755079</v>
      </c>
      <c r="AUN143" s="254" t="n">
        <v>20.7</v>
      </c>
      <c r="AUO143" s="254" t="n">
        <v>1.09320503775726</v>
      </c>
      <c r="AUP143" s="252" t="n">
        <v>28.8999999999999</v>
      </c>
      <c r="AUQ143" s="252" t="n">
        <v>20.5409077086261</v>
      </c>
      <c r="AUR143" s="253" t="n">
        <v>30.5999999999999</v>
      </c>
      <c r="AUS143" s="253" t="n">
        <v>57.4487550591348</v>
      </c>
      <c r="AUT143" s="254" t="n">
        <v>30.24</v>
      </c>
      <c r="AUU143" s="254" t="n">
        <v>1.27384864186451</v>
      </c>
      <c r="AUV143" s="252" t="n">
        <v>28.8999999999999</v>
      </c>
      <c r="AUW143" s="252" t="n">
        <v>27.9609353419487</v>
      </c>
      <c r="AUX143" s="253" t="n">
        <v>30.5999999999999</v>
      </c>
      <c r="AUY143" s="253" t="n">
        <v>57.4487550591348</v>
      </c>
      <c r="AUZ143" s="254" t="n">
        <v>30.24</v>
      </c>
      <c r="AVA143" s="254" t="n">
        <v>1.27384864186451</v>
      </c>
      <c r="AVB143" s="252" t="n">
        <v>28.8999999999999</v>
      </c>
      <c r="AVC143" s="252" t="n">
        <v>40.8049878401738</v>
      </c>
      <c r="AVD143" s="253" t="n">
        <v>30.5999999999999</v>
      </c>
      <c r="AVE143" s="253" t="n">
        <v>57.4487550591348</v>
      </c>
      <c r="AVF143" s="254" t="n">
        <v>30.24</v>
      </c>
      <c r="AVG143" s="254" t="n">
        <v>1.27384864186451</v>
      </c>
      <c r="AVH143" s="252" t="n">
        <v>28.8999999999999</v>
      </c>
      <c r="AVI143" s="252" t="n">
        <v>48.3428061871954</v>
      </c>
      <c r="AVJ143" s="253" t="n">
        <v>30.5999999999999</v>
      </c>
      <c r="AVK143" s="253" t="n">
        <v>57.4487550591348</v>
      </c>
      <c r="AVL143" s="254" t="n">
        <v>30.24</v>
      </c>
      <c r="AVM143" s="254" t="n">
        <v>1.27384864186451</v>
      </c>
      <c r="AVN143" s="252" t="n">
        <v>28.8999999999999</v>
      </c>
      <c r="AVO143" s="252" t="n">
        <v>57.0719247805573</v>
      </c>
      <c r="AVP143" s="253" t="n">
        <v>30.5999999999999</v>
      </c>
      <c r="AVQ143" s="253" t="n">
        <v>57.4487550591348</v>
      </c>
      <c r="AVR143" s="254" t="n">
        <v>30.24</v>
      </c>
      <c r="AVS143" s="254" t="n">
        <v>1.27384864186451</v>
      </c>
      <c r="AVT143" s="252" t="n">
        <v>29.2399999999999</v>
      </c>
      <c r="AVU143" s="252" t="n">
        <v>68.6148292743835</v>
      </c>
      <c r="AVV143" s="253" t="n">
        <v>30.5999999999999</v>
      </c>
      <c r="AVW143" s="253" t="n">
        <v>57.4487550591348</v>
      </c>
      <c r="AVX143" s="254" t="n">
        <v>30.24</v>
      </c>
      <c r="AVY143" s="254" t="n">
        <v>1.27384864186451</v>
      </c>
      <c r="AVZ143" s="252" t="n">
        <v>29.2399999999999</v>
      </c>
      <c r="AWA143" s="252" t="n">
        <v>76.430959604069</v>
      </c>
      <c r="AWB143" s="253" t="n">
        <v>30.5999999999999</v>
      </c>
      <c r="AWC143" s="253" t="n">
        <v>57.4487550591348</v>
      </c>
      <c r="AWD143" s="254" t="n">
        <v>30.24</v>
      </c>
      <c r="AWE143" s="254" t="n">
        <v>1.27384864186451</v>
      </c>
      <c r="AWF143" s="252" t="n">
        <v>29.2399999999999</v>
      </c>
      <c r="AWG143" s="252" t="n">
        <v>84.7576056734747</v>
      </c>
      <c r="AWH143" s="253" t="n">
        <v>30.5999999999999</v>
      </c>
      <c r="AWI143" s="253" t="n">
        <v>57.4487550591348</v>
      </c>
      <c r="AWJ143" s="254" t="n">
        <v>30.24</v>
      </c>
      <c r="AWK143" s="254" t="n">
        <v>1.27384864186451</v>
      </c>
      <c r="AWL143" s="252" t="n">
        <v>29.2399999999999</v>
      </c>
      <c r="AWM143" s="252" t="n">
        <v>96.69103178389661</v>
      </c>
      <c r="AWN143" s="253" t="n">
        <v>30.5999999999999</v>
      </c>
      <c r="AWO143" s="253" t="n">
        <v>57.4487550591348</v>
      </c>
      <c r="AWP143" s="254" t="n">
        <v>30.24</v>
      </c>
      <c r="AWQ143" s="254" t="n">
        <v>1.27384864186451</v>
      </c>
      <c r="AWR143" s="252" t="n">
        <v>29.2399999999999</v>
      </c>
      <c r="AWS143" s="252" t="n">
        <v>105.543113451562</v>
      </c>
      <c r="AWT143" s="253" t="n">
        <v>30.5999999999999</v>
      </c>
      <c r="AWU143" s="253" t="n">
        <v>57.4487550591348</v>
      </c>
      <c r="AWV143" s="254" t="n">
        <v>30.24</v>
      </c>
      <c r="AWW143" s="254" t="n">
        <v>1.27384864186451</v>
      </c>
      <c r="AWX143" s="252" t="n">
        <v>29.2399999999999</v>
      </c>
      <c r="AWY143" s="252" t="n">
        <v>112.390657049816</v>
      </c>
      <c r="AWZ143" s="253" t="n">
        <v>30.5999999999999</v>
      </c>
      <c r="AXA143" s="253" t="n">
        <v>57.4487550591348</v>
      </c>
      <c r="AXB143" s="254" t="n">
        <v>30.24</v>
      </c>
      <c r="AXC143" s="254" t="n">
        <v>1.27384864186451</v>
      </c>
      <c r="AXD143" s="252" t="n">
        <v>29.2399999999999</v>
      </c>
      <c r="AXE143" s="252" t="n">
        <v>126.317908188489</v>
      </c>
      <c r="AXF143" s="253" t="n">
        <v>30.5999999999999</v>
      </c>
      <c r="AXG143" s="253" t="n">
        <v>57.4487550591348</v>
      </c>
      <c r="AXH143" s="254" t="n">
        <v>30.24</v>
      </c>
      <c r="AXI143" s="254" t="n">
        <v>1.27384864186451</v>
      </c>
      <c r="AXJ143" s="252" t="n">
        <v>29.2399999999999</v>
      </c>
      <c r="AXK143" s="252" t="n">
        <v>134.084468064774</v>
      </c>
      <c r="AXL143" s="253" t="n">
        <v>30.5999999999999</v>
      </c>
      <c r="AXM143" s="253" t="n">
        <v>57.4487550591348</v>
      </c>
      <c r="AXN143" s="254" t="n">
        <v>30.24</v>
      </c>
      <c r="AXO143" s="254" t="n">
        <v>1.27384864186451</v>
      </c>
      <c r="AXP143" s="252" t="n">
        <v>29.2399999999999</v>
      </c>
      <c r="AXQ143" s="252" t="n">
        <v>142.955266250099</v>
      </c>
      <c r="AXR143" s="253" t="n">
        <v>30.5999999999999</v>
      </c>
      <c r="AXS143" s="253" t="n">
        <v>57.4487550591348</v>
      </c>
      <c r="AXT143" s="254" t="n">
        <v>30.24</v>
      </c>
      <c r="AXU143" s="254" t="n">
        <v>1.27384864186451</v>
      </c>
      <c r="AXV143" s="252" t="n">
        <v>30.5999999999999</v>
      </c>
      <c r="AXW143" s="252" t="n">
        <v>153.088853742269</v>
      </c>
      <c r="AXX143" s="253" t="n">
        <v>30.5999999999999</v>
      </c>
      <c r="AXY143" s="253" t="n">
        <v>57.4487550591348</v>
      </c>
      <c r="AXZ143" s="254" t="n">
        <v>30.24</v>
      </c>
      <c r="AYA143" s="254" t="n">
        <v>1.27384864186451</v>
      </c>
      <c r="AYB143" s="252" t="n">
        <v>29.2399999999999</v>
      </c>
      <c r="AYC143" s="252" t="n">
        <v>162.673721219457</v>
      </c>
      <c r="AYD143" s="253" t="n">
        <v>30.5999999999999</v>
      </c>
      <c r="AYE143" s="253" t="n">
        <v>57.4487550591348</v>
      </c>
      <c r="AYF143" s="254" t="n">
        <v>30.24</v>
      </c>
      <c r="AYG143" s="254" t="n">
        <v>1.27384864186451</v>
      </c>
      <c r="AYH143" s="252" t="n">
        <v>29.2399999999999</v>
      </c>
      <c r="AYI143" s="252" t="n">
        <v>170.511131560273</v>
      </c>
      <c r="AYJ143" s="253" t="n">
        <v>30.5999999999999</v>
      </c>
      <c r="AYK143" s="253" t="n">
        <v>57.4487550591348</v>
      </c>
      <c r="AYL143" s="254" t="n">
        <v>30.24</v>
      </c>
      <c r="AYM143" s="254" t="n">
        <v>1.27384864186451</v>
      </c>
      <c r="AYN143" s="252" t="n">
        <v>29.2399999999999</v>
      </c>
      <c r="AYO143" s="252" t="n">
        <v>182.467205826949</v>
      </c>
      <c r="AYP143" s="253" t="n">
        <v>30.5999999999999</v>
      </c>
      <c r="AYQ143" s="253" t="n">
        <v>57.4487550591348</v>
      </c>
      <c r="AYR143" s="254" t="n">
        <v>30.24</v>
      </c>
      <c r="AYS143" s="254" t="n">
        <v>1.27384864186451</v>
      </c>
      <c r="AYT143" s="252" t="n">
        <v>29.2399999999999</v>
      </c>
      <c r="AYU143" s="252" t="n">
        <v>190.325357730403</v>
      </c>
      <c r="AYV143" s="253" t="n">
        <v>30.5999999999999</v>
      </c>
      <c r="AYW143" s="253" t="n">
        <v>57.4487550591348</v>
      </c>
      <c r="AYX143" s="254" t="n">
        <v>30.24</v>
      </c>
      <c r="AYY143" s="254" t="n">
        <v>1.27384864186451</v>
      </c>
      <c r="AYZ143" s="252" t="n">
        <v>29.2399999999999</v>
      </c>
      <c r="AZA143" s="252" t="n">
        <v>202.137219077648</v>
      </c>
      <c r="AZB143" s="253" t="n">
        <v>30.5999999999999</v>
      </c>
      <c r="AZC143" s="253" t="n">
        <v>57.4487550591348</v>
      </c>
      <c r="AZD143" s="254" t="n">
        <v>30.24</v>
      </c>
      <c r="AZE143" s="254" t="n">
        <v>1.27384864186451</v>
      </c>
      <c r="AZF143" s="252" t="n">
        <v>29.2399999999999</v>
      </c>
      <c r="AZG143" s="252" t="n">
        <v>214.752446458859</v>
      </c>
      <c r="AZH143" s="253" t="n">
        <v>30.5999999999999</v>
      </c>
      <c r="AZI143" s="253" t="n">
        <v>57.4487550591348</v>
      </c>
      <c r="AZJ143" s="254" t="n">
        <v>30.24</v>
      </c>
      <c r="AZK143" s="254" t="n">
        <v>1.27384864186451</v>
      </c>
      <c r="AZL143" s="252" t="n">
        <v>29.2399999999999</v>
      </c>
      <c r="AZM143" s="252" t="n">
        <v>222.665728009718</v>
      </c>
      <c r="AZN143" s="253" t="n">
        <v>30.5999999999999</v>
      </c>
      <c r="AZO143" s="253" t="n">
        <v>57.4487550591348</v>
      </c>
      <c r="AZP143" s="254" t="n">
        <v>30.24</v>
      </c>
      <c r="AZQ143" s="254" t="n">
        <v>1.27384864186451</v>
      </c>
      <c r="AZR143" s="252" t="n">
        <v>39.6</v>
      </c>
      <c r="AZS143" s="252" t="n">
        <v>21.8921528168504</v>
      </c>
      <c r="AZT143" s="253" t="n">
        <v>43.02</v>
      </c>
      <c r="AZU143" s="253" t="n">
        <v>60.6561455774386</v>
      </c>
      <c r="AZV143" s="254" t="n">
        <v>43.0199999999999</v>
      </c>
      <c r="AZW143" s="254" t="n">
        <v>1.26749958372047</v>
      </c>
      <c r="AZX143" s="252" t="n">
        <v>43.02</v>
      </c>
      <c r="AZY143" s="252" t="n">
        <v>27.2719013492829</v>
      </c>
      <c r="AZZ143" s="253" t="n">
        <v>43.02</v>
      </c>
      <c r="BAA143" s="253" t="n">
        <v>60.6561455774386</v>
      </c>
      <c r="BAB143" s="254" t="n">
        <v>43.0199999999999</v>
      </c>
      <c r="BAC143" s="254" t="n">
        <v>1.26749958372047</v>
      </c>
      <c r="BAD143" s="252" t="n">
        <v>43.02</v>
      </c>
      <c r="BAE143" s="252" t="n">
        <v>44.0817970053873</v>
      </c>
      <c r="BAF143" s="253" t="n">
        <v>43.02</v>
      </c>
      <c r="BAG143" s="253" t="n">
        <v>60.6561455774386</v>
      </c>
      <c r="BAH143" s="254" t="n">
        <v>43.0199999999999</v>
      </c>
      <c r="BAI143" s="254" t="n">
        <v>1.26749958372047</v>
      </c>
      <c r="BAJ143" s="252" t="n">
        <v>43.02</v>
      </c>
      <c r="BAK143" s="252" t="n">
        <v>56.9917541843464</v>
      </c>
      <c r="BAL143" s="253" t="n">
        <v>43.02</v>
      </c>
      <c r="BAM143" s="253" t="n">
        <v>60.6561455774386</v>
      </c>
      <c r="BAN143" s="254" t="n">
        <v>43.0199999999999</v>
      </c>
      <c r="BAO143" s="254" t="n">
        <v>1.26749958372047</v>
      </c>
      <c r="BAP143" s="252" t="n">
        <v>43.02</v>
      </c>
      <c r="BAQ143" s="252" t="n">
        <v>73.31120862259149</v>
      </c>
      <c r="BAR143" s="253" t="n">
        <v>43.02</v>
      </c>
      <c r="BAS143" s="253" t="n">
        <v>60.6561455774386</v>
      </c>
      <c r="BAT143" s="254" t="n">
        <v>43.0199999999999</v>
      </c>
      <c r="BAU143" s="254" t="n">
        <v>1.26749958372047</v>
      </c>
      <c r="BAV143" s="252" t="n">
        <v>43.02</v>
      </c>
      <c r="BAW143" s="252" t="n">
        <v>87.44494728555981</v>
      </c>
      <c r="BAX143" s="253" t="n">
        <v>43.02</v>
      </c>
      <c r="BAY143" s="253" t="n">
        <v>60.6561455774386</v>
      </c>
      <c r="BAZ143" s="254" t="n">
        <v>43.0199999999999</v>
      </c>
      <c r="BBA143" s="254" t="n">
        <v>1.26749958372047</v>
      </c>
      <c r="BBB143" s="252" t="n">
        <v>43.02</v>
      </c>
      <c r="BBC143" s="252" t="n">
        <v>104.491810835083</v>
      </c>
      <c r="BBD143" s="253" t="n">
        <v>43.02</v>
      </c>
      <c r="BBE143" s="253" t="n">
        <v>60.6561455774386</v>
      </c>
      <c r="BBF143" s="254" t="n">
        <v>43.0199999999999</v>
      </c>
      <c r="BBG143" s="254" t="n">
        <v>1.26749958372047</v>
      </c>
      <c r="BBH143" s="252" t="n">
        <v>43.02</v>
      </c>
      <c r="BBI143" s="252" t="n">
        <v>118.38081808213</v>
      </c>
      <c r="BBJ143" s="253" t="n">
        <v>43.02</v>
      </c>
      <c r="BBK143" s="253" t="n">
        <v>60.6561455774386</v>
      </c>
      <c r="BBL143" s="254" t="n">
        <v>43.0199999999999</v>
      </c>
      <c r="BBM143" s="254" t="n">
        <v>1.26749958372047</v>
      </c>
      <c r="BBN143" s="252" t="n">
        <v>43.02</v>
      </c>
      <c r="BBO143" s="252" t="n">
        <v>134.443040399438</v>
      </c>
      <c r="BBP143" s="253" t="n">
        <v>43.02</v>
      </c>
      <c r="BBQ143" s="253" t="n">
        <v>60.6561455774386</v>
      </c>
      <c r="BBR143" s="254" t="n">
        <v>43.0199999999999</v>
      </c>
      <c r="BBS143" s="254" t="n">
        <v>1.26749958372047</v>
      </c>
      <c r="BBT143" s="252" t="n">
        <v>43.02</v>
      </c>
      <c r="BBU143" s="252" t="n">
        <v>148.334940051962</v>
      </c>
      <c r="BBV143" s="253" t="n">
        <v>43.02</v>
      </c>
      <c r="BBW143" s="253" t="n">
        <v>60.6561455774386</v>
      </c>
      <c r="BBX143" s="254" t="n">
        <v>43.0199999999999</v>
      </c>
      <c r="BBY143" s="254" t="n">
        <v>1.26749958372047</v>
      </c>
      <c r="BBZ143" s="252" t="n">
        <v>43.02</v>
      </c>
      <c r="BCA143" s="252" t="n">
        <v>165.623357200043</v>
      </c>
      <c r="BCB143" s="253" t="n">
        <v>43.02</v>
      </c>
      <c r="BCC143" s="253" t="n">
        <v>60.6561455774386</v>
      </c>
      <c r="BCD143" s="254" t="n">
        <v>43.0199999999999</v>
      </c>
      <c r="BCE143" s="254" t="n">
        <v>1.26749958372047</v>
      </c>
      <c r="BCF143" s="252" t="n">
        <v>43.02</v>
      </c>
      <c r="BCG143" s="252" t="n">
        <v>179.996635864808</v>
      </c>
      <c r="BCH143" s="253" t="n">
        <v>43.02</v>
      </c>
      <c r="BCI143" s="253" t="n">
        <v>60.6561455774386</v>
      </c>
      <c r="BCJ143" s="254" t="n">
        <v>43.0199999999999</v>
      </c>
      <c r="BCK143" s="254" t="n">
        <v>1.26749958372047</v>
      </c>
      <c r="BCL143" s="252" t="n">
        <v>53.1</v>
      </c>
      <c r="BCM143" s="252" t="n">
        <v>21.9470061583565</v>
      </c>
      <c r="BCN143" s="253" t="n">
        <v>53.1</v>
      </c>
      <c r="BCO143" s="253" t="n">
        <v>48.5169286946298</v>
      </c>
      <c r="BCP143" s="254" t="n">
        <v>53.1</v>
      </c>
      <c r="BCQ143" s="254" t="n">
        <v>3.46489381432402</v>
      </c>
      <c r="BCR143" s="252" t="n">
        <v>53.1</v>
      </c>
      <c r="BCS143" s="252" t="n">
        <v>34.3172593691777</v>
      </c>
      <c r="BCT143" s="253" t="n">
        <v>53.1</v>
      </c>
      <c r="BCU143" s="253" t="n">
        <v>48.5169286946298</v>
      </c>
      <c r="BCV143" s="254" t="n">
        <v>53.1</v>
      </c>
      <c r="BCW143" s="254" t="n">
        <v>3.46489381432402</v>
      </c>
      <c r="BCX143" s="252" t="n">
        <v>53.1</v>
      </c>
      <c r="BCY143" s="252" t="n">
        <v>41.4917826748883</v>
      </c>
      <c r="BCZ143" s="253" t="n">
        <v>53.1</v>
      </c>
      <c r="BDA143" s="253" t="n">
        <v>48.5169286946298</v>
      </c>
      <c r="BDB143" s="254" t="n">
        <v>53.1</v>
      </c>
      <c r="BDC143" s="254" t="n">
        <v>3.46489381432402</v>
      </c>
      <c r="BDD143" s="252" t="n">
        <v>53.1</v>
      </c>
      <c r="BDE143" s="252" t="n">
        <v>46.4214096501407</v>
      </c>
      <c r="BDF143" s="253" t="n">
        <v>53.1</v>
      </c>
      <c r="BDG143" s="253" t="n">
        <v>48.5169286946298</v>
      </c>
      <c r="BDH143" s="254" t="n">
        <v>53.1</v>
      </c>
      <c r="BDI143" s="254" t="n">
        <v>3.46489381432402</v>
      </c>
      <c r="BDJ143" s="252" t="n">
        <v>53.1</v>
      </c>
      <c r="BDK143" s="252" t="n">
        <v>57.3472316943934</v>
      </c>
      <c r="BDL143" s="253" t="n">
        <v>53.1</v>
      </c>
      <c r="BDM143" s="253" t="n">
        <v>48.5169286946298</v>
      </c>
      <c r="BDN143" s="254" t="n">
        <v>53.1</v>
      </c>
      <c r="BDO143" s="254" t="n">
        <v>3.46489381432402</v>
      </c>
      <c r="BDP143" s="252" t="n">
        <v>53.1</v>
      </c>
      <c r="BDQ143" s="252" t="n">
        <v>64.4718772717692</v>
      </c>
      <c r="BDR143" s="253" t="n">
        <v>53.1</v>
      </c>
      <c r="BDS143" s="253" t="n">
        <v>48.5169286946298</v>
      </c>
      <c r="BDT143" s="254" t="n">
        <v>53.1</v>
      </c>
      <c r="BDU143" s="254" t="n">
        <v>3.46489381432402</v>
      </c>
      <c r="BDV143" s="252" t="n">
        <v>53.1</v>
      </c>
      <c r="BDW143" s="252" t="n">
        <v>69.837555885603</v>
      </c>
      <c r="BDX143" s="253" t="n">
        <v>53.1</v>
      </c>
      <c r="BDY143" s="253" t="n">
        <v>48.5169286946298</v>
      </c>
      <c r="BDZ143" s="254" t="n">
        <v>53.1</v>
      </c>
      <c r="BEA143" s="254" t="n">
        <v>3.46489381432402</v>
      </c>
      <c r="BEB143" s="252" t="n">
        <v>53.1</v>
      </c>
      <c r="BEC143" s="252" t="n">
        <v>80.5160999163314</v>
      </c>
      <c r="BED143" s="253" t="n">
        <v>53.1</v>
      </c>
      <c r="BEE143" s="253" t="n">
        <v>48.5169286946298</v>
      </c>
      <c r="BEF143" s="254" t="n">
        <v>53.1</v>
      </c>
      <c r="BEG143" s="254" t="n">
        <v>3.46489381432402</v>
      </c>
      <c r="BEH143" s="252" t="n">
        <v>53.1</v>
      </c>
      <c r="BEI143" s="252" t="n">
        <v>87.90865721191911</v>
      </c>
      <c r="BEJ143" s="253" t="n">
        <v>53.1</v>
      </c>
      <c r="BEK143" s="253" t="n">
        <v>48.5169286946298</v>
      </c>
      <c r="BEL143" s="254" t="n">
        <v>53.1</v>
      </c>
      <c r="BEM143" s="254" t="n">
        <v>3.46489381432402</v>
      </c>
      <c r="BEN143" s="252" t="n">
        <v>53.1</v>
      </c>
      <c r="BEO143" s="252" t="n">
        <v>93.144563037764</v>
      </c>
      <c r="BEP143" s="253" t="n">
        <v>53.1</v>
      </c>
      <c r="BEQ143" s="253" t="n">
        <v>48.5169286946298</v>
      </c>
      <c r="BER143" s="254" t="n">
        <v>53.1</v>
      </c>
      <c r="BES143" s="254" t="n">
        <v>3.46489381432402</v>
      </c>
      <c r="BET143" s="252" t="n">
        <v>53.1</v>
      </c>
      <c r="BEU143" s="252" t="n">
        <v>105.167084414015</v>
      </c>
      <c r="BEV143" s="253" t="n">
        <v>53.1</v>
      </c>
      <c r="BEW143" s="253" t="n">
        <v>48.5169286946298</v>
      </c>
      <c r="BEX143" s="254" t="n">
        <v>53.1</v>
      </c>
      <c r="BEY143" s="254" t="n">
        <v>3.46489381432402</v>
      </c>
      <c r="BEZ143" s="252" t="n">
        <v>53.1</v>
      </c>
      <c r="BFA143" s="252" t="n">
        <v>111.188937840038</v>
      </c>
      <c r="BFB143" s="253" t="n">
        <v>53.1</v>
      </c>
      <c r="BFC143" s="253" t="n">
        <v>48.5169286946298</v>
      </c>
      <c r="BFD143" s="254" t="n">
        <v>53.1</v>
      </c>
      <c r="BFE143" s="254" t="n">
        <v>3.46489381432402</v>
      </c>
      <c r="BFF143" s="252" t="n">
        <v>53.1</v>
      </c>
      <c r="BFG143" s="252" t="n">
        <v>116.94026265978</v>
      </c>
      <c r="BFH143" s="253" t="n">
        <v>53.1</v>
      </c>
      <c r="BFI143" s="253" t="n">
        <v>48.5169286946298</v>
      </c>
      <c r="BFJ143" s="254" t="n">
        <v>53.1</v>
      </c>
      <c r="BFK143" s="254" t="n">
        <v>3.46489381432402</v>
      </c>
      <c r="BFL143" s="252" t="n">
        <v>53.1</v>
      </c>
      <c r="BFM143" s="252" t="n">
        <v>127.792416184186</v>
      </c>
      <c r="BFN143" s="253" t="n">
        <v>53.1</v>
      </c>
      <c r="BFO143" s="253" t="n">
        <v>48.5169286946298</v>
      </c>
      <c r="BFP143" s="254" t="n">
        <v>53.1</v>
      </c>
      <c r="BFQ143" s="254" t="n">
        <v>3.46489381432402</v>
      </c>
      <c r="BFR143" s="252" t="n">
        <v>53.1</v>
      </c>
      <c r="BFS143" s="252" t="n">
        <v>134.789633170827</v>
      </c>
      <c r="BFT143" s="253" t="n">
        <v>53.1</v>
      </c>
      <c r="BFU143" s="253" t="n">
        <v>48.5169286946298</v>
      </c>
      <c r="BFV143" s="254" t="n">
        <v>53.1</v>
      </c>
      <c r="BFW143" s="254" t="n">
        <v>3.46489381432402</v>
      </c>
      <c r="BFX143" s="252" t="n">
        <v>53.1</v>
      </c>
      <c r="BFY143" s="252" t="n">
        <v>140.101792173266</v>
      </c>
      <c r="BFZ143" s="253" t="n">
        <v>53.1</v>
      </c>
      <c r="BGA143" s="253" t="n">
        <v>48.5169286946298</v>
      </c>
      <c r="BGB143" s="254" t="n">
        <v>53.1</v>
      </c>
      <c r="BGC143" s="254" t="n">
        <v>3.46489381432402</v>
      </c>
      <c r="BGD143" s="252" t="n">
        <v>53.1</v>
      </c>
      <c r="BGE143" s="252" t="n">
        <v>151.17753513564</v>
      </c>
      <c r="BGF143" s="253" t="n">
        <v>53.1</v>
      </c>
      <c r="BGG143" s="253" t="n">
        <v>48.5169286946298</v>
      </c>
      <c r="BGH143" s="254" t="n">
        <v>53.1</v>
      </c>
      <c r="BGI143" s="254" t="n">
        <v>3.46489381432402</v>
      </c>
      <c r="BGJ143" s="252" t="n">
        <v>53.1</v>
      </c>
      <c r="BGK143" s="252" t="n">
        <v>157.641561095434</v>
      </c>
      <c r="BGL143" s="253" t="n">
        <v>53.1</v>
      </c>
      <c r="BGM143" s="253" t="n">
        <v>48.5169286946298</v>
      </c>
      <c r="BGN143" s="254" t="n">
        <v>53.1</v>
      </c>
      <c r="BGO143" s="254" t="n">
        <v>3.46489381432402</v>
      </c>
      <c r="BGP143" s="252" t="n">
        <v>53.1</v>
      </c>
      <c r="BGQ143" s="252" t="n">
        <v>163.318303518912</v>
      </c>
      <c r="BGR143" s="253" t="n">
        <v>53.1</v>
      </c>
      <c r="BGS143" s="253" t="n">
        <v>48.5169286946298</v>
      </c>
      <c r="BGT143" s="254" t="n">
        <v>53.1</v>
      </c>
      <c r="BGU143" s="254" t="n">
        <v>3.46489381432402</v>
      </c>
      <c r="BGV143" s="252" t="n">
        <v>61.2</v>
      </c>
      <c r="BGW143" s="252" t="n">
        <v>18.9783742261415</v>
      </c>
      <c r="BGX143" s="253" t="n">
        <v>64.62</v>
      </c>
      <c r="BGY143" s="253" t="n">
        <v>49.7358889970501</v>
      </c>
      <c r="BGZ143" s="254" t="n">
        <v>64.62</v>
      </c>
      <c r="BHA143" s="254" t="n">
        <v>3.98665927770623</v>
      </c>
      <c r="BHB143" s="252" t="n">
        <v>61.2</v>
      </c>
      <c r="BHC143" s="252" t="n">
        <v>24.67652479928</v>
      </c>
      <c r="BHD143" s="253" t="n">
        <v>64.62</v>
      </c>
      <c r="BHE143" s="253" t="n">
        <v>49.7358889970501</v>
      </c>
      <c r="BHF143" s="254" t="n">
        <v>64.62</v>
      </c>
      <c r="BHG143" s="254" t="n">
        <v>3.98665927770623</v>
      </c>
      <c r="BHH143" s="252" t="n">
        <v>64.62</v>
      </c>
      <c r="BHI143" s="252" t="n">
        <v>38.0579945604002</v>
      </c>
      <c r="BHJ143" s="253" t="n">
        <v>64.62</v>
      </c>
      <c r="BHK143" s="253" t="n">
        <v>49.7358889970501</v>
      </c>
      <c r="BHL143" s="254" t="n">
        <v>64.62</v>
      </c>
      <c r="BHM143" s="254" t="n">
        <v>3.98665927770623</v>
      </c>
      <c r="BHN143" s="252" t="n">
        <v>64.62</v>
      </c>
      <c r="BHO143" s="252" t="n">
        <v>45.4111555038986</v>
      </c>
      <c r="BHP143" s="253" t="n">
        <v>64.62</v>
      </c>
      <c r="BHQ143" s="253" t="n">
        <v>49.7358889970501</v>
      </c>
      <c r="BHR143" s="254" t="n">
        <v>64.62</v>
      </c>
      <c r="BHS143" s="254" t="n">
        <v>3.98665927770623</v>
      </c>
      <c r="BHT143" s="252" t="n">
        <v>64.62</v>
      </c>
      <c r="BHU143" s="252" t="n">
        <v>51.5116643731214</v>
      </c>
      <c r="BHV143" s="253" t="n">
        <v>64.62</v>
      </c>
      <c r="BHW143" s="253" t="n">
        <v>49.7358889970501</v>
      </c>
      <c r="BHX143" s="254" t="n">
        <v>64.62</v>
      </c>
      <c r="BHY143" s="254" t="n">
        <v>3.98665927770623</v>
      </c>
      <c r="BHZ143" s="252" t="n">
        <v>64.62</v>
      </c>
      <c r="BIA143" s="252" t="n">
        <v>65.30468785967621</v>
      </c>
      <c r="BIB143" s="253" t="n">
        <v>64.62</v>
      </c>
      <c r="BIC143" s="253" t="n">
        <v>49.7358889970501</v>
      </c>
      <c r="BID143" s="254" t="n">
        <v>64.62</v>
      </c>
      <c r="BIE143" s="254" t="n">
        <v>3.98665927770623</v>
      </c>
      <c r="BIF143" s="252" t="n">
        <v>64.62</v>
      </c>
      <c r="BIG143" s="252" t="n">
        <v>71.7961397311426</v>
      </c>
      <c r="BIH143" s="253" t="n">
        <v>64.62</v>
      </c>
      <c r="BII143" s="253" t="n">
        <v>49.7358889970501</v>
      </c>
      <c r="BIJ143" s="254" t="n">
        <v>64.62</v>
      </c>
      <c r="BIK143" s="254" t="n">
        <v>3.98665927770623</v>
      </c>
      <c r="BIL143" s="252" t="n">
        <v>64.62</v>
      </c>
      <c r="BIM143" s="252" t="n">
        <v>79.8681446773938</v>
      </c>
      <c r="BIN143" s="253" t="n">
        <v>64.62</v>
      </c>
      <c r="BIO143" s="253" t="n">
        <v>49.7358889970501</v>
      </c>
      <c r="BIP143" s="254" t="n">
        <v>64.62</v>
      </c>
      <c r="BIQ143" s="254" t="n">
        <v>3.98665927770623</v>
      </c>
      <c r="BIR143" s="252" t="n">
        <v>64.62</v>
      </c>
      <c r="BIS143" s="252" t="n">
        <v>90.4005808834974</v>
      </c>
      <c r="BIT143" s="253" t="n">
        <v>64.62</v>
      </c>
      <c r="BIU143" s="253" t="n">
        <v>49.7358889970501</v>
      </c>
      <c r="BIV143" s="254" t="n">
        <v>64.62</v>
      </c>
      <c r="BIW143" s="254" t="n">
        <v>3.98665927770623</v>
      </c>
      <c r="BIX143" s="252" t="n">
        <v>64.62</v>
      </c>
      <c r="BIY143" s="252" t="n">
        <v>98.7314712858817</v>
      </c>
      <c r="BIZ143" s="253" t="n">
        <v>64.62</v>
      </c>
      <c r="BJA143" s="253" t="n">
        <v>49.7358889970501</v>
      </c>
      <c r="BJB143" s="254" t="n">
        <v>64.62</v>
      </c>
      <c r="BJC143" s="254" t="n">
        <v>3.98665927770623</v>
      </c>
      <c r="BJD143" s="252" t="n">
        <v>64.62</v>
      </c>
      <c r="BJE143" s="252" t="n">
        <v>106.668167530459</v>
      </c>
      <c r="BJF143" s="253" t="n">
        <v>64.62</v>
      </c>
      <c r="BJG143" s="253" t="n">
        <v>49.7358889970501</v>
      </c>
      <c r="BJH143" s="254" t="n">
        <v>64.62</v>
      </c>
      <c r="BJI143" s="254" t="n">
        <v>3.98665927770623</v>
      </c>
      <c r="BJJ143" s="252" t="n">
        <v>64.62</v>
      </c>
      <c r="BJK143" s="252" t="n">
        <v>118.119368115655</v>
      </c>
      <c r="BJL143" s="253" t="n">
        <v>64.62</v>
      </c>
      <c r="BJM143" s="253" t="n">
        <v>49.7358889970501</v>
      </c>
      <c r="BJN143" s="254" t="n">
        <v>64.62</v>
      </c>
      <c r="BJO143" s="254" t="n">
        <v>3.98665927770623</v>
      </c>
      <c r="BJP143" s="252" t="n">
        <v>64.62</v>
      </c>
      <c r="BJQ143" s="252" t="n">
        <v>125.551432977508</v>
      </c>
      <c r="BJR143" s="253" t="n">
        <v>64.62</v>
      </c>
      <c r="BJS143" s="253" t="n">
        <v>49.7358889970501</v>
      </c>
      <c r="BJT143" s="254" t="n">
        <v>64.62</v>
      </c>
      <c r="BJU143" s="254" t="n">
        <v>3.98665927770623</v>
      </c>
      <c r="BJV143" s="252" t="n">
        <v>64.62</v>
      </c>
      <c r="BJW143" s="252" t="n">
        <v>133.249082347565</v>
      </c>
      <c r="BJX143" s="253" t="n">
        <v>64.62</v>
      </c>
      <c r="BJY143" s="253" t="n">
        <v>49.7358889970501</v>
      </c>
      <c r="BJZ143" s="254" t="n">
        <v>64.62</v>
      </c>
      <c r="BKA143" s="254" t="n">
        <v>3.98665927770623</v>
      </c>
      <c r="BKB143" s="252" t="n">
        <v>64.62</v>
      </c>
      <c r="BKC143" s="252" t="n">
        <v>142.334683279509</v>
      </c>
      <c r="BKD143" s="253" t="n">
        <v>64.62</v>
      </c>
      <c r="BKE143" s="253" t="n">
        <v>49.7358889970501</v>
      </c>
      <c r="BKF143" s="254" t="n">
        <v>64.62</v>
      </c>
      <c r="BKG143" s="254" t="n">
        <v>3.98665927770623</v>
      </c>
      <c r="BKH143" s="252" t="n">
        <v>64.62</v>
      </c>
      <c r="BKI143" s="252" t="n">
        <v>151.416914454351</v>
      </c>
      <c r="BKJ143" s="253" t="n">
        <v>64.62</v>
      </c>
      <c r="BKK143" s="253" t="n">
        <v>49.7358889970501</v>
      </c>
      <c r="BKL143" s="254" t="n">
        <v>64.62</v>
      </c>
      <c r="BKM143" s="254" t="n">
        <v>3.98665927770623</v>
      </c>
      <c r="BKN143" s="252" t="n">
        <v>64.62</v>
      </c>
      <c r="BKO143" s="252" t="n">
        <v>159.814683297988</v>
      </c>
      <c r="BKP143" s="253" t="n">
        <v>64.62</v>
      </c>
      <c r="BKQ143" s="253" t="n">
        <v>49.7358889970501</v>
      </c>
      <c r="BKR143" s="254" t="n">
        <v>64.62</v>
      </c>
      <c r="BKS143" s="254" t="n">
        <v>3.98665927770623</v>
      </c>
      <c r="BKT143" s="252" t="n">
        <v>86.03999999999991</v>
      </c>
      <c r="BKU143" s="252" t="n">
        <v>26.2253698408798</v>
      </c>
      <c r="BKV143" s="253" t="n">
        <v>86.03999999999991</v>
      </c>
      <c r="BKW143" s="253" t="n">
        <v>47.2931222376618</v>
      </c>
      <c r="BKX143" s="254" t="n">
        <v>86.04000000000001</v>
      </c>
      <c r="BKY143" s="254" t="n">
        <v>3.0065857456179</v>
      </c>
      <c r="BKZ143" s="252" t="n">
        <v>86.03999999999991</v>
      </c>
      <c r="BLA143" s="252" t="n">
        <v>29.7828942801913</v>
      </c>
      <c r="BLB143" s="253" t="n">
        <v>86.03999999999991</v>
      </c>
      <c r="BLC143" s="253" t="n">
        <v>47.2931222376618</v>
      </c>
      <c r="BLD143" s="254" t="n">
        <v>86.04000000000001</v>
      </c>
      <c r="BLE143" s="254" t="n">
        <v>3.0065857456179</v>
      </c>
      <c r="BLF143" s="252" t="n">
        <v>86.03999999999991</v>
      </c>
      <c r="BLG143" s="252" t="n">
        <v>39.1433012089621</v>
      </c>
      <c r="BLH143" s="253" t="n">
        <v>86.03999999999991</v>
      </c>
      <c r="BLI143" s="253" t="n">
        <v>47.2931222376618</v>
      </c>
      <c r="BLJ143" s="254" t="n">
        <v>86.04000000000001</v>
      </c>
      <c r="BLK143" s="254" t="n">
        <v>3.0065857456179</v>
      </c>
      <c r="BLL143" s="252" t="n">
        <v>86.03999999999991</v>
      </c>
      <c r="BLM143" s="252" t="n">
        <v>54.0315246963774</v>
      </c>
      <c r="BLN143" s="253" t="n">
        <v>86.03999999999991</v>
      </c>
      <c r="BLO143" s="253" t="n">
        <v>47.2931222376618</v>
      </c>
      <c r="BLP143" s="254" t="n">
        <v>86.04000000000001</v>
      </c>
      <c r="BLQ143" s="254" t="n">
        <v>3.0065857456179</v>
      </c>
      <c r="BLR143" s="252" t="n">
        <v>86.03999999999991</v>
      </c>
      <c r="BLS143" s="252" t="n">
        <v>60.8056295135604</v>
      </c>
      <c r="BLT143" s="253" t="n">
        <v>86.03999999999991</v>
      </c>
      <c r="BLU143" s="253" t="n">
        <v>47.2931222376618</v>
      </c>
      <c r="BLV143" s="254" t="n">
        <v>86.04000000000001</v>
      </c>
      <c r="BLW143" s="254" t="n">
        <v>3.0065857456179</v>
      </c>
      <c r="BLX143" s="252" t="n">
        <v>86.03999999999991</v>
      </c>
      <c r="BLY143" s="252" t="n">
        <v>70.20260191106981</v>
      </c>
      <c r="BLZ143" s="253" t="n">
        <v>86.03999999999991</v>
      </c>
      <c r="BMA143" s="253" t="n">
        <v>47.2931222376618</v>
      </c>
      <c r="BMB143" s="254" t="n">
        <v>86.04000000000001</v>
      </c>
      <c r="BMC143" s="254" t="n">
        <v>3.0065857456179</v>
      </c>
      <c r="BMD143" s="252" t="n">
        <v>86.03999999999991</v>
      </c>
      <c r="BME143" s="252" t="n">
        <v>79.3517575887177</v>
      </c>
      <c r="BMF143" s="253" t="n">
        <v>86.03999999999991</v>
      </c>
      <c r="BMG143" s="253" t="n">
        <v>47.2931222376618</v>
      </c>
      <c r="BMH143" s="254" t="n">
        <v>86.04000000000001</v>
      </c>
      <c r="BMI143" s="254" t="n">
        <v>3.0065857456179</v>
      </c>
      <c r="BMJ143" s="252" t="n">
        <v>86.03999999999991</v>
      </c>
      <c r="BMK143" s="252" t="n">
        <v>92.9267643467156</v>
      </c>
      <c r="BML143" s="253" t="n">
        <v>86.03999999999991</v>
      </c>
      <c r="BMM143" s="253" t="n">
        <v>47.2931222376618</v>
      </c>
      <c r="BMN143" s="254" t="n">
        <v>86.04000000000001</v>
      </c>
      <c r="BMO143" s="254" t="n">
        <v>3.0065857456179</v>
      </c>
      <c r="BMP143" s="252" t="n">
        <v>86.03999999999991</v>
      </c>
      <c r="BMQ143" s="252" t="n">
        <v>96.622370760919</v>
      </c>
      <c r="BMR143" s="253" t="n">
        <v>86.03999999999991</v>
      </c>
      <c r="BMS143" s="253" t="n">
        <v>47.2931222376618</v>
      </c>
      <c r="BMT143" s="254" t="n">
        <v>86.04000000000001</v>
      </c>
      <c r="BMU143" s="254" t="n">
        <v>3.0065857456179</v>
      </c>
      <c r="BMV143" s="252" t="n">
        <v>86.03999999999991</v>
      </c>
      <c r="BMW143" s="252" t="n">
        <v>101.186076598543</v>
      </c>
      <c r="BMX143" s="253" t="n">
        <v>86.03999999999991</v>
      </c>
      <c r="BMY143" s="253" t="n">
        <v>47.2931222376618</v>
      </c>
      <c r="BMZ143" s="254" t="n">
        <v>86.04000000000001</v>
      </c>
      <c r="BNA143" s="254" t="n">
        <v>3.0065857456179</v>
      </c>
      <c r="BNB143" s="252" t="n">
        <v>86.03999999999991</v>
      </c>
      <c r="BNC143" s="252" t="n">
        <v>105.957006433182</v>
      </c>
      <c r="BND143" s="253" t="n">
        <v>86.03999999999991</v>
      </c>
      <c r="BNE143" s="253" t="n">
        <v>47.2931222376618</v>
      </c>
      <c r="BNF143" s="254" t="n">
        <v>86.04000000000001</v>
      </c>
      <c r="BNG143" s="254" t="n">
        <v>3.0065857456179</v>
      </c>
      <c r="BNH143" s="252" t="n">
        <v>86.03999999999991</v>
      </c>
      <c r="BNI143" s="252" t="n">
        <v>109.33596942715</v>
      </c>
      <c r="BNJ143" s="253" t="n">
        <v>86.03999999999991</v>
      </c>
      <c r="BNK143" s="253" t="n">
        <v>47.2931222376618</v>
      </c>
      <c r="BNL143" s="254" t="n">
        <v>86.04000000000001</v>
      </c>
      <c r="BNM143" s="254" t="n">
        <v>3.0065857456179</v>
      </c>
      <c r="BNN143" s="252" t="n">
        <v>86.03999999999991</v>
      </c>
      <c r="BNO143" s="252" t="n">
        <v>118.746848463649</v>
      </c>
      <c r="BNP143" s="253" t="n">
        <v>86.03999999999991</v>
      </c>
      <c r="BNQ143" s="253" t="n">
        <v>47.2931222376618</v>
      </c>
      <c r="BNR143" s="254" t="n">
        <v>86.04000000000001</v>
      </c>
      <c r="BNS143" s="254" t="n">
        <v>3.0065857456179</v>
      </c>
      <c r="BNT143" s="252" t="n">
        <v>86.03999999999991</v>
      </c>
      <c r="BNU143" s="252" t="n">
        <v>133.206627473202</v>
      </c>
      <c r="BNV143" s="253" t="n">
        <v>86.03999999999991</v>
      </c>
      <c r="BNW143" s="253" t="n">
        <v>47.2931222376618</v>
      </c>
      <c r="BNX143" s="254" t="n">
        <v>86.04000000000001</v>
      </c>
      <c r="BNY143" s="254" t="n">
        <v>3.0065857456179</v>
      </c>
      <c r="BNZ143" s="252" t="n">
        <v>86.03999999999991</v>
      </c>
      <c r="BOA143" s="252" t="n">
        <v>140.394453638396</v>
      </c>
      <c r="BOB143" s="253" t="n">
        <v>86.03999999999991</v>
      </c>
      <c r="BOC143" s="253" t="n">
        <v>47.2931222376618</v>
      </c>
      <c r="BOD143" s="254" t="n">
        <v>86.04000000000001</v>
      </c>
      <c r="BOE143" s="254" t="n">
        <v>3.0065857456179</v>
      </c>
      <c r="BOF143" s="252" t="n">
        <v>86.03999999999991</v>
      </c>
      <c r="BOG143" s="252" t="n">
        <v>149.654624048724</v>
      </c>
      <c r="BOH143" s="253" t="n">
        <v>86.03999999999991</v>
      </c>
      <c r="BOI143" s="253" t="n">
        <v>47.2931222376618</v>
      </c>
      <c r="BOJ143" s="254" t="n">
        <v>86.04000000000001</v>
      </c>
      <c r="BOK143" s="254" t="n">
        <v>3.0065857456179</v>
      </c>
      <c r="BOL143" s="252" t="n">
        <v>86.03999999999991</v>
      </c>
      <c r="BOM143" s="252" t="n">
        <v>159.037165171067</v>
      </c>
      <c r="BON143" s="253" t="n">
        <v>86.03999999999991</v>
      </c>
      <c r="BOO143" s="253" t="n">
        <v>47.2931222376618</v>
      </c>
      <c r="BOP143" s="254" t="n">
        <v>86.04000000000001</v>
      </c>
      <c r="BOQ143" s="254" t="n">
        <v>3.0065857456179</v>
      </c>
    </row>
    <row r="144">
      <c r="B144" s="251" t="n">
        <v>0.9025</v>
      </c>
      <c r="C144" s="252" t="n">
        <v>11.9443030230961</v>
      </c>
      <c r="D144" s="255" t="n">
        <v>0.902499999999999</v>
      </c>
      <c r="E144" s="253" t="n">
        <v>39.816968527914</v>
      </c>
      <c r="F144" s="256" t="n">
        <v>0.902499999999999</v>
      </c>
      <c r="G144" s="254" t="n">
        <v>0.561109777496973</v>
      </c>
      <c r="H144" s="251" t="n">
        <v>0.9025</v>
      </c>
      <c r="I144" s="252" t="n">
        <v>18.1327808644871</v>
      </c>
      <c r="J144" s="255" t="n">
        <v>0.902499999999999</v>
      </c>
      <c r="K144" s="253" t="n">
        <v>39.816968527914</v>
      </c>
      <c r="L144" s="256" t="n">
        <v>0.902499999999999</v>
      </c>
      <c r="M144" s="254" t="n">
        <v>0.561109777496973</v>
      </c>
      <c r="N144" s="251" t="n">
        <v>0.9025</v>
      </c>
      <c r="O144" s="252" t="n">
        <v>23.8357134897276</v>
      </c>
      <c r="P144" s="255" t="n">
        <v>0.902499999999999</v>
      </c>
      <c r="Q144" s="253" t="n">
        <v>39.816968527914</v>
      </c>
      <c r="R144" s="256" t="n">
        <v>0.902499999999999</v>
      </c>
      <c r="S144" s="254" t="n">
        <v>0.561109777496973</v>
      </c>
      <c r="T144" s="251" t="n">
        <v>0.9025</v>
      </c>
      <c r="U144" s="252" t="n">
        <v>29.8807804303853</v>
      </c>
      <c r="V144" s="255" t="n">
        <v>0.902499999999999</v>
      </c>
      <c r="W144" s="253" t="n">
        <v>39.816968527914</v>
      </c>
      <c r="X144" s="256" t="n">
        <v>0.902499999999999</v>
      </c>
      <c r="Y144" s="254" t="n">
        <v>0.561109777496973</v>
      </c>
      <c r="Z144" s="251" t="n">
        <v>0.9025</v>
      </c>
      <c r="AA144" s="252" t="n">
        <v>35.4993971612856</v>
      </c>
      <c r="AB144" s="255" t="n">
        <v>0.902499999999999</v>
      </c>
      <c r="AC144" s="253" t="n">
        <v>39.816968527914</v>
      </c>
      <c r="AD144" s="256" t="n">
        <v>0.902499999999999</v>
      </c>
      <c r="AE144" s="254" t="n">
        <v>0.561109777496973</v>
      </c>
      <c r="AF144" s="251" t="n">
        <v>0.9025</v>
      </c>
      <c r="AG144" s="252" t="n">
        <v>41.1180283635554</v>
      </c>
      <c r="AH144" s="255" t="n">
        <v>0.902499999999999</v>
      </c>
      <c r="AI144" s="253" t="n">
        <v>39.816968527914</v>
      </c>
      <c r="AJ144" s="256" t="n">
        <v>0.902499999999999</v>
      </c>
      <c r="AK144" s="254" t="n">
        <v>0.561109777496973</v>
      </c>
      <c r="AL144" s="251" t="n">
        <v>0.9025</v>
      </c>
      <c r="AM144" s="252" t="n">
        <v>47.2473863260467</v>
      </c>
      <c r="AN144" s="255" t="n">
        <v>0.902499999999999</v>
      </c>
      <c r="AO144" s="253" t="n">
        <v>39.816968527914</v>
      </c>
      <c r="AP144" s="256" t="n">
        <v>0.902499999999999</v>
      </c>
      <c r="AQ144" s="254" t="n">
        <v>0.561109777496973</v>
      </c>
      <c r="AR144" s="251" t="n">
        <v>0.9025</v>
      </c>
      <c r="AS144" s="252" t="n">
        <v>52.8655129677332</v>
      </c>
      <c r="AT144" s="255" t="n">
        <v>0.902499999999999</v>
      </c>
      <c r="AU144" s="253" t="n">
        <v>39.816968527914</v>
      </c>
      <c r="AV144" s="256" t="n">
        <v>0.902499999999999</v>
      </c>
      <c r="AW144" s="254" t="n">
        <v>0.561109777496973</v>
      </c>
      <c r="AX144" s="252" t="n">
        <v>0.9025</v>
      </c>
      <c r="AY144" s="252" t="n">
        <v>58.2210540078168</v>
      </c>
      <c r="AZ144" s="255" t="n">
        <v>0.902499999999999</v>
      </c>
      <c r="BA144" s="253" t="n">
        <v>39.816968527914</v>
      </c>
      <c r="BB144" s="256" t="n">
        <v>0.902499999999999</v>
      </c>
      <c r="BC144" s="254" t="n">
        <v>0.561109777496973</v>
      </c>
      <c r="BD144" s="252" t="n">
        <v>0.9025</v>
      </c>
      <c r="BE144" s="252" t="n">
        <v>63.5967145606628</v>
      </c>
      <c r="BF144" s="255" t="n">
        <v>0.902499999999999</v>
      </c>
      <c r="BG144" s="253" t="n">
        <v>39.816968527914</v>
      </c>
      <c r="BH144" s="256" t="n">
        <v>0.902499999999999</v>
      </c>
      <c r="BI144" s="254" t="n">
        <v>0.561109777496973</v>
      </c>
      <c r="BJ144" s="252" t="n">
        <v>0.9025</v>
      </c>
      <c r="BK144" s="252" t="n">
        <v>70.7424112189682</v>
      </c>
      <c r="BL144" s="255" t="n">
        <v>0.902499999999999</v>
      </c>
      <c r="BM144" s="253" t="n">
        <v>39.816968527914</v>
      </c>
      <c r="BN144" s="256" t="n">
        <v>0.902499999999999</v>
      </c>
      <c r="BO144" s="254" t="n">
        <v>0.561109777496973</v>
      </c>
      <c r="BP144" s="252" t="n">
        <v>0.9025</v>
      </c>
      <c r="BQ144" s="252" t="n">
        <v>76.3620092238167</v>
      </c>
      <c r="BR144" s="255" t="n">
        <v>0.902499999999999</v>
      </c>
      <c r="BS144" s="253" t="n">
        <v>39.816968527914</v>
      </c>
      <c r="BT144" s="256" t="n">
        <v>0.902499999999999</v>
      </c>
      <c r="BU144" s="254" t="n">
        <v>0.561109777496973</v>
      </c>
      <c r="BV144" s="252" t="n">
        <v>0.9025</v>
      </c>
      <c r="BW144" s="252" t="n">
        <v>87.34105430450779</v>
      </c>
      <c r="BX144" s="255" t="n">
        <v>0.902499999999999</v>
      </c>
      <c r="BY144" s="253" t="n">
        <v>39.816968527914</v>
      </c>
      <c r="BZ144" s="256" t="n">
        <v>0.902499999999999</v>
      </c>
      <c r="CA144" s="254" t="n">
        <v>0.561109777496973</v>
      </c>
      <c r="CB144" s="252" t="n">
        <v>0.9025</v>
      </c>
      <c r="CC144" s="252" t="n">
        <v>100.396843750924</v>
      </c>
      <c r="CD144" s="255" t="n">
        <v>0.902499999999999</v>
      </c>
      <c r="CE144" s="253" t="n">
        <v>39.816968527914</v>
      </c>
      <c r="CF144" s="256" t="n">
        <v>0.902499999999999</v>
      </c>
      <c r="CG144" s="254" t="n">
        <v>0.561109777496973</v>
      </c>
      <c r="CH144" s="252" t="n">
        <v>0.9025</v>
      </c>
      <c r="CI144" s="252" t="n">
        <v>111.099477904973</v>
      </c>
      <c r="CJ144" s="255" t="n">
        <v>0.902499999999999</v>
      </c>
      <c r="CK144" s="253" t="n">
        <v>39.816968527914</v>
      </c>
      <c r="CL144" s="256" t="n">
        <v>0.902499999999999</v>
      </c>
      <c r="CM144" s="254" t="n">
        <v>0.561109777496973</v>
      </c>
      <c r="CN144" s="252" t="n">
        <v>0.9025</v>
      </c>
      <c r="CO144" s="252" t="n">
        <v>121.872370561174</v>
      </c>
      <c r="CP144" s="255" t="n">
        <v>0.902499999999999</v>
      </c>
      <c r="CQ144" s="253" t="n">
        <v>39.816968527914</v>
      </c>
      <c r="CR144" s="256" t="n">
        <v>0.902499999999999</v>
      </c>
      <c r="CS144" s="254" t="n">
        <v>0.561109777496973</v>
      </c>
      <c r="CT144" s="252" t="n">
        <v>0.9025</v>
      </c>
      <c r="CU144" s="252" t="n">
        <v>132.678855406591</v>
      </c>
      <c r="CV144" s="255" t="n">
        <v>0.902499999999999</v>
      </c>
      <c r="CW144" s="253" t="n">
        <v>39.816968527914</v>
      </c>
      <c r="CX144" s="256" t="n">
        <v>0.902499999999999</v>
      </c>
      <c r="CY144" s="254" t="n">
        <v>0.561109777496973</v>
      </c>
      <c r="CZ144" s="252" t="n">
        <v>0.9025</v>
      </c>
      <c r="DA144" s="252" t="n">
        <v>148.898073639239</v>
      </c>
      <c r="DB144" s="255" t="n">
        <v>0.902499999999999</v>
      </c>
      <c r="DC144" s="253" t="n">
        <v>39.816968527914</v>
      </c>
      <c r="DD144" s="256" t="n">
        <v>0.902499999999999</v>
      </c>
      <c r="DE144" s="254" t="n">
        <v>0.561109777496973</v>
      </c>
      <c r="DF144" s="252" t="n">
        <v>0.9025</v>
      </c>
      <c r="DG144" s="252" t="n">
        <v>160.477259005598</v>
      </c>
      <c r="DH144" s="255" t="n">
        <v>0.902499999999999</v>
      </c>
      <c r="DI144" s="253" t="n">
        <v>39.816968527914</v>
      </c>
      <c r="DJ144" s="256" t="n">
        <v>0.902499999999999</v>
      </c>
      <c r="DK144" s="254" t="n">
        <v>0.561109777496973</v>
      </c>
      <c r="DL144" s="252" t="n">
        <v>0.9025</v>
      </c>
      <c r="DM144" s="252" t="n">
        <v>177.333498660141</v>
      </c>
      <c r="DN144" s="255" t="n">
        <v>0.902499999999999</v>
      </c>
      <c r="DO144" s="253" t="n">
        <v>39.816968527914</v>
      </c>
      <c r="DP144" s="256" t="n">
        <v>0.902499999999999</v>
      </c>
      <c r="DQ144" s="254" t="n">
        <v>0.561109777496973</v>
      </c>
      <c r="DR144" s="252" t="n">
        <v>0.9025</v>
      </c>
      <c r="DS144" s="252" t="n">
        <v>197.918026278767</v>
      </c>
      <c r="DT144" s="255" t="n">
        <v>0.902499999999999</v>
      </c>
      <c r="DU144" s="253" t="n">
        <v>39.816968527914</v>
      </c>
      <c r="DV144" s="256" t="n">
        <v>0.902499999999999</v>
      </c>
      <c r="DW144" s="254" t="n">
        <v>0.561109777496973</v>
      </c>
      <c r="DX144" s="252" t="n">
        <v>0.9025</v>
      </c>
      <c r="DY144" s="252" t="n">
        <v>215.130248816589</v>
      </c>
      <c r="DZ144" s="255" t="n">
        <v>0.902499999999999</v>
      </c>
      <c r="EA144" s="253" t="n">
        <v>39.816968527914</v>
      </c>
      <c r="EB144" s="256" t="n">
        <v>0.902499999999999</v>
      </c>
      <c r="EC144" s="254" t="n">
        <v>0.561109777496973</v>
      </c>
      <c r="ED144" s="251" t="n">
        <v>1.26000000000018</v>
      </c>
      <c r="EE144" s="252" t="n">
        <v>18.7253059998099</v>
      </c>
      <c r="EF144" s="255" t="n">
        <v>1.292</v>
      </c>
      <c r="EG144" s="253" t="n">
        <v>38.5987729479745</v>
      </c>
      <c r="EH144" s="256" t="n">
        <v>1.292</v>
      </c>
      <c r="EI144" s="254" t="n">
        <v>0.654604158583096</v>
      </c>
      <c r="EJ144" s="251" t="n">
        <v>1.26</v>
      </c>
      <c r="EK144" s="252" t="n">
        <v>27.7109338509515</v>
      </c>
      <c r="EL144" s="255" t="n">
        <v>1.292</v>
      </c>
      <c r="EM144" s="253" t="n">
        <v>38.5987729479745</v>
      </c>
      <c r="EN144" s="256" t="n">
        <v>1.292</v>
      </c>
      <c r="EO144" s="254" t="n">
        <v>0.654604158583096</v>
      </c>
      <c r="EP144" s="251" t="n">
        <v>1.26</v>
      </c>
      <c r="EQ144" s="252" t="n">
        <v>34.6926178442702</v>
      </c>
      <c r="ER144" s="255" t="n">
        <v>1.292</v>
      </c>
      <c r="ES144" s="253" t="n">
        <v>38.5987729479745</v>
      </c>
      <c r="ET144" s="256" t="n">
        <v>1.292</v>
      </c>
      <c r="EU144" s="254" t="n">
        <v>0.654604158583096</v>
      </c>
      <c r="EV144" s="251" t="n">
        <v>1.292</v>
      </c>
      <c r="EW144" s="252" t="n">
        <v>42.6688225945943</v>
      </c>
      <c r="EX144" s="255" t="n">
        <v>1.292</v>
      </c>
      <c r="EY144" s="253" t="n">
        <v>38.5987729479745</v>
      </c>
      <c r="EZ144" s="256" t="n">
        <v>1.292</v>
      </c>
      <c r="FA144" s="254" t="n">
        <v>0.654604158583096</v>
      </c>
      <c r="FB144" s="251" t="n">
        <v>1.26</v>
      </c>
      <c r="FC144" s="252" t="n">
        <v>51.8786412246746</v>
      </c>
      <c r="FD144" s="255" t="n">
        <v>1.292</v>
      </c>
      <c r="FE144" s="253" t="n">
        <v>38.5987729479745</v>
      </c>
      <c r="FF144" s="256" t="n">
        <v>1.292</v>
      </c>
      <c r="FG144" s="254" t="n">
        <v>0.654604158583096</v>
      </c>
      <c r="FH144" s="251" t="n">
        <v>1.26</v>
      </c>
      <c r="FI144" s="252" t="n">
        <v>59.8838060647919</v>
      </c>
      <c r="FJ144" s="255" t="n">
        <v>1.292</v>
      </c>
      <c r="FK144" s="253" t="n">
        <v>38.5987729479745</v>
      </c>
      <c r="FL144" s="256" t="n">
        <v>1.292</v>
      </c>
      <c r="FM144" s="254" t="n">
        <v>0.654604158583096</v>
      </c>
      <c r="FN144" s="251" t="n">
        <v>1.292</v>
      </c>
      <c r="FO144" s="252" t="n">
        <v>67.56701981993091</v>
      </c>
      <c r="FP144" s="255" t="n">
        <v>1.292</v>
      </c>
      <c r="FQ144" s="253" t="n">
        <v>38.5987729479745</v>
      </c>
      <c r="FR144" s="256" t="n">
        <v>1.292</v>
      </c>
      <c r="FS144" s="254" t="n">
        <v>0.654604158583096</v>
      </c>
      <c r="FT144" s="251" t="n">
        <v>1.26</v>
      </c>
      <c r="FU144" s="252" t="n">
        <v>77.03095723076289</v>
      </c>
      <c r="FV144" s="255" t="n">
        <v>1.292</v>
      </c>
      <c r="FW144" s="253" t="n">
        <v>38.5987729479745</v>
      </c>
      <c r="FX144" s="256" t="n">
        <v>1.292</v>
      </c>
      <c r="FY144" s="254" t="n">
        <v>0.654604158583096</v>
      </c>
      <c r="FZ144" s="252" t="n">
        <v>1.292</v>
      </c>
      <c r="GA144" s="252" t="n">
        <v>84.12488665224561</v>
      </c>
      <c r="GB144" s="255" t="n">
        <v>1.292</v>
      </c>
      <c r="GC144" s="253" t="n">
        <v>38.5987729479745</v>
      </c>
      <c r="GD144" s="256" t="n">
        <v>1.292</v>
      </c>
      <c r="GE144" s="254" t="n">
        <v>0.654604158583096</v>
      </c>
      <c r="GF144" s="252" t="n">
        <v>1.292</v>
      </c>
      <c r="GG144" s="252" t="n">
        <v>92.426590317791</v>
      </c>
      <c r="GH144" s="255" t="n">
        <v>1.292</v>
      </c>
      <c r="GI144" s="253" t="n">
        <v>38.5987729479745</v>
      </c>
      <c r="GJ144" s="256" t="n">
        <v>1.292</v>
      </c>
      <c r="GK144" s="254" t="n">
        <v>0.654604158583096</v>
      </c>
      <c r="GL144" s="252" t="n">
        <v>1.26</v>
      </c>
      <c r="GM144" s="252" t="n">
        <v>102.833945408746</v>
      </c>
      <c r="GN144" s="255" t="n">
        <v>1.292</v>
      </c>
      <c r="GO144" s="253" t="n">
        <v>38.5987729479745</v>
      </c>
      <c r="GP144" s="256" t="n">
        <v>1.292</v>
      </c>
      <c r="GQ144" s="254" t="n">
        <v>0.654604158583096</v>
      </c>
      <c r="GR144" s="252" t="n">
        <v>1.292</v>
      </c>
      <c r="GS144" s="252" t="n">
        <v>112.047843688111</v>
      </c>
      <c r="GT144" s="255" t="n">
        <v>1.292</v>
      </c>
      <c r="GU144" s="253" t="n">
        <v>38.5987729479745</v>
      </c>
      <c r="GV144" s="256" t="n">
        <v>1.292</v>
      </c>
      <c r="GW144" s="254" t="n">
        <v>0.654604158583096</v>
      </c>
      <c r="GX144" s="252" t="n">
        <v>1.292</v>
      </c>
      <c r="GY144" s="252" t="n">
        <v>120.635837709175</v>
      </c>
      <c r="GZ144" s="255" t="n">
        <v>1.292</v>
      </c>
      <c r="HA144" s="253" t="n">
        <v>38.5987729479745</v>
      </c>
      <c r="HB144" s="256" t="n">
        <v>1.292</v>
      </c>
      <c r="HC144" s="254" t="n">
        <v>0.654604158583096</v>
      </c>
      <c r="HD144" s="252" t="n">
        <v>1.292</v>
      </c>
      <c r="HE144" s="252" t="n">
        <v>129.575424574857</v>
      </c>
      <c r="HF144" s="255" t="n">
        <v>1.292</v>
      </c>
      <c r="HG144" s="253" t="n">
        <v>38.5987729479745</v>
      </c>
      <c r="HH144" s="256" t="n">
        <v>1.292</v>
      </c>
      <c r="HI144" s="254" t="n">
        <v>0.654604158583096</v>
      </c>
      <c r="HJ144" s="252" t="n">
        <v>1.292</v>
      </c>
      <c r="HK144" s="252" t="n">
        <v>138.170193513794</v>
      </c>
      <c r="HL144" s="255" t="n">
        <v>1.292</v>
      </c>
      <c r="HM144" s="253" t="n">
        <v>38.5987729479745</v>
      </c>
      <c r="HN144" s="256" t="n">
        <v>1.292</v>
      </c>
      <c r="HO144" s="254" t="n">
        <v>0.654604158583096</v>
      </c>
      <c r="HP144" s="252" t="n">
        <v>1.292</v>
      </c>
      <c r="HQ144" s="252" t="n">
        <v>147.06744689326</v>
      </c>
      <c r="HR144" s="255" t="n">
        <v>1.292</v>
      </c>
      <c r="HS144" s="253" t="n">
        <v>38.5987729479745</v>
      </c>
      <c r="HT144" s="256" t="n">
        <v>1.292</v>
      </c>
      <c r="HU144" s="254" t="n">
        <v>0.654604158583096</v>
      </c>
      <c r="HV144" s="252" t="n">
        <v>1.292</v>
      </c>
      <c r="HW144" s="252" t="n">
        <v>154.437717306087</v>
      </c>
      <c r="HX144" s="255" t="n">
        <v>1.292</v>
      </c>
      <c r="HY144" s="253" t="n">
        <v>38.5987729479745</v>
      </c>
      <c r="HZ144" s="256" t="n">
        <v>1.292</v>
      </c>
      <c r="IA144" s="254" t="n">
        <v>0.654604158583096</v>
      </c>
      <c r="IB144" s="252" t="n">
        <v>1.292</v>
      </c>
      <c r="IC144" s="252" t="n">
        <v>164.268021657549</v>
      </c>
      <c r="ID144" s="255" t="n">
        <v>1.292</v>
      </c>
      <c r="IE144" s="253" t="n">
        <v>38.5987729479745</v>
      </c>
      <c r="IF144" s="256" t="n">
        <v>1.292</v>
      </c>
      <c r="IG144" s="254" t="n">
        <v>0.654604158583096</v>
      </c>
      <c r="IH144" s="252" t="n">
        <v>1.292</v>
      </c>
      <c r="II144" s="252" t="n">
        <v>174.091932884007</v>
      </c>
      <c r="IJ144" s="255" t="n">
        <v>1.292</v>
      </c>
      <c r="IK144" s="253" t="n">
        <v>38.5987729479745</v>
      </c>
      <c r="IL144" s="256" t="n">
        <v>1.292</v>
      </c>
      <c r="IM144" s="254" t="n">
        <v>0.654604158583096</v>
      </c>
      <c r="IN144" s="252" t="n">
        <v>1.292</v>
      </c>
      <c r="IO144" s="252" t="n">
        <v>179.584840699694</v>
      </c>
      <c r="IP144" s="255" t="n">
        <v>1.292</v>
      </c>
      <c r="IQ144" s="253" t="n">
        <v>38.5987729479745</v>
      </c>
      <c r="IR144" s="256" t="n">
        <v>1.292</v>
      </c>
      <c r="IS144" s="254" t="n">
        <v>0.654604158583096</v>
      </c>
      <c r="IT144" s="252" t="n">
        <v>1.292</v>
      </c>
      <c r="IU144" s="252" t="n">
        <v>185.749720994261</v>
      </c>
      <c r="IV144" s="255" t="n">
        <v>1.292</v>
      </c>
      <c r="IW144" s="253" t="n">
        <v>38.5987729479745</v>
      </c>
      <c r="IX144" s="256" t="n">
        <v>1.292</v>
      </c>
      <c r="IY144" s="254" t="n">
        <v>0.654604158583096</v>
      </c>
      <c r="IZ144" s="252" t="n">
        <v>1.292</v>
      </c>
      <c r="JA144" s="252" t="n">
        <v>198.026330204201</v>
      </c>
      <c r="JB144" s="255" t="n">
        <v>1.292</v>
      </c>
      <c r="JC144" s="253" t="n">
        <v>38.5987729479745</v>
      </c>
      <c r="JD144" s="256" t="n">
        <v>1.292</v>
      </c>
      <c r="JE144" s="254" t="n">
        <v>0.654604158583096</v>
      </c>
      <c r="JF144" s="252" t="n">
        <v>1.292</v>
      </c>
      <c r="JG144" s="252" t="n">
        <v>206.592338732298</v>
      </c>
      <c r="JH144" s="255" t="n">
        <v>1.292</v>
      </c>
      <c r="JI144" s="253" t="n">
        <v>38.5987729479745</v>
      </c>
      <c r="JJ144" s="256" t="n">
        <v>1.292</v>
      </c>
      <c r="JK144" s="254" t="n">
        <v>0.654604158583096</v>
      </c>
      <c r="JL144" s="252" t="n">
        <v>1.292</v>
      </c>
      <c r="JM144" s="252" t="n">
        <v>215.2203319119</v>
      </c>
      <c r="JN144" s="255" t="n">
        <v>1.292</v>
      </c>
      <c r="JO144" s="253" t="n">
        <v>38.5987729479745</v>
      </c>
      <c r="JP144" s="256" t="n">
        <v>1.292</v>
      </c>
      <c r="JQ144" s="254" t="n">
        <v>0.654604158583096</v>
      </c>
      <c r="JR144" s="252" t="n">
        <v>1.26</v>
      </c>
      <c r="JS144" s="252" t="n">
        <v>225.675465271302</v>
      </c>
      <c r="JT144" s="255" t="n">
        <v>1.292</v>
      </c>
      <c r="JU144" s="253" t="n">
        <v>38.5987729479745</v>
      </c>
      <c r="JV144" s="256" t="n">
        <v>1.292</v>
      </c>
      <c r="JW144" s="254" t="n">
        <v>0.654604158583096</v>
      </c>
      <c r="JX144" s="251" t="n">
        <v>1.672</v>
      </c>
      <c r="JY144" s="252" t="n">
        <v>11.7025188553867</v>
      </c>
      <c r="JZ144" s="255" t="n">
        <v>1.691</v>
      </c>
      <c r="KA144" s="253" t="n">
        <v>53.809556557219</v>
      </c>
      <c r="KB144" s="256" t="n">
        <v>1.69099999999999</v>
      </c>
      <c r="KC144" s="254" t="n">
        <v>1.21761742656499</v>
      </c>
      <c r="KD144" s="251" t="n">
        <v>1.62</v>
      </c>
      <c r="KE144" s="252" t="n">
        <v>18.3850923038169</v>
      </c>
      <c r="KF144" s="255" t="n">
        <v>1.691</v>
      </c>
      <c r="KG144" s="253" t="n">
        <v>53.809556557219</v>
      </c>
      <c r="KH144" s="256" t="n">
        <v>1.69099999999999</v>
      </c>
      <c r="KI144" s="254" t="n">
        <v>1.21761742656499</v>
      </c>
      <c r="KJ144" s="251" t="n">
        <v>1.672</v>
      </c>
      <c r="KK144" s="252" t="n">
        <v>23.4045890601904</v>
      </c>
      <c r="KL144" s="255" t="n">
        <v>1.691</v>
      </c>
      <c r="KM144" s="253" t="n">
        <v>53.809556557219</v>
      </c>
      <c r="KN144" s="256" t="n">
        <v>1.69099999999999</v>
      </c>
      <c r="KO144" s="254" t="n">
        <v>1.21761742656499</v>
      </c>
      <c r="KP144" s="251" t="n">
        <v>1.672</v>
      </c>
      <c r="KQ144" s="252" t="n">
        <v>29.5580296674233</v>
      </c>
      <c r="KR144" s="255" t="n">
        <v>1.691</v>
      </c>
      <c r="KS144" s="253" t="n">
        <v>53.809556557219</v>
      </c>
      <c r="KT144" s="256" t="n">
        <v>1.69099999999999</v>
      </c>
      <c r="KU144" s="254" t="n">
        <v>1.21761742656499</v>
      </c>
      <c r="KV144" s="251" t="n">
        <v>1.672</v>
      </c>
      <c r="KW144" s="252" t="n">
        <v>35.1053569840083</v>
      </c>
      <c r="KX144" s="255" t="n">
        <v>1.691</v>
      </c>
      <c r="KY144" s="253" t="n">
        <v>53.809556557219</v>
      </c>
      <c r="KZ144" s="256" t="n">
        <v>1.69099999999999</v>
      </c>
      <c r="LA144" s="254" t="n">
        <v>1.21761742656499</v>
      </c>
      <c r="LB144" s="251" t="n">
        <v>1.62</v>
      </c>
      <c r="LC144" s="252" t="n">
        <v>40.3993062299805</v>
      </c>
      <c r="LD144" s="255" t="n">
        <v>1.691</v>
      </c>
      <c r="LE144" s="253" t="n">
        <v>53.809556557219</v>
      </c>
      <c r="LF144" s="256" t="n">
        <v>1.69099999999999</v>
      </c>
      <c r="LG144" s="254" t="n">
        <v>1.21761742656499</v>
      </c>
      <c r="LH144" s="251" t="n">
        <v>1.672</v>
      </c>
      <c r="LI144" s="252" t="n">
        <v>47.5434695338593</v>
      </c>
      <c r="LJ144" s="255" t="n">
        <v>1.691</v>
      </c>
      <c r="LK144" s="253" t="n">
        <v>53.809556557219</v>
      </c>
      <c r="LL144" s="256" t="n">
        <v>1.69099999999999</v>
      </c>
      <c r="LM144" s="254" t="n">
        <v>1.21761742656499</v>
      </c>
      <c r="LN144" s="251" t="n">
        <v>1.672</v>
      </c>
      <c r="LO144" s="252" t="n">
        <v>52.9624722920286</v>
      </c>
      <c r="LP144" s="255" t="n">
        <v>1.691</v>
      </c>
      <c r="LQ144" s="253" t="n">
        <v>53.809556557219</v>
      </c>
      <c r="LR144" s="256" t="n">
        <v>1.69099999999999</v>
      </c>
      <c r="LS144" s="254" t="n">
        <v>1.21761742656499</v>
      </c>
      <c r="LT144" s="252" t="n">
        <v>1.672</v>
      </c>
      <c r="LU144" s="252" t="n">
        <v>58.5350969353983</v>
      </c>
      <c r="LV144" s="255" t="n">
        <v>1.691</v>
      </c>
      <c r="LW144" s="253" t="n">
        <v>53.809556557219</v>
      </c>
      <c r="LX144" s="256" t="n">
        <v>1.69099999999999</v>
      </c>
      <c r="LY144" s="254" t="n">
        <v>1.21761742656499</v>
      </c>
      <c r="LZ144" s="252" t="n">
        <v>1.672</v>
      </c>
      <c r="MA144" s="252" t="n">
        <v>65.2222985193831</v>
      </c>
      <c r="MB144" s="255" t="n">
        <v>1.691</v>
      </c>
      <c r="MC144" s="253" t="n">
        <v>53.809556557219</v>
      </c>
      <c r="MD144" s="256" t="n">
        <v>1.69099999999999</v>
      </c>
      <c r="ME144" s="254" t="n">
        <v>1.21761742656499</v>
      </c>
      <c r="MF144" s="252" t="n">
        <v>1.672</v>
      </c>
      <c r="MG144" s="252" t="n">
        <v>70.74454471374941</v>
      </c>
      <c r="MH144" s="255" t="n">
        <v>1.691</v>
      </c>
      <c r="MI144" s="253" t="n">
        <v>53.809556557219</v>
      </c>
      <c r="MJ144" s="256" t="n">
        <v>1.69099999999999</v>
      </c>
      <c r="MK144" s="254" t="n">
        <v>1.21761742656499</v>
      </c>
      <c r="ML144" s="252" t="n">
        <v>1.672</v>
      </c>
      <c r="MM144" s="252" t="n">
        <v>76.5233106105987</v>
      </c>
      <c r="MN144" s="255" t="n">
        <v>1.691</v>
      </c>
      <c r="MO144" s="253" t="n">
        <v>53.809556557219</v>
      </c>
      <c r="MP144" s="256" t="n">
        <v>1.69099999999999</v>
      </c>
      <c r="MQ144" s="254" t="n">
        <v>1.21761742656499</v>
      </c>
      <c r="MR144" s="252" t="n">
        <v>1.672</v>
      </c>
      <c r="MS144" s="252" t="n">
        <v>87.3870996993234</v>
      </c>
      <c r="MT144" s="255" t="n">
        <v>1.691</v>
      </c>
      <c r="MU144" s="253" t="n">
        <v>53.809556557219</v>
      </c>
      <c r="MV144" s="256" t="n">
        <v>1.69099999999999</v>
      </c>
      <c r="MW144" s="254" t="n">
        <v>1.21761742656499</v>
      </c>
      <c r="MX144" s="252" t="n">
        <v>1.62</v>
      </c>
      <c r="MY144" s="252" t="n">
        <v>103.073514573615</v>
      </c>
      <c r="MZ144" s="255" t="n">
        <v>1.691</v>
      </c>
      <c r="NA144" s="253" t="n">
        <v>53.809556557219</v>
      </c>
      <c r="NB144" s="256" t="n">
        <v>1.69099999999999</v>
      </c>
      <c r="NC144" s="254" t="n">
        <v>1.21761742656499</v>
      </c>
      <c r="ND144" s="252" t="n">
        <v>1.672</v>
      </c>
      <c r="NE144" s="252" t="n">
        <v>113.993746943676</v>
      </c>
      <c r="NF144" s="255" t="n">
        <v>1.691</v>
      </c>
      <c r="NG144" s="253" t="n">
        <v>53.809556557219</v>
      </c>
      <c r="NH144" s="256" t="n">
        <v>1.69099999999999</v>
      </c>
      <c r="NI144" s="254" t="n">
        <v>1.21761742656499</v>
      </c>
      <c r="NJ144" s="252" t="n">
        <v>1.672</v>
      </c>
      <c r="NK144" s="252" t="n">
        <v>127.502259097796</v>
      </c>
      <c r="NL144" s="255" t="n">
        <v>1.691</v>
      </c>
      <c r="NM144" s="253" t="n">
        <v>53.809556557219</v>
      </c>
      <c r="NN144" s="256" t="n">
        <v>1.69099999999999</v>
      </c>
      <c r="NO144" s="254" t="n">
        <v>1.21761742656499</v>
      </c>
      <c r="NP144" s="252" t="n">
        <v>1.62</v>
      </c>
      <c r="NQ144" s="252" t="n">
        <v>139.864515970123</v>
      </c>
      <c r="NR144" s="255" t="n">
        <v>1.691</v>
      </c>
      <c r="NS144" s="253" t="n">
        <v>53.809556557219</v>
      </c>
      <c r="NT144" s="256" t="n">
        <v>1.69099999999999</v>
      </c>
      <c r="NU144" s="254" t="n">
        <v>1.21761742656499</v>
      </c>
      <c r="NV144" s="252" t="n">
        <v>1.672</v>
      </c>
      <c r="NW144" s="252" t="n">
        <v>150.668355701155</v>
      </c>
      <c r="NX144" s="255" t="n">
        <v>1.691</v>
      </c>
      <c r="NY144" s="253" t="n">
        <v>53.809556557219</v>
      </c>
      <c r="NZ144" s="256" t="n">
        <v>1.69099999999999</v>
      </c>
      <c r="OA144" s="254" t="n">
        <v>1.21761742656499</v>
      </c>
      <c r="OB144" s="252" t="n">
        <v>1.672</v>
      </c>
      <c r="OC144" s="252" t="n">
        <v>162.062209231143</v>
      </c>
      <c r="OD144" s="255" t="n">
        <v>1.691</v>
      </c>
      <c r="OE144" s="253" t="n">
        <v>53.809556557219</v>
      </c>
      <c r="OF144" s="256" t="n">
        <v>1.69099999999999</v>
      </c>
      <c r="OG144" s="254" t="n">
        <v>1.21761742656499</v>
      </c>
      <c r="OH144" s="252" t="n">
        <v>1.672</v>
      </c>
      <c r="OI144" s="252" t="n">
        <v>173.448787007617</v>
      </c>
      <c r="OJ144" s="255" t="n">
        <v>1.691</v>
      </c>
      <c r="OK144" s="253" t="n">
        <v>53.809556557219</v>
      </c>
      <c r="OL144" s="256" t="n">
        <v>1.69099999999999</v>
      </c>
      <c r="OM144" s="254" t="n">
        <v>1.21761742656499</v>
      </c>
      <c r="ON144" s="252" t="n">
        <v>1.672</v>
      </c>
      <c r="OO144" s="252" t="n">
        <v>188.494681018711</v>
      </c>
      <c r="OP144" s="255" t="n">
        <v>1.691</v>
      </c>
      <c r="OQ144" s="253" t="n">
        <v>53.809556557219</v>
      </c>
      <c r="OR144" s="256" t="n">
        <v>1.69099999999999</v>
      </c>
      <c r="OS144" s="254" t="n">
        <v>1.21761742656499</v>
      </c>
      <c r="OT144" s="252" t="n">
        <v>1.672</v>
      </c>
      <c r="OU144" s="252" t="n">
        <v>200.366292898303</v>
      </c>
      <c r="OV144" s="255" t="n">
        <v>1.691</v>
      </c>
      <c r="OW144" s="253" t="n">
        <v>53.809556557219</v>
      </c>
      <c r="OX144" s="256" t="n">
        <v>1.69099999999999</v>
      </c>
      <c r="OY144" s="254" t="n">
        <v>1.21761742656499</v>
      </c>
      <c r="OZ144" s="252" t="n">
        <v>1.672</v>
      </c>
      <c r="PA144" s="252" t="n">
        <v>217.774291140521</v>
      </c>
      <c r="PB144" s="255" t="n">
        <v>1.691</v>
      </c>
      <c r="PC144" s="253" t="n">
        <v>53.809556557219</v>
      </c>
      <c r="PD144" s="256" t="n">
        <v>1.69099999999999</v>
      </c>
      <c r="PE144" s="254" t="n">
        <v>1.21761742656499</v>
      </c>
      <c r="PF144" s="251" t="n">
        <v>3.00199999999999</v>
      </c>
      <c r="PG144" s="252" t="n">
        <v>18.1024720269589</v>
      </c>
      <c r="PH144" s="255" t="n">
        <v>3.002</v>
      </c>
      <c r="PI144" s="253" t="n">
        <v>47.8009612662067</v>
      </c>
      <c r="PJ144" s="256" t="n">
        <v>2.88</v>
      </c>
      <c r="PK144" s="254" t="n">
        <v>0.738631090430005</v>
      </c>
      <c r="PL144" s="251" t="n">
        <v>3.00199999999999</v>
      </c>
      <c r="PM144" s="252" t="n">
        <v>26.1795301684193</v>
      </c>
      <c r="PN144" s="255" t="n">
        <v>3.002</v>
      </c>
      <c r="PO144" s="253" t="n">
        <v>47.8009612662067</v>
      </c>
      <c r="PP144" s="256" t="n">
        <v>2.88</v>
      </c>
      <c r="PQ144" s="254" t="n">
        <v>0.738631090430005</v>
      </c>
      <c r="PR144" s="251" t="n">
        <v>2.88</v>
      </c>
      <c r="PS144" s="252" t="n">
        <v>35.2875638135944</v>
      </c>
      <c r="PT144" s="255" t="n">
        <v>3.002</v>
      </c>
      <c r="PU144" s="253" t="n">
        <v>47.8009612662067</v>
      </c>
      <c r="PV144" s="256" t="n">
        <v>2.88</v>
      </c>
      <c r="PW144" s="254" t="n">
        <v>0.738631090430005</v>
      </c>
      <c r="PX144" s="251" t="n">
        <v>3.00199999999999</v>
      </c>
      <c r="PY144" s="252" t="n">
        <v>44.4824546937413</v>
      </c>
      <c r="PZ144" s="255" t="n">
        <v>3.002</v>
      </c>
      <c r="QA144" s="253" t="n">
        <v>47.8009612662067</v>
      </c>
      <c r="QB144" s="256" t="n">
        <v>2.88</v>
      </c>
      <c r="QC144" s="254" t="n">
        <v>0.738631090430005</v>
      </c>
      <c r="QD144" s="251" t="n">
        <v>3.00199999999999</v>
      </c>
      <c r="QE144" s="252" t="n">
        <v>51.9115495383314</v>
      </c>
      <c r="QF144" s="255" t="n">
        <v>3.002</v>
      </c>
      <c r="QG144" s="253" t="n">
        <v>47.8009612662067</v>
      </c>
      <c r="QH144" s="256" t="n">
        <v>2.88</v>
      </c>
      <c r="QI144" s="254" t="n">
        <v>0.738631090430005</v>
      </c>
      <c r="QJ144" s="251" t="n">
        <v>2.88</v>
      </c>
      <c r="QK144" s="252" t="n">
        <v>63.0924362421557</v>
      </c>
      <c r="QL144" s="255" t="n">
        <v>3.002</v>
      </c>
      <c r="QM144" s="253" t="n">
        <v>47.8009612662067</v>
      </c>
      <c r="QN144" s="256" t="n">
        <v>2.88</v>
      </c>
      <c r="QO144" s="254" t="n">
        <v>0.738631090430005</v>
      </c>
      <c r="QP144" s="251" t="n">
        <v>3.00199999999999</v>
      </c>
      <c r="QQ144" s="252" t="n">
        <v>69.450459905184</v>
      </c>
      <c r="QR144" s="255" t="n">
        <v>3.002</v>
      </c>
      <c r="QS144" s="253" t="n">
        <v>47.8009612662067</v>
      </c>
      <c r="QT144" s="256" t="n">
        <v>2.88</v>
      </c>
      <c r="QU144" s="254" t="n">
        <v>0.738631090430005</v>
      </c>
      <c r="QV144" s="251" t="n">
        <v>3.00199999999999</v>
      </c>
      <c r="QW144" s="252" t="n">
        <v>78.253610248756</v>
      </c>
      <c r="QX144" s="255" t="n">
        <v>3.002</v>
      </c>
      <c r="QY144" s="253" t="n">
        <v>47.8009612662067</v>
      </c>
      <c r="QZ144" s="256" t="n">
        <v>2.88</v>
      </c>
      <c r="RA144" s="254" t="n">
        <v>0.738631090430005</v>
      </c>
      <c r="RB144" s="252" t="n">
        <v>3.00199999999999</v>
      </c>
      <c r="RC144" s="252" t="n">
        <v>88.0320105711362</v>
      </c>
      <c r="RD144" s="255" t="n">
        <v>3.002</v>
      </c>
      <c r="RE144" s="253" t="n">
        <v>47.8009612662067</v>
      </c>
      <c r="RF144" s="256" t="n">
        <v>2.88</v>
      </c>
      <c r="RG144" s="254" t="n">
        <v>0.738631090430005</v>
      </c>
      <c r="RH144" s="252" t="n">
        <v>3.00199999999999</v>
      </c>
      <c r="RI144" s="252" t="n">
        <v>96.0253084150401</v>
      </c>
      <c r="RJ144" s="255" t="n">
        <v>3.002</v>
      </c>
      <c r="RK144" s="253" t="n">
        <v>47.8009612662067</v>
      </c>
      <c r="RL144" s="256" t="n">
        <v>2.88</v>
      </c>
      <c r="RM144" s="254" t="n">
        <v>0.738631090430005</v>
      </c>
      <c r="RN144" s="252" t="n">
        <v>2.88</v>
      </c>
      <c r="RO144" s="252" t="n">
        <v>105.909624735891</v>
      </c>
      <c r="RP144" s="255" t="n">
        <v>3.002</v>
      </c>
      <c r="RQ144" s="253" t="n">
        <v>47.8009612662067</v>
      </c>
      <c r="RR144" s="256" t="n">
        <v>2.88</v>
      </c>
      <c r="RS144" s="254" t="n">
        <v>0.738631090430005</v>
      </c>
      <c r="RT144" s="252" t="n">
        <v>2.88</v>
      </c>
      <c r="RU144" s="252" t="n">
        <v>115.080029310097</v>
      </c>
      <c r="RV144" s="255" t="n">
        <v>3.002</v>
      </c>
      <c r="RW144" s="253" t="n">
        <v>47.8009612662067</v>
      </c>
      <c r="RX144" s="256" t="n">
        <v>2.88</v>
      </c>
      <c r="RY144" s="254" t="n">
        <v>0.738631090430005</v>
      </c>
      <c r="RZ144" s="252" t="n">
        <v>3.00199999999999</v>
      </c>
      <c r="SA144" s="252" t="n">
        <v>123.416479091466</v>
      </c>
      <c r="SB144" s="255" t="n">
        <v>3.002</v>
      </c>
      <c r="SC144" s="253" t="n">
        <v>47.8009612662067</v>
      </c>
      <c r="SD144" s="256" t="n">
        <v>2.88</v>
      </c>
      <c r="SE144" s="254" t="n">
        <v>0.738631090430005</v>
      </c>
      <c r="SF144" s="252" t="n">
        <v>2.88</v>
      </c>
      <c r="SG144" s="252" t="n">
        <v>132.28127746886</v>
      </c>
      <c r="SH144" s="255" t="n">
        <v>3.002</v>
      </c>
      <c r="SI144" s="253" t="n">
        <v>47.8009612662067</v>
      </c>
      <c r="SJ144" s="256" t="n">
        <v>2.88</v>
      </c>
      <c r="SK144" s="254" t="n">
        <v>0.738631090430005</v>
      </c>
      <c r="SL144" s="252" t="n">
        <v>2.88</v>
      </c>
      <c r="SM144" s="252" t="n">
        <v>142.287680414477</v>
      </c>
      <c r="SN144" s="255" t="n">
        <v>3.002</v>
      </c>
      <c r="SO144" s="253" t="n">
        <v>47.8009612662067</v>
      </c>
      <c r="SP144" s="256" t="n">
        <v>2.88</v>
      </c>
      <c r="SQ144" s="254" t="n">
        <v>0.738631090430005</v>
      </c>
      <c r="SR144" s="252" t="n">
        <v>2.88</v>
      </c>
      <c r="SS144" s="252" t="n">
        <v>151.229447428432</v>
      </c>
      <c r="ST144" s="255" t="n">
        <v>3.002</v>
      </c>
      <c r="SU144" s="253" t="n">
        <v>47.8009612662067</v>
      </c>
      <c r="SV144" s="256" t="n">
        <v>2.88</v>
      </c>
      <c r="SW144" s="254" t="n">
        <v>0.738631090430005</v>
      </c>
      <c r="SX144" s="252" t="n">
        <v>2.88</v>
      </c>
      <c r="SY144" s="252" t="n">
        <v>161.620670743477</v>
      </c>
      <c r="SZ144" s="255" t="n">
        <v>3.002</v>
      </c>
      <c r="TA144" s="253" t="n">
        <v>47.8009612662067</v>
      </c>
      <c r="TB144" s="256" t="n">
        <v>2.88</v>
      </c>
      <c r="TC144" s="254" t="n">
        <v>0.738631090430005</v>
      </c>
      <c r="TD144" s="252" t="n">
        <v>2.88</v>
      </c>
      <c r="TE144" s="252" t="n">
        <v>172.203809481102</v>
      </c>
      <c r="TF144" s="255" t="n">
        <v>3.002</v>
      </c>
      <c r="TG144" s="253" t="n">
        <v>47.8009612662067</v>
      </c>
      <c r="TH144" s="256" t="n">
        <v>2.88</v>
      </c>
      <c r="TI144" s="254" t="n">
        <v>0.738631090430005</v>
      </c>
      <c r="TJ144" s="252" t="n">
        <v>2.88</v>
      </c>
      <c r="TK144" s="252" t="n">
        <v>178.785375098632</v>
      </c>
      <c r="TL144" s="255" t="n">
        <v>3.002</v>
      </c>
      <c r="TM144" s="253" t="n">
        <v>47.8009612662067</v>
      </c>
      <c r="TN144" s="256" t="n">
        <v>2.88</v>
      </c>
      <c r="TO144" s="254" t="n">
        <v>0.738631090430005</v>
      </c>
      <c r="TP144" s="252" t="n">
        <v>2.88</v>
      </c>
      <c r="TQ144" s="252" t="n">
        <v>186.381228926391</v>
      </c>
      <c r="TR144" s="255" t="n">
        <v>3.002</v>
      </c>
      <c r="TS144" s="253" t="n">
        <v>47.8009612662067</v>
      </c>
      <c r="TT144" s="256" t="n">
        <v>2.88</v>
      </c>
      <c r="TU144" s="254" t="n">
        <v>0.738631090430005</v>
      </c>
      <c r="TV144" s="252" t="n">
        <v>3.00199999999999</v>
      </c>
      <c r="TW144" s="252" t="n">
        <v>192.197529116868</v>
      </c>
      <c r="TX144" s="255" t="n">
        <v>3.002</v>
      </c>
      <c r="TY144" s="253" t="n">
        <v>47.8009612662067</v>
      </c>
      <c r="TZ144" s="256" t="n">
        <v>2.88</v>
      </c>
      <c r="UA144" s="254" t="n">
        <v>0.738631090430005</v>
      </c>
      <c r="UB144" s="251" t="n">
        <v>3.05999999999999</v>
      </c>
      <c r="UC144" s="252" t="n">
        <v>11.9634573052009</v>
      </c>
      <c r="UD144" s="255" t="n">
        <v>3.22999999999999</v>
      </c>
      <c r="UE144" s="253" t="n">
        <v>54.8156588194318</v>
      </c>
      <c r="UF144" s="256" t="n">
        <v>3.22999999999999</v>
      </c>
      <c r="UG144" s="254" t="n">
        <v>1.7610949858753</v>
      </c>
      <c r="UH144" s="251" t="n">
        <v>3.05999999999999</v>
      </c>
      <c r="UI144" s="252" t="n">
        <v>18.1686246367253</v>
      </c>
      <c r="UJ144" s="255" t="n">
        <v>3.22999999999999</v>
      </c>
      <c r="UK144" s="253" t="n">
        <v>54.8156588194318</v>
      </c>
      <c r="UL144" s="256" t="n">
        <v>3.22999999999999</v>
      </c>
      <c r="UM144" s="254" t="n">
        <v>1.7610949858753</v>
      </c>
      <c r="UN144" s="251" t="n">
        <v>3.05999999999999</v>
      </c>
      <c r="UO144" s="252" t="n">
        <v>23.9848915463508</v>
      </c>
      <c r="UP144" s="255" t="n">
        <v>3.22999999999999</v>
      </c>
      <c r="UQ144" s="253" t="n">
        <v>54.8156588194318</v>
      </c>
      <c r="UR144" s="256" t="n">
        <v>3.22999999999999</v>
      </c>
      <c r="US144" s="254" t="n">
        <v>1.7610949858753</v>
      </c>
      <c r="UT144" s="251" t="n">
        <v>3.05999999999999</v>
      </c>
      <c r="UU144" s="252" t="n">
        <v>30.165808487283</v>
      </c>
      <c r="UV144" s="255" t="n">
        <v>3.22999999999999</v>
      </c>
      <c r="UW144" s="253" t="n">
        <v>54.8156588194318</v>
      </c>
      <c r="UX144" s="256" t="n">
        <v>3.22999999999999</v>
      </c>
      <c r="UY144" s="254" t="n">
        <v>1.7610949858753</v>
      </c>
      <c r="UZ144" s="251" t="n">
        <v>3.05999999999999</v>
      </c>
      <c r="VA144" s="252" t="n">
        <v>37.0809923451115</v>
      </c>
      <c r="VB144" s="255" t="n">
        <v>3.22999999999999</v>
      </c>
      <c r="VC144" s="253" t="n">
        <v>54.8156588194318</v>
      </c>
      <c r="VD144" s="256" t="n">
        <v>3.22999999999999</v>
      </c>
      <c r="VE144" s="254" t="n">
        <v>1.7610949858753</v>
      </c>
      <c r="VF144" s="251" t="n">
        <v>3.05999999999999</v>
      </c>
      <c r="VG144" s="252" t="n">
        <v>42.8851011048212</v>
      </c>
      <c r="VH144" s="255" t="n">
        <v>3.22999999999999</v>
      </c>
      <c r="VI144" s="253" t="n">
        <v>54.8156588194318</v>
      </c>
      <c r="VJ144" s="256" t="n">
        <v>3.22999999999999</v>
      </c>
      <c r="VK144" s="254" t="n">
        <v>1.7610949858753</v>
      </c>
      <c r="VL144" s="251" t="n">
        <v>3.05999999999999</v>
      </c>
      <c r="VM144" s="252" t="n">
        <v>48.7111661156157</v>
      </c>
      <c r="VN144" s="255" t="n">
        <v>3.22999999999999</v>
      </c>
      <c r="VO144" s="253" t="n">
        <v>54.8156588194318</v>
      </c>
      <c r="VP144" s="256" t="n">
        <v>3.22999999999999</v>
      </c>
      <c r="VQ144" s="254" t="n">
        <v>1.7610949858753</v>
      </c>
      <c r="VR144" s="251" t="n">
        <v>3.05999999999999</v>
      </c>
      <c r="VS144" s="252" t="n">
        <v>56.9983268971263</v>
      </c>
      <c r="VT144" s="255" t="n">
        <v>3.22999999999999</v>
      </c>
      <c r="VU144" s="253" t="n">
        <v>54.8156588194318</v>
      </c>
      <c r="VV144" s="256" t="n">
        <v>3.22999999999999</v>
      </c>
      <c r="VW144" s="254" t="n">
        <v>1.7610949858753</v>
      </c>
      <c r="VX144" s="252" t="n">
        <v>3.05999999999999</v>
      </c>
      <c r="VY144" s="252" t="n">
        <v>62.8712841750413</v>
      </c>
      <c r="VZ144" s="255" t="n">
        <v>3.22999999999999</v>
      </c>
      <c r="WA144" s="253" t="n">
        <v>54.8156588194318</v>
      </c>
      <c r="WB144" s="256" t="n">
        <v>3.22999999999999</v>
      </c>
      <c r="WC144" s="254" t="n">
        <v>1.7610949858753</v>
      </c>
      <c r="WD144" s="252" t="n">
        <v>3.05999999999999</v>
      </c>
      <c r="WE144" s="252" t="n">
        <v>70.1562603522982</v>
      </c>
      <c r="WF144" s="255" t="n">
        <v>3.22999999999999</v>
      </c>
      <c r="WG144" s="253" t="n">
        <v>54.8156588194318</v>
      </c>
      <c r="WH144" s="256" t="n">
        <v>3.22999999999999</v>
      </c>
      <c r="WI144" s="254" t="n">
        <v>1.7610949858753</v>
      </c>
      <c r="WJ144" s="252" t="n">
        <v>3.05999999999999</v>
      </c>
      <c r="WK144" s="252" t="n">
        <v>75.96885015428531</v>
      </c>
      <c r="WL144" s="255" t="n">
        <v>3.22999999999999</v>
      </c>
      <c r="WM144" s="253" t="n">
        <v>54.8156588194318</v>
      </c>
      <c r="WN144" s="256" t="n">
        <v>3.22999999999999</v>
      </c>
      <c r="WO144" s="254" t="n">
        <v>1.7610949858753</v>
      </c>
      <c r="WP144" s="252" t="n">
        <v>3.05999999999999</v>
      </c>
      <c r="WQ144" s="252" t="n">
        <v>82.7992782954103</v>
      </c>
      <c r="WR144" s="255" t="n">
        <v>3.22999999999999</v>
      </c>
      <c r="WS144" s="253" t="n">
        <v>54.8156588194318</v>
      </c>
      <c r="WT144" s="256" t="n">
        <v>3.22999999999999</v>
      </c>
      <c r="WU144" s="254" t="n">
        <v>1.7610949858753</v>
      </c>
      <c r="WV144" s="252" t="n">
        <v>3.05999999999999</v>
      </c>
      <c r="WW144" s="252" t="n">
        <v>89.06084668435091</v>
      </c>
      <c r="WX144" s="255" t="n">
        <v>3.22999999999999</v>
      </c>
      <c r="WY144" s="253" t="n">
        <v>54.8156588194318</v>
      </c>
      <c r="WZ144" s="256" t="n">
        <v>3.22999999999999</v>
      </c>
      <c r="XA144" s="254" t="n">
        <v>1.7610949858753</v>
      </c>
      <c r="XB144" s="252" t="n">
        <v>3.05999999999999</v>
      </c>
      <c r="XC144" s="252" t="n">
        <v>94.8542160565548</v>
      </c>
      <c r="XD144" s="255" t="n">
        <v>3.22999999999999</v>
      </c>
      <c r="XE144" s="253" t="n">
        <v>54.8156588194318</v>
      </c>
      <c r="XF144" s="256" t="n">
        <v>3.22999999999999</v>
      </c>
      <c r="XG144" s="254" t="n">
        <v>1.7610949858753</v>
      </c>
      <c r="XH144" s="252" t="n">
        <v>3.05999999999999</v>
      </c>
      <c r="XI144" s="252" t="n">
        <v>100.690984798104</v>
      </c>
      <c r="XJ144" s="255" t="n">
        <v>3.22999999999999</v>
      </c>
      <c r="XK144" s="253" t="n">
        <v>54.8156588194318</v>
      </c>
      <c r="XL144" s="256" t="n">
        <v>3.22999999999999</v>
      </c>
      <c r="XM144" s="254" t="n">
        <v>1.7610949858753</v>
      </c>
      <c r="XN144" s="252" t="n">
        <v>3.05999999999999</v>
      </c>
      <c r="XO144" s="252" t="n">
        <v>115.22931282985</v>
      </c>
      <c r="XP144" s="255" t="n">
        <v>3.22999999999999</v>
      </c>
      <c r="XQ144" s="253" t="n">
        <v>54.8156588194318</v>
      </c>
      <c r="XR144" s="256" t="n">
        <v>3.22999999999999</v>
      </c>
      <c r="XS144" s="254" t="n">
        <v>1.7610949858753</v>
      </c>
      <c r="XT144" s="252" t="n">
        <v>3.05999999999999</v>
      </c>
      <c r="XU144" s="252" t="n">
        <v>127.500597443921</v>
      </c>
      <c r="XV144" s="255" t="n">
        <v>3.22999999999999</v>
      </c>
      <c r="XW144" s="253" t="n">
        <v>54.8156588194318</v>
      </c>
      <c r="XX144" s="256" t="n">
        <v>3.22999999999999</v>
      </c>
      <c r="XY144" s="254" t="n">
        <v>1.7610949858753</v>
      </c>
      <c r="XZ144" s="252" t="n">
        <v>3.05999999999999</v>
      </c>
      <c r="YA144" s="252" t="n">
        <v>142.038286957948</v>
      </c>
      <c r="YB144" s="255" t="n">
        <v>3.22999999999999</v>
      </c>
      <c r="YC144" s="253" t="n">
        <v>54.8156588194318</v>
      </c>
      <c r="YD144" s="256" t="n">
        <v>3.22999999999999</v>
      </c>
      <c r="YE144" s="254" t="n">
        <v>1.7610949858753</v>
      </c>
      <c r="YF144" s="252" t="n">
        <v>3.05999999999999</v>
      </c>
      <c r="YG144" s="252" t="n">
        <v>154.08309260846</v>
      </c>
      <c r="YH144" s="255" t="n">
        <v>3.22999999999999</v>
      </c>
      <c r="YI144" s="253" t="n">
        <v>54.8156588194318</v>
      </c>
      <c r="YJ144" s="256" t="n">
        <v>3.22999999999999</v>
      </c>
      <c r="YK144" s="254" t="n">
        <v>1.7610949858753</v>
      </c>
      <c r="YL144" s="252" t="n">
        <v>3.19199999999999</v>
      </c>
      <c r="YM144" s="252" t="n">
        <v>165.171861258672</v>
      </c>
      <c r="YN144" s="255" t="n">
        <v>3.22999999999999</v>
      </c>
      <c r="YO144" s="253" t="n">
        <v>54.8156588194318</v>
      </c>
      <c r="YP144" s="256" t="n">
        <v>3.22999999999999</v>
      </c>
      <c r="YQ144" s="254" t="n">
        <v>1.7610949858753</v>
      </c>
      <c r="YR144" s="252" t="n">
        <v>3.05999999999999</v>
      </c>
      <c r="YS144" s="252" t="n">
        <v>187.150120766384</v>
      </c>
      <c r="YT144" s="255" t="n">
        <v>3.22999999999999</v>
      </c>
      <c r="YU144" s="253" t="n">
        <v>54.8156588194318</v>
      </c>
      <c r="YV144" s="256" t="n">
        <v>3.22999999999999</v>
      </c>
      <c r="YW144" s="254" t="n">
        <v>1.7610949858753</v>
      </c>
      <c r="YX144" s="252" t="n">
        <v>3.114</v>
      </c>
      <c r="YY144" s="252" t="n">
        <v>222.051121971537</v>
      </c>
      <c r="YZ144" s="255" t="n">
        <v>3.22999999999999</v>
      </c>
      <c r="ZA144" s="253" t="n">
        <v>54.8156588194318</v>
      </c>
      <c r="ZB144" s="256" t="n">
        <v>3.22999999999999</v>
      </c>
      <c r="ZC144" s="254" t="n">
        <v>1.7610949858753</v>
      </c>
      <c r="ZD144" s="251" t="n">
        <v>4.67999999999999</v>
      </c>
      <c r="ZE144" s="252" t="n">
        <v>19.6698828545682</v>
      </c>
      <c r="ZF144" s="255" t="n">
        <v>4.84499999999999</v>
      </c>
      <c r="ZG144" s="253" t="n">
        <v>55.303536977383</v>
      </c>
      <c r="ZH144" s="256" t="n">
        <v>4.67999999999999</v>
      </c>
      <c r="ZI144" s="254" t="n">
        <v>0.976732595559639</v>
      </c>
      <c r="ZJ144" s="251" t="n">
        <v>4.67999999999999</v>
      </c>
      <c r="ZK144" s="252" t="n">
        <v>29.802852682075</v>
      </c>
      <c r="ZL144" s="255" t="n">
        <v>4.84499999999999</v>
      </c>
      <c r="ZM144" s="253" t="n">
        <v>55.303536977383</v>
      </c>
      <c r="ZN144" s="256" t="n">
        <v>4.67999999999999</v>
      </c>
      <c r="ZO144" s="254" t="n">
        <v>0.976732595559639</v>
      </c>
      <c r="ZP144" s="251" t="n">
        <v>4.67999999999999</v>
      </c>
      <c r="ZQ144" s="252" t="n">
        <v>40.2131759967971</v>
      </c>
      <c r="ZR144" s="255" t="n">
        <v>4.84499999999999</v>
      </c>
      <c r="ZS144" s="253" t="n">
        <v>55.303536977383</v>
      </c>
      <c r="ZT144" s="256" t="n">
        <v>4.67999999999999</v>
      </c>
      <c r="ZU144" s="254" t="n">
        <v>0.976732595559639</v>
      </c>
      <c r="ZV144" s="251" t="n">
        <v>4.67999999999999</v>
      </c>
      <c r="ZW144" s="252" t="n">
        <v>51.2596187648414</v>
      </c>
      <c r="ZX144" s="255" t="n">
        <v>4.84499999999999</v>
      </c>
      <c r="ZY144" s="253" t="n">
        <v>55.303536977383</v>
      </c>
      <c r="ZZ144" s="256" t="n">
        <v>4.67999999999999</v>
      </c>
      <c r="AAA144" s="254" t="n">
        <v>0.976732595559639</v>
      </c>
      <c r="AAB144" s="251" t="n">
        <v>4.67999999999999</v>
      </c>
      <c r="AAC144" s="252" t="n">
        <v>60.7804210185864</v>
      </c>
      <c r="AAD144" s="255" t="n">
        <v>4.84499999999999</v>
      </c>
      <c r="AAE144" s="253" t="n">
        <v>55.303536977383</v>
      </c>
      <c r="AAF144" s="256" t="n">
        <v>4.67999999999999</v>
      </c>
      <c r="AAG144" s="254" t="n">
        <v>0.976732595559639</v>
      </c>
      <c r="AAH144" s="251" t="n">
        <v>4.67999999999999</v>
      </c>
      <c r="AAI144" s="252" t="n">
        <v>71.65775240735999</v>
      </c>
      <c r="AAJ144" s="255" t="n">
        <v>4.84499999999999</v>
      </c>
      <c r="AAK144" s="253" t="n">
        <v>55.303536977383</v>
      </c>
      <c r="AAL144" s="256" t="n">
        <v>4.67999999999999</v>
      </c>
      <c r="AAM144" s="254" t="n">
        <v>0.976732595559639</v>
      </c>
      <c r="AAN144" s="251" t="n">
        <v>4.67999999999999</v>
      </c>
      <c r="AAO144" s="252" t="n">
        <v>81.660561258035</v>
      </c>
      <c r="AAP144" s="255" t="n">
        <v>4.84499999999999</v>
      </c>
      <c r="AAQ144" s="253" t="n">
        <v>55.303536977383</v>
      </c>
      <c r="AAR144" s="256" t="n">
        <v>4.67999999999999</v>
      </c>
      <c r="AAS144" s="254" t="n">
        <v>0.976732595559639</v>
      </c>
      <c r="AAT144" s="251" t="n">
        <v>4.67999999999999</v>
      </c>
      <c r="AAU144" s="252" t="n">
        <v>91.19729396038269</v>
      </c>
      <c r="AAV144" s="255" t="n">
        <v>4.84499999999999</v>
      </c>
      <c r="AAW144" s="253" t="n">
        <v>55.303536977383</v>
      </c>
      <c r="AAX144" s="256" t="n">
        <v>4.67999999999999</v>
      </c>
      <c r="AAY144" s="254" t="n">
        <v>0.976732595559639</v>
      </c>
      <c r="AAZ144" s="252" t="n">
        <v>4.67999999999999</v>
      </c>
      <c r="ABA144" s="252" t="n">
        <v>102.334118920831</v>
      </c>
      <c r="ABB144" s="255" t="n">
        <v>4.84499999999999</v>
      </c>
      <c r="ABC144" s="253" t="n">
        <v>55.303536977383</v>
      </c>
      <c r="ABD144" s="256" t="n">
        <v>4.67999999999999</v>
      </c>
      <c r="ABE144" s="254" t="n">
        <v>0.976732595559639</v>
      </c>
      <c r="ABF144" s="252" t="n">
        <v>4.67999999999999</v>
      </c>
      <c r="ABG144" s="252" t="n">
        <v>121.792938234968</v>
      </c>
      <c r="ABH144" s="255" t="n">
        <v>4.84499999999999</v>
      </c>
      <c r="ABI144" s="253" t="n">
        <v>55.303536977383</v>
      </c>
      <c r="ABJ144" s="256" t="n">
        <v>4.67999999999999</v>
      </c>
      <c r="ABK144" s="254" t="n">
        <v>0.976732595559639</v>
      </c>
      <c r="ABL144" s="252" t="n">
        <v>4.67999999999999</v>
      </c>
      <c r="ABM144" s="252" t="n">
        <v>142.998177216221</v>
      </c>
      <c r="ABN144" s="255" t="n">
        <v>4.84499999999999</v>
      </c>
      <c r="ABO144" s="253" t="n">
        <v>55.303536977383</v>
      </c>
      <c r="ABP144" s="256" t="n">
        <v>4.67999999999999</v>
      </c>
      <c r="ABQ144" s="254" t="n">
        <v>0.976732595559639</v>
      </c>
      <c r="ABR144" s="252" t="n">
        <v>4.67999999999999</v>
      </c>
      <c r="ABS144" s="252" t="n">
        <v>162.854591906329</v>
      </c>
      <c r="ABT144" s="255" t="n">
        <v>4.84499999999999</v>
      </c>
      <c r="ABU144" s="253" t="n">
        <v>55.303536977383</v>
      </c>
      <c r="ABV144" s="256" t="n">
        <v>4.67999999999999</v>
      </c>
      <c r="ABW144" s="254" t="n">
        <v>0.976732595559639</v>
      </c>
      <c r="ABX144" s="252" t="n">
        <v>4.67999999999999</v>
      </c>
      <c r="ABY144" s="252" t="n">
        <v>185.747923935379</v>
      </c>
      <c r="ABZ144" s="255" t="n">
        <v>4.84499999999999</v>
      </c>
      <c r="ACA144" s="253" t="n">
        <v>55.303536977383</v>
      </c>
      <c r="ACB144" s="256" t="n">
        <v>4.67999999999999</v>
      </c>
      <c r="ACC144" s="254" t="n">
        <v>0.976732595559639</v>
      </c>
      <c r="ACD144" s="252" t="n">
        <v>4.67999999999999</v>
      </c>
      <c r="ACE144" s="252" t="n">
        <v>205.640779839264</v>
      </c>
      <c r="ACF144" s="255" t="n">
        <v>4.84499999999999</v>
      </c>
      <c r="ACG144" s="253" t="n">
        <v>55.303536977383</v>
      </c>
      <c r="ACH144" s="256" t="n">
        <v>4.67999999999999</v>
      </c>
      <c r="ACI144" s="254" t="n">
        <v>0.976732595559639</v>
      </c>
      <c r="ACJ144" s="252" t="n">
        <v>4.67999999999999</v>
      </c>
      <c r="ACK144" s="252" t="n">
        <v>225.733043712636</v>
      </c>
      <c r="ACL144" s="255" t="n">
        <v>4.84499999999999</v>
      </c>
      <c r="ACM144" s="253" t="n">
        <v>55.303536977383</v>
      </c>
      <c r="ACN144" s="256" t="n">
        <v>4.67999999999999</v>
      </c>
      <c r="ACO144" s="254" t="n">
        <v>0.976732595559639</v>
      </c>
      <c r="ACP144" s="251" t="n">
        <v>8.74</v>
      </c>
      <c r="ACQ144" s="252" t="n">
        <v>13.1395223108609</v>
      </c>
      <c r="ACR144" s="255" t="n">
        <v>8.83499999999999</v>
      </c>
      <c r="ACS144" s="253" t="n">
        <v>59.2413316965103</v>
      </c>
      <c r="ACT144" s="256" t="n">
        <v>8.83499999999999</v>
      </c>
      <c r="ACU144" s="254" t="n">
        <v>0.791018518149144</v>
      </c>
      <c r="ACV144" s="251" t="n">
        <v>8.93</v>
      </c>
      <c r="ACW144" s="252" t="n">
        <v>26.3410187603075</v>
      </c>
      <c r="ACX144" s="255" t="n">
        <v>8.83499999999999</v>
      </c>
      <c r="ACY144" s="253" t="n">
        <v>59.2413316965103</v>
      </c>
      <c r="ACZ144" s="256" t="n">
        <v>8.83499999999999</v>
      </c>
      <c r="ADA144" s="254" t="n">
        <v>0.791018518149144</v>
      </c>
      <c r="ADB144" s="251" t="n">
        <v>9.199999999999999</v>
      </c>
      <c r="ADC144" s="252" t="n">
        <v>39.7425496820431</v>
      </c>
      <c r="ADD144" s="255" t="n">
        <v>8.83499999999999</v>
      </c>
      <c r="ADE144" s="253" t="n">
        <v>59.2413316965103</v>
      </c>
      <c r="ADF144" s="256" t="n">
        <v>8.83499999999999</v>
      </c>
      <c r="ADG144" s="254" t="n">
        <v>0.791018518149144</v>
      </c>
      <c r="ADH144" s="251" t="n">
        <v>8.93</v>
      </c>
      <c r="ADI144" s="252" t="n">
        <v>53.5216397417288</v>
      </c>
      <c r="ADJ144" s="255" t="n">
        <v>8.83499999999999</v>
      </c>
      <c r="ADK144" s="253" t="n">
        <v>59.2413316965103</v>
      </c>
      <c r="ADL144" s="256" t="n">
        <v>8.83499999999999</v>
      </c>
      <c r="ADM144" s="254" t="n">
        <v>0.791018518149144</v>
      </c>
      <c r="ADN144" s="251" t="n">
        <v>8.93</v>
      </c>
      <c r="ADO144" s="252" t="n">
        <v>66.61157314534719</v>
      </c>
      <c r="ADP144" s="255" t="n">
        <v>8.83499999999999</v>
      </c>
      <c r="ADQ144" s="253" t="n">
        <v>59.2413316965103</v>
      </c>
      <c r="ADR144" s="256" t="n">
        <v>8.83499999999999</v>
      </c>
      <c r="ADS144" s="254" t="n">
        <v>0.791018518149144</v>
      </c>
      <c r="ADT144" s="251" t="n">
        <v>8.93</v>
      </c>
      <c r="ADU144" s="252" t="n">
        <v>80.3949133560281</v>
      </c>
      <c r="ADV144" s="255" t="n">
        <v>8.83499999999999</v>
      </c>
      <c r="ADW144" s="253" t="n">
        <v>59.2413316965103</v>
      </c>
      <c r="ADX144" s="256" t="n">
        <v>8.83499999999999</v>
      </c>
      <c r="ADY144" s="254" t="n">
        <v>0.791018518149144</v>
      </c>
      <c r="ADZ144" s="251" t="n">
        <v>8.93</v>
      </c>
      <c r="AEA144" s="252" t="n">
        <v>93.5809398955644</v>
      </c>
      <c r="AEB144" s="255" t="n">
        <v>8.83499999999999</v>
      </c>
      <c r="AEC144" s="253" t="n">
        <v>59.2413316965103</v>
      </c>
      <c r="AED144" s="256" t="n">
        <v>8.83499999999999</v>
      </c>
      <c r="AEE144" s="254" t="n">
        <v>0.791018518149144</v>
      </c>
      <c r="AEF144" s="251" t="n">
        <v>8.93</v>
      </c>
      <c r="AEG144" s="252" t="n">
        <v>107.615978663835</v>
      </c>
      <c r="AEH144" s="255" t="n">
        <v>8.83499999999999</v>
      </c>
      <c r="AEI144" s="253" t="n">
        <v>59.2413316965103</v>
      </c>
      <c r="AEJ144" s="256" t="n">
        <v>8.83499999999999</v>
      </c>
      <c r="AEK144" s="254" t="n">
        <v>0.791018518149144</v>
      </c>
      <c r="AEL144" s="252" t="n">
        <v>8.93</v>
      </c>
      <c r="AEM144" s="252" t="n">
        <v>120.197922433656</v>
      </c>
      <c r="AEN144" s="255" t="n">
        <v>8.83499999999999</v>
      </c>
      <c r="AEO144" s="253" t="n">
        <v>59.2413316965103</v>
      </c>
      <c r="AEP144" s="256" t="n">
        <v>8.83499999999999</v>
      </c>
      <c r="AEQ144" s="254" t="n">
        <v>0.791018518149144</v>
      </c>
      <c r="AER144" s="252" t="n">
        <v>8.93</v>
      </c>
      <c r="AES144" s="252" t="n">
        <v>135.083856499385</v>
      </c>
      <c r="AET144" s="255" t="n">
        <v>8.83499999999999</v>
      </c>
      <c r="AEU144" s="253" t="n">
        <v>59.2413316965103</v>
      </c>
      <c r="AEV144" s="256" t="n">
        <v>8.83499999999999</v>
      </c>
      <c r="AEW144" s="254" t="n">
        <v>0.791018518149144</v>
      </c>
      <c r="AEX144" s="252" t="n">
        <v>8.93</v>
      </c>
      <c r="AEY144" s="252" t="n">
        <v>161.654092075489</v>
      </c>
      <c r="AEZ144" s="255" t="n">
        <v>8.83499999999999</v>
      </c>
      <c r="AFA144" s="253" t="n">
        <v>59.2413316965103</v>
      </c>
      <c r="AFB144" s="256" t="n">
        <v>8.83499999999999</v>
      </c>
      <c r="AFC144" s="254" t="n">
        <v>0.791018518149144</v>
      </c>
      <c r="AFD144" s="252" t="n">
        <v>8.93</v>
      </c>
      <c r="AFE144" s="252" t="n">
        <v>187.421374588519</v>
      </c>
      <c r="AFF144" s="255" t="n">
        <v>8.83499999999999</v>
      </c>
      <c r="AFG144" s="253" t="n">
        <v>59.2413316965103</v>
      </c>
      <c r="AFH144" s="256" t="n">
        <v>8.83499999999999</v>
      </c>
      <c r="AFI144" s="254" t="n">
        <v>0.791018518149144</v>
      </c>
      <c r="AFJ144" s="252" t="n">
        <v>8.93</v>
      </c>
      <c r="AFK144" s="252" t="n">
        <v>229.534037276638</v>
      </c>
      <c r="AFL144" s="255" t="n">
        <v>8.83499999999999</v>
      </c>
      <c r="AFM144" s="253" t="n">
        <v>59.2413316965103</v>
      </c>
      <c r="AFN144" s="256" t="n">
        <v>8.83499999999999</v>
      </c>
      <c r="AFO144" s="254" t="n">
        <v>0.791018518149144</v>
      </c>
      <c r="AFP144" s="251" t="n">
        <v>10.62</v>
      </c>
      <c r="AFQ144" s="252" t="n">
        <v>13.0183775722428</v>
      </c>
      <c r="AFR144" s="255" t="n">
        <v>10.62</v>
      </c>
      <c r="AFS144" s="253" t="n">
        <v>59.7427805807379</v>
      </c>
      <c r="AFT144" s="256" t="n">
        <v>11.02</v>
      </c>
      <c r="AFU144" s="254" t="n">
        <v>0.884855667867363</v>
      </c>
      <c r="AFV144" s="251" t="n">
        <v>10.62</v>
      </c>
      <c r="AFW144" s="252" t="n">
        <v>27.4616913443947</v>
      </c>
      <c r="AFX144" s="255" t="n">
        <v>10.62</v>
      </c>
      <c r="AFY144" s="253" t="n">
        <v>59.7427805807379</v>
      </c>
      <c r="AFZ144" s="256" t="n">
        <v>11.02</v>
      </c>
      <c r="AGA144" s="254" t="n">
        <v>0.884855667867363</v>
      </c>
      <c r="AGB144" s="251" t="n">
        <v>10.62</v>
      </c>
      <c r="AGC144" s="252" t="n">
        <v>42.2304156074767</v>
      </c>
      <c r="AGD144" s="255" t="n">
        <v>10.62</v>
      </c>
      <c r="AGE144" s="253" t="n">
        <v>59.7427805807379</v>
      </c>
      <c r="AGF144" s="256" t="n">
        <v>11.02</v>
      </c>
      <c r="AGG144" s="254" t="n">
        <v>0.884855667867363</v>
      </c>
      <c r="AGH144" s="251" t="n">
        <v>10.62</v>
      </c>
      <c r="AGI144" s="252" t="n">
        <v>56.5735369324131</v>
      </c>
      <c r="AGJ144" s="255" t="n">
        <v>10.62</v>
      </c>
      <c r="AGK144" s="253" t="n">
        <v>59.7427805807379</v>
      </c>
      <c r="AGL144" s="256" t="n">
        <v>11.02</v>
      </c>
      <c r="AGM144" s="254" t="n">
        <v>0.884855667867363</v>
      </c>
      <c r="AGN144" s="251" t="n">
        <v>11.02</v>
      </c>
      <c r="AGO144" s="252" t="n">
        <v>70.2533502860561</v>
      </c>
      <c r="AGP144" s="255" t="n">
        <v>10.62</v>
      </c>
      <c r="AGQ144" s="253" t="n">
        <v>59.7427805807379</v>
      </c>
      <c r="AGR144" s="256" t="n">
        <v>11.02</v>
      </c>
      <c r="AGS144" s="254" t="n">
        <v>0.884855667867363</v>
      </c>
      <c r="AGT144" s="251" t="n">
        <v>10.62</v>
      </c>
      <c r="AGU144" s="252" t="n">
        <v>85.0465656509669</v>
      </c>
      <c r="AGV144" s="255" t="n">
        <v>10.62</v>
      </c>
      <c r="AGW144" s="253" t="n">
        <v>59.7427805807379</v>
      </c>
      <c r="AGX144" s="256" t="n">
        <v>11.02</v>
      </c>
      <c r="AGY144" s="254" t="n">
        <v>0.884855667867363</v>
      </c>
      <c r="AGZ144" s="251" t="n">
        <v>11.02</v>
      </c>
      <c r="AHA144" s="252" t="n">
        <v>98.5861123717321</v>
      </c>
      <c r="AHB144" s="255" t="n">
        <v>10.62</v>
      </c>
      <c r="AHC144" s="253" t="n">
        <v>59.7427805807379</v>
      </c>
      <c r="AHD144" s="256" t="n">
        <v>11.02</v>
      </c>
      <c r="AHE144" s="254" t="n">
        <v>0.884855667867363</v>
      </c>
      <c r="AHF144" s="251" t="n">
        <v>10.62</v>
      </c>
      <c r="AHG144" s="252" t="n">
        <v>114.551115528466</v>
      </c>
      <c r="AHH144" s="255" t="n">
        <v>10.62</v>
      </c>
      <c r="AHI144" s="253" t="n">
        <v>59.7427805807379</v>
      </c>
      <c r="AHJ144" s="256" t="n">
        <v>11.02</v>
      </c>
      <c r="AHK144" s="254" t="n">
        <v>0.884855667867363</v>
      </c>
      <c r="AHL144" s="252" t="n">
        <v>10.62</v>
      </c>
      <c r="AHM144" s="252" t="n">
        <v>142.278198098989</v>
      </c>
      <c r="AHN144" s="255" t="n">
        <v>10.62</v>
      </c>
      <c r="AHO144" s="253" t="n">
        <v>59.7427805807379</v>
      </c>
      <c r="AHP144" s="256" t="n">
        <v>11.02</v>
      </c>
      <c r="AHQ144" s="254" t="n">
        <v>0.884855667867363</v>
      </c>
      <c r="AHR144" s="252" t="n">
        <v>10.62</v>
      </c>
      <c r="AHS144" s="252" t="n">
        <v>171.720425828504</v>
      </c>
      <c r="AHT144" s="255" t="n">
        <v>10.62</v>
      </c>
      <c r="AHU144" s="253" t="n">
        <v>59.7427805807379</v>
      </c>
      <c r="AHV144" s="256" t="n">
        <v>11.02</v>
      </c>
      <c r="AHW144" s="254" t="n">
        <v>0.884855667867363</v>
      </c>
      <c r="AHX144" s="252" t="n">
        <v>10.62</v>
      </c>
      <c r="AHY144" s="252" t="n">
        <v>199.322548009858</v>
      </c>
      <c r="AHZ144" s="255" t="n">
        <v>10.62</v>
      </c>
      <c r="AIA144" s="253" t="n">
        <v>59.7427805807379</v>
      </c>
      <c r="AIB144" s="256" t="n">
        <v>11.02</v>
      </c>
      <c r="AIC144" s="254" t="n">
        <v>0.884855667867363</v>
      </c>
      <c r="AID144" s="252" t="n">
        <v>10.62</v>
      </c>
      <c r="AIE144" s="252" t="n">
        <v>244.107463051886</v>
      </c>
      <c r="AIF144" s="255" t="n">
        <v>10.62</v>
      </c>
      <c r="AIG144" s="253" t="n">
        <v>59.7427805807379</v>
      </c>
      <c r="AIH144" s="256" t="n">
        <v>11.02</v>
      </c>
      <c r="AII144" s="254" t="n">
        <v>0.884855667867363</v>
      </c>
      <c r="AIJ144" s="251" t="n">
        <v>14.4</v>
      </c>
      <c r="AIK144" s="252" t="n">
        <v>14.525335788008</v>
      </c>
      <c r="AIL144" s="255" t="n">
        <v>15.0099999999999</v>
      </c>
      <c r="AIM144" s="253" t="n">
        <v>63.8195264038239</v>
      </c>
      <c r="AIN144" s="256" t="n">
        <v>15.0099999999999</v>
      </c>
      <c r="AIO144" s="254" t="n">
        <v>1.33099802225988</v>
      </c>
      <c r="AIP144" s="251" t="n">
        <v>14.4</v>
      </c>
      <c r="AIQ144" s="252" t="n">
        <v>17.5368417652329</v>
      </c>
      <c r="AIR144" s="255" t="n">
        <v>15.0099999999999</v>
      </c>
      <c r="AIS144" s="253" t="n">
        <v>63.8195264038239</v>
      </c>
      <c r="AIT144" s="256" t="n">
        <v>15.0099999999999</v>
      </c>
      <c r="AIU144" s="254" t="n">
        <v>1.33099802225988</v>
      </c>
      <c r="AIV144" s="251" t="n">
        <v>14.4</v>
      </c>
      <c r="AIW144" s="252" t="n">
        <v>30.5640132025618</v>
      </c>
      <c r="AIX144" s="255" t="n">
        <v>15.0099999999999</v>
      </c>
      <c r="AIY144" s="253" t="n">
        <v>63.8195264038239</v>
      </c>
      <c r="AIZ144" s="256" t="n">
        <v>15.0099999999999</v>
      </c>
      <c r="AJA144" s="254" t="n">
        <v>1.33099802225988</v>
      </c>
      <c r="AJB144" s="251" t="n">
        <v>14.4</v>
      </c>
      <c r="AJC144" s="252" t="n">
        <v>37.1993350616361</v>
      </c>
      <c r="AJD144" s="255" t="n">
        <v>15.0099999999999</v>
      </c>
      <c r="AJE144" s="253" t="n">
        <v>63.8195264038239</v>
      </c>
      <c r="AJF144" s="256" t="n">
        <v>15.0099999999999</v>
      </c>
      <c r="AJG144" s="254" t="n">
        <v>1.33099802225988</v>
      </c>
      <c r="AJH144" s="251" t="n">
        <v>14.58</v>
      </c>
      <c r="AJI144" s="252" t="n">
        <v>48.9834119147866</v>
      </c>
      <c r="AJJ144" s="255" t="n">
        <v>15.0099999999999</v>
      </c>
      <c r="AJK144" s="253" t="n">
        <v>63.8195264038239</v>
      </c>
      <c r="AJL144" s="256" t="n">
        <v>15.0099999999999</v>
      </c>
      <c r="AJM144" s="254" t="n">
        <v>1.33099802225988</v>
      </c>
      <c r="AJN144" s="251" t="n">
        <v>14.4</v>
      </c>
      <c r="AJO144" s="252" t="n">
        <v>55.6345136941294</v>
      </c>
      <c r="AJP144" s="255" t="n">
        <v>15.0099999999999</v>
      </c>
      <c r="AJQ144" s="253" t="n">
        <v>63.8195264038239</v>
      </c>
      <c r="AJR144" s="256" t="n">
        <v>15.0099999999999</v>
      </c>
      <c r="AJS144" s="254" t="n">
        <v>1.33099802225988</v>
      </c>
      <c r="AJT144" s="251" t="n">
        <v>14.4</v>
      </c>
      <c r="AJU144" s="252" t="n">
        <v>68.3574327773151</v>
      </c>
      <c r="AJV144" s="255" t="n">
        <v>15.0099999999999</v>
      </c>
      <c r="AJW144" s="253" t="n">
        <v>63.8195264038239</v>
      </c>
      <c r="AJX144" s="256" t="n">
        <v>15.0099999999999</v>
      </c>
      <c r="AJY144" s="254" t="n">
        <v>1.33099802225988</v>
      </c>
      <c r="AJZ144" s="251" t="n">
        <v>14.58</v>
      </c>
      <c r="AKA144" s="252" t="n">
        <v>74.629867993518</v>
      </c>
      <c r="AKB144" s="255" t="n">
        <v>15.0099999999999</v>
      </c>
      <c r="AKC144" s="253" t="n">
        <v>63.8195264038239</v>
      </c>
      <c r="AKD144" s="256" t="n">
        <v>15.0099999999999</v>
      </c>
      <c r="AKE144" s="254" t="n">
        <v>1.33099802225988</v>
      </c>
      <c r="AKF144" s="252" t="n">
        <v>14.58</v>
      </c>
      <c r="AKG144" s="252" t="n">
        <v>87.8400651541079</v>
      </c>
      <c r="AKH144" s="255" t="n">
        <v>15.0099999999999</v>
      </c>
      <c r="AKI144" s="253" t="n">
        <v>63.8195264038239</v>
      </c>
      <c r="AKJ144" s="256" t="n">
        <v>15.0099999999999</v>
      </c>
      <c r="AKK144" s="254" t="n">
        <v>1.33099802225988</v>
      </c>
      <c r="AKL144" s="252" t="n">
        <v>14.4</v>
      </c>
      <c r="AKM144" s="252" t="n">
        <v>95.38429784351059</v>
      </c>
      <c r="AKN144" s="255" t="n">
        <v>15.0099999999999</v>
      </c>
      <c r="AKO144" s="253" t="n">
        <v>63.8195264038239</v>
      </c>
      <c r="AKP144" s="256" t="n">
        <v>15.0099999999999</v>
      </c>
      <c r="AKQ144" s="254" t="n">
        <v>1.33099802225988</v>
      </c>
      <c r="AKR144" s="252" t="n">
        <v>14.4</v>
      </c>
      <c r="AKS144" s="252" t="n">
        <v>107.09798567841</v>
      </c>
      <c r="AKT144" s="255" t="n">
        <v>15.0099999999999</v>
      </c>
      <c r="AKU144" s="253" t="n">
        <v>63.8195264038239</v>
      </c>
      <c r="AKV144" s="256" t="n">
        <v>15.0099999999999</v>
      </c>
      <c r="AKW144" s="254" t="n">
        <v>1.33099802225988</v>
      </c>
      <c r="AKX144" s="252" t="n">
        <v>14.58</v>
      </c>
      <c r="AKY144" s="252" t="n">
        <v>113.066436646939</v>
      </c>
      <c r="AKZ144" s="255" t="n">
        <v>15.0099999999999</v>
      </c>
      <c r="ALA144" s="253" t="n">
        <v>63.8195264038239</v>
      </c>
      <c r="ALB144" s="256" t="n">
        <v>15.0099999999999</v>
      </c>
      <c r="ALC144" s="254" t="n">
        <v>1.33099802225988</v>
      </c>
      <c r="ALD144" s="252" t="n">
        <v>14.4</v>
      </c>
      <c r="ALE144" s="252" t="n">
        <v>126.939370072708</v>
      </c>
      <c r="ALF144" s="255" t="n">
        <v>15.0099999999999</v>
      </c>
      <c r="ALG144" s="253" t="n">
        <v>63.8195264038239</v>
      </c>
      <c r="ALH144" s="256" t="n">
        <v>15.0099999999999</v>
      </c>
      <c r="ALI144" s="254" t="n">
        <v>1.33099802225988</v>
      </c>
      <c r="ALJ144" s="252" t="n">
        <v>14.4</v>
      </c>
      <c r="ALK144" s="252" t="n">
        <v>133.022886655145</v>
      </c>
      <c r="ALL144" s="255" t="n">
        <v>15.0099999999999</v>
      </c>
      <c r="ALM144" s="253" t="n">
        <v>63.8195264038239</v>
      </c>
      <c r="ALN144" s="256" t="n">
        <v>15.0099999999999</v>
      </c>
      <c r="ALO144" s="254" t="n">
        <v>1.33099802225988</v>
      </c>
      <c r="ALP144" s="252" t="n">
        <v>14.58</v>
      </c>
      <c r="ALQ144" s="252" t="n">
        <v>145.796504519939</v>
      </c>
      <c r="ALR144" s="255" t="n">
        <v>15.0099999999999</v>
      </c>
      <c r="ALS144" s="253" t="n">
        <v>63.8195264038239</v>
      </c>
      <c r="ALT144" s="256" t="n">
        <v>15.0099999999999</v>
      </c>
      <c r="ALU144" s="254" t="n">
        <v>1.33099802225988</v>
      </c>
      <c r="ALV144" s="252" t="n">
        <v>14.58</v>
      </c>
      <c r="ALW144" s="252" t="n">
        <v>151.797263652031</v>
      </c>
      <c r="ALX144" s="255" t="n">
        <v>15.0099999999999</v>
      </c>
      <c r="ALY144" s="253" t="n">
        <v>63.8195264038239</v>
      </c>
      <c r="ALZ144" s="256" t="n">
        <v>15.0099999999999</v>
      </c>
      <c r="AMA144" s="254" t="n">
        <v>1.33099802225988</v>
      </c>
      <c r="AMB144" s="252" t="n">
        <v>14.58</v>
      </c>
      <c r="AMC144" s="252" t="n">
        <v>165.103649495592</v>
      </c>
      <c r="AMD144" s="255" t="n">
        <v>15.0099999999999</v>
      </c>
      <c r="AME144" s="253" t="n">
        <v>63.8195264038239</v>
      </c>
      <c r="AMF144" s="256" t="n">
        <v>15.0099999999999</v>
      </c>
      <c r="AMG144" s="254" t="n">
        <v>1.33099802225988</v>
      </c>
      <c r="AMH144" s="252" t="n">
        <v>14.4</v>
      </c>
      <c r="AMI144" s="252" t="n">
        <v>172.352301720334</v>
      </c>
      <c r="AMJ144" s="255" t="n">
        <v>15.0099999999999</v>
      </c>
      <c r="AMK144" s="253" t="n">
        <v>63.8195264038239</v>
      </c>
      <c r="AML144" s="256" t="n">
        <v>15.0099999999999</v>
      </c>
      <c r="AMM144" s="254" t="n">
        <v>1.33099802225988</v>
      </c>
      <c r="AMN144" s="252" t="n">
        <v>14.58</v>
      </c>
      <c r="AMO144" s="252" t="n">
        <v>184.36278033553</v>
      </c>
      <c r="AMP144" s="255" t="n">
        <v>15.0099999999999</v>
      </c>
      <c r="AMQ144" s="253" t="n">
        <v>63.8195264038239</v>
      </c>
      <c r="AMR144" s="256" t="n">
        <v>15.0099999999999</v>
      </c>
      <c r="AMS144" s="254" t="n">
        <v>1.33099802225988</v>
      </c>
      <c r="AMT144" s="252" t="n">
        <v>14.4</v>
      </c>
      <c r="AMU144" s="252" t="n">
        <v>190.442188857173</v>
      </c>
      <c r="AMV144" s="255" t="n">
        <v>15.0099999999999</v>
      </c>
      <c r="AMW144" s="253" t="n">
        <v>63.8195264038239</v>
      </c>
      <c r="AMX144" s="256" t="n">
        <v>15.0099999999999</v>
      </c>
      <c r="AMY144" s="254" t="n">
        <v>1.33099802225988</v>
      </c>
      <c r="AMZ144" s="252" t="n">
        <v>14.58</v>
      </c>
      <c r="ANA144" s="252" t="n">
        <v>203.711191249221</v>
      </c>
      <c r="ANB144" s="255" t="n">
        <v>15.0099999999999</v>
      </c>
      <c r="ANC144" s="253" t="n">
        <v>63.8195264038239</v>
      </c>
      <c r="AND144" s="256" t="n">
        <v>15.0099999999999</v>
      </c>
      <c r="ANE144" s="254" t="n">
        <v>1.33099802225988</v>
      </c>
      <c r="ANF144" s="252" t="n">
        <v>14.58</v>
      </c>
      <c r="ANG144" s="252" t="n">
        <v>210.746093856413</v>
      </c>
      <c r="ANH144" s="255" t="n">
        <v>15.0099999999999</v>
      </c>
      <c r="ANI144" s="253" t="n">
        <v>63.8195264038239</v>
      </c>
      <c r="ANJ144" s="256" t="n">
        <v>15.0099999999999</v>
      </c>
      <c r="ANK144" s="254" t="n">
        <v>1.33099802225988</v>
      </c>
      <c r="ANL144" s="252" t="n">
        <v>14.58</v>
      </c>
      <c r="ANM144" s="252" t="n">
        <v>221.869101189407</v>
      </c>
      <c r="ANN144" s="255" t="n">
        <v>15.0099999999999</v>
      </c>
      <c r="ANO144" s="253" t="n">
        <v>63.8195264038239</v>
      </c>
      <c r="ANP144" s="256" t="n">
        <v>15.0099999999999</v>
      </c>
      <c r="ANQ144" s="254" t="n">
        <v>1.33099802225988</v>
      </c>
      <c r="ANR144" s="252" t="n">
        <v>14.58</v>
      </c>
      <c r="ANS144" s="252" t="n">
        <v>228.660341025051</v>
      </c>
      <c r="ANT144" s="255" t="n">
        <v>15.0099999999999</v>
      </c>
      <c r="ANU144" s="253" t="n">
        <v>63.8195264038239</v>
      </c>
      <c r="ANV144" s="256" t="n">
        <v>15.0099999999999</v>
      </c>
      <c r="ANW144" s="254" t="n">
        <v>1.33099802225988</v>
      </c>
      <c r="ANX144" s="252" t="n">
        <v>14.4</v>
      </c>
      <c r="ANY144" s="252" t="n">
        <v>245.174516840009</v>
      </c>
      <c r="ANZ144" s="255" t="n">
        <v>15.0099999999999</v>
      </c>
      <c r="AOA144" s="253" t="n">
        <v>63.8195264038239</v>
      </c>
      <c r="AOB144" s="256" t="n">
        <v>15.0099999999999</v>
      </c>
      <c r="AOC144" s="254" t="n">
        <v>1.33099802225988</v>
      </c>
      <c r="AOD144" s="252" t="n">
        <v>14.4</v>
      </c>
      <c r="AOE144" s="252" t="n">
        <v>251.315458212217</v>
      </c>
      <c r="AOF144" s="255" t="n">
        <v>15.0099999999999</v>
      </c>
      <c r="AOG144" s="253" t="n">
        <v>63.8195264038239</v>
      </c>
      <c r="AOH144" s="256" t="n">
        <v>15.0099999999999</v>
      </c>
      <c r="AOI144" s="254" t="n">
        <v>1.33099802225988</v>
      </c>
      <c r="AOJ144" s="252" t="n">
        <v>14.4</v>
      </c>
      <c r="AOK144" s="252" t="n">
        <v>264.237203416408</v>
      </c>
      <c r="AOL144" s="255" t="n">
        <v>15.0099999999999</v>
      </c>
      <c r="AOM144" s="253" t="n">
        <v>63.8195264038239</v>
      </c>
      <c r="AON144" s="256" t="n">
        <v>15.0099999999999</v>
      </c>
      <c r="AOO144" s="254" t="n">
        <v>1.33099802225988</v>
      </c>
      <c r="AOP144" s="252" t="n">
        <v>14.58</v>
      </c>
      <c r="AOQ144" s="252" t="n">
        <v>270.330214167421</v>
      </c>
      <c r="AOR144" s="255" t="n">
        <v>15.0099999999999</v>
      </c>
      <c r="AOS144" s="253" t="n">
        <v>63.8195264038239</v>
      </c>
      <c r="AOT144" s="256" t="n">
        <v>15.0099999999999</v>
      </c>
      <c r="AOU144" s="254" t="n">
        <v>1.33099802225988</v>
      </c>
      <c r="AOV144" s="251" t="n">
        <v>21.06</v>
      </c>
      <c r="AOW144" s="252" t="n">
        <v>21.0016979406167</v>
      </c>
      <c r="AOX144" s="255" t="n">
        <v>21.8499999999999</v>
      </c>
      <c r="AOY144" s="253" t="n">
        <v>62.9403089694671</v>
      </c>
      <c r="AOZ144" s="256" t="n">
        <v>21.8499999999999</v>
      </c>
      <c r="APA144" s="254" t="n">
        <v>1.12254837218161</v>
      </c>
      <c r="APB144" s="251" t="n">
        <v>21.24</v>
      </c>
      <c r="APC144" s="252" t="n">
        <v>25.5453792001451</v>
      </c>
      <c r="APD144" s="255" t="n">
        <v>21.8499999999999</v>
      </c>
      <c r="APE144" s="253" t="n">
        <v>62.9403089694671</v>
      </c>
      <c r="APF144" s="256" t="n">
        <v>21.8499999999999</v>
      </c>
      <c r="APG144" s="254" t="n">
        <v>1.12254837218161</v>
      </c>
      <c r="APH144" s="251" t="n">
        <v>21.06</v>
      </c>
      <c r="API144" s="252" t="n">
        <v>41.2451890559792</v>
      </c>
      <c r="APJ144" s="255" t="n">
        <v>21.8499999999999</v>
      </c>
      <c r="APK144" s="253" t="n">
        <v>62.9403089694671</v>
      </c>
      <c r="APL144" s="256" t="n">
        <v>21.8499999999999</v>
      </c>
      <c r="APM144" s="254" t="n">
        <v>1.12254837218161</v>
      </c>
      <c r="APN144" s="251" t="n">
        <v>21.06</v>
      </c>
      <c r="APO144" s="252" t="n">
        <v>49.9700140211861</v>
      </c>
      <c r="APP144" s="255" t="n">
        <v>21.8499999999999</v>
      </c>
      <c r="APQ144" s="253" t="n">
        <v>62.9403089694671</v>
      </c>
      <c r="APR144" s="256" t="n">
        <v>21.8499999999999</v>
      </c>
      <c r="APS144" s="254" t="n">
        <v>1.12254837218161</v>
      </c>
      <c r="APT144" s="251" t="n">
        <v>21.06</v>
      </c>
      <c r="APU144" s="252" t="n">
        <v>67.80268849932941</v>
      </c>
      <c r="APV144" s="255" t="n">
        <v>21.8499999999999</v>
      </c>
      <c r="APW144" s="253" t="n">
        <v>62.9403089694671</v>
      </c>
      <c r="APX144" s="256" t="n">
        <v>21.8499999999999</v>
      </c>
      <c r="APY144" s="254" t="n">
        <v>1.12254837218161</v>
      </c>
      <c r="APZ144" s="251" t="n">
        <v>21.06</v>
      </c>
      <c r="AQA144" s="252" t="n">
        <v>76.62377241984041</v>
      </c>
      <c r="AQB144" s="255" t="n">
        <v>21.8499999999999</v>
      </c>
      <c r="AQC144" s="253" t="n">
        <v>62.9403089694671</v>
      </c>
      <c r="AQD144" s="256" t="n">
        <v>21.8499999999999</v>
      </c>
      <c r="AQE144" s="254" t="n">
        <v>1.12254837218161</v>
      </c>
      <c r="AQF144" s="251" t="n">
        <v>21.06</v>
      </c>
      <c r="AQG144" s="252" t="n">
        <v>94.3942234400551</v>
      </c>
      <c r="AQH144" s="255" t="n">
        <v>21.8499999999999</v>
      </c>
      <c r="AQI144" s="253" t="n">
        <v>62.9403089694671</v>
      </c>
      <c r="AQJ144" s="256" t="n">
        <v>21.8499999999999</v>
      </c>
      <c r="AQK144" s="254" t="n">
        <v>1.12254837218161</v>
      </c>
      <c r="AQL144" s="251" t="n">
        <v>21.06</v>
      </c>
      <c r="AQM144" s="252" t="n">
        <v>100.790183091332</v>
      </c>
      <c r="AQN144" s="255" t="n">
        <v>21.8499999999999</v>
      </c>
      <c r="AQO144" s="253" t="n">
        <v>62.9403089694671</v>
      </c>
      <c r="AQP144" s="256" t="n">
        <v>21.8499999999999</v>
      </c>
      <c r="AQQ144" s="254" t="n">
        <v>1.12254837218161</v>
      </c>
      <c r="AQR144" s="252" t="n">
        <v>21.06</v>
      </c>
      <c r="AQS144" s="252" t="n">
        <v>118.975105606139</v>
      </c>
      <c r="AQT144" s="255" t="n">
        <v>21.8499999999999</v>
      </c>
      <c r="AQU144" s="253" t="n">
        <v>62.9403089694671</v>
      </c>
      <c r="AQV144" s="256" t="n">
        <v>21.8499999999999</v>
      </c>
      <c r="AQW144" s="254" t="n">
        <v>1.12254837218161</v>
      </c>
      <c r="AQX144" s="252" t="n">
        <v>21.06</v>
      </c>
      <c r="AQY144" s="252" t="n">
        <v>126.914220809157</v>
      </c>
      <c r="AQZ144" s="255" t="n">
        <v>21.8499999999999</v>
      </c>
      <c r="ARA144" s="253" t="n">
        <v>62.9403089694671</v>
      </c>
      <c r="ARB144" s="256" t="n">
        <v>21.8499999999999</v>
      </c>
      <c r="ARC144" s="254" t="n">
        <v>1.12254837218161</v>
      </c>
      <c r="ARD144" s="252" t="n">
        <v>21.06</v>
      </c>
      <c r="ARE144" s="252" t="n">
        <v>143.895848301039</v>
      </c>
      <c r="ARF144" s="255" t="n">
        <v>21.8499999999999</v>
      </c>
      <c r="ARG144" s="253" t="n">
        <v>62.9403089694671</v>
      </c>
      <c r="ARH144" s="256" t="n">
        <v>21.8499999999999</v>
      </c>
      <c r="ARI144" s="254" t="n">
        <v>1.12254837218161</v>
      </c>
      <c r="ARJ144" s="252" t="n">
        <v>21.06</v>
      </c>
      <c r="ARK144" s="252" t="n">
        <v>152.289735984875</v>
      </c>
      <c r="ARL144" s="255" t="n">
        <v>21.8499999999999</v>
      </c>
      <c r="ARM144" s="253" t="n">
        <v>62.9403089694671</v>
      </c>
      <c r="ARN144" s="256" t="n">
        <v>21.8499999999999</v>
      </c>
      <c r="ARO144" s="254" t="n">
        <v>1.12254837218161</v>
      </c>
      <c r="ARP144" s="252" t="n">
        <v>21.06</v>
      </c>
      <c r="ARQ144" s="252" t="n">
        <v>171.304782420105</v>
      </c>
      <c r="ARR144" s="255" t="n">
        <v>21.8499999999999</v>
      </c>
      <c r="ARS144" s="253" t="n">
        <v>62.9403089694671</v>
      </c>
      <c r="ART144" s="256" t="n">
        <v>21.8499999999999</v>
      </c>
      <c r="ARU144" s="254" t="n">
        <v>1.12254837218161</v>
      </c>
      <c r="ARV144" s="252" t="n">
        <v>21.06</v>
      </c>
      <c r="ARW144" s="252" t="n">
        <v>178.444546255661</v>
      </c>
      <c r="ARX144" s="255" t="n">
        <v>21.8499999999999</v>
      </c>
      <c r="ARY144" s="253" t="n">
        <v>62.9403089694671</v>
      </c>
      <c r="ARZ144" s="256" t="n">
        <v>21.8499999999999</v>
      </c>
      <c r="ASA144" s="254" t="n">
        <v>1.12254837218161</v>
      </c>
      <c r="ASB144" s="252" t="n">
        <v>21.06</v>
      </c>
      <c r="ASC144" s="252" t="n">
        <v>195.992472917231</v>
      </c>
      <c r="ASD144" s="255" t="n">
        <v>21.8499999999999</v>
      </c>
      <c r="ASE144" s="253" t="n">
        <v>62.9403089694671</v>
      </c>
      <c r="ASF144" s="256" t="n">
        <v>21.8499999999999</v>
      </c>
      <c r="ASG144" s="254" t="n">
        <v>1.12254837218161</v>
      </c>
      <c r="ASH144" s="252" t="n">
        <v>21.06</v>
      </c>
      <c r="ASI144" s="252" t="n">
        <v>203.866167320542</v>
      </c>
      <c r="ASJ144" s="255" t="n">
        <v>21.8499999999999</v>
      </c>
      <c r="ASK144" s="253" t="n">
        <v>62.9403089694671</v>
      </c>
      <c r="ASL144" s="256" t="n">
        <v>21.8499999999999</v>
      </c>
      <c r="ASM144" s="254" t="n">
        <v>1.12254837218161</v>
      </c>
      <c r="ASN144" s="252" t="n">
        <v>21.06</v>
      </c>
      <c r="ASO144" s="252" t="n">
        <v>220.517121954701</v>
      </c>
      <c r="ASP144" s="255" t="n">
        <v>21.8499999999999</v>
      </c>
      <c r="ASQ144" s="253" t="n">
        <v>62.9403089694671</v>
      </c>
      <c r="ASR144" s="256" t="n">
        <v>21.8499999999999</v>
      </c>
      <c r="ASS144" s="254" t="n">
        <v>1.12254837218161</v>
      </c>
      <c r="AST144" s="252" t="n">
        <v>21.06</v>
      </c>
      <c r="ASU144" s="252" t="n">
        <v>230.020377630417</v>
      </c>
      <c r="ASV144" s="255" t="n">
        <v>21.8499999999999</v>
      </c>
      <c r="ASW144" s="253" t="n">
        <v>62.9403089694671</v>
      </c>
      <c r="ASX144" s="256" t="n">
        <v>21.8499999999999</v>
      </c>
      <c r="ASY144" s="254" t="n">
        <v>1.12254837218161</v>
      </c>
      <c r="ASZ144" s="252" t="n">
        <v>21.06</v>
      </c>
      <c r="ATA144" s="252" t="n">
        <v>246.60524578646</v>
      </c>
      <c r="ATB144" s="255" t="n">
        <v>21.8499999999999</v>
      </c>
      <c r="ATC144" s="253" t="n">
        <v>62.9403089694671</v>
      </c>
      <c r="ATD144" s="256" t="n">
        <v>21.8499999999999</v>
      </c>
      <c r="ATE144" s="254" t="n">
        <v>1.12254837218161</v>
      </c>
      <c r="ATF144" s="252" t="n">
        <v>21.06</v>
      </c>
      <c r="ATG144" s="252" t="n">
        <v>255.241375580454</v>
      </c>
      <c r="ATH144" s="255" t="n">
        <v>21.8499999999999</v>
      </c>
      <c r="ATI144" s="253" t="n">
        <v>62.9403089694671</v>
      </c>
      <c r="ATJ144" s="256" t="n">
        <v>21.8499999999999</v>
      </c>
      <c r="ATK144" s="254" t="n">
        <v>1.12254837218161</v>
      </c>
      <c r="ATL144" s="252" t="n">
        <v>21.06</v>
      </c>
      <c r="ATM144" s="252" t="n">
        <v>276.862418060076</v>
      </c>
      <c r="ATN144" s="255" t="n">
        <v>21.8499999999999</v>
      </c>
      <c r="ATO144" s="253" t="n">
        <v>62.9403089694671</v>
      </c>
      <c r="ATP144" s="256" t="n">
        <v>21.8499999999999</v>
      </c>
      <c r="ATQ144" s="254" t="n">
        <v>1.12254837218161</v>
      </c>
      <c r="ATR144" s="252" t="n">
        <v>21.06</v>
      </c>
      <c r="ATS144" s="252" t="n">
        <v>285.109117989823</v>
      </c>
      <c r="ATT144" s="255" t="n">
        <v>21.8499999999999</v>
      </c>
      <c r="ATU144" s="253" t="n">
        <v>62.9403089694671</v>
      </c>
      <c r="ATV144" s="256" t="n">
        <v>21.8499999999999</v>
      </c>
      <c r="ATW144" s="254" t="n">
        <v>1.12254837218161</v>
      </c>
      <c r="ATX144" s="252" t="n">
        <v>21.06</v>
      </c>
      <c r="ATY144" s="252" t="n">
        <v>303.089594938764</v>
      </c>
      <c r="ATZ144" s="255" t="n">
        <v>21.8499999999999</v>
      </c>
      <c r="AUA144" s="253" t="n">
        <v>62.9403089694671</v>
      </c>
      <c r="AUB144" s="256" t="n">
        <v>21.8499999999999</v>
      </c>
      <c r="AUC144" s="254" t="n">
        <v>1.12254837218161</v>
      </c>
      <c r="AUD144" s="252" t="n">
        <v>21.06</v>
      </c>
      <c r="AUE144" s="252" t="n">
        <v>310.78983058253</v>
      </c>
      <c r="AUF144" s="255" t="n">
        <v>21.8499999999999</v>
      </c>
      <c r="AUG144" s="253" t="n">
        <v>62.9403089694671</v>
      </c>
      <c r="AUH144" s="256" t="n">
        <v>21.8499999999999</v>
      </c>
      <c r="AUI144" s="254" t="n">
        <v>1.12254837218161</v>
      </c>
      <c r="AUJ144" s="252" t="n">
        <v>21.06</v>
      </c>
      <c r="AUK144" s="252" t="n">
        <v>328.052014035167</v>
      </c>
      <c r="AUL144" s="255" t="n">
        <v>21.8499999999999</v>
      </c>
      <c r="AUM144" s="253" t="n">
        <v>62.9403089694671</v>
      </c>
      <c r="AUN144" s="256" t="n">
        <v>21.8499999999999</v>
      </c>
      <c r="AUO144" s="254" t="n">
        <v>1.12254837218161</v>
      </c>
      <c r="AUP144" s="251" t="n">
        <v>30.5999999999999</v>
      </c>
      <c r="AUQ144" s="252" t="n">
        <v>20.2745366407857</v>
      </c>
      <c r="AUR144" s="255" t="n">
        <v>32.3</v>
      </c>
      <c r="AUS144" s="253" t="n">
        <v>59.4984870940208</v>
      </c>
      <c r="AUT144" s="256" t="n">
        <v>31.9199999999999</v>
      </c>
      <c r="AUU144" s="254" t="n">
        <v>1.27364942195053</v>
      </c>
      <c r="AUV144" s="251" t="n">
        <v>30.5999999999999</v>
      </c>
      <c r="AUW144" s="252" t="n">
        <v>27.5510235587987</v>
      </c>
      <c r="AUX144" s="255" t="n">
        <v>32.3</v>
      </c>
      <c r="AUY144" s="253" t="n">
        <v>59.4984870940208</v>
      </c>
      <c r="AUZ144" s="256" t="n">
        <v>31.9199999999999</v>
      </c>
      <c r="AVA144" s="254" t="n">
        <v>1.27364942195053</v>
      </c>
      <c r="AVB144" s="251" t="n">
        <v>30.5999999999999</v>
      </c>
      <c r="AVC144" s="252" t="n">
        <v>40.2908471554869</v>
      </c>
      <c r="AVD144" s="255" t="n">
        <v>32.3</v>
      </c>
      <c r="AVE144" s="253" t="n">
        <v>59.4984870940208</v>
      </c>
      <c r="AVF144" s="256" t="n">
        <v>31.9199999999999</v>
      </c>
      <c r="AVG144" s="254" t="n">
        <v>1.27364942195053</v>
      </c>
      <c r="AVH144" s="251" t="n">
        <v>30.5999999999999</v>
      </c>
      <c r="AVI144" s="252" t="n">
        <v>47.8257491806044</v>
      </c>
      <c r="AVJ144" s="255" t="n">
        <v>32.3</v>
      </c>
      <c r="AVK144" s="253" t="n">
        <v>59.4984870940208</v>
      </c>
      <c r="AVL144" s="256" t="n">
        <v>31.9199999999999</v>
      </c>
      <c r="AVM144" s="254" t="n">
        <v>1.27364942195053</v>
      </c>
      <c r="AVN144" s="251" t="n">
        <v>30.5999999999999</v>
      </c>
      <c r="AVO144" s="252" t="n">
        <v>56.3951637148448</v>
      </c>
      <c r="AVP144" s="255" t="n">
        <v>32.3</v>
      </c>
      <c r="AVQ144" s="253" t="n">
        <v>59.4984870940208</v>
      </c>
      <c r="AVR144" s="256" t="n">
        <v>31.9199999999999</v>
      </c>
      <c r="AVS144" s="254" t="n">
        <v>1.27364942195053</v>
      </c>
      <c r="AVT144" s="251" t="n">
        <v>30.9599999999999</v>
      </c>
      <c r="AVU144" s="252" t="n">
        <v>68.3410925458569</v>
      </c>
      <c r="AVV144" s="255" t="n">
        <v>32.3</v>
      </c>
      <c r="AVW144" s="253" t="n">
        <v>59.4984870940208</v>
      </c>
      <c r="AVX144" s="256" t="n">
        <v>31.9199999999999</v>
      </c>
      <c r="AVY144" s="254" t="n">
        <v>1.27364942195053</v>
      </c>
      <c r="AVZ144" s="251" t="n">
        <v>30.9599999999999</v>
      </c>
      <c r="AWA144" s="252" t="n">
        <v>75.9238961661472</v>
      </c>
      <c r="AWB144" s="255" t="n">
        <v>32.3</v>
      </c>
      <c r="AWC144" s="253" t="n">
        <v>59.4984870940208</v>
      </c>
      <c r="AWD144" s="256" t="n">
        <v>31.9199999999999</v>
      </c>
      <c r="AWE144" s="254" t="n">
        <v>1.27364942195053</v>
      </c>
      <c r="AWF144" s="251" t="n">
        <v>30.9599999999999</v>
      </c>
      <c r="AWG144" s="252" t="n">
        <v>83.9657177130708</v>
      </c>
      <c r="AWH144" s="255" t="n">
        <v>32.3</v>
      </c>
      <c r="AWI144" s="253" t="n">
        <v>59.4984870940208</v>
      </c>
      <c r="AWJ144" s="256" t="n">
        <v>31.9199999999999</v>
      </c>
      <c r="AWK144" s="254" t="n">
        <v>1.27364942195053</v>
      </c>
      <c r="AWL144" s="252" t="n">
        <v>30.9599999999999</v>
      </c>
      <c r="AWM144" s="252" t="n">
        <v>96.16404919566639</v>
      </c>
      <c r="AWN144" s="255" t="n">
        <v>32.3</v>
      </c>
      <c r="AWO144" s="253" t="n">
        <v>59.4984870940208</v>
      </c>
      <c r="AWP144" s="256" t="n">
        <v>31.9199999999999</v>
      </c>
      <c r="AWQ144" s="254" t="n">
        <v>1.27364942195053</v>
      </c>
      <c r="AWR144" s="252" t="n">
        <v>30.9599999999999</v>
      </c>
      <c r="AWS144" s="252" t="n">
        <v>105.001640130716</v>
      </c>
      <c r="AWT144" s="255" t="n">
        <v>32.3</v>
      </c>
      <c r="AWU144" s="253" t="n">
        <v>59.4984870940208</v>
      </c>
      <c r="AWV144" s="256" t="n">
        <v>31.9199999999999</v>
      </c>
      <c r="AWW144" s="254" t="n">
        <v>1.27364942195053</v>
      </c>
      <c r="AWX144" s="252" t="n">
        <v>30.9599999999999</v>
      </c>
      <c r="AWY144" s="252" t="n">
        <v>111.794117531981</v>
      </c>
      <c r="AWZ144" s="255" t="n">
        <v>32.3</v>
      </c>
      <c r="AXA144" s="253" t="n">
        <v>59.4984870940208</v>
      </c>
      <c r="AXB144" s="256" t="n">
        <v>31.9199999999999</v>
      </c>
      <c r="AXC144" s="254" t="n">
        <v>1.27364942195053</v>
      </c>
      <c r="AXD144" s="252" t="n">
        <v>30.9599999999999</v>
      </c>
      <c r="AXE144" s="252" t="n">
        <v>126.00262021423</v>
      </c>
      <c r="AXF144" s="255" t="n">
        <v>32.3</v>
      </c>
      <c r="AXG144" s="253" t="n">
        <v>59.4984870940208</v>
      </c>
      <c r="AXH144" s="256" t="n">
        <v>31.9199999999999</v>
      </c>
      <c r="AXI144" s="254" t="n">
        <v>1.27364942195053</v>
      </c>
      <c r="AXJ144" s="252" t="n">
        <v>30.9599999999999</v>
      </c>
      <c r="AXK144" s="252" t="n">
        <v>133.2672204746</v>
      </c>
      <c r="AXL144" s="255" t="n">
        <v>32.3</v>
      </c>
      <c r="AXM144" s="253" t="n">
        <v>59.4984870940208</v>
      </c>
      <c r="AXN144" s="256" t="n">
        <v>31.9199999999999</v>
      </c>
      <c r="AXO144" s="254" t="n">
        <v>1.27364942195053</v>
      </c>
      <c r="AXP144" s="252" t="n">
        <v>30.9599999999999</v>
      </c>
      <c r="AXQ144" s="252" t="n">
        <v>142.090375679875</v>
      </c>
      <c r="AXR144" s="255" t="n">
        <v>32.3</v>
      </c>
      <c r="AXS144" s="253" t="n">
        <v>59.4984870940208</v>
      </c>
      <c r="AXT144" s="256" t="n">
        <v>31.9199999999999</v>
      </c>
      <c r="AXU144" s="254" t="n">
        <v>1.27364942195053</v>
      </c>
      <c r="AXV144" s="252" t="n">
        <v>32.2999999999999</v>
      </c>
      <c r="AXW144" s="252" t="n">
        <v>152.290517415397</v>
      </c>
      <c r="AXX144" s="255" t="n">
        <v>32.3</v>
      </c>
      <c r="AXY144" s="253" t="n">
        <v>59.4984870940208</v>
      </c>
      <c r="AXZ144" s="256" t="n">
        <v>31.9199999999999</v>
      </c>
      <c r="AYA144" s="254" t="n">
        <v>1.27364942195053</v>
      </c>
      <c r="AYB144" s="252" t="n">
        <v>30.9599999999999</v>
      </c>
      <c r="AYC144" s="252" t="n">
        <v>161.928037630979</v>
      </c>
      <c r="AYD144" s="255" t="n">
        <v>32.3</v>
      </c>
      <c r="AYE144" s="253" t="n">
        <v>59.4984870940208</v>
      </c>
      <c r="AYF144" s="256" t="n">
        <v>31.9199999999999</v>
      </c>
      <c r="AYG144" s="254" t="n">
        <v>1.27364942195053</v>
      </c>
      <c r="AYH144" s="252" t="n">
        <v>30.9599999999999</v>
      </c>
      <c r="AYI144" s="252" t="n">
        <v>169.679007463587</v>
      </c>
      <c r="AYJ144" s="255" t="n">
        <v>32.3</v>
      </c>
      <c r="AYK144" s="253" t="n">
        <v>59.4984870940208</v>
      </c>
      <c r="AYL144" s="256" t="n">
        <v>31.9199999999999</v>
      </c>
      <c r="AYM144" s="254" t="n">
        <v>1.27364942195053</v>
      </c>
      <c r="AYN144" s="252" t="n">
        <v>30.9599999999999</v>
      </c>
      <c r="AYO144" s="252" t="n">
        <v>181.702175494567</v>
      </c>
      <c r="AYP144" s="255" t="n">
        <v>32.3</v>
      </c>
      <c r="AYQ144" s="253" t="n">
        <v>59.4984870940208</v>
      </c>
      <c r="AYR144" s="256" t="n">
        <v>31.9199999999999</v>
      </c>
      <c r="AYS144" s="254" t="n">
        <v>1.27364942195053</v>
      </c>
      <c r="AYT144" s="252" t="n">
        <v>30.9599999999999</v>
      </c>
      <c r="AYU144" s="252" t="n">
        <v>188.992599089509</v>
      </c>
      <c r="AYV144" s="255" t="n">
        <v>32.3</v>
      </c>
      <c r="AYW144" s="253" t="n">
        <v>59.4984870940208</v>
      </c>
      <c r="AYX144" s="256" t="n">
        <v>31.9199999999999</v>
      </c>
      <c r="AYY144" s="254" t="n">
        <v>1.27364942195053</v>
      </c>
      <c r="AYZ144" s="252" t="n">
        <v>30.9599999999999</v>
      </c>
      <c r="AZA144" s="252" t="n">
        <v>200.922084882842</v>
      </c>
      <c r="AZB144" s="255" t="n">
        <v>32.3</v>
      </c>
      <c r="AZC144" s="253" t="n">
        <v>59.4984870940208</v>
      </c>
      <c r="AZD144" s="256" t="n">
        <v>31.9199999999999</v>
      </c>
      <c r="AZE144" s="254" t="n">
        <v>1.27364942195053</v>
      </c>
      <c r="AZF144" s="252" t="n">
        <v>30.9599999999999</v>
      </c>
      <c r="AZG144" s="252" t="n">
        <v>213.84599123832</v>
      </c>
      <c r="AZH144" s="255" t="n">
        <v>32.3</v>
      </c>
      <c r="AZI144" s="253" t="n">
        <v>59.4984870940208</v>
      </c>
      <c r="AZJ144" s="256" t="n">
        <v>31.9199999999999</v>
      </c>
      <c r="AZK144" s="254" t="n">
        <v>1.27364942195053</v>
      </c>
      <c r="AZL144" s="252" t="n">
        <v>30.9599999999999</v>
      </c>
      <c r="AZM144" s="252" t="n">
        <v>221.653189825129</v>
      </c>
      <c r="AZN144" s="255" t="n">
        <v>32.3</v>
      </c>
      <c r="AZO144" s="253" t="n">
        <v>59.4984870940208</v>
      </c>
      <c r="AZP144" s="256" t="n">
        <v>31.9199999999999</v>
      </c>
      <c r="AZQ144" s="254" t="n">
        <v>1.27364942195053</v>
      </c>
      <c r="AZR144" s="251" t="n">
        <v>41.8</v>
      </c>
      <c r="AZS144" s="252" t="n">
        <v>21.678102518681</v>
      </c>
      <c r="AZT144" s="255" t="n">
        <v>45.41</v>
      </c>
      <c r="AZU144" s="253" t="n">
        <v>63.292353339509</v>
      </c>
      <c r="AZV144" s="256" t="n">
        <v>45.41</v>
      </c>
      <c r="AZW144" s="254" t="n">
        <v>1.26689390153472</v>
      </c>
      <c r="AZX144" s="251" t="n">
        <v>45.41</v>
      </c>
      <c r="AZY144" s="252" t="n">
        <v>26.8143103045445</v>
      </c>
      <c r="AZZ144" s="255" t="n">
        <v>45.41</v>
      </c>
      <c r="BAA144" s="253" t="n">
        <v>63.292353339509</v>
      </c>
      <c r="BAB144" s="256" t="n">
        <v>45.41</v>
      </c>
      <c r="BAC144" s="254" t="n">
        <v>1.26689390153472</v>
      </c>
      <c r="BAD144" s="251" t="n">
        <v>45.41</v>
      </c>
      <c r="BAE144" s="252" t="n">
        <v>43.8676812134357</v>
      </c>
      <c r="BAF144" s="255" t="n">
        <v>45.41</v>
      </c>
      <c r="BAG144" s="253" t="n">
        <v>63.292353339509</v>
      </c>
      <c r="BAH144" s="256" t="n">
        <v>45.41</v>
      </c>
      <c r="BAI144" s="254" t="n">
        <v>1.26689390153472</v>
      </c>
      <c r="BAJ144" s="251" t="n">
        <v>45.41</v>
      </c>
      <c r="BAK144" s="252" t="n">
        <v>56.4155403805415</v>
      </c>
      <c r="BAL144" s="255" t="n">
        <v>45.41</v>
      </c>
      <c r="BAM144" s="253" t="n">
        <v>63.292353339509</v>
      </c>
      <c r="BAN144" s="256" t="n">
        <v>45.41</v>
      </c>
      <c r="BAO144" s="254" t="n">
        <v>1.26689390153472</v>
      </c>
      <c r="BAP144" s="251" t="n">
        <v>45.41</v>
      </c>
      <c r="BAQ144" s="252" t="n">
        <v>72.6184416364118</v>
      </c>
      <c r="BAR144" s="255" t="n">
        <v>45.41</v>
      </c>
      <c r="BAS144" s="253" t="n">
        <v>63.292353339509</v>
      </c>
      <c r="BAT144" s="256" t="n">
        <v>45.41</v>
      </c>
      <c r="BAU144" s="254" t="n">
        <v>1.26689390153472</v>
      </c>
      <c r="BAV144" s="251" t="n">
        <v>45.41</v>
      </c>
      <c r="BAW144" s="252" t="n">
        <v>86.4900094223315</v>
      </c>
      <c r="BAX144" s="255" t="n">
        <v>45.41</v>
      </c>
      <c r="BAY144" s="253" t="n">
        <v>63.292353339509</v>
      </c>
      <c r="BAZ144" s="256" t="n">
        <v>45.41</v>
      </c>
      <c r="BBA144" s="254" t="n">
        <v>1.26689390153472</v>
      </c>
      <c r="BBB144" s="251" t="n">
        <v>45.41</v>
      </c>
      <c r="BBC144" s="252" t="n">
        <v>103.685959273756</v>
      </c>
      <c r="BBD144" s="255" t="n">
        <v>45.41</v>
      </c>
      <c r="BBE144" s="253" t="n">
        <v>63.292353339509</v>
      </c>
      <c r="BBF144" s="256" t="n">
        <v>45.41</v>
      </c>
      <c r="BBG144" s="254" t="n">
        <v>1.26689390153472</v>
      </c>
      <c r="BBH144" s="251" t="n">
        <v>45.41</v>
      </c>
      <c r="BBI144" s="252" t="n">
        <v>117.172166827552</v>
      </c>
      <c r="BBJ144" s="255" t="n">
        <v>45.41</v>
      </c>
      <c r="BBK144" s="253" t="n">
        <v>63.292353339509</v>
      </c>
      <c r="BBL144" s="256" t="n">
        <v>45.41</v>
      </c>
      <c r="BBM144" s="254" t="n">
        <v>1.26689390153472</v>
      </c>
      <c r="BBN144" s="252" t="n">
        <v>45.41</v>
      </c>
      <c r="BBO144" s="252" t="n">
        <v>133.239809773261</v>
      </c>
      <c r="BBP144" s="255" t="n">
        <v>45.41</v>
      </c>
      <c r="BBQ144" s="253" t="n">
        <v>63.292353339509</v>
      </c>
      <c r="BBR144" s="256" t="n">
        <v>45.41</v>
      </c>
      <c r="BBS144" s="254" t="n">
        <v>1.26689390153472</v>
      </c>
      <c r="BBT144" s="252" t="n">
        <v>45.41</v>
      </c>
      <c r="BBU144" s="252" t="n">
        <v>146.816045378972</v>
      </c>
      <c r="BBV144" s="255" t="n">
        <v>45.41</v>
      </c>
      <c r="BBW144" s="253" t="n">
        <v>63.292353339509</v>
      </c>
      <c r="BBX144" s="256" t="n">
        <v>45.41</v>
      </c>
      <c r="BBY144" s="254" t="n">
        <v>1.26689390153472</v>
      </c>
      <c r="BBZ144" s="252" t="n">
        <v>45.41</v>
      </c>
      <c r="BCA144" s="252" t="n">
        <v>164.359875585708</v>
      </c>
      <c r="BCB144" s="255" t="n">
        <v>45.41</v>
      </c>
      <c r="BCC144" s="253" t="n">
        <v>63.292353339509</v>
      </c>
      <c r="BCD144" s="256" t="n">
        <v>45.41</v>
      </c>
      <c r="BCE144" s="254" t="n">
        <v>1.26689390153472</v>
      </c>
      <c r="BCF144" s="252" t="n">
        <v>45.41</v>
      </c>
      <c r="BCG144" s="252" t="n">
        <v>178.202542199737</v>
      </c>
      <c r="BCH144" s="255" t="n">
        <v>45.41</v>
      </c>
      <c r="BCI144" s="253" t="n">
        <v>63.292353339509</v>
      </c>
      <c r="BCJ144" s="256" t="n">
        <v>45.41</v>
      </c>
      <c r="BCK144" s="254" t="n">
        <v>1.26689390153472</v>
      </c>
      <c r="BCL144" s="251" t="n">
        <v>56.05</v>
      </c>
      <c r="BCM144" s="252" t="n">
        <v>21.8191905209142</v>
      </c>
      <c r="BCN144" s="255" t="n">
        <v>56.05</v>
      </c>
      <c r="BCO144" s="253" t="n">
        <v>50.32338880809</v>
      </c>
      <c r="BCP144" s="256" t="n">
        <v>56.05</v>
      </c>
      <c r="BCQ144" s="254" t="n">
        <v>3.56793073646518</v>
      </c>
      <c r="BCR144" s="251" t="n">
        <v>56.05</v>
      </c>
      <c r="BCS144" s="252" t="n">
        <v>34.1315302053066</v>
      </c>
      <c r="BCT144" s="255" t="n">
        <v>56.05</v>
      </c>
      <c r="BCU144" s="253" t="n">
        <v>50.32338880809</v>
      </c>
      <c r="BCV144" s="256" t="n">
        <v>56.05</v>
      </c>
      <c r="BCW144" s="254" t="n">
        <v>3.56793073646518</v>
      </c>
      <c r="BCX144" s="251" t="n">
        <v>56.05</v>
      </c>
      <c r="BCY144" s="252" t="n">
        <v>41.3599705429881</v>
      </c>
      <c r="BCZ144" s="255" t="n">
        <v>56.05</v>
      </c>
      <c r="BDA144" s="253" t="n">
        <v>50.32338880809</v>
      </c>
      <c r="BDB144" s="256" t="n">
        <v>56.05</v>
      </c>
      <c r="BDC144" s="254" t="n">
        <v>3.56793073646518</v>
      </c>
      <c r="BDD144" s="251" t="n">
        <v>56.05</v>
      </c>
      <c r="BDE144" s="252" t="n">
        <v>46.232686564799</v>
      </c>
      <c r="BDF144" s="255" t="n">
        <v>56.05</v>
      </c>
      <c r="BDG144" s="253" t="n">
        <v>50.32338880809</v>
      </c>
      <c r="BDH144" s="256" t="n">
        <v>56.05</v>
      </c>
      <c r="BDI144" s="254" t="n">
        <v>3.56793073646518</v>
      </c>
      <c r="BDJ144" s="251" t="n">
        <v>56.05</v>
      </c>
      <c r="BDK144" s="252" t="n">
        <v>57.1037577555647</v>
      </c>
      <c r="BDL144" s="255" t="n">
        <v>56.05</v>
      </c>
      <c r="BDM144" s="253" t="n">
        <v>50.32338880809</v>
      </c>
      <c r="BDN144" s="256" t="n">
        <v>56.05</v>
      </c>
      <c r="BDO144" s="254" t="n">
        <v>3.56793073646518</v>
      </c>
      <c r="BDP144" s="251" t="n">
        <v>56.05</v>
      </c>
      <c r="BDQ144" s="252" t="n">
        <v>64.165467378559</v>
      </c>
      <c r="BDR144" s="255" t="n">
        <v>56.05</v>
      </c>
      <c r="BDS144" s="253" t="n">
        <v>50.32338880809</v>
      </c>
      <c r="BDT144" s="256" t="n">
        <v>56.05</v>
      </c>
      <c r="BDU144" s="254" t="n">
        <v>3.56793073646518</v>
      </c>
      <c r="BDV144" s="251" t="n">
        <v>56.05</v>
      </c>
      <c r="BDW144" s="252" t="n">
        <v>69.41859667576919</v>
      </c>
      <c r="BDX144" s="255" t="n">
        <v>56.05</v>
      </c>
      <c r="BDY144" s="253" t="n">
        <v>50.32338880809</v>
      </c>
      <c r="BDZ144" s="256" t="n">
        <v>56.05</v>
      </c>
      <c r="BEA144" s="254" t="n">
        <v>3.56793073646518</v>
      </c>
      <c r="BEB144" s="251" t="n">
        <v>56.05</v>
      </c>
      <c r="BEC144" s="252" t="n">
        <v>80.3968463199529</v>
      </c>
      <c r="BED144" s="255" t="n">
        <v>56.05</v>
      </c>
      <c r="BEE144" s="253" t="n">
        <v>50.32338880809</v>
      </c>
      <c r="BEF144" s="256" t="n">
        <v>56.05</v>
      </c>
      <c r="BEG144" s="254" t="n">
        <v>3.56793073646518</v>
      </c>
      <c r="BEH144" s="252" t="n">
        <v>56.05</v>
      </c>
      <c r="BEI144" s="252" t="n">
        <v>87.5019465499858</v>
      </c>
      <c r="BEJ144" s="255" t="n">
        <v>56.05</v>
      </c>
      <c r="BEK144" s="253" t="n">
        <v>50.32338880809</v>
      </c>
      <c r="BEL144" s="256" t="n">
        <v>56.05</v>
      </c>
      <c r="BEM144" s="254" t="n">
        <v>3.56793073646518</v>
      </c>
      <c r="BEN144" s="252" t="n">
        <v>56.05</v>
      </c>
      <c r="BEO144" s="252" t="n">
        <v>92.8334939638259</v>
      </c>
      <c r="BEP144" s="255" t="n">
        <v>56.05</v>
      </c>
      <c r="BEQ144" s="253" t="n">
        <v>50.32338880809</v>
      </c>
      <c r="BER144" s="256" t="n">
        <v>56.05</v>
      </c>
      <c r="BES144" s="254" t="n">
        <v>3.56793073646518</v>
      </c>
      <c r="BET144" s="252" t="n">
        <v>56.05</v>
      </c>
      <c r="BEU144" s="252" t="n">
        <v>104.86012852992</v>
      </c>
      <c r="BEV144" s="255" t="n">
        <v>56.05</v>
      </c>
      <c r="BEW144" s="253" t="n">
        <v>50.32338880809</v>
      </c>
      <c r="BEX144" s="256" t="n">
        <v>56.05</v>
      </c>
      <c r="BEY144" s="254" t="n">
        <v>3.56793073646518</v>
      </c>
      <c r="BEZ144" s="252" t="n">
        <v>56.05</v>
      </c>
      <c r="BFA144" s="252" t="n">
        <v>110.875931939407</v>
      </c>
      <c r="BFB144" s="255" t="n">
        <v>56.05</v>
      </c>
      <c r="BFC144" s="253" t="n">
        <v>50.32338880809</v>
      </c>
      <c r="BFD144" s="256" t="n">
        <v>56.05</v>
      </c>
      <c r="BFE144" s="254" t="n">
        <v>3.56793073646518</v>
      </c>
      <c r="BFF144" s="252" t="n">
        <v>56.05</v>
      </c>
      <c r="BFG144" s="252" t="n">
        <v>116.627263316367</v>
      </c>
      <c r="BFH144" s="255" t="n">
        <v>56.05</v>
      </c>
      <c r="BFI144" s="253" t="n">
        <v>50.32338880809</v>
      </c>
      <c r="BFJ144" s="256" t="n">
        <v>56.05</v>
      </c>
      <c r="BFK144" s="254" t="n">
        <v>3.56793073646518</v>
      </c>
      <c r="BFL144" s="252" t="n">
        <v>56.05</v>
      </c>
      <c r="BFM144" s="252" t="n">
        <v>127.669416625078</v>
      </c>
      <c r="BFN144" s="255" t="n">
        <v>56.05</v>
      </c>
      <c r="BFO144" s="253" t="n">
        <v>50.32338880809</v>
      </c>
      <c r="BFP144" s="256" t="n">
        <v>56.05</v>
      </c>
      <c r="BFQ144" s="254" t="n">
        <v>3.56793073646518</v>
      </c>
      <c r="BFR144" s="252" t="n">
        <v>56.05</v>
      </c>
      <c r="BFS144" s="252" t="n">
        <v>134.457139311647</v>
      </c>
      <c r="BFT144" s="255" t="n">
        <v>56.05</v>
      </c>
      <c r="BFU144" s="253" t="n">
        <v>50.32338880809</v>
      </c>
      <c r="BFV144" s="256" t="n">
        <v>56.05</v>
      </c>
      <c r="BFW144" s="254" t="n">
        <v>3.56793073646518</v>
      </c>
      <c r="BFX144" s="252" t="n">
        <v>56.05</v>
      </c>
      <c r="BFY144" s="252" t="n">
        <v>139.644435718879</v>
      </c>
      <c r="BFZ144" s="255" t="n">
        <v>56.05</v>
      </c>
      <c r="BGA144" s="253" t="n">
        <v>50.32338880809</v>
      </c>
      <c r="BGB144" s="256" t="n">
        <v>56.05</v>
      </c>
      <c r="BGC144" s="254" t="n">
        <v>3.56793073646518</v>
      </c>
      <c r="BGD144" s="252" t="n">
        <v>56.05</v>
      </c>
      <c r="BGE144" s="252" t="n">
        <v>150.76082754562</v>
      </c>
      <c r="BGF144" s="255" t="n">
        <v>56.05</v>
      </c>
      <c r="BGG144" s="253" t="n">
        <v>50.32338880809</v>
      </c>
      <c r="BGH144" s="256" t="n">
        <v>56.05</v>
      </c>
      <c r="BGI144" s="254" t="n">
        <v>3.56793073646518</v>
      </c>
      <c r="BGJ144" s="252" t="n">
        <v>56.05</v>
      </c>
      <c r="BGK144" s="252" t="n">
        <v>157.342304631824</v>
      </c>
      <c r="BGL144" s="255" t="n">
        <v>56.05</v>
      </c>
      <c r="BGM144" s="253" t="n">
        <v>50.32338880809</v>
      </c>
      <c r="BGN144" s="256" t="n">
        <v>56.05</v>
      </c>
      <c r="BGO144" s="254" t="n">
        <v>3.56793073646518</v>
      </c>
      <c r="BGP144" s="252" t="n">
        <v>56.05</v>
      </c>
      <c r="BGQ144" s="252" t="n">
        <v>163.081855548688</v>
      </c>
      <c r="BGR144" s="255" t="n">
        <v>56.05</v>
      </c>
      <c r="BGS144" s="253" t="n">
        <v>50.32338880809</v>
      </c>
      <c r="BGT144" s="256" t="n">
        <v>56.05</v>
      </c>
      <c r="BGU144" s="254" t="n">
        <v>3.56793073646518</v>
      </c>
      <c r="BGV144" s="251" t="n">
        <v>64.8</v>
      </c>
      <c r="BGW144" s="252" t="n">
        <v>18.8126582603918</v>
      </c>
      <c r="BGX144" s="255" t="n">
        <v>68.20999999999999</v>
      </c>
      <c r="BGY144" s="253" t="n">
        <v>51.5670931097384</v>
      </c>
      <c r="BGZ144" s="256" t="n">
        <v>68.20999999999999</v>
      </c>
      <c r="BHA144" s="254" t="n">
        <v>4.1249087543594</v>
      </c>
      <c r="BHB144" s="251" t="n">
        <v>64.8</v>
      </c>
      <c r="BHC144" s="252" t="n">
        <v>24.4349918001002</v>
      </c>
      <c r="BHD144" s="255" t="n">
        <v>68.20999999999999</v>
      </c>
      <c r="BHE144" s="253" t="n">
        <v>51.5670931097384</v>
      </c>
      <c r="BHF144" s="256" t="n">
        <v>68.20999999999999</v>
      </c>
      <c r="BHG144" s="254" t="n">
        <v>4.1249087543594</v>
      </c>
      <c r="BHH144" s="251" t="n">
        <v>68.20999999999999</v>
      </c>
      <c r="BHI144" s="252" t="n">
        <v>37.7988575612427</v>
      </c>
      <c r="BHJ144" s="255" t="n">
        <v>68.20999999999999</v>
      </c>
      <c r="BHK144" s="253" t="n">
        <v>51.5670931097384</v>
      </c>
      <c r="BHL144" s="256" t="n">
        <v>68.20999999999999</v>
      </c>
      <c r="BHM144" s="254" t="n">
        <v>4.1249087543594</v>
      </c>
      <c r="BHN144" s="251" t="n">
        <v>68.20999999999999</v>
      </c>
      <c r="BHO144" s="252" t="n">
        <v>45.2019305401107</v>
      </c>
      <c r="BHP144" s="255" t="n">
        <v>68.20999999999999</v>
      </c>
      <c r="BHQ144" s="253" t="n">
        <v>51.5670931097384</v>
      </c>
      <c r="BHR144" s="256" t="n">
        <v>68.20999999999999</v>
      </c>
      <c r="BHS144" s="254" t="n">
        <v>4.1249087543594</v>
      </c>
      <c r="BHT144" s="251" t="n">
        <v>68.20999999999999</v>
      </c>
      <c r="BHU144" s="252" t="n">
        <v>51.0253544704867</v>
      </c>
      <c r="BHV144" s="255" t="n">
        <v>68.20999999999999</v>
      </c>
      <c r="BHW144" s="253" t="n">
        <v>51.5670931097384</v>
      </c>
      <c r="BHX144" s="256" t="n">
        <v>68.20999999999999</v>
      </c>
      <c r="BHY144" s="254" t="n">
        <v>4.1249087543594</v>
      </c>
      <c r="BHZ144" s="251" t="n">
        <v>68.20999999999999</v>
      </c>
      <c r="BIA144" s="252" t="n">
        <v>64.8728530102546</v>
      </c>
      <c r="BIB144" s="255" t="n">
        <v>68.20999999999999</v>
      </c>
      <c r="BIC144" s="253" t="n">
        <v>51.5670931097384</v>
      </c>
      <c r="BID144" s="256" t="n">
        <v>68.20999999999999</v>
      </c>
      <c r="BIE144" s="254" t="n">
        <v>4.1249087543594</v>
      </c>
      <c r="BIF144" s="251" t="n">
        <v>68.20999999999999</v>
      </c>
      <c r="BIG144" s="252" t="n">
        <v>71.3603282492151</v>
      </c>
      <c r="BIH144" s="255" t="n">
        <v>68.20999999999999</v>
      </c>
      <c r="BII144" s="253" t="n">
        <v>51.5670931097384</v>
      </c>
      <c r="BIJ144" s="256" t="n">
        <v>68.20999999999999</v>
      </c>
      <c r="BIK144" s="254" t="n">
        <v>4.1249087543594</v>
      </c>
      <c r="BIL144" s="251" t="n">
        <v>68.20999999999999</v>
      </c>
      <c r="BIM144" s="252" t="n">
        <v>79.5774071862015</v>
      </c>
      <c r="BIN144" s="255" t="n">
        <v>68.20999999999999</v>
      </c>
      <c r="BIO144" s="253" t="n">
        <v>51.5670931097384</v>
      </c>
      <c r="BIP144" s="256" t="n">
        <v>68.20999999999999</v>
      </c>
      <c r="BIQ144" s="254" t="n">
        <v>4.1249087543594</v>
      </c>
      <c r="BIR144" s="252" t="n">
        <v>68.20999999999999</v>
      </c>
      <c r="BIS144" s="252" t="n">
        <v>89.9595171673318</v>
      </c>
      <c r="BIT144" s="255" t="n">
        <v>68.20999999999999</v>
      </c>
      <c r="BIU144" s="253" t="n">
        <v>51.5670931097384</v>
      </c>
      <c r="BIV144" s="256" t="n">
        <v>68.20999999999999</v>
      </c>
      <c r="BIW144" s="254" t="n">
        <v>4.1249087543594</v>
      </c>
      <c r="BIX144" s="252" t="n">
        <v>68.20999999999999</v>
      </c>
      <c r="BIY144" s="252" t="n">
        <v>98.17819973266749</v>
      </c>
      <c r="BIZ144" s="255" t="n">
        <v>68.20999999999999</v>
      </c>
      <c r="BJA144" s="253" t="n">
        <v>51.5670931097384</v>
      </c>
      <c r="BJB144" s="256" t="n">
        <v>68.20999999999999</v>
      </c>
      <c r="BJC144" s="254" t="n">
        <v>4.1249087543594</v>
      </c>
      <c r="BJD144" s="252" t="n">
        <v>68.20999999999999</v>
      </c>
      <c r="BJE144" s="252" t="n">
        <v>105.951215393769</v>
      </c>
      <c r="BJF144" s="255" t="n">
        <v>68.20999999999999</v>
      </c>
      <c r="BJG144" s="253" t="n">
        <v>51.5670931097384</v>
      </c>
      <c r="BJH144" s="256" t="n">
        <v>68.20999999999999</v>
      </c>
      <c r="BJI144" s="254" t="n">
        <v>4.1249087543594</v>
      </c>
      <c r="BJJ144" s="252" t="n">
        <v>68.20999999999999</v>
      </c>
      <c r="BJK144" s="252" t="n">
        <v>117.429720016322</v>
      </c>
      <c r="BJL144" s="255" t="n">
        <v>68.20999999999999</v>
      </c>
      <c r="BJM144" s="253" t="n">
        <v>51.5670931097384</v>
      </c>
      <c r="BJN144" s="256" t="n">
        <v>68.20999999999999</v>
      </c>
      <c r="BJO144" s="254" t="n">
        <v>4.1249087543594</v>
      </c>
      <c r="BJP144" s="252" t="n">
        <v>68.20999999999999</v>
      </c>
      <c r="BJQ144" s="252" t="n">
        <v>124.988528535597</v>
      </c>
      <c r="BJR144" s="255" t="n">
        <v>68.20999999999999</v>
      </c>
      <c r="BJS144" s="253" t="n">
        <v>51.5670931097384</v>
      </c>
      <c r="BJT144" s="256" t="n">
        <v>68.20999999999999</v>
      </c>
      <c r="BJU144" s="254" t="n">
        <v>4.1249087543594</v>
      </c>
      <c r="BJV144" s="252" t="n">
        <v>68.20999999999999</v>
      </c>
      <c r="BJW144" s="252" t="n">
        <v>132.639564940094</v>
      </c>
      <c r="BJX144" s="255" t="n">
        <v>68.20999999999999</v>
      </c>
      <c r="BJY144" s="253" t="n">
        <v>51.5670931097384</v>
      </c>
      <c r="BJZ144" s="256" t="n">
        <v>68.20999999999999</v>
      </c>
      <c r="BKA144" s="254" t="n">
        <v>4.1249087543594</v>
      </c>
      <c r="BKB144" s="252" t="n">
        <v>68.20999999999999</v>
      </c>
      <c r="BKC144" s="252" t="n">
        <v>141.635551059128</v>
      </c>
      <c r="BKD144" s="255" t="n">
        <v>68.20999999999999</v>
      </c>
      <c r="BKE144" s="253" t="n">
        <v>51.5670931097384</v>
      </c>
      <c r="BKF144" s="256" t="n">
        <v>68.20999999999999</v>
      </c>
      <c r="BKG144" s="254" t="n">
        <v>4.1249087543594</v>
      </c>
      <c r="BKH144" s="252" t="n">
        <v>68.20999999999999</v>
      </c>
      <c r="BKI144" s="252" t="n">
        <v>150.717495941069</v>
      </c>
      <c r="BKJ144" s="255" t="n">
        <v>68.20999999999999</v>
      </c>
      <c r="BKK144" s="253" t="n">
        <v>51.5670931097384</v>
      </c>
      <c r="BKL144" s="256" t="n">
        <v>68.20999999999999</v>
      </c>
      <c r="BKM144" s="254" t="n">
        <v>4.1249087543594</v>
      </c>
      <c r="BKN144" s="252" t="n">
        <v>68.20999999999999</v>
      </c>
      <c r="BKO144" s="252" t="n">
        <v>159.14737441951</v>
      </c>
      <c r="BKP144" s="255" t="n">
        <v>68.20999999999999</v>
      </c>
      <c r="BKQ144" s="253" t="n">
        <v>51.5670931097384</v>
      </c>
      <c r="BKR144" s="256" t="n">
        <v>68.20999999999999</v>
      </c>
      <c r="BKS144" s="254" t="n">
        <v>4.1249087543594</v>
      </c>
      <c r="BKT144" s="251" t="n">
        <v>90.81999999999999</v>
      </c>
      <c r="BKU144" s="252" t="n">
        <v>26.1033719314401</v>
      </c>
      <c r="BKV144" s="255" t="n">
        <v>90.81999999999999</v>
      </c>
      <c r="BKW144" s="253" t="n">
        <v>49.6453648515057</v>
      </c>
      <c r="BKX144" s="256" t="n">
        <v>90.81999999999999</v>
      </c>
      <c r="BKY144" s="254" t="n">
        <v>3.02232609809098</v>
      </c>
      <c r="BKZ144" s="251" t="n">
        <v>90.81999999999999</v>
      </c>
      <c r="BLA144" s="252" t="n">
        <v>29.701165391182</v>
      </c>
      <c r="BLB144" s="255" t="n">
        <v>90.81999999999999</v>
      </c>
      <c r="BLC144" s="253" t="n">
        <v>49.6453648515057</v>
      </c>
      <c r="BLD144" s="256" t="n">
        <v>90.81999999999999</v>
      </c>
      <c r="BLE144" s="254" t="n">
        <v>3.02232609809098</v>
      </c>
      <c r="BLF144" s="251" t="n">
        <v>90.81999999999999</v>
      </c>
      <c r="BLG144" s="252" t="n">
        <v>39.0615197621397</v>
      </c>
      <c r="BLH144" s="255" t="n">
        <v>90.81999999999999</v>
      </c>
      <c r="BLI144" s="253" t="n">
        <v>49.6453648515057</v>
      </c>
      <c r="BLJ144" s="256" t="n">
        <v>90.81999999999999</v>
      </c>
      <c r="BLK144" s="254" t="n">
        <v>3.02232609809098</v>
      </c>
      <c r="BLL144" s="251" t="n">
        <v>90.81999999999999</v>
      </c>
      <c r="BLM144" s="252" t="n">
        <v>53.8448859650974</v>
      </c>
      <c r="BLN144" s="255" t="n">
        <v>90.81999999999999</v>
      </c>
      <c r="BLO144" s="253" t="n">
        <v>49.6453648515057</v>
      </c>
      <c r="BLP144" s="256" t="n">
        <v>90.81999999999999</v>
      </c>
      <c r="BLQ144" s="254" t="n">
        <v>3.02232609809098</v>
      </c>
      <c r="BLR144" s="251" t="n">
        <v>90.81999999999999</v>
      </c>
      <c r="BLS144" s="252" t="n">
        <v>60.4167787801707</v>
      </c>
      <c r="BLT144" s="255" t="n">
        <v>90.81999999999999</v>
      </c>
      <c r="BLU144" s="253" t="n">
        <v>49.6453648515057</v>
      </c>
      <c r="BLV144" s="256" t="n">
        <v>90.81999999999999</v>
      </c>
      <c r="BLW144" s="254" t="n">
        <v>3.02232609809098</v>
      </c>
      <c r="BLX144" s="251" t="n">
        <v>90.81999999999999</v>
      </c>
      <c r="BLY144" s="252" t="n">
        <v>69.7762111360377</v>
      </c>
      <c r="BLZ144" s="255" t="n">
        <v>90.81999999999999</v>
      </c>
      <c r="BMA144" s="253" t="n">
        <v>49.6453648515057</v>
      </c>
      <c r="BMB144" s="256" t="n">
        <v>90.81999999999999</v>
      </c>
      <c r="BMC144" s="254" t="n">
        <v>3.02232609809098</v>
      </c>
      <c r="BMD144" s="251" t="n">
        <v>90.81999999999999</v>
      </c>
      <c r="BME144" s="252" t="n">
        <v>79.1363827524543</v>
      </c>
      <c r="BMF144" s="255" t="n">
        <v>90.81999999999999</v>
      </c>
      <c r="BMG144" s="253" t="n">
        <v>49.6453648515057</v>
      </c>
      <c r="BMH144" s="256" t="n">
        <v>90.81999999999999</v>
      </c>
      <c r="BMI144" s="254" t="n">
        <v>3.02232609809098</v>
      </c>
      <c r="BMJ144" s="251" t="n">
        <v>90.81999999999999</v>
      </c>
      <c r="BMK144" s="252" t="n">
        <v>92.6076502481643</v>
      </c>
      <c r="BML144" s="255" t="n">
        <v>90.81999999999999</v>
      </c>
      <c r="BMM144" s="253" t="n">
        <v>49.6453648515057</v>
      </c>
      <c r="BMN144" s="256" t="n">
        <v>90.81999999999999</v>
      </c>
      <c r="BMO144" s="254" t="n">
        <v>3.02232609809098</v>
      </c>
      <c r="BMP144" s="252" t="n">
        <v>90.81999999999999</v>
      </c>
      <c r="BMQ144" s="252" t="n">
        <v>96.19118698288401</v>
      </c>
      <c r="BMR144" s="255" t="n">
        <v>90.81999999999999</v>
      </c>
      <c r="BMS144" s="253" t="n">
        <v>49.6453648515057</v>
      </c>
      <c r="BMT144" s="256" t="n">
        <v>90.81999999999999</v>
      </c>
      <c r="BMU144" s="254" t="n">
        <v>3.02232609809098</v>
      </c>
      <c r="BMV144" s="252" t="n">
        <v>90.81999999999999</v>
      </c>
      <c r="BMW144" s="252" t="n">
        <v>100.629481595147</v>
      </c>
      <c r="BMX144" s="255" t="n">
        <v>90.81999999999999</v>
      </c>
      <c r="BMY144" s="253" t="n">
        <v>49.6453648515057</v>
      </c>
      <c r="BMZ144" s="256" t="n">
        <v>90.81999999999999</v>
      </c>
      <c r="BNA144" s="254" t="n">
        <v>3.02232609809098</v>
      </c>
      <c r="BNB144" s="252" t="n">
        <v>90.81999999999999</v>
      </c>
      <c r="BNC144" s="252" t="n">
        <v>105.512038397348</v>
      </c>
      <c r="BND144" s="255" t="n">
        <v>90.81999999999999</v>
      </c>
      <c r="BNE144" s="253" t="n">
        <v>49.6453648515057</v>
      </c>
      <c r="BNF144" s="256" t="n">
        <v>90.81999999999999</v>
      </c>
      <c r="BNG144" s="254" t="n">
        <v>3.02232609809098</v>
      </c>
      <c r="BNH144" s="252" t="n">
        <v>90.81999999999999</v>
      </c>
      <c r="BNI144" s="252" t="n">
        <v>108.918662204141</v>
      </c>
      <c r="BNJ144" s="255" t="n">
        <v>90.81999999999999</v>
      </c>
      <c r="BNK144" s="253" t="n">
        <v>49.6453648515057</v>
      </c>
      <c r="BNL144" s="256" t="n">
        <v>90.81999999999999</v>
      </c>
      <c r="BNM144" s="254" t="n">
        <v>3.02232609809098</v>
      </c>
      <c r="BNN144" s="252" t="n">
        <v>90.81999999999999</v>
      </c>
      <c r="BNO144" s="252" t="n">
        <v>118.279638383165</v>
      </c>
      <c r="BNP144" s="255" t="n">
        <v>90.81999999999999</v>
      </c>
      <c r="BNQ144" s="253" t="n">
        <v>49.6453648515057</v>
      </c>
      <c r="BNR144" s="256" t="n">
        <v>90.81999999999999</v>
      </c>
      <c r="BNS144" s="254" t="n">
        <v>3.02232609809098</v>
      </c>
      <c r="BNT144" s="252" t="n">
        <v>90.81999999999999</v>
      </c>
      <c r="BNU144" s="252" t="n">
        <v>132.753643586666</v>
      </c>
      <c r="BNV144" s="255" t="n">
        <v>90.81999999999999</v>
      </c>
      <c r="BNW144" s="253" t="n">
        <v>49.6453648515057</v>
      </c>
      <c r="BNX144" s="256" t="n">
        <v>90.81999999999999</v>
      </c>
      <c r="BNY144" s="254" t="n">
        <v>3.02232609809098</v>
      </c>
      <c r="BNZ144" s="252" t="n">
        <v>90.81999999999999</v>
      </c>
      <c r="BOA144" s="252" t="n">
        <v>139.87798037879</v>
      </c>
      <c r="BOB144" s="255" t="n">
        <v>90.81999999999999</v>
      </c>
      <c r="BOC144" s="253" t="n">
        <v>49.6453648515057</v>
      </c>
      <c r="BOD144" s="256" t="n">
        <v>90.81999999999999</v>
      </c>
      <c r="BOE144" s="254" t="n">
        <v>3.02232609809098</v>
      </c>
      <c r="BOF144" s="252" t="n">
        <v>90.81999999999999</v>
      </c>
      <c r="BOG144" s="252" t="n">
        <v>149.150580968279</v>
      </c>
      <c r="BOH144" s="255" t="n">
        <v>90.81999999999999</v>
      </c>
      <c r="BOI144" s="253" t="n">
        <v>49.6453648515057</v>
      </c>
      <c r="BOJ144" s="256" t="n">
        <v>90.81999999999999</v>
      </c>
      <c r="BOK144" s="254" t="n">
        <v>3.02232609809098</v>
      </c>
      <c r="BOL144" s="252" t="n">
        <v>90.81999999999999</v>
      </c>
      <c r="BOM144" s="252" t="n">
        <v>158.584312866814</v>
      </c>
      <c r="BON144" s="255" t="n">
        <v>90.81999999999999</v>
      </c>
      <c r="BOO144" s="253" t="n">
        <v>49.6453648515057</v>
      </c>
      <c r="BOP144" s="256" t="n">
        <v>90.81999999999999</v>
      </c>
      <c r="BOQ144" s="254" t="n">
        <v>3.02232609809098</v>
      </c>
    </row>
    <row r="145">
      <c r="B145" s="251" t="n">
        <v>0.95</v>
      </c>
      <c r="C145" s="252" t="n">
        <v>12.0033891837091</v>
      </c>
      <c r="D145" s="255" t="n">
        <v>0.95</v>
      </c>
      <c r="E145" s="253" t="n">
        <v>40.9976570144324</v>
      </c>
      <c r="F145" s="256" t="n">
        <v>0.95</v>
      </c>
      <c r="G145" s="254" t="n">
        <v>0.561121075826434</v>
      </c>
      <c r="H145" s="251" t="n">
        <v>0.95</v>
      </c>
      <c r="I145" s="252" t="n">
        <v>18.1327808644837</v>
      </c>
      <c r="J145" s="255" t="n">
        <v>0.95</v>
      </c>
      <c r="K145" s="253" t="n">
        <v>40.9976570144324</v>
      </c>
      <c r="L145" s="256" t="n">
        <v>0.95</v>
      </c>
      <c r="M145" s="254" t="n">
        <v>0.561121075826434</v>
      </c>
      <c r="N145" s="251" t="n">
        <v>0.95</v>
      </c>
      <c r="O145" s="252" t="n">
        <v>23.7513892748098</v>
      </c>
      <c r="P145" s="255" t="n">
        <v>0.95</v>
      </c>
      <c r="Q145" s="253" t="n">
        <v>40.9976570144324</v>
      </c>
      <c r="R145" s="256" t="n">
        <v>0.95</v>
      </c>
      <c r="S145" s="254" t="n">
        <v>0.561121075826434</v>
      </c>
      <c r="T145" s="251" t="n">
        <v>0.95</v>
      </c>
      <c r="U145" s="252" t="n">
        <v>29.5982531154075</v>
      </c>
      <c r="V145" s="255" t="n">
        <v>0.95</v>
      </c>
      <c r="W145" s="253" t="n">
        <v>40.9976570144324</v>
      </c>
      <c r="X145" s="256" t="n">
        <v>0.95</v>
      </c>
      <c r="Y145" s="254" t="n">
        <v>0.561121075826434</v>
      </c>
      <c r="Z145" s="251" t="n">
        <v>0.95</v>
      </c>
      <c r="AA145" s="252" t="n">
        <v>35.2421684141915</v>
      </c>
      <c r="AB145" s="255" t="n">
        <v>0.95</v>
      </c>
      <c r="AC145" s="253" t="n">
        <v>40.9976570144324</v>
      </c>
      <c r="AD145" s="256" t="n">
        <v>0.95</v>
      </c>
      <c r="AE145" s="254" t="n">
        <v>0.561121075826434</v>
      </c>
      <c r="AF145" s="251" t="n">
        <v>0.95</v>
      </c>
      <c r="AG145" s="252" t="n">
        <v>40.5781292529639</v>
      </c>
      <c r="AH145" s="255" t="n">
        <v>0.95</v>
      </c>
      <c r="AI145" s="253" t="n">
        <v>40.9976570144324</v>
      </c>
      <c r="AJ145" s="256" t="n">
        <v>0.95</v>
      </c>
      <c r="AK145" s="254" t="n">
        <v>0.561121075826434</v>
      </c>
      <c r="AL145" s="251" t="n">
        <v>0.95</v>
      </c>
      <c r="AM145" s="252" t="n">
        <v>47.0317489556493</v>
      </c>
      <c r="AN145" s="255" t="n">
        <v>0.95</v>
      </c>
      <c r="AO145" s="253" t="n">
        <v>40.9976570144324</v>
      </c>
      <c r="AP145" s="256" t="n">
        <v>0.95</v>
      </c>
      <c r="AQ145" s="254" t="n">
        <v>0.561121075826434</v>
      </c>
      <c r="AR145" s="251" t="n">
        <v>0.95</v>
      </c>
      <c r="AS145" s="252" t="n">
        <v>52.6043993322903</v>
      </c>
      <c r="AT145" s="255" t="n">
        <v>0.95</v>
      </c>
      <c r="AU145" s="253" t="n">
        <v>40.9976570144324</v>
      </c>
      <c r="AV145" s="256" t="n">
        <v>0.95</v>
      </c>
      <c r="AW145" s="254" t="n">
        <v>0.561121075826434</v>
      </c>
      <c r="AX145" s="252" t="n">
        <v>0.95</v>
      </c>
      <c r="AY145" s="252" t="n">
        <v>57.9970856309864</v>
      </c>
      <c r="AZ145" s="255" t="n">
        <v>0.95</v>
      </c>
      <c r="BA145" s="253" t="n">
        <v>40.9976570144324</v>
      </c>
      <c r="BB145" s="256" t="n">
        <v>0.95</v>
      </c>
      <c r="BC145" s="254" t="n">
        <v>0.561121075826434</v>
      </c>
      <c r="BD145" s="252" t="n">
        <v>0.95</v>
      </c>
      <c r="BE145" s="252" t="n">
        <v>63.3583837815515</v>
      </c>
      <c r="BF145" s="255" t="n">
        <v>0.95</v>
      </c>
      <c r="BG145" s="253" t="n">
        <v>40.9976570144324</v>
      </c>
      <c r="BH145" s="256" t="n">
        <v>0.95</v>
      </c>
      <c r="BI145" s="254" t="n">
        <v>0.561121075826434</v>
      </c>
      <c r="BJ145" s="252" t="n">
        <v>0.95</v>
      </c>
      <c r="BK145" s="252" t="n">
        <v>70.2305230225662</v>
      </c>
      <c r="BL145" s="255" t="n">
        <v>0.95</v>
      </c>
      <c r="BM145" s="253" t="n">
        <v>40.9976570144324</v>
      </c>
      <c r="BN145" s="256" t="n">
        <v>0.95</v>
      </c>
      <c r="BO145" s="254" t="n">
        <v>0.561121075826434</v>
      </c>
      <c r="BP145" s="252" t="n">
        <v>0.95</v>
      </c>
      <c r="BQ145" s="252" t="n">
        <v>75.85111193981849</v>
      </c>
      <c r="BR145" s="255" t="n">
        <v>0.95</v>
      </c>
      <c r="BS145" s="253" t="n">
        <v>40.9976570144324</v>
      </c>
      <c r="BT145" s="256" t="n">
        <v>0.95</v>
      </c>
      <c r="BU145" s="254" t="n">
        <v>0.561121075826434</v>
      </c>
      <c r="BV145" s="252" t="n">
        <v>0.95</v>
      </c>
      <c r="BW145" s="252" t="n">
        <v>86.8291940049684</v>
      </c>
      <c r="BX145" s="255" t="n">
        <v>0.95</v>
      </c>
      <c r="BY145" s="253" t="n">
        <v>40.9976570144324</v>
      </c>
      <c r="BZ145" s="256" t="n">
        <v>0.95</v>
      </c>
      <c r="CA145" s="254" t="n">
        <v>0.561121075826434</v>
      </c>
      <c r="CB145" s="252" t="n">
        <v>0.95</v>
      </c>
      <c r="CC145" s="252" t="n">
        <v>99.84550532780089</v>
      </c>
      <c r="CD145" s="255" t="n">
        <v>0.95</v>
      </c>
      <c r="CE145" s="253" t="n">
        <v>40.9976570144324</v>
      </c>
      <c r="CF145" s="256" t="n">
        <v>0.95</v>
      </c>
      <c r="CG145" s="254" t="n">
        <v>0.561121075826434</v>
      </c>
      <c r="CH145" s="252" t="n">
        <v>0.95</v>
      </c>
      <c r="CI145" s="252" t="n">
        <v>110.578116229439</v>
      </c>
      <c r="CJ145" s="255" t="n">
        <v>0.95</v>
      </c>
      <c r="CK145" s="253" t="n">
        <v>40.9976570144324</v>
      </c>
      <c r="CL145" s="256" t="n">
        <v>0.95</v>
      </c>
      <c r="CM145" s="254" t="n">
        <v>0.561121075826434</v>
      </c>
      <c r="CN145" s="252" t="n">
        <v>0.95</v>
      </c>
      <c r="CO145" s="252" t="n">
        <v>121.399410397271</v>
      </c>
      <c r="CP145" s="255" t="n">
        <v>0.95</v>
      </c>
      <c r="CQ145" s="253" t="n">
        <v>40.9976570144324</v>
      </c>
      <c r="CR145" s="256" t="n">
        <v>0.95</v>
      </c>
      <c r="CS145" s="254" t="n">
        <v>0.561121075826434</v>
      </c>
      <c r="CT145" s="252" t="n">
        <v>0.95</v>
      </c>
      <c r="CU145" s="252" t="n">
        <v>131.953168547962</v>
      </c>
      <c r="CV145" s="255" t="n">
        <v>0.95</v>
      </c>
      <c r="CW145" s="253" t="n">
        <v>40.9976570144324</v>
      </c>
      <c r="CX145" s="256" t="n">
        <v>0.95</v>
      </c>
      <c r="CY145" s="254" t="n">
        <v>0.561121075826434</v>
      </c>
      <c r="CZ145" s="252" t="n">
        <v>0.95</v>
      </c>
      <c r="DA145" s="252" t="n">
        <v>148.268761322914</v>
      </c>
      <c r="DB145" s="255" t="n">
        <v>0.95</v>
      </c>
      <c r="DC145" s="253" t="n">
        <v>40.9976570144324</v>
      </c>
      <c r="DD145" s="256" t="n">
        <v>0.95</v>
      </c>
      <c r="DE145" s="254" t="n">
        <v>0.561121075826434</v>
      </c>
      <c r="DF145" s="252" t="n">
        <v>0.95</v>
      </c>
      <c r="DG145" s="252" t="n">
        <v>159.629528460398</v>
      </c>
      <c r="DH145" s="255" t="n">
        <v>0.95</v>
      </c>
      <c r="DI145" s="253" t="n">
        <v>40.9976570144324</v>
      </c>
      <c r="DJ145" s="256" t="n">
        <v>0.95</v>
      </c>
      <c r="DK145" s="254" t="n">
        <v>0.561121075826434</v>
      </c>
      <c r="DL145" s="252" t="n">
        <v>0.95</v>
      </c>
      <c r="DM145" s="252" t="n">
        <v>176.391360034393</v>
      </c>
      <c r="DN145" s="255" t="n">
        <v>0.95</v>
      </c>
      <c r="DO145" s="253" t="n">
        <v>40.9976570144324</v>
      </c>
      <c r="DP145" s="256" t="n">
        <v>0.95</v>
      </c>
      <c r="DQ145" s="254" t="n">
        <v>0.561121075826434</v>
      </c>
      <c r="DR145" s="252" t="n">
        <v>0.95</v>
      </c>
      <c r="DS145" s="252" t="n">
        <v>196.907423149296</v>
      </c>
      <c r="DT145" s="255" t="n">
        <v>0.95</v>
      </c>
      <c r="DU145" s="253" t="n">
        <v>40.9976570144324</v>
      </c>
      <c r="DV145" s="256" t="n">
        <v>0.95</v>
      </c>
      <c r="DW145" s="254" t="n">
        <v>0.561121075826434</v>
      </c>
      <c r="DX145" s="252" t="n">
        <v>0.95</v>
      </c>
      <c r="DY145" s="252" t="n">
        <v>214.014102974667</v>
      </c>
      <c r="DZ145" s="255" t="n">
        <v>0.95</v>
      </c>
      <c r="EA145" s="253" t="n">
        <v>40.9976570144324</v>
      </c>
      <c r="EB145" s="256" t="n">
        <v>0.95</v>
      </c>
      <c r="EC145" s="254" t="n">
        <v>0.561121075826434</v>
      </c>
      <c r="ED145" s="251" t="n">
        <v>1.33000000000019</v>
      </c>
      <c r="EE145" s="252" t="n">
        <v>18.4183175646413</v>
      </c>
      <c r="EF145" s="255" t="n">
        <v>1.36</v>
      </c>
      <c r="EG145" s="253" t="n">
        <v>39.3333351376902</v>
      </c>
      <c r="EH145" s="256" t="n">
        <v>1.36</v>
      </c>
      <c r="EI145" s="254" t="n">
        <v>0.6891101759713379</v>
      </c>
      <c r="EJ145" s="251" t="n">
        <v>1.33</v>
      </c>
      <c r="EK145" s="252" t="n">
        <v>27.3205724823552</v>
      </c>
      <c r="EL145" s="255" t="n">
        <v>1.36</v>
      </c>
      <c r="EM145" s="253" t="n">
        <v>39.3333351376902</v>
      </c>
      <c r="EN145" s="256" t="n">
        <v>1.36</v>
      </c>
      <c r="EO145" s="254" t="n">
        <v>0.6891101759713379</v>
      </c>
      <c r="EP145" s="251" t="n">
        <v>1.33</v>
      </c>
      <c r="EQ145" s="252" t="n">
        <v>34.3803871428648</v>
      </c>
      <c r="ER145" s="255" t="n">
        <v>1.36</v>
      </c>
      <c r="ES145" s="253" t="n">
        <v>39.3333351376902</v>
      </c>
      <c r="ET145" s="256" t="n">
        <v>1.36</v>
      </c>
      <c r="EU145" s="254" t="n">
        <v>0.6891101759713379</v>
      </c>
      <c r="EV145" s="251" t="n">
        <v>1.36</v>
      </c>
      <c r="EW145" s="252" t="n">
        <v>42.0552566938581</v>
      </c>
      <c r="EX145" s="255" t="n">
        <v>1.36</v>
      </c>
      <c r="EY145" s="253" t="n">
        <v>39.3333351376902</v>
      </c>
      <c r="EZ145" s="256" t="n">
        <v>1.36</v>
      </c>
      <c r="FA145" s="254" t="n">
        <v>0.6891101759713379</v>
      </c>
      <c r="FB145" s="251" t="n">
        <v>1.33</v>
      </c>
      <c r="FC145" s="252" t="n">
        <v>51.264351102101</v>
      </c>
      <c r="FD145" s="255" t="n">
        <v>1.36</v>
      </c>
      <c r="FE145" s="253" t="n">
        <v>39.3333351376902</v>
      </c>
      <c r="FF145" s="256" t="n">
        <v>1.36</v>
      </c>
      <c r="FG145" s="254" t="n">
        <v>0.6891101759713379</v>
      </c>
      <c r="FH145" s="251" t="n">
        <v>1.33</v>
      </c>
      <c r="FI145" s="252" t="n">
        <v>58.6311900686461</v>
      </c>
      <c r="FJ145" s="255" t="n">
        <v>1.36</v>
      </c>
      <c r="FK145" s="253" t="n">
        <v>39.3333351376902</v>
      </c>
      <c r="FL145" s="256" t="n">
        <v>1.36</v>
      </c>
      <c r="FM145" s="254" t="n">
        <v>0.6891101759713379</v>
      </c>
      <c r="FN145" s="251" t="n">
        <v>1.36</v>
      </c>
      <c r="FO145" s="252" t="n">
        <v>66.6136147589358</v>
      </c>
      <c r="FP145" s="255" t="n">
        <v>1.36</v>
      </c>
      <c r="FQ145" s="253" t="n">
        <v>39.3333351376902</v>
      </c>
      <c r="FR145" s="256" t="n">
        <v>1.36</v>
      </c>
      <c r="FS145" s="254" t="n">
        <v>0.6891101759713379</v>
      </c>
      <c r="FT145" s="251" t="n">
        <v>1.33</v>
      </c>
      <c r="FU145" s="252" t="n">
        <v>76.1286044606028</v>
      </c>
      <c r="FV145" s="255" t="n">
        <v>1.36</v>
      </c>
      <c r="FW145" s="253" t="n">
        <v>39.3333351376902</v>
      </c>
      <c r="FX145" s="256" t="n">
        <v>1.36</v>
      </c>
      <c r="FY145" s="254" t="n">
        <v>0.6891101759713379</v>
      </c>
      <c r="FZ145" s="252" t="n">
        <v>1.36</v>
      </c>
      <c r="GA145" s="252" t="n">
        <v>83.1913291740987</v>
      </c>
      <c r="GB145" s="255" t="n">
        <v>1.36</v>
      </c>
      <c r="GC145" s="253" t="n">
        <v>39.3333351376902</v>
      </c>
      <c r="GD145" s="256" t="n">
        <v>1.36</v>
      </c>
      <c r="GE145" s="254" t="n">
        <v>0.6891101759713379</v>
      </c>
      <c r="GF145" s="252" t="n">
        <v>1.36</v>
      </c>
      <c r="GG145" s="252" t="n">
        <v>91.1712153629169</v>
      </c>
      <c r="GH145" s="255" t="n">
        <v>1.36</v>
      </c>
      <c r="GI145" s="253" t="n">
        <v>39.3333351376902</v>
      </c>
      <c r="GJ145" s="256" t="n">
        <v>1.36</v>
      </c>
      <c r="GK145" s="254" t="n">
        <v>0.6891101759713379</v>
      </c>
      <c r="GL145" s="252" t="n">
        <v>1.33</v>
      </c>
      <c r="GM145" s="252" t="n">
        <v>101.607825662942</v>
      </c>
      <c r="GN145" s="255" t="n">
        <v>1.36</v>
      </c>
      <c r="GO145" s="253" t="n">
        <v>39.3333351376902</v>
      </c>
      <c r="GP145" s="256" t="n">
        <v>1.36</v>
      </c>
      <c r="GQ145" s="254" t="n">
        <v>0.6891101759713379</v>
      </c>
      <c r="GR145" s="252" t="n">
        <v>1.36</v>
      </c>
      <c r="GS145" s="252" t="n">
        <v>110.818735303252</v>
      </c>
      <c r="GT145" s="255" t="n">
        <v>1.36</v>
      </c>
      <c r="GU145" s="253" t="n">
        <v>39.3333351376902</v>
      </c>
      <c r="GV145" s="256" t="n">
        <v>1.36</v>
      </c>
      <c r="GW145" s="254" t="n">
        <v>0.6891101759713379</v>
      </c>
      <c r="GX145" s="252" t="n">
        <v>1.36</v>
      </c>
      <c r="GY145" s="252" t="n">
        <v>119.40604889209</v>
      </c>
      <c r="GZ145" s="255" t="n">
        <v>1.36</v>
      </c>
      <c r="HA145" s="253" t="n">
        <v>39.3333351376902</v>
      </c>
      <c r="HB145" s="256" t="n">
        <v>1.36</v>
      </c>
      <c r="HC145" s="254" t="n">
        <v>0.6891101759713379</v>
      </c>
      <c r="HD145" s="252" t="n">
        <v>1.36</v>
      </c>
      <c r="HE145" s="252" t="n">
        <v>128.614758691391</v>
      </c>
      <c r="HF145" s="255" t="n">
        <v>1.36</v>
      </c>
      <c r="HG145" s="253" t="n">
        <v>39.3333351376902</v>
      </c>
      <c r="HH145" s="256" t="n">
        <v>1.36</v>
      </c>
      <c r="HI145" s="254" t="n">
        <v>0.6891101759713379</v>
      </c>
      <c r="HJ145" s="252" t="n">
        <v>1.36</v>
      </c>
      <c r="HK145" s="252" t="n">
        <v>136.596530420885</v>
      </c>
      <c r="HL145" s="255" t="n">
        <v>1.36</v>
      </c>
      <c r="HM145" s="253" t="n">
        <v>39.3333351376902</v>
      </c>
      <c r="HN145" s="256" t="n">
        <v>1.36</v>
      </c>
      <c r="HO145" s="254" t="n">
        <v>0.6891101759713379</v>
      </c>
      <c r="HP145" s="252" t="n">
        <v>1.36</v>
      </c>
      <c r="HQ145" s="252" t="n">
        <v>145.200133921749</v>
      </c>
      <c r="HR145" s="255" t="n">
        <v>1.36</v>
      </c>
      <c r="HS145" s="253" t="n">
        <v>39.3333351376902</v>
      </c>
      <c r="HT145" s="256" t="n">
        <v>1.36</v>
      </c>
      <c r="HU145" s="254" t="n">
        <v>0.6891101759713379</v>
      </c>
      <c r="HV145" s="252" t="n">
        <v>1.36</v>
      </c>
      <c r="HW145" s="252" t="n">
        <v>152.567460538252</v>
      </c>
      <c r="HX145" s="255" t="n">
        <v>1.36</v>
      </c>
      <c r="HY145" s="253" t="n">
        <v>39.3333351376902</v>
      </c>
      <c r="HZ145" s="256" t="n">
        <v>1.36</v>
      </c>
      <c r="IA145" s="254" t="n">
        <v>0.6891101759713379</v>
      </c>
      <c r="IB145" s="252" t="n">
        <v>1.36</v>
      </c>
      <c r="IC145" s="252" t="n">
        <v>162.995292607379</v>
      </c>
      <c r="ID145" s="255" t="n">
        <v>1.36</v>
      </c>
      <c r="IE145" s="253" t="n">
        <v>39.3333351376902</v>
      </c>
      <c r="IF145" s="256" t="n">
        <v>1.36</v>
      </c>
      <c r="IG145" s="254" t="n">
        <v>0.6891101759713379</v>
      </c>
      <c r="IH145" s="252" t="n">
        <v>1.36</v>
      </c>
      <c r="II145" s="252" t="n">
        <v>172.819036311967</v>
      </c>
      <c r="IJ145" s="255" t="n">
        <v>1.36</v>
      </c>
      <c r="IK145" s="253" t="n">
        <v>39.3333351376902</v>
      </c>
      <c r="IL145" s="256" t="n">
        <v>1.36</v>
      </c>
      <c r="IM145" s="254" t="n">
        <v>0.6891101759713379</v>
      </c>
      <c r="IN145" s="252" t="n">
        <v>1.36</v>
      </c>
      <c r="IO145" s="252" t="n">
        <v>177.734107768388</v>
      </c>
      <c r="IP145" s="255" t="n">
        <v>1.36</v>
      </c>
      <c r="IQ145" s="253" t="n">
        <v>39.3333351376902</v>
      </c>
      <c r="IR145" s="256" t="n">
        <v>1.36</v>
      </c>
      <c r="IS145" s="254" t="n">
        <v>0.6891101759713379</v>
      </c>
      <c r="IT145" s="252" t="n">
        <v>1.36</v>
      </c>
      <c r="IU145" s="252" t="n">
        <v>183.256937071404</v>
      </c>
      <c r="IV145" s="255" t="n">
        <v>1.36</v>
      </c>
      <c r="IW145" s="253" t="n">
        <v>39.3333351376902</v>
      </c>
      <c r="IX145" s="256" t="n">
        <v>1.36</v>
      </c>
      <c r="IY145" s="254" t="n">
        <v>0.6891101759713379</v>
      </c>
      <c r="IZ145" s="252" t="n">
        <v>1.36</v>
      </c>
      <c r="JA145" s="252" t="n">
        <v>196.148329956452</v>
      </c>
      <c r="JB145" s="255" t="n">
        <v>1.36</v>
      </c>
      <c r="JC145" s="253" t="n">
        <v>39.3333351376902</v>
      </c>
      <c r="JD145" s="256" t="n">
        <v>1.36</v>
      </c>
      <c r="JE145" s="254" t="n">
        <v>0.6891101759713379</v>
      </c>
      <c r="JF145" s="252" t="n">
        <v>1.36</v>
      </c>
      <c r="JG145" s="252" t="n">
        <v>204.436214127094</v>
      </c>
      <c r="JH145" s="255" t="n">
        <v>1.36</v>
      </c>
      <c r="JI145" s="253" t="n">
        <v>39.3333351376902</v>
      </c>
      <c r="JJ145" s="256" t="n">
        <v>1.36</v>
      </c>
      <c r="JK145" s="254" t="n">
        <v>0.6891101759713379</v>
      </c>
      <c r="JL145" s="252" t="n">
        <v>1.36</v>
      </c>
      <c r="JM145" s="252" t="n">
        <v>212.73520615331</v>
      </c>
      <c r="JN145" s="255" t="n">
        <v>1.36</v>
      </c>
      <c r="JO145" s="253" t="n">
        <v>39.3333351376902</v>
      </c>
      <c r="JP145" s="256" t="n">
        <v>1.36</v>
      </c>
      <c r="JQ145" s="254" t="n">
        <v>0.6891101759713379</v>
      </c>
      <c r="JR145" s="252" t="n">
        <v>1.33</v>
      </c>
      <c r="JS145" s="252" t="n">
        <v>223.169057733485</v>
      </c>
      <c r="JT145" s="255" t="n">
        <v>1.36</v>
      </c>
      <c r="JU145" s="253" t="n">
        <v>39.3333351376902</v>
      </c>
      <c r="JV145" s="256" t="n">
        <v>1.36</v>
      </c>
      <c r="JW145" s="254" t="n">
        <v>0.6891101759713379</v>
      </c>
      <c r="JX145" s="251" t="n">
        <v>1.76</v>
      </c>
      <c r="JY145" s="252" t="n">
        <v>11.7025150790673</v>
      </c>
      <c r="JZ145" s="255" t="n">
        <v>1.77999999999999</v>
      </c>
      <c r="KA145" s="253" t="n">
        <v>54.8060131579307</v>
      </c>
      <c r="KB145" s="256" t="n">
        <v>1.77999999999999</v>
      </c>
      <c r="KC145" s="254" t="n">
        <v>1.21761744287131</v>
      </c>
      <c r="KD145" s="251" t="n">
        <v>1.71</v>
      </c>
      <c r="KE145" s="252" t="n">
        <v>18.1068562869788</v>
      </c>
      <c r="KF145" s="255" t="n">
        <v>1.77999999999999</v>
      </c>
      <c r="KG145" s="253" t="n">
        <v>54.8060131579307</v>
      </c>
      <c r="KH145" s="256" t="n">
        <v>1.77999999999999</v>
      </c>
      <c r="KI145" s="254" t="n">
        <v>1.21761744287131</v>
      </c>
      <c r="KJ145" s="251" t="n">
        <v>1.76</v>
      </c>
      <c r="KK145" s="252" t="n">
        <v>23.1262524313401</v>
      </c>
      <c r="KL145" s="255" t="n">
        <v>1.77999999999999</v>
      </c>
      <c r="KM145" s="253" t="n">
        <v>54.8060131579307</v>
      </c>
      <c r="KN145" s="256" t="n">
        <v>1.77999999999999</v>
      </c>
      <c r="KO145" s="254" t="n">
        <v>1.21761744287131</v>
      </c>
      <c r="KP145" s="251" t="n">
        <v>1.76</v>
      </c>
      <c r="KQ145" s="252" t="n">
        <v>29.2757047034407</v>
      </c>
      <c r="KR145" s="255" t="n">
        <v>1.77999999999999</v>
      </c>
      <c r="KS145" s="253" t="n">
        <v>54.8060131579307</v>
      </c>
      <c r="KT145" s="256" t="n">
        <v>1.77999999999999</v>
      </c>
      <c r="KU145" s="254" t="n">
        <v>1.21761744287131</v>
      </c>
      <c r="KV145" s="251" t="n">
        <v>1.76</v>
      </c>
      <c r="KW145" s="252" t="n">
        <v>34.8268746367442</v>
      </c>
      <c r="KX145" s="255" t="n">
        <v>1.77999999999999</v>
      </c>
      <c r="KY145" s="253" t="n">
        <v>54.8060131579307</v>
      </c>
      <c r="KZ145" s="256" t="n">
        <v>1.77999999999999</v>
      </c>
      <c r="LA145" s="254" t="n">
        <v>1.21761744287131</v>
      </c>
      <c r="LB145" s="251" t="n">
        <v>1.71503672612801</v>
      </c>
      <c r="LC145" s="252" t="n">
        <v>40.1310755983866</v>
      </c>
      <c r="LD145" s="255" t="n">
        <v>1.77999999999999</v>
      </c>
      <c r="LE145" s="253" t="n">
        <v>54.8060131579307</v>
      </c>
      <c r="LF145" s="256" t="n">
        <v>1.77999999999999</v>
      </c>
      <c r="LG145" s="254" t="n">
        <v>1.21761744287131</v>
      </c>
      <c r="LH145" s="251" t="n">
        <v>1.76</v>
      </c>
      <c r="LI145" s="252" t="n">
        <v>47.0968225944498</v>
      </c>
      <c r="LJ145" s="255" t="n">
        <v>1.77999999999999</v>
      </c>
      <c r="LK145" s="253" t="n">
        <v>54.8060131579307</v>
      </c>
      <c r="LL145" s="256" t="n">
        <v>1.77999999999999</v>
      </c>
      <c r="LM145" s="254" t="n">
        <v>1.21761744287131</v>
      </c>
      <c r="LN145" s="251" t="n">
        <v>1.76</v>
      </c>
      <c r="LO145" s="252" t="n">
        <v>52.2899315111986</v>
      </c>
      <c r="LP145" s="255" t="n">
        <v>1.77999999999999</v>
      </c>
      <c r="LQ145" s="253" t="n">
        <v>54.8060131579307</v>
      </c>
      <c r="LR145" s="256" t="n">
        <v>1.77999999999999</v>
      </c>
      <c r="LS145" s="254" t="n">
        <v>1.21761744287131</v>
      </c>
      <c r="LT145" s="252" t="n">
        <v>1.76</v>
      </c>
      <c r="LU145" s="252" t="n">
        <v>57.949549123418</v>
      </c>
      <c r="LV145" s="255" t="n">
        <v>1.77999999999999</v>
      </c>
      <c r="LW145" s="253" t="n">
        <v>54.8060131579307</v>
      </c>
      <c r="LX145" s="256" t="n">
        <v>1.77999999999999</v>
      </c>
      <c r="LY145" s="254" t="n">
        <v>1.21761744287131</v>
      </c>
      <c r="LZ145" s="252" t="n">
        <v>1.76</v>
      </c>
      <c r="MA145" s="252" t="n">
        <v>64.35508108215831</v>
      </c>
      <c r="MB145" s="255" t="n">
        <v>1.77999999999999</v>
      </c>
      <c r="MC145" s="253" t="n">
        <v>54.8060131579307</v>
      </c>
      <c r="MD145" s="256" t="n">
        <v>1.77999999999999</v>
      </c>
      <c r="ME145" s="254" t="n">
        <v>1.21761744287131</v>
      </c>
      <c r="MF145" s="252" t="n">
        <v>1.76</v>
      </c>
      <c r="MG145" s="252" t="n">
        <v>70.1794802460104</v>
      </c>
      <c r="MH145" s="255" t="n">
        <v>1.77999999999999</v>
      </c>
      <c r="MI145" s="253" t="n">
        <v>54.8060131579307</v>
      </c>
      <c r="MJ145" s="256" t="n">
        <v>1.77999999999999</v>
      </c>
      <c r="MK145" s="254" t="n">
        <v>1.21761744287131</v>
      </c>
      <c r="ML145" s="252" t="n">
        <v>1.76</v>
      </c>
      <c r="MM145" s="252" t="n">
        <v>75.47659945774851</v>
      </c>
      <c r="MN145" s="255" t="n">
        <v>1.77999999999999</v>
      </c>
      <c r="MO145" s="253" t="n">
        <v>54.8060131579307</v>
      </c>
      <c r="MP145" s="256" t="n">
        <v>1.77999999999999</v>
      </c>
      <c r="MQ145" s="254" t="n">
        <v>1.21761744287131</v>
      </c>
      <c r="MR145" s="252" t="n">
        <v>1.76</v>
      </c>
      <c r="MS145" s="252" t="n">
        <v>86.6838663147321</v>
      </c>
      <c r="MT145" s="255" t="n">
        <v>1.77999999999999</v>
      </c>
      <c r="MU145" s="253" t="n">
        <v>54.8060131579307</v>
      </c>
      <c r="MV145" s="256" t="n">
        <v>1.77999999999999</v>
      </c>
      <c r="MW145" s="254" t="n">
        <v>1.21761744287131</v>
      </c>
      <c r="MX145" s="252" t="n">
        <v>1.71</v>
      </c>
      <c r="MY145" s="252" t="n">
        <v>101.945470690593</v>
      </c>
      <c r="MZ145" s="255" t="n">
        <v>1.77999999999999</v>
      </c>
      <c r="NA145" s="253" t="n">
        <v>54.8060131579307</v>
      </c>
      <c r="NB145" s="256" t="n">
        <v>1.77999999999999</v>
      </c>
      <c r="NC145" s="254" t="n">
        <v>1.21761744287131</v>
      </c>
      <c r="ND145" s="252" t="n">
        <v>1.76</v>
      </c>
      <c r="NE145" s="252" t="n">
        <v>112.877183106356</v>
      </c>
      <c r="NF145" s="255" t="n">
        <v>1.77999999999999</v>
      </c>
      <c r="NG145" s="253" t="n">
        <v>54.8060131579307</v>
      </c>
      <c r="NH145" s="256" t="n">
        <v>1.77999999999999</v>
      </c>
      <c r="NI145" s="254" t="n">
        <v>1.21761744287131</v>
      </c>
      <c r="NJ145" s="252" t="n">
        <v>1.76</v>
      </c>
      <c r="NK145" s="252" t="n">
        <v>126.408845033206</v>
      </c>
      <c r="NL145" s="255" t="n">
        <v>1.77999999999999</v>
      </c>
      <c r="NM145" s="253" t="n">
        <v>54.8060131579307</v>
      </c>
      <c r="NN145" s="256" t="n">
        <v>1.77999999999999</v>
      </c>
      <c r="NO145" s="254" t="n">
        <v>1.21761744287131</v>
      </c>
      <c r="NP145" s="252" t="n">
        <v>1.71</v>
      </c>
      <c r="NQ145" s="252" t="n">
        <v>138.465425514686</v>
      </c>
      <c r="NR145" s="255" t="n">
        <v>1.77999999999999</v>
      </c>
      <c r="NS145" s="253" t="n">
        <v>54.8060131579307</v>
      </c>
      <c r="NT145" s="256" t="n">
        <v>1.77999999999999</v>
      </c>
      <c r="NU145" s="254" t="n">
        <v>1.21761744287131</v>
      </c>
      <c r="NV145" s="252" t="n">
        <v>1.76</v>
      </c>
      <c r="NW145" s="252" t="n">
        <v>149.282919890788</v>
      </c>
      <c r="NX145" s="255" t="n">
        <v>1.77999999999999</v>
      </c>
      <c r="NY145" s="253" t="n">
        <v>54.8060131579307</v>
      </c>
      <c r="NZ145" s="256" t="n">
        <v>1.77999999999999</v>
      </c>
      <c r="OA145" s="254" t="n">
        <v>1.21761744287131</v>
      </c>
      <c r="OB145" s="252" t="n">
        <v>1.76</v>
      </c>
      <c r="OC145" s="252" t="n">
        <v>160.363747361719</v>
      </c>
      <c r="OD145" s="255" t="n">
        <v>1.77999999999999</v>
      </c>
      <c r="OE145" s="253" t="n">
        <v>54.8060131579307</v>
      </c>
      <c r="OF145" s="256" t="n">
        <v>1.77999999999999</v>
      </c>
      <c r="OG145" s="254" t="n">
        <v>1.21761744287131</v>
      </c>
      <c r="OH145" s="252" t="n">
        <v>1.76</v>
      </c>
      <c r="OI145" s="252" t="n">
        <v>171.785278784041</v>
      </c>
      <c r="OJ145" s="255" t="n">
        <v>1.77999999999999</v>
      </c>
      <c r="OK145" s="253" t="n">
        <v>54.8060131579307</v>
      </c>
      <c r="OL145" s="256" t="n">
        <v>1.77999999999999</v>
      </c>
      <c r="OM145" s="254" t="n">
        <v>1.21761744287131</v>
      </c>
      <c r="ON145" s="252" t="n">
        <v>1.76</v>
      </c>
      <c r="OO145" s="252" t="n">
        <v>186.862439738354</v>
      </c>
      <c r="OP145" s="255" t="n">
        <v>1.77999999999999</v>
      </c>
      <c r="OQ145" s="253" t="n">
        <v>54.8060131579307</v>
      </c>
      <c r="OR145" s="256" t="n">
        <v>1.77999999999999</v>
      </c>
      <c r="OS145" s="254" t="n">
        <v>1.21761744287131</v>
      </c>
      <c r="OT145" s="252" t="n">
        <v>1.76</v>
      </c>
      <c r="OU145" s="252" t="n">
        <v>198.56267888058</v>
      </c>
      <c r="OV145" s="255" t="n">
        <v>1.77999999999999</v>
      </c>
      <c r="OW145" s="253" t="n">
        <v>54.8060131579307</v>
      </c>
      <c r="OX145" s="256" t="n">
        <v>1.77999999999999</v>
      </c>
      <c r="OY145" s="254" t="n">
        <v>1.21761744287131</v>
      </c>
      <c r="OZ145" s="252" t="n">
        <v>1.76</v>
      </c>
      <c r="PA145" s="252" t="n">
        <v>215.540463788692</v>
      </c>
      <c r="PB145" s="255" t="n">
        <v>1.77999999999999</v>
      </c>
      <c r="PC145" s="253" t="n">
        <v>54.8060131579307</v>
      </c>
      <c r="PD145" s="256" t="n">
        <v>1.77999999999999</v>
      </c>
      <c r="PE145" s="254" t="n">
        <v>1.21761744287131</v>
      </c>
      <c r="PF145" s="251" t="n">
        <v>3.15999999999999</v>
      </c>
      <c r="PG145" s="252" t="n">
        <v>17.4961366509838</v>
      </c>
      <c r="PH145" s="255" t="n">
        <v>3.15999999999999</v>
      </c>
      <c r="PI145" s="253" t="n">
        <v>48.9586817635494</v>
      </c>
      <c r="PJ145" s="256" t="n">
        <v>3.04</v>
      </c>
      <c r="PK145" s="254" t="n">
        <v>0.7642978323105259</v>
      </c>
      <c r="PL145" s="251" t="n">
        <v>3.15999999999999</v>
      </c>
      <c r="PM145" s="252" t="n">
        <v>26.0807579171469</v>
      </c>
      <c r="PN145" s="255" t="n">
        <v>3.15999999999999</v>
      </c>
      <c r="PO145" s="253" t="n">
        <v>48.9586817635494</v>
      </c>
      <c r="PP145" s="256" t="n">
        <v>3.04</v>
      </c>
      <c r="PQ145" s="254" t="n">
        <v>0.7642978323105259</v>
      </c>
      <c r="PR145" s="251" t="n">
        <v>3.04</v>
      </c>
      <c r="PS145" s="252" t="n">
        <v>34.6719756525638</v>
      </c>
      <c r="PT145" s="255" t="n">
        <v>3.15999999999999</v>
      </c>
      <c r="PU145" s="253" t="n">
        <v>48.9586817635494</v>
      </c>
      <c r="PV145" s="256" t="n">
        <v>3.04</v>
      </c>
      <c r="PW145" s="254" t="n">
        <v>0.7642978323105259</v>
      </c>
      <c r="PX145" s="251" t="n">
        <v>3.15999999999999</v>
      </c>
      <c r="PY145" s="252" t="n">
        <v>43.8881078516301</v>
      </c>
      <c r="PZ145" s="255" t="n">
        <v>3.15999999999999</v>
      </c>
      <c r="QA145" s="253" t="n">
        <v>48.9586817635494</v>
      </c>
      <c r="QB145" s="256" t="n">
        <v>3.04</v>
      </c>
      <c r="QC145" s="254" t="n">
        <v>0.7642978323105259</v>
      </c>
      <c r="QD145" s="251" t="n">
        <v>3.15999999999999</v>
      </c>
      <c r="QE145" s="252" t="n">
        <v>51.2393537451599</v>
      </c>
      <c r="QF145" s="255" t="n">
        <v>3.15999999999999</v>
      </c>
      <c r="QG145" s="253" t="n">
        <v>48.9586817635494</v>
      </c>
      <c r="QH145" s="256" t="n">
        <v>3.04</v>
      </c>
      <c r="QI145" s="254" t="n">
        <v>0.7642978323105259</v>
      </c>
      <c r="QJ145" s="251" t="n">
        <v>3.04</v>
      </c>
      <c r="QK145" s="252" t="n">
        <v>62.2866517831088</v>
      </c>
      <c r="QL145" s="255" t="n">
        <v>3.15999999999999</v>
      </c>
      <c r="QM145" s="253" t="n">
        <v>48.9586817635494</v>
      </c>
      <c r="QN145" s="256" t="n">
        <v>3.04</v>
      </c>
      <c r="QO145" s="254" t="n">
        <v>0.7642978323105259</v>
      </c>
      <c r="QP145" s="251" t="n">
        <v>3.15999999999999</v>
      </c>
      <c r="QQ145" s="252" t="n">
        <v>68.3964766474366</v>
      </c>
      <c r="QR145" s="255" t="n">
        <v>3.15999999999999</v>
      </c>
      <c r="QS145" s="253" t="n">
        <v>48.9586817635494</v>
      </c>
      <c r="QT145" s="256" t="n">
        <v>3.04</v>
      </c>
      <c r="QU145" s="254" t="n">
        <v>0.7642978323105259</v>
      </c>
      <c r="QV145" s="251" t="n">
        <v>3.15999999999999</v>
      </c>
      <c r="QW145" s="252" t="n">
        <v>77.2519958152012</v>
      </c>
      <c r="QX145" s="255" t="n">
        <v>3.15999999999999</v>
      </c>
      <c r="QY145" s="253" t="n">
        <v>48.9586817635494</v>
      </c>
      <c r="QZ145" s="256" t="n">
        <v>3.04</v>
      </c>
      <c r="RA145" s="254" t="n">
        <v>0.7642978323105259</v>
      </c>
      <c r="RB145" s="252" t="n">
        <v>3.15999999999999</v>
      </c>
      <c r="RC145" s="252" t="n">
        <v>87.1020094995549</v>
      </c>
      <c r="RD145" s="255" t="n">
        <v>3.15999999999999</v>
      </c>
      <c r="RE145" s="253" t="n">
        <v>48.9586817635494</v>
      </c>
      <c r="RF145" s="256" t="n">
        <v>3.04</v>
      </c>
      <c r="RG145" s="254" t="n">
        <v>0.7642978323105259</v>
      </c>
      <c r="RH145" s="252" t="n">
        <v>3.15999999999999</v>
      </c>
      <c r="RI145" s="252" t="n">
        <v>94.8051767250933</v>
      </c>
      <c r="RJ145" s="255" t="n">
        <v>3.15999999999999</v>
      </c>
      <c r="RK145" s="253" t="n">
        <v>48.9586817635494</v>
      </c>
      <c r="RL145" s="256" t="n">
        <v>3.04</v>
      </c>
      <c r="RM145" s="254" t="n">
        <v>0.7642978323105259</v>
      </c>
      <c r="RN145" s="252" t="n">
        <v>3.04</v>
      </c>
      <c r="RO145" s="252" t="n">
        <v>104.630120203328</v>
      </c>
      <c r="RP145" s="255" t="n">
        <v>3.15999999999999</v>
      </c>
      <c r="RQ145" s="253" t="n">
        <v>48.9586817635494</v>
      </c>
      <c r="RR145" s="256" t="n">
        <v>3.04</v>
      </c>
      <c r="RS145" s="254" t="n">
        <v>0.7642978323105259</v>
      </c>
      <c r="RT145" s="252" t="n">
        <v>3.04</v>
      </c>
      <c r="RU145" s="252" t="n">
        <v>113.835119037583</v>
      </c>
      <c r="RV145" s="255" t="n">
        <v>3.15999999999999</v>
      </c>
      <c r="RW145" s="253" t="n">
        <v>48.9586817635494</v>
      </c>
      <c r="RX145" s="256" t="n">
        <v>3.04</v>
      </c>
      <c r="RY145" s="254" t="n">
        <v>0.7642978323105259</v>
      </c>
      <c r="RZ145" s="252" t="n">
        <v>3.15999999999999</v>
      </c>
      <c r="SA145" s="252" t="n">
        <v>121.764438603143</v>
      </c>
      <c r="SB145" s="255" t="n">
        <v>3.15999999999999</v>
      </c>
      <c r="SC145" s="253" t="n">
        <v>48.9586817635494</v>
      </c>
      <c r="SD145" s="256" t="n">
        <v>3.04</v>
      </c>
      <c r="SE145" s="254" t="n">
        <v>0.7642978323105259</v>
      </c>
      <c r="SF145" s="252" t="n">
        <v>3.04</v>
      </c>
      <c r="SG145" s="252" t="n">
        <v>130.691580471721</v>
      </c>
      <c r="SH145" s="255" t="n">
        <v>3.15999999999999</v>
      </c>
      <c r="SI145" s="253" t="n">
        <v>48.9586817635494</v>
      </c>
      <c r="SJ145" s="256" t="n">
        <v>3.04</v>
      </c>
      <c r="SK145" s="254" t="n">
        <v>0.7642978323105259</v>
      </c>
      <c r="SL145" s="252" t="n">
        <v>3.04</v>
      </c>
      <c r="SM145" s="252" t="n">
        <v>140.836318836015</v>
      </c>
      <c r="SN145" s="255" t="n">
        <v>3.15999999999999</v>
      </c>
      <c r="SO145" s="253" t="n">
        <v>48.9586817635494</v>
      </c>
      <c r="SP145" s="256" t="n">
        <v>3.04</v>
      </c>
      <c r="SQ145" s="254" t="n">
        <v>0.7642978323105259</v>
      </c>
      <c r="SR145" s="252" t="n">
        <v>3.04</v>
      </c>
      <c r="SS145" s="252" t="n">
        <v>149.428416216583</v>
      </c>
      <c r="ST145" s="255" t="n">
        <v>3.15999999999999</v>
      </c>
      <c r="SU145" s="253" t="n">
        <v>48.9586817635494</v>
      </c>
      <c r="SV145" s="256" t="n">
        <v>3.04</v>
      </c>
      <c r="SW145" s="254" t="n">
        <v>0.7642978323105259</v>
      </c>
      <c r="SX145" s="252" t="n">
        <v>3.04</v>
      </c>
      <c r="SY145" s="252" t="n">
        <v>159.860818170794</v>
      </c>
      <c r="SZ145" s="255" t="n">
        <v>3.15999999999999</v>
      </c>
      <c r="TA145" s="253" t="n">
        <v>48.9586817635494</v>
      </c>
      <c r="TB145" s="256" t="n">
        <v>3.04</v>
      </c>
      <c r="TC145" s="254" t="n">
        <v>0.7642978323105259</v>
      </c>
      <c r="TD145" s="252" t="n">
        <v>3.04</v>
      </c>
      <c r="TE145" s="252" t="n">
        <v>170.293069804629</v>
      </c>
      <c r="TF145" s="255" t="n">
        <v>3.15999999999999</v>
      </c>
      <c r="TG145" s="253" t="n">
        <v>48.9586817635494</v>
      </c>
      <c r="TH145" s="256" t="n">
        <v>3.04</v>
      </c>
      <c r="TI145" s="254" t="n">
        <v>0.7642978323105259</v>
      </c>
      <c r="TJ145" s="252" t="n">
        <v>3.04</v>
      </c>
      <c r="TK145" s="252" t="n">
        <v>176.716455240618</v>
      </c>
      <c r="TL145" s="255" t="n">
        <v>3.15999999999999</v>
      </c>
      <c r="TM145" s="253" t="n">
        <v>48.9586817635494</v>
      </c>
      <c r="TN145" s="256" t="n">
        <v>3.04</v>
      </c>
      <c r="TO145" s="254" t="n">
        <v>0.7642978323105259</v>
      </c>
      <c r="TP145" s="252" t="n">
        <v>3.04</v>
      </c>
      <c r="TQ145" s="252" t="n">
        <v>184.405163050463</v>
      </c>
      <c r="TR145" s="255" t="n">
        <v>3.15999999999999</v>
      </c>
      <c r="TS145" s="253" t="n">
        <v>48.9586817635494</v>
      </c>
      <c r="TT145" s="256" t="n">
        <v>3.04</v>
      </c>
      <c r="TU145" s="254" t="n">
        <v>0.7642978323105259</v>
      </c>
      <c r="TV145" s="252" t="n">
        <v>3.15999999999999</v>
      </c>
      <c r="TW145" s="252" t="n">
        <v>189.950529815678</v>
      </c>
      <c r="TX145" s="255" t="n">
        <v>3.15999999999999</v>
      </c>
      <c r="TY145" s="253" t="n">
        <v>48.9586817635494</v>
      </c>
      <c r="TZ145" s="256" t="n">
        <v>3.04</v>
      </c>
      <c r="UA145" s="254" t="n">
        <v>0.7642978323105259</v>
      </c>
      <c r="UB145" s="251" t="n">
        <v>3.22999999999999</v>
      </c>
      <c r="UC145" s="252" t="n">
        <v>11.6725753123314</v>
      </c>
      <c r="UD145" s="255" t="n">
        <v>3.39999999999999</v>
      </c>
      <c r="UE145" s="253" t="n">
        <v>55.8805703829061</v>
      </c>
      <c r="UF145" s="256" t="n">
        <v>3.39999999999999</v>
      </c>
      <c r="UG145" s="254" t="n">
        <v>1.81994578048438</v>
      </c>
      <c r="UH145" s="251" t="n">
        <v>3.22999999999999</v>
      </c>
      <c r="UI145" s="252" t="n">
        <v>17.8086936377823</v>
      </c>
      <c r="UJ145" s="255" t="n">
        <v>3.39999999999999</v>
      </c>
      <c r="UK145" s="253" t="n">
        <v>55.8805703829061</v>
      </c>
      <c r="UL145" s="256" t="n">
        <v>3.39999999999999</v>
      </c>
      <c r="UM145" s="254" t="n">
        <v>1.81994578048438</v>
      </c>
      <c r="UN145" s="251" t="n">
        <v>3.22999999999999</v>
      </c>
      <c r="UO145" s="252" t="n">
        <v>23.6216142361712</v>
      </c>
      <c r="UP145" s="255" t="n">
        <v>3.39999999999999</v>
      </c>
      <c r="UQ145" s="253" t="n">
        <v>55.8805703829061</v>
      </c>
      <c r="UR145" s="256" t="n">
        <v>3.39999999999999</v>
      </c>
      <c r="US145" s="254" t="n">
        <v>1.81994578048438</v>
      </c>
      <c r="UT145" s="251" t="n">
        <v>3.22999999999999</v>
      </c>
      <c r="UU145" s="252" t="n">
        <v>30.1657778420606</v>
      </c>
      <c r="UV145" s="255" t="n">
        <v>3.39999999999999</v>
      </c>
      <c r="UW145" s="253" t="n">
        <v>55.8805703829061</v>
      </c>
      <c r="UX145" s="256" t="n">
        <v>3.39999999999999</v>
      </c>
      <c r="UY145" s="254" t="n">
        <v>1.81994578048438</v>
      </c>
      <c r="UZ145" s="251" t="n">
        <v>3.22999999999999</v>
      </c>
      <c r="VA145" s="252" t="n">
        <v>36.707724197096</v>
      </c>
      <c r="VB145" s="255" t="n">
        <v>3.39999999999999</v>
      </c>
      <c r="VC145" s="253" t="n">
        <v>55.8805703829061</v>
      </c>
      <c r="VD145" s="256" t="n">
        <v>3.39999999999999</v>
      </c>
      <c r="VE145" s="254" t="n">
        <v>1.81994578048438</v>
      </c>
      <c r="VF145" s="251" t="n">
        <v>3.22999999999999</v>
      </c>
      <c r="VG145" s="252" t="n">
        <v>42.5256918219352</v>
      </c>
      <c r="VH145" s="255" t="n">
        <v>3.39999999999999</v>
      </c>
      <c r="VI145" s="253" t="n">
        <v>55.8805703829061</v>
      </c>
      <c r="VJ145" s="256" t="n">
        <v>3.39999999999999</v>
      </c>
      <c r="VK145" s="254" t="n">
        <v>1.81994578048438</v>
      </c>
      <c r="VL145" s="251" t="n">
        <v>3.22999999999999</v>
      </c>
      <c r="VM145" s="252" t="n">
        <v>48.3763647821136</v>
      </c>
      <c r="VN145" s="255" t="n">
        <v>3.39999999999999</v>
      </c>
      <c r="VO145" s="253" t="n">
        <v>55.8805703829061</v>
      </c>
      <c r="VP145" s="256" t="n">
        <v>3.39999999999999</v>
      </c>
      <c r="VQ145" s="254" t="n">
        <v>1.81994578048438</v>
      </c>
      <c r="VR145" s="251" t="n">
        <v>3.22999999999999</v>
      </c>
      <c r="VS145" s="252" t="n">
        <v>56.3365225474106</v>
      </c>
      <c r="VT145" s="255" t="n">
        <v>3.39999999999999</v>
      </c>
      <c r="VU145" s="253" t="n">
        <v>55.8805703829061</v>
      </c>
      <c r="VV145" s="256" t="n">
        <v>3.39999999999999</v>
      </c>
      <c r="VW145" s="254" t="n">
        <v>1.81994578048438</v>
      </c>
      <c r="VX145" s="252" t="n">
        <v>3.22999999999999</v>
      </c>
      <c r="VY145" s="252" t="n">
        <v>62.1467694790626</v>
      </c>
      <c r="VZ145" s="255" t="n">
        <v>3.39999999999999</v>
      </c>
      <c r="WA145" s="253" t="n">
        <v>55.8805703829061</v>
      </c>
      <c r="WB145" s="256" t="n">
        <v>3.39999999999999</v>
      </c>
      <c r="WC145" s="254" t="n">
        <v>1.81994578048438</v>
      </c>
      <c r="WD145" s="252" t="n">
        <v>3.22999999999999</v>
      </c>
      <c r="WE145" s="252" t="n">
        <v>69.4179961986607</v>
      </c>
      <c r="WF145" s="255" t="n">
        <v>3.39999999999999</v>
      </c>
      <c r="WG145" s="253" t="n">
        <v>55.8805703829061</v>
      </c>
      <c r="WH145" s="256" t="n">
        <v>3.39999999999999</v>
      </c>
      <c r="WI145" s="254" t="n">
        <v>1.81994578048438</v>
      </c>
      <c r="WJ145" s="252" t="n">
        <v>3.22999999999999</v>
      </c>
      <c r="WK145" s="252" t="n">
        <v>75.1720242602763</v>
      </c>
      <c r="WL145" s="255" t="n">
        <v>3.39999999999999</v>
      </c>
      <c r="WM145" s="253" t="n">
        <v>55.8805703829061</v>
      </c>
      <c r="WN145" s="256" t="n">
        <v>3.39999999999999</v>
      </c>
      <c r="WO145" s="254" t="n">
        <v>1.81994578048438</v>
      </c>
      <c r="WP145" s="252" t="n">
        <v>3.22999999999999</v>
      </c>
      <c r="WQ145" s="252" t="n">
        <v>82.1751065249351</v>
      </c>
      <c r="WR145" s="255" t="n">
        <v>3.39999999999999</v>
      </c>
      <c r="WS145" s="253" t="n">
        <v>55.8805703829061</v>
      </c>
      <c r="WT145" s="256" t="n">
        <v>3.39999999999999</v>
      </c>
      <c r="WU145" s="254" t="n">
        <v>1.81994578048438</v>
      </c>
      <c r="WV145" s="252" t="n">
        <v>3.22999999999999</v>
      </c>
      <c r="WW145" s="252" t="n">
        <v>88.0907979702571</v>
      </c>
      <c r="WX145" s="255" t="n">
        <v>3.39999999999999</v>
      </c>
      <c r="WY145" s="253" t="n">
        <v>55.8805703829061</v>
      </c>
      <c r="WZ145" s="256" t="n">
        <v>3.39999999999999</v>
      </c>
      <c r="XA145" s="254" t="n">
        <v>1.81994578048438</v>
      </c>
      <c r="XB145" s="252" t="n">
        <v>3.22999999999999</v>
      </c>
      <c r="XC145" s="252" t="n">
        <v>94.1742716300086</v>
      </c>
      <c r="XD145" s="255" t="n">
        <v>3.39999999999999</v>
      </c>
      <c r="XE145" s="253" t="n">
        <v>55.8805703829061</v>
      </c>
      <c r="XF145" s="256" t="n">
        <v>3.39999999999999</v>
      </c>
      <c r="XG145" s="254" t="n">
        <v>1.81994578048438</v>
      </c>
      <c r="XH145" s="252" t="n">
        <v>3.22999999999999</v>
      </c>
      <c r="XI145" s="252" t="n">
        <v>99.914191137891</v>
      </c>
      <c r="XJ145" s="255" t="n">
        <v>3.39999999999999</v>
      </c>
      <c r="XK145" s="253" t="n">
        <v>55.8805703829061</v>
      </c>
      <c r="XL145" s="256" t="n">
        <v>3.39999999999999</v>
      </c>
      <c r="XM145" s="254" t="n">
        <v>1.81994578048438</v>
      </c>
      <c r="XN145" s="252" t="n">
        <v>3.22999999999999</v>
      </c>
      <c r="XO145" s="252" t="n">
        <v>114.129904399281</v>
      </c>
      <c r="XP145" s="255" t="n">
        <v>3.39999999999999</v>
      </c>
      <c r="XQ145" s="253" t="n">
        <v>55.8805703829061</v>
      </c>
      <c r="XR145" s="256" t="n">
        <v>3.39999999999999</v>
      </c>
      <c r="XS145" s="254" t="n">
        <v>1.81994578048438</v>
      </c>
      <c r="XT145" s="252" t="n">
        <v>3.22999999999999</v>
      </c>
      <c r="XU145" s="252" t="n">
        <v>126.123649435571</v>
      </c>
      <c r="XV145" s="255" t="n">
        <v>3.39999999999999</v>
      </c>
      <c r="XW145" s="253" t="n">
        <v>55.8805703829061</v>
      </c>
      <c r="XX145" s="256" t="n">
        <v>3.39999999999999</v>
      </c>
      <c r="XY145" s="254" t="n">
        <v>1.81994578048438</v>
      </c>
      <c r="XZ145" s="252" t="n">
        <v>3.22999999999999</v>
      </c>
      <c r="YA145" s="252" t="n">
        <v>140.636802773804</v>
      </c>
      <c r="YB145" s="255" t="n">
        <v>3.39999999999999</v>
      </c>
      <c r="YC145" s="253" t="n">
        <v>55.8805703829061</v>
      </c>
      <c r="YD145" s="256" t="n">
        <v>3.39999999999999</v>
      </c>
      <c r="YE145" s="254" t="n">
        <v>1.81994578048438</v>
      </c>
      <c r="YF145" s="252" t="n">
        <v>3.22999999999999</v>
      </c>
      <c r="YG145" s="252" t="n">
        <v>153.046081551468</v>
      </c>
      <c r="YH145" s="255" t="n">
        <v>3.39999999999999</v>
      </c>
      <c r="YI145" s="253" t="n">
        <v>55.8805703829061</v>
      </c>
      <c r="YJ145" s="256" t="n">
        <v>3.39999999999999</v>
      </c>
      <c r="YK145" s="254" t="n">
        <v>1.81994578048438</v>
      </c>
      <c r="YL145" s="252" t="n">
        <v>3.36</v>
      </c>
      <c r="YM145" s="252" t="n">
        <v>163.61648461464</v>
      </c>
      <c r="YN145" s="255" t="n">
        <v>3.39999999999999</v>
      </c>
      <c r="YO145" s="253" t="n">
        <v>55.8805703829061</v>
      </c>
      <c r="YP145" s="256" t="n">
        <v>3.39999999999999</v>
      </c>
      <c r="YQ145" s="254" t="n">
        <v>1.81994578048438</v>
      </c>
      <c r="YR145" s="252" t="n">
        <v>3.22999999999999</v>
      </c>
      <c r="YS145" s="252" t="n">
        <v>185.660634377715</v>
      </c>
      <c r="YT145" s="255" t="n">
        <v>3.39999999999999</v>
      </c>
      <c r="YU145" s="253" t="n">
        <v>55.8805703829061</v>
      </c>
      <c r="YV145" s="256" t="n">
        <v>3.39999999999999</v>
      </c>
      <c r="YW145" s="254" t="n">
        <v>1.81994578048438</v>
      </c>
      <c r="YX145" s="252" t="n">
        <v>3.287</v>
      </c>
      <c r="YY145" s="252" t="n">
        <v>219.862838377005</v>
      </c>
      <c r="YZ145" s="255" t="n">
        <v>3.39999999999999</v>
      </c>
      <c r="ZA145" s="253" t="n">
        <v>55.8805703829061</v>
      </c>
      <c r="ZB145" s="256" t="n">
        <v>3.39999999999999</v>
      </c>
      <c r="ZC145" s="254" t="n">
        <v>1.81994578048438</v>
      </c>
      <c r="ZD145" s="251" t="n">
        <v>4.93999999999999</v>
      </c>
      <c r="ZE145" s="252" t="n">
        <v>19.6698828545682</v>
      </c>
      <c r="ZF145" s="255" t="n">
        <v>5.09999999999999</v>
      </c>
      <c r="ZG145" s="253" t="n">
        <v>56.228409801572</v>
      </c>
      <c r="ZH145" s="256" t="n">
        <v>4.93999999999999</v>
      </c>
      <c r="ZI145" s="254" t="n">
        <v>1.02680357352431</v>
      </c>
      <c r="ZJ145" s="251" t="n">
        <v>4.93999999999999</v>
      </c>
      <c r="ZK145" s="252" t="n">
        <v>29.8312054243015</v>
      </c>
      <c r="ZL145" s="255" t="n">
        <v>5.09999999999999</v>
      </c>
      <c r="ZM145" s="253" t="n">
        <v>56.228409801572</v>
      </c>
      <c r="ZN145" s="256" t="n">
        <v>4.93999999999999</v>
      </c>
      <c r="ZO145" s="254" t="n">
        <v>1.02680357352431</v>
      </c>
      <c r="ZP145" s="251" t="n">
        <v>4.93999999999999</v>
      </c>
      <c r="ZQ145" s="252" t="n">
        <v>39.9074679341967</v>
      </c>
      <c r="ZR145" s="255" t="n">
        <v>5.09999999999999</v>
      </c>
      <c r="ZS145" s="253" t="n">
        <v>56.228409801572</v>
      </c>
      <c r="ZT145" s="256" t="n">
        <v>4.93999999999999</v>
      </c>
      <c r="ZU145" s="254" t="n">
        <v>1.02680357352431</v>
      </c>
      <c r="ZV145" s="251" t="n">
        <v>4.93999999999999</v>
      </c>
      <c r="ZW145" s="252" t="n">
        <v>51.0510480292261</v>
      </c>
      <c r="ZX145" s="255" t="n">
        <v>5.09999999999999</v>
      </c>
      <c r="ZY145" s="253" t="n">
        <v>56.228409801572</v>
      </c>
      <c r="ZZ145" s="256" t="n">
        <v>4.93999999999999</v>
      </c>
      <c r="AAA145" s="254" t="n">
        <v>1.02680357352431</v>
      </c>
      <c r="AAB145" s="251" t="n">
        <v>4.93999999999999</v>
      </c>
      <c r="AAC145" s="252" t="n">
        <v>60.7979383906842</v>
      </c>
      <c r="AAD145" s="255" t="n">
        <v>5.09999999999999</v>
      </c>
      <c r="AAE145" s="253" t="n">
        <v>56.228409801572</v>
      </c>
      <c r="AAF145" s="256" t="n">
        <v>4.93999999999999</v>
      </c>
      <c r="AAG145" s="254" t="n">
        <v>1.02680357352431</v>
      </c>
      <c r="AAH145" s="251" t="n">
        <v>4.93999999999999</v>
      </c>
      <c r="AAI145" s="252" t="n">
        <v>71.52693276245741</v>
      </c>
      <c r="AAJ145" s="255" t="n">
        <v>5.09999999999999</v>
      </c>
      <c r="AAK145" s="253" t="n">
        <v>56.228409801572</v>
      </c>
      <c r="AAL145" s="256" t="n">
        <v>4.93999999999999</v>
      </c>
      <c r="AAM145" s="254" t="n">
        <v>1.02680357352431</v>
      </c>
      <c r="AAN145" s="251" t="n">
        <v>4.93999999999999</v>
      </c>
      <c r="AAO145" s="252" t="n">
        <v>81.44995808164551</v>
      </c>
      <c r="AAP145" s="255" t="n">
        <v>5.09999999999999</v>
      </c>
      <c r="AAQ145" s="253" t="n">
        <v>56.228409801572</v>
      </c>
      <c r="AAR145" s="256" t="n">
        <v>4.93999999999999</v>
      </c>
      <c r="AAS145" s="254" t="n">
        <v>1.02680357352431</v>
      </c>
      <c r="AAT145" s="251" t="n">
        <v>4.93999999999999</v>
      </c>
      <c r="AAU145" s="252" t="n">
        <v>91.1549942960111</v>
      </c>
      <c r="AAV145" s="255" t="n">
        <v>5.09999999999999</v>
      </c>
      <c r="AAW145" s="253" t="n">
        <v>56.228409801572</v>
      </c>
      <c r="AAX145" s="256" t="n">
        <v>4.93999999999999</v>
      </c>
      <c r="AAY145" s="254" t="n">
        <v>1.02680357352431</v>
      </c>
      <c r="AAZ145" s="252" t="n">
        <v>4.93999999999999</v>
      </c>
      <c r="ABA145" s="252" t="n">
        <v>101.925842466321</v>
      </c>
      <c r="ABB145" s="255" t="n">
        <v>5.09999999999999</v>
      </c>
      <c r="ABC145" s="253" t="n">
        <v>56.228409801572</v>
      </c>
      <c r="ABD145" s="256" t="n">
        <v>4.93999999999999</v>
      </c>
      <c r="ABE145" s="254" t="n">
        <v>1.02680357352431</v>
      </c>
      <c r="ABF145" s="252" t="n">
        <v>4.93999999999999</v>
      </c>
      <c r="ABG145" s="252" t="n">
        <v>121.618098728061</v>
      </c>
      <c r="ABH145" s="255" t="n">
        <v>5.09999999999999</v>
      </c>
      <c r="ABI145" s="253" t="n">
        <v>56.228409801572</v>
      </c>
      <c r="ABJ145" s="256" t="n">
        <v>4.93999999999999</v>
      </c>
      <c r="ABK145" s="254" t="n">
        <v>1.02680357352431</v>
      </c>
      <c r="ABL145" s="252" t="n">
        <v>4.93999999999999</v>
      </c>
      <c r="ABM145" s="252" t="n">
        <v>142.462617471006</v>
      </c>
      <c r="ABN145" s="255" t="n">
        <v>5.09999999999999</v>
      </c>
      <c r="ABO145" s="253" t="n">
        <v>56.228409801572</v>
      </c>
      <c r="ABP145" s="256" t="n">
        <v>4.93999999999999</v>
      </c>
      <c r="ABQ145" s="254" t="n">
        <v>1.02680357352431</v>
      </c>
      <c r="ABR145" s="252" t="n">
        <v>4.93999999999999</v>
      </c>
      <c r="ABS145" s="252" t="n">
        <v>162.547361856924</v>
      </c>
      <c r="ABT145" s="255" t="n">
        <v>5.09999999999999</v>
      </c>
      <c r="ABU145" s="253" t="n">
        <v>56.228409801572</v>
      </c>
      <c r="ABV145" s="256" t="n">
        <v>4.93999999999999</v>
      </c>
      <c r="ABW145" s="254" t="n">
        <v>1.02680357352431</v>
      </c>
      <c r="ABX145" s="252" t="n">
        <v>4.93999999999999</v>
      </c>
      <c r="ABY145" s="252" t="n">
        <v>185.403680372055</v>
      </c>
      <c r="ABZ145" s="255" t="n">
        <v>5.09999999999999</v>
      </c>
      <c r="ACA145" s="253" t="n">
        <v>56.228409801572</v>
      </c>
      <c r="ACB145" s="256" t="n">
        <v>4.93999999999999</v>
      </c>
      <c r="ACC145" s="254" t="n">
        <v>1.02680357352431</v>
      </c>
      <c r="ACD145" s="252" t="n">
        <v>4.93999999999999</v>
      </c>
      <c r="ACE145" s="252" t="n">
        <v>205.385700020135</v>
      </c>
      <c r="ACF145" s="255" t="n">
        <v>5.09999999999999</v>
      </c>
      <c r="ACG145" s="253" t="n">
        <v>56.228409801572</v>
      </c>
      <c r="ACH145" s="256" t="n">
        <v>4.93999999999999</v>
      </c>
      <c r="ACI145" s="254" t="n">
        <v>1.02680357352431</v>
      </c>
      <c r="ACJ145" s="252" t="n">
        <v>4.93999999999999</v>
      </c>
      <c r="ACK145" s="252" t="n">
        <v>225.33147396529</v>
      </c>
      <c r="ACL145" s="255" t="n">
        <v>5.09999999999999</v>
      </c>
      <c r="ACM145" s="253" t="n">
        <v>56.228409801572</v>
      </c>
      <c r="ACN145" s="256" t="n">
        <v>4.93999999999999</v>
      </c>
      <c r="ACO145" s="254" t="n">
        <v>1.02680357352431</v>
      </c>
      <c r="ACP145" s="251" t="n">
        <v>9.199999999999999</v>
      </c>
      <c r="ACQ145" s="252" t="n">
        <v>13.1235261324588</v>
      </c>
      <c r="ACR145" s="255" t="n">
        <v>9.29999999999999</v>
      </c>
      <c r="ACS145" s="253" t="n">
        <v>60.4901772881029</v>
      </c>
      <c r="ACT145" s="256" t="n">
        <v>9.29999999999999</v>
      </c>
      <c r="ACU145" s="254" t="n">
        <v>0.791018518997304</v>
      </c>
      <c r="ACV145" s="251" t="n">
        <v>9.39999999999999</v>
      </c>
      <c r="ACW145" s="252" t="n">
        <v>26.3115162153294</v>
      </c>
      <c r="ACX145" s="255" t="n">
        <v>9.29999999999999</v>
      </c>
      <c r="ACY145" s="253" t="n">
        <v>60.4901772881029</v>
      </c>
      <c r="ACZ145" s="256" t="n">
        <v>9.29999999999999</v>
      </c>
      <c r="ADA145" s="254" t="n">
        <v>0.791018518997304</v>
      </c>
      <c r="ADB145" s="251" t="n">
        <v>9.66</v>
      </c>
      <c r="ADC145" s="252" t="n">
        <v>39.4657579308662</v>
      </c>
      <c r="ADD145" s="255" t="n">
        <v>9.29999999999999</v>
      </c>
      <c r="ADE145" s="253" t="n">
        <v>60.4901772881029</v>
      </c>
      <c r="ADF145" s="256" t="n">
        <v>9.29999999999999</v>
      </c>
      <c r="ADG145" s="254" t="n">
        <v>0.791018518997304</v>
      </c>
      <c r="ADH145" s="251" t="n">
        <v>9.39999999999999</v>
      </c>
      <c r="ADI145" s="252" t="n">
        <v>53.1901570470965</v>
      </c>
      <c r="ADJ145" s="255" t="n">
        <v>9.29999999999999</v>
      </c>
      <c r="ADK145" s="253" t="n">
        <v>60.4901772881029</v>
      </c>
      <c r="ADL145" s="256" t="n">
        <v>9.29999999999999</v>
      </c>
      <c r="ADM145" s="254" t="n">
        <v>0.791018518997304</v>
      </c>
      <c r="ADN145" s="251" t="n">
        <v>9.39999999999999</v>
      </c>
      <c r="ADO145" s="252" t="n">
        <v>66.3568689168393</v>
      </c>
      <c r="ADP145" s="255" t="n">
        <v>9.29999999999999</v>
      </c>
      <c r="ADQ145" s="253" t="n">
        <v>60.4901772881029</v>
      </c>
      <c r="ADR145" s="256" t="n">
        <v>9.29999999999999</v>
      </c>
      <c r="ADS145" s="254" t="n">
        <v>0.791018518997304</v>
      </c>
      <c r="ADT145" s="251" t="n">
        <v>9.39999999999999</v>
      </c>
      <c r="ADU145" s="252" t="n">
        <v>79.8098961468268</v>
      </c>
      <c r="ADV145" s="255" t="n">
        <v>9.29999999999999</v>
      </c>
      <c r="ADW145" s="253" t="n">
        <v>60.4901772881029</v>
      </c>
      <c r="ADX145" s="256" t="n">
        <v>9.29999999999999</v>
      </c>
      <c r="ADY145" s="254" t="n">
        <v>0.791018518997304</v>
      </c>
      <c r="ADZ145" s="251" t="n">
        <v>9.39999999999999</v>
      </c>
      <c r="AEA145" s="252" t="n">
        <v>92.9835119636052</v>
      </c>
      <c r="AEB145" s="255" t="n">
        <v>9.29999999999999</v>
      </c>
      <c r="AEC145" s="253" t="n">
        <v>60.4901772881029</v>
      </c>
      <c r="AED145" s="256" t="n">
        <v>9.29999999999999</v>
      </c>
      <c r="AEE145" s="254" t="n">
        <v>0.791018518997304</v>
      </c>
      <c r="AEF145" s="251" t="n">
        <v>9.39999999999999</v>
      </c>
      <c r="AEG145" s="252" t="n">
        <v>106.722162100862</v>
      </c>
      <c r="AEH145" s="255" t="n">
        <v>9.29999999999999</v>
      </c>
      <c r="AEI145" s="253" t="n">
        <v>60.4901772881029</v>
      </c>
      <c r="AEJ145" s="256" t="n">
        <v>9.29999999999999</v>
      </c>
      <c r="AEK145" s="254" t="n">
        <v>0.791018518997304</v>
      </c>
      <c r="AEL145" s="252" t="n">
        <v>9.39999999999999</v>
      </c>
      <c r="AEM145" s="252" t="n">
        <v>119.850316307692</v>
      </c>
      <c r="AEN145" s="255" t="n">
        <v>9.29999999999999</v>
      </c>
      <c r="AEO145" s="253" t="n">
        <v>60.4901772881029</v>
      </c>
      <c r="AEP145" s="256" t="n">
        <v>9.29999999999999</v>
      </c>
      <c r="AEQ145" s="254" t="n">
        <v>0.791018518997304</v>
      </c>
      <c r="AER145" s="252" t="n">
        <v>9.39999999999999</v>
      </c>
      <c r="AES145" s="252" t="n">
        <v>134.489519562776</v>
      </c>
      <c r="AET145" s="255" t="n">
        <v>9.29999999999999</v>
      </c>
      <c r="AEU145" s="253" t="n">
        <v>60.4901772881029</v>
      </c>
      <c r="AEV145" s="256" t="n">
        <v>9.29999999999999</v>
      </c>
      <c r="AEW145" s="254" t="n">
        <v>0.791018518997304</v>
      </c>
      <c r="AEX145" s="252" t="n">
        <v>9.39999999999999</v>
      </c>
      <c r="AEY145" s="252" t="n">
        <v>161.089099832126</v>
      </c>
      <c r="AEZ145" s="255" t="n">
        <v>9.29999999999999</v>
      </c>
      <c r="AFA145" s="253" t="n">
        <v>60.4901772881029</v>
      </c>
      <c r="AFB145" s="256" t="n">
        <v>9.29999999999999</v>
      </c>
      <c r="AFC145" s="254" t="n">
        <v>0.791018518997304</v>
      </c>
      <c r="AFD145" s="252" t="n">
        <v>9.39999999999999</v>
      </c>
      <c r="AFE145" s="252" t="n">
        <v>186.814902386723</v>
      </c>
      <c r="AFF145" s="255" t="n">
        <v>9.29999999999999</v>
      </c>
      <c r="AFG145" s="253" t="n">
        <v>60.4901772881029</v>
      </c>
      <c r="AFH145" s="256" t="n">
        <v>9.29999999999999</v>
      </c>
      <c r="AFI145" s="254" t="n">
        <v>0.791018518997304</v>
      </c>
      <c r="AFJ145" s="252" t="n">
        <v>9.39999999999999</v>
      </c>
      <c r="AFK145" s="252" t="n">
        <v>228.328345768943</v>
      </c>
      <c r="AFL145" s="255" t="n">
        <v>9.29999999999999</v>
      </c>
      <c r="AFM145" s="253" t="n">
        <v>60.4901772881029</v>
      </c>
      <c r="AFN145" s="256" t="n">
        <v>9.29999999999999</v>
      </c>
      <c r="AFO145" s="254" t="n">
        <v>0.791018518997304</v>
      </c>
      <c r="AFP145" s="251" t="n">
        <v>11.2099999999999</v>
      </c>
      <c r="AFQ145" s="252" t="n">
        <v>13.0198779737733</v>
      </c>
      <c r="AFR145" s="255" t="n">
        <v>11.2099999999999</v>
      </c>
      <c r="AFS145" s="253" t="n">
        <v>61.8703702591656</v>
      </c>
      <c r="AFT145" s="256" t="n">
        <v>11.5999999999999</v>
      </c>
      <c r="AFU145" s="254" t="n">
        <v>0.940632387939935</v>
      </c>
      <c r="AFV145" s="251" t="n">
        <v>11.2099999999999</v>
      </c>
      <c r="AFW145" s="252" t="n">
        <v>27.1543426759748</v>
      </c>
      <c r="AFX145" s="255" t="n">
        <v>11.2099999999999</v>
      </c>
      <c r="AFY145" s="253" t="n">
        <v>61.8703702591656</v>
      </c>
      <c r="AFZ145" s="256" t="n">
        <v>11.5999999999999</v>
      </c>
      <c r="AGA145" s="254" t="n">
        <v>0.940632387939935</v>
      </c>
      <c r="AGB145" s="251" t="n">
        <v>11.2099999999999</v>
      </c>
      <c r="AGC145" s="252" t="n">
        <v>42.2239037609505</v>
      </c>
      <c r="AGD145" s="255" t="n">
        <v>11.2099999999999</v>
      </c>
      <c r="AGE145" s="253" t="n">
        <v>61.8703702591656</v>
      </c>
      <c r="AGF145" s="256" t="n">
        <v>11.5999999999999</v>
      </c>
      <c r="AGG145" s="254" t="n">
        <v>0.940632387939935</v>
      </c>
      <c r="AGH145" s="251" t="n">
        <v>11.2099999999999</v>
      </c>
      <c r="AGI145" s="252" t="n">
        <v>56.1841644514546</v>
      </c>
      <c r="AGJ145" s="255" t="n">
        <v>11.2099999999999</v>
      </c>
      <c r="AGK145" s="253" t="n">
        <v>61.8703702591656</v>
      </c>
      <c r="AGL145" s="256" t="n">
        <v>11.5999999999999</v>
      </c>
      <c r="AGM145" s="254" t="n">
        <v>0.940632387939935</v>
      </c>
      <c r="AGN145" s="251" t="n">
        <v>11.5999999999999</v>
      </c>
      <c r="AGO145" s="252" t="n">
        <v>70.0026938638303</v>
      </c>
      <c r="AGP145" s="255" t="n">
        <v>11.2099999999999</v>
      </c>
      <c r="AGQ145" s="253" t="n">
        <v>61.8703702591656</v>
      </c>
      <c r="AGR145" s="256" t="n">
        <v>11.5999999999999</v>
      </c>
      <c r="AGS145" s="254" t="n">
        <v>0.940632387939935</v>
      </c>
      <c r="AGT145" s="251" t="n">
        <v>11.2099999999999</v>
      </c>
      <c r="AGU145" s="252" t="n">
        <v>84.78240354549931</v>
      </c>
      <c r="AGV145" s="255" t="n">
        <v>11.2099999999999</v>
      </c>
      <c r="AGW145" s="253" t="n">
        <v>61.8703702591656</v>
      </c>
      <c r="AGX145" s="256" t="n">
        <v>11.5999999999999</v>
      </c>
      <c r="AGY145" s="254" t="n">
        <v>0.940632387939935</v>
      </c>
      <c r="AGZ145" s="251" t="n">
        <v>11.5999999999999</v>
      </c>
      <c r="AHA145" s="252" t="n">
        <v>98.15078000639249</v>
      </c>
      <c r="AHB145" s="255" t="n">
        <v>11.2099999999999</v>
      </c>
      <c r="AHC145" s="253" t="n">
        <v>61.8703702591656</v>
      </c>
      <c r="AHD145" s="256" t="n">
        <v>11.5999999999999</v>
      </c>
      <c r="AHE145" s="254" t="n">
        <v>0.940632387939935</v>
      </c>
      <c r="AHF145" s="251" t="n">
        <v>11.2099999999999</v>
      </c>
      <c r="AHG145" s="252" t="n">
        <v>113.968006091364</v>
      </c>
      <c r="AHH145" s="255" t="n">
        <v>11.2099999999999</v>
      </c>
      <c r="AHI145" s="253" t="n">
        <v>61.8703702591656</v>
      </c>
      <c r="AHJ145" s="256" t="n">
        <v>11.5999999999999</v>
      </c>
      <c r="AHK145" s="254" t="n">
        <v>0.940632387939935</v>
      </c>
      <c r="AHL145" s="252" t="n">
        <v>11.2099999999999</v>
      </c>
      <c r="AHM145" s="252" t="n">
        <v>141.605864599344</v>
      </c>
      <c r="AHN145" s="255" t="n">
        <v>11.2099999999999</v>
      </c>
      <c r="AHO145" s="253" t="n">
        <v>61.8703702591656</v>
      </c>
      <c r="AHP145" s="256" t="n">
        <v>11.5999999999999</v>
      </c>
      <c r="AHQ145" s="254" t="n">
        <v>0.940632387939935</v>
      </c>
      <c r="AHR145" s="252" t="n">
        <v>11.2099999999999</v>
      </c>
      <c r="AHS145" s="252" t="n">
        <v>170.68519023109</v>
      </c>
      <c r="AHT145" s="255" t="n">
        <v>11.2099999999999</v>
      </c>
      <c r="AHU145" s="253" t="n">
        <v>61.8703702591656</v>
      </c>
      <c r="AHV145" s="256" t="n">
        <v>11.5999999999999</v>
      </c>
      <c r="AHW145" s="254" t="n">
        <v>0.940632387939935</v>
      </c>
      <c r="AHX145" s="252" t="n">
        <v>11.2099999999999</v>
      </c>
      <c r="AHY145" s="252" t="n">
        <v>198.339891827909</v>
      </c>
      <c r="AHZ145" s="255" t="n">
        <v>11.2099999999999</v>
      </c>
      <c r="AIA145" s="253" t="n">
        <v>61.8703702591656</v>
      </c>
      <c r="AIB145" s="256" t="n">
        <v>11.5999999999999</v>
      </c>
      <c r="AIC145" s="254" t="n">
        <v>0.940632387939935</v>
      </c>
      <c r="AID145" s="252" t="n">
        <v>11.2099999999999</v>
      </c>
      <c r="AIE145" s="252" t="n">
        <v>243.029538697562</v>
      </c>
      <c r="AIF145" s="255" t="n">
        <v>11.2099999999999</v>
      </c>
      <c r="AIG145" s="253" t="n">
        <v>61.8703702591656</v>
      </c>
      <c r="AIH145" s="256" t="n">
        <v>11.5999999999999</v>
      </c>
      <c r="AII145" s="254" t="n">
        <v>0.940632387939935</v>
      </c>
      <c r="AIJ145" s="251" t="n">
        <v>15.2</v>
      </c>
      <c r="AIK145" s="252" t="n">
        <v>14.1783296949986</v>
      </c>
      <c r="AIL145" s="255" t="n">
        <v>15.7999999999999</v>
      </c>
      <c r="AIM145" s="253" t="n">
        <v>65.45621161362931</v>
      </c>
      <c r="AIN145" s="256" t="n">
        <v>15.7999999999999</v>
      </c>
      <c r="AIO145" s="254" t="n">
        <v>1.3688893491063</v>
      </c>
      <c r="AIP145" s="251" t="n">
        <v>15.2</v>
      </c>
      <c r="AIQ145" s="252" t="n">
        <v>17.2019259788762</v>
      </c>
      <c r="AIR145" s="255" t="n">
        <v>15.7999999999999</v>
      </c>
      <c r="AIS145" s="253" t="n">
        <v>65.45621161362931</v>
      </c>
      <c r="AIT145" s="256" t="n">
        <v>15.7999999999999</v>
      </c>
      <c r="AIU145" s="254" t="n">
        <v>1.3688893491063</v>
      </c>
      <c r="AIV145" s="251" t="n">
        <v>15.2</v>
      </c>
      <c r="AIW145" s="252" t="n">
        <v>30.5948309813949</v>
      </c>
      <c r="AIX145" s="255" t="n">
        <v>15.7999999999999</v>
      </c>
      <c r="AIY145" s="253" t="n">
        <v>65.45621161362931</v>
      </c>
      <c r="AIZ145" s="256" t="n">
        <v>15.7999999999999</v>
      </c>
      <c r="AJA145" s="254" t="n">
        <v>1.3688893491063</v>
      </c>
      <c r="AJB145" s="251" t="n">
        <v>15.2</v>
      </c>
      <c r="AJC145" s="252" t="n">
        <v>36.5738284040782</v>
      </c>
      <c r="AJD145" s="255" t="n">
        <v>15.7999999999999</v>
      </c>
      <c r="AJE145" s="253" t="n">
        <v>65.45621161362931</v>
      </c>
      <c r="AJF145" s="256" t="n">
        <v>15.7999999999999</v>
      </c>
      <c r="AJG145" s="254" t="n">
        <v>1.3688893491063</v>
      </c>
      <c r="AJH145" s="251" t="n">
        <v>15.39</v>
      </c>
      <c r="AJI145" s="252" t="n">
        <v>48.6801743456773</v>
      </c>
      <c r="AJJ145" s="255" t="n">
        <v>15.7999999999999</v>
      </c>
      <c r="AJK145" s="253" t="n">
        <v>65.45621161362931</v>
      </c>
      <c r="AJL145" s="256" t="n">
        <v>15.7999999999999</v>
      </c>
      <c r="AJM145" s="254" t="n">
        <v>1.3688893491063</v>
      </c>
      <c r="AJN145" s="251" t="n">
        <v>15.2</v>
      </c>
      <c r="AJO145" s="252" t="n">
        <v>55.3422583487087</v>
      </c>
      <c r="AJP145" s="255" t="n">
        <v>15.7999999999999</v>
      </c>
      <c r="AJQ145" s="253" t="n">
        <v>65.45621161362931</v>
      </c>
      <c r="AJR145" s="256" t="n">
        <v>15.7999999999999</v>
      </c>
      <c r="AJS145" s="254" t="n">
        <v>1.3688893491063</v>
      </c>
      <c r="AJT145" s="251" t="n">
        <v>15.2</v>
      </c>
      <c r="AJU145" s="252" t="n">
        <v>67.72560101847731</v>
      </c>
      <c r="AJV145" s="255" t="n">
        <v>15.7999999999999</v>
      </c>
      <c r="AJW145" s="253" t="n">
        <v>65.45621161362931</v>
      </c>
      <c r="AJX145" s="256" t="n">
        <v>15.7999999999999</v>
      </c>
      <c r="AJY145" s="254" t="n">
        <v>1.3688893491063</v>
      </c>
      <c r="AJZ145" s="251" t="n">
        <v>15.39</v>
      </c>
      <c r="AKA145" s="252" t="n">
        <v>74.0802912133187</v>
      </c>
      <c r="AKB145" s="255" t="n">
        <v>15.7999999999999</v>
      </c>
      <c r="AKC145" s="253" t="n">
        <v>65.45621161362931</v>
      </c>
      <c r="AKD145" s="256" t="n">
        <v>15.7999999999999</v>
      </c>
      <c r="AKE145" s="254" t="n">
        <v>1.3688893491063</v>
      </c>
      <c r="AKF145" s="252" t="n">
        <v>15.39</v>
      </c>
      <c r="AKG145" s="252" t="n">
        <v>87.38610831359679</v>
      </c>
      <c r="AKH145" s="255" t="n">
        <v>15.7999999999999</v>
      </c>
      <c r="AKI145" s="253" t="n">
        <v>65.45621161362931</v>
      </c>
      <c r="AKJ145" s="256" t="n">
        <v>15.7999999999999</v>
      </c>
      <c r="AKK145" s="254" t="n">
        <v>1.3688893491063</v>
      </c>
      <c r="AKL145" s="252" t="n">
        <v>15.2</v>
      </c>
      <c r="AKM145" s="252" t="n">
        <v>94.6468037750125</v>
      </c>
      <c r="AKN145" s="255" t="n">
        <v>15.7999999999999</v>
      </c>
      <c r="AKO145" s="253" t="n">
        <v>65.45621161362931</v>
      </c>
      <c r="AKP145" s="256" t="n">
        <v>15.7999999999999</v>
      </c>
      <c r="AKQ145" s="254" t="n">
        <v>1.3688893491063</v>
      </c>
      <c r="AKR145" s="252" t="n">
        <v>15.2</v>
      </c>
      <c r="AKS145" s="252" t="n">
        <v>106.638858034716</v>
      </c>
      <c r="AKT145" s="255" t="n">
        <v>15.7999999999999</v>
      </c>
      <c r="AKU145" s="253" t="n">
        <v>65.45621161362931</v>
      </c>
      <c r="AKV145" s="256" t="n">
        <v>15.7999999999999</v>
      </c>
      <c r="AKW145" s="254" t="n">
        <v>1.3688893491063</v>
      </c>
      <c r="AKX145" s="252" t="n">
        <v>15.39</v>
      </c>
      <c r="AKY145" s="252" t="n">
        <v>112.173425735983</v>
      </c>
      <c r="AKZ145" s="255" t="n">
        <v>15.7999999999999</v>
      </c>
      <c r="ALA145" s="253" t="n">
        <v>65.45621161362931</v>
      </c>
      <c r="ALB145" s="256" t="n">
        <v>15.7999999999999</v>
      </c>
      <c r="ALC145" s="254" t="n">
        <v>1.3688893491063</v>
      </c>
      <c r="ALD145" s="252" t="n">
        <v>15.2</v>
      </c>
      <c r="ALE145" s="252" t="n">
        <v>126.399052879972</v>
      </c>
      <c r="ALF145" s="255" t="n">
        <v>15.7999999999999</v>
      </c>
      <c r="ALG145" s="253" t="n">
        <v>65.45621161362931</v>
      </c>
      <c r="ALH145" s="256" t="n">
        <v>15.7999999999999</v>
      </c>
      <c r="ALI145" s="254" t="n">
        <v>1.3688893491063</v>
      </c>
      <c r="ALJ145" s="252" t="n">
        <v>15.2</v>
      </c>
      <c r="ALK145" s="252" t="n">
        <v>131.99320314634</v>
      </c>
      <c r="ALL145" s="255" t="n">
        <v>15.7999999999999</v>
      </c>
      <c r="ALM145" s="253" t="n">
        <v>65.45621161362931</v>
      </c>
      <c r="ALN145" s="256" t="n">
        <v>15.7999999999999</v>
      </c>
      <c r="ALO145" s="254" t="n">
        <v>1.3688893491063</v>
      </c>
      <c r="ALP145" s="252" t="n">
        <v>15.39</v>
      </c>
      <c r="ALQ145" s="252" t="n">
        <v>144.609823438181</v>
      </c>
      <c r="ALR145" s="255" t="n">
        <v>15.7999999999999</v>
      </c>
      <c r="ALS145" s="253" t="n">
        <v>65.45621161362931</v>
      </c>
      <c r="ALT145" s="256" t="n">
        <v>15.7999999999999</v>
      </c>
      <c r="ALU145" s="254" t="n">
        <v>1.3688893491063</v>
      </c>
      <c r="ALV145" s="252" t="n">
        <v>15.39</v>
      </c>
      <c r="ALW145" s="252" t="n">
        <v>150.641358318836</v>
      </c>
      <c r="ALX145" s="255" t="n">
        <v>15.7999999999999</v>
      </c>
      <c r="ALY145" s="253" t="n">
        <v>65.45621161362931</v>
      </c>
      <c r="ALZ145" s="256" t="n">
        <v>15.7999999999999</v>
      </c>
      <c r="AMA145" s="254" t="n">
        <v>1.3688893491063</v>
      </c>
      <c r="AMB145" s="252" t="n">
        <v>15.39</v>
      </c>
      <c r="AMC145" s="252" t="n">
        <v>164.175268834808</v>
      </c>
      <c r="AMD145" s="255" t="n">
        <v>15.7999999999999</v>
      </c>
      <c r="AME145" s="253" t="n">
        <v>65.45621161362931</v>
      </c>
      <c r="AMF145" s="256" t="n">
        <v>15.7999999999999</v>
      </c>
      <c r="AMG145" s="254" t="n">
        <v>1.3688893491063</v>
      </c>
      <c r="AMH145" s="252" t="n">
        <v>15.2</v>
      </c>
      <c r="AMI145" s="252" t="n">
        <v>171.439422576408</v>
      </c>
      <c r="AMJ145" s="255" t="n">
        <v>15.7999999999999</v>
      </c>
      <c r="AMK145" s="253" t="n">
        <v>65.45621161362931</v>
      </c>
      <c r="AML145" s="256" t="n">
        <v>15.7999999999999</v>
      </c>
      <c r="AMM145" s="254" t="n">
        <v>1.3688893491063</v>
      </c>
      <c r="AMN145" s="252" t="n">
        <v>15.39</v>
      </c>
      <c r="AMO145" s="252" t="n">
        <v>183.3099246264</v>
      </c>
      <c r="AMP145" s="255" t="n">
        <v>15.7999999999999</v>
      </c>
      <c r="AMQ145" s="253" t="n">
        <v>65.45621161362931</v>
      </c>
      <c r="AMR145" s="256" t="n">
        <v>15.7999999999999</v>
      </c>
      <c r="AMS145" s="254" t="n">
        <v>1.3688893491063</v>
      </c>
      <c r="AMT145" s="252" t="n">
        <v>15.2</v>
      </c>
      <c r="AMU145" s="252" t="n">
        <v>189.242104181245</v>
      </c>
      <c r="AMV145" s="255" t="n">
        <v>15.7999999999999</v>
      </c>
      <c r="AMW145" s="253" t="n">
        <v>65.45621161362931</v>
      </c>
      <c r="AMX145" s="256" t="n">
        <v>15.7999999999999</v>
      </c>
      <c r="AMY145" s="254" t="n">
        <v>1.3688893491063</v>
      </c>
      <c r="AMZ145" s="252" t="n">
        <v>15.39</v>
      </c>
      <c r="ANA145" s="252" t="n">
        <v>202.604409261502</v>
      </c>
      <c r="ANB145" s="255" t="n">
        <v>15.7999999999999</v>
      </c>
      <c r="ANC145" s="253" t="n">
        <v>65.45621161362931</v>
      </c>
      <c r="AND145" s="256" t="n">
        <v>15.7999999999999</v>
      </c>
      <c r="ANE145" s="254" t="n">
        <v>1.3688893491063</v>
      </c>
      <c r="ANF145" s="252" t="n">
        <v>15.39</v>
      </c>
      <c r="ANG145" s="252" t="n">
        <v>209.523287187662</v>
      </c>
      <c r="ANH145" s="255" t="n">
        <v>15.7999999999999</v>
      </c>
      <c r="ANI145" s="253" t="n">
        <v>65.45621161362931</v>
      </c>
      <c r="ANJ145" s="256" t="n">
        <v>15.7999999999999</v>
      </c>
      <c r="ANK145" s="254" t="n">
        <v>1.3688893491063</v>
      </c>
      <c r="ANL145" s="252" t="n">
        <v>15.39</v>
      </c>
      <c r="ANM145" s="252" t="n">
        <v>220.477245938242</v>
      </c>
      <c r="ANN145" s="255" t="n">
        <v>15.7999999999999</v>
      </c>
      <c r="ANO145" s="253" t="n">
        <v>65.45621161362931</v>
      </c>
      <c r="ANP145" s="256" t="n">
        <v>15.7999999999999</v>
      </c>
      <c r="ANQ145" s="254" t="n">
        <v>1.3688893491063</v>
      </c>
      <c r="ANR145" s="252" t="n">
        <v>15.39</v>
      </c>
      <c r="ANS145" s="252" t="n">
        <v>227.390339825622</v>
      </c>
      <c r="ANT145" s="255" t="n">
        <v>15.7999999999999</v>
      </c>
      <c r="ANU145" s="253" t="n">
        <v>65.45621161362931</v>
      </c>
      <c r="ANV145" s="256" t="n">
        <v>15.7999999999999</v>
      </c>
      <c r="ANW145" s="254" t="n">
        <v>1.3688893491063</v>
      </c>
      <c r="ANX145" s="252" t="n">
        <v>15.2</v>
      </c>
      <c r="ANY145" s="252" t="n">
        <v>243.908373671886</v>
      </c>
      <c r="ANZ145" s="255" t="n">
        <v>15.7999999999999</v>
      </c>
      <c r="AOA145" s="253" t="n">
        <v>65.45621161362931</v>
      </c>
      <c r="AOB145" s="256" t="n">
        <v>15.7999999999999</v>
      </c>
      <c r="AOC145" s="254" t="n">
        <v>1.3688893491063</v>
      </c>
      <c r="AOD145" s="252" t="n">
        <v>15.2</v>
      </c>
      <c r="AOE145" s="252" t="n">
        <v>249.968261267543</v>
      </c>
      <c r="AOF145" s="255" t="n">
        <v>15.7999999999999</v>
      </c>
      <c r="AOG145" s="253" t="n">
        <v>65.45621161362931</v>
      </c>
      <c r="AOH145" s="256" t="n">
        <v>15.7999999999999</v>
      </c>
      <c r="AOI145" s="254" t="n">
        <v>1.3688893491063</v>
      </c>
      <c r="AOJ145" s="252" t="n">
        <v>15.2</v>
      </c>
      <c r="AOK145" s="252" t="n">
        <v>262.749796547386</v>
      </c>
      <c r="AOL145" s="255" t="n">
        <v>15.7999999999999</v>
      </c>
      <c r="AOM145" s="253" t="n">
        <v>65.45621161362931</v>
      </c>
      <c r="AON145" s="256" t="n">
        <v>15.7999999999999</v>
      </c>
      <c r="AOO145" s="254" t="n">
        <v>1.3688893491063</v>
      </c>
      <c r="AOP145" s="252" t="n">
        <v>15.39</v>
      </c>
      <c r="AOQ145" s="252" t="n">
        <v>268.782200623531</v>
      </c>
      <c r="AOR145" s="255" t="n">
        <v>15.7999999999999</v>
      </c>
      <c r="AOS145" s="253" t="n">
        <v>65.45621161362931</v>
      </c>
      <c r="AOT145" s="256" t="n">
        <v>15.7999999999999</v>
      </c>
      <c r="AOU145" s="254" t="n">
        <v>1.3688893491063</v>
      </c>
      <c r="AOV145" s="251" t="n">
        <v>22.23</v>
      </c>
      <c r="AOW145" s="252" t="n">
        <v>20.6104626651493</v>
      </c>
      <c r="AOX145" s="255" t="n">
        <v>22.9999999999999</v>
      </c>
      <c r="AOY145" s="253" t="n">
        <v>64.6529367191113</v>
      </c>
      <c r="AOZ145" s="256" t="n">
        <v>23</v>
      </c>
      <c r="APA145" s="254" t="n">
        <v>1.13752425702629</v>
      </c>
      <c r="APB145" s="251" t="n">
        <v>22.4199999999999</v>
      </c>
      <c r="APC145" s="252" t="n">
        <v>25.2831946004379</v>
      </c>
      <c r="APD145" s="255" t="n">
        <v>22.9999999999999</v>
      </c>
      <c r="APE145" s="253" t="n">
        <v>64.6529367191113</v>
      </c>
      <c r="APF145" s="256" t="n">
        <v>23</v>
      </c>
      <c r="APG145" s="254" t="n">
        <v>1.13752425702629</v>
      </c>
      <c r="APH145" s="251" t="n">
        <v>22.23</v>
      </c>
      <c r="API145" s="252" t="n">
        <v>40.8530862290978</v>
      </c>
      <c r="APJ145" s="255" t="n">
        <v>22.9999999999999</v>
      </c>
      <c r="APK145" s="253" t="n">
        <v>64.6529367191113</v>
      </c>
      <c r="APL145" s="256" t="n">
        <v>23</v>
      </c>
      <c r="APM145" s="254" t="n">
        <v>1.13752425702629</v>
      </c>
      <c r="APN145" s="251" t="n">
        <v>22.23</v>
      </c>
      <c r="APO145" s="252" t="n">
        <v>49.9611733646124</v>
      </c>
      <c r="APP145" s="255" t="n">
        <v>22.9999999999999</v>
      </c>
      <c r="APQ145" s="253" t="n">
        <v>64.6529367191113</v>
      </c>
      <c r="APR145" s="256" t="n">
        <v>23</v>
      </c>
      <c r="APS145" s="254" t="n">
        <v>1.13752425702629</v>
      </c>
      <c r="APT145" s="251" t="n">
        <v>22.23</v>
      </c>
      <c r="APU145" s="252" t="n">
        <v>67.4167629217861</v>
      </c>
      <c r="APV145" s="255" t="n">
        <v>22.9999999999999</v>
      </c>
      <c r="APW145" s="253" t="n">
        <v>64.6529367191113</v>
      </c>
      <c r="APX145" s="256" t="n">
        <v>23</v>
      </c>
      <c r="APY145" s="254" t="n">
        <v>1.13752425702629</v>
      </c>
      <c r="APZ145" s="251" t="n">
        <v>22.23</v>
      </c>
      <c r="AQA145" s="252" t="n">
        <v>76.1366582338877</v>
      </c>
      <c r="AQB145" s="255" t="n">
        <v>22.9999999999999</v>
      </c>
      <c r="AQC145" s="253" t="n">
        <v>64.6529367191113</v>
      </c>
      <c r="AQD145" s="256" t="n">
        <v>23</v>
      </c>
      <c r="AQE145" s="254" t="n">
        <v>1.13752425702629</v>
      </c>
      <c r="AQF145" s="251" t="n">
        <v>22.23</v>
      </c>
      <c r="AQG145" s="252" t="n">
        <v>93.7098994000818</v>
      </c>
      <c r="AQH145" s="255" t="n">
        <v>22.9999999999999</v>
      </c>
      <c r="AQI145" s="253" t="n">
        <v>64.6529367191113</v>
      </c>
      <c r="AQJ145" s="256" t="n">
        <v>23</v>
      </c>
      <c r="AQK145" s="254" t="n">
        <v>1.13752425702629</v>
      </c>
      <c r="AQL145" s="251" t="n">
        <v>22.23</v>
      </c>
      <c r="AQM145" s="252" t="n">
        <v>100.724619005148</v>
      </c>
      <c r="AQN145" s="255" t="n">
        <v>22.9999999999999</v>
      </c>
      <c r="AQO145" s="253" t="n">
        <v>64.6529367191113</v>
      </c>
      <c r="AQP145" s="256" t="n">
        <v>23</v>
      </c>
      <c r="AQQ145" s="254" t="n">
        <v>1.13752425702629</v>
      </c>
      <c r="AQR145" s="252" t="n">
        <v>22.23</v>
      </c>
      <c r="AQS145" s="252" t="n">
        <v>118.203043119699</v>
      </c>
      <c r="AQT145" s="255" t="n">
        <v>22.9999999999999</v>
      </c>
      <c r="AQU145" s="253" t="n">
        <v>64.6529367191113</v>
      </c>
      <c r="AQV145" s="256" t="n">
        <v>23</v>
      </c>
      <c r="AQW145" s="254" t="n">
        <v>1.13752425702629</v>
      </c>
      <c r="AQX145" s="252" t="n">
        <v>22.23</v>
      </c>
      <c r="AQY145" s="252" t="n">
        <v>126.129288382185</v>
      </c>
      <c r="AQZ145" s="255" t="n">
        <v>22.9999999999999</v>
      </c>
      <c r="ARA145" s="253" t="n">
        <v>64.6529367191113</v>
      </c>
      <c r="ARB145" s="256" t="n">
        <v>23</v>
      </c>
      <c r="ARC145" s="254" t="n">
        <v>1.13752425702629</v>
      </c>
      <c r="ARD145" s="252" t="n">
        <v>22.23</v>
      </c>
      <c r="ARE145" s="252" t="n">
        <v>143.234967229781</v>
      </c>
      <c r="ARF145" s="255" t="n">
        <v>22.9999999999999</v>
      </c>
      <c r="ARG145" s="253" t="n">
        <v>64.6529367191113</v>
      </c>
      <c r="ARH145" s="256" t="n">
        <v>23</v>
      </c>
      <c r="ARI145" s="254" t="n">
        <v>1.13752425702629</v>
      </c>
      <c r="ARJ145" s="252" t="n">
        <v>22.23</v>
      </c>
      <c r="ARK145" s="252" t="n">
        <v>151.528748264408</v>
      </c>
      <c r="ARL145" s="255" t="n">
        <v>22.9999999999999</v>
      </c>
      <c r="ARM145" s="253" t="n">
        <v>64.6529367191113</v>
      </c>
      <c r="ARN145" s="256" t="n">
        <v>23</v>
      </c>
      <c r="ARO145" s="254" t="n">
        <v>1.13752425702629</v>
      </c>
      <c r="ARP145" s="252" t="n">
        <v>22.23</v>
      </c>
      <c r="ARQ145" s="252" t="n">
        <v>170.120553249648</v>
      </c>
      <c r="ARR145" s="255" t="n">
        <v>22.9999999999999</v>
      </c>
      <c r="ARS145" s="253" t="n">
        <v>64.6529367191113</v>
      </c>
      <c r="ART145" s="256" t="n">
        <v>23</v>
      </c>
      <c r="ARU145" s="254" t="n">
        <v>1.13752425702629</v>
      </c>
      <c r="ARV145" s="252" t="n">
        <v>22.23</v>
      </c>
      <c r="ARW145" s="252" t="n">
        <v>177.336393873577</v>
      </c>
      <c r="ARX145" s="255" t="n">
        <v>22.9999999999999</v>
      </c>
      <c r="ARY145" s="253" t="n">
        <v>64.6529367191113</v>
      </c>
      <c r="ARZ145" s="256" t="n">
        <v>23</v>
      </c>
      <c r="ASA145" s="254" t="n">
        <v>1.13752425702629</v>
      </c>
      <c r="ASB145" s="252" t="n">
        <v>22.23</v>
      </c>
      <c r="ASC145" s="252" t="n">
        <v>194.786259200291</v>
      </c>
      <c r="ASD145" s="255" t="n">
        <v>22.9999999999999</v>
      </c>
      <c r="ASE145" s="253" t="n">
        <v>64.6529367191113</v>
      </c>
      <c r="ASF145" s="256" t="n">
        <v>23</v>
      </c>
      <c r="ASG145" s="254" t="n">
        <v>1.13752425702629</v>
      </c>
      <c r="ASH145" s="252" t="n">
        <v>22.23</v>
      </c>
      <c r="ASI145" s="252" t="n">
        <v>202.718951307038</v>
      </c>
      <c r="ASJ145" s="255" t="n">
        <v>22.9999999999999</v>
      </c>
      <c r="ASK145" s="253" t="n">
        <v>64.6529367191113</v>
      </c>
      <c r="ASL145" s="256" t="n">
        <v>23</v>
      </c>
      <c r="ASM145" s="254" t="n">
        <v>1.13752425702629</v>
      </c>
      <c r="ASN145" s="252" t="n">
        <v>22.23</v>
      </c>
      <c r="ASO145" s="252" t="n">
        <v>219.684142394889</v>
      </c>
      <c r="ASP145" s="255" t="n">
        <v>22.9999999999999</v>
      </c>
      <c r="ASQ145" s="253" t="n">
        <v>64.6529367191113</v>
      </c>
      <c r="ASR145" s="256" t="n">
        <v>23</v>
      </c>
      <c r="ASS145" s="254" t="n">
        <v>1.13752425702629</v>
      </c>
      <c r="AST145" s="252" t="n">
        <v>22.23</v>
      </c>
      <c r="ASU145" s="252" t="n">
        <v>229.197283378764</v>
      </c>
      <c r="ASV145" s="255" t="n">
        <v>22.9999999999999</v>
      </c>
      <c r="ASW145" s="253" t="n">
        <v>64.6529367191113</v>
      </c>
      <c r="ASX145" s="256" t="n">
        <v>23</v>
      </c>
      <c r="ASY145" s="254" t="n">
        <v>1.13752425702629</v>
      </c>
      <c r="ASZ145" s="252" t="n">
        <v>22.23</v>
      </c>
      <c r="ATA145" s="252" t="n">
        <v>245.47578001266</v>
      </c>
      <c r="ATB145" s="255" t="n">
        <v>22.9999999999999</v>
      </c>
      <c r="ATC145" s="253" t="n">
        <v>64.6529367191113</v>
      </c>
      <c r="ATD145" s="256" t="n">
        <v>23</v>
      </c>
      <c r="ATE145" s="254" t="n">
        <v>1.13752425702629</v>
      </c>
      <c r="ATF145" s="252" t="n">
        <v>22.23</v>
      </c>
      <c r="ATG145" s="252" t="n">
        <v>253.859081133587</v>
      </c>
      <c r="ATH145" s="255" t="n">
        <v>22.9999999999999</v>
      </c>
      <c r="ATI145" s="253" t="n">
        <v>64.6529367191113</v>
      </c>
      <c r="ATJ145" s="256" t="n">
        <v>23</v>
      </c>
      <c r="ATK145" s="254" t="n">
        <v>1.13752425702629</v>
      </c>
      <c r="ATL145" s="252" t="n">
        <v>22.23</v>
      </c>
      <c r="ATM145" s="252" t="n">
        <v>275.681467694128</v>
      </c>
      <c r="ATN145" s="255" t="n">
        <v>22.9999999999999</v>
      </c>
      <c r="ATO145" s="253" t="n">
        <v>64.6529367191113</v>
      </c>
      <c r="ATP145" s="256" t="n">
        <v>23</v>
      </c>
      <c r="ATQ145" s="254" t="n">
        <v>1.13752425702629</v>
      </c>
      <c r="ATR145" s="252" t="n">
        <v>22.23</v>
      </c>
      <c r="ATS145" s="252" t="n">
        <v>284.002970430108</v>
      </c>
      <c r="ATT145" s="255" t="n">
        <v>22.9999999999999</v>
      </c>
      <c r="ATU145" s="253" t="n">
        <v>64.6529367191113</v>
      </c>
      <c r="ATV145" s="256" t="n">
        <v>23</v>
      </c>
      <c r="ATW145" s="254" t="n">
        <v>1.13752425702629</v>
      </c>
      <c r="ATX145" s="252" t="n">
        <v>22.23</v>
      </c>
      <c r="ATY145" s="252" t="n">
        <v>301.446484505849</v>
      </c>
      <c r="ATZ145" s="255" t="n">
        <v>22.9999999999999</v>
      </c>
      <c r="AUA145" s="253" t="n">
        <v>64.6529367191113</v>
      </c>
      <c r="AUB145" s="256" t="n">
        <v>23</v>
      </c>
      <c r="AUC145" s="254" t="n">
        <v>1.13752425702629</v>
      </c>
      <c r="AUD145" s="252" t="n">
        <v>22.23</v>
      </c>
      <c r="AUE145" s="252" t="n">
        <v>309.007408982071</v>
      </c>
      <c r="AUF145" s="255" t="n">
        <v>22.9999999999999</v>
      </c>
      <c r="AUG145" s="253" t="n">
        <v>64.6529367191113</v>
      </c>
      <c r="AUH145" s="256" t="n">
        <v>23</v>
      </c>
      <c r="AUI145" s="254" t="n">
        <v>1.13752425702629</v>
      </c>
      <c r="AUJ145" s="252" t="n">
        <v>22.23</v>
      </c>
      <c r="AUK145" s="252" t="n">
        <v>326.364482157944</v>
      </c>
      <c r="AUL145" s="255" t="n">
        <v>22.9999999999999</v>
      </c>
      <c r="AUM145" s="253" t="n">
        <v>64.6529367191113</v>
      </c>
      <c r="AUN145" s="256" t="n">
        <v>23</v>
      </c>
      <c r="AUO145" s="254" t="n">
        <v>1.13752425702629</v>
      </c>
      <c r="AUP145" s="251" t="n">
        <v>32.2999999999999</v>
      </c>
      <c r="AUQ145" s="252" t="n">
        <v>20.2765483824138</v>
      </c>
      <c r="AUR145" s="255" t="n">
        <v>34</v>
      </c>
      <c r="AUS145" s="253" t="n">
        <v>61.4198844517071</v>
      </c>
      <c r="AUT145" s="256" t="n">
        <v>33.6</v>
      </c>
      <c r="AUU145" s="254" t="n">
        <v>1.27364942194094</v>
      </c>
      <c r="AUV145" s="251" t="n">
        <v>32.2999999999999</v>
      </c>
      <c r="AUW145" s="252" t="n">
        <v>27.3206288022298</v>
      </c>
      <c r="AUX145" s="255" t="n">
        <v>34</v>
      </c>
      <c r="AUY145" s="253" t="n">
        <v>61.4198844517071</v>
      </c>
      <c r="AUZ145" s="256" t="n">
        <v>33.6</v>
      </c>
      <c r="AVA145" s="254" t="n">
        <v>1.27364942194094</v>
      </c>
      <c r="AVB145" s="251" t="n">
        <v>32.2999999999999</v>
      </c>
      <c r="AVC145" s="252" t="n">
        <v>40.3191750255437</v>
      </c>
      <c r="AVD145" s="255" t="n">
        <v>34</v>
      </c>
      <c r="AVE145" s="253" t="n">
        <v>61.4198844517071</v>
      </c>
      <c r="AVF145" s="256" t="n">
        <v>33.6</v>
      </c>
      <c r="AVG145" s="254" t="n">
        <v>1.27364942194094</v>
      </c>
      <c r="AVH145" s="251" t="n">
        <v>32.2999999999999</v>
      </c>
      <c r="AVI145" s="252" t="n">
        <v>47.5951654433639</v>
      </c>
      <c r="AVJ145" s="255" t="n">
        <v>34</v>
      </c>
      <c r="AVK145" s="253" t="n">
        <v>61.4198844517071</v>
      </c>
      <c r="AVL145" s="256" t="n">
        <v>33.6</v>
      </c>
      <c r="AVM145" s="254" t="n">
        <v>1.27364942194094</v>
      </c>
      <c r="AVN145" s="251" t="n">
        <v>32.2999999999999</v>
      </c>
      <c r="AVO145" s="252" t="n">
        <v>56.1358580093578</v>
      </c>
      <c r="AVP145" s="255" t="n">
        <v>34</v>
      </c>
      <c r="AVQ145" s="253" t="n">
        <v>61.4198844517071</v>
      </c>
      <c r="AVR145" s="256" t="n">
        <v>33.6</v>
      </c>
      <c r="AVS145" s="254" t="n">
        <v>1.27364942194094</v>
      </c>
      <c r="AVT145" s="251" t="n">
        <v>32.6799999999999</v>
      </c>
      <c r="AVU145" s="252" t="n">
        <v>67.8418858282712</v>
      </c>
      <c r="AVV145" s="255" t="n">
        <v>34</v>
      </c>
      <c r="AVW145" s="253" t="n">
        <v>61.4198844517071</v>
      </c>
      <c r="AVX145" s="256" t="n">
        <v>33.6</v>
      </c>
      <c r="AVY145" s="254" t="n">
        <v>1.27364942194094</v>
      </c>
      <c r="AVZ145" s="251" t="n">
        <v>32.6799999999999</v>
      </c>
      <c r="AWA145" s="252" t="n">
        <v>75.1192521562468</v>
      </c>
      <c r="AWB145" s="255" t="n">
        <v>34</v>
      </c>
      <c r="AWC145" s="253" t="n">
        <v>61.4198844517071</v>
      </c>
      <c r="AWD145" s="256" t="n">
        <v>33.6</v>
      </c>
      <c r="AWE145" s="254" t="n">
        <v>1.27364942194094</v>
      </c>
      <c r="AWF145" s="251" t="n">
        <v>32.6799999999999</v>
      </c>
      <c r="AWG145" s="252" t="n">
        <v>83.1802669874987</v>
      </c>
      <c r="AWH145" s="255" t="n">
        <v>34</v>
      </c>
      <c r="AWI145" s="253" t="n">
        <v>61.4198844517071</v>
      </c>
      <c r="AWJ145" s="256" t="n">
        <v>33.6</v>
      </c>
      <c r="AWK145" s="254" t="n">
        <v>1.27364942194094</v>
      </c>
      <c r="AWL145" s="252" t="n">
        <v>32.6799999999999</v>
      </c>
      <c r="AWM145" s="252" t="n">
        <v>95.394376468774</v>
      </c>
      <c r="AWN145" s="255" t="n">
        <v>34</v>
      </c>
      <c r="AWO145" s="253" t="n">
        <v>61.4198844517071</v>
      </c>
      <c r="AWP145" s="256" t="n">
        <v>33.6</v>
      </c>
      <c r="AWQ145" s="254" t="n">
        <v>1.27364942194094</v>
      </c>
      <c r="AWR145" s="252" t="n">
        <v>32.6799999999999</v>
      </c>
      <c r="AWS145" s="252" t="n">
        <v>104.231423651826</v>
      </c>
      <c r="AWT145" s="255" t="n">
        <v>34</v>
      </c>
      <c r="AWU145" s="253" t="n">
        <v>61.4198844517071</v>
      </c>
      <c r="AWV145" s="256" t="n">
        <v>33.6</v>
      </c>
      <c r="AWW145" s="254" t="n">
        <v>1.27364942194094</v>
      </c>
      <c r="AWX145" s="252" t="n">
        <v>32.6799999999999</v>
      </c>
      <c r="AWY145" s="252" t="n">
        <v>110.990466445303</v>
      </c>
      <c r="AWZ145" s="255" t="n">
        <v>34</v>
      </c>
      <c r="AXA145" s="253" t="n">
        <v>61.4198844517071</v>
      </c>
      <c r="AXB145" s="256" t="n">
        <v>33.6</v>
      </c>
      <c r="AXC145" s="254" t="n">
        <v>1.27364942194094</v>
      </c>
      <c r="AXD145" s="252" t="n">
        <v>32.6799999999999</v>
      </c>
      <c r="AXE145" s="252" t="n">
        <v>125.29196265008</v>
      </c>
      <c r="AXF145" s="255" t="n">
        <v>34</v>
      </c>
      <c r="AXG145" s="253" t="n">
        <v>61.4198844517071</v>
      </c>
      <c r="AXH145" s="256" t="n">
        <v>33.6</v>
      </c>
      <c r="AXI145" s="254" t="n">
        <v>1.27364942194094</v>
      </c>
      <c r="AXJ145" s="252" t="n">
        <v>32.6799999999999</v>
      </c>
      <c r="AXK145" s="252" t="n">
        <v>132.315679402266</v>
      </c>
      <c r="AXL145" s="255" t="n">
        <v>34</v>
      </c>
      <c r="AXM145" s="253" t="n">
        <v>61.4198844517071</v>
      </c>
      <c r="AXN145" s="256" t="n">
        <v>33.6</v>
      </c>
      <c r="AXO145" s="254" t="n">
        <v>1.27364942194094</v>
      </c>
      <c r="AXP145" s="252" t="n">
        <v>32.6799999999999</v>
      </c>
      <c r="AXQ145" s="252" t="n">
        <v>140.888109896876</v>
      </c>
      <c r="AXR145" s="255" t="n">
        <v>34</v>
      </c>
      <c r="AXS145" s="253" t="n">
        <v>61.4198844517071</v>
      </c>
      <c r="AXT145" s="256" t="n">
        <v>33.6</v>
      </c>
      <c r="AXU145" s="254" t="n">
        <v>1.27364942194094</v>
      </c>
      <c r="AXV145" s="252" t="n">
        <v>33.9999999999999</v>
      </c>
      <c r="AXW145" s="252" t="n">
        <v>151.496142946689</v>
      </c>
      <c r="AXX145" s="255" t="n">
        <v>34</v>
      </c>
      <c r="AXY145" s="253" t="n">
        <v>61.4198844517071</v>
      </c>
      <c r="AXZ145" s="256" t="n">
        <v>33.6</v>
      </c>
      <c r="AYA145" s="254" t="n">
        <v>1.27364942194094</v>
      </c>
      <c r="AYB145" s="252" t="n">
        <v>32.6799999999999</v>
      </c>
      <c r="AYC145" s="252" t="n">
        <v>160.638780131466</v>
      </c>
      <c r="AYD145" s="255" t="n">
        <v>34</v>
      </c>
      <c r="AYE145" s="253" t="n">
        <v>61.4198844517071</v>
      </c>
      <c r="AYF145" s="256" t="n">
        <v>33.6</v>
      </c>
      <c r="AYG145" s="254" t="n">
        <v>1.27364942194094</v>
      </c>
      <c r="AYH145" s="252" t="n">
        <v>32.6799999999999</v>
      </c>
      <c r="AYI145" s="252" t="n">
        <v>168.436297258842</v>
      </c>
      <c r="AYJ145" s="255" t="n">
        <v>34</v>
      </c>
      <c r="AYK145" s="253" t="n">
        <v>61.4198844517071</v>
      </c>
      <c r="AYL145" s="256" t="n">
        <v>33.6</v>
      </c>
      <c r="AYM145" s="254" t="n">
        <v>1.27364942194094</v>
      </c>
      <c r="AYN145" s="252" t="n">
        <v>32.6799999999999</v>
      </c>
      <c r="AYO145" s="252" t="n">
        <v>180.402784175691</v>
      </c>
      <c r="AYP145" s="255" t="n">
        <v>34</v>
      </c>
      <c r="AYQ145" s="253" t="n">
        <v>61.4198844517071</v>
      </c>
      <c r="AYR145" s="256" t="n">
        <v>33.6</v>
      </c>
      <c r="AYS145" s="254" t="n">
        <v>1.27364942194094</v>
      </c>
      <c r="AYT145" s="252" t="n">
        <v>32.6799999999999</v>
      </c>
      <c r="AYU145" s="252" t="n">
        <v>187.671264260373</v>
      </c>
      <c r="AYV145" s="255" t="n">
        <v>34</v>
      </c>
      <c r="AYW145" s="253" t="n">
        <v>61.4198844517071</v>
      </c>
      <c r="AYX145" s="256" t="n">
        <v>33.6</v>
      </c>
      <c r="AYY145" s="254" t="n">
        <v>1.27364942194094</v>
      </c>
      <c r="AYZ145" s="252" t="n">
        <v>32.6799999999999</v>
      </c>
      <c r="AZA145" s="252" t="n">
        <v>199.884822961319</v>
      </c>
      <c r="AZB145" s="255" t="n">
        <v>34</v>
      </c>
      <c r="AZC145" s="253" t="n">
        <v>61.4198844517071</v>
      </c>
      <c r="AZD145" s="256" t="n">
        <v>33.6</v>
      </c>
      <c r="AZE145" s="254" t="n">
        <v>1.27364942194094</v>
      </c>
      <c r="AZF145" s="252" t="n">
        <v>32.6799999999999</v>
      </c>
      <c r="AZG145" s="252" t="n">
        <v>212.624385726339</v>
      </c>
      <c r="AZH145" s="255" t="n">
        <v>34</v>
      </c>
      <c r="AZI145" s="253" t="n">
        <v>61.4198844517071</v>
      </c>
      <c r="AZJ145" s="256" t="n">
        <v>33.6</v>
      </c>
      <c r="AZK145" s="254" t="n">
        <v>1.27364942194094</v>
      </c>
      <c r="AZL145" s="252" t="n">
        <v>32.6799999999999</v>
      </c>
      <c r="AZM145" s="252" t="n">
        <v>220.422326025907</v>
      </c>
      <c r="AZN145" s="255" t="n">
        <v>34</v>
      </c>
      <c r="AZO145" s="253" t="n">
        <v>61.4198844517071</v>
      </c>
      <c r="AZP145" s="256" t="n">
        <v>33.6</v>
      </c>
      <c r="AZQ145" s="254" t="n">
        <v>1.27364942194094</v>
      </c>
      <c r="AZR145" s="251" t="n">
        <v>44</v>
      </c>
      <c r="AZS145" s="252" t="n">
        <v>21.4311539630798</v>
      </c>
      <c r="AZT145" s="255" t="n">
        <v>47.8</v>
      </c>
      <c r="AZU145" s="253" t="n">
        <v>64.7809512629505</v>
      </c>
      <c r="AZV145" s="256" t="n">
        <v>47.8</v>
      </c>
      <c r="AZW145" s="254" t="n">
        <v>1.3011997434722</v>
      </c>
      <c r="AZX145" s="251" t="n">
        <v>47.8</v>
      </c>
      <c r="AZY145" s="252" t="n">
        <v>26.2879618302521</v>
      </c>
      <c r="AZZ145" s="255" t="n">
        <v>47.8</v>
      </c>
      <c r="BAA145" s="253" t="n">
        <v>64.7809512629505</v>
      </c>
      <c r="BAB145" s="256" t="n">
        <v>47.8</v>
      </c>
      <c r="BAC145" s="254" t="n">
        <v>1.3011997434722</v>
      </c>
      <c r="BAD145" s="251" t="n">
        <v>47.8</v>
      </c>
      <c r="BAE145" s="252" t="n">
        <v>43.3630436311504</v>
      </c>
      <c r="BAF145" s="255" t="n">
        <v>47.8</v>
      </c>
      <c r="BAG145" s="253" t="n">
        <v>64.7809512629505</v>
      </c>
      <c r="BAH145" s="256" t="n">
        <v>47.8</v>
      </c>
      <c r="BAI145" s="254" t="n">
        <v>1.3011997434722</v>
      </c>
      <c r="BAJ145" s="251" t="n">
        <v>47.8</v>
      </c>
      <c r="BAK145" s="252" t="n">
        <v>55.5182713758757</v>
      </c>
      <c r="BAL145" s="255" t="n">
        <v>47.8</v>
      </c>
      <c r="BAM145" s="253" t="n">
        <v>64.7809512629505</v>
      </c>
      <c r="BAN145" s="256" t="n">
        <v>47.8</v>
      </c>
      <c r="BAO145" s="254" t="n">
        <v>1.3011997434722</v>
      </c>
      <c r="BAP145" s="251" t="n">
        <v>47.8</v>
      </c>
      <c r="BAQ145" s="252" t="n">
        <v>71.87081669397929</v>
      </c>
      <c r="BAR145" s="255" t="n">
        <v>47.8</v>
      </c>
      <c r="BAS145" s="253" t="n">
        <v>64.7809512629505</v>
      </c>
      <c r="BAT145" s="256" t="n">
        <v>47.8</v>
      </c>
      <c r="BAU145" s="254" t="n">
        <v>1.3011997434722</v>
      </c>
      <c r="BAV145" s="251" t="n">
        <v>47.8</v>
      </c>
      <c r="BAW145" s="252" t="n">
        <v>85.3067654349759</v>
      </c>
      <c r="BAX145" s="255" t="n">
        <v>47.8</v>
      </c>
      <c r="BAY145" s="253" t="n">
        <v>64.7809512629505</v>
      </c>
      <c r="BAZ145" s="256" t="n">
        <v>47.8</v>
      </c>
      <c r="BBA145" s="254" t="n">
        <v>1.3011997434722</v>
      </c>
      <c r="BBB145" s="251" t="n">
        <v>47.8</v>
      </c>
      <c r="BBC145" s="252" t="n">
        <v>102.605788996857</v>
      </c>
      <c r="BBD145" s="255" t="n">
        <v>47.8</v>
      </c>
      <c r="BBE145" s="253" t="n">
        <v>64.7809512629505</v>
      </c>
      <c r="BBF145" s="256" t="n">
        <v>47.8</v>
      </c>
      <c r="BBG145" s="254" t="n">
        <v>1.3011997434722</v>
      </c>
      <c r="BBH145" s="251" t="n">
        <v>47.8</v>
      </c>
      <c r="BBI145" s="252" t="n">
        <v>115.95555037431</v>
      </c>
      <c r="BBJ145" s="255" t="n">
        <v>47.8</v>
      </c>
      <c r="BBK145" s="253" t="n">
        <v>64.7809512629505</v>
      </c>
      <c r="BBL145" s="256" t="n">
        <v>47.8</v>
      </c>
      <c r="BBM145" s="254" t="n">
        <v>1.3011997434722</v>
      </c>
      <c r="BBN145" s="252" t="n">
        <v>47.8</v>
      </c>
      <c r="BBO145" s="252" t="n">
        <v>132.038795332637</v>
      </c>
      <c r="BBP145" s="255" t="n">
        <v>47.8</v>
      </c>
      <c r="BBQ145" s="253" t="n">
        <v>64.7809512629505</v>
      </c>
      <c r="BBR145" s="256" t="n">
        <v>47.8</v>
      </c>
      <c r="BBS145" s="254" t="n">
        <v>1.3011997434722</v>
      </c>
      <c r="BBT145" s="252" t="n">
        <v>47.8</v>
      </c>
      <c r="BBU145" s="252" t="n">
        <v>144.97497217587</v>
      </c>
      <c r="BBV145" s="255" t="n">
        <v>47.8</v>
      </c>
      <c r="BBW145" s="253" t="n">
        <v>64.7809512629505</v>
      </c>
      <c r="BBX145" s="256" t="n">
        <v>47.8</v>
      </c>
      <c r="BBY145" s="254" t="n">
        <v>1.3011997434722</v>
      </c>
      <c r="BBZ145" s="252" t="n">
        <v>47.8</v>
      </c>
      <c r="BCA145" s="252" t="n">
        <v>162.804975710664</v>
      </c>
      <c r="BCB145" s="255" t="n">
        <v>47.8</v>
      </c>
      <c r="BCC145" s="253" t="n">
        <v>64.7809512629505</v>
      </c>
      <c r="BCD145" s="256" t="n">
        <v>47.8</v>
      </c>
      <c r="BCE145" s="254" t="n">
        <v>1.3011997434722</v>
      </c>
      <c r="BCF145" s="252" t="n">
        <v>47.8</v>
      </c>
      <c r="BCG145" s="252" t="n">
        <v>176.149837742209</v>
      </c>
      <c r="BCH145" s="255" t="n">
        <v>47.8</v>
      </c>
      <c r="BCI145" s="253" t="n">
        <v>64.7809512629505</v>
      </c>
      <c r="BCJ145" s="256" t="n">
        <v>47.8</v>
      </c>
      <c r="BCK145" s="254" t="n">
        <v>1.3011997434722</v>
      </c>
      <c r="BCL145" s="251" t="n">
        <v>59</v>
      </c>
      <c r="BCM145" s="252" t="n">
        <v>21.9643895858492</v>
      </c>
      <c r="BCN145" s="255" t="n">
        <v>59</v>
      </c>
      <c r="BCO145" s="253" t="n">
        <v>52.4516219859121</v>
      </c>
      <c r="BCP145" s="256" t="n">
        <v>59</v>
      </c>
      <c r="BCQ145" s="254" t="n">
        <v>3.65720257411382</v>
      </c>
      <c r="BCR145" s="251" t="n">
        <v>59</v>
      </c>
      <c r="BCS145" s="252" t="n">
        <v>33.9170472222103</v>
      </c>
      <c r="BCT145" s="255" t="n">
        <v>59</v>
      </c>
      <c r="BCU145" s="253" t="n">
        <v>52.4516219859121</v>
      </c>
      <c r="BCV145" s="256" t="n">
        <v>59</v>
      </c>
      <c r="BCW145" s="254" t="n">
        <v>3.65720257411382</v>
      </c>
      <c r="BCX145" s="251" t="n">
        <v>59</v>
      </c>
      <c r="BCY145" s="252" t="n">
        <v>41.0777501911414</v>
      </c>
      <c r="BCZ145" s="255" t="n">
        <v>59</v>
      </c>
      <c r="BDA145" s="253" t="n">
        <v>52.4516219859121</v>
      </c>
      <c r="BDB145" s="256" t="n">
        <v>59</v>
      </c>
      <c r="BDC145" s="254" t="n">
        <v>3.65720257411382</v>
      </c>
      <c r="BDD145" s="251" t="n">
        <v>59</v>
      </c>
      <c r="BDE145" s="252" t="n">
        <v>46.0088236721295</v>
      </c>
      <c r="BDF145" s="255" t="n">
        <v>59</v>
      </c>
      <c r="BDG145" s="253" t="n">
        <v>52.4516219859121</v>
      </c>
      <c r="BDH145" s="256" t="n">
        <v>59</v>
      </c>
      <c r="BDI145" s="254" t="n">
        <v>3.65720257411382</v>
      </c>
      <c r="BDJ145" s="251" t="n">
        <v>59</v>
      </c>
      <c r="BDK145" s="252" t="n">
        <v>56.9125461663735</v>
      </c>
      <c r="BDL145" s="255" t="n">
        <v>59</v>
      </c>
      <c r="BDM145" s="253" t="n">
        <v>52.4516219859121</v>
      </c>
      <c r="BDN145" s="256" t="n">
        <v>59</v>
      </c>
      <c r="BDO145" s="254" t="n">
        <v>3.65720257411382</v>
      </c>
      <c r="BDP145" s="251" t="n">
        <v>59</v>
      </c>
      <c r="BDQ145" s="252" t="n">
        <v>64.08787183315791</v>
      </c>
      <c r="BDR145" s="255" t="n">
        <v>59</v>
      </c>
      <c r="BDS145" s="253" t="n">
        <v>52.4516219859121</v>
      </c>
      <c r="BDT145" s="256" t="n">
        <v>59</v>
      </c>
      <c r="BDU145" s="254" t="n">
        <v>3.65720257411382</v>
      </c>
      <c r="BDV145" s="251" t="n">
        <v>59</v>
      </c>
      <c r="BDW145" s="252" t="n">
        <v>69.426713473969</v>
      </c>
      <c r="BDX145" s="255" t="n">
        <v>59</v>
      </c>
      <c r="BDY145" s="253" t="n">
        <v>52.4516219859121</v>
      </c>
      <c r="BDZ145" s="256" t="n">
        <v>59</v>
      </c>
      <c r="BEA145" s="254" t="n">
        <v>3.65720257411382</v>
      </c>
      <c r="BEB145" s="251" t="n">
        <v>59</v>
      </c>
      <c r="BEC145" s="252" t="n">
        <v>80.054714277928</v>
      </c>
      <c r="BED145" s="255" t="n">
        <v>59</v>
      </c>
      <c r="BEE145" s="253" t="n">
        <v>52.4516219859121</v>
      </c>
      <c r="BEF145" s="256" t="n">
        <v>59</v>
      </c>
      <c r="BEG145" s="254" t="n">
        <v>3.65720257411382</v>
      </c>
      <c r="BEH145" s="252" t="n">
        <v>59</v>
      </c>
      <c r="BEI145" s="252" t="n">
        <v>87.0490621526768</v>
      </c>
      <c r="BEJ145" s="255" t="n">
        <v>59</v>
      </c>
      <c r="BEK145" s="253" t="n">
        <v>52.4516219859121</v>
      </c>
      <c r="BEL145" s="256" t="n">
        <v>59</v>
      </c>
      <c r="BEM145" s="254" t="n">
        <v>3.65720257411382</v>
      </c>
      <c r="BEN145" s="252" t="n">
        <v>59</v>
      </c>
      <c r="BEO145" s="252" t="n">
        <v>92.43312036930701</v>
      </c>
      <c r="BEP145" s="255" t="n">
        <v>59</v>
      </c>
      <c r="BEQ145" s="253" t="n">
        <v>52.4516219859121</v>
      </c>
      <c r="BER145" s="256" t="n">
        <v>59</v>
      </c>
      <c r="BES145" s="254" t="n">
        <v>3.65720257411382</v>
      </c>
      <c r="BET145" s="252" t="n">
        <v>59</v>
      </c>
      <c r="BEU145" s="252" t="n">
        <v>104.774485039811</v>
      </c>
      <c r="BEV145" s="255" t="n">
        <v>59</v>
      </c>
      <c r="BEW145" s="253" t="n">
        <v>52.4516219859121</v>
      </c>
      <c r="BEX145" s="256" t="n">
        <v>59</v>
      </c>
      <c r="BEY145" s="254" t="n">
        <v>3.65720257411382</v>
      </c>
      <c r="BEZ145" s="252" t="n">
        <v>59</v>
      </c>
      <c r="BFA145" s="252" t="n">
        <v>110.543151348353</v>
      </c>
      <c r="BFB145" s="255" t="n">
        <v>59</v>
      </c>
      <c r="BFC145" s="253" t="n">
        <v>52.4516219859121</v>
      </c>
      <c r="BFD145" s="256" t="n">
        <v>59</v>
      </c>
      <c r="BFE145" s="254" t="n">
        <v>3.65720257411382</v>
      </c>
      <c r="BFF145" s="252" t="n">
        <v>59</v>
      </c>
      <c r="BFG145" s="252" t="n">
        <v>116.278597470581</v>
      </c>
      <c r="BFH145" s="255" t="n">
        <v>59</v>
      </c>
      <c r="BFI145" s="253" t="n">
        <v>52.4516219859121</v>
      </c>
      <c r="BFJ145" s="256" t="n">
        <v>59</v>
      </c>
      <c r="BFK145" s="254" t="n">
        <v>3.65720257411382</v>
      </c>
      <c r="BFL145" s="252" t="n">
        <v>59</v>
      </c>
      <c r="BFM145" s="252" t="n">
        <v>127.351878142874</v>
      </c>
      <c r="BFN145" s="255" t="n">
        <v>59</v>
      </c>
      <c r="BFO145" s="253" t="n">
        <v>52.4516219859121</v>
      </c>
      <c r="BFP145" s="256" t="n">
        <v>59</v>
      </c>
      <c r="BFQ145" s="254" t="n">
        <v>3.65720257411382</v>
      </c>
      <c r="BFR145" s="252" t="n">
        <v>59</v>
      </c>
      <c r="BFS145" s="252" t="n">
        <v>134.156864279121</v>
      </c>
      <c r="BFT145" s="255" t="n">
        <v>59</v>
      </c>
      <c r="BFU145" s="253" t="n">
        <v>52.4516219859121</v>
      </c>
      <c r="BFV145" s="256" t="n">
        <v>59</v>
      </c>
      <c r="BFW145" s="254" t="n">
        <v>3.65720257411382</v>
      </c>
      <c r="BFX145" s="252" t="n">
        <v>59</v>
      </c>
      <c r="BFY145" s="252" t="n">
        <v>139.262420793768</v>
      </c>
      <c r="BFZ145" s="255" t="n">
        <v>59</v>
      </c>
      <c r="BGA145" s="253" t="n">
        <v>52.4516219859121</v>
      </c>
      <c r="BGB145" s="256" t="n">
        <v>59</v>
      </c>
      <c r="BGC145" s="254" t="n">
        <v>3.65720257411382</v>
      </c>
      <c r="BGD145" s="252" t="n">
        <v>59</v>
      </c>
      <c r="BGE145" s="252" t="n">
        <v>150.303274871832</v>
      </c>
      <c r="BGF145" s="255" t="n">
        <v>59</v>
      </c>
      <c r="BGG145" s="253" t="n">
        <v>52.4516219859121</v>
      </c>
      <c r="BGH145" s="256" t="n">
        <v>59</v>
      </c>
      <c r="BGI145" s="254" t="n">
        <v>3.65720257411382</v>
      </c>
      <c r="BGJ145" s="252" t="n">
        <v>59</v>
      </c>
      <c r="BGK145" s="252" t="n">
        <v>156.927171127045</v>
      </c>
      <c r="BGL145" s="255" t="n">
        <v>59</v>
      </c>
      <c r="BGM145" s="253" t="n">
        <v>52.4516219859121</v>
      </c>
      <c r="BGN145" s="256" t="n">
        <v>59</v>
      </c>
      <c r="BGO145" s="254" t="n">
        <v>3.65720257411382</v>
      </c>
      <c r="BGP145" s="252" t="n">
        <v>59</v>
      </c>
      <c r="BGQ145" s="252" t="n">
        <v>162.693718960433</v>
      </c>
      <c r="BGR145" s="255" t="n">
        <v>59</v>
      </c>
      <c r="BGS145" s="253" t="n">
        <v>52.4516219859121</v>
      </c>
      <c r="BGT145" s="256" t="n">
        <v>59</v>
      </c>
      <c r="BGU145" s="254" t="n">
        <v>3.65720257411382</v>
      </c>
      <c r="BGV145" s="251" t="n">
        <v>68.40000000000001</v>
      </c>
      <c r="BGW145" s="252" t="n">
        <v>18.821768351866</v>
      </c>
      <c r="BGX145" s="255" t="n">
        <v>71.8</v>
      </c>
      <c r="BGY145" s="253" t="n">
        <v>53.4835608370728</v>
      </c>
      <c r="BGZ145" s="256" t="n">
        <v>71.8</v>
      </c>
      <c r="BHA145" s="254" t="n">
        <v>4.22818005682206</v>
      </c>
      <c r="BHB145" s="251" t="n">
        <v>68.40000000000001</v>
      </c>
      <c r="BHC145" s="252" t="n">
        <v>24.4441018915744</v>
      </c>
      <c r="BHD145" s="255" t="n">
        <v>71.8</v>
      </c>
      <c r="BHE145" s="253" t="n">
        <v>53.4835608370728</v>
      </c>
      <c r="BHF145" s="256" t="n">
        <v>71.8</v>
      </c>
      <c r="BHG145" s="254" t="n">
        <v>4.22818005682206</v>
      </c>
      <c r="BHH145" s="251" t="n">
        <v>71.8</v>
      </c>
      <c r="BHI145" s="252" t="n">
        <v>37.6264412040774</v>
      </c>
      <c r="BHJ145" s="255" t="n">
        <v>71.8</v>
      </c>
      <c r="BHK145" s="253" t="n">
        <v>53.4835608370728</v>
      </c>
      <c r="BHL145" s="256" t="n">
        <v>71.8</v>
      </c>
      <c r="BHM145" s="254" t="n">
        <v>4.22818005682206</v>
      </c>
      <c r="BHN145" s="251" t="n">
        <v>71.8</v>
      </c>
      <c r="BHO145" s="252" t="n">
        <v>44.9785869772672</v>
      </c>
      <c r="BHP145" s="255" t="n">
        <v>71.8</v>
      </c>
      <c r="BHQ145" s="253" t="n">
        <v>53.4835608370728</v>
      </c>
      <c r="BHR145" s="256" t="n">
        <v>71.8</v>
      </c>
      <c r="BHS145" s="254" t="n">
        <v>4.22818005682206</v>
      </c>
      <c r="BHT145" s="251" t="n">
        <v>71.8</v>
      </c>
      <c r="BHU145" s="252" t="n">
        <v>50.9654451355289</v>
      </c>
      <c r="BHV145" s="255" t="n">
        <v>71.8</v>
      </c>
      <c r="BHW145" s="253" t="n">
        <v>53.4835608370728</v>
      </c>
      <c r="BHX145" s="256" t="n">
        <v>71.8</v>
      </c>
      <c r="BHY145" s="254" t="n">
        <v>4.22818005682206</v>
      </c>
      <c r="BHZ145" s="251" t="n">
        <v>71.8</v>
      </c>
      <c r="BIA145" s="252" t="n">
        <v>64.4394369901016</v>
      </c>
      <c r="BIB145" s="255" t="n">
        <v>71.8</v>
      </c>
      <c r="BIC145" s="253" t="n">
        <v>53.4835608370728</v>
      </c>
      <c r="BID145" s="256" t="n">
        <v>71.8</v>
      </c>
      <c r="BIE145" s="254" t="n">
        <v>4.22818005682206</v>
      </c>
      <c r="BIF145" s="251" t="n">
        <v>71.8</v>
      </c>
      <c r="BIG145" s="252" t="n">
        <v>70.93213442612949</v>
      </c>
      <c r="BIH145" s="255" t="n">
        <v>71.8</v>
      </c>
      <c r="BII145" s="253" t="n">
        <v>53.4835608370728</v>
      </c>
      <c r="BIJ145" s="256" t="n">
        <v>71.8</v>
      </c>
      <c r="BIK145" s="254" t="n">
        <v>4.22818005682206</v>
      </c>
      <c r="BIL145" s="251" t="n">
        <v>71.8</v>
      </c>
      <c r="BIM145" s="252" t="n">
        <v>79.1442330821157</v>
      </c>
      <c r="BIN145" s="255" t="n">
        <v>71.8</v>
      </c>
      <c r="BIO145" s="253" t="n">
        <v>53.4835608370728</v>
      </c>
      <c r="BIP145" s="256" t="n">
        <v>71.8</v>
      </c>
      <c r="BIQ145" s="254" t="n">
        <v>4.22818005682206</v>
      </c>
      <c r="BIR145" s="252" t="n">
        <v>71.8</v>
      </c>
      <c r="BIS145" s="252" t="n">
        <v>89.56530386621139</v>
      </c>
      <c r="BIT145" s="255" t="n">
        <v>71.8</v>
      </c>
      <c r="BIU145" s="253" t="n">
        <v>53.4835608370728</v>
      </c>
      <c r="BIV145" s="256" t="n">
        <v>71.8</v>
      </c>
      <c r="BIW145" s="254" t="n">
        <v>4.22818005682206</v>
      </c>
      <c r="BIX145" s="252" t="n">
        <v>71.8</v>
      </c>
      <c r="BIY145" s="252" t="n">
        <v>97.69891596344419</v>
      </c>
      <c r="BIZ145" s="255" t="n">
        <v>71.8</v>
      </c>
      <c r="BJA145" s="253" t="n">
        <v>53.4835608370728</v>
      </c>
      <c r="BJB145" s="256" t="n">
        <v>71.8</v>
      </c>
      <c r="BJC145" s="254" t="n">
        <v>4.22818005682206</v>
      </c>
      <c r="BJD145" s="252" t="n">
        <v>71.8</v>
      </c>
      <c r="BJE145" s="252" t="n">
        <v>105.514009270742</v>
      </c>
      <c r="BJF145" s="255" t="n">
        <v>71.8</v>
      </c>
      <c r="BJG145" s="253" t="n">
        <v>53.4835608370728</v>
      </c>
      <c r="BJH145" s="256" t="n">
        <v>71.8</v>
      </c>
      <c r="BJI145" s="254" t="n">
        <v>4.22818005682206</v>
      </c>
      <c r="BJJ145" s="252" t="n">
        <v>71.8</v>
      </c>
      <c r="BJK145" s="252" t="n">
        <v>116.810712063955</v>
      </c>
      <c r="BJL145" s="255" t="n">
        <v>71.8</v>
      </c>
      <c r="BJM145" s="253" t="n">
        <v>53.4835608370728</v>
      </c>
      <c r="BJN145" s="256" t="n">
        <v>71.8</v>
      </c>
      <c r="BJO145" s="254" t="n">
        <v>4.22818005682206</v>
      </c>
      <c r="BJP145" s="252" t="n">
        <v>71.8</v>
      </c>
      <c r="BJQ145" s="252" t="n">
        <v>124.289274469533</v>
      </c>
      <c r="BJR145" s="255" t="n">
        <v>71.8</v>
      </c>
      <c r="BJS145" s="253" t="n">
        <v>53.4835608370728</v>
      </c>
      <c r="BJT145" s="256" t="n">
        <v>71.8</v>
      </c>
      <c r="BJU145" s="254" t="n">
        <v>4.22818005682206</v>
      </c>
      <c r="BJV145" s="252" t="n">
        <v>71.8</v>
      </c>
      <c r="BJW145" s="252" t="n">
        <v>131.951476911571</v>
      </c>
      <c r="BJX145" s="255" t="n">
        <v>71.8</v>
      </c>
      <c r="BJY145" s="253" t="n">
        <v>53.4835608370728</v>
      </c>
      <c r="BJZ145" s="256" t="n">
        <v>71.8</v>
      </c>
      <c r="BKA145" s="254" t="n">
        <v>4.22818005682206</v>
      </c>
      <c r="BKB145" s="252" t="n">
        <v>71.8</v>
      </c>
      <c r="BKC145" s="252" t="n">
        <v>140.946929079371</v>
      </c>
      <c r="BKD145" s="255" t="n">
        <v>71.8</v>
      </c>
      <c r="BKE145" s="253" t="n">
        <v>53.4835608370728</v>
      </c>
      <c r="BKF145" s="256" t="n">
        <v>71.8</v>
      </c>
      <c r="BKG145" s="254" t="n">
        <v>4.22818005682206</v>
      </c>
      <c r="BKH145" s="252" t="n">
        <v>71.8</v>
      </c>
      <c r="BKI145" s="252" t="n">
        <v>150.069976506232</v>
      </c>
      <c r="BKJ145" s="255" t="n">
        <v>71.8</v>
      </c>
      <c r="BKK145" s="253" t="n">
        <v>53.4835608370728</v>
      </c>
      <c r="BKL145" s="256" t="n">
        <v>71.8</v>
      </c>
      <c r="BKM145" s="254" t="n">
        <v>4.22818005682206</v>
      </c>
      <c r="BKN145" s="252" t="n">
        <v>71.8</v>
      </c>
      <c r="BKO145" s="252" t="n">
        <v>158.567165827047</v>
      </c>
      <c r="BKP145" s="255" t="n">
        <v>71.8</v>
      </c>
      <c r="BKQ145" s="253" t="n">
        <v>53.4835608370728</v>
      </c>
      <c r="BKR145" s="256" t="n">
        <v>71.8</v>
      </c>
      <c r="BKS145" s="254" t="n">
        <v>4.22818005682206</v>
      </c>
      <c r="BKT145" s="251" t="n">
        <v>95.59999999999999</v>
      </c>
      <c r="BKU145" s="252" t="n">
        <v>25.9542709825733</v>
      </c>
      <c r="BKV145" s="255" t="n">
        <v>95.59999999999999</v>
      </c>
      <c r="BKW145" s="253" t="n">
        <v>51.5051436222719</v>
      </c>
      <c r="BKX145" s="256" t="n">
        <v>95.59999999999999</v>
      </c>
      <c r="BKY145" s="254" t="n">
        <v>3.09513137432217</v>
      </c>
      <c r="BKZ145" s="251" t="n">
        <v>95.59999999999999</v>
      </c>
      <c r="BLA145" s="252" t="n">
        <v>29.3572977153276</v>
      </c>
      <c r="BLB145" s="255" t="n">
        <v>95.59999999999999</v>
      </c>
      <c r="BLC145" s="253" t="n">
        <v>51.5051436222719</v>
      </c>
      <c r="BLD145" s="256" t="n">
        <v>95.59999999999999</v>
      </c>
      <c r="BLE145" s="254" t="n">
        <v>3.09513137432217</v>
      </c>
      <c r="BLF145" s="251" t="n">
        <v>95.59999999999999</v>
      </c>
      <c r="BLG145" s="252" t="n">
        <v>38.6898522837757</v>
      </c>
      <c r="BLH145" s="255" t="n">
        <v>95.59999999999999</v>
      </c>
      <c r="BLI145" s="253" t="n">
        <v>51.5051436222719</v>
      </c>
      <c r="BLJ145" s="256" t="n">
        <v>95.59999999999999</v>
      </c>
      <c r="BLK145" s="254" t="n">
        <v>3.09513137432217</v>
      </c>
      <c r="BLL145" s="251" t="n">
        <v>95.59999999999999</v>
      </c>
      <c r="BLM145" s="252" t="n">
        <v>53.6031076261684</v>
      </c>
      <c r="BLN145" s="255" t="n">
        <v>95.59999999999999</v>
      </c>
      <c r="BLO145" s="253" t="n">
        <v>51.5051436222719</v>
      </c>
      <c r="BLP145" s="256" t="n">
        <v>95.59999999999999</v>
      </c>
      <c r="BLQ145" s="254" t="n">
        <v>3.09513137432217</v>
      </c>
      <c r="BLR145" s="251" t="n">
        <v>95.59999999999999</v>
      </c>
      <c r="BLS145" s="252" t="n">
        <v>59.9911888952072</v>
      </c>
      <c r="BLT145" s="255" t="n">
        <v>95.59999999999999</v>
      </c>
      <c r="BLU145" s="253" t="n">
        <v>51.5051436222719</v>
      </c>
      <c r="BLV145" s="256" t="n">
        <v>95.59999999999999</v>
      </c>
      <c r="BLW145" s="254" t="n">
        <v>3.09513137432217</v>
      </c>
      <c r="BLX145" s="251" t="n">
        <v>95.59999999999999</v>
      </c>
      <c r="BLY145" s="252" t="n">
        <v>69.43375535979899</v>
      </c>
      <c r="BLZ145" s="255" t="n">
        <v>95.59999999999999</v>
      </c>
      <c r="BMA145" s="253" t="n">
        <v>51.5051436222719</v>
      </c>
      <c r="BMB145" s="256" t="n">
        <v>95.59999999999999</v>
      </c>
      <c r="BMC145" s="254" t="n">
        <v>3.09513137432217</v>
      </c>
      <c r="BMD145" s="251" t="n">
        <v>95.59999999999999</v>
      </c>
      <c r="BME145" s="252" t="n">
        <v>78.9978048107812</v>
      </c>
      <c r="BMF145" s="255" t="n">
        <v>95.59999999999999</v>
      </c>
      <c r="BMG145" s="253" t="n">
        <v>51.5051436222719</v>
      </c>
      <c r="BMH145" s="256" t="n">
        <v>95.59999999999999</v>
      </c>
      <c r="BMI145" s="254" t="n">
        <v>3.09513137432217</v>
      </c>
      <c r="BMJ145" s="251" t="n">
        <v>95.59999999999999</v>
      </c>
      <c r="BMK145" s="252" t="n">
        <v>92.2153061441139</v>
      </c>
      <c r="BML145" s="255" t="n">
        <v>95.59999999999999</v>
      </c>
      <c r="BMM145" s="253" t="n">
        <v>51.5051436222719</v>
      </c>
      <c r="BMN145" s="256" t="n">
        <v>95.59999999999999</v>
      </c>
      <c r="BMO145" s="254" t="n">
        <v>3.09513137432217</v>
      </c>
      <c r="BMP145" s="252" t="n">
        <v>95.59999999999999</v>
      </c>
      <c r="BMQ145" s="252" t="n">
        <v>95.7036020221197</v>
      </c>
      <c r="BMR145" s="255" t="n">
        <v>95.59999999999999</v>
      </c>
      <c r="BMS145" s="253" t="n">
        <v>51.5051436222719</v>
      </c>
      <c r="BMT145" s="256" t="n">
        <v>95.59999999999999</v>
      </c>
      <c r="BMU145" s="254" t="n">
        <v>3.09513137432217</v>
      </c>
      <c r="BMV145" s="252" t="n">
        <v>95.59999999999999</v>
      </c>
      <c r="BMW145" s="252" t="n">
        <v>100.198099685448</v>
      </c>
      <c r="BMX145" s="255" t="n">
        <v>95.59999999999999</v>
      </c>
      <c r="BMY145" s="253" t="n">
        <v>51.5051436222719</v>
      </c>
      <c r="BMZ145" s="256" t="n">
        <v>95.59999999999999</v>
      </c>
      <c r="BNA145" s="254" t="n">
        <v>3.09513137432217</v>
      </c>
      <c r="BNB145" s="252" t="n">
        <v>95.59999999999999</v>
      </c>
      <c r="BNC145" s="252" t="n">
        <v>105.091151920155</v>
      </c>
      <c r="BND145" s="255" t="n">
        <v>95.59999999999999</v>
      </c>
      <c r="BNE145" s="253" t="n">
        <v>51.5051436222719</v>
      </c>
      <c r="BNF145" s="256" t="n">
        <v>95.59999999999999</v>
      </c>
      <c r="BNG145" s="254" t="n">
        <v>3.09513137432217</v>
      </c>
      <c r="BNH145" s="252" t="n">
        <v>95.59999999999999</v>
      </c>
      <c r="BNI145" s="252" t="n">
        <v>108.46085608937</v>
      </c>
      <c r="BNJ145" s="255" t="n">
        <v>95.59999999999999</v>
      </c>
      <c r="BNK145" s="253" t="n">
        <v>51.5051436222719</v>
      </c>
      <c r="BNL145" s="256" t="n">
        <v>95.59999999999999</v>
      </c>
      <c r="BNM145" s="254" t="n">
        <v>3.09513137432217</v>
      </c>
      <c r="BNN145" s="252" t="n">
        <v>95.59999999999999</v>
      </c>
      <c r="BNO145" s="252" t="n">
        <v>117.951798225702</v>
      </c>
      <c r="BNP145" s="255" t="n">
        <v>95.59999999999999</v>
      </c>
      <c r="BNQ145" s="253" t="n">
        <v>51.5051436222719</v>
      </c>
      <c r="BNR145" s="256" t="n">
        <v>95.59999999999999</v>
      </c>
      <c r="BNS145" s="254" t="n">
        <v>3.09513137432217</v>
      </c>
      <c r="BNT145" s="252" t="n">
        <v>95.59999999999999</v>
      </c>
      <c r="BNU145" s="252" t="n">
        <v>132.311211448285</v>
      </c>
      <c r="BNV145" s="255" t="n">
        <v>95.59999999999999</v>
      </c>
      <c r="BNW145" s="253" t="n">
        <v>51.5051436222719</v>
      </c>
      <c r="BNX145" s="256" t="n">
        <v>95.59999999999999</v>
      </c>
      <c r="BNY145" s="254" t="n">
        <v>3.09513137432217</v>
      </c>
      <c r="BNZ145" s="252" t="n">
        <v>95.59999999999999</v>
      </c>
      <c r="BOA145" s="252" t="n">
        <v>139.183866351217</v>
      </c>
      <c r="BOB145" s="255" t="n">
        <v>95.59999999999999</v>
      </c>
      <c r="BOC145" s="253" t="n">
        <v>51.5051436222719</v>
      </c>
      <c r="BOD145" s="256" t="n">
        <v>95.59999999999999</v>
      </c>
      <c r="BOE145" s="254" t="n">
        <v>3.09513137432217</v>
      </c>
      <c r="BOF145" s="252" t="n">
        <v>95.59999999999999</v>
      </c>
      <c r="BOG145" s="252" t="n">
        <v>148.73919562594</v>
      </c>
      <c r="BOH145" s="255" t="n">
        <v>95.59999999999999</v>
      </c>
      <c r="BOI145" s="253" t="n">
        <v>51.5051436222719</v>
      </c>
      <c r="BOJ145" s="256" t="n">
        <v>95.59999999999999</v>
      </c>
      <c r="BOK145" s="254" t="n">
        <v>3.09513137432217</v>
      </c>
      <c r="BOL145" s="252" t="n">
        <v>95.59999999999999</v>
      </c>
      <c r="BOM145" s="252" t="n">
        <v>158.206634479404</v>
      </c>
      <c r="BON145" s="255" t="n">
        <v>95.59999999999999</v>
      </c>
      <c r="BOO145" s="253" t="n">
        <v>51.5051436222719</v>
      </c>
      <c r="BOP145" s="256" t="n">
        <v>95.59999999999999</v>
      </c>
      <c r="BOQ145" s="254" t="n">
        <v>3.09513137432217</v>
      </c>
    </row>
    <row r="146">
      <c r="B146" s="252" t="n">
        <v>0.9975000000000001</v>
      </c>
      <c r="C146" s="252" t="n">
        <v>12.0033901497303</v>
      </c>
      <c r="D146" s="253" t="n">
        <v>0.9974999999999991</v>
      </c>
      <c r="E146" s="253" t="n">
        <v>42.1195527306062</v>
      </c>
      <c r="F146" s="254" t="n">
        <v>0.9974999999999991</v>
      </c>
      <c r="G146" s="254" t="n">
        <v>0.579813490063351</v>
      </c>
      <c r="H146" s="252" t="n">
        <v>0.9975000000000001</v>
      </c>
      <c r="I146" s="252" t="n">
        <v>18.1327800581366</v>
      </c>
      <c r="J146" s="253" t="n">
        <v>0.9974999999999991</v>
      </c>
      <c r="K146" s="253" t="n">
        <v>42.1195527306062</v>
      </c>
      <c r="L146" s="254" t="n">
        <v>0.9974999999999991</v>
      </c>
      <c r="M146" s="254" t="n">
        <v>0.579813490063351</v>
      </c>
      <c r="N146" s="252" t="n">
        <v>0.9975000000000001</v>
      </c>
      <c r="O146" s="252" t="n">
        <v>23.7513890196819</v>
      </c>
      <c r="P146" s="253" t="n">
        <v>0.9974999999999991</v>
      </c>
      <c r="Q146" s="253" t="n">
        <v>42.1195527306062</v>
      </c>
      <c r="R146" s="254" t="n">
        <v>0.9974999999999991</v>
      </c>
      <c r="S146" s="254" t="n">
        <v>0.579813490063351</v>
      </c>
      <c r="T146" s="252" t="n">
        <v>0.9975000000000001</v>
      </c>
      <c r="U146" s="252" t="n">
        <v>29.3511356951998</v>
      </c>
      <c r="V146" s="253" t="n">
        <v>0.9974999999999991</v>
      </c>
      <c r="W146" s="253" t="n">
        <v>42.1195527306062</v>
      </c>
      <c r="X146" s="254" t="n">
        <v>0.9974999999999991</v>
      </c>
      <c r="Y146" s="254" t="n">
        <v>0.579813490063351</v>
      </c>
      <c r="Z146" s="252" t="n">
        <v>0.9975000000000001</v>
      </c>
      <c r="AA146" s="252" t="n">
        <v>34.9885072946934</v>
      </c>
      <c r="AB146" s="253" t="n">
        <v>0.9974999999999991</v>
      </c>
      <c r="AC146" s="253" t="n">
        <v>42.1195527306062</v>
      </c>
      <c r="AD146" s="254" t="n">
        <v>0.9974999999999991</v>
      </c>
      <c r="AE146" s="254" t="n">
        <v>0.579813490063351</v>
      </c>
      <c r="AF146" s="252" t="n">
        <v>0.9975000000000001</v>
      </c>
      <c r="AG146" s="252" t="n">
        <v>40.6072136586002</v>
      </c>
      <c r="AH146" s="253" t="n">
        <v>0.9974999999999991</v>
      </c>
      <c r="AI146" s="253" t="n">
        <v>42.1195527306062</v>
      </c>
      <c r="AJ146" s="254" t="n">
        <v>0.9974999999999991</v>
      </c>
      <c r="AK146" s="254" t="n">
        <v>0.579813490063351</v>
      </c>
      <c r="AL146" s="252" t="n">
        <v>0.9975000000000001</v>
      </c>
      <c r="AM146" s="252" t="n">
        <v>46.7366066715938</v>
      </c>
      <c r="AN146" s="253" t="n">
        <v>0.9974999999999991</v>
      </c>
      <c r="AO146" s="253" t="n">
        <v>42.1195527306062</v>
      </c>
      <c r="AP146" s="254" t="n">
        <v>0.9974999999999991</v>
      </c>
      <c r="AQ146" s="254" t="n">
        <v>0.579813490063351</v>
      </c>
      <c r="AR146" s="252" t="n">
        <v>0.9975000000000001</v>
      </c>
      <c r="AS146" s="252" t="n">
        <v>52.3530242333525</v>
      </c>
      <c r="AT146" s="253" t="n">
        <v>0.9974999999999991</v>
      </c>
      <c r="AU146" s="253" t="n">
        <v>42.1195527306062</v>
      </c>
      <c r="AV146" s="254" t="n">
        <v>0.9974999999999991</v>
      </c>
      <c r="AW146" s="254" t="n">
        <v>0.579813490063351</v>
      </c>
      <c r="AX146" s="252" t="n">
        <v>0.9975000000000001</v>
      </c>
      <c r="AY146" s="252" t="n">
        <v>57.4633890150591</v>
      </c>
      <c r="AZ146" s="253" t="n">
        <v>0.9974999999999991</v>
      </c>
      <c r="BA146" s="253" t="n">
        <v>42.1195527306062</v>
      </c>
      <c r="BB146" s="254" t="n">
        <v>0.9974999999999991</v>
      </c>
      <c r="BC146" s="254" t="n">
        <v>0.579813490063351</v>
      </c>
      <c r="BD146" s="252" t="n">
        <v>0.9975000000000001</v>
      </c>
      <c r="BE146" s="252" t="n">
        <v>62.8309014037511</v>
      </c>
      <c r="BF146" s="253" t="n">
        <v>0.9974999999999991</v>
      </c>
      <c r="BG146" s="253" t="n">
        <v>42.1195527306062</v>
      </c>
      <c r="BH146" s="254" t="n">
        <v>0.9974999999999991</v>
      </c>
      <c r="BI146" s="254" t="n">
        <v>0.579813490063351</v>
      </c>
      <c r="BJ146" s="252" t="n">
        <v>0.9975000000000001</v>
      </c>
      <c r="BK146" s="252" t="n">
        <v>69.70160397465889</v>
      </c>
      <c r="BL146" s="253" t="n">
        <v>0.9974999999999991</v>
      </c>
      <c r="BM146" s="253" t="n">
        <v>42.1195527306062</v>
      </c>
      <c r="BN146" s="254" t="n">
        <v>0.9974999999999991</v>
      </c>
      <c r="BO146" s="254" t="n">
        <v>0.579813490063351</v>
      </c>
      <c r="BP146" s="252" t="n">
        <v>0.9975000000000001</v>
      </c>
      <c r="BQ146" s="252" t="n">
        <v>75.34086136594451</v>
      </c>
      <c r="BR146" s="253" t="n">
        <v>0.9974999999999991</v>
      </c>
      <c r="BS146" s="253" t="n">
        <v>42.1195527306062</v>
      </c>
      <c r="BT146" s="254" t="n">
        <v>0.9974999999999991</v>
      </c>
      <c r="BU146" s="254" t="n">
        <v>0.579813490063351</v>
      </c>
      <c r="BV146" s="252" t="n">
        <v>0.9975000000000001</v>
      </c>
      <c r="BW146" s="252" t="n">
        <v>86.2960361667777</v>
      </c>
      <c r="BX146" s="253" t="n">
        <v>0.9974999999999991</v>
      </c>
      <c r="BY146" s="253" t="n">
        <v>42.1195527306062</v>
      </c>
      <c r="BZ146" s="254" t="n">
        <v>0.9974999999999991</v>
      </c>
      <c r="CA146" s="254" t="n">
        <v>0.579813490063351</v>
      </c>
      <c r="CB146" s="252" t="n">
        <v>0.9975000000000001</v>
      </c>
      <c r="CC146" s="252" t="n">
        <v>98.8162013456085</v>
      </c>
      <c r="CD146" s="253" t="n">
        <v>0.9974999999999991</v>
      </c>
      <c r="CE146" s="253" t="n">
        <v>42.1195527306062</v>
      </c>
      <c r="CF146" s="254" t="n">
        <v>0.9974999999999991</v>
      </c>
      <c r="CG146" s="254" t="n">
        <v>0.579813490063351</v>
      </c>
      <c r="CH146" s="252" t="n">
        <v>0.9975000000000001</v>
      </c>
      <c r="CI146" s="252" t="n">
        <v>110.04018308775</v>
      </c>
      <c r="CJ146" s="253" t="n">
        <v>0.9974999999999991</v>
      </c>
      <c r="CK146" s="253" t="n">
        <v>42.1195527306062</v>
      </c>
      <c r="CL146" s="254" t="n">
        <v>0.9974999999999991</v>
      </c>
      <c r="CM146" s="254" t="n">
        <v>0.579813490063351</v>
      </c>
      <c r="CN146" s="252" t="n">
        <v>0.9975000000000001</v>
      </c>
      <c r="CO146" s="252" t="n">
        <v>120.5528726763</v>
      </c>
      <c r="CP146" s="253" t="n">
        <v>0.9974999999999991</v>
      </c>
      <c r="CQ146" s="253" t="n">
        <v>42.1195527306062</v>
      </c>
      <c r="CR146" s="254" t="n">
        <v>0.9974999999999991</v>
      </c>
      <c r="CS146" s="254" t="n">
        <v>0.579813490063351</v>
      </c>
      <c r="CT146" s="252" t="n">
        <v>0.9975000000000001</v>
      </c>
      <c r="CU146" s="252" t="n">
        <v>131.015313887833</v>
      </c>
      <c r="CV146" s="253" t="n">
        <v>0.9974999999999991</v>
      </c>
      <c r="CW146" s="253" t="n">
        <v>42.1195527306062</v>
      </c>
      <c r="CX146" s="254" t="n">
        <v>0.9974999999999991</v>
      </c>
      <c r="CY146" s="254" t="n">
        <v>0.579813490063351</v>
      </c>
      <c r="CZ146" s="252" t="n">
        <v>0.9975000000000001</v>
      </c>
      <c r="DA146" s="252" t="n">
        <v>147.358182528483</v>
      </c>
      <c r="DB146" s="253" t="n">
        <v>0.9974999999999991</v>
      </c>
      <c r="DC146" s="253" t="n">
        <v>42.1195527306062</v>
      </c>
      <c r="DD146" s="254" t="n">
        <v>0.9974999999999991</v>
      </c>
      <c r="DE146" s="254" t="n">
        <v>0.579813490063351</v>
      </c>
      <c r="DF146" s="252" t="n">
        <v>0.9975000000000001</v>
      </c>
      <c r="DG146" s="252" t="n">
        <v>158.60007238148</v>
      </c>
      <c r="DH146" s="253" t="n">
        <v>0.9974999999999991</v>
      </c>
      <c r="DI146" s="253" t="n">
        <v>42.1195527306062</v>
      </c>
      <c r="DJ146" s="254" t="n">
        <v>0.9974999999999991</v>
      </c>
      <c r="DK146" s="254" t="n">
        <v>0.579813490063351</v>
      </c>
      <c r="DL146" s="252" t="n">
        <v>0.9975000000000001</v>
      </c>
      <c r="DM146" s="252" t="n">
        <v>175.389568435384</v>
      </c>
      <c r="DN146" s="253" t="n">
        <v>0.9974999999999991</v>
      </c>
      <c r="DO146" s="253" t="n">
        <v>42.1195527306062</v>
      </c>
      <c r="DP146" s="254" t="n">
        <v>0.9974999999999991</v>
      </c>
      <c r="DQ146" s="254" t="n">
        <v>0.579813490063351</v>
      </c>
      <c r="DR146" s="252" t="n">
        <v>0.9975000000000001</v>
      </c>
      <c r="DS146" s="252" t="n">
        <v>195.8965065816</v>
      </c>
      <c r="DT146" s="253" t="n">
        <v>0.9974999999999991</v>
      </c>
      <c r="DU146" s="253" t="n">
        <v>42.1195527306062</v>
      </c>
      <c r="DV146" s="254" t="n">
        <v>0.9974999999999991</v>
      </c>
      <c r="DW146" s="254" t="n">
        <v>0.579813490063351</v>
      </c>
      <c r="DX146" s="252" t="n">
        <v>0.9975000000000001</v>
      </c>
      <c r="DY146" s="252" t="n">
        <v>212.725439545812</v>
      </c>
      <c r="DZ146" s="253" t="n">
        <v>0.9974999999999991</v>
      </c>
      <c r="EA146" s="253" t="n">
        <v>42.1195527306062</v>
      </c>
      <c r="EB146" s="254" t="n">
        <v>0.9974999999999991</v>
      </c>
      <c r="EC146" s="254" t="n">
        <v>0.579813490063351</v>
      </c>
      <c r="ED146" s="252" t="n">
        <v>1.4000000000002</v>
      </c>
      <c r="EE146" s="252" t="n">
        <v>18.1114040898961</v>
      </c>
      <c r="EF146" s="253" t="n">
        <v>1.428</v>
      </c>
      <c r="EG146" s="253" t="n">
        <v>40.142577778178</v>
      </c>
      <c r="EH146" s="254" t="n">
        <v>1.428</v>
      </c>
      <c r="EI146" s="254" t="n">
        <v>0.752002052098662</v>
      </c>
      <c r="EJ146" s="252" t="n">
        <v>1.4</v>
      </c>
      <c r="EK146" s="252" t="n">
        <v>26.7065372655704</v>
      </c>
      <c r="EL146" s="253" t="n">
        <v>1.428</v>
      </c>
      <c r="EM146" s="253" t="n">
        <v>40.142577778178</v>
      </c>
      <c r="EN146" s="254" t="n">
        <v>1.428</v>
      </c>
      <c r="EO146" s="254" t="n">
        <v>0.752002052098662</v>
      </c>
      <c r="EP146" s="252" t="n">
        <v>1.4</v>
      </c>
      <c r="EQ146" s="252" t="n">
        <v>34.0774186493207</v>
      </c>
      <c r="ER146" s="253" t="n">
        <v>1.428</v>
      </c>
      <c r="ES146" s="253" t="n">
        <v>40.142577778178</v>
      </c>
      <c r="ET146" s="254" t="n">
        <v>1.428</v>
      </c>
      <c r="EU146" s="254" t="n">
        <v>0.752002052098662</v>
      </c>
      <c r="EV146" s="252" t="n">
        <v>1.428</v>
      </c>
      <c r="EW146" s="252" t="n">
        <v>41.4465316765797</v>
      </c>
      <c r="EX146" s="253" t="n">
        <v>1.428</v>
      </c>
      <c r="EY146" s="253" t="n">
        <v>40.142577778178</v>
      </c>
      <c r="EZ146" s="254" t="n">
        <v>1.428</v>
      </c>
      <c r="FA146" s="254" t="n">
        <v>0.752002052098662</v>
      </c>
      <c r="FB146" s="252" t="n">
        <v>1.4</v>
      </c>
      <c r="FC146" s="252" t="n">
        <v>50.648677234589</v>
      </c>
      <c r="FD146" s="253" t="n">
        <v>1.428</v>
      </c>
      <c r="FE146" s="253" t="n">
        <v>40.142577778178</v>
      </c>
      <c r="FF146" s="254" t="n">
        <v>1.428</v>
      </c>
      <c r="FG146" s="254" t="n">
        <v>0.752002052098662</v>
      </c>
      <c r="FH146" s="252" t="n">
        <v>1.4</v>
      </c>
      <c r="FI146" s="252" t="n">
        <v>57.9817873389698</v>
      </c>
      <c r="FJ146" s="253" t="n">
        <v>1.428</v>
      </c>
      <c r="FK146" s="253" t="n">
        <v>40.142577778178</v>
      </c>
      <c r="FL146" s="254" t="n">
        <v>1.428</v>
      </c>
      <c r="FM146" s="254" t="n">
        <v>0.752002052098662</v>
      </c>
      <c r="FN146" s="252" t="n">
        <v>1.428</v>
      </c>
      <c r="FO146" s="252" t="n">
        <v>65.7200095646332</v>
      </c>
      <c r="FP146" s="253" t="n">
        <v>1.428</v>
      </c>
      <c r="FQ146" s="253" t="n">
        <v>40.142577778178</v>
      </c>
      <c r="FR146" s="254" t="n">
        <v>1.428</v>
      </c>
      <c r="FS146" s="254" t="n">
        <v>0.752002052098662</v>
      </c>
      <c r="FT146" s="252" t="n">
        <v>1.4</v>
      </c>
      <c r="FU146" s="252" t="n">
        <v>75.2046731406554</v>
      </c>
      <c r="FV146" s="253" t="n">
        <v>1.428</v>
      </c>
      <c r="FW146" s="253" t="n">
        <v>40.142577778178</v>
      </c>
      <c r="FX146" s="254" t="n">
        <v>1.428</v>
      </c>
      <c r="FY146" s="254" t="n">
        <v>0.752002052098662</v>
      </c>
      <c r="FZ146" s="252" t="n">
        <v>1.428</v>
      </c>
      <c r="GA146" s="252" t="n">
        <v>81.9613740824426</v>
      </c>
      <c r="GB146" s="253" t="n">
        <v>1.428</v>
      </c>
      <c r="GC146" s="253" t="n">
        <v>40.142577778178</v>
      </c>
      <c r="GD146" s="254" t="n">
        <v>1.428</v>
      </c>
      <c r="GE146" s="254" t="n">
        <v>0.752002052098662</v>
      </c>
      <c r="GF146" s="252" t="n">
        <v>1.428</v>
      </c>
      <c r="GG146" s="252" t="n">
        <v>89.9537290361861</v>
      </c>
      <c r="GH146" s="253" t="n">
        <v>1.428</v>
      </c>
      <c r="GI146" s="253" t="n">
        <v>40.142577778178</v>
      </c>
      <c r="GJ146" s="254" t="n">
        <v>1.428</v>
      </c>
      <c r="GK146" s="254" t="n">
        <v>0.752002052098662</v>
      </c>
      <c r="GL146" s="252" t="n">
        <v>1.4</v>
      </c>
      <c r="GM146" s="252" t="n">
        <v>100.38163789561</v>
      </c>
      <c r="GN146" s="253" t="n">
        <v>1.428</v>
      </c>
      <c r="GO146" s="253" t="n">
        <v>40.142577778178</v>
      </c>
      <c r="GP146" s="254" t="n">
        <v>1.428</v>
      </c>
      <c r="GQ146" s="254" t="n">
        <v>0.752002052098662</v>
      </c>
      <c r="GR146" s="252" t="n">
        <v>1.428</v>
      </c>
      <c r="GS146" s="252" t="n">
        <v>109.552684566406</v>
      </c>
      <c r="GT146" s="253" t="n">
        <v>1.428</v>
      </c>
      <c r="GU146" s="253" t="n">
        <v>40.142577778178</v>
      </c>
      <c r="GV146" s="254" t="n">
        <v>1.428</v>
      </c>
      <c r="GW146" s="254" t="n">
        <v>0.752002052098662</v>
      </c>
      <c r="GX146" s="252" t="n">
        <v>1.428</v>
      </c>
      <c r="GY146" s="252" t="n">
        <v>118.147786442134</v>
      </c>
      <c r="GZ146" s="253" t="n">
        <v>1.428</v>
      </c>
      <c r="HA146" s="253" t="n">
        <v>40.142577778178</v>
      </c>
      <c r="HB146" s="254" t="n">
        <v>1.428</v>
      </c>
      <c r="HC146" s="254" t="n">
        <v>0.752002052098662</v>
      </c>
      <c r="HD146" s="252" t="n">
        <v>1.428</v>
      </c>
      <c r="HE146" s="252" t="n">
        <v>127.339478208487</v>
      </c>
      <c r="HF146" s="253" t="n">
        <v>1.428</v>
      </c>
      <c r="HG146" s="253" t="n">
        <v>40.142577778178</v>
      </c>
      <c r="HH146" s="254" t="n">
        <v>1.428</v>
      </c>
      <c r="HI146" s="254" t="n">
        <v>0.752002052098662</v>
      </c>
      <c r="HJ146" s="252" t="n">
        <v>1.428</v>
      </c>
      <c r="HK146" s="252" t="n">
        <v>135.359892541424</v>
      </c>
      <c r="HL146" s="253" t="n">
        <v>1.428</v>
      </c>
      <c r="HM146" s="253" t="n">
        <v>40.142577778178</v>
      </c>
      <c r="HN146" s="254" t="n">
        <v>1.428</v>
      </c>
      <c r="HO146" s="254" t="n">
        <v>0.752002052098662</v>
      </c>
      <c r="HP146" s="252" t="n">
        <v>1.428</v>
      </c>
      <c r="HQ146" s="252" t="n">
        <v>143.61922744867</v>
      </c>
      <c r="HR146" s="253" t="n">
        <v>1.428</v>
      </c>
      <c r="HS146" s="253" t="n">
        <v>40.142577778178</v>
      </c>
      <c r="HT146" s="254" t="n">
        <v>1.428</v>
      </c>
      <c r="HU146" s="254" t="n">
        <v>0.752002052098662</v>
      </c>
      <c r="HV146" s="252" t="n">
        <v>1.428</v>
      </c>
      <c r="HW146" s="252" t="n">
        <v>151.282554367789</v>
      </c>
      <c r="HX146" s="253" t="n">
        <v>1.428</v>
      </c>
      <c r="HY146" s="253" t="n">
        <v>40.142577778178</v>
      </c>
      <c r="HZ146" s="254" t="n">
        <v>1.428</v>
      </c>
      <c r="IA146" s="254" t="n">
        <v>0.752002052098662</v>
      </c>
      <c r="IB146" s="252" t="n">
        <v>1.428</v>
      </c>
      <c r="IC146" s="252" t="n">
        <v>161.184322622859</v>
      </c>
      <c r="ID146" s="253" t="n">
        <v>1.428</v>
      </c>
      <c r="IE146" s="253" t="n">
        <v>40.142577778178</v>
      </c>
      <c r="IF146" s="254" t="n">
        <v>1.428</v>
      </c>
      <c r="IG146" s="254" t="n">
        <v>0.752002052098662</v>
      </c>
      <c r="IH146" s="252" t="n">
        <v>1.428</v>
      </c>
      <c r="II146" s="252" t="n">
        <v>170.927132051339</v>
      </c>
      <c r="IJ146" s="253" t="n">
        <v>1.428</v>
      </c>
      <c r="IK146" s="253" t="n">
        <v>40.142577778178</v>
      </c>
      <c r="IL146" s="254" t="n">
        <v>1.428</v>
      </c>
      <c r="IM146" s="254" t="n">
        <v>0.752002052098662</v>
      </c>
      <c r="IN146" s="252" t="n">
        <v>1.428</v>
      </c>
      <c r="IO146" s="252" t="n">
        <v>175.918822262508</v>
      </c>
      <c r="IP146" s="253" t="n">
        <v>1.428</v>
      </c>
      <c r="IQ146" s="253" t="n">
        <v>40.142577778178</v>
      </c>
      <c r="IR146" s="254" t="n">
        <v>1.428</v>
      </c>
      <c r="IS146" s="254" t="n">
        <v>0.752002052098662</v>
      </c>
      <c r="IT146" s="252" t="n">
        <v>1.428</v>
      </c>
      <c r="IU146" s="252" t="n">
        <v>181.37467466998</v>
      </c>
      <c r="IV146" s="253" t="n">
        <v>1.428</v>
      </c>
      <c r="IW146" s="253" t="n">
        <v>40.142577778178</v>
      </c>
      <c r="IX146" s="254" t="n">
        <v>1.428</v>
      </c>
      <c r="IY146" s="254" t="n">
        <v>0.752002052098662</v>
      </c>
      <c r="IZ146" s="252" t="n">
        <v>1.428</v>
      </c>
      <c r="JA146" s="252" t="n">
        <v>194.252922123125</v>
      </c>
      <c r="JB146" s="253" t="n">
        <v>1.428</v>
      </c>
      <c r="JC146" s="253" t="n">
        <v>40.142577778178</v>
      </c>
      <c r="JD146" s="254" t="n">
        <v>1.428</v>
      </c>
      <c r="JE146" s="254" t="n">
        <v>0.752002052098662</v>
      </c>
      <c r="JF146" s="252" t="n">
        <v>1.428</v>
      </c>
      <c r="JG146" s="252" t="n">
        <v>202.320508201836</v>
      </c>
      <c r="JH146" s="253" t="n">
        <v>1.428</v>
      </c>
      <c r="JI146" s="253" t="n">
        <v>40.142577778178</v>
      </c>
      <c r="JJ146" s="254" t="n">
        <v>1.428</v>
      </c>
      <c r="JK146" s="254" t="n">
        <v>0.752002052098662</v>
      </c>
      <c r="JL146" s="252" t="n">
        <v>1.428</v>
      </c>
      <c r="JM146" s="252" t="n">
        <v>210.530878441185</v>
      </c>
      <c r="JN146" s="253" t="n">
        <v>1.428</v>
      </c>
      <c r="JO146" s="253" t="n">
        <v>40.142577778178</v>
      </c>
      <c r="JP146" s="254" t="n">
        <v>1.428</v>
      </c>
      <c r="JQ146" s="254" t="n">
        <v>0.752002052098662</v>
      </c>
      <c r="JR146" s="252" t="n">
        <v>1.4</v>
      </c>
      <c r="JS146" s="252" t="n">
        <v>220.737208493885</v>
      </c>
      <c r="JT146" s="253" t="n">
        <v>1.428</v>
      </c>
      <c r="JU146" s="253" t="n">
        <v>40.142577778178</v>
      </c>
      <c r="JV146" s="254" t="n">
        <v>1.428</v>
      </c>
      <c r="JW146" s="254" t="n">
        <v>0.752002052098662</v>
      </c>
      <c r="JX146" s="252" t="n">
        <v>1.848</v>
      </c>
      <c r="JY146" s="252" t="n">
        <v>11.7025150784314</v>
      </c>
      <c r="JZ146" s="253" t="n">
        <v>1.869</v>
      </c>
      <c r="KA146" s="253" t="n">
        <v>55.8086641042963</v>
      </c>
      <c r="KB146" s="254" t="n">
        <v>1.86899999999999</v>
      </c>
      <c r="KC146" s="254" t="n">
        <v>1.24243511809283</v>
      </c>
      <c r="KD146" s="252" t="n">
        <v>1.8</v>
      </c>
      <c r="KE146" s="252" t="n">
        <v>18.0238957011491</v>
      </c>
      <c r="KF146" s="253" t="n">
        <v>1.869</v>
      </c>
      <c r="KG146" s="253" t="n">
        <v>55.8086641042963</v>
      </c>
      <c r="KH146" s="254" t="n">
        <v>1.86899999999999</v>
      </c>
      <c r="KI146" s="254" t="n">
        <v>1.24243511809283</v>
      </c>
      <c r="KJ146" s="252" t="n">
        <v>1.848</v>
      </c>
      <c r="KK146" s="252" t="n">
        <v>22.8556699297138</v>
      </c>
      <c r="KL146" s="253" t="n">
        <v>1.869</v>
      </c>
      <c r="KM146" s="253" t="n">
        <v>55.8086641042963</v>
      </c>
      <c r="KN146" s="254" t="n">
        <v>1.86899999999999</v>
      </c>
      <c r="KO146" s="254" t="n">
        <v>1.24243511809283</v>
      </c>
      <c r="KP146" s="252" t="n">
        <v>1.848</v>
      </c>
      <c r="KQ146" s="252" t="n">
        <v>28.977473750521</v>
      </c>
      <c r="KR146" s="253" t="n">
        <v>1.869</v>
      </c>
      <c r="KS146" s="253" t="n">
        <v>55.8086641042963</v>
      </c>
      <c r="KT146" s="254" t="n">
        <v>1.86899999999999</v>
      </c>
      <c r="KU146" s="254" t="n">
        <v>1.24243511809283</v>
      </c>
      <c r="KV146" s="252" t="n">
        <v>1.848</v>
      </c>
      <c r="KW146" s="252" t="n">
        <v>34.5509504076602</v>
      </c>
      <c r="KX146" s="253" t="n">
        <v>1.869</v>
      </c>
      <c r="KY146" s="253" t="n">
        <v>55.8086641042963</v>
      </c>
      <c r="KZ146" s="254" t="n">
        <v>1.86899999999999</v>
      </c>
      <c r="LA146" s="254" t="n">
        <v>1.24243511809283</v>
      </c>
      <c r="LB146" s="252" t="n">
        <v>1.8</v>
      </c>
      <c r="LC146" s="252" t="n">
        <v>39.8146346117324</v>
      </c>
      <c r="LD146" s="253" t="n">
        <v>1.869</v>
      </c>
      <c r="LE146" s="253" t="n">
        <v>55.8086641042963</v>
      </c>
      <c r="LF146" s="254" t="n">
        <v>1.86899999999999</v>
      </c>
      <c r="LG146" s="254" t="n">
        <v>1.24243511809283</v>
      </c>
      <c r="LH146" s="252" t="n">
        <v>1.848</v>
      </c>
      <c r="LI146" s="252" t="n">
        <v>46.8119992774642</v>
      </c>
      <c r="LJ146" s="253" t="n">
        <v>1.869</v>
      </c>
      <c r="LK146" s="253" t="n">
        <v>55.8086641042963</v>
      </c>
      <c r="LL146" s="254" t="n">
        <v>1.86899999999999</v>
      </c>
      <c r="LM146" s="254" t="n">
        <v>1.24243511809283</v>
      </c>
      <c r="LN146" s="252" t="n">
        <v>1.848</v>
      </c>
      <c r="LO146" s="252" t="n">
        <v>51.7445983923566</v>
      </c>
      <c r="LP146" s="253" t="n">
        <v>1.869</v>
      </c>
      <c r="LQ146" s="253" t="n">
        <v>55.8086641042963</v>
      </c>
      <c r="LR146" s="254" t="n">
        <v>1.86899999999999</v>
      </c>
      <c r="LS146" s="254" t="n">
        <v>1.24243511809283</v>
      </c>
      <c r="LT146" s="252" t="n">
        <v>1.848</v>
      </c>
      <c r="LU146" s="252" t="n">
        <v>57.3166290306261</v>
      </c>
      <c r="LV146" s="253" t="n">
        <v>1.869</v>
      </c>
      <c r="LW146" s="253" t="n">
        <v>55.8086641042963</v>
      </c>
      <c r="LX146" s="254" t="n">
        <v>1.86899999999999</v>
      </c>
      <c r="LY146" s="254" t="n">
        <v>1.24243511809283</v>
      </c>
      <c r="LZ146" s="252" t="n">
        <v>1.848</v>
      </c>
      <c r="MA146" s="252" t="n">
        <v>63.5334526325484</v>
      </c>
      <c r="MB146" s="253" t="n">
        <v>1.869</v>
      </c>
      <c r="MC146" s="253" t="n">
        <v>55.8086641042963</v>
      </c>
      <c r="MD146" s="254" t="n">
        <v>1.86899999999999</v>
      </c>
      <c r="ME146" s="254" t="n">
        <v>1.24243511809283</v>
      </c>
      <c r="MF146" s="252" t="n">
        <v>1.848</v>
      </c>
      <c r="MG146" s="252" t="n">
        <v>69.5832740494824</v>
      </c>
      <c r="MH146" s="253" t="n">
        <v>1.869</v>
      </c>
      <c r="MI146" s="253" t="n">
        <v>55.8086641042963</v>
      </c>
      <c r="MJ146" s="254" t="n">
        <v>1.86899999999999</v>
      </c>
      <c r="MK146" s="254" t="n">
        <v>1.24243511809283</v>
      </c>
      <c r="ML146" s="252" t="n">
        <v>1.848</v>
      </c>
      <c r="MM146" s="252" t="n">
        <v>74.8623633564991</v>
      </c>
      <c r="MN146" s="253" t="n">
        <v>1.869</v>
      </c>
      <c r="MO146" s="253" t="n">
        <v>55.8086641042963</v>
      </c>
      <c r="MP146" s="254" t="n">
        <v>1.86899999999999</v>
      </c>
      <c r="MQ146" s="254" t="n">
        <v>1.24243511809283</v>
      </c>
      <c r="MR146" s="252" t="n">
        <v>1.848</v>
      </c>
      <c r="MS146" s="252" t="n">
        <v>85.80862405796231</v>
      </c>
      <c r="MT146" s="253" t="n">
        <v>1.869</v>
      </c>
      <c r="MU146" s="253" t="n">
        <v>55.8086641042963</v>
      </c>
      <c r="MV146" s="254" t="n">
        <v>1.86899999999999</v>
      </c>
      <c r="MW146" s="254" t="n">
        <v>1.24243511809283</v>
      </c>
      <c r="MX146" s="252" t="n">
        <v>1.8</v>
      </c>
      <c r="MY146" s="252" t="n">
        <v>101.141200765327</v>
      </c>
      <c r="MZ146" s="253" t="n">
        <v>1.869</v>
      </c>
      <c r="NA146" s="253" t="n">
        <v>55.8086641042963</v>
      </c>
      <c r="NB146" s="254" t="n">
        <v>1.86899999999999</v>
      </c>
      <c r="NC146" s="254" t="n">
        <v>1.24243511809283</v>
      </c>
      <c r="ND146" s="252" t="n">
        <v>1.848</v>
      </c>
      <c r="NE146" s="252" t="n">
        <v>111.713923459709</v>
      </c>
      <c r="NF146" s="253" t="n">
        <v>1.869</v>
      </c>
      <c r="NG146" s="253" t="n">
        <v>55.8086641042963</v>
      </c>
      <c r="NH146" s="254" t="n">
        <v>1.86899999999999</v>
      </c>
      <c r="NI146" s="254" t="n">
        <v>1.24243511809283</v>
      </c>
      <c r="NJ146" s="252" t="n">
        <v>1.848</v>
      </c>
      <c r="NK146" s="252" t="n">
        <v>125.29410736559</v>
      </c>
      <c r="NL146" s="253" t="n">
        <v>1.869</v>
      </c>
      <c r="NM146" s="253" t="n">
        <v>55.8086641042963</v>
      </c>
      <c r="NN146" s="254" t="n">
        <v>1.86899999999999</v>
      </c>
      <c r="NO146" s="254" t="n">
        <v>1.24243511809283</v>
      </c>
      <c r="NP146" s="252" t="n">
        <v>1.8</v>
      </c>
      <c r="NQ146" s="252" t="n">
        <v>137.246869861983</v>
      </c>
      <c r="NR146" s="253" t="n">
        <v>1.869</v>
      </c>
      <c r="NS146" s="253" t="n">
        <v>55.8086641042963</v>
      </c>
      <c r="NT146" s="254" t="n">
        <v>1.86899999999999</v>
      </c>
      <c r="NU146" s="254" t="n">
        <v>1.24243511809283</v>
      </c>
      <c r="NV146" s="252" t="n">
        <v>1.848</v>
      </c>
      <c r="NW146" s="252" t="n">
        <v>147.900609301662</v>
      </c>
      <c r="NX146" s="253" t="n">
        <v>1.869</v>
      </c>
      <c r="NY146" s="253" t="n">
        <v>55.8086641042963</v>
      </c>
      <c r="NZ146" s="254" t="n">
        <v>1.86899999999999</v>
      </c>
      <c r="OA146" s="254" t="n">
        <v>1.24243511809283</v>
      </c>
      <c r="OB146" s="252" t="n">
        <v>1.848</v>
      </c>
      <c r="OC146" s="252" t="n">
        <v>158.810159936998</v>
      </c>
      <c r="OD146" s="253" t="n">
        <v>1.869</v>
      </c>
      <c r="OE146" s="253" t="n">
        <v>55.8086641042963</v>
      </c>
      <c r="OF146" s="254" t="n">
        <v>1.86899999999999</v>
      </c>
      <c r="OG146" s="254" t="n">
        <v>1.24243511809283</v>
      </c>
      <c r="OH146" s="252" t="n">
        <v>1.848</v>
      </c>
      <c r="OI146" s="252" t="n">
        <v>170.187730895575</v>
      </c>
      <c r="OJ146" s="253" t="n">
        <v>1.869</v>
      </c>
      <c r="OK146" s="253" t="n">
        <v>55.8086641042963</v>
      </c>
      <c r="OL146" s="254" t="n">
        <v>1.86899999999999</v>
      </c>
      <c r="OM146" s="254" t="n">
        <v>1.24243511809283</v>
      </c>
      <c r="ON146" s="252" t="n">
        <v>1.848</v>
      </c>
      <c r="OO146" s="252" t="n">
        <v>184.918728531785</v>
      </c>
      <c r="OP146" s="253" t="n">
        <v>1.869</v>
      </c>
      <c r="OQ146" s="253" t="n">
        <v>55.8086641042963</v>
      </c>
      <c r="OR146" s="254" t="n">
        <v>1.86899999999999</v>
      </c>
      <c r="OS146" s="254" t="n">
        <v>1.24243511809283</v>
      </c>
      <c r="OT146" s="252" t="n">
        <v>1.848</v>
      </c>
      <c r="OU146" s="252" t="n">
        <v>196.587049985796</v>
      </c>
      <c r="OV146" s="253" t="n">
        <v>1.869</v>
      </c>
      <c r="OW146" s="253" t="n">
        <v>55.8086641042963</v>
      </c>
      <c r="OX146" s="254" t="n">
        <v>1.86899999999999</v>
      </c>
      <c r="OY146" s="254" t="n">
        <v>1.24243511809283</v>
      </c>
      <c r="OZ146" s="252" t="n">
        <v>1.848</v>
      </c>
      <c r="PA146" s="252" t="n">
        <v>213.612325196339</v>
      </c>
      <c r="PB146" s="253" t="n">
        <v>1.869</v>
      </c>
      <c r="PC146" s="253" t="n">
        <v>55.8086641042963</v>
      </c>
      <c r="PD146" s="254" t="n">
        <v>1.86899999999999</v>
      </c>
      <c r="PE146" s="254" t="n">
        <v>1.24243511809283</v>
      </c>
      <c r="PF146" s="252" t="n">
        <v>3.31799999999999</v>
      </c>
      <c r="PG146" s="252" t="n">
        <v>17.4807353153064</v>
      </c>
      <c r="PH146" s="253" t="n">
        <v>3.31799999999999</v>
      </c>
      <c r="PI146" s="253" t="n">
        <v>50.4832324247419</v>
      </c>
      <c r="PJ146" s="254" t="n">
        <v>3.2</v>
      </c>
      <c r="PK146" s="254" t="n">
        <v>0.781308104163381</v>
      </c>
      <c r="PL146" s="252" t="n">
        <v>3.31799999999999</v>
      </c>
      <c r="PM146" s="252" t="n">
        <v>25.7303855090422</v>
      </c>
      <c r="PN146" s="253" t="n">
        <v>3.31799999999999</v>
      </c>
      <c r="PO146" s="253" t="n">
        <v>50.4832324247419</v>
      </c>
      <c r="PP146" s="254" t="n">
        <v>3.2</v>
      </c>
      <c r="PQ146" s="254" t="n">
        <v>0.781308104163381</v>
      </c>
      <c r="PR146" s="252" t="n">
        <v>3.2</v>
      </c>
      <c r="PS146" s="252" t="n">
        <v>34.3703915797482</v>
      </c>
      <c r="PT146" s="253" t="n">
        <v>3.31799999999999</v>
      </c>
      <c r="PU146" s="253" t="n">
        <v>50.4832324247419</v>
      </c>
      <c r="PV146" s="254" t="n">
        <v>3.2</v>
      </c>
      <c r="PW146" s="254" t="n">
        <v>0.781308104163381</v>
      </c>
      <c r="PX146" s="252" t="n">
        <v>3.31799999999999</v>
      </c>
      <c r="PY146" s="252" t="n">
        <v>43.265539611887</v>
      </c>
      <c r="PZ146" s="253" t="n">
        <v>3.31799999999999</v>
      </c>
      <c r="QA146" s="253" t="n">
        <v>50.4832324247419</v>
      </c>
      <c r="QB146" s="254" t="n">
        <v>3.2</v>
      </c>
      <c r="QC146" s="254" t="n">
        <v>0.781308104163381</v>
      </c>
      <c r="QD146" s="252" t="n">
        <v>3.31799999999999</v>
      </c>
      <c r="QE146" s="252" t="n">
        <v>50.6255874210674</v>
      </c>
      <c r="QF146" s="253" t="n">
        <v>3.31799999999999</v>
      </c>
      <c r="QG146" s="253" t="n">
        <v>50.4832324247419</v>
      </c>
      <c r="QH146" s="254" t="n">
        <v>3.2</v>
      </c>
      <c r="QI146" s="254" t="n">
        <v>0.781308104163381</v>
      </c>
      <c r="QJ146" s="252" t="n">
        <v>3.2</v>
      </c>
      <c r="QK146" s="252" t="n">
        <v>61.6646418076629</v>
      </c>
      <c r="QL146" s="253" t="n">
        <v>3.31799999999999</v>
      </c>
      <c r="QM146" s="253" t="n">
        <v>50.4832324247419</v>
      </c>
      <c r="QN146" s="254" t="n">
        <v>3.2</v>
      </c>
      <c r="QO146" s="254" t="n">
        <v>0.781308104163381</v>
      </c>
      <c r="QP146" s="252" t="n">
        <v>3.31799999999999</v>
      </c>
      <c r="QQ146" s="252" t="n">
        <v>67.79850455147169</v>
      </c>
      <c r="QR146" s="253" t="n">
        <v>3.31799999999999</v>
      </c>
      <c r="QS146" s="253" t="n">
        <v>50.4832324247419</v>
      </c>
      <c r="QT146" s="254" t="n">
        <v>3.2</v>
      </c>
      <c r="QU146" s="254" t="n">
        <v>0.781308104163381</v>
      </c>
      <c r="QV146" s="252" t="n">
        <v>3.31799999999999</v>
      </c>
      <c r="QW146" s="252" t="n">
        <v>76.3955516855028</v>
      </c>
      <c r="QX146" s="253" t="n">
        <v>3.31799999999999</v>
      </c>
      <c r="QY146" s="253" t="n">
        <v>50.4832324247419</v>
      </c>
      <c r="QZ146" s="254" t="n">
        <v>3.2</v>
      </c>
      <c r="RA146" s="254" t="n">
        <v>0.781308104163381</v>
      </c>
      <c r="RB146" s="252" t="n">
        <v>3.31799999999999</v>
      </c>
      <c r="RC146" s="252" t="n">
        <v>86.0495155657416</v>
      </c>
      <c r="RD146" s="253" t="n">
        <v>3.31799999999999</v>
      </c>
      <c r="RE146" s="253" t="n">
        <v>50.4832324247419</v>
      </c>
      <c r="RF146" s="254" t="n">
        <v>3.2</v>
      </c>
      <c r="RG146" s="254" t="n">
        <v>0.781308104163381</v>
      </c>
      <c r="RH146" s="252" t="n">
        <v>3.31799999999999</v>
      </c>
      <c r="RI146" s="252" t="n">
        <v>93.5679853606194</v>
      </c>
      <c r="RJ146" s="253" t="n">
        <v>3.31799999999999</v>
      </c>
      <c r="RK146" s="253" t="n">
        <v>50.4832324247419</v>
      </c>
      <c r="RL146" s="254" t="n">
        <v>3.2</v>
      </c>
      <c r="RM146" s="254" t="n">
        <v>0.781308104163381</v>
      </c>
      <c r="RN146" s="252" t="n">
        <v>3.2</v>
      </c>
      <c r="RO146" s="252" t="n">
        <v>103.253108347793</v>
      </c>
      <c r="RP146" s="253" t="n">
        <v>3.31799999999999</v>
      </c>
      <c r="RQ146" s="253" t="n">
        <v>50.4832324247419</v>
      </c>
      <c r="RR146" s="254" t="n">
        <v>3.2</v>
      </c>
      <c r="RS146" s="254" t="n">
        <v>0.781308104163381</v>
      </c>
      <c r="RT146" s="252" t="n">
        <v>3.2</v>
      </c>
      <c r="RU146" s="252" t="n">
        <v>112.457473289387</v>
      </c>
      <c r="RV146" s="253" t="n">
        <v>3.31799999999999</v>
      </c>
      <c r="RW146" s="253" t="n">
        <v>50.4832324247419</v>
      </c>
      <c r="RX146" s="254" t="n">
        <v>3.2</v>
      </c>
      <c r="RY146" s="254" t="n">
        <v>0.781308104163381</v>
      </c>
      <c r="RZ146" s="252" t="n">
        <v>3.31799999999999</v>
      </c>
      <c r="SA146" s="252" t="n">
        <v>120.579943536723</v>
      </c>
      <c r="SB146" s="253" t="n">
        <v>3.31799999999999</v>
      </c>
      <c r="SC146" s="253" t="n">
        <v>50.4832324247419</v>
      </c>
      <c r="SD146" s="254" t="n">
        <v>3.2</v>
      </c>
      <c r="SE146" s="254" t="n">
        <v>0.781308104163381</v>
      </c>
      <c r="SF146" s="252" t="n">
        <v>3.2</v>
      </c>
      <c r="SG146" s="252" t="n">
        <v>129.256823981419</v>
      </c>
      <c r="SH146" s="253" t="n">
        <v>3.31799999999999</v>
      </c>
      <c r="SI146" s="253" t="n">
        <v>50.4832324247419</v>
      </c>
      <c r="SJ146" s="254" t="n">
        <v>3.2</v>
      </c>
      <c r="SK146" s="254" t="n">
        <v>0.781308104163381</v>
      </c>
      <c r="SL146" s="252" t="n">
        <v>3.2</v>
      </c>
      <c r="SM146" s="252" t="n">
        <v>139.084850016166</v>
      </c>
      <c r="SN146" s="253" t="n">
        <v>3.31799999999999</v>
      </c>
      <c r="SO146" s="253" t="n">
        <v>50.4832324247419</v>
      </c>
      <c r="SP146" s="254" t="n">
        <v>3.2</v>
      </c>
      <c r="SQ146" s="254" t="n">
        <v>0.781308104163381</v>
      </c>
      <c r="SR146" s="252" t="n">
        <v>3.2</v>
      </c>
      <c r="SS146" s="252" t="n">
        <v>147.836360996853</v>
      </c>
      <c r="ST146" s="253" t="n">
        <v>3.31799999999999</v>
      </c>
      <c r="SU146" s="253" t="n">
        <v>50.4832324247419</v>
      </c>
      <c r="SV146" s="254" t="n">
        <v>3.2</v>
      </c>
      <c r="SW146" s="254" t="n">
        <v>0.781308104163381</v>
      </c>
      <c r="SX146" s="252" t="n">
        <v>3.2</v>
      </c>
      <c r="SY146" s="252" t="n">
        <v>158.022773763955</v>
      </c>
      <c r="SZ146" s="253" t="n">
        <v>3.31799999999999</v>
      </c>
      <c r="TA146" s="253" t="n">
        <v>50.4832324247419</v>
      </c>
      <c r="TB146" s="254" t="n">
        <v>3.2</v>
      </c>
      <c r="TC146" s="254" t="n">
        <v>0.781308104163381</v>
      </c>
      <c r="TD146" s="252" t="n">
        <v>3.2</v>
      </c>
      <c r="TE146" s="252" t="n">
        <v>167.76334909409</v>
      </c>
      <c r="TF146" s="253" t="n">
        <v>3.31799999999999</v>
      </c>
      <c r="TG146" s="253" t="n">
        <v>50.4832324247419</v>
      </c>
      <c r="TH146" s="254" t="n">
        <v>3.2</v>
      </c>
      <c r="TI146" s="254" t="n">
        <v>0.781308104163381</v>
      </c>
      <c r="TJ146" s="252" t="n">
        <v>3.2</v>
      </c>
      <c r="TK146" s="252" t="n">
        <v>174.878426777053</v>
      </c>
      <c r="TL146" s="253" t="n">
        <v>3.31799999999999</v>
      </c>
      <c r="TM146" s="253" t="n">
        <v>50.4832324247419</v>
      </c>
      <c r="TN146" s="254" t="n">
        <v>3.2</v>
      </c>
      <c r="TO146" s="254" t="n">
        <v>0.781308104163381</v>
      </c>
      <c r="TP146" s="252" t="n">
        <v>3.2</v>
      </c>
      <c r="TQ146" s="252" t="n">
        <v>182.213586116847</v>
      </c>
      <c r="TR146" s="253" t="n">
        <v>3.31799999999999</v>
      </c>
      <c r="TS146" s="253" t="n">
        <v>50.4832324247419</v>
      </c>
      <c r="TT146" s="254" t="n">
        <v>3.2</v>
      </c>
      <c r="TU146" s="254" t="n">
        <v>0.781308104163381</v>
      </c>
      <c r="TV146" s="252" t="n">
        <v>3.31799999999999</v>
      </c>
      <c r="TW146" s="252" t="n">
        <v>187.671140474862</v>
      </c>
      <c r="TX146" s="253" t="n">
        <v>3.31799999999999</v>
      </c>
      <c r="TY146" s="253" t="n">
        <v>50.4832324247419</v>
      </c>
      <c r="TZ146" s="254" t="n">
        <v>3.2</v>
      </c>
      <c r="UA146" s="254" t="n">
        <v>0.781308104163381</v>
      </c>
      <c r="UB146" s="252" t="n">
        <v>3.39999999999999</v>
      </c>
      <c r="UC146" s="252" t="n">
        <v>11.6302073573764</v>
      </c>
      <c r="UD146" s="253" t="n">
        <v>3.56999999999999</v>
      </c>
      <c r="UE146" s="253" t="n">
        <v>57.0035105802102</v>
      </c>
      <c r="UF146" s="254" t="n">
        <v>3.56999999999999</v>
      </c>
      <c r="UG146" s="254" t="n">
        <v>1.8905856714338</v>
      </c>
      <c r="UH146" s="252" t="n">
        <v>3.39999999999999</v>
      </c>
      <c r="UI146" s="252" t="n">
        <v>17.4428547085747</v>
      </c>
      <c r="UJ146" s="253" t="n">
        <v>3.56999999999999</v>
      </c>
      <c r="UK146" s="253" t="n">
        <v>57.0035105802102</v>
      </c>
      <c r="UL146" s="254" t="n">
        <v>3.56999999999999</v>
      </c>
      <c r="UM146" s="254" t="n">
        <v>1.8905856714338</v>
      </c>
      <c r="UN146" s="252" t="n">
        <v>3.39999999999999</v>
      </c>
      <c r="UO146" s="252" t="n">
        <v>23.2579416722983</v>
      </c>
      <c r="UP146" s="253" t="n">
        <v>3.56999999999999</v>
      </c>
      <c r="UQ146" s="253" t="n">
        <v>57.0035105802102</v>
      </c>
      <c r="UR146" s="254" t="n">
        <v>3.56999999999999</v>
      </c>
      <c r="US146" s="254" t="n">
        <v>1.8905856714338</v>
      </c>
      <c r="UT146" s="252" t="n">
        <v>3.39999999999999</v>
      </c>
      <c r="UU146" s="252" t="n">
        <v>29.7996516627366</v>
      </c>
      <c r="UV146" s="253" t="n">
        <v>3.56999999999999</v>
      </c>
      <c r="UW146" s="253" t="n">
        <v>57.0035105802102</v>
      </c>
      <c r="UX146" s="254" t="n">
        <v>3.56999999999999</v>
      </c>
      <c r="UY146" s="254" t="n">
        <v>1.8905856714338</v>
      </c>
      <c r="UZ146" s="252" t="n">
        <v>3.39999999999999</v>
      </c>
      <c r="VA146" s="252" t="n">
        <v>36.3443269546933</v>
      </c>
      <c r="VB146" s="253" t="n">
        <v>3.56999999999999</v>
      </c>
      <c r="VC146" s="253" t="n">
        <v>57.0035105802102</v>
      </c>
      <c r="VD146" s="254" t="n">
        <v>3.56999999999999</v>
      </c>
      <c r="VE146" s="254" t="n">
        <v>1.8905856714338</v>
      </c>
      <c r="VF146" s="252" t="n">
        <v>3.39999999999999</v>
      </c>
      <c r="VG146" s="252" t="n">
        <v>41.795762967121</v>
      </c>
      <c r="VH146" s="253" t="n">
        <v>3.56999999999999</v>
      </c>
      <c r="VI146" s="253" t="n">
        <v>57.0035105802102</v>
      </c>
      <c r="VJ146" s="254" t="n">
        <v>3.56999999999999</v>
      </c>
      <c r="VK146" s="254" t="n">
        <v>1.8905856714338</v>
      </c>
      <c r="VL146" s="252" t="n">
        <v>3.39999999999999</v>
      </c>
      <c r="VM146" s="252" t="n">
        <v>47.6110760397745</v>
      </c>
      <c r="VN146" s="253" t="n">
        <v>3.56999999999999</v>
      </c>
      <c r="VO146" s="253" t="n">
        <v>57.0035105802102</v>
      </c>
      <c r="VP146" s="254" t="n">
        <v>3.56999999999999</v>
      </c>
      <c r="VQ146" s="254" t="n">
        <v>1.8905856714338</v>
      </c>
      <c r="VR146" s="252" t="n">
        <v>3.39999999999999</v>
      </c>
      <c r="VS146" s="252" t="n">
        <v>55.6066596896905</v>
      </c>
      <c r="VT146" s="253" t="n">
        <v>3.56999999999999</v>
      </c>
      <c r="VU146" s="253" t="n">
        <v>57.0035105802102</v>
      </c>
      <c r="VV146" s="254" t="n">
        <v>3.56999999999999</v>
      </c>
      <c r="VW146" s="254" t="n">
        <v>1.8905856714338</v>
      </c>
      <c r="VX146" s="252" t="n">
        <v>3.39999999999999</v>
      </c>
      <c r="VY146" s="252" t="n">
        <v>61.4216710600565</v>
      </c>
      <c r="VZ146" s="253" t="n">
        <v>3.56999999999999</v>
      </c>
      <c r="WA146" s="253" t="n">
        <v>57.0035105802102</v>
      </c>
      <c r="WB146" s="254" t="n">
        <v>3.56999999999999</v>
      </c>
      <c r="WC146" s="254" t="n">
        <v>1.8905856714338</v>
      </c>
      <c r="WD146" s="252" t="n">
        <v>3.39999999999999</v>
      </c>
      <c r="WE146" s="252" t="n">
        <v>68.6906761645685</v>
      </c>
      <c r="WF146" s="253" t="n">
        <v>3.56999999999999</v>
      </c>
      <c r="WG146" s="253" t="n">
        <v>57.0035105802102</v>
      </c>
      <c r="WH146" s="254" t="n">
        <v>3.56999999999999</v>
      </c>
      <c r="WI146" s="254" t="n">
        <v>1.8905856714338</v>
      </c>
      <c r="WJ146" s="252" t="n">
        <v>3.39999999999999</v>
      </c>
      <c r="WK146" s="252" t="n">
        <v>74.5040401009221</v>
      </c>
      <c r="WL146" s="253" t="n">
        <v>3.56999999999999</v>
      </c>
      <c r="WM146" s="253" t="n">
        <v>57.0035105802102</v>
      </c>
      <c r="WN146" s="254" t="n">
        <v>3.56999999999999</v>
      </c>
      <c r="WO146" s="254" t="n">
        <v>1.8905856714338</v>
      </c>
      <c r="WP146" s="252" t="n">
        <v>3.39999999999999</v>
      </c>
      <c r="WQ146" s="252" t="n">
        <v>81.0451858741271</v>
      </c>
      <c r="WR146" s="253" t="n">
        <v>3.56999999999999</v>
      </c>
      <c r="WS146" s="253" t="n">
        <v>57.0035105802102</v>
      </c>
      <c r="WT146" s="254" t="n">
        <v>3.56999999999999</v>
      </c>
      <c r="WU146" s="254" t="n">
        <v>1.8905856714338</v>
      </c>
      <c r="WV146" s="252" t="n">
        <v>3.39999999999999</v>
      </c>
      <c r="WW146" s="252" t="n">
        <v>86.860283971847</v>
      </c>
      <c r="WX146" s="253" t="n">
        <v>3.56999999999999</v>
      </c>
      <c r="WY146" s="253" t="n">
        <v>57.0035105802102</v>
      </c>
      <c r="WZ146" s="254" t="n">
        <v>3.56999999999999</v>
      </c>
      <c r="XA146" s="254" t="n">
        <v>1.8905856714338</v>
      </c>
      <c r="XB146" s="252" t="n">
        <v>3.39999999999999</v>
      </c>
      <c r="XC146" s="252" t="n">
        <v>93.0396518013453</v>
      </c>
      <c r="XD146" s="253" t="n">
        <v>3.56999999999999</v>
      </c>
      <c r="XE146" s="253" t="n">
        <v>57.0035105802102</v>
      </c>
      <c r="XF146" s="254" t="n">
        <v>3.56999999999999</v>
      </c>
      <c r="XG146" s="254" t="n">
        <v>1.8905856714338</v>
      </c>
      <c r="XH146" s="252" t="n">
        <v>3.39999999999999</v>
      </c>
      <c r="XI146" s="252" t="n">
        <v>99.22073060364571</v>
      </c>
      <c r="XJ146" s="253" t="n">
        <v>3.56999999999999</v>
      </c>
      <c r="XK146" s="253" t="n">
        <v>57.0035105802102</v>
      </c>
      <c r="XL146" s="254" t="n">
        <v>3.56999999999999</v>
      </c>
      <c r="XM146" s="254" t="n">
        <v>1.8905856714338</v>
      </c>
      <c r="XN146" s="252" t="n">
        <v>3.39999999999999</v>
      </c>
      <c r="XO146" s="252" t="n">
        <v>113.031495347538</v>
      </c>
      <c r="XP146" s="253" t="n">
        <v>3.56999999999999</v>
      </c>
      <c r="XQ146" s="253" t="n">
        <v>57.0035105802102</v>
      </c>
      <c r="XR146" s="254" t="n">
        <v>3.56999999999999</v>
      </c>
      <c r="XS146" s="254" t="n">
        <v>1.8905856714338</v>
      </c>
      <c r="XT146" s="252" t="n">
        <v>3.39999999999999</v>
      </c>
      <c r="XU146" s="252" t="n">
        <v>125.385123247611</v>
      </c>
      <c r="XV146" s="253" t="n">
        <v>3.56999999999999</v>
      </c>
      <c r="XW146" s="253" t="n">
        <v>57.0035105802102</v>
      </c>
      <c r="XX146" s="254" t="n">
        <v>3.56999999999999</v>
      </c>
      <c r="XY146" s="254" t="n">
        <v>1.8905856714338</v>
      </c>
      <c r="XZ146" s="252" t="n">
        <v>3.39999999999999</v>
      </c>
      <c r="YA146" s="252" t="n">
        <v>139.193642796197</v>
      </c>
      <c r="YB146" s="253" t="n">
        <v>3.56999999999999</v>
      </c>
      <c r="YC146" s="253" t="n">
        <v>57.0035105802102</v>
      </c>
      <c r="YD146" s="254" t="n">
        <v>3.56999999999999</v>
      </c>
      <c r="YE146" s="254" t="n">
        <v>1.8905856714338</v>
      </c>
      <c r="YF146" s="252" t="n">
        <v>3.39999999999999</v>
      </c>
      <c r="YG146" s="252" t="n">
        <v>151.556070953302</v>
      </c>
      <c r="YH146" s="253" t="n">
        <v>3.56999999999999</v>
      </c>
      <c r="YI146" s="253" t="n">
        <v>57.0035105802102</v>
      </c>
      <c r="YJ146" s="254" t="n">
        <v>3.56999999999999</v>
      </c>
      <c r="YK146" s="254" t="n">
        <v>1.8905856714338</v>
      </c>
      <c r="YL146" s="252" t="n">
        <v>3.528</v>
      </c>
      <c r="YM146" s="252" t="n">
        <v>162.121118429403</v>
      </c>
      <c r="YN146" s="253" t="n">
        <v>3.56999999999999</v>
      </c>
      <c r="YO146" s="253" t="n">
        <v>57.0035105802102</v>
      </c>
      <c r="YP146" s="254" t="n">
        <v>3.56999999999999</v>
      </c>
      <c r="YQ146" s="254" t="n">
        <v>1.8905856714338</v>
      </c>
      <c r="YR146" s="252" t="n">
        <v>3.39999999999999</v>
      </c>
      <c r="YS146" s="252" t="n">
        <v>184.266534721742</v>
      </c>
      <c r="YT146" s="253" t="n">
        <v>3.56999999999999</v>
      </c>
      <c r="YU146" s="253" t="n">
        <v>57.0035105802102</v>
      </c>
      <c r="YV146" s="254" t="n">
        <v>3.56999999999999</v>
      </c>
      <c r="YW146" s="254" t="n">
        <v>1.8905856714338</v>
      </c>
      <c r="YX146" s="252" t="n">
        <v>3.46</v>
      </c>
      <c r="YY146" s="252" t="n">
        <v>217.741155918738</v>
      </c>
      <c r="YZ146" s="253" t="n">
        <v>3.56999999999999</v>
      </c>
      <c r="ZA146" s="253" t="n">
        <v>57.0035105802102</v>
      </c>
      <c r="ZB146" s="254" t="n">
        <v>3.56999999999999</v>
      </c>
      <c r="ZC146" s="254" t="n">
        <v>1.8905856714338</v>
      </c>
      <c r="ZD146" s="252" t="n">
        <v>5.19999999999999</v>
      </c>
      <c r="ZE146" s="252" t="n">
        <v>19.6698828545683</v>
      </c>
      <c r="ZF146" s="253" t="n">
        <v>5.35499999999999</v>
      </c>
      <c r="ZG146" s="253" t="n">
        <v>57.4640839526738</v>
      </c>
      <c r="ZH146" s="254" t="n">
        <v>5.19999999999999</v>
      </c>
      <c r="ZI146" s="254" t="n">
        <v>1.0499809269084</v>
      </c>
      <c r="ZJ146" s="252" t="n">
        <v>5.19999999999999</v>
      </c>
      <c r="ZK146" s="252" t="n">
        <v>29.4739884022839</v>
      </c>
      <c r="ZL146" s="253" t="n">
        <v>5.35499999999999</v>
      </c>
      <c r="ZM146" s="253" t="n">
        <v>57.4640839526738</v>
      </c>
      <c r="ZN146" s="254" t="n">
        <v>5.19999999999999</v>
      </c>
      <c r="ZO146" s="254" t="n">
        <v>1.0499809269084</v>
      </c>
      <c r="ZP146" s="252" t="n">
        <v>5.19999999999999</v>
      </c>
      <c r="ZQ146" s="252" t="n">
        <v>39.9358082883704</v>
      </c>
      <c r="ZR146" s="253" t="n">
        <v>5.35499999999999</v>
      </c>
      <c r="ZS146" s="253" t="n">
        <v>57.4640839526738</v>
      </c>
      <c r="ZT146" s="254" t="n">
        <v>5.19999999999999</v>
      </c>
      <c r="ZU146" s="254" t="n">
        <v>1.0499809269084</v>
      </c>
      <c r="ZV146" s="252" t="n">
        <v>5.19999999999999</v>
      </c>
      <c r="ZW146" s="252" t="n">
        <v>50.6571144486395</v>
      </c>
      <c r="ZX146" s="253" t="n">
        <v>5.35499999999999</v>
      </c>
      <c r="ZY146" s="253" t="n">
        <v>57.4640839526738</v>
      </c>
      <c r="ZZ146" s="254" t="n">
        <v>5.19999999999999</v>
      </c>
      <c r="AAA146" s="254" t="n">
        <v>1.0499809269084</v>
      </c>
      <c r="AAB146" s="252" t="n">
        <v>5.19999999999999</v>
      </c>
      <c r="AAC146" s="252" t="n">
        <v>60.5024551499474</v>
      </c>
      <c r="AAD146" s="253" t="n">
        <v>5.35499999999999</v>
      </c>
      <c r="AAE146" s="253" t="n">
        <v>57.4640839526738</v>
      </c>
      <c r="AAF146" s="254" t="n">
        <v>5.19999999999999</v>
      </c>
      <c r="AAG146" s="254" t="n">
        <v>1.0499809269084</v>
      </c>
      <c r="AAH146" s="252" t="n">
        <v>5.19999999999999</v>
      </c>
      <c r="AAI146" s="252" t="n">
        <v>71.1974130284718</v>
      </c>
      <c r="AAJ146" s="253" t="n">
        <v>5.35499999999999</v>
      </c>
      <c r="AAK146" s="253" t="n">
        <v>57.4640839526738</v>
      </c>
      <c r="AAL146" s="254" t="n">
        <v>5.19999999999999</v>
      </c>
      <c r="AAM146" s="254" t="n">
        <v>1.0499809269084</v>
      </c>
      <c r="AAN146" s="252" t="n">
        <v>5.19999999999999</v>
      </c>
      <c r="AAO146" s="252" t="n">
        <v>81.0631965683193</v>
      </c>
      <c r="AAP146" s="253" t="n">
        <v>5.35499999999999</v>
      </c>
      <c r="AAQ146" s="253" t="n">
        <v>57.4640839526738</v>
      </c>
      <c r="AAR146" s="254" t="n">
        <v>5.19999999999999</v>
      </c>
      <c r="AAS146" s="254" t="n">
        <v>1.0499809269084</v>
      </c>
      <c r="AAT146" s="252" t="n">
        <v>5.19999999999999</v>
      </c>
      <c r="AAU146" s="252" t="n">
        <v>90.6301068032667</v>
      </c>
      <c r="AAV146" s="253" t="n">
        <v>5.35499999999999</v>
      </c>
      <c r="AAW146" s="253" t="n">
        <v>57.4640839526738</v>
      </c>
      <c r="AAX146" s="254" t="n">
        <v>5.19999999999999</v>
      </c>
      <c r="AAY146" s="254" t="n">
        <v>1.0499809269084</v>
      </c>
      <c r="AAZ146" s="252" t="n">
        <v>5.19999999999999</v>
      </c>
      <c r="ABA146" s="252" t="n">
        <v>101.625716084934</v>
      </c>
      <c r="ABB146" s="253" t="n">
        <v>5.35499999999999</v>
      </c>
      <c r="ABC146" s="253" t="n">
        <v>57.4640839526738</v>
      </c>
      <c r="ABD146" s="254" t="n">
        <v>5.19999999999999</v>
      </c>
      <c r="ABE146" s="254" t="n">
        <v>1.0499809269084</v>
      </c>
      <c r="ABF146" s="252" t="n">
        <v>5.19999999999999</v>
      </c>
      <c r="ABG146" s="252" t="n">
        <v>121.007307501973</v>
      </c>
      <c r="ABH146" s="253" t="n">
        <v>5.35499999999999</v>
      </c>
      <c r="ABI146" s="253" t="n">
        <v>57.4640839526738</v>
      </c>
      <c r="ABJ146" s="254" t="n">
        <v>5.19999999999999</v>
      </c>
      <c r="ABK146" s="254" t="n">
        <v>1.0499809269084</v>
      </c>
      <c r="ABL146" s="252" t="n">
        <v>5.19999999999999</v>
      </c>
      <c r="ABM146" s="252" t="n">
        <v>142.157538990132</v>
      </c>
      <c r="ABN146" s="253" t="n">
        <v>5.35499999999999</v>
      </c>
      <c r="ABO146" s="253" t="n">
        <v>57.4640839526738</v>
      </c>
      <c r="ABP146" s="254" t="n">
        <v>5.19999999999999</v>
      </c>
      <c r="ABQ146" s="254" t="n">
        <v>1.0499809269084</v>
      </c>
      <c r="ABR146" s="252" t="n">
        <v>5.19999999999999</v>
      </c>
      <c r="ABS146" s="252" t="n">
        <v>161.660054394835</v>
      </c>
      <c r="ABT146" s="253" t="n">
        <v>5.35499999999999</v>
      </c>
      <c r="ABU146" s="253" t="n">
        <v>57.4640839526738</v>
      </c>
      <c r="ABV146" s="254" t="n">
        <v>5.19999999999999</v>
      </c>
      <c r="ABW146" s="254" t="n">
        <v>1.0499809269084</v>
      </c>
      <c r="ABX146" s="252" t="n">
        <v>5.19999999999999</v>
      </c>
      <c r="ABY146" s="252" t="n">
        <v>184.76794837063</v>
      </c>
      <c r="ABZ146" s="253" t="n">
        <v>5.35499999999999</v>
      </c>
      <c r="ACA146" s="253" t="n">
        <v>57.4640839526738</v>
      </c>
      <c r="ACB146" s="254" t="n">
        <v>5.19999999999999</v>
      </c>
      <c r="ACC146" s="254" t="n">
        <v>1.0499809269084</v>
      </c>
      <c r="ACD146" s="252" t="n">
        <v>5.19999999999999</v>
      </c>
      <c r="ACE146" s="252" t="n">
        <v>204.707226351854</v>
      </c>
      <c r="ACF146" s="253" t="n">
        <v>5.35499999999999</v>
      </c>
      <c r="ACG146" s="253" t="n">
        <v>57.4640839526738</v>
      </c>
      <c r="ACH146" s="254" t="n">
        <v>5.19999999999999</v>
      </c>
      <c r="ACI146" s="254" t="n">
        <v>1.0499809269084</v>
      </c>
      <c r="ACJ146" s="252" t="n">
        <v>5.19999999999999</v>
      </c>
      <c r="ACK146" s="252" t="n">
        <v>224.654175524179</v>
      </c>
      <c r="ACL146" s="253" t="n">
        <v>5.35499999999999</v>
      </c>
      <c r="ACM146" s="253" t="n">
        <v>57.4640839526738</v>
      </c>
      <c r="ACN146" s="254" t="n">
        <v>5.19999999999999</v>
      </c>
      <c r="ACO146" s="254" t="n">
        <v>1.0499809269084</v>
      </c>
      <c r="ACP146" s="252" t="n">
        <v>9.66</v>
      </c>
      <c r="ACQ146" s="252" t="n">
        <v>13.124211743603</v>
      </c>
      <c r="ACR146" s="253" t="n">
        <v>9.76499999999999</v>
      </c>
      <c r="ACS146" s="253" t="n">
        <v>61.3541526863306</v>
      </c>
      <c r="ACT146" s="254" t="n">
        <v>9.76499999999999</v>
      </c>
      <c r="ACU146" s="254" t="n">
        <v>0.814377286181816</v>
      </c>
      <c r="ACV146" s="252" t="n">
        <v>9.86999999999999</v>
      </c>
      <c r="ACW146" s="252" t="n">
        <v>26.0181738098489</v>
      </c>
      <c r="ACX146" s="253" t="n">
        <v>9.76499999999999</v>
      </c>
      <c r="ACY146" s="253" t="n">
        <v>61.3541526863306</v>
      </c>
      <c r="ACZ146" s="254" t="n">
        <v>9.76499999999999</v>
      </c>
      <c r="ADA146" s="254" t="n">
        <v>0.814377286181816</v>
      </c>
      <c r="ADB146" s="252" t="n">
        <v>10.12</v>
      </c>
      <c r="ADC146" s="252" t="n">
        <v>39.2117453621604</v>
      </c>
      <c r="ADD146" s="253" t="n">
        <v>9.76499999999999</v>
      </c>
      <c r="ADE146" s="253" t="n">
        <v>61.3541526863306</v>
      </c>
      <c r="ADF146" s="254" t="n">
        <v>9.76499999999999</v>
      </c>
      <c r="ADG146" s="254" t="n">
        <v>0.814377286181816</v>
      </c>
      <c r="ADH146" s="252" t="n">
        <v>9.86999999999999</v>
      </c>
      <c r="ADI146" s="252" t="n">
        <v>52.913740955245</v>
      </c>
      <c r="ADJ146" s="253" t="n">
        <v>9.76499999999999</v>
      </c>
      <c r="ADK146" s="253" t="n">
        <v>61.3541526863306</v>
      </c>
      <c r="ADL146" s="254" t="n">
        <v>9.76499999999999</v>
      </c>
      <c r="ADM146" s="254" t="n">
        <v>0.814377286181816</v>
      </c>
      <c r="ADN146" s="252" t="n">
        <v>9.86999999999999</v>
      </c>
      <c r="ADO146" s="252" t="n">
        <v>65.7749242655064</v>
      </c>
      <c r="ADP146" s="253" t="n">
        <v>9.76499999999999</v>
      </c>
      <c r="ADQ146" s="253" t="n">
        <v>61.3541526863306</v>
      </c>
      <c r="ADR146" s="254" t="n">
        <v>9.76499999999999</v>
      </c>
      <c r="ADS146" s="254" t="n">
        <v>0.814377286181816</v>
      </c>
      <c r="ADT146" s="252" t="n">
        <v>9.86999999999999</v>
      </c>
      <c r="ADU146" s="252" t="n">
        <v>79.51649371258399</v>
      </c>
      <c r="ADV146" s="253" t="n">
        <v>9.76499999999999</v>
      </c>
      <c r="ADW146" s="253" t="n">
        <v>61.3541526863306</v>
      </c>
      <c r="ADX146" s="254" t="n">
        <v>9.76499999999999</v>
      </c>
      <c r="ADY146" s="254" t="n">
        <v>0.814377286181816</v>
      </c>
      <c r="ADZ146" s="252" t="n">
        <v>9.86999999999999</v>
      </c>
      <c r="AEA146" s="252" t="n">
        <v>92.3781492807622</v>
      </c>
      <c r="AEB146" s="253" t="n">
        <v>9.76499999999999</v>
      </c>
      <c r="AEC146" s="253" t="n">
        <v>61.3541526863306</v>
      </c>
      <c r="AED146" s="254" t="n">
        <v>9.76499999999999</v>
      </c>
      <c r="AEE146" s="254" t="n">
        <v>0.814377286181816</v>
      </c>
      <c r="AEF146" s="252" t="n">
        <v>9.86999999999999</v>
      </c>
      <c r="AEG146" s="252" t="n">
        <v>106.117730224367</v>
      </c>
      <c r="AEH146" s="253" t="n">
        <v>9.76499999999999</v>
      </c>
      <c r="AEI146" s="253" t="n">
        <v>61.3541526863306</v>
      </c>
      <c r="AEJ146" s="254" t="n">
        <v>9.76499999999999</v>
      </c>
      <c r="AEK146" s="254" t="n">
        <v>0.814377286181816</v>
      </c>
      <c r="AEL146" s="252" t="n">
        <v>9.86999999999999</v>
      </c>
      <c r="AEM146" s="252" t="n">
        <v>119.271566288042</v>
      </c>
      <c r="AEN146" s="253" t="n">
        <v>9.76499999999999</v>
      </c>
      <c r="AEO146" s="253" t="n">
        <v>61.3541526863306</v>
      </c>
      <c r="AEP146" s="254" t="n">
        <v>9.76499999999999</v>
      </c>
      <c r="AEQ146" s="254" t="n">
        <v>0.814377286181816</v>
      </c>
      <c r="AER146" s="252" t="n">
        <v>9.86999999999999</v>
      </c>
      <c r="AES146" s="252" t="n">
        <v>133.889936432812</v>
      </c>
      <c r="AET146" s="253" t="n">
        <v>9.76499999999999</v>
      </c>
      <c r="AEU146" s="253" t="n">
        <v>61.3541526863306</v>
      </c>
      <c r="AEV146" s="254" t="n">
        <v>9.76499999999999</v>
      </c>
      <c r="AEW146" s="254" t="n">
        <v>0.814377286181816</v>
      </c>
      <c r="AEX146" s="252" t="n">
        <v>9.86999999999999</v>
      </c>
      <c r="AEY146" s="252" t="n">
        <v>159.909400822423</v>
      </c>
      <c r="AEZ146" s="253" t="n">
        <v>9.76499999999999</v>
      </c>
      <c r="AFA146" s="253" t="n">
        <v>61.3541526863306</v>
      </c>
      <c r="AFB146" s="254" t="n">
        <v>9.76499999999999</v>
      </c>
      <c r="AFC146" s="254" t="n">
        <v>0.814377286181816</v>
      </c>
      <c r="AFD146" s="252" t="n">
        <v>9.86999999999999</v>
      </c>
      <c r="AFE146" s="252" t="n">
        <v>185.63419519826</v>
      </c>
      <c r="AFF146" s="253" t="n">
        <v>9.76499999999999</v>
      </c>
      <c r="AFG146" s="253" t="n">
        <v>61.3541526863306</v>
      </c>
      <c r="AFH146" s="254" t="n">
        <v>9.76499999999999</v>
      </c>
      <c r="AFI146" s="254" t="n">
        <v>0.814377286181816</v>
      </c>
      <c r="AFJ146" s="252" t="n">
        <v>9.86999999999999</v>
      </c>
      <c r="AFK146" s="252" t="n">
        <v>226.854154350282</v>
      </c>
      <c r="AFL146" s="253" t="n">
        <v>9.76499999999999</v>
      </c>
      <c r="AFM146" s="253" t="n">
        <v>61.3541526863306</v>
      </c>
      <c r="AFN146" s="254" t="n">
        <v>9.76499999999999</v>
      </c>
      <c r="AFO146" s="254" t="n">
        <v>0.814377286181816</v>
      </c>
      <c r="AFP146" s="252" t="n">
        <v>11.7999999999999</v>
      </c>
      <c r="AFQ146" s="252" t="n">
        <v>12.717806577775</v>
      </c>
      <c r="AFR146" s="253" t="n">
        <v>11.8</v>
      </c>
      <c r="AFS146" s="253" t="n">
        <v>63.1322913435435</v>
      </c>
      <c r="AFT146" s="254" t="n">
        <v>12.1799999999999</v>
      </c>
      <c r="AFU146" s="254" t="n">
        <v>0.995658713879951</v>
      </c>
      <c r="AFV146" s="252" t="n">
        <v>11.7999999999999</v>
      </c>
      <c r="AFW146" s="252" t="n">
        <v>27.0794080610049</v>
      </c>
      <c r="AFX146" s="253" t="n">
        <v>11.8</v>
      </c>
      <c r="AFY146" s="253" t="n">
        <v>63.1322913435435</v>
      </c>
      <c r="AFZ146" s="254" t="n">
        <v>12.1799999999999</v>
      </c>
      <c r="AGA146" s="254" t="n">
        <v>0.995658713879951</v>
      </c>
      <c r="AGB146" s="252" t="n">
        <v>11.7999999999999</v>
      </c>
      <c r="AGC146" s="252" t="n">
        <v>41.9406871999696</v>
      </c>
      <c r="AGD146" s="253" t="n">
        <v>11.8</v>
      </c>
      <c r="AGE146" s="253" t="n">
        <v>63.1322913435435</v>
      </c>
      <c r="AGF146" s="254" t="n">
        <v>12.1799999999999</v>
      </c>
      <c r="AGG146" s="254" t="n">
        <v>0.995658713879951</v>
      </c>
      <c r="AGH146" s="252" t="n">
        <v>11.7999999999999</v>
      </c>
      <c r="AGI146" s="252" t="n">
        <v>56.2027118123681</v>
      </c>
      <c r="AGJ146" s="253" t="n">
        <v>11.8</v>
      </c>
      <c r="AGK146" s="253" t="n">
        <v>63.1322913435435</v>
      </c>
      <c r="AGL146" s="254" t="n">
        <v>12.1799999999999</v>
      </c>
      <c r="AGM146" s="254" t="n">
        <v>0.995658713879951</v>
      </c>
      <c r="AGN146" s="252" t="n">
        <v>12.18</v>
      </c>
      <c r="AGO146" s="252" t="n">
        <v>69.7245338104137</v>
      </c>
      <c r="AGP146" s="253" t="n">
        <v>11.8</v>
      </c>
      <c r="AGQ146" s="253" t="n">
        <v>63.1322913435435</v>
      </c>
      <c r="AGR146" s="254" t="n">
        <v>12.1799999999999</v>
      </c>
      <c r="AGS146" s="254" t="n">
        <v>0.995658713879951</v>
      </c>
      <c r="AGT146" s="252" t="n">
        <v>11.7999999999999</v>
      </c>
      <c r="AGU146" s="252" t="n">
        <v>84.54164334395399</v>
      </c>
      <c r="AGV146" s="253" t="n">
        <v>11.8</v>
      </c>
      <c r="AGW146" s="253" t="n">
        <v>63.1322913435435</v>
      </c>
      <c r="AGX146" s="254" t="n">
        <v>12.1799999999999</v>
      </c>
      <c r="AGY146" s="254" t="n">
        <v>0.995658713879951</v>
      </c>
      <c r="AGZ146" s="252" t="n">
        <v>12.18</v>
      </c>
      <c r="AHA146" s="252" t="n">
        <v>97.4904136215608</v>
      </c>
      <c r="AHB146" s="253" t="n">
        <v>11.8</v>
      </c>
      <c r="AHC146" s="253" t="n">
        <v>63.1322913435435</v>
      </c>
      <c r="AHD146" s="254" t="n">
        <v>12.1799999999999</v>
      </c>
      <c r="AHE146" s="254" t="n">
        <v>0.995658713879951</v>
      </c>
      <c r="AHF146" s="252" t="n">
        <v>11.7999999999999</v>
      </c>
      <c r="AHG146" s="252" t="n">
        <v>113.408850126649</v>
      </c>
      <c r="AHH146" s="253" t="n">
        <v>11.8</v>
      </c>
      <c r="AHI146" s="253" t="n">
        <v>63.1322913435435</v>
      </c>
      <c r="AHJ146" s="254" t="n">
        <v>12.1799999999999</v>
      </c>
      <c r="AHK146" s="254" t="n">
        <v>0.995658713879951</v>
      </c>
      <c r="AHL146" s="252" t="n">
        <v>11.7999999999999</v>
      </c>
      <c r="AHM146" s="252" t="n">
        <v>140.902443309002</v>
      </c>
      <c r="AHN146" s="253" t="n">
        <v>11.8</v>
      </c>
      <c r="AHO146" s="253" t="n">
        <v>63.1322913435435</v>
      </c>
      <c r="AHP146" s="254" t="n">
        <v>12.1799999999999</v>
      </c>
      <c r="AHQ146" s="254" t="n">
        <v>0.995658713879951</v>
      </c>
      <c r="AHR146" s="252" t="n">
        <v>11.7999999999999</v>
      </c>
      <c r="AHS146" s="252" t="n">
        <v>170.107897979728</v>
      </c>
      <c r="AHT146" s="253" t="n">
        <v>11.8</v>
      </c>
      <c r="AHU146" s="253" t="n">
        <v>63.1322913435435</v>
      </c>
      <c r="AHV146" s="254" t="n">
        <v>12.1799999999999</v>
      </c>
      <c r="AHW146" s="254" t="n">
        <v>0.995658713879951</v>
      </c>
      <c r="AHX146" s="252" t="n">
        <v>11.7999999999999</v>
      </c>
      <c r="AHY146" s="252" t="n">
        <v>197.56172502325</v>
      </c>
      <c r="AHZ146" s="253" t="n">
        <v>11.8</v>
      </c>
      <c r="AIA146" s="253" t="n">
        <v>63.1322913435435</v>
      </c>
      <c r="AIB146" s="254" t="n">
        <v>12.1799999999999</v>
      </c>
      <c r="AIC146" s="254" t="n">
        <v>0.995658713879951</v>
      </c>
      <c r="AID146" s="252" t="n">
        <v>11.7999999999999</v>
      </c>
      <c r="AIE146" s="252" t="n">
        <v>241.673088269624</v>
      </c>
      <c r="AIF146" s="253" t="n">
        <v>11.8</v>
      </c>
      <c r="AIG146" s="253" t="n">
        <v>63.1322913435435</v>
      </c>
      <c r="AIH146" s="254" t="n">
        <v>12.1799999999999</v>
      </c>
      <c r="AII146" s="254" t="n">
        <v>0.995658713879951</v>
      </c>
      <c r="AIJ146" s="252" t="n">
        <v>15.9999999999999</v>
      </c>
      <c r="AIK146" s="252" t="n">
        <v>14.2102923947211</v>
      </c>
      <c r="AIL146" s="253" t="n">
        <v>16.5899999999999</v>
      </c>
      <c r="AIM146" s="253" t="n">
        <v>67.4722219652889</v>
      </c>
      <c r="AIN146" s="254" t="n">
        <v>16.5899999999999</v>
      </c>
      <c r="AIO146" s="254" t="n">
        <v>1.37440264300401</v>
      </c>
      <c r="AIP146" s="252" t="n">
        <v>15.9999999999999</v>
      </c>
      <c r="AIQ146" s="252" t="n">
        <v>17.2344956138219</v>
      </c>
      <c r="AIR146" s="253" t="n">
        <v>16.5899999999999</v>
      </c>
      <c r="AIS146" s="253" t="n">
        <v>67.4722219652889</v>
      </c>
      <c r="AIT146" s="254" t="n">
        <v>16.5899999999999</v>
      </c>
      <c r="AIU146" s="254" t="n">
        <v>1.37440264300401</v>
      </c>
      <c r="AIV146" s="252" t="n">
        <v>15.9999999999999</v>
      </c>
      <c r="AIW146" s="252" t="n">
        <v>29.9341514624948</v>
      </c>
      <c r="AIX146" s="253" t="n">
        <v>16.5899999999999</v>
      </c>
      <c r="AIY146" s="253" t="n">
        <v>67.4722219652889</v>
      </c>
      <c r="AIZ146" s="254" t="n">
        <v>16.5899999999999</v>
      </c>
      <c r="AJA146" s="254" t="n">
        <v>1.37440264300401</v>
      </c>
      <c r="AJB146" s="252" t="n">
        <v>15.9999999999999</v>
      </c>
      <c r="AJC146" s="252" t="n">
        <v>36.299891608699</v>
      </c>
      <c r="AJD146" s="253" t="n">
        <v>16.5899999999999</v>
      </c>
      <c r="AJE146" s="253" t="n">
        <v>67.4722219652889</v>
      </c>
      <c r="AJF146" s="254" t="n">
        <v>16.5899999999999</v>
      </c>
      <c r="AJG146" s="254" t="n">
        <v>1.37440264300401</v>
      </c>
      <c r="AJH146" s="252" t="n">
        <v>16.2</v>
      </c>
      <c r="AJI146" s="252" t="n">
        <v>48.0608234220961</v>
      </c>
      <c r="AJJ146" s="253" t="n">
        <v>16.5899999999999</v>
      </c>
      <c r="AJK146" s="253" t="n">
        <v>67.4722219652889</v>
      </c>
      <c r="AJL146" s="254" t="n">
        <v>16.5899999999999</v>
      </c>
      <c r="AJM146" s="254" t="n">
        <v>1.37440264300401</v>
      </c>
      <c r="AJN146" s="252" t="n">
        <v>15.9999999999999</v>
      </c>
      <c r="AJO146" s="252" t="n">
        <v>54.7347282658106</v>
      </c>
      <c r="AJP146" s="253" t="n">
        <v>16.5899999999999</v>
      </c>
      <c r="AJQ146" s="253" t="n">
        <v>67.4722219652889</v>
      </c>
      <c r="AJR146" s="254" t="n">
        <v>16.5899999999999</v>
      </c>
      <c r="AJS146" s="254" t="n">
        <v>1.37440264300401</v>
      </c>
      <c r="AJT146" s="252" t="n">
        <v>15.9999999999999</v>
      </c>
      <c r="AJU146" s="252" t="n">
        <v>67.0867790082502</v>
      </c>
      <c r="AJV146" s="253" t="n">
        <v>16.5899999999999</v>
      </c>
      <c r="AJW146" s="253" t="n">
        <v>67.4722219652889</v>
      </c>
      <c r="AJX146" s="254" t="n">
        <v>16.5899999999999</v>
      </c>
      <c r="AJY146" s="254" t="n">
        <v>1.37440264300401</v>
      </c>
      <c r="AJZ146" s="252" t="n">
        <v>16.2</v>
      </c>
      <c r="AKA146" s="252" t="n">
        <v>73.4719416477338</v>
      </c>
      <c r="AKB146" s="253" t="n">
        <v>16.5899999999999</v>
      </c>
      <c r="AKC146" s="253" t="n">
        <v>67.4722219652889</v>
      </c>
      <c r="AKD146" s="254" t="n">
        <v>16.5899999999999</v>
      </c>
      <c r="AKE146" s="254" t="n">
        <v>1.37440264300401</v>
      </c>
      <c r="AKF146" s="252" t="n">
        <v>16.2</v>
      </c>
      <c r="AKG146" s="252" t="n">
        <v>86.7627128175496</v>
      </c>
      <c r="AKH146" s="253" t="n">
        <v>16.5899999999999</v>
      </c>
      <c r="AKI146" s="253" t="n">
        <v>67.4722219652889</v>
      </c>
      <c r="AKJ146" s="254" t="n">
        <v>16.5899999999999</v>
      </c>
      <c r="AKK146" s="254" t="n">
        <v>1.37440264300401</v>
      </c>
      <c r="AKL146" s="252" t="n">
        <v>15.9999999999999</v>
      </c>
      <c r="AKM146" s="252" t="n">
        <v>94.0368733458171</v>
      </c>
      <c r="AKN146" s="253" t="n">
        <v>16.5899999999999</v>
      </c>
      <c r="AKO146" s="253" t="n">
        <v>67.4722219652889</v>
      </c>
      <c r="AKP146" s="254" t="n">
        <v>16.5899999999999</v>
      </c>
      <c r="AKQ146" s="254" t="n">
        <v>1.37440264300401</v>
      </c>
      <c r="AKR146" s="252" t="n">
        <v>15.9999999999999</v>
      </c>
      <c r="AKS146" s="252" t="n">
        <v>105.829184950829</v>
      </c>
      <c r="AKT146" s="253" t="n">
        <v>16.5899999999999</v>
      </c>
      <c r="AKU146" s="253" t="n">
        <v>67.4722219652889</v>
      </c>
      <c r="AKV146" s="254" t="n">
        <v>16.5899999999999</v>
      </c>
      <c r="AKW146" s="254" t="n">
        <v>1.37440264300401</v>
      </c>
      <c r="AKX146" s="252" t="n">
        <v>16.2</v>
      </c>
      <c r="AKY146" s="252" t="n">
        <v>111.531231866894</v>
      </c>
      <c r="AKZ146" s="253" t="n">
        <v>16.5899999999999</v>
      </c>
      <c r="ALA146" s="253" t="n">
        <v>67.4722219652889</v>
      </c>
      <c r="ALB146" s="254" t="n">
        <v>16.5899999999999</v>
      </c>
      <c r="ALC146" s="254" t="n">
        <v>1.37440264300401</v>
      </c>
      <c r="ALD146" s="252" t="n">
        <v>15.9999999999999</v>
      </c>
      <c r="ALE146" s="252" t="n">
        <v>125.155533481675</v>
      </c>
      <c r="ALF146" s="253" t="n">
        <v>16.5899999999999</v>
      </c>
      <c r="ALG146" s="253" t="n">
        <v>67.4722219652889</v>
      </c>
      <c r="ALH146" s="254" t="n">
        <v>16.5899999999999</v>
      </c>
      <c r="ALI146" s="254" t="n">
        <v>1.37440264300401</v>
      </c>
      <c r="ALJ146" s="252" t="n">
        <v>15.9999999999999</v>
      </c>
      <c r="ALK146" s="252" t="n">
        <v>131.084890529938</v>
      </c>
      <c r="ALL146" s="253" t="n">
        <v>16.5899999999999</v>
      </c>
      <c r="ALM146" s="253" t="n">
        <v>67.4722219652889</v>
      </c>
      <c r="ALN146" s="254" t="n">
        <v>16.5899999999999</v>
      </c>
      <c r="ALO146" s="254" t="n">
        <v>1.37440264300401</v>
      </c>
      <c r="ALP146" s="252" t="n">
        <v>16.2</v>
      </c>
      <c r="ALQ146" s="252" t="n">
        <v>143.606641580877</v>
      </c>
      <c r="ALR146" s="253" t="n">
        <v>16.5899999999999</v>
      </c>
      <c r="ALS146" s="253" t="n">
        <v>67.4722219652889</v>
      </c>
      <c r="ALT146" s="254" t="n">
        <v>16.5899999999999</v>
      </c>
      <c r="ALU146" s="254" t="n">
        <v>1.37440264300401</v>
      </c>
      <c r="ALV146" s="252" t="n">
        <v>16.2</v>
      </c>
      <c r="ALW146" s="252" t="n">
        <v>149.349889955868</v>
      </c>
      <c r="ALX146" s="253" t="n">
        <v>16.5899999999999</v>
      </c>
      <c r="ALY146" s="253" t="n">
        <v>67.4722219652889</v>
      </c>
      <c r="ALZ146" s="254" t="n">
        <v>16.5899999999999</v>
      </c>
      <c r="AMA146" s="254" t="n">
        <v>1.37440264300401</v>
      </c>
      <c r="AMB146" s="252" t="n">
        <v>16.2</v>
      </c>
      <c r="AMC146" s="252" t="n">
        <v>162.96658111383</v>
      </c>
      <c r="AMD146" s="253" t="n">
        <v>16.5899999999999</v>
      </c>
      <c r="AME146" s="253" t="n">
        <v>67.4722219652889</v>
      </c>
      <c r="AMF146" s="254" t="n">
        <v>16.5899999999999</v>
      </c>
      <c r="AMG146" s="254" t="n">
        <v>1.37440264300401</v>
      </c>
      <c r="AMH146" s="252" t="n">
        <v>15.9999999999999</v>
      </c>
      <c r="AMI146" s="252" t="n">
        <v>170.235780039792</v>
      </c>
      <c r="AMJ146" s="253" t="n">
        <v>16.5899999999999</v>
      </c>
      <c r="AMK146" s="253" t="n">
        <v>67.4722219652889</v>
      </c>
      <c r="AML146" s="254" t="n">
        <v>16.5899999999999</v>
      </c>
      <c r="AMM146" s="254" t="n">
        <v>1.37440264300401</v>
      </c>
      <c r="AMN146" s="252" t="n">
        <v>16.2</v>
      </c>
      <c r="AMO146" s="252" t="n">
        <v>181.70085689612</v>
      </c>
      <c r="AMP146" s="253" t="n">
        <v>16.5899999999999</v>
      </c>
      <c r="AMQ146" s="253" t="n">
        <v>67.4722219652889</v>
      </c>
      <c r="AMR146" s="254" t="n">
        <v>16.5899999999999</v>
      </c>
      <c r="AMS146" s="254" t="n">
        <v>1.37440264300401</v>
      </c>
      <c r="AMT146" s="252" t="n">
        <v>15.9999999999999</v>
      </c>
      <c r="AMU146" s="252" t="n">
        <v>187.804928109832</v>
      </c>
      <c r="AMV146" s="253" t="n">
        <v>16.5899999999999</v>
      </c>
      <c r="AMW146" s="253" t="n">
        <v>67.4722219652889</v>
      </c>
      <c r="AMX146" s="254" t="n">
        <v>16.5899999999999</v>
      </c>
      <c r="AMY146" s="254" t="n">
        <v>1.37440264300401</v>
      </c>
      <c r="AMZ146" s="252" t="n">
        <v>16.2</v>
      </c>
      <c r="ANA146" s="252" t="n">
        <v>201.042681354847</v>
      </c>
      <c r="ANB146" s="253" t="n">
        <v>16.5899999999999</v>
      </c>
      <c r="ANC146" s="253" t="n">
        <v>67.4722219652889</v>
      </c>
      <c r="AND146" s="254" t="n">
        <v>16.5899999999999</v>
      </c>
      <c r="ANE146" s="254" t="n">
        <v>1.37440264300401</v>
      </c>
      <c r="ANF146" s="252" t="n">
        <v>16.2</v>
      </c>
      <c r="ANG146" s="252" t="n">
        <v>208.286323716564</v>
      </c>
      <c r="ANH146" s="253" t="n">
        <v>16.5899999999999</v>
      </c>
      <c r="ANI146" s="253" t="n">
        <v>67.4722219652889</v>
      </c>
      <c r="ANJ146" s="254" t="n">
        <v>16.5899999999999</v>
      </c>
      <c r="ANK146" s="254" t="n">
        <v>1.37440264300401</v>
      </c>
      <c r="ANL146" s="252" t="n">
        <v>16.2</v>
      </c>
      <c r="ANM146" s="252" t="n">
        <v>219.171874829668</v>
      </c>
      <c r="ANN146" s="253" t="n">
        <v>16.5899999999999</v>
      </c>
      <c r="ANO146" s="253" t="n">
        <v>67.4722219652889</v>
      </c>
      <c r="ANP146" s="254" t="n">
        <v>16.5899999999999</v>
      </c>
      <c r="ANQ146" s="254" t="n">
        <v>1.37440264300401</v>
      </c>
      <c r="ANR146" s="252" t="n">
        <v>16.2</v>
      </c>
      <c r="ANS146" s="252" t="n">
        <v>225.871134085396</v>
      </c>
      <c r="ANT146" s="253" t="n">
        <v>16.5899999999999</v>
      </c>
      <c r="ANU146" s="253" t="n">
        <v>67.4722219652889</v>
      </c>
      <c r="ANV146" s="254" t="n">
        <v>16.5899999999999</v>
      </c>
      <c r="ANW146" s="254" t="n">
        <v>1.37440264300401</v>
      </c>
      <c r="ANX146" s="252" t="n">
        <v>15.9999999999999</v>
      </c>
      <c r="ANY146" s="252" t="n">
        <v>242.218263310298</v>
      </c>
      <c r="ANZ146" s="253" t="n">
        <v>16.5899999999999</v>
      </c>
      <c r="AOA146" s="253" t="n">
        <v>67.4722219652889</v>
      </c>
      <c r="AOB146" s="254" t="n">
        <v>16.5899999999999</v>
      </c>
      <c r="AOC146" s="254" t="n">
        <v>1.37440264300401</v>
      </c>
      <c r="AOD146" s="252" t="n">
        <v>15.9999999999999</v>
      </c>
      <c r="AOE146" s="252" t="n">
        <v>248.276855807185</v>
      </c>
      <c r="AOF146" s="253" t="n">
        <v>16.5899999999999</v>
      </c>
      <c r="AOG146" s="253" t="n">
        <v>67.4722219652889</v>
      </c>
      <c r="AOH146" s="254" t="n">
        <v>16.5899999999999</v>
      </c>
      <c r="AOI146" s="254" t="n">
        <v>1.37440264300401</v>
      </c>
      <c r="AOJ146" s="252" t="n">
        <v>15.9999999999999</v>
      </c>
      <c r="AOK146" s="252" t="n">
        <v>261.241366068927</v>
      </c>
      <c r="AOL146" s="253" t="n">
        <v>16.5899999999999</v>
      </c>
      <c r="AOM146" s="253" t="n">
        <v>67.4722219652889</v>
      </c>
      <c r="AON146" s="254" t="n">
        <v>16.5899999999999</v>
      </c>
      <c r="AOO146" s="254" t="n">
        <v>1.37440264300401</v>
      </c>
      <c r="AOP146" s="252" t="n">
        <v>16.2</v>
      </c>
      <c r="AOQ146" s="252" t="n">
        <v>267.252026709124</v>
      </c>
      <c r="AOR146" s="253" t="n">
        <v>16.5899999999999</v>
      </c>
      <c r="AOS146" s="253" t="n">
        <v>67.4722219652889</v>
      </c>
      <c r="AOT146" s="254" t="n">
        <v>16.5899999999999</v>
      </c>
      <c r="AOU146" s="254" t="n">
        <v>1.37440264300401</v>
      </c>
      <c r="AOV146" s="252" t="n">
        <v>23.4</v>
      </c>
      <c r="AOW146" s="252" t="n">
        <v>20.2256012087193</v>
      </c>
      <c r="AOX146" s="253" t="n">
        <v>24.1499999999999</v>
      </c>
      <c r="AOY146" s="253" t="n">
        <v>66.4715139241999</v>
      </c>
      <c r="AOZ146" s="254" t="n">
        <v>24.1499999999999</v>
      </c>
      <c r="APA146" s="254" t="n">
        <v>1.15118837190923</v>
      </c>
      <c r="APB146" s="252" t="n">
        <v>23.6</v>
      </c>
      <c r="APC146" s="252" t="n">
        <v>24.8086636143781</v>
      </c>
      <c r="APD146" s="253" t="n">
        <v>24.1499999999999</v>
      </c>
      <c r="APE146" s="253" t="n">
        <v>66.4715139241999</v>
      </c>
      <c r="APF146" s="254" t="n">
        <v>24.1499999999999</v>
      </c>
      <c r="APG146" s="254" t="n">
        <v>1.15118837190923</v>
      </c>
      <c r="APH146" s="252" t="n">
        <v>23.4</v>
      </c>
      <c r="API146" s="252" t="n">
        <v>40.8373625051569</v>
      </c>
      <c r="APJ146" s="253" t="n">
        <v>24.1499999999999</v>
      </c>
      <c r="APK146" s="253" t="n">
        <v>66.4715139241999</v>
      </c>
      <c r="APL146" s="254" t="n">
        <v>24.1499999999999</v>
      </c>
      <c r="APM146" s="254" t="n">
        <v>1.15118837190923</v>
      </c>
      <c r="APN146" s="252" t="n">
        <v>23.4</v>
      </c>
      <c r="APO146" s="252" t="n">
        <v>49.56800117091</v>
      </c>
      <c r="APP146" s="253" t="n">
        <v>24.1499999999999</v>
      </c>
      <c r="APQ146" s="253" t="n">
        <v>66.4715139241999</v>
      </c>
      <c r="APR146" s="254" t="n">
        <v>24.1499999999999</v>
      </c>
      <c r="APS146" s="254" t="n">
        <v>1.15118837190923</v>
      </c>
      <c r="APT146" s="252" t="n">
        <v>23.4</v>
      </c>
      <c r="APU146" s="252" t="n">
        <v>67.0178959345395</v>
      </c>
      <c r="APV146" s="253" t="n">
        <v>24.1499999999999</v>
      </c>
      <c r="APW146" s="253" t="n">
        <v>66.4715139241999</v>
      </c>
      <c r="APX146" s="254" t="n">
        <v>24.1499999999999</v>
      </c>
      <c r="APY146" s="254" t="n">
        <v>1.15118837190923</v>
      </c>
      <c r="APZ146" s="252" t="n">
        <v>23.4</v>
      </c>
      <c r="AQA146" s="252" t="n">
        <v>75.3458657248859</v>
      </c>
      <c r="AQB146" s="253" t="n">
        <v>24.1499999999999</v>
      </c>
      <c r="AQC146" s="253" t="n">
        <v>66.4715139241999</v>
      </c>
      <c r="AQD146" s="254" t="n">
        <v>24.1499999999999</v>
      </c>
      <c r="AQE146" s="254" t="n">
        <v>1.15118837190923</v>
      </c>
      <c r="AQF146" s="252" t="n">
        <v>23.4</v>
      </c>
      <c r="AQG146" s="252" t="n">
        <v>92.8152877210071</v>
      </c>
      <c r="AQH146" s="253" t="n">
        <v>24.1499999999999</v>
      </c>
      <c r="AQI146" s="253" t="n">
        <v>66.4715139241999</v>
      </c>
      <c r="AQJ146" s="254" t="n">
        <v>24.1499999999999</v>
      </c>
      <c r="AQK146" s="254" t="n">
        <v>1.15118837190923</v>
      </c>
      <c r="AQL146" s="252" t="n">
        <v>23.4</v>
      </c>
      <c r="AQM146" s="252" t="n">
        <v>99.9540050703929</v>
      </c>
      <c r="AQN146" s="253" t="n">
        <v>24.1499999999999</v>
      </c>
      <c r="AQO146" s="253" t="n">
        <v>66.4715139241999</v>
      </c>
      <c r="AQP146" s="254" t="n">
        <v>24.1499999999999</v>
      </c>
      <c r="AQQ146" s="254" t="n">
        <v>1.15118837190923</v>
      </c>
      <c r="AQR146" s="252" t="n">
        <v>23.4</v>
      </c>
      <c r="AQS146" s="252" t="n">
        <v>116.985065933807</v>
      </c>
      <c r="AQT146" s="253" t="n">
        <v>24.1499999999999</v>
      </c>
      <c r="AQU146" s="253" t="n">
        <v>66.4715139241999</v>
      </c>
      <c r="AQV146" s="254" t="n">
        <v>24.1499999999999</v>
      </c>
      <c r="AQW146" s="254" t="n">
        <v>1.15118837190923</v>
      </c>
      <c r="AQX146" s="252" t="n">
        <v>23.4</v>
      </c>
      <c r="AQY146" s="252" t="n">
        <v>124.916855043946</v>
      </c>
      <c r="AQZ146" s="253" t="n">
        <v>24.1499999999999</v>
      </c>
      <c r="ARA146" s="253" t="n">
        <v>66.4715139241999</v>
      </c>
      <c r="ARB146" s="254" t="n">
        <v>24.1499999999999</v>
      </c>
      <c r="ARC146" s="254" t="n">
        <v>1.15118837190923</v>
      </c>
      <c r="ARD146" s="252" t="n">
        <v>23.4</v>
      </c>
      <c r="ARE146" s="252" t="n">
        <v>142.399010365339</v>
      </c>
      <c r="ARF146" s="253" t="n">
        <v>24.1499999999999</v>
      </c>
      <c r="ARG146" s="253" t="n">
        <v>66.4715139241999</v>
      </c>
      <c r="ARH146" s="254" t="n">
        <v>24.1499999999999</v>
      </c>
      <c r="ARI146" s="254" t="n">
        <v>1.15118837190923</v>
      </c>
      <c r="ARJ146" s="252" t="n">
        <v>23.4</v>
      </c>
      <c r="ARK146" s="252" t="n">
        <v>150.308502283186</v>
      </c>
      <c r="ARL146" s="253" t="n">
        <v>24.1499999999999</v>
      </c>
      <c r="ARM146" s="253" t="n">
        <v>66.4715139241999</v>
      </c>
      <c r="ARN146" s="254" t="n">
        <v>24.1499999999999</v>
      </c>
      <c r="ARO146" s="254" t="n">
        <v>1.15118837190923</v>
      </c>
      <c r="ARP146" s="252" t="n">
        <v>23.4</v>
      </c>
      <c r="ARQ146" s="252" t="n">
        <v>169.335288444597</v>
      </c>
      <c r="ARR146" s="253" t="n">
        <v>24.1499999999999</v>
      </c>
      <c r="ARS146" s="253" t="n">
        <v>66.4715139241999</v>
      </c>
      <c r="ART146" s="254" t="n">
        <v>24.1499999999999</v>
      </c>
      <c r="ARU146" s="254" t="n">
        <v>1.15118837190923</v>
      </c>
      <c r="ARV146" s="252" t="n">
        <v>23.4</v>
      </c>
      <c r="ARW146" s="252" t="n">
        <v>176.478795036141</v>
      </c>
      <c r="ARX146" s="253" t="n">
        <v>24.1499999999999</v>
      </c>
      <c r="ARY146" s="253" t="n">
        <v>66.4715139241999</v>
      </c>
      <c r="ARZ146" s="254" t="n">
        <v>24.1499999999999</v>
      </c>
      <c r="ASA146" s="254" t="n">
        <v>1.15118837190923</v>
      </c>
      <c r="ASB146" s="252" t="n">
        <v>23.4</v>
      </c>
      <c r="ASC146" s="252" t="n">
        <v>193.925555503505</v>
      </c>
      <c r="ASD146" s="253" t="n">
        <v>24.1499999999999</v>
      </c>
      <c r="ASE146" s="253" t="n">
        <v>66.4715139241999</v>
      </c>
      <c r="ASF146" s="254" t="n">
        <v>24.1499999999999</v>
      </c>
      <c r="ASG146" s="254" t="n">
        <v>1.15118837190923</v>
      </c>
      <c r="ASH146" s="252" t="n">
        <v>23.4</v>
      </c>
      <c r="ASI146" s="252" t="n">
        <v>201.860197516024</v>
      </c>
      <c r="ASJ146" s="253" t="n">
        <v>24.1499999999999</v>
      </c>
      <c r="ASK146" s="253" t="n">
        <v>66.4715139241999</v>
      </c>
      <c r="ASL146" s="254" t="n">
        <v>24.1499999999999</v>
      </c>
      <c r="ASM146" s="254" t="n">
        <v>1.15118837190923</v>
      </c>
      <c r="ASN146" s="252" t="n">
        <v>23.4</v>
      </c>
      <c r="ASO146" s="252" t="n">
        <v>218.507404762913</v>
      </c>
      <c r="ASP146" s="253" t="n">
        <v>24.1499999999999</v>
      </c>
      <c r="ASQ146" s="253" t="n">
        <v>66.4715139241999</v>
      </c>
      <c r="ASR146" s="254" t="n">
        <v>24.1499999999999</v>
      </c>
      <c r="ASS146" s="254" t="n">
        <v>1.15118837190923</v>
      </c>
      <c r="AST146" s="252" t="n">
        <v>23.4</v>
      </c>
      <c r="ASU146" s="252" t="n">
        <v>228.054612345068</v>
      </c>
      <c r="ASV146" s="253" t="n">
        <v>24.1499999999999</v>
      </c>
      <c r="ASW146" s="253" t="n">
        <v>66.4715139241999</v>
      </c>
      <c r="ASX146" s="254" t="n">
        <v>24.1499999999999</v>
      </c>
      <c r="ASY146" s="254" t="n">
        <v>1.15118837190923</v>
      </c>
      <c r="ASZ146" s="252" t="n">
        <v>23.4</v>
      </c>
      <c r="ATA146" s="252" t="n">
        <v>244.285871455974</v>
      </c>
      <c r="ATB146" s="253" t="n">
        <v>24.1499999999999</v>
      </c>
      <c r="ATC146" s="253" t="n">
        <v>66.4715139241999</v>
      </c>
      <c r="ATD146" s="254" t="n">
        <v>24.1499999999999</v>
      </c>
      <c r="ATE146" s="254" t="n">
        <v>1.15118837190923</v>
      </c>
      <c r="ATF146" s="252" t="n">
        <v>23.4</v>
      </c>
      <c r="ATG146" s="252" t="n">
        <v>252.216354238153</v>
      </c>
      <c r="ATH146" s="253" t="n">
        <v>24.1499999999999</v>
      </c>
      <c r="ATI146" s="253" t="n">
        <v>66.4715139241999</v>
      </c>
      <c r="ATJ146" s="254" t="n">
        <v>24.1499999999999</v>
      </c>
      <c r="ATK146" s="254" t="n">
        <v>1.15118837190923</v>
      </c>
      <c r="ATL146" s="252" t="n">
        <v>23.4</v>
      </c>
      <c r="ATM146" s="252" t="n">
        <v>274.066209609899</v>
      </c>
      <c r="ATN146" s="253" t="n">
        <v>24.1499999999999</v>
      </c>
      <c r="ATO146" s="253" t="n">
        <v>66.4715139241999</v>
      </c>
      <c r="ATP146" s="254" t="n">
        <v>24.1499999999999</v>
      </c>
      <c r="ATQ146" s="254" t="n">
        <v>1.15118837190923</v>
      </c>
      <c r="ATR146" s="252" t="n">
        <v>23.4</v>
      </c>
      <c r="ATS146" s="252" t="n">
        <v>282.385987726497</v>
      </c>
      <c r="ATT146" s="253" t="n">
        <v>24.1499999999999</v>
      </c>
      <c r="ATU146" s="253" t="n">
        <v>66.4715139241999</v>
      </c>
      <c r="ATV146" s="254" t="n">
        <v>24.1499999999999</v>
      </c>
      <c r="ATW146" s="254" t="n">
        <v>1.15118837190923</v>
      </c>
      <c r="ATX146" s="252" t="n">
        <v>23.4</v>
      </c>
      <c r="ATY146" s="252" t="n">
        <v>300.243142446503</v>
      </c>
      <c r="ATZ146" s="253" t="n">
        <v>24.1499999999999</v>
      </c>
      <c r="AUA146" s="253" t="n">
        <v>66.4715139241999</v>
      </c>
      <c r="AUB146" s="254" t="n">
        <v>24.1499999999999</v>
      </c>
      <c r="AUC146" s="254" t="n">
        <v>1.15118837190923</v>
      </c>
      <c r="AUD146" s="252" t="n">
        <v>23.4</v>
      </c>
      <c r="AUE146" s="252" t="n">
        <v>307.383143688707</v>
      </c>
      <c r="AUF146" s="253" t="n">
        <v>24.1499999999999</v>
      </c>
      <c r="AUG146" s="253" t="n">
        <v>66.4715139241999</v>
      </c>
      <c r="AUH146" s="254" t="n">
        <v>24.1499999999999</v>
      </c>
      <c r="AUI146" s="254" t="n">
        <v>1.15118837190923</v>
      </c>
      <c r="AUJ146" s="252" t="n">
        <v>23.4</v>
      </c>
      <c r="AUK146" s="252" t="n">
        <v>324.82966005806</v>
      </c>
      <c r="AUL146" s="253" t="n">
        <v>24.1499999999999</v>
      </c>
      <c r="AUM146" s="253" t="n">
        <v>66.4715139241999</v>
      </c>
      <c r="AUN146" s="254" t="n">
        <v>24.1499999999999</v>
      </c>
      <c r="AUO146" s="254" t="n">
        <v>1.15118837190923</v>
      </c>
      <c r="AUP146" s="252" t="n">
        <v>33.9999999999999</v>
      </c>
      <c r="AUQ146" s="252" t="n">
        <v>20.2809795066743</v>
      </c>
      <c r="AUR146" s="253" t="n">
        <v>35.7</v>
      </c>
      <c r="AUS146" s="253" t="n">
        <v>63.3085109205431</v>
      </c>
      <c r="AUT146" s="254" t="n">
        <v>35.28</v>
      </c>
      <c r="AUU146" s="254" t="n">
        <v>1.27364942194094</v>
      </c>
      <c r="AUV146" s="252" t="n">
        <v>33.9999999999999</v>
      </c>
      <c r="AUW146" s="252" t="n">
        <v>26.7733913936191</v>
      </c>
      <c r="AUX146" s="253" t="n">
        <v>35.7</v>
      </c>
      <c r="AUY146" s="253" t="n">
        <v>63.3085109205431</v>
      </c>
      <c r="AUZ146" s="254" t="n">
        <v>35.28</v>
      </c>
      <c r="AVA146" s="254" t="n">
        <v>1.27364942194094</v>
      </c>
      <c r="AVB146" s="252" t="n">
        <v>33.9999999999999</v>
      </c>
      <c r="AVC146" s="252" t="n">
        <v>39.7690801118897</v>
      </c>
      <c r="AVD146" s="253" t="n">
        <v>35.7</v>
      </c>
      <c r="AVE146" s="253" t="n">
        <v>63.3085109205431</v>
      </c>
      <c r="AVF146" s="254" t="n">
        <v>35.28</v>
      </c>
      <c r="AVG146" s="254" t="n">
        <v>1.27364942194094</v>
      </c>
      <c r="AVH146" s="252" t="n">
        <v>33.9999999999999</v>
      </c>
      <c r="AVI146" s="252" t="n">
        <v>47.0479267803386</v>
      </c>
      <c r="AVJ146" s="253" t="n">
        <v>35.7</v>
      </c>
      <c r="AVK146" s="253" t="n">
        <v>63.3085109205431</v>
      </c>
      <c r="AVL146" s="254" t="n">
        <v>35.28</v>
      </c>
      <c r="AVM146" s="254" t="n">
        <v>1.27364942194094</v>
      </c>
      <c r="AVN146" s="252" t="n">
        <v>33.9999999999999</v>
      </c>
      <c r="AVO146" s="252" t="n">
        <v>55.6033996773163</v>
      </c>
      <c r="AVP146" s="253" t="n">
        <v>35.7</v>
      </c>
      <c r="AVQ146" s="253" t="n">
        <v>63.3085109205431</v>
      </c>
      <c r="AVR146" s="254" t="n">
        <v>35.28</v>
      </c>
      <c r="AVS146" s="254" t="n">
        <v>1.27364942194094</v>
      </c>
      <c r="AVT146" s="252" t="n">
        <v>34.3999999999999</v>
      </c>
      <c r="AVU146" s="252" t="n">
        <v>67.326816860745</v>
      </c>
      <c r="AVV146" s="253" t="n">
        <v>35.7</v>
      </c>
      <c r="AVW146" s="253" t="n">
        <v>63.3085109205431</v>
      </c>
      <c r="AVX146" s="254" t="n">
        <v>35.28</v>
      </c>
      <c r="AVY146" s="254" t="n">
        <v>1.27364942194094</v>
      </c>
      <c r="AVZ146" s="252" t="n">
        <v>34.3999999999999</v>
      </c>
      <c r="AWA146" s="252" t="n">
        <v>74.3232299464655</v>
      </c>
      <c r="AWB146" s="253" t="n">
        <v>35.7</v>
      </c>
      <c r="AWC146" s="253" t="n">
        <v>63.3085109205431</v>
      </c>
      <c r="AWD146" s="254" t="n">
        <v>35.28</v>
      </c>
      <c r="AWE146" s="254" t="n">
        <v>1.27364942194094</v>
      </c>
      <c r="AWF146" s="252" t="n">
        <v>34.3999999999999</v>
      </c>
      <c r="AWG146" s="252" t="n">
        <v>82.47563079827719</v>
      </c>
      <c r="AWH146" s="253" t="n">
        <v>35.7</v>
      </c>
      <c r="AWI146" s="253" t="n">
        <v>63.3085109205431</v>
      </c>
      <c r="AWJ146" s="254" t="n">
        <v>35.28</v>
      </c>
      <c r="AWK146" s="254" t="n">
        <v>1.27364942194094</v>
      </c>
      <c r="AWL146" s="252" t="n">
        <v>34.3999999999999</v>
      </c>
      <c r="AWM146" s="252" t="n">
        <v>94.6860170277423</v>
      </c>
      <c r="AWN146" s="253" t="n">
        <v>35.7</v>
      </c>
      <c r="AWO146" s="253" t="n">
        <v>63.3085109205431</v>
      </c>
      <c r="AWP146" s="254" t="n">
        <v>35.28</v>
      </c>
      <c r="AWQ146" s="254" t="n">
        <v>1.27364942194094</v>
      </c>
      <c r="AWR146" s="252" t="n">
        <v>34.3999999999999</v>
      </c>
      <c r="AWS146" s="252" t="n">
        <v>103.425942257245</v>
      </c>
      <c r="AWT146" s="253" t="n">
        <v>35.7</v>
      </c>
      <c r="AWU146" s="253" t="n">
        <v>63.3085109205431</v>
      </c>
      <c r="AWV146" s="254" t="n">
        <v>35.28</v>
      </c>
      <c r="AWW146" s="254" t="n">
        <v>1.27364942194094</v>
      </c>
      <c r="AWX146" s="252" t="n">
        <v>34.3999999999999</v>
      </c>
      <c r="AWY146" s="252" t="n">
        <v>110.28190006466</v>
      </c>
      <c r="AWZ146" s="253" t="n">
        <v>35.7</v>
      </c>
      <c r="AXA146" s="253" t="n">
        <v>63.3085109205431</v>
      </c>
      <c r="AXB146" s="254" t="n">
        <v>35.28</v>
      </c>
      <c r="AXC146" s="254" t="n">
        <v>1.27364942194094</v>
      </c>
      <c r="AXD146" s="252" t="n">
        <v>34.3999999999999</v>
      </c>
      <c r="AXE146" s="252" t="n">
        <v>124.802808645735</v>
      </c>
      <c r="AXF146" s="253" t="n">
        <v>35.7</v>
      </c>
      <c r="AXG146" s="253" t="n">
        <v>63.3085109205431</v>
      </c>
      <c r="AXH146" s="254" t="n">
        <v>35.28</v>
      </c>
      <c r="AXI146" s="254" t="n">
        <v>1.27364942194094</v>
      </c>
      <c r="AXJ146" s="252" t="n">
        <v>34.3999999999999</v>
      </c>
      <c r="AXK146" s="252" t="n">
        <v>131.263405867452</v>
      </c>
      <c r="AXL146" s="253" t="n">
        <v>35.7</v>
      </c>
      <c r="AXM146" s="253" t="n">
        <v>63.3085109205431</v>
      </c>
      <c r="AXN146" s="254" t="n">
        <v>35.28</v>
      </c>
      <c r="AXO146" s="254" t="n">
        <v>1.27364942194094</v>
      </c>
      <c r="AXP146" s="252" t="n">
        <v>34.3999999999999</v>
      </c>
      <c r="AXQ146" s="252" t="n">
        <v>139.572715546711</v>
      </c>
      <c r="AXR146" s="253" t="n">
        <v>35.7</v>
      </c>
      <c r="AXS146" s="253" t="n">
        <v>63.3085109205431</v>
      </c>
      <c r="AXT146" s="254" t="n">
        <v>35.28</v>
      </c>
      <c r="AXU146" s="254" t="n">
        <v>1.27364942194094</v>
      </c>
      <c r="AXV146" s="252" t="n">
        <v>35.6999999999999</v>
      </c>
      <c r="AXW146" s="252" t="n">
        <v>150.493691993904</v>
      </c>
      <c r="AXX146" s="253" t="n">
        <v>35.7</v>
      </c>
      <c r="AXY146" s="253" t="n">
        <v>63.3085109205431</v>
      </c>
      <c r="AXZ146" s="254" t="n">
        <v>35.28</v>
      </c>
      <c r="AYA146" s="254" t="n">
        <v>1.27364942194094</v>
      </c>
      <c r="AYB146" s="252" t="n">
        <v>34.3999999999999</v>
      </c>
      <c r="AYC146" s="252" t="n">
        <v>159.60853046905</v>
      </c>
      <c r="AYD146" s="253" t="n">
        <v>35.7</v>
      </c>
      <c r="AYE146" s="253" t="n">
        <v>63.3085109205431</v>
      </c>
      <c r="AYF146" s="254" t="n">
        <v>35.28</v>
      </c>
      <c r="AYG146" s="254" t="n">
        <v>1.27364942194094</v>
      </c>
      <c r="AYH146" s="252" t="n">
        <v>34.3999999999999</v>
      </c>
      <c r="AYI146" s="252" t="n">
        <v>167.109538726356</v>
      </c>
      <c r="AYJ146" s="253" t="n">
        <v>35.7</v>
      </c>
      <c r="AYK146" s="253" t="n">
        <v>63.3085109205431</v>
      </c>
      <c r="AYL146" s="254" t="n">
        <v>35.28</v>
      </c>
      <c r="AYM146" s="254" t="n">
        <v>1.27364942194094</v>
      </c>
      <c r="AYN146" s="252" t="n">
        <v>34.3999999999999</v>
      </c>
      <c r="AYO146" s="252" t="n">
        <v>179.315310040226</v>
      </c>
      <c r="AYP146" s="253" t="n">
        <v>35.7</v>
      </c>
      <c r="AYQ146" s="253" t="n">
        <v>63.3085109205431</v>
      </c>
      <c r="AYR146" s="254" t="n">
        <v>35.28</v>
      </c>
      <c r="AYS146" s="254" t="n">
        <v>1.27364942194094</v>
      </c>
      <c r="AYT146" s="252" t="n">
        <v>34.3999999999999</v>
      </c>
      <c r="AYU146" s="252" t="n">
        <v>186.457699134812</v>
      </c>
      <c r="AYV146" s="253" t="n">
        <v>35.7</v>
      </c>
      <c r="AYW146" s="253" t="n">
        <v>63.3085109205431</v>
      </c>
      <c r="AYX146" s="254" t="n">
        <v>35.28</v>
      </c>
      <c r="AYY146" s="254" t="n">
        <v>1.27364942194094</v>
      </c>
      <c r="AYZ146" s="252" t="n">
        <v>34.3999999999999</v>
      </c>
      <c r="AZA146" s="252" t="n">
        <v>198.390721532553</v>
      </c>
      <c r="AZB146" s="253" t="n">
        <v>35.7</v>
      </c>
      <c r="AZC146" s="253" t="n">
        <v>63.3085109205431</v>
      </c>
      <c r="AZD146" s="254" t="n">
        <v>35.28</v>
      </c>
      <c r="AZE146" s="254" t="n">
        <v>1.27364942194094</v>
      </c>
      <c r="AZF146" s="252" t="n">
        <v>34.3999999999999</v>
      </c>
      <c r="AZG146" s="252" t="n">
        <v>211.347079152463</v>
      </c>
      <c r="AZH146" s="253" t="n">
        <v>35.7</v>
      </c>
      <c r="AZI146" s="253" t="n">
        <v>63.3085109205431</v>
      </c>
      <c r="AZJ146" s="254" t="n">
        <v>35.28</v>
      </c>
      <c r="AZK146" s="254" t="n">
        <v>1.27364942194094</v>
      </c>
      <c r="AZL146" s="252" t="n">
        <v>34.3999999999999</v>
      </c>
      <c r="AZM146" s="252" t="n">
        <v>219.145007026123</v>
      </c>
      <c r="AZN146" s="253" t="n">
        <v>35.7</v>
      </c>
      <c r="AZO146" s="253" t="n">
        <v>63.3085109205431</v>
      </c>
      <c r="AZP146" s="254" t="n">
        <v>35.28</v>
      </c>
      <c r="AZQ146" s="254" t="n">
        <v>1.27364942194094</v>
      </c>
      <c r="AZR146" s="252" t="n">
        <v>46.2</v>
      </c>
      <c r="AZS146" s="252" t="n">
        <v>21.3183344509289</v>
      </c>
      <c r="AZT146" s="253" t="n">
        <v>50.19</v>
      </c>
      <c r="AZU146" s="253" t="n">
        <v>66.8287302253664</v>
      </c>
      <c r="AZV146" s="254" t="n">
        <v>50.19</v>
      </c>
      <c r="AZW146" s="254" t="n">
        <v>1.33756860373184</v>
      </c>
      <c r="AZX146" s="252" t="n">
        <v>50.19</v>
      </c>
      <c r="AZY146" s="252" t="n">
        <v>26.0679595771134</v>
      </c>
      <c r="AZZ146" s="253" t="n">
        <v>50.19</v>
      </c>
      <c r="BAA146" s="253" t="n">
        <v>66.8287302253664</v>
      </c>
      <c r="BAB146" s="254" t="n">
        <v>50.19</v>
      </c>
      <c r="BAC146" s="254" t="n">
        <v>1.33756860373184</v>
      </c>
      <c r="BAD146" s="252" t="n">
        <v>50.19</v>
      </c>
      <c r="BAE146" s="252" t="n">
        <v>43.1033281121185</v>
      </c>
      <c r="BAF146" s="253" t="n">
        <v>50.19</v>
      </c>
      <c r="BAG146" s="253" t="n">
        <v>66.8287302253664</v>
      </c>
      <c r="BAH146" s="254" t="n">
        <v>50.19</v>
      </c>
      <c r="BAI146" s="254" t="n">
        <v>1.33756860373184</v>
      </c>
      <c r="BAJ146" s="252" t="n">
        <v>50.19</v>
      </c>
      <c r="BAK146" s="252" t="n">
        <v>54.7991696335757</v>
      </c>
      <c r="BAL146" s="253" t="n">
        <v>50.19</v>
      </c>
      <c r="BAM146" s="253" t="n">
        <v>66.8287302253664</v>
      </c>
      <c r="BAN146" s="254" t="n">
        <v>50.19</v>
      </c>
      <c r="BAO146" s="254" t="n">
        <v>1.33756860373184</v>
      </c>
      <c r="BAP146" s="252" t="n">
        <v>50.19</v>
      </c>
      <c r="BAQ146" s="252" t="n">
        <v>70.8788453254062</v>
      </c>
      <c r="BAR146" s="253" t="n">
        <v>50.19</v>
      </c>
      <c r="BAS146" s="253" t="n">
        <v>66.8287302253664</v>
      </c>
      <c r="BAT146" s="254" t="n">
        <v>50.19</v>
      </c>
      <c r="BAU146" s="254" t="n">
        <v>1.33756860373184</v>
      </c>
      <c r="BAV146" s="252" t="n">
        <v>50.19</v>
      </c>
      <c r="BAW146" s="252" t="n">
        <v>84.518261116829</v>
      </c>
      <c r="BAX146" s="253" t="n">
        <v>50.19</v>
      </c>
      <c r="BAY146" s="253" t="n">
        <v>66.8287302253664</v>
      </c>
      <c r="BAZ146" s="254" t="n">
        <v>50.19</v>
      </c>
      <c r="BBA146" s="254" t="n">
        <v>1.33756860373184</v>
      </c>
      <c r="BBB146" s="252" t="n">
        <v>50.19</v>
      </c>
      <c r="BBC146" s="252" t="n">
        <v>101.584536183236</v>
      </c>
      <c r="BBD146" s="253" t="n">
        <v>50.19</v>
      </c>
      <c r="BBE146" s="253" t="n">
        <v>66.8287302253664</v>
      </c>
      <c r="BBF146" s="254" t="n">
        <v>50.19</v>
      </c>
      <c r="BBG146" s="254" t="n">
        <v>1.33756860373184</v>
      </c>
      <c r="BBH146" s="252" t="n">
        <v>50.19</v>
      </c>
      <c r="BBI146" s="252" t="n">
        <v>114.726623669511</v>
      </c>
      <c r="BBJ146" s="253" t="n">
        <v>50.19</v>
      </c>
      <c r="BBK146" s="253" t="n">
        <v>66.8287302253664</v>
      </c>
      <c r="BBL146" s="254" t="n">
        <v>50.19</v>
      </c>
      <c r="BBM146" s="254" t="n">
        <v>1.33756860373184</v>
      </c>
      <c r="BBN146" s="252" t="n">
        <v>50.19</v>
      </c>
      <c r="BBO146" s="252" t="n">
        <v>130.803876669824</v>
      </c>
      <c r="BBP146" s="253" t="n">
        <v>50.19</v>
      </c>
      <c r="BBQ146" s="253" t="n">
        <v>66.8287302253664</v>
      </c>
      <c r="BBR146" s="254" t="n">
        <v>50.19</v>
      </c>
      <c r="BBS146" s="254" t="n">
        <v>1.33756860373184</v>
      </c>
      <c r="BBT146" s="252" t="n">
        <v>50.19</v>
      </c>
      <c r="BBU146" s="252" t="n">
        <v>143.468989342992</v>
      </c>
      <c r="BBV146" s="253" t="n">
        <v>50.19</v>
      </c>
      <c r="BBW146" s="253" t="n">
        <v>66.8287302253664</v>
      </c>
      <c r="BBX146" s="254" t="n">
        <v>50.19</v>
      </c>
      <c r="BBY146" s="254" t="n">
        <v>1.33756860373184</v>
      </c>
      <c r="BBZ146" s="252" t="n">
        <v>50.19</v>
      </c>
      <c r="BCA146" s="252" t="n">
        <v>161.010467273476</v>
      </c>
      <c r="BCB146" s="253" t="n">
        <v>50.19</v>
      </c>
      <c r="BCC146" s="253" t="n">
        <v>66.8287302253664</v>
      </c>
      <c r="BCD146" s="254" t="n">
        <v>50.19</v>
      </c>
      <c r="BCE146" s="254" t="n">
        <v>1.33756860373184</v>
      </c>
      <c r="BCF146" s="252" t="n">
        <v>50.19</v>
      </c>
      <c r="BCG146" s="252" t="n">
        <v>174.135946028628</v>
      </c>
      <c r="BCH146" s="253" t="n">
        <v>50.19</v>
      </c>
      <c r="BCI146" s="253" t="n">
        <v>66.8287302253664</v>
      </c>
      <c r="BCJ146" s="254" t="n">
        <v>50.19</v>
      </c>
      <c r="BCK146" s="254" t="n">
        <v>1.33756860373184</v>
      </c>
      <c r="BCL146" s="252" t="n">
        <v>61.95</v>
      </c>
      <c r="BCM146" s="252" t="n">
        <v>21.7728826178019</v>
      </c>
      <c r="BCN146" s="253" t="n">
        <v>61.95</v>
      </c>
      <c r="BCO146" s="253" t="n">
        <v>54.0125323684277</v>
      </c>
      <c r="BCP146" s="254" t="n">
        <v>61.95</v>
      </c>
      <c r="BCQ146" s="254" t="n">
        <v>3.75332535804846</v>
      </c>
      <c r="BCR146" s="252" t="n">
        <v>61.95</v>
      </c>
      <c r="BCS146" s="252" t="n">
        <v>33.7005190143066</v>
      </c>
      <c r="BCT146" s="253" t="n">
        <v>61.95</v>
      </c>
      <c r="BCU146" s="253" t="n">
        <v>54.0125323684277</v>
      </c>
      <c r="BCV146" s="254" t="n">
        <v>61.95</v>
      </c>
      <c r="BCW146" s="254" t="n">
        <v>3.75332535804846</v>
      </c>
      <c r="BCX146" s="252" t="n">
        <v>61.95</v>
      </c>
      <c r="BCY146" s="252" t="n">
        <v>40.8694674596669</v>
      </c>
      <c r="BCZ146" s="253" t="n">
        <v>61.95</v>
      </c>
      <c r="BDA146" s="253" t="n">
        <v>54.0125323684277</v>
      </c>
      <c r="BDB146" s="254" t="n">
        <v>61.95</v>
      </c>
      <c r="BDC146" s="254" t="n">
        <v>3.75332535804846</v>
      </c>
      <c r="BDD146" s="252" t="n">
        <v>61.95</v>
      </c>
      <c r="BDE146" s="252" t="n">
        <v>45.8068176722</v>
      </c>
      <c r="BDF146" s="253" t="n">
        <v>61.95</v>
      </c>
      <c r="BDG146" s="253" t="n">
        <v>54.0125323684277</v>
      </c>
      <c r="BDH146" s="254" t="n">
        <v>61.95</v>
      </c>
      <c r="BDI146" s="254" t="n">
        <v>3.75332535804846</v>
      </c>
      <c r="BDJ146" s="252" t="n">
        <v>61.95</v>
      </c>
      <c r="BDK146" s="252" t="n">
        <v>56.6986643952231</v>
      </c>
      <c r="BDL146" s="253" t="n">
        <v>61.95</v>
      </c>
      <c r="BDM146" s="253" t="n">
        <v>54.0125323684277</v>
      </c>
      <c r="BDN146" s="254" t="n">
        <v>61.95</v>
      </c>
      <c r="BDO146" s="254" t="n">
        <v>3.75332535804846</v>
      </c>
      <c r="BDP146" s="252" t="n">
        <v>61.95</v>
      </c>
      <c r="BDQ146" s="252" t="n">
        <v>63.880480446777</v>
      </c>
      <c r="BDR146" s="253" t="n">
        <v>61.95</v>
      </c>
      <c r="BDS146" s="253" t="n">
        <v>54.0125323684277</v>
      </c>
      <c r="BDT146" s="254" t="n">
        <v>61.95</v>
      </c>
      <c r="BDU146" s="254" t="n">
        <v>3.75332535804846</v>
      </c>
      <c r="BDV146" s="252" t="n">
        <v>61.95</v>
      </c>
      <c r="BDW146" s="252" t="n">
        <v>69.2208697622452</v>
      </c>
      <c r="BDX146" s="253" t="n">
        <v>61.95</v>
      </c>
      <c r="BDY146" s="253" t="n">
        <v>54.0125323684277</v>
      </c>
      <c r="BDZ146" s="254" t="n">
        <v>61.95</v>
      </c>
      <c r="BEA146" s="254" t="n">
        <v>3.75332535804846</v>
      </c>
      <c r="BEB146" s="252" t="n">
        <v>61.95</v>
      </c>
      <c r="BEC146" s="252" t="n">
        <v>79.695200655292</v>
      </c>
      <c r="BED146" s="253" t="n">
        <v>61.95</v>
      </c>
      <c r="BEE146" s="253" t="n">
        <v>54.0125323684277</v>
      </c>
      <c r="BEF146" s="254" t="n">
        <v>61.95</v>
      </c>
      <c r="BEG146" s="254" t="n">
        <v>3.75332535804846</v>
      </c>
      <c r="BEH146" s="252" t="n">
        <v>61.95</v>
      </c>
      <c r="BEI146" s="252" t="n">
        <v>86.8789421622936</v>
      </c>
      <c r="BEJ146" s="253" t="n">
        <v>61.95</v>
      </c>
      <c r="BEK146" s="253" t="n">
        <v>54.0125323684277</v>
      </c>
      <c r="BEL146" s="254" t="n">
        <v>61.95</v>
      </c>
      <c r="BEM146" s="254" t="n">
        <v>3.75332535804846</v>
      </c>
      <c r="BEN146" s="252" t="n">
        <v>61.95</v>
      </c>
      <c r="BEO146" s="252" t="n">
        <v>92.02077208357601</v>
      </c>
      <c r="BEP146" s="253" t="n">
        <v>61.95</v>
      </c>
      <c r="BEQ146" s="253" t="n">
        <v>54.0125323684277</v>
      </c>
      <c r="BER146" s="254" t="n">
        <v>61.95</v>
      </c>
      <c r="BES146" s="254" t="n">
        <v>3.75332535804846</v>
      </c>
      <c r="BET146" s="252" t="n">
        <v>61.95</v>
      </c>
      <c r="BEU146" s="252" t="n">
        <v>104.347621233279</v>
      </c>
      <c r="BEV146" s="253" t="n">
        <v>61.95</v>
      </c>
      <c r="BEW146" s="253" t="n">
        <v>54.0125323684277</v>
      </c>
      <c r="BEX146" s="254" t="n">
        <v>61.95</v>
      </c>
      <c r="BEY146" s="254" t="n">
        <v>3.75332535804846</v>
      </c>
      <c r="BEZ146" s="252" t="n">
        <v>61.95</v>
      </c>
      <c r="BFA146" s="252" t="n">
        <v>110.098813605815</v>
      </c>
      <c r="BFB146" s="253" t="n">
        <v>61.95</v>
      </c>
      <c r="BFC146" s="253" t="n">
        <v>54.0125323684277</v>
      </c>
      <c r="BFD146" s="254" t="n">
        <v>61.95</v>
      </c>
      <c r="BFE146" s="254" t="n">
        <v>3.75332535804846</v>
      </c>
      <c r="BFF146" s="252" t="n">
        <v>61.95</v>
      </c>
      <c r="BFG146" s="252" t="n">
        <v>115.840948833853</v>
      </c>
      <c r="BFH146" s="253" t="n">
        <v>61.95</v>
      </c>
      <c r="BFI146" s="253" t="n">
        <v>54.0125323684277</v>
      </c>
      <c r="BFJ146" s="254" t="n">
        <v>61.95</v>
      </c>
      <c r="BFK146" s="254" t="n">
        <v>3.75332535804846</v>
      </c>
      <c r="BFL146" s="252" t="n">
        <v>61.95</v>
      </c>
      <c r="BFM146" s="252" t="n">
        <v>126.939654536423</v>
      </c>
      <c r="BFN146" s="253" t="n">
        <v>61.95</v>
      </c>
      <c r="BFO146" s="253" t="n">
        <v>54.0125323684277</v>
      </c>
      <c r="BFP146" s="254" t="n">
        <v>61.95</v>
      </c>
      <c r="BFQ146" s="254" t="n">
        <v>3.75332535804846</v>
      </c>
      <c r="BFR146" s="252" t="n">
        <v>61.95</v>
      </c>
      <c r="BFS146" s="252" t="n">
        <v>133.724833666807</v>
      </c>
      <c r="BFT146" s="253" t="n">
        <v>61.95</v>
      </c>
      <c r="BFU146" s="253" t="n">
        <v>54.0125323684277</v>
      </c>
      <c r="BFV146" s="254" t="n">
        <v>61.95</v>
      </c>
      <c r="BFW146" s="254" t="n">
        <v>3.75332535804846</v>
      </c>
      <c r="BFX146" s="252" t="n">
        <v>61.95</v>
      </c>
      <c r="BFY146" s="252" t="n">
        <v>138.854848725504</v>
      </c>
      <c r="BFZ146" s="253" t="n">
        <v>61.95</v>
      </c>
      <c r="BGA146" s="253" t="n">
        <v>54.0125323684277</v>
      </c>
      <c r="BGB146" s="254" t="n">
        <v>61.95</v>
      </c>
      <c r="BGC146" s="254" t="n">
        <v>3.75332535804846</v>
      </c>
      <c r="BGD146" s="252" t="n">
        <v>61.95</v>
      </c>
      <c r="BGE146" s="252" t="n">
        <v>150.150784642016</v>
      </c>
      <c r="BGF146" s="253" t="n">
        <v>61.95</v>
      </c>
      <c r="BGG146" s="253" t="n">
        <v>54.0125323684277</v>
      </c>
      <c r="BGH146" s="254" t="n">
        <v>61.95</v>
      </c>
      <c r="BGI146" s="254" t="n">
        <v>3.75332535804846</v>
      </c>
      <c r="BGJ146" s="252" t="n">
        <v>61.95</v>
      </c>
      <c r="BGK146" s="252" t="n">
        <v>156.31944113387</v>
      </c>
      <c r="BGL146" s="253" t="n">
        <v>61.95</v>
      </c>
      <c r="BGM146" s="253" t="n">
        <v>54.0125323684277</v>
      </c>
      <c r="BGN146" s="254" t="n">
        <v>61.95</v>
      </c>
      <c r="BGO146" s="254" t="n">
        <v>3.75332535804846</v>
      </c>
      <c r="BGP146" s="252" t="n">
        <v>61.95</v>
      </c>
      <c r="BGQ146" s="252" t="n">
        <v>162.270738862448</v>
      </c>
      <c r="BGR146" s="253" t="n">
        <v>61.95</v>
      </c>
      <c r="BGS146" s="253" t="n">
        <v>54.0125323684277</v>
      </c>
      <c r="BGT146" s="254" t="n">
        <v>61.95</v>
      </c>
      <c r="BGU146" s="254" t="n">
        <v>3.75332535804846</v>
      </c>
      <c r="BGV146" s="252" t="n">
        <v>72</v>
      </c>
      <c r="BGW146" s="252" t="n">
        <v>18.6967667345419</v>
      </c>
      <c r="BGX146" s="253" t="n">
        <v>75.39</v>
      </c>
      <c r="BGY146" s="253" t="n">
        <v>55.3380259673174</v>
      </c>
      <c r="BGZ146" s="254" t="n">
        <v>75.39</v>
      </c>
      <c r="BHA146" s="254" t="n">
        <v>4.34716796458835</v>
      </c>
      <c r="BHB146" s="252" t="n">
        <v>72</v>
      </c>
      <c r="BHC146" s="252" t="n">
        <v>24.2192985048256</v>
      </c>
      <c r="BHD146" s="253" t="n">
        <v>75.39</v>
      </c>
      <c r="BHE146" s="253" t="n">
        <v>55.3380259673174</v>
      </c>
      <c r="BHF146" s="254" t="n">
        <v>75.39</v>
      </c>
      <c r="BHG146" s="254" t="n">
        <v>4.34716796458835</v>
      </c>
      <c r="BHH146" s="252" t="n">
        <v>75.39</v>
      </c>
      <c r="BHI146" s="252" t="n">
        <v>37.555851218234</v>
      </c>
      <c r="BHJ146" s="253" t="n">
        <v>75.39</v>
      </c>
      <c r="BHK146" s="253" t="n">
        <v>55.3380259673174</v>
      </c>
      <c r="BHL146" s="254" t="n">
        <v>75.39</v>
      </c>
      <c r="BHM146" s="254" t="n">
        <v>4.34716796458835</v>
      </c>
      <c r="BHN146" s="252" t="n">
        <v>75.39</v>
      </c>
      <c r="BHO146" s="252" t="n">
        <v>44.770406835314</v>
      </c>
      <c r="BHP146" s="253" t="n">
        <v>75.39</v>
      </c>
      <c r="BHQ146" s="253" t="n">
        <v>55.3380259673174</v>
      </c>
      <c r="BHR146" s="254" t="n">
        <v>75.39</v>
      </c>
      <c r="BHS146" s="254" t="n">
        <v>4.34716796458835</v>
      </c>
      <c r="BHT146" s="252" t="n">
        <v>75.39</v>
      </c>
      <c r="BHU146" s="252" t="n">
        <v>50.6010025917301</v>
      </c>
      <c r="BHV146" s="253" t="n">
        <v>75.39</v>
      </c>
      <c r="BHW146" s="253" t="n">
        <v>55.3380259673174</v>
      </c>
      <c r="BHX146" s="254" t="n">
        <v>75.39</v>
      </c>
      <c r="BHY146" s="254" t="n">
        <v>4.34716796458835</v>
      </c>
      <c r="BHZ146" s="252" t="n">
        <v>75.39</v>
      </c>
      <c r="BIA146" s="252" t="n">
        <v>64.059910621942</v>
      </c>
      <c r="BIB146" s="253" t="n">
        <v>75.39</v>
      </c>
      <c r="BIC146" s="253" t="n">
        <v>55.3380259673174</v>
      </c>
      <c r="BID146" s="254" t="n">
        <v>75.39</v>
      </c>
      <c r="BIE146" s="254" t="n">
        <v>4.34716796458835</v>
      </c>
      <c r="BIF146" s="252" t="n">
        <v>75.39</v>
      </c>
      <c r="BIG146" s="252" t="n">
        <v>70.4949154720193</v>
      </c>
      <c r="BIH146" s="253" t="n">
        <v>75.39</v>
      </c>
      <c r="BII146" s="253" t="n">
        <v>55.3380259673174</v>
      </c>
      <c r="BIJ146" s="254" t="n">
        <v>75.39</v>
      </c>
      <c r="BIK146" s="254" t="n">
        <v>4.34716796458835</v>
      </c>
      <c r="BIL146" s="252" t="n">
        <v>75.39</v>
      </c>
      <c r="BIM146" s="252" t="n">
        <v>78.7130318918697</v>
      </c>
      <c r="BIN146" s="253" t="n">
        <v>75.39</v>
      </c>
      <c r="BIO146" s="253" t="n">
        <v>55.3380259673174</v>
      </c>
      <c r="BIP146" s="254" t="n">
        <v>75.39</v>
      </c>
      <c r="BIQ146" s="254" t="n">
        <v>4.34716796458835</v>
      </c>
      <c r="BIR146" s="252" t="n">
        <v>75.39</v>
      </c>
      <c r="BIS146" s="252" t="n">
        <v>89.091688175078</v>
      </c>
      <c r="BIT146" s="253" t="n">
        <v>75.39</v>
      </c>
      <c r="BIU146" s="253" t="n">
        <v>55.3380259673174</v>
      </c>
      <c r="BIV146" s="254" t="n">
        <v>75.39</v>
      </c>
      <c r="BIW146" s="254" t="n">
        <v>4.34716796458835</v>
      </c>
      <c r="BIX146" s="252" t="n">
        <v>75.39</v>
      </c>
      <c r="BIY146" s="252" t="n">
        <v>97.30997707699299</v>
      </c>
      <c r="BIZ146" s="253" t="n">
        <v>75.39</v>
      </c>
      <c r="BJA146" s="253" t="n">
        <v>55.3380259673174</v>
      </c>
      <c r="BJB146" s="254" t="n">
        <v>75.39</v>
      </c>
      <c r="BJC146" s="254" t="n">
        <v>4.34716796458835</v>
      </c>
      <c r="BJD146" s="252" t="n">
        <v>75.39</v>
      </c>
      <c r="BJE146" s="252" t="n">
        <v>104.890602290368</v>
      </c>
      <c r="BJF146" s="253" t="n">
        <v>75.39</v>
      </c>
      <c r="BJG146" s="253" t="n">
        <v>55.3380259673174</v>
      </c>
      <c r="BJH146" s="254" t="n">
        <v>75.39</v>
      </c>
      <c r="BJI146" s="254" t="n">
        <v>4.34716796458835</v>
      </c>
      <c r="BJJ146" s="252" t="n">
        <v>75.39</v>
      </c>
      <c r="BJK146" s="252" t="n">
        <v>116.037823487855</v>
      </c>
      <c r="BJL146" s="253" t="n">
        <v>75.39</v>
      </c>
      <c r="BJM146" s="253" t="n">
        <v>55.3380259673174</v>
      </c>
      <c r="BJN146" s="254" t="n">
        <v>75.39</v>
      </c>
      <c r="BJO146" s="254" t="n">
        <v>4.34716796458835</v>
      </c>
      <c r="BJP146" s="252" t="n">
        <v>75.39</v>
      </c>
      <c r="BJQ146" s="252" t="n">
        <v>123.69084412545</v>
      </c>
      <c r="BJR146" s="253" t="n">
        <v>75.39</v>
      </c>
      <c r="BJS146" s="253" t="n">
        <v>55.3380259673174</v>
      </c>
      <c r="BJT146" s="254" t="n">
        <v>75.39</v>
      </c>
      <c r="BJU146" s="254" t="n">
        <v>4.34716796458835</v>
      </c>
      <c r="BJV146" s="252" t="n">
        <v>75.39</v>
      </c>
      <c r="BJW146" s="252" t="n">
        <v>131.046090172602</v>
      </c>
      <c r="BJX146" s="253" t="n">
        <v>75.39</v>
      </c>
      <c r="BJY146" s="253" t="n">
        <v>55.3380259673174</v>
      </c>
      <c r="BJZ146" s="254" t="n">
        <v>75.39</v>
      </c>
      <c r="BKA146" s="254" t="n">
        <v>4.34716796458835</v>
      </c>
      <c r="BKB146" s="252" t="n">
        <v>75.39</v>
      </c>
      <c r="BKC146" s="252" t="n">
        <v>140.558457064638</v>
      </c>
      <c r="BKD146" s="253" t="n">
        <v>75.39</v>
      </c>
      <c r="BKE146" s="253" t="n">
        <v>55.3380259673174</v>
      </c>
      <c r="BKF146" s="254" t="n">
        <v>75.39</v>
      </c>
      <c r="BKG146" s="254" t="n">
        <v>4.34716796458835</v>
      </c>
      <c r="BKH146" s="252" t="n">
        <v>75.39</v>
      </c>
      <c r="BKI146" s="252" t="n">
        <v>149.639655744835</v>
      </c>
      <c r="BKJ146" s="253" t="n">
        <v>75.39</v>
      </c>
      <c r="BKK146" s="253" t="n">
        <v>55.3380259673174</v>
      </c>
      <c r="BKL146" s="254" t="n">
        <v>75.39</v>
      </c>
      <c r="BKM146" s="254" t="n">
        <v>4.34716796458835</v>
      </c>
      <c r="BKN146" s="252" t="n">
        <v>75.39</v>
      </c>
      <c r="BKO146" s="252" t="n">
        <v>157.856937771304</v>
      </c>
      <c r="BKP146" s="253" t="n">
        <v>75.39</v>
      </c>
      <c r="BKQ146" s="253" t="n">
        <v>55.3380259673174</v>
      </c>
      <c r="BKR146" s="254" t="n">
        <v>75.39</v>
      </c>
      <c r="BKS146" s="254" t="n">
        <v>4.34716796458835</v>
      </c>
      <c r="BKT146" s="252" t="n">
        <v>100.38</v>
      </c>
      <c r="BKU146" s="252" t="n">
        <v>25.7205909029836</v>
      </c>
      <c r="BKV146" s="253" t="n">
        <v>100.379999999999</v>
      </c>
      <c r="BKW146" s="253" t="n">
        <v>53.4912405519061</v>
      </c>
      <c r="BKX146" s="254" t="n">
        <v>100.38</v>
      </c>
      <c r="BKY146" s="254" t="n">
        <v>3.13647511035718</v>
      </c>
      <c r="BKZ146" s="252" t="n">
        <v>100.38</v>
      </c>
      <c r="BLA146" s="252" t="n">
        <v>29.2618971815033</v>
      </c>
      <c r="BLB146" s="253" t="n">
        <v>100.379999999999</v>
      </c>
      <c r="BLC146" s="253" t="n">
        <v>53.4912405519061</v>
      </c>
      <c r="BLD146" s="254" t="n">
        <v>100.38</v>
      </c>
      <c r="BLE146" s="254" t="n">
        <v>3.13647511035718</v>
      </c>
      <c r="BLF146" s="252" t="n">
        <v>100.38</v>
      </c>
      <c r="BLG146" s="252" t="n">
        <v>38.7178297898817</v>
      </c>
      <c r="BLH146" s="253" t="n">
        <v>100.379999999999</v>
      </c>
      <c r="BLI146" s="253" t="n">
        <v>53.4912405519061</v>
      </c>
      <c r="BLJ146" s="254" t="n">
        <v>100.38</v>
      </c>
      <c r="BLK146" s="254" t="n">
        <v>3.13647511035718</v>
      </c>
      <c r="BLL146" s="252" t="n">
        <v>100.38</v>
      </c>
      <c r="BLM146" s="252" t="n">
        <v>53.1804480003352</v>
      </c>
      <c r="BLN146" s="253" t="n">
        <v>100.379999999999</v>
      </c>
      <c r="BLO146" s="253" t="n">
        <v>53.4912405519061</v>
      </c>
      <c r="BLP146" s="254" t="n">
        <v>100.38</v>
      </c>
      <c r="BLQ146" s="254" t="n">
        <v>3.13647511035718</v>
      </c>
      <c r="BLR146" s="252" t="n">
        <v>100.38</v>
      </c>
      <c r="BLS146" s="252" t="n">
        <v>59.7803875066604</v>
      </c>
      <c r="BLT146" s="253" t="n">
        <v>100.379999999999</v>
      </c>
      <c r="BLU146" s="253" t="n">
        <v>53.4912405519061</v>
      </c>
      <c r="BLV146" s="254" t="n">
        <v>100.38</v>
      </c>
      <c r="BLW146" s="254" t="n">
        <v>3.13647511035718</v>
      </c>
      <c r="BLX146" s="252" t="n">
        <v>100.38</v>
      </c>
      <c r="BLY146" s="252" t="n">
        <v>69.1185652842065</v>
      </c>
      <c r="BLZ146" s="253" t="n">
        <v>100.379999999999</v>
      </c>
      <c r="BMA146" s="253" t="n">
        <v>53.4912405519061</v>
      </c>
      <c r="BMB146" s="254" t="n">
        <v>100.38</v>
      </c>
      <c r="BMC146" s="254" t="n">
        <v>3.13647511035718</v>
      </c>
      <c r="BMD146" s="252" t="n">
        <v>100.38</v>
      </c>
      <c r="BME146" s="252" t="n">
        <v>78.7119748865198</v>
      </c>
      <c r="BMF146" s="253" t="n">
        <v>100.379999999999</v>
      </c>
      <c r="BMG146" s="253" t="n">
        <v>53.4912405519061</v>
      </c>
      <c r="BMH146" s="254" t="n">
        <v>100.38</v>
      </c>
      <c r="BMI146" s="254" t="n">
        <v>3.13647511035718</v>
      </c>
      <c r="BMJ146" s="252" t="n">
        <v>100.38</v>
      </c>
      <c r="BMK146" s="252" t="n">
        <v>91.69080751203779</v>
      </c>
      <c r="BML146" s="253" t="n">
        <v>100.379999999999</v>
      </c>
      <c r="BMM146" s="253" t="n">
        <v>53.4912405519061</v>
      </c>
      <c r="BMN146" s="254" t="n">
        <v>100.38</v>
      </c>
      <c r="BMO146" s="254" t="n">
        <v>3.13647511035718</v>
      </c>
      <c r="BMP146" s="252" t="n">
        <v>100.38</v>
      </c>
      <c r="BMQ146" s="252" t="n">
        <v>95.0724204705048</v>
      </c>
      <c r="BMR146" s="253" t="n">
        <v>100.379999999999</v>
      </c>
      <c r="BMS146" s="253" t="n">
        <v>53.4912405519061</v>
      </c>
      <c r="BMT146" s="254" t="n">
        <v>100.38</v>
      </c>
      <c r="BMU146" s="254" t="n">
        <v>3.13647511035718</v>
      </c>
      <c r="BMV146" s="252" t="n">
        <v>100.38</v>
      </c>
      <c r="BMW146" s="252" t="n">
        <v>99.9639606324082</v>
      </c>
      <c r="BMX146" s="253" t="n">
        <v>100.379999999999</v>
      </c>
      <c r="BMY146" s="253" t="n">
        <v>53.4912405519061</v>
      </c>
      <c r="BMZ146" s="254" t="n">
        <v>100.38</v>
      </c>
      <c r="BNA146" s="254" t="n">
        <v>3.13647511035718</v>
      </c>
      <c r="BNB146" s="252" t="n">
        <v>100.38</v>
      </c>
      <c r="BNC146" s="252" t="n">
        <v>104.765101673117</v>
      </c>
      <c r="BND146" s="253" t="n">
        <v>100.379999999999</v>
      </c>
      <c r="BNE146" s="253" t="n">
        <v>53.4912405519061</v>
      </c>
      <c r="BNF146" s="254" t="n">
        <v>100.38</v>
      </c>
      <c r="BNG146" s="254" t="n">
        <v>3.13647511035718</v>
      </c>
      <c r="BNH146" s="252" t="n">
        <v>100.38</v>
      </c>
      <c r="BNI146" s="252" t="n">
        <v>108.284037346385</v>
      </c>
      <c r="BNJ146" s="253" t="n">
        <v>100.379999999999</v>
      </c>
      <c r="BNK146" s="253" t="n">
        <v>53.4912405519061</v>
      </c>
      <c r="BNL146" s="254" t="n">
        <v>100.38</v>
      </c>
      <c r="BNM146" s="254" t="n">
        <v>3.13647511035718</v>
      </c>
      <c r="BNN146" s="252" t="n">
        <v>100.38</v>
      </c>
      <c r="BNO146" s="252" t="n">
        <v>117.62221977231</v>
      </c>
      <c r="BNP146" s="253" t="n">
        <v>100.379999999999</v>
      </c>
      <c r="BNQ146" s="253" t="n">
        <v>53.4912405519061</v>
      </c>
      <c r="BNR146" s="254" t="n">
        <v>100.38</v>
      </c>
      <c r="BNS146" s="254" t="n">
        <v>3.13647511035718</v>
      </c>
      <c r="BNT146" s="252" t="n">
        <v>100.38</v>
      </c>
      <c r="BNU146" s="252" t="n">
        <v>131.685101117583</v>
      </c>
      <c r="BNV146" s="253" t="n">
        <v>100.379999999999</v>
      </c>
      <c r="BNW146" s="253" t="n">
        <v>53.4912405519061</v>
      </c>
      <c r="BNX146" s="254" t="n">
        <v>100.38</v>
      </c>
      <c r="BNY146" s="254" t="n">
        <v>3.13647511035718</v>
      </c>
      <c r="BNZ146" s="252" t="n">
        <v>100.38</v>
      </c>
      <c r="BOA146" s="252" t="n">
        <v>138.715577760199</v>
      </c>
      <c r="BOB146" s="253" t="n">
        <v>100.379999999999</v>
      </c>
      <c r="BOC146" s="253" t="n">
        <v>53.4912405519061</v>
      </c>
      <c r="BOD146" s="254" t="n">
        <v>100.38</v>
      </c>
      <c r="BOE146" s="254" t="n">
        <v>3.13647511035718</v>
      </c>
      <c r="BOF146" s="252" t="n">
        <v>100.38</v>
      </c>
      <c r="BOG146" s="252" t="n">
        <v>148.142398577579</v>
      </c>
      <c r="BOH146" s="253" t="n">
        <v>100.379999999999</v>
      </c>
      <c r="BOI146" s="253" t="n">
        <v>53.4912405519061</v>
      </c>
      <c r="BOJ146" s="254" t="n">
        <v>100.38</v>
      </c>
      <c r="BOK146" s="254" t="n">
        <v>3.13647511035718</v>
      </c>
      <c r="BOL146" s="252" t="n">
        <v>100.38</v>
      </c>
      <c r="BOM146" s="252" t="n">
        <v>157.61612296858</v>
      </c>
      <c r="BON146" s="253" t="n">
        <v>100.379999999999</v>
      </c>
      <c r="BOO146" s="253" t="n">
        <v>53.4912405519061</v>
      </c>
      <c r="BOP146" s="254" t="n">
        <v>100.38</v>
      </c>
      <c r="BOQ146" s="254" t="n">
        <v>3.13647511035718</v>
      </c>
    </row>
    <row r="147">
      <c r="B147" s="252" t="n">
        <v>1.045</v>
      </c>
      <c r="C147" s="252" t="n">
        <v>12.0033901497316</v>
      </c>
      <c r="D147" s="253" t="n">
        <v>1.04499999999999</v>
      </c>
      <c r="E147" s="253" t="n">
        <v>43.0570325729793</v>
      </c>
      <c r="F147" s="254" t="n">
        <v>1.045</v>
      </c>
      <c r="G147" s="254" t="n">
        <v>0.579813383887795</v>
      </c>
      <c r="H147" s="252" t="n">
        <v>1.045</v>
      </c>
      <c r="I147" s="252" t="n">
        <v>18.1306212599247</v>
      </c>
      <c r="J147" s="253" t="n">
        <v>1.04499999999999</v>
      </c>
      <c r="K147" s="253" t="n">
        <v>43.0570325729793</v>
      </c>
      <c r="L147" s="254" t="n">
        <v>1.045</v>
      </c>
      <c r="M147" s="254" t="n">
        <v>0.579813383887795</v>
      </c>
      <c r="N147" s="252" t="n">
        <v>1.045</v>
      </c>
      <c r="O147" s="252" t="n">
        <v>23.7513890580217</v>
      </c>
      <c r="P147" s="253" t="n">
        <v>1.04499999999999</v>
      </c>
      <c r="Q147" s="253" t="n">
        <v>43.0570325729793</v>
      </c>
      <c r="R147" s="254" t="n">
        <v>1.045</v>
      </c>
      <c r="S147" s="254" t="n">
        <v>0.579813383887795</v>
      </c>
      <c r="T147" s="252" t="n">
        <v>1.045</v>
      </c>
      <c r="U147" s="252" t="n">
        <v>29.3699753264785</v>
      </c>
      <c r="V147" s="253" t="n">
        <v>1.04499999999999</v>
      </c>
      <c r="W147" s="253" t="n">
        <v>43.0570325729793</v>
      </c>
      <c r="X147" s="254" t="n">
        <v>1.045</v>
      </c>
      <c r="Y147" s="254" t="n">
        <v>0.579813383887795</v>
      </c>
      <c r="Z147" s="252" t="n">
        <v>1.045</v>
      </c>
      <c r="AA147" s="252" t="n">
        <v>34.7269643336078</v>
      </c>
      <c r="AB147" s="253" t="n">
        <v>1.04499999999999</v>
      </c>
      <c r="AC147" s="253" t="n">
        <v>43.0570325729793</v>
      </c>
      <c r="AD147" s="254" t="n">
        <v>1.045</v>
      </c>
      <c r="AE147" s="254" t="n">
        <v>0.579813383887795</v>
      </c>
      <c r="AF147" s="252" t="n">
        <v>1.045</v>
      </c>
      <c r="AG147" s="252" t="n">
        <v>40.3766729329324</v>
      </c>
      <c r="AH147" s="253" t="n">
        <v>1.04499999999999</v>
      </c>
      <c r="AI147" s="253" t="n">
        <v>43.0570325729793</v>
      </c>
      <c r="AJ147" s="254" t="n">
        <v>1.045</v>
      </c>
      <c r="AK147" s="254" t="n">
        <v>0.579813383887795</v>
      </c>
      <c r="AL147" s="252" t="n">
        <v>1.045</v>
      </c>
      <c r="AM147" s="252" t="n">
        <v>46.2212625989977</v>
      </c>
      <c r="AN147" s="253" t="n">
        <v>1.04499999999999</v>
      </c>
      <c r="AO147" s="253" t="n">
        <v>43.0570325729793</v>
      </c>
      <c r="AP147" s="254" t="n">
        <v>1.045</v>
      </c>
      <c r="AQ147" s="254" t="n">
        <v>0.579813383887795</v>
      </c>
      <c r="AR147" s="252" t="n">
        <v>1.045</v>
      </c>
      <c r="AS147" s="252" t="n">
        <v>51.843986249271</v>
      </c>
      <c r="AT147" s="253" t="n">
        <v>1.04499999999999</v>
      </c>
      <c r="AU147" s="253" t="n">
        <v>43.0570325729793</v>
      </c>
      <c r="AV147" s="254" t="n">
        <v>1.045</v>
      </c>
      <c r="AW147" s="254" t="n">
        <v>0.579813383887795</v>
      </c>
      <c r="AX147" s="252" t="n">
        <v>1.045</v>
      </c>
      <c r="AY147" s="252" t="n">
        <v>57.2230494154848</v>
      </c>
      <c r="AZ147" s="253" t="n">
        <v>1.04499999999999</v>
      </c>
      <c r="BA147" s="253" t="n">
        <v>43.0570325729793</v>
      </c>
      <c r="BB147" s="254" t="n">
        <v>1.045</v>
      </c>
      <c r="BC147" s="254" t="n">
        <v>0.579813383887795</v>
      </c>
      <c r="BD147" s="252" t="n">
        <v>1.045</v>
      </c>
      <c r="BE147" s="252" t="n">
        <v>62.3392759475237</v>
      </c>
      <c r="BF147" s="253" t="n">
        <v>1.04499999999999</v>
      </c>
      <c r="BG147" s="253" t="n">
        <v>43.0570325729793</v>
      </c>
      <c r="BH147" s="254" t="n">
        <v>1.045</v>
      </c>
      <c r="BI147" s="254" t="n">
        <v>0.579813383887795</v>
      </c>
      <c r="BJ147" s="252" t="n">
        <v>1.045</v>
      </c>
      <c r="BK147" s="252" t="n">
        <v>69.4858923975622</v>
      </c>
      <c r="BL147" s="253" t="n">
        <v>1.04499999999999</v>
      </c>
      <c r="BM147" s="253" t="n">
        <v>43.0570325729793</v>
      </c>
      <c r="BN147" s="254" t="n">
        <v>1.045</v>
      </c>
      <c r="BO147" s="254" t="n">
        <v>0.579813383887795</v>
      </c>
      <c r="BP147" s="252" t="n">
        <v>1.045</v>
      </c>
      <c r="BQ147" s="252" t="n">
        <v>74.8315156498218</v>
      </c>
      <c r="BR147" s="253" t="n">
        <v>1.04499999999999</v>
      </c>
      <c r="BS147" s="253" t="n">
        <v>43.0570325729793</v>
      </c>
      <c r="BT147" s="254" t="n">
        <v>1.045</v>
      </c>
      <c r="BU147" s="254" t="n">
        <v>0.579813383887795</v>
      </c>
      <c r="BV147" s="252" t="n">
        <v>1.045</v>
      </c>
      <c r="BW147" s="252" t="n">
        <v>85.5496437567417</v>
      </c>
      <c r="BX147" s="253" t="n">
        <v>1.04499999999999</v>
      </c>
      <c r="BY147" s="253" t="n">
        <v>43.0570325729793</v>
      </c>
      <c r="BZ147" s="254" t="n">
        <v>1.045</v>
      </c>
      <c r="CA147" s="254" t="n">
        <v>0.579813383887795</v>
      </c>
      <c r="CB147" s="252" t="n">
        <v>1.045</v>
      </c>
      <c r="CC147" s="252" t="n">
        <v>98.3186410125394</v>
      </c>
      <c r="CD147" s="253" t="n">
        <v>1.04499999999999</v>
      </c>
      <c r="CE147" s="253" t="n">
        <v>43.0570325729793</v>
      </c>
      <c r="CF147" s="254" t="n">
        <v>1.045</v>
      </c>
      <c r="CG147" s="254" t="n">
        <v>0.579813383887795</v>
      </c>
      <c r="CH147" s="252" t="n">
        <v>1.045</v>
      </c>
      <c r="CI147" s="252" t="n">
        <v>109.078675617742</v>
      </c>
      <c r="CJ147" s="253" t="n">
        <v>1.04499999999999</v>
      </c>
      <c r="CK147" s="253" t="n">
        <v>43.0570325729793</v>
      </c>
      <c r="CL147" s="254" t="n">
        <v>1.045</v>
      </c>
      <c r="CM147" s="254" t="n">
        <v>0.579813383887795</v>
      </c>
      <c r="CN147" s="252" t="n">
        <v>1.045</v>
      </c>
      <c r="CO147" s="252" t="n">
        <v>119.77394190062</v>
      </c>
      <c r="CP147" s="253" t="n">
        <v>1.04499999999999</v>
      </c>
      <c r="CQ147" s="253" t="n">
        <v>43.0570325729793</v>
      </c>
      <c r="CR147" s="254" t="n">
        <v>1.045</v>
      </c>
      <c r="CS147" s="254" t="n">
        <v>0.579813383887795</v>
      </c>
      <c r="CT147" s="252" t="n">
        <v>1.045</v>
      </c>
      <c r="CU147" s="252" t="n">
        <v>129.9887120228</v>
      </c>
      <c r="CV147" s="253" t="n">
        <v>1.04499999999999</v>
      </c>
      <c r="CW147" s="253" t="n">
        <v>43.0570325729793</v>
      </c>
      <c r="CX147" s="254" t="n">
        <v>1.045</v>
      </c>
      <c r="CY147" s="254" t="n">
        <v>0.579813383887795</v>
      </c>
      <c r="CZ147" s="252" t="n">
        <v>1.045</v>
      </c>
      <c r="DA147" s="252" t="n">
        <v>146.326142971368</v>
      </c>
      <c r="DB147" s="253" t="n">
        <v>1.04499999999999</v>
      </c>
      <c r="DC147" s="253" t="n">
        <v>43.0570325729793</v>
      </c>
      <c r="DD147" s="254" t="n">
        <v>1.045</v>
      </c>
      <c r="DE147" s="254" t="n">
        <v>0.579813383887795</v>
      </c>
      <c r="DF147" s="252" t="n">
        <v>1.045</v>
      </c>
      <c r="DG147" s="252" t="n">
        <v>157.566618552752</v>
      </c>
      <c r="DH147" s="253" t="n">
        <v>1.04499999999999</v>
      </c>
      <c r="DI147" s="253" t="n">
        <v>43.0570325729793</v>
      </c>
      <c r="DJ147" s="254" t="n">
        <v>1.045</v>
      </c>
      <c r="DK147" s="254" t="n">
        <v>0.579813383887795</v>
      </c>
      <c r="DL147" s="252" t="n">
        <v>1.045</v>
      </c>
      <c r="DM147" s="252" t="n">
        <v>173.969244844901</v>
      </c>
      <c r="DN147" s="253" t="n">
        <v>1.04499999999999</v>
      </c>
      <c r="DO147" s="253" t="n">
        <v>43.0570325729793</v>
      </c>
      <c r="DP147" s="254" t="n">
        <v>1.045</v>
      </c>
      <c r="DQ147" s="254" t="n">
        <v>0.579813383887795</v>
      </c>
      <c r="DR147" s="252" t="n">
        <v>1.045</v>
      </c>
      <c r="DS147" s="252" t="n">
        <v>194.647169951868</v>
      </c>
      <c r="DT147" s="253" t="n">
        <v>1.04499999999999</v>
      </c>
      <c r="DU147" s="253" t="n">
        <v>43.0570325729793</v>
      </c>
      <c r="DV147" s="254" t="n">
        <v>1.045</v>
      </c>
      <c r="DW147" s="254" t="n">
        <v>0.579813383887795</v>
      </c>
      <c r="DX147" s="252" t="n">
        <v>1.045</v>
      </c>
      <c r="DY147" s="252" t="n">
        <v>211.502048734412</v>
      </c>
      <c r="DZ147" s="253" t="n">
        <v>1.04499999999999</v>
      </c>
      <c r="EA147" s="253" t="n">
        <v>43.0570325729793</v>
      </c>
      <c r="EB147" s="254" t="n">
        <v>1.045</v>
      </c>
      <c r="EC147" s="254" t="n">
        <v>0.579813383887795</v>
      </c>
      <c r="ED147" s="252" t="n">
        <v>1.47000000000021</v>
      </c>
      <c r="EE147" s="252" t="n">
        <v>18.1114731056457</v>
      </c>
      <c r="EF147" s="253" t="n">
        <v>1.496</v>
      </c>
      <c r="EG147" s="253" t="n">
        <v>40.849617568947</v>
      </c>
      <c r="EH147" s="254" t="n">
        <v>1.496</v>
      </c>
      <c r="EI147" s="254" t="n">
        <v>0.7985758756161</v>
      </c>
      <c r="EJ147" s="252" t="n">
        <v>1.47</v>
      </c>
      <c r="EK147" s="252" t="n">
        <v>26.1613976070876</v>
      </c>
      <c r="EL147" s="253" t="n">
        <v>1.496</v>
      </c>
      <c r="EM147" s="253" t="n">
        <v>40.849617568947</v>
      </c>
      <c r="EN147" s="254" t="n">
        <v>1.496</v>
      </c>
      <c r="EO147" s="254" t="n">
        <v>0.7985758756161</v>
      </c>
      <c r="EP147" s="252" t="n">
        <v>1.47</v>
      </c>
      <c r="EQ147" s="252" t="n">
        <v>33.4599309535292</v>
      </c>
      <c r="ER147" s="253" t="n">
        <v>1.496</v>
      </c>
      <c r="ES147" s="253" t="n">
        <v>40.849617568947</v>
      </c>
      <c r="ET147" s="254" t="n">
        <v>1.496</v>
      </c>
      <c r="EU147" s="254" t="n">
        <v>0.7985758756161</v>
      </c>
      <c r="EV147" s="252" t="n">
        <v>1.496</v>
      </c>
      <c r="EW147" s="252" t="n">
        <v>41.085629878641</v>
      </c>
      <c r="EX147" s="253" t="n">
        <v>1.496</v>
      </c>
      <c r="EY147" s="253" t="n">
        <v>40.849617568947</v>
      </c>
      <c r="EZ147" s="254" t="n">
        <v>1.496</v>
      </c>
      <c r="FA147" s="254" t="n">
        <v>0.7985758756161</v>
      </c>
      <c r="FB147" s="252" t="n">
        <v>1.47</v>
      </c>
      <c r="FC147" s="252" t="n">
        <v>50.0238140189662</v>
      </c>
      <c r="FD147" s="253" t="n">
        <v>1.496</v>
      </c>
      <c r="FE147" s="253" t="n">
        <v>40.849617568947</v>
      </c>
      <c r="FF147" s="254" t="n">
        <v>1.496</v>
      </c>
      <c r="FG147" s="254" t="n">
        <v>0.7985758756161</v>
      </c>
      <c r="FH147" s="252" t="n">
        <v>1.47</v>
      </c>
      <c r="FI147" s="252" t="n">
        <v>57.3937364177351</v>
      </c>
      <c r="FJ147" s="253" t="n">
        <v>1.496</v>
      </c>
      <c r="FK147" s="253" t="n">
        <v>40.849617568947</v>
      </c>
      <c r="FL147" s="254" t="n">
        <v>1.496</v>
      </c>
      <c r="FM147" s="254" t="n">
        <v>0.7985758756161</v>
      </c>
      <c r="FN147" s="252" t="n">
        <v>1.496</v>
      </c>
      <c r="FO147" s="252" t="n">
        <v>64.7504191829423</v>
      </c>
      <c r="FP147" s="253" t="n">
        <v>1.496</v>
      </c>
      <c r="FQ147" s="253" t="n">
        <v>40.849617568947</v>
      </c>
      <c r="FR147" s="254" t="n">
        <v>1.496</v>
      </c>
      <c r="FS147" s="254" t="n">
        <v>0.7985758756161</v>
      </c>
      <c r="FT147" s="252" t="n">
        <v>1.47</v>
      </c>
      <c r="FU147" s="252" t="n">
        <v>74.0543191751875</v>
      </c>
      <c r="FV147" s="253" t="n">
        <v>1.496</v>
      </c>
      <c r="FW147" s="253" t="n">
        <v>40.849617568947</v>
      </c>
      <c r="FX147" s="254" t="n">
        <v>1.496</v>
      </c>
      <c r="FY147" s="254" t="n">
        <v>0.7985758756161</v>
      </c>
      <c r="FZ147" s="252" t="n">
        <v>1.496</v>
      </c>
      <c r="GA147" s="252" t="n">
        <v>80.74581802762209</v>
      </c>
      <c r="GB147" s="253" t="n">
        <v>1.496</v>
      </c>
      <c r="GC147" s="253" t="n">
        <v>40.849617568947</v>
      </c>
      <c r="GD147" s="254" t="n">
        <v>1.496</v>
      </c>
      <c r="GE147" s="254" t="n">
        <v>0.7985758756161</v>
      </c>
      <c r="GF147" s="252" t="n">
        <v>1.496</v>
      </c>
      <c r="GG147" s="252" t="n">
        <v>88.6953750435096</v>
      </c>
      <c r="GH147" s="253" t="n">
        <v>1.496</v>
      </c>
      <c r="GI147" s="253" t="n">
        <v>40.849617568947</v>
      </c>
      <c r="GJ147" s="254" t="n">
        <v>1.496</v>
      </c>
      <c r="GK147" s="254" t="n">
        <v>0.7985758756161</v>
      </c>
      <c r="GL147" s="252" t="n">
        <v>1.47</v>
      </c>
      <c r="GM147" s="252" t="n">
        <v>99.1333849771305</v>
      </c>
      <c r="GN147" s="253" t="n">
        <v>1.496</v>
      </c>
      <c r="GO147" s="253" t="n">
        <v>40.849617568947</v>
      </c>
      <c r="GP147" s="254" t="n">
        <v>1.496</v>
      </c>
      <c r="GQ147" s="254" t="n">
        <v>0.7985758756161</v>
      </c>
      <c r="GR147" s="252" t="n">
        <v>1.496</v>
      </c>
      <c r="GS147" s="252" t="n">
        <v>108.306056566112</v>
      </c>
      <c r="GT147" s="253" t="n">
        <v>1.496</v>
      </c>
      <c r="GU147" s="253" t="n">
        <v>40.849617568947</v>
      </c>
      <c r="GV147" s="254" t="n">
        <v>1.496</v>
      </c>
      <c r="GW147" s="254" t="n">
        <v>0.7985758756161</v>
      </c>
      <c r="GX147" s="252" t="n">
        <v>1.496</v>
      </c>
      <c r="GY147" s="252" t="n">
        <v>117.180019034877</v>
      </c>
      <c r="GZ147" s="253" t="n">
        <v>1.496</v>
      </c>
      <c r="HA147" s="253" t="n">
        <v>40.849617568947</v>
      </c>
      <c r="HB147" s="254" t="n">
        <v>1.496</v>
      </c>
      <c r="HC147" s="254" t="n">
        <v>0.7985758756161</v>
      </c>
      <c r="HD147" s="252" t="n">
        <v>1.496</v>
      </c>
      <c r="HE147" s="252" t="n">
        <v>125.777040296015</v>
      </c>
      <c r="HF147" s="253" t="n">
        <v>1.496</v>
      </c>
      <c r="HG147" s="253" t="n">
        <v>40.849617568947</v>
      </c>
      <c r="HH147" s="254" t="n">
        <v>1.496</v>
      </c>
      <c r="HI147" s="254" t="n">
        <v>0.7985758756161</v>
      </c>
      <c r="HJ147" s="252" t="n">
        <v>1.496</v>
      </c>
      <c r="HK147" s="252" t="n">
        <v>134.153395151406</v>
      </c>
      <c r="HL147" s="253" t="n">
        <v>1.496</v>
      </c>
      <c r="HM147" s="253" t="n">
        <v>40.849617568947</v>
      </c>
      <c r="HN147" s="254" t="n">
        <v>1.496</v>
      </c>
      <c r="HO147" s="254" t="n">
        <v>0.7985758756161</v>
      </c>
      <c r="HP147" s="252" t="n">
        <v>1.496</v>
      </c>
      <c r="HQ147" s="252" t="n">
        <v>142.161492757255</v>
      </c>
      <c r="HR147" s="253" t="n">
        <v>1.496</v>
      </c>
      <c r="HS147" s="253" t="n">
        <v>40.849617568947</v>
      </c>
      <c r="HT147" s="254" t="n">
        <v>1.496</v>
      </c>
      <c r="HU147" s="254" t="n">
        <v>0.7985758756161</v>
      </c>
      <c r="HV147" s="252" t="n">
        <v>1.496</v>
      </c>
      <c r="HW147" s="252" t="n">
        <v>149.485119442042</v>
      </c>
      <c r="HX147" s="253" t="n">
        <v>1.496</v>
      </c>
      <c r="HY147" s="253" t="n">
        <v>40.849617568947</v>
      </c>
      <c r="HZ147" s="254" t="n">
        <v>1.496</v>
      </c>
      <c r="IA147" s="254" t="n">
        <v>0.7985758756161</v>
      </c>
      <c r="IB147" s="252" t="n">
        <v>1.496</v>
      </c>
      <c r="IC147" s="252" t="n">
        <v>159.255739186642</v>
      </c>
      <c r="ID147" s="253" t="n">
        <v>1.496</v>
      </c>
      <c r="IE147" s="253" t="n">
        <v>40.849617568947</v>
      </c>
      <c r="IF147" s="254" t="n">
        <v>1.496</v>
      </c>
      <c r="IG147" s="254" t="n">
        <v>0.7985758756161</v>
      </c>
      <c r="IH147" s="252" t="n">
        <v>1.496</v>
      </c>
      <c r="II147" s="252" t="n">
        <v>169.027338122152</v>
      </c>
      <c r="IJ147" s="253" t="n">
        <v>1.496</v>
      </c>
      <c r="IK147" s="253" t="n">
        <v>40.849617568947</v>
      </c>
      <c r="IL147" s="254" t="n">
        <v>1.496</v>
      </c>
      <c r="IM147" s="254" t="n">
        <v>0.7985758756161</v>
      </c>
      <c r="IN147" s="252" t="n">
        <v>1.496</v>
      </c>
      <c r="IO147" s="252" t="n">
        <v>174.096955148808</v>
      </c>
      <c r="IP147" s="253" t="n">
        <v>1.496</v>
      </c>
      <c r="IQ147" s="253" t="n">
        <v>40.849617568947</v>
      </c>
      <c r="IR147" s="254" t="n">
        <v>1.496</v>
      </c>
      <c r="IS147" s="254" t="n">
        <v>0.7985758756161</v>
      </c>
      <c r="IT147" s="252" t="n">
        <v>1.496</v>
      </c>
      <c r="IU147" s="252" t="n">
        <v>179.176340149844</v>
      </c>
      <c r="IV147" s="253" t="n">
        <v>1.496</v>
      </c>
      <c r="IW147" s="253" t="n">
        <v>40.849617568947</v>
      </c>
      <c r="IX147" s="254" t="n">
        <v>1.496</v>
      </c>
      <c r="IY147" s="254" t="n">
        <v>0.7985758756161</v>
      </c>
      <c r="IZ147" s="252" t="n">
        <v>1.496</v>
      </c>
      <c r="JA147" s="252" t="n">
        <v>191.868610331818</v>
      </c>
      <c r="JB147" s="253" t="n">
        <v>1.496</v>
      </c>
      <c r="JC147" s="253" t="n">
        <v>40.849617568947</v>
      </c>
      <c r="JD147" s="254" t="n">
        <v>1.496</v>
      </c>
      <c r="JE147" s="254" t="n">
        <v>0.7985758756161</v>
      </c>
      <c r="JF147" s="252" t="n">
        <v>1.496</v>
      </c>
      <c r="JG147" s="252" t="n">
        <v>199.791589971168</v>
      </c>
      <c r="JH147" s="253" t="n">
        <v>1.496</v>
      </c>
      <c r="JI147" s="253" t="n">
        <v>40.849617568947</v>
      </c>
      <c r="JJ147" s="254" t="n">
        <v>1.496</v>
      </c>
      <c r="JK147" s="254" t="n">
        <v>0.7985758756161</v>
      </c>
      <c r="JL147" s="252" t="n">
        <v>1.496</v>
      </c>
      <c r="JM147" s="252" t="n">
        <v>208.340074596772</v>
      </c>
      <c r="JN147" s="253" t="n">
        <v>1.496</v>
      </c>
      <c r="JO147" s="253" t="n">
        <v>40.849617568947</v>
      </c>
      <c r="JP147" s="254" t="n">
        <v>1.496</v>
      </c>
      <c r="JQ147" s="254" t="n">
        <v>0.7985758756161</v>
      </c>
      <c r="JR147" s="252" t="n">
        <v>1.47</v>
      </c>
      <c r="JS147" s="252" t="n">
        <v>218.28261586487</v>
      </c>
      <c r="JT147" s="253" t="n">
        <v>1.496</v>
      </c>
      <c r="JU147" s="253" t="n">
        <v>40.849617568947</v>
      </c>
      <c r="JV147" s="254" t="n">
        <v>1.496</v>
      </c>
      <c r="JW147" s="254" t="n">
        <v>0.7985758756161</v>
      </c>
      <c r="JX147" s="252" t="n">
        <v>1.936</v>
      </c>
      <c r="JY147" s="252" t="n">
        <v>11.7025987307857</v>
      </c>
      <c r="JZ147" s="253" t="n">
        <v>1.95799999999999</v>
      </c>
      <c r="KA147" s="253" t="n">
        <v>56.8535603408816</v>
      </c>
      <c r="KB147" s="254" t="n">
        <v>1.95799999999999</v>
      </c>
      <c r="KC147" s="254" t="n">
        <v>1.24272294067608</v>
      </c>
      <c r="KD147" s="252" t="n">
        <v>1.89</v>
      </c>
      <c r="KE147" s="252" t="n">
        <v>17.824365314344</v>
      </c>
      <c r="KF147" s="253" t="n">
        <v>1.95799999999999</v>
      </c>
      <c r="KG147" s="253" t="n">
        <v>56.8535603408816</v>
      </c>
      <c r="KH147" s="254" t="n">
        <v>1.95799999999999</v>
      </c>
      <c r="KI147" s="254" t="n">
        <v>1.24272294067608</v>
      </c>
      <c r="KJ147" s="252" t="n">
        <v>1.936</v>
      </c>
      <c r="KK147" s="252" t="n">
        <v>22.8478577395536</v>
      </c>
      <c r="KL147" s="253" t="n">
        <v>1.95799999999999</v>
      </c>
      <c r="KM147" s="253" t="n">
        <v>56.8535603408816</v>
      </c>
      <c r="KN147" s="254" t="n">
        <v>1.95799999999999</v>
      </c>
      <c r="KO147" s="254" t="n">
        <v>1.24272294067608</v>
      </c>
      <c r="KP147" s="252" t="n">
        <v>1.936</v>
      </c>
      <c r="KQ147" s="252" t="n">
        <v>28.7078502351953</v>
      </c>
      <c r="KR147" s="253" t="n">
        <v>1.95799999999999</v>
      </c>
      <c r="KS147" s="253" t="n">
        <v>56.8535603408816</v>
      </c>
      <c r="KT147" s="254" t="n">
        <v>1.95799999999999</v>
      </c>
      <c r="KU147" s="254" t="n">
        <v>1.24272294067608</v>
      </c>
      <c r="KV147" s="252" t="n">
        <v>1.936</v>
      </c>
      <c r="KW147" s="252" t="n">
        <v>34.2718659081953</v>
      </c>
      <c r="KX147" s="253" t="n">
        <v>1.95799999999999</v>
      </c>
      <c r="KY147" s="253" t="n">
        <v>56.8535603408816</v>
      </c>
      <c r="KZ147" s="254" t="n">
        <v>1.95799999999999</v>
      </c>
      <c r="LA147" s="254" t="n">
        <v>1.24272294067608</v>
      </c>
      <c r="LB147" s="252" t="n">
        <v>1.89</v>
      </c>
      <c r="LC147" s="252" t="n">
        <v>39.5582572226047</v>
      </c>
      <c r="LD147" s="253" t="n">
        <v>1.95799999999999</v>
      </c>
      <c r="LE147" s="253" t="n">
        <v>56.8535603408816</v>
      </c>
      <c r="LF147" s="254" t="n">
        <v>1.95799999999999</v>
      </c>
      <c r="LG147" s="254" t="n">
        <v>1.24272294067608</v>
      </c>
      <c r="LH147" s="252" t="n">
        <v>1.936</v>
      </c>
      <c r="LI147" s="252" t="n">
        <v>46.2460630312326</v>
      </c>
      <c r="LJ147" s="253" t="n">
        <v>1.95799999999999</v>
      </c>
      <c r="LK147" s="253" t="n">
        <v>56.8535603408816</v>
      </c>
      <c r="LL147" s="254" t="n">
        <v>1.95799999999999</v>
      </c>
      <c r="LM147" s="254" t="n">
        <v>1.24272294067608</v>
      </c>
      <c r="LN147" s="252" t="n">
        <v>1.936</v>
      </c>
      <c r="LO147" s="252" t="n">
        <v>50.9922227167835</v>
      </c>
      <c r="LP147" s="253" t="n">
        <v>1.95799999999999</v>
      </c>
      <c r="LQ147" s="253" t="n">
        <v>56.8535603408816</v>
      </c>
      <c r="LR147" s="254" t="n">
        <v>1.95799999999999</v>
      </c>
      <c r="LS147" s="254" t="n">
        <v>1.24272294067608</v>
      </c>
      <c r="LT147" s="252" t="n">
        <v>1.936</v>
      </c>
      <c r="LU147" s="252" t="n">
        <v>56.770404832317</v>
      </c>
      <c r="LV147" s="253" t="n">
        <v>1.95799999999999</v>
      </c>
      <c r="LW147" s="253" t="n">
        <v>56.8535603408816</v>
      </c>
      <c r="LX147" s="254" t="n">
        <v>1.95799999999999</v>
      </c>
      <c r="LY147" s="254" t="n">
        <v>1.24272294067608</v>
      </c>
      <c r="LZ147" s="252" t="n">
        <v>1.936</v>
      </c>
      <c r="MA147" s="252" t="n">
        <v>62.9881364257643</v>
      </c>
      <c r="MB147" s="253" t="n">
        <v>1.95799999999999</v>
      </c>
      <c r="MC147" s="253" t="n">
        <v>56.8535603408816</v>
      </c>
      <c r="MD147" s="254" t="n">
        <v>1.95799999999999</v>
      </c>
      <c r="ME147" s="254" t="n">
        <v>1.24272294067608</v>
      </c>
      <c r="MF147" s="252" t="n">
        <v>1.936</v>
      </c>
      <c r="MG147" s="252" t="n">
        <v>68.7569483661624</v>
      </c>
      <c r="MH147" s="253" t="n">
        <v>1.95799999999999</v>
      </c>
      <c r="MI147" s="253" t="n">
        <v>56.8535603408816</v>
      </c>
      <c r="MJ147" s="254" t="n">
        <v>1.95799999999999</v>
      </c>
      <c r="MK147" s="254" t="n">
        <v>1.24272294067608</v>
      </c>
      <c r="ML147" s="252" t="n">
        <v>1.936</v>
      </c>
      <c r="MM147" s="252" t="n">
        <v>73.8404898926115</v>
      </c>
      <c r="MN147" s="253" t="n">
        <v>1.95799999999999</v>
      </c>
      <c r="MO147" s="253" t="n">
        <v>56.8535603408816</v>
      </c>
      <c r="MP147" s="254" t="n">
        <v>1.95799999999999</v>
      </c>
      <c r="MQ147" s="254" t="n">
        <v>1.24272294067608</v>
      </c>
      <c r="MR147" s="252" t="n">
        <v>1.936</v>
      </c>
      <c r="MS147" s="252" t="n">
        <v>84.9708826808323</v>
      </c>
      <c r="MT147" s="253" t="n">
        <v>1.95799999999999</v>
      </c>
      <c r="MU147" s="253" t="n">
        <v>56.8535603408816</v>
      </c>
      <c r="MV147" s="254" t="n">
        <v>1.95799999999999</v>
      </c>
      <c r="MW147" s="254" t="n">
        <v>1.24272294067608</v>
      </c>
      <c r="MX147" s="252" t="n">
        <v>1.89</v>
      </c>
      <c r="MY147" s="252" t="n">
        <v>100.14018623811</v>
      </c>
      <c r="MZ147" s="253" t="n">
        <v>1.95799999999999</v>
      </c>
      <c r="NA147" s="253" t="n">
        <v>56.8535603408816</v>
      </c>
      <c r="NB147" s="254" t="n">
        <v>1.95799999999999</v>
      </c>
      <c r="NC147" s="254" t="n">
        <v>1.24272294067608</v>
      </c>
      <c r="ND147" s="252" t="n">
        <v>1.936</v>
      </c>
      <c r="NE147" s="252" t="n">
        <v>110.538414318892</v>
      </c>
      <c r="NF147" s="253" t="n">
        <v>1.95799999999999</v>
      </c>
      <c r="NG147" s="253" t="n">
        <v>56.8535603408816</v>
      </c>
      <c r="NH147" s="254" t="n">
        <v>1.95799999999999</v>
      </c>
      <c r="NI147" s="254" t="n">
        <v>1.24272294067608</v>
      </c>
      <c r="NJ147" s="252" t="n">
        <v>1.936</v>
      </c>
      <c r="NK147" s="252" t="n">
        <v>123.978478817999</v>
      </c>
      <c r="NL147" s="253" t="n">
        <v>1.95799999999999</v>
      </c>
      <c r="NM147" s="253" t="n">
        <v>56.8535603408816</v>
      </c>
      <c r="NN147" s="254" t="n">
        <v>1.95799999999999</v>
      </c>
      <c r="NO147" s="254" t="n">
        <v>1.24272294067608</v>
      </c>
      <c r="NP147" s="252" t="n">
        <v>1.89</v>
      </c>
      <c r="NQ147" s="252" t="n">
        <v>135.976727640856</v>
      </c>
      <c r="NR147" s="253" t="n">
        <v>1.95799999999999</v>
      </c>
      <c r="NS147" s="253" t="n">
        <v>56.8535603408816</v>
      </c>
      <c r="NT147" s="254" t="n">
        <v>1.95799999999999</v>
      </c>
      <c r="NU147" s="254" t="n">
        <v>1.24272294067608</v>
      </c>
      <c r="NV147" s="252" t="n">
        <v>1.936</v>
      </c>
      <c r="NW147" s="252" t="n">
        <v>146.263877625741</v>
      </c>
      <c r="NX147" s="253" t="n">
        <v>1.95799999999999</v>
      </c>
      <c r="NY147" s="253" t="n">
        <v>56.8535603408816</v>
      </c>
      <c r="NZ147" s="254" t="n">
        <v>1.95799999999999</v>
      </c>
      <c r="OA147" s="254" t="n">
        <v>1.24272294067608</v>
      </c>
      <c r="OB147" s="252" t="n">
        <v>1.936</v>
      </c>
      <c r="OC147" s="252" t="n">
        <v>157.140020687829</v>
      </c>
      <c r="OD147" s="253" t="n">
        <v>1.95799999999999</v>
      </c>
      <c r="OE147" s="253" t="n">
        <v>56.8535603408816</v>
      </c>
      <c r="OF147" s="254" t="n">
        <v>1.95799999999999</v>
      </c>
      <c r="OG147" s="254" t="n">
        <v>1.24272294067608</v>
      </c>
      <c r="OH147" s="252" t="n">
        <v>1.936</v>
      </c>
      <c r="OI147" s="252" t="n">
        <v>168.219104638844</v>
      </c>
      <c r="OJ147" s="253" t="n">
        <v>1.95799999999999</v>
      </c>
      <c r="OK147" s="253" t="n">
        <v>56.8535603408816</v>
      </c>
      <c r="OL147" s="254" t="n">
        <v>1.95799999999999</v>
      </c>
      <c r="OM147" s="254" t="n">
        <v>1.24272294067608</v>
      </c>
      <c r="ON147" s="252" t="n">
        <v>1.936</v>
      </c>
      <c r="OO147" s="252" t="n">
        <v>182.970737878165</v>
      </c>
      <c r="OP147" s="253" t="n">
        <v>1.95799999999999</v>
      </c>
      <c r="OQ147" s="253" t="n">
        <v>56.8535603408816</v>
      </c>
      <c r="OR147" s="254" t="n">
        <v>1.95799999999999</v>
      </c>
      <c r="OS147" s="254" t="n">
        <v>1.24272294067608</v>
      </c>
      <c r="OT147" s="252" t="n">
        <v>1.936</v>
      </c>
      <c r="OU147" s="252" t="n">
        <v>194.675010349948</v>
      </c>
      <c r="OV147" s="253" t="n">
        <v>1.95799999999999</v>
      </c>
      <c r="OW147" s="253" t="n">
        <v>56.8535603408816</v>
      </c>
      <c r="OX147" s="254" t="n">
        <v>1.95799999999999</v>
      </c>
      <c r="OY147" s="254" t="n">
        <v>1.24272294067608</v>
      </c>
      <c r="OZ147" s="252" t="n">
        <v>1.936</v>
      </c>
      <c r="PA147" s="252" t="n">
        <v>211.151459244347</v>
      </c>
      <c r="PB147" s="253" t="n">
        <v>1.95799999999999</v>
      </c>
      <c r="PC147" s="253" t="n">
        <v>56.8535603408816</v>
      </c>
      <c r="PD147" s="254" t="n">
        <v>1.95799999999999</v>
      </c>
      <c r="PE147" s="254" t="n">
        <v>1.24272294067608</v>
      </c>
      <c r="PF147" s="252" t="n">
        <v>3.47599999999999</v>
      </c>
      <c r="PG147" s="252" t="n">
        <v>17.1624039766055</v>
      </c>
      <c r="PH147" s="253" t="n">
        <v>3.47599999999999</v>
      </c>
      <c r="PI147" s="253" t="n">
        <v>51.5806068373214</v>
      </c>
      <c r="PJ147" s="254" t="n">
        <v>3.36</v>
      </c>
      <c r="PK147" s="254" t="n">
        <v>0.7983200349270509</v>
      </c>
      <c r="PL147" s="252" t="n">
        <v>3.47599999999999</v>
      </c>
      <c r="PM147" s="252" t="n">
        <v>25.4733374489006</v>
      </c>
      <c r="PN147" s="253" t="n">
        <v>3.47599999999999</v>
      </c>
      <c r="PO147" s="253" t="n">
        <v>51.5806068373214</v>
      </c>
      <c r="PP147" s="254" t="n">
        <v>3.36</v>
      </c>
      <c r="PQ147" s="254" t="n">
        <v>0.7983200349270509</v>
      </c>
      <c r="PR147" s="252" t="n">
        <v>3.36</v>
      </c>
      <c r="PS147" s="252" t="n">
        <v>34.0677224984933</v>
      </c>
      <c r="PT147" s="253" t="n">
        <v>3.47599999999999</v>
      </c>
      <c r="PU147" s="253" t="n">
        <v>51.5806068373214</v>
      </c>
      <c r="PV147" s="254" t="n">
        <v>3.36</v>
      </c>
      <c r="PW147" s="254" t="n">
        <v>0.7983200349270509</v>
      </c>
      <c r="PX147" s="252" t="n">
        <v>3.47599999999999</v>
      </c>
      <c r="PY147" s="252" t="n">
        <v>42.6483741503728</v>
      </c>
      <c r="PZ147" s="253" t="n">
        <v>3.47599999999999</v>
      </c>
      <c r="QA147" s="253" t="n">
        <v>51.5806068373214</v>
      </c>
      <c r="QB147" s="254" t="n">
        <v>3.36</v>
      </c>
      <c r="QC147" s="254" t="n">
        <v>0.7983200349270509</v>
      </c>
      <c r="QD147" s="252" t="n">
        <v>3.47599999999999</v>
      </c>
      <c r="QE147" s="252" t="n">
        <v>50.0127948501659</v>
      </c>
      <c r="QF147" s="253" t="n">
        <v>3.47599999999999</v>
      </c>
      <c r="QG147" s="253" t="n">
        <v>51.5806068373214</v>
      </c>
      <c r="QH147" s="254" t="n">
        <v>3.36</v>
      </c>
      <c r="QI147" s="254" t="n">
        <v>0.7983200349270509</v>
      </c>
      <c r="QJ147" s="252" t="n">
        <v>3.36</v>
      </c>
      <c r="QK147" s="252" t="n">
        <v>61.0320385912304</v>
      </c>
      <c r="QL147" s="253" t="n">
        <v>3.47599999999999</v>
      </c>
      <c r="QM147" s="253" t="n">
        <v>51.5806068373214</v>
      </c>
      <c r="QN147" s="254" t="n">
        <v>3.36</v>
      </c>
      <c r="QO147" s="254" t="n">
        <v>0.7983200349270509</v>
      </c>
      <c r="QP147" s="252" t="n">
        <v>3.47599999999999</v>
      </c>
      <c r="QQ147" s="252" t="n">
        <v>66.8792201174916</v>
      </c>
      <c r="QR147" s="253" t="n">
        <v>3.47599999999999</v>
      </c>
      <c r="QS147" s="253" t="n">
        <v>51.5806068373214</v>
      </c>
      <c r="QT147" s="254" t="n">
        <v>3.36</v>
      </c>
      <c r="QU147" s="254" t="n">
        <v>0.7983200349270509</v>
      </c>
      <c r="QV147" s="252" t="n">
        <v>3.47599999999999</v>
      </c>
      <c r="QW147" s="252" t="n">
        <v>75.1414726739044</v>
      </c>
      <c r="QX147" s="253" t="n">
        <v>3.47599999999999</v>
      </c>
      <c r="QY147" s="253" t="n">
        <v>51.5806068373214</v>
      </c>
      <c r="QZ147" s="254" t="n">
        <v>3.36</v>
      </c>
      <c r="RA147" s="254" t="n">
        <v>0.7983200349270509</v>
      </c>
      <c r="RB147" s="252" t="n">
        <v>3.47599999999999</v>
      </c>
      <c r="RC147" s="252" t="n">
        <v>85.0047564628193</v>
      </c>
      <c r="RD147" s="253" t="n">
        <v>3.47599999999999</v>
      </c>
      <c r="RE147" s="253" t="n">
        <v>51.5806068373214</v>
      </c>
      <c r="RF147" s="254" t="n">
        <v>3.36</v>
      </c>
      <c r="RG147" s="254" t="n">
        <v>0.7983200349270509</v>
      </c>
      <c r="RH147" s="252" t="n">
        <v>3.47599999999999</v>
      </c>
      <c r="RI147" s="252" t="n">
        <v>92.3449448391664</v>
      </c>
      <c r="RJ147" s="253" t="n">
        <v>3.47599999999999</v>
      </c>
      <c r="RK147" s="253" t="n">
        <v>51.5806068373214</v>
      </c>
      <c r="RL147" s="254" t="n">
        <v>3.36</v>
      </c>
      <c r="RM147" s="254" t="n">
        <v>0.7983200349270509</v>
      </c>
      <c r="RN147" s="252" t="n">
        <v>3.36</v>
      </c>
      <c r="RO147" s="252" t="n">
        <v>101.810241615192</v>
      </c>
      <c r="RP147" s="253" t="n">
        <v>3.47599999999999</v>
      </c>
      <c r="RQ147" s="253" t="n">
        <v>51.5806068373214</v>
      </c>
      <c r="RR147" s="254" t="n">
        <v>3.36</v>
      </c>
      <c r="RS147" s="254" t="n">
        <v>0.7983200349270509</v>
      </c>
      <c r="RT147" s="252" t="n">
        <v>3.36</v>
      </c>
      <c r="RU147" s="252" t="n">
        <v>110.75111205066</v>
      </c>
      <c r="RV147" s="253" t="n">
        <v>3.47599999999999</v>
      </c>
      <c r="RW147" s="253" t="n">
        <v>51.5806068373214</v>
      </c>
      <c r="RX147" s="254" t="n">
        <v>3.36</v>
      </c>
      <c r="RY147" s="254" t="n">
        <v>0.7983200349270509</v>
      </c>
      <c r="RZ147" s="252" t="n">
        <v>3.47599999999999</v>
      </c>
      <c r="SA147" s="252" t="n">
        <v>118.731638063378</v>
      </c>
      <c r="SB147" s="253" t="n">
        <v>3.47599999999999</v>
      </c>
      <c r="SC147" s="253" t="n">
        <v>51.5806068373214</v>
      </c>
      <c r="SD147" s="254" t="n">
        <v>3.36</v>
      </c>
      <c r="SE147" s="254" t="n">
        <v>0.7983200349270509</v>
      </c>
      <c r="SF147" s="252" t="n">
        <v>3.36</v>
      </c>
      <c r="SG147" s="252" t="n">
        <v>127.640596691089</v>
      </c>
      <c r="SH147" s="253" t="n">
        <v>3.47599999999999</v>
      </c>
      <c r="SI147" s="253" t="n">
        <v>51.5806068373214</v>
      </c>
      <c r="SJ147" s="254" t="n">
        <v>3.36</v>
      </c>
      <c r="SK147" s="254" t="n">
        <v>0.7983200349270509</v>
      </c>
      <c r="SL147" s="252" t="n">
        <v>3.36</v>
      </c>
      <c r="SM147" s="252" t="n">
        <v>137.397783390747</v>
      </c>
      <c r="SN147" s="253" t="n">
        <v>3.47599999999999</v>
      </c>
      <c r="SO147" s="253" t="n">
        <v>51.5806068373214</v>
      </c>
      <c r="SP147" s="254" t="n">
        <v>3.36</v>
      </c>
      <c r="SQ147" s="254" t="n">
        <v>0.7983200349270509</v>
      </c>
      <c r="SR147" s="252" t="n">
        <v>3.36</v>
      </c>
      <c r="SS147" s="252" t="n">
        <v>146.328582034232</v>
      </c>
      <c r="ST147" s="253" t="n">
        <v>3.47599999999999</v>
      </c>
      <c r="SU147" s="253" t="n">
        <v>51.5806068373214</v>
      </c>
      <c r="SV147" s="254" t="n">
        <v>3.36</v>
      </c>
      <c r="SW147" s="254" t="n">
        <v>0.7983200349270509</v>
      </c>
      <c r="SX147" s="252" t="n">
        <v>3.36</v>
      </c>
      <c r="SY147" s="252" t="n">
        <v>156.15469785263</v>
      </c>
      <c r="SZ147" s="253" t="n">
        <v>3.47599999999999</v>
      </c>
      <c r="TA147" s="253" t="n">
        <v>51.5806068373214</v>
      </c>
      <c r="TB147" s="254" t="n">
        <v>3.36</v>
      </c>
      <c r="TC147" s="254" t="n">
        <v>0.7983200349270509</v>
      </c>
      <c r="TD147" s="252" t="n">
        <v>3.36</v>
      </c>
      <c r="TE147" s="252" t="n">
        <v>165.980807757824</v>
      </c>
      <c r="TF147" s="253" t="n">
        <v>3.47599999999999</v>
      </c>
      <c r="TG147" s="253" t="n">
        <v>51.5806068373214</v>
      </c>
      <c r="TH147" s="254" t="n">
        <v>3.36</v>
      </c>
      <c r="TI147" s="254" t="n">
        <v>0.7983200349270509</v>
      </c>
      <c r="TJ147" s="252" t="n">
        <v>3.36</v>
      </c>
      <c r="TK147" s="252" t="n">
        <v>172.677783295426</v>
      </c>
      <c r="TL147" s="253" t="n">
        <v>3.47599999999999</v>
      </c>
      <c r="TM147" s="253" t="n">
        <v>51.5806068373214</v>
      </c>
      <c r="TN147" s="254" t="n">
        <v>3.36</v>
      </c>
      <c r="TO147" s="254" t="n">
        <v>0.7983200349270509</v>
      </c>
      <c r="TP147" s="252" t="n">
        <v>3.36</v>
      </c>
      <c r="TQ147" s="252" t="n">
        <v>179.856566433605</v>
      </c>
      <c r="TR147" s="253" t="n">
        <v>3.47599999999999</v>
      </c>
      <c r="TS147" s="253" t="n">
        <v>51.5806068373214</v>
      </c>
      <c r="TT147" s="254" t="n">
        <v>3.36</v>
      </c>
      <c r="TU147" s="254" t="n">
        <v>0.7983200349270509</v>
      </c>
      <c r="TV147" s="252" t="n">
        <v>3.47599999999999</v>
      </c>
      <c r="TW147" s="252" t="n">
        <v>185.287854507606</v>
      </c>
      <c r="TX147" s="253" t="n">
        <v>3.47599999999999</v>
      </c>
      <c r="TY147" s="253" t="n">
        <v>51.5806068373214</v>
      </c>
      <c r="TZ147" s="254" t="n">
        <v>3.36</v>
      </c>
      <c r="UA147" s="254" t="n">
        <v>0.7983200349270509</v>
      </c>
      <c r="UB147" s="252" t="n">
        <v>3.56999999999999</v>
      </c>
      <c r="UC147" s="252" t="n">
        <v>11.2665297563486</v>
      </c>
      <c r="UD147" s="253" t="n">
        <v>3.73999999999999</v>
      </c>
      <c r="UE147" s="253" t="n">
        <v>57.9895600807671</v>
      </c>
      <c r="UF147" s="254" t="n">
        <v>3.73999999999999</v>
      </c>
      <c r="UG147" s="254" t="n">
        <v>1.96337006720264</v>
      </c>
      <c r="UH147" s="252" t="n">
        <v>3.56999999999999</v>
      </c>
      <c r="UI147" s="252" t="n">
        <v>17.0922666533982</v>
      </c>
      <c r="UJ147" s="253" t="n">
        <v>3.73999999999999</v>
      </c>
      <c r="UK147" s="253" t="n">
        <v>57.9895600807671</v>
      </c>
      <c r="UL147" s="254" t="n">
        <v>3.73999999999999</v>
      </c>
      <c r="UM147" s="254" t="n">
        <v>1.96337006720264</v>
      </c>
      <c r="UN147" s="252" t="n">
        <v>3.56999999999999</v>
      </c>
      <c r="UO147" s="252" t="n">
        <v>22.9073533914445</v>
      </c>
      <c r="UP147" s="253" t="n">
        <v>3.73999999999999</v>
      </c>
      <c r="UQ147" s="253" t="n">
        <v>57.9895600807671</v>
      </c>
      <c r="UR147" s="254" t="n">
        <v>3.73999999999999</v>
      </c>
      <c r="US147" s="254" t="n">
        <v>1.96337006720264</v>
      </c>
      <c r="UT147" s="252" t="n">
        <v>3.56999999999999</v>
      </c>
      <c r="UU147" s="252" t="n">
        <v>29.4388775664384</v>
      </c>
      <c r="UV147" s="253" t="n">
        <v>3.73999999999999</v>
      </c>
      <c r="UW147" s="253" t="n">
        <v>57.9895600807671</v>
      </c>
      <c r="UX147" s="254" t="n">
        <v>3.73999999999999</v>
      </c>
      <c r="UY147" s="254" t="n">
        <v>1.96337006720264</v>
      </c>
      <c r="UZ147" s="252" t="n">
        <v>3.56999999999999</v>
      </c>
      <c r="VA147" s="252" t="n">
        <v>35.9800398332772</v>
      </c>
      <c r="VB147" s="253" t="n">
        <v>3.73999999999999</v>
      </c>
      <c r="VC147" s="253" t="n">
        <v>57.9895600807671</v>
      </c>
      <c r="VD147" s="254" t="n">
        <v>3.73999999999999</v>
      </c>
      <c r="VE147" s="254" t="n">
        <v>1.96337006720264</v>
      </c>
      <c r="VF147" s="252" t="n">
        <v>3.56999999999999</v>
      </c>
      <c r="VG147" s="252" t="n">
        <v>41.421190702579</v>
      </c>
      <c r="VH147" s="253" t="n">
        <v>3.73999999999999</v>
      </c>
      <c r="VI147" s="253" t="n">
        <v>57.9895600807671</v>
      </c>
      <c r="VJ147" s="254" t="n">
        <v>3.73999999999999</v>
      </c>
      <c r="VK147" s="254" t="n">
        <v>1.96337006720264</v>
      </c>
      <c r="VL147" s="252" t="n">
        <v>3.56999999999999</v>
      </c>
      <c r="VM147" s="252" t="n">
        <v>46.8946524458852</v>
      </c>
      <c r="VN147" s="253" t="n">
        <v>3.73999999999999</v>
      </c>
      <c r="VO147" s="253" t="n">
        <v>57.9895600807671</v>
      </c>
      <c r="VP147" s="254" t="n">
        <v>3.73999999999999</v>
      </c>
      <c r="VQ147" s="254" t="n">
        <v>1.96337006720264</v>
      </c>
      <c r="VR147" s="252" t="n">
        <v>3.56999999999999</v>
      </c>
      <c r="VS147" s="252" t="n">
        <v>54.8420586913569</v>
      </c>
      <c r="VT147" s="253" t="n">
        <v>3.73999999999999</v>
      </c>
      <c r="VU147" s="253" t="n">
        <v>57.9895600807671</v>
      </c>
      <c r="VV147" s="254" t="n">
        <v>3.73999999999999</v>
      </c>
      <c r="VW147" s="254" t="n">
        <v>1.96337006720264</v>
      </c>
      <c r="VX147" s="252" t="n">
        <v>3.56999999999999</v>
      </c>
      <c r="VY147" s="252" t="n">
        <v>60.6664212240887</v>
      </c>
      <c r="VZ147" s="253" t="n">
        <v>3.73999999999999</v>
      </c>
      <c r="WA147" s="253" t="n">
        <v>57.9895600807671</v>
      </c>
      <c r="WB147" s="254" t="n">
        <v>3.73999999999999</v>
      </c>
      <c r="WC147" s="254" t="n">
        <v>1.96337006720264</v>
      </c>
      <c r="WD147" s="252" t="n">
        <v>3.56999999999999</v>
      </c>
      <c r="WE147" s="252" t="n">
        <v>67.9607961523749</v>
      </c>
      <c r="WF147" s="253" t="n">
        <v>3.73999999999999</v>
      </c>
      <c r="WG147" s="253" t="n">
        <v>57.9895600807671</v>
      </c>
      <c r="WH147" s="254" t="n">
        <v>3.73999999999999</v>
      </c>
      <c r="WI147" s="254" t="n">
        <v>1.96337006720264</v>
      </c>
      <c r="WJ147" s="252" t="n">
        <v>3.56999999999999</v>
      </c>
      <c r="WK147" s="252" t="n">
        <v>74.07283159272561</v>
      </c>
      <c r="WL147" s="253" t="n">
        <v>3.73999999999999</v>
      </c>
      <c r="WM147" s="253" t="n">
        <v>57.9895600807671</v>
      </c>
      <c r="WN147" s="254" t="n">
        <v>3.73999999999999</v>
      </c>
      <c r="WO147" s="254" t="n">
        <v>1.96337006720264</v>
      </c>
      <c r="WP147" s="252" t="n">
        <v>3.56999999999999</v>
      </c>
      <c r="WQ147" s="252" t="n">
        <v>80.3207836856615</v>
      </c>
      <c r="WR147" s="253" t="n">
        <v>3.73999999999999</v>
      </c>
      <c r="WS147" s="253" t="n">
        <v>57.9895600807671</v>
      </c>
      <c r="WT147" s="254" t="n">
        <v>3.73999999999999</v>
      </c>
      <c r="WU147" s="254" t="n">
        <v>1.96337006720264</v>
      </c>
      <c r="WV147" s="252" t="n">
        <v>3.56999999999999</v>
      </c>
      <c r="WW147" s="252" t="n">
        <v>86.12537912345429</v>
      </c>
      <c r="WX147" s="253" t="n">
        <v>3.73999999999999</v>
      </c>
      <c r="WY147" s="253" t="n">
        <v>57.9895600807671</v>
      </c>
      <c r="WZ147" s="254" t="n">
        <v>3.73999999999999</v>
      </c>
      <c r="XA147" s="254" t="n">
        <v>1.96337006720264</v>
      </c>
      <c r="XB147" s="252" t="n">
        <v>3.56999999999999</v>
      </c>
      <c r="XC147" s="252" t="n">
        <v>91.9086187818028</v>
      </c>
      <c r="XD147" s="253" t="n">
        <v>3.73999999999999</v>
      </c>
      <c r="XE147" s="253" t="n">
        <v>57.9895600807671</v>
      </c>
      <c r="XF147" s="254" t="n">
        <v>3.73999999999999</v>
      </c>
      <c r="XG147" s="254" t="n">
        <v>1.96337006720264</v>
      </c>
      <c r="XH147" s="252" t="n">
        <v>3.56999999999999</v>
      </c>
      <c r="XI147" s="252" t="n">
        <v>98.1223481205602</v>
      </c>
      <c r="XJ147" s="253" t="n">
        <v>3.73999999999999</v>
      </c>
      <c r="XK147" s="253" t="n">
        <v>57.9895600807671</v>
      </c>
      <c r="XL147" s="254" t="n">
        <v>3.73999999999999</v>
      </c>
      <c r="XM147" s="254" t="n">
        <v>1.96337006720264</v>
      </c>
      <c r="XN147" s="252" t="n">
        <v>3.56999999999999</v>
      </c>
      <c r="XO147" s="252" t="n">
        <v>112.017668840609</v>
      </c>
      <c r="XP147" s="253" t="n">
        <v>3.73999999999999</v>
      </c>
      <c r="XQ147" s="253" t="n">
        <v>57.9895600807671</v>
      </c>
      <c r="XR147" s="254" t="n">
        <v>3.73999999999999</v>
      </c>
      <c r="XS147" s="254" t="n">
        <v>1.96337006720264</v>
      </c>
      <c r="XT147" s="252" t="n">
        <v>3.56999999999999</v>
      </c>
      <c r="XU147" s="252" t="n">
        <v>123.932556922358</v>
      </c>
      <c r="XV147" s="253" t="n">
        <v>3.73999999999999</v>
      </c>
      <c r="XW147" s="253" t="n">
        <v>57.9895600807671</v>
      </c>
      <c r="XX147" s="254" t="n">
        <v>3.73999999999999</v>
      </c>
      <c r="XY147" s="254" t="n">
        <v>1.96337006720264</v>
      </c>
      <c r="XZ147" s="252" t="n">
        <v>3.56999999999999</v>
      </c>
      <c r="YA147" s="252" t="n">
        <v>137.9249448362</v>
      </c>
      <c r="YB147" s="253" t="n">
        <v>3.73999999999999</v>
      </c>
      <c r="YC147" s="253" t="n">
        <v>57.9895600807671</v>
      </c>
      <c r="YD147" s="254" t="n">
        <v>3.73999999999999</v>
      </c>
      <c r="YE147" s="254" t="n">
        <v>1.96337006720264</v>
      </c>
      <c r="YF147" s="252" t="n">
        <v>3.56999999999999</v>
      </c>
      <c r="YG147" s="252" t="n">
        <v>150.10686229553</v>
      </c>
      <c r="YH147" s="253" t="n">
        <v>3.73999999999999</v>
      </c>
      <c r="YI147" s="253" t="n">
        <v>57.9895600807671</v>
      </c>
      <c r="YJ147" s="254" t="n">
        <v>3.73999999999999</v>
      </c>
      <c r="YK147" s="254" t="n">
        <v>1.96337006720264</v>
      </c>
      <c r="YL147" s="252" t="n">
        <v>3.696</v>
      </c>
      <c r="YM147" s="252" t="n">
        <v>160.747013479282</v>
      </c>
      <c r="YN147" s="253" t="n">
        <v>3.73999999999999</v>
      </c>
      <c r="YO147" s="253" t="n">
        <v>57.9895600807671</v>
      </c>
      <c r="YP147" s="254" t="n">
        <v>3.73999999999999</v>
      </c>
      <c r="YQ147" s="254" t="n">
        <v>1.96337006720264</v>
      </c>
      <c r="YR147" s="252" t="n">
        <v>3.56999999999999</v>
      </c>
      <c r="YS147" s="252" t="n">
        <v>182.697321526103</v>
      </c>
      <c r="YT147" s="253" t="n">
        <v>3.73999999999999</v>
      </c>
      <c r="YU147" s="253" t="n">
        <v>57.9895600807671</v>
      </c>
      <c r="YV147" s="254" t="n">
        <v>3.73999999999999</v>
      </c>
      <c r="YW147" s="254" t="n">
        <v>1.96337006720264</v>
      </c>
      <c r="YX147" s="252" t="n">
        <v>3.633</v>
      </c>
      <c r="YY147" s="252" t="n">
        <v>215.530669186328</v>
      </c>
      <c r="YZ147" s="253" t="n">
        <v>3.73999999999999</v>
      </c>
      <c r="ZA147" s="253" t="n">
        <v>57.9895600807671</v>
      </c>
      <c r="ZB147" s="254" t="n">
        <v>3.73999999999999</v>
      </c>
      <c r="ZC147" s="254" t="n">
        <v>1.96337006720264</v>
      </c>
      <c r="ZD147" s="252" t="n">
        <v>5.45999999999999</v>
      </c>
      <c r="ZE147" s="252" t="n">
        <v>19.6698828381969</v>
      </c>
      <c r="ZF147" s="253" t="n">
        <v>5.60999999999999</v>
      </c>
      <c r="ZG147" s="253" t="n">
        <v>58.6983234886864</v>
      </c>
      <c r="ZH147" s="254" t="n">
        <v>5.45999999999999</v>
      </c>
      <c r="ZI147" s="254" t="n">
        <v>1.07379977201841</v>
      </c>
      <c r="ZJ147" s="252" t="n">
        <v>5.45999999999999</v>
      </c>
      <c r="ZK147" s="252" t="n">
        <v>29.4962430954524</v>
      </c>
      <c r="ZL147" s="253" t="n">
        <v>5.60999999999999</v>
      </c>
      <c r="ZM147" s="253" t="n">
        <v>58.6983234886864</v>
      </c>
      <c r="ZN147" s="254" t="n">
        <v>5.45999999999999</v>
      </c>
      <c r="ZO147" s="254" t="n">
        <v>1.07379977201841</v>
      </c>
      <c r="ZP147" s="252" t="n">
        <v>5.45999999999999</v>
      </c>
      <c r="ZQ147" s="252" t="n">
        <v>39.9358227490502</v>
      </c>
      <c r="ZR147" s="253" t="n">
        <v>5.60999999999999</v>
      </c>
      <c r="ZS147" s="253" t="n">
        <v>58.6983234886864</v>
      </c>
      <c r="ZT147" s="254" t="n">
        <v>5.45999999999999</v>
      </c>
      <c r="ZU147" s="254" t="n">
        <v>1.07379977201841</v>
      </c>
      <c r="ZV147" s="252" t="n">
        <v>5.45999999999999</v>
      </c>
      <c r="ZW147" s="252" t="n">
        <v>50.3582303387817</v>
      </c>
      <c r="ZX147" s="253" t="n">
        <v>5.60999999999999</v>
      </c>
      <c r="ZY147" s="253" t="n">
        <v>58.6983234886864</v>
      </c>
      <c r="ZZ147" s="254" t="n">
        <v>5.45999999999999</v>
      </c>
      <c r="AAA147" s="254" t="n">
        <v>1.07379977201841</v>
      </c>
      <c r="AAB147" s="252" t="n">
        <v>5.45999999999999</v>
      </c>
      <c r="AAC147" s="252" t="n">
        <v>60.2019633657108</v>
      </c>
      <c r="AAD147" s="253" t="n">
        <v>5.60999999999999</v>
      </c>
      <c r="AAE147" s="253" t="n">
        <v>58.6983234886864</v>
      </c>
      <c r="AAF147" s="254" t="n">
        <v>5.45999999999999</v>
      </c>
      <c r="AAG147" s="254" t="n">
        <v>1.07379977201841</v>
      </c>
      <c r="AAH147" s="252" t="n">
        <v>5.45999999999999</v>
      </c>
      <c r="AAI147" s="252" t="n">
        <v>70.9306138325266</v>
      </c>
      <c r="AAJ147" s="253" t="n">
        <v>5.60999999999999</v>
      </c>
      <c r="AAK147" s="253" t="n">
        <v>58.6983234886864</v>
      </c>
      <c r="AAL147" s="254" t="n">
        <v>5.45999999999999</v>
      </c>
      <c r="AAM147" s="254" t="n">
        <v>1.07379977201841</v>
      </c>
      <c r="AAN147" s="252" t="n">
        <v>5.45999999999999</v>
      </c>
      <c r="AAO147" s="252" t="n">
        <v>80.75640096011099</v>
      </c>
      <c r="AAP147" s="253" t="n">
        <v>5.60999999999999</v>
      </c>
      <c r="AAQ147" s="253" t="n">
        <v>58.6983234886864</v>
      </c>
      <c r="AAR147" s="254" t="n">
        <v>5.45999999999999</v>
      </c>
      <c r="AAS147" s="254" t="n">
        <v>1.07379977201841</v>
      </c>
      <c r="AAT147" s="252" t="n">
        <v>5.45999999999999</v>
      </c>
      <c r="AAU147" s="252" t="n">
        <v>90.2940660443372</v>
      </c>
      <c r="AAV147" s="253" t="n">
        <v>5.60999999999999</v>
      </c>
      <c r="AAW147" s="253" t="n">
        <v>58.6983234886864</v>
      </c>
      <c r="AAX147" s="254" t="n">
        <v>5.45999999999999</v>
      </c>
      <c r="AAY147" s="254" t="n">
        <v>1.07379977201841</v>
      </c>
      <c r="AAZ147" s="252" t="n">
        <v>5.45999999999999</v>
      </c>
      <c r="ABA147" s="252" t="n">
        <v>101.147775758586</v>
      </c>
      <c r="ABB147" s="253" t="n">
        <v>5.60999999999999</v>
      </c>
      <c r="ABC147" s="253" t="n">
        <v>58.6983234886864</v>
      </c>
      <c r="ABD147" s="254" t="n">
        <v>5.45999999999999</v>
      </c>
      <c r="ABE147" s="254" t="n">
        <v>1.07379977201841</v>
      </c>
      <c r="ABF147" s="252" t="n">
        <v>5.45999999999999</v>
      </c>
      <c r="ABG147" s="252" t="n">
        <v>120.442311038049</v>
      </c>
      <c r="ABH147" s="253" t="n">
        <v>5.60999999999999</v>
      </c>
      <c r="ABI147" s="253" t="n">
        <v>58.6983234886864</v>
      </c>
      <c r="ABJ147" s="254" t="n">
        <v>5.45999999999999</v>
      </c>
      <c r="ABK147" s="254" t="n">
        <v>1.07379977201841</v>
      </c>
      <c r="ABL147" s="252" t="n">
        <v>5.45999999999999</v>
      </c>
      <c r="ABM147" s="252" t="n">
        <v>141.593908769471</v>
      </c>
      <c r="ABN147" s="253" t="n">
        <v>5.60999999999999</v>
      </c>
      <c r="ABO147" s="253" t="n">
        <v>58.6983234886864</v>
      </c>
      <c r="ABP147" s="254" t="n">
        <v>5.45999999999999</v>
      </c>
      <c r="ABQ147" s="254" t="n">
        <v>1.07379977201841</v>
      </c>
      <c r="ABR147" s="252" t="n">
        <v>5.45999999999999</v>
      </c>
      <c r="ABS147" s="252" t="n">
        <v>160.912626749796</v>
      </c>
      <c r="ABT147" s="253" t="n">
        <v>5.60999999999999</v>
      </c>
      <c r="ABU147" s="253" t="n">
        <v>58.6983234886864</v>
      </c>
      <c r="ABV147" s="254" t="n">
        <v>5.45999999999999</v>
      </c>
      <c r="ABW147" s="254" t="n">
        <v>1.07379977201841</v>
      </c>
      <c r="ABX147" s="252" t="n">
        <v>5.45999999999999</v>
      </c>
      <c r="ABY147" s="252" t="n">
        <v>183.849948696186</v>
      </c>
      <c r="ABZ147" s="253" t="n">
        <v>5.60999999999999</v>
      </c>
      <c r="ACA147" s="253" t="n">
        <v>58.6983234886864</v>
      </c>
      <c r="ACB147" s="254" t="n">
        <v>5.45999999999999</v>
      </c>
      <c r="ACC147" s="254" t="n">
        <v>1.07379977201841</v>
      </c>
      <c r="ACD147" s="252" t="n">
        <v>5.45999999999999</v>
      </c>
      <c r="ACE147" s="252" t="n">
        <v>203.860575360894</v>
      </c>
      <c r="ACF147" s="253" t="n">
        <v>5.60999999999999</v>
      </c>
      <c r="ACG147" s="253" t="n">
        <v>58.6983234886864</v>
      </c>
      <c r="ACH147" s="254" t="n">
        <v>5.45999999999999</v>
      </c>
      <c r="ACI147" s="254" t="n">
        <v>1.07379977201841</v>
      </c>
      <c r="ACJ147" s="252" t="n">
        <v>5.45999999999999</v>
      </c>
      <c r="ACK147" s="252" t="n">
        <v>223.560712705299</v>
      </c>
      <c r="ACL147" s="253" t="n">
        <v>5.60999999999999</v>
      </c>
      <c r="ACM147" s="253" t="n">
        <v>58.6983234886864</v>
      </c>
      <c r="ACN147" s="254" t="n">
        <v>5.45999999999999</v>
      </c>
      <c r="ACO147" s="254" t="n">
        <v>1.07379977201841</v>
      </c>
      <c r="ACP147" s="252" t="n">
        <v>10.12</v>
      </c>
      <c r="ACQ147" s="252" t="n">
        <v>13.1243224312446</v>
      </c>
      <c r="ACR147" s="253" t="n">
        <v>10.2299999999999</v>
      </c>
      <c r="ACS147" s="253" t="n">
        <v>62.5878091631686</v>
      </c>
      <c r="ACT147" s="254" t="n">
        <v>10.2299999999999</v>
      </c>
      <c r="ACU147" s="254" t="n">
        <v>0.8390095387336129</v>
      </c>
      <c r="ACV147" s="252" t="n">
        <v>10.3399999999999</v>
      </c>
      <c r="ACW147" s="252" t="n">
        <v>25.7300774436668</v>
      </c>
      <c r="ACX147" s="253" t="n">
        <v>10.2299999999999</v>
      </c>
      <c r="ACY147" s="253" t="n">
        <v>62.5878091631686</v>
      </c>
      <c r="ACZ147" s="254" t="n">
        <v>10.2299999999999</v>
      </c>
      <c r="ADA147" s="254" t="n">
        <v>0.8390095387336129</v>
      </c>
      <c r="ADB147" s="252" t="n">
        <v>10.58</v>
      </c>
      <c r="ADC147" s="252" t="n">
        <v>38.8805340371398</v>
      </c>
      <c r="ADD147" s="253" t="n">
        <v>10.2299999999999</v>
      </c>
      <c r="ADE147" s="253" t="n">
        <v>62.5878091631686</v>
      </c>
      <c r="ADF147" s="254" t="n">
        <v>10.2299999999999</v>
      </c>
      <c r="ADG147" s="254" t="n">
        <v>0.8390095387336129</v>
      </c>
      <c r="ADH147" s="252" t="n">
        <v>10.3399999999999</v>
      </c>
      <c r="ADI147" s="252" t="n">
        <v>52.605810201737</v>
      </c>
      <c r="ADJ147" s="253" t="n">
        <v>10.2299999999999</v>
      </c>
      <c r="ADK147" s="253" t="n">
        <v>62.5878091631686</v>
      </c>
      <c r="ADL147" s="254" t="n">
        <v>10.2299999999999</v>
      </c>
      <c r="ADM147" s="254" t="n">
        <v>0.8390095387336129</v>
      </c>
      <c r="ADN147" s="252" t="n">
        <v>10.3399999999999</v>
      </c>
      <c r="ADO147" s="252" t="n">
        <v>65.4866134716375</v>
      </c>
      <c r="ADP147" s="253" t="n">
        <v>10.2299999999999</v>
      </c>
      <c r="ADQ147" s="253" t="n">
        <v>62.5878091631686</v>
      </c>
      <c r="ADR147" s="254" t="n">
        <v>10.2299999999999</v>
      </c>
      <c r="ADS147" s="254" t="n">
        <v>0.8390095387336129</v>
      </c>
      <c r="ADT147" s="252" t="n">
        <v>10.3399999999999</v>
      </c>
      <c r="ADU147" s="252" t="n">
        <v>79.2000405612288</v>
      </c>
      <c r="ADV147" s="253" t="n">
        <v>10.2299999999999</v>
      </c>
      <c r="ADW147" s="253" t="n">
        <v>62.5878091631686</v>
      </c>
      <c r="ADX147" s="254" t="n">
        <v>10.2299999999999</v>
      </c>
      <c r="ADY147" s="254" t="n">
        <v>0.8390095387336129</v>
      </c>
      <c r="ADZ147" s="252" t="n">
        <v>10.3399999999999</v>
      </c>
      <c r="AEA147" s="252" t="n">
        <v>91.7790458430724</v>
      </c>
      <c r="AEB147" s="253" t="n">
        <v>10.2299999999999</v>
      </c>
      <c r="AEC147" s="253" t="n">
        <v>62.5878091631686</v>
      </c>
      <c r="AED147" s="254" t="n">
        <v>10.2299999999999</v>
      </c>
      <c r="AEE147" s="254" t="n">
        <v>0.8390095387336129</v>
      </c>
      <c r="AEF147" s="252" t="n">
        <v>10.3399999999999</v>
      </c>
      <c r="AEG147" s="252" t="n">
        <v>105.531731559532</v>
      </c>
      <c r="AEH147" s="253" t="n">
        <v>10.2299999999999</v>
      </c>
      <c r="AEI147" s="253" t="n">
        <v>62.5878091631686</v>
      </c>
      <c r="AEJ147" s="254" t="n">
        <v>10.2299999999999</v>
      </c>
      <c r="AEK147" s="254" t="n">
        <v>0.8390095387336129</v>
      </c>
      <c r="AEL147" s="252" t="n">
        <v>10.3399999999999</v>
      </c>
      <c r="AEM147" s="252" t="n">
        <v>118.401884637879</v>
      </c>
      <c r="AEN147" s="253" t="n">
        <v>10.2299999999999</v>
      </c>
      <c r="AEO147" s="253" t="n">
        <v>62.5878091631686</v>
      </c>
      <c r="AEP147" s="254" t="n">
        <v>10.2299999999999</v>
      </c>
      <c r="AEQ147" s="254" t="n">
        <v>0.8390095387336129</v>
      </c>
      <c r="AER147" s="252" t="n">
        <v>10.3399999999999</v>
      </c>
      <c r="AES147" s="252" t="n">
        <v>133.019448138252</v>
      </c>
      <c r="AET147" s="253" t="n">
        <v>10.2299999999999</v>
      </c>
      <c r="AEU147" s="253" t="n">
        <v>62.5878091631686</v>
      </c>
      <c r="AEV147" s="254" t="n">
        <v>10.2299999999999</v>
      </c>
      <c r="AEW147" s="254" t="n">
        <v>0.8390095387336129</v>
      </c>
      <c r="AEX147" s="252" t="n">
        <v>10.3399999999999</v>
      </c>
      <c r="AEY147" s="252" t="n">
        <v>159.308207988968</v>
      </c>
      <c r="AEZ147" s="253" t="n">
        <v>10.2299999999999</v>
      </c>
      <c r="AFA147" s="253" t="n">
        <v>62.5878091631686</v>
      </c>
      <c r="AFB147" s="254" t="n">
        <v>10.2299999999999</v>
      </c>
      <c r="AFC147" s="254" t="n">
        <v>0.8390095387336129</v>
      </c>
      <c r="AFD147" s="252" t="n">
        <v>10.3399999999999</v>
      </c>
      <c r="AFE147" s="252" t="n">
        <v>184.473365898706</v>
      </c>
      <c r="AFF147" s="253" t="n">
        <v>10.2299999999999</v>
      </c>
      <c r="AFG147" s="253" t="n">
        <v>62.5878091631686</v>
      </c>
      <c r="AFH147" s="254" t="n">
        <v>10.2299999999999</v>
      </c>
      <c r="AFI147" s="254" t="n">
        <v>0.8390095387336129</v>
      </c>
      <c r="AFJ147" s="252" t="n">
        <v>10.3399999999999</v>
      </c>
      <c r="AFK147" s="252" t="n">
        <v>225.674364959568</v>
      </c>
      <c r="AFL147" s="253" t="n">
        <v>10.2299999999999</v>
      </c>
      <c r="AFM147" s="253" t="n">
        <v>62.5878091631686</v>
      </c>
      <c r="AFN147" s="254" t="n">
        <v>10.2299999999999</v>
      </c>
      <c r="AFO147" s="254" t="n">
        <v>0.8390095387336129</v>
      </c>
      <c r="AFP147" s="252" t="n">
        <v>12.3899999999999</v>
      </c>
      <c r="AFQ147" s="252" t="n">
        <v>12.4401281350413</v>
      </c>
      <c r="AFR147" s="253" t="n">
        <v>12.3899999999999</v>
      </c>
      <c r="AFS147" s="253" t="n">
        <v>64.2669194570726</v>
      </c>
      <c r="AFT147" s="254" t="n">
        <v>12.76</v>
      </c>
      <c r="AFU147" s="254" t="n">
        <v>1.01682684226696</v>
      </c>
      <c r="AFV147" s="252" t="n">
        <v>12.3899999999999</v>
      </c>
      <c r="AFW147" s="252" t="n">
        <v>26.7795800151125</v>
      </c>
      <c r="AFX147" s="253" t="n">
        <v>12.3899999999999</v>
      </c>
      <c r="AFY147" s="253" t="n">
        <v>64.2669194570726</v>
      </c>
      <c r="AFZ147" s="254" t="n">
        <v>12.76</v>
      </c>
      <c r="AGA147" s="254" t="n">
        <v>1.01682684226696</v>
      </c>
      <c r="AGB147" s="252" t="n">
        <v>12.3899999999999</v>
      </c>
      <c r="AGC147" s="252" t="n">
        <v>41.6519376457795</v>
      </c>
      <c r="AGD147" s="253" t="n">
        <v>12.3899999999999</v>
      </c>
      <c r="AGE147" s="253" t="n">
        <v>64.2669194570726</v>
      </c>
      <c r="AGF147" s="254" t="n">
        <v>12.76</v>
      </c>
      <c r="AGG147" s="254" t="n">
        <v>1.01682684226696</v>
      </c>
      <c r="AGH147" s="252" t="n">
        <v>12.3899999999999</v>
      </c>
      <c r="AGI147" s="252" t="n">
        <v>55.8342437086404</v>
      </c>
      <c r="AGJ147" s="253" t="n">
        <v>12.3899999999999</v>
      </c>
      <c r="AGK147" s="253" t="n">
        <v>64.2669194570726</v>
      </c>
      <c r="AGL147" s="254" t="n">
        <v>12.76</v>
      </c>
      <c r="AGM147" s="254" t="n">
        <v>1.01682684226696</v>
      </c>
      <c r="AGN147" s="252" t="n">
        <v>12.7599999999999</v>
      </c>
      <c r="AGO147" s="252" t="n">
        <v>69.43143129721329</v>
      </c>
      <c r="AGP147" s="253" t="n">
        <v>12.3899999999999</v>
      </c>
      <c r="AGQ147" s="253" t="n">
        <v>64.2669194570726</v>
      </c>
      <c r="AGR147" s="254" t="n">
        <v>12.76</v>
      </c>
      <c r="AGS147" s="254" t="n">
        <v>1.01682684226696</v>
      </c>
      <c r="AGT147" s="252" t="n">
        <v>12.3899999999999</v>
      </c>
      <c r="AGU147" s="252" t="n">
        <v>83.9352801879856</v>
      </c>
      <c r="AGV147" s="253" t="n">
        <v>12.3899999999999</v>
      </c>
      <c r="AGW147" s="253" t="n">
        <v>64.2669194570726</v>
      </c>
      <c r="AGX147" s="254" t="n">
        <v>12.76</v>
      </c>
      <c r="AGY147" s="254" t="n">
        <v>1.01682684226696</v>
      </c>
      <c r="AGZ147" s="252" t="n">
        <v>12.7599999999999</v>
      </c>
      <c r="AHA147" s="252" t="n">
        <v>97.0389055961702</v>
      </c>
      <c r="AHB147" s="253" t="n">
        <v>12.3899999999999</v>
      </c>
      <c r="AHC147" s="253" t="n">
        <v>64.2669194570726</v>
      </c>
      <c r="AHD147" s="254" t="n">
        <v>12.76</v>
      </c>
      <c r="AHE147" s="254" t="n">
        <v>1.01682684226696</v>
      </c>
      <c r="AHF147" s="252" t="n">
        <v>12.3899999999999</v>
      </c>
      <c r="AHG147" s="252" t="n">
        <v>112.760895087322</v>
      </c>
      <c r="AHH147" s="253" t="n">
        <v>12.3899999999999</v>
      </c>
      <c r="AHI147" s="253" t="n">
        <v>64.2669194570726</v>
      </c>
      <c r="AHJ147" s="254" t="n">
        <v>12.76</v>
      </c>
      <c r="AHK147" s="254" t="n">
        <v>1.01682684226696</v>
      </c>
      <c r="AHL147" s="252" t="n">
        <v>12.3899999999999</v>
      </c>
      <c r="AHM147" s="252" t="n">
        <v>139.73227485821</v>
      </c>
      <c r="AHN147" s="253" t="n">
        <v>12.3899999999999</v>
      </c>
      <c r="AHO147" s="253" t="n">
        <v>64.2669194570726</v>
      </c>
      <c r="AHP147" s="254" t="n">
        <v>12.76</v>
      </c>
      <c r="AHQ147" s="254" t="n">
        <v>1.01682684226696</v>
      </c>
      <c r="AHR147" s="252" t="n">
        <v>12.3899999999999</v>
      </c>
      <c r="AHS147" s="252" t="n">
        <v>169.230314649964</v>
      </c>
      <c r="AHT147" s="253" t="n">
        <v>12.3899999999999</v>
      </c>
      <c r="AHU147" s="253" t="n">
        <v>64.2669194570726</v>
      </c>
      <c r="AHV147" s="254" t="n">
        <v>12.76</v>
      </c>
      <c r="AHW147" s="254" t="n">
        <v>1.01682684226696</v>
      </c>
      <c r="AHX147" s="252" t="n">
        <v>12.3899999999999</v>
      </c>
      <c r="AHY147" s="252" t="n">
        <v>196.51190664501</v>
      </c>
      <c r="AHZ147" s="253" t="n">
        <v>12.3899999999999</v>
      </c>
      <c r="AIA147" s="253" t="n">
        <v>64.2669194570726</v>
      </c>
      <c r="AIB147" s="254" t="n">
        <v>12.76</v>
      </c>
      <c r="AIC147" s="254" t="n">
        <v>1.01682684226696</v>
      </c>
      <c r="AID147" s="252" t="n">
        <v>12.3899999999999</v>
      </c>
      <c r="AIE147" s="252" t="n">
        <v>240.415407350804</v>
      </c>
      <c r="AIF147" s="253" t="n">
        <v>12.3899999999999</v>
      </c>
      <c r="AIG147" s="253" t="n">
        <v>64.2669194570726</v>
      </c>
      <c r="AIH147" s="254" t="n">
        <v>12.76</v>
      </c>
      <c r="AII147" s="254" t="n">
        <v>1.01682684226696</v>
      </c>
      <c r="AIJ147" s="252" t="n">
        <v>16.8</v>
      </c>
      <c r="AIK147" s="252" t="n">
        <v>13.9085686978916</v>
      </c>
      <c r="AIL147" s="253" t="n">
        <v>17.3799999999999</v>
      </c>
      <c r="AIM147" s="253" t="n">
        <v>68.82919450635259</v>
      </c>
      <c r="AIN147" s="254" t="n">
        <v>17.3799999999999</v>
      </c>
      <c r="AIO147" s="254" t="n">
        <v>1.37440256883805</v>
      </c>
      <c r="AIP147" s="252" t="n">
        <v>16.8</v>
      </c>
      <c r="AIQ147" s="252" t="n">
        <v>16.9369856800123</v>
      </c>
      <c r="AIR147" s="253" t="n">
        <v>17.3799999999999</v>
      </c>
      <c r="AIS147" s="253" t="n">
        <v>68.82919450635259</v>
      </c>
      <c r="AIT147" s="254" t="n">
        <v>17.3799999999999</v>
      </c>
      <c r="AIU147" s="254" t="n">
        <v>1.37440256883805</v>
      </c>
      <c r="AIV147" s="252" t="n">
        <v>16.8</v>
      </c>
      <c r="AIW147" s="252" t="n">
        <v>29.7046005595345</v>
      </c>
      <c r="AIX147" s="253" t="n">
        <v>17.3799999999999</v>
      </c>
      <c r="AIY147" s="253" t="n">
        <v>68.82919450635259</v>
      </c>
      <c r="AIZ147" s="254" t="n">
        <v>17.3799999999999</v>
      </c>
      <c r="AJA147" s="254" t="n">
        <v>1.37440256883805</v>
      </c>
      <c r="AJB147" s="252" t="n">
        <v>16.8</v>
      </c>
      <c r="AJC147" s="252" t="n">
        <v>35.980203780832</v>
      </c>
      <c r="AJD147" s="253" t="n">
        <v>17.3799999999999</v>
      </c>
      <c r="AJE147" s="253" t="n">
        <v>68.82919450635259</v>
      </c>
      <c r="AJF147" s="254" t="n">
        <v>17.3799999999999</v>
      </c>
      <c r="AJG147" s="254" t="n">
        <v>1.37440256883805</v>
      </c>
      <c r="AJH147" s="252" t="n">
        <v>17.01</v>
      </c>
      <c r="AJI147" s="252" t="n">
        <v>47.781057043268</v>
      </c>
      <c r="AJJ147" s="253" t="n">
        <v>17.3799999999999</v>
      </c>
      <c r="AJK147" s="253" t="n">
        <v>68.82919450635259</v>
      </c>
      <c r="AJL147" s="254" t="n">
        <v>17.3799999999999</v>
      </c>
      <c r="AJM147" s="254" t="n">
        <v>1.37440256883805</v>
      </c>
      <c r="AJN147" s="252" t="n">
        <v>16.8</v>
      </c>
      <c r="AJO147" s="252" t="n">
        <v>54.4213764205476</v>
      </c>
      <c r="AJP147" s="253" t="n">
        <v>17.3799999999999</v>
      </c>
      <c r="AJQ147" s="253" t="n">
        <v>68.82919450635259</v>
      </c>
      <c r="AJR147" s="254" t="n">
        <v>17.3799999999999</v>
      </c>
      <c r="AJS147" s="254" t="n">
        <v>1.37440256883805</v>
      </c>
      <c r="AJT147" s="252" t="n">
        <v>16.8</v>
      </c>
      <c r="AJU147" s="252" t="n">
        <v>66.5157602718067</v>
      </c>
      <c r="AJV147" s="253" t="n">
        <v>17.3799999999999</v>
      </c>
      <c r="AJW147" s="253" t="n">
        <v>68.82919450635259</v>
      </c>
      <c r="AJX147" s="254" t="n">
        <v>17.3799999999999</v>
      </c>
      <c r="AJY147" s="254" t="n">
        <v>1.37440256883805</v>
      </c>
      <c r="AJZ147" s="252" t="n">
        <v>17.01</v>
      </c>
      <c r="AKA147" s="252" t="n">
        <v>72.8618095009459</v>
      </c>
      <c r="AKB147" s="253" t="n">
        <v>17.3799999999999</v>
      </c>
      <c r="AKC147" s="253" t="n">
        <v>68.82919450635259</v>
      </c>
      <c r="AKD147" s="254" t="n">
        <v>17.3799999999999</v>
      </c>
      <c r="AKE147" s="254" t="n">
        <v>1.37440256883805</v>
      </c>
      <c r="AKF147" s="252" t="n">
        <v>17.01</v>
      </c>
      <c r="AKG147" s="252" t="n">
        <v>85.7239346417493</v>
      </c>
      <c r="AKH147" s="253" t="n">
        <v>17.3799999999999</v>
      </c>
      <c r="AKI147" s="253" t="n">
        <v>68.82919450635259</v>
      </c>
      <c r="AKJ147" s="254" t="n">
        <v>17.3799999999999</v>
      </c>
      <c r="AKK147" s="254" t="n">
        <v>1.37440256883805</v>
      </c>
      <c r="AKL147" s="252" t="n">
        <v>16.8</v>
      </c>
      <c r="AKM147" s="252" t="n">
        <v>93.42097993211461</v>
      </c>
      <c r="AKN147" s="253" t="n">
        <v>17.3799999999999</v>
      </c>
      <c r="AKO147" s="253" t="n">
        <v>68.82919450635259</v>
      </c>
      <c r="AKP147" s="254" t="n">
        <v>17.3799999999999</v>
      </c>
      <c r="AKQ147" s="254" t="n">
        <v>1.37440256883805</v>
      </c>
      <c r="AKR147" s="252" t="n">
        <v>16.8</v>
      </c>
      <c r="AKS147" s="252" t="n">
        <v>104.925899390863</v>
      </c>
      <c r="AKT147" s="253" t="n">
        <v>17.3799999999999</v>
      </c>
      <c r="AKU147" s="253" t="n">
        <v>68.82919450635259</v>
      </c>
      <c r="AKV147" s="254" t="n">
        <v>17.3799999999999</v>
      </c>
      <c r="AKW147" s="254" t="n">
        <v>1.37440256883805</v>
      </c>
      <c r="AKX147" s="252" t="n">
        <v>17.01</v>
      </c>
      <c r="AKY147" s="252" t="n">
        <v>110.667686877554</v>
      </c>
      <c r="AKZ147" s="253" t="n">
        <v>17.3799999999999</v>
      </c>
      <c r="ALA147" s="253" t="n">
        <v>68.82919450635259</v>
      </c>
      <c r="ALB147" s="254" t="n">
        <v>17.3799999999999</v>
      </c>
      <c r="ALC147" s="254" t="n">
        <v>1.37440256883805</v>
      </c>
      <c r="ALD147" s="252" t="n">
        <v>16.8</v>
      </c>
      <c r="ALE147" s="252" t="n">
        <v>124.374268524802</v>
      </c>
      <c r="ALF147" s="253" t="n">
        <v>17.3799999999999</v>
      </c>
      <c r="ALG147" s="253" t="n">
        <v>68.82919450635259</v>
      </c>
      <c r="ALH147" s="254" t="n">
        <v>17.3799999999999</v>
      </c>
      <c r="ALI147" s="254" t="n">
        <v>1.37440256883805</v>
      </c>
      <c r="ALJ147" s="252" t="n">
        <v>16.8</v>
      </c>
      <c r="ALK147" s="252" t="n">
        <v>130.050609801741</v>
      </c>
      <c r="ALL147" s="253" t="n">
        <v>17.3799999999999</v>
      </c>
      <c r="ALM147" s="253" t="n">
        <v>68.82919450635259</v>
      </c>
      <c r="ALN147" s="254" t="n">
        <v>17.3799999999999</v>
      </c>
      <c r="ALO147" s="254" t="n">
        <v>1.37440256883805</v>
      </c>
      <c r="ALP147" s="252" t="n">
        <v>17.01</v>
      </c>
      <c r="ALQ147" s="252" t="n">
        <v>142.430470542776</v>
      </c>
      <c r="ALR147" s="253" t="n">
        <v>17.3799999999999</v>
      </c>
      <c r="ALS147" s="253" t="n">
        <v>68.82919450635259</v>
      </c>
      <c r="ALT147" s="254" t="n">
        <v>17.3799999999999</v>
      </c>
      <c r="ALU147" s="254" t="n">
        <v>1.37440256883805</v>
      </c>
      <c r="ALV147" s="252" t="n">
        <v>17.01</v>
      </c>
      <c r="ALW147" s="252" t="n">
        <v>148.148893517762</v>
      </c>
      <c r="ALX147" s="253" t="n">
        <v>17.3799999999999</v>
      </c>
      <c r="ALY147" s="253" t="n">
        <v>68.82919450635259</v>
      </c>
      <c r="ALZ147" s="254" t="n">
        <v>17.3799999999999</v>
      </c>
      <c r="AMA147" s="254" t="n">
        <v>1.37440256883805</v>
      </c>
      <c r="AMB147" s="252" t="n">
        <v>17.01</v>
      </c>
      <c r="AMC147" s="252" t="n">
        <v>161.772452529971</v>
      </c>
      <c r="AMD147" s="253" t="n">
        <v>17.3799999999999</v>
      </c>
      <c r="AME147" s="253" t="n">
        <v>68.82919450635259</v>
      </c>
      <c r="AMF147" s="254" t="n">
        <v>17.3799999999999</v>
      </c>
      <c r="AMG147" s="254" t="n">
        <v>1.37440256883805</v>
      </c>
      <c r="AMH147" s="252" t="n">
        <v>16.8</v>
      </c>
      <c r="AMI147" s="252" t="n">
        <v>169.074478816779</v>
      </c>
      <c r="AMJ147" s="253" t="n">
        <v>17.3799999999999</v>
      </c>
      <c r="AMK147" s="253" t="n">
        <v>68.82919450635259</v>
      </c>
      <c r="AML147" s="254" t="n">
        <v>17.3799999999999</v>
      </c>
      <c r="AMM147" s="254" t="n">
        <v>1.37440256883805</v>
      </c>
      <c r="AMN147" s="252" t="n">
        <v>17.01</v>
      </c>
      <c r="AMO147" s="252" t="n">
        <v>180.397780559551</v>
      </c>
      <c r="AMP147" s="253" t="n">
        <v>17.3799999999999</v>
      </c>
      <c r="AMQ147" s="253" t="n">
        <v>68.82919450635259</v>
      </c>
      <c r="AMR147" s="254" t="n">
        <v>17.3799999999999</v>
      </c>
      <c r="AMS147" s="254" t="n">
        <v>1.37440256883805</v>
      </c>
      <c r="AMT147" s="252" t="n">
        <v>16.8</v>
      </c>
      <c r="AMU147" s="252" t="n">
        <v>186.356503105252</v>
      </c>
      <c r="AMV147" s="253" t="n">
        <v>17.3799999999999</v>
      </c>
      <c r="AMW147" s="253" t="n">
        <v>68.82919450635259</v>
      </c>
      <c r="AMX147" s="254" t="n">
        <v>17.3799999999999</v>
      </c>
      <c r="AMY147" s="254" t="n">
        <v>1.37440256883805</v>
      </c>
      <c r="AMZ147" s="252" t="n">
        <v>17.01</v>
      </c>
      <c r="ANA147" s="252" t="n">
        <v>199.715136313897</v>
      </c>
      <c r="ANB147" s="253" t="n">
        <v>17.3799999999999</v>
      </c>
      <c r="ANC147" s="253" t="n">
        <v>68.82919450635259</v>
      </c>
      <c r="AND147" s="254" t="n">
        <v>17.3799999999999</v>
      </c>
      <c r="ANE147" s="254" t="n">
        <v>1.37440256883805</v>
      </c>
      <c r="ANF147" s="252" t="n">
        <v>17.01</v>
      </c>
      <c r="ANG147" s="252" t="n">
        <v>206.491554187783</v>
      </c>
      <c r="ANH147" s="253" t="n">
        <v>17.3799999999999</v>
      </c>
      <c r="ANI147" s="253" t="n">
        <v>68.82919450635259</v>
      </c>
      <c r="ANJ147" s="254" t="n">
        <v>17.3799999999999</v>
      </c>
      <c r="ANK147" s="254" t="n">
        <v>1.37440256883805</v>
      </c>
      <c r="ANL147" s="252" t="n">
        <v>17.01</v>
      </c>
      <c r="ANM147" s="252" t="n">
        <v>217.367529002058</v>
      </c>
      <c r="ANN147" s="253" t="n">
        <v>17.3799999999999</v>
      </c>
      <c r="ANO147" s="253" t="n">
        <v>68.82919450635259</v>
      </c>
      <c r="ANP147" s="254" t="n">
        <v>17.3799999999999</v>
      </c>
      <c r="ANQ147" s="254" t="n">
        <v>1.37440256883805</v>
      </c>
      <c r="ANR147" s="252" t="n">
        <v>17.01</v>
      </c>
      <c r="ANS147" s="252" t="n">
        <v>224.562968359075</v>
      </c>
      <c r="ANT147" s="253" t="n">
        <v>17.3799999999999</v>
      </c>
      <c r="ANU147" s="253" t="n">
        <v>68.82919450635259</v>
      </c>
      <c r="ANV147" s="254" t="n">
        <v>17.3799999999999</v>
      </c>
      <c r="ANW147" s="254" t="n">
        <v>1.37440256883805</v>
      </c>
      <c r="ANX147" s="252" t="n">
        <v>16.8</v>
      </c>
      <c r="ANY147" s="252" t="n">
        <v>240.34660017652</v>
      </c>
      <c r="ANZ147" s="253" t="n">
        <v>17.3799999999999</v>
      </c>
      <c r="AOA147" s="253" t="n">
        <v>68.82919450635259</v>
      </c>
      <c r="AOB147" s="254" t="n">
        <v>17.3799999999999</v>
      </c>
      <c r="AOC147" s="254" t="n">
        <v>1.37440256883805</v>
      </c>
      <c r="AOD147" s="252" t="n">
        <v>16.8</v>
      </c>
      <c r="AOE147" s="252" t="n">
        <v>246.48078088875</v>
      </c>
      <c r="AOF147" s="253" t="n">
        <v>17.3799999999999</v>
      </c>
      <c r="AOG147" s="253" t="n">
        <v>68.82919450635259</v>
      </c>
      <c r="AOH147" s="254" t="n">
        <v>17.3799999999999</v>
      </c>
      <c r="AOI147" s="254" t="n">
        <v>1.37440256883805</v>
      </c>
      <c r="AOJ147" s="252" t="n">
        <v>16.8</v>
      </c>
      <c r="AOK147" s="252" t="n">
        <v>259.74706228621</v>
      </c>
      <c r="AOL147" s="253" t="n">
        <v>17.3799999999999</v>
      </c>
      <c r="AOM147" s="253" t="n">
        <v>68.82919450635259</v>
      </c>
      <c r="AON147" s="254" t="n">
        <v>17.3799999999999</v>
      </c>
      <c r="AOO147" s="254" t="n">
        <v>1.37440256883805</v>
      </c>
      <c r="AOP147" s="252" t="n">
        <v>17.01</v>
      </c>
      <c r="AOQ147" s="252" t="n">
        <v>265.680357942839</v>
      </c>
      <c r="AOR147" s="253" t="n">
        <v>17.3799999999999</v>
      </c>
      <c r="AOS147" s="253" t="n">
        <v>68.82919450635259</v>
      </c>
      <c r="AOT147" s="254" t="n">
        <v>17.3799999999999</v>
      </c>
      <c r="AOU147" s="254" t="n">
        <v>1.37440256883805</v>
      </c>
      <c r="AOV147" s="252" t="n">
        <v>24.57</v>
      </c>
      <c r="AOW147" s="252" t="n">
        <v>19.4344830749032</v>
      </c>
      <c r="AOX147" s="253" t="n">
        <v>25.2999999999999</v>
      </c>
      <c r="AOY147" s="253" t="n">
        <v>68.2742035789956</v>
      </c>
      <c r="AOZ147" s="254" t="n">
        <v>25.2999999999999</v>
      </c>
      <c r="APA147" s="254" t="n">
        <v>1.16706923007813</v>
      </c>
      <c r="APB147" s="252" t="n">
        <v>24.7799999999999</v>
      </c>
      <c r="APC147" s="252" t="n">
        <v>24.2004390143261</v>
      </c>
      <c r="APD147" s="253" t="n">
        <v>25.2999999999999</v>
      </c>
      <c r="APE147" s="253" t="n">
        <v>68.2742035789956</v>
      </c>
      <c r="APF147" s="254" t="n">
        <v>25.2999999999999</v>
      </c>
      <c r="APG147" s="254" t="n">
        <v>1.16706923007813</v>
      </c>
      <c r="APH147" s="252" t="n">
        <v>24.57</v>
      </c>
      <c r="API147" s="252" t="n">
        <v>40.0554962179523</v>
      </c>
      <c r="APJ147" s="253" t="n">
        <v>25.2999999999999</v>
      </c>
      <c r="APK147" s="253" t="n">
        <v>68.2742035789956</v>
      </c>
      <c r="APL147" s="254" t="n">
        <v>25.2999999999999</v>
      </c>
      <c r="APM147" s="254" t="n">
        <v>1.16706923007813</v>
      </c>
      <c r="APN147" s="252" t="n">
        <v>24.57</v>
      </c>
      <c r="APO147" s="252" t="n">
        <v>48.7800817535801</v>
      </c>
      <c r="APP147" s="253" t="n">
        <v>25.2999999999999</v>
      </c>
      <c r="APQ147" s="253" t="n">
        <v>68.2742035789956</v>
      </c>
      <c r="APR147" s="254" t="n">
        <v>25.2999999999999</v>
      </c>
      <c r="APS147" s="254" t="n">
        <v>1.16706923007813</v>
      </c>
      <c r="APT147" s="252" t="n">
        <v>24.57</v>
      </c>
      <c r="APU147" s="252" t="n">
        <v>66.23056178967509</v>
      </c>
      <c r="APV147" s="253" t="n">
        <v>25.2999999999999</v>
      </c>
      <c r="APW147" s="253" t="n">
        <v>68.2742035789956</v>
      </c>
      <c r="APX147" s="254" t="n">
        <v>25.2999999999999</v>
      </c>
      <c r="APY147" s="254" t="n">
        <v>1.16706923007813</v>
      </c>
      <c r="APZ147" s="252" t="n">
        <v>24.57</v>
      </c>
      <c r="AQA147" s="252" t="n">
        <v>74.1638454532312</v>
      </c>
      <c r="AQB147" s="253" t="n">
        <v>25.2999999999999</v>
      </c>
      <c r="AQC147" s="253" t="n">
        <v>68.2742035789956</v>
      </c>
      <c r="AQD147" s="254" t="n">
        <v>25.2999999999999</v>
      </c>
      <c r="AQE147" s="254" t="n">
        <v>1.16706923007813</v>
      </c>
      <c r="AQF147" s="252" t="n">
        <v>24.57</v>
      </c>
      <c r="AQG147" s="252" t="n">
        <v>91.6133368307507</v>
      </c>
      <c r="AQH147" s="253" t="n">
        <v>25.2999999999999</v>
      </c>
      <c r="AQI147" s="253" t="n">
        <v>68.2742035789956</v>
      </c>
      <c r="AQJ147" s="254" t="n">
        <v>25.2999999999999</v>
      </c>
      <c r="AQK147" s="254" t="n">
        <v>1.16706923007813</v>
      </c>
      <c r="AQL147" s="252" t="n">
        <v>24.57</v>
      </c>
      <c r="AQM147" s="252" t="n">
        <v>99.14894703187061</v>
      </c>
      <c r="AQN147" s="253" t="n">
        <v>25.2999999999999</v>
      </c>
      <c r="AQO147" s="253" t="n">
        <v>68.2742035789956</v>
      </c>
      <c r="AQP147" s="254" t="n">
        <v>25.2999999999999</v>
      </c>
      <c r="AQQ147" s="254" t="n">
        <v>1.16706923007813</v>
      </c>
      <c r="AQR147" s="252" t="n">
        <v>24.57</v>
      </c>
      <c r="AQS147" s="252" t="n">
        <v>116.200227201546</v>
      </c>
      <c r="AQT147" s="253" t="n">
        <v>25.2999999999999</v>
      </c>
      <c r="AQU147" s="253" t="n">
        <v>68.2742035789956</v>
      </c>
      <c r="AQV147" s="254" t="n">
        <v>25.2999999999999</v>
      </c>
      <c r="AQW147" s="254" t="n">
        <v>1.16706923007813</v>
      </c>
      <c r="AQX147" s="252" t="n">
        <v>24.57</v>
      </c>
      <c r="AQY147" s="252" t="n">
        <v>124.132016292756</v>
      </c>
      <c r="AQZ147" s="253" t="n">
        <v>25.2999999999999</v>
      </c>
      <c r="ARA147" s="253" t="n">
        <v>68.2742035789956</v>
      </c>
      <c r="ARB147" s="254" t="n">
        <v>25.2999999999999</v>
      </c>
      <c r="ARC147" s="254" t="n">
        <v>1.16706923007813</v>
      </c>
      <c r="ARD147" s="252" t="n">
        <v>24.57</v>
      </c>
      <c r="ARE147" s="252" t="n">
        <v>141.186989894536</v>
      </c>
      <c r="ARF147" s="253" t="n">
        <v>25.2999999999999</v>
      </c>
      <c r="ARG147" s="253" t="n">
        <v>68.2742035789956</v>
      </c>
      <c r="ARH147" s="254" t="n">
        <v>25.2999999999999</v>
      </c>
      <c r="ARI147" s="254" t="n">
        <v>1.16706923007813</v>
      </c>
      <c r="ARJ147" s="252" t="n">
        <v>24.57</v>
      </c>
      <c r="ARK147" s="252" t="n">
        <v>149.514273542384</v>
      </c>
      <c r="ARL147" s="253" t="n">
        <v>25.2999999999999</v>
      </c>
      <c r="ARM147" s="253" t="n">
        <v>68.2742035789956</v>
      </c>
      <c r="ARN147" s="254" t="n">
        <v>25.2999999999999</v>
      </c>
      <c r="ARO147" s="254" t="n">
        <v>1.16706923007813</v>
      </c>
      <c r="ARP147" s="252" t="n">
        <v>24.57</v>
      </c>
      <c r="ARQ147" s="252" t="n">
        <v>168.550712683138</v>
      </c>
      <c r="ARR147" s="253" t="n">
        <v>25.2999999999999</v>
      </c>
      <c r="ARS147" s="253" t="n">
        <v>68.2742035789956</v>
      </c>
      <c r="ART147" s="254" t="n">
        <v>25.2999999999999</v>
      </c>
      <c r="ARU147" s="254" t="n">
        <v>1.16706923007813</v>
      </c>
      <c r="ARV147" s="252" t="n">
        <v>24.57</v>
      </c>
      <c r="ARW147" s="252" t="n">
        <v>175.291705990154</v>
      </c>
      <c r="ARX147" s="253" t="n">
        <v>25.2999999999999</v>
      </c>
      <c r="ARY147" s="253" t="n">
        <v>68.2742035789956</v>
      </c>
      <c r="ARZ147" s="254" t="n">
        <v>25.2999999999999</v>
      </c>
      <c r="ASA147" s="254" t="n">
        <v>1.16706923007813</v>
      </c>
      <c r="ASB147" s="252" t="n">
        <v>24.57</v>
      </c>
      <c r="ASC147" s="252" t="n">
        <v>192.743616344364</v>
      </c>
      <c r="ASD147" s="253" t="n">
        <v>25.2999999999999</v>
      </c>
      <c r="ASE147" s="253" t="n">
        <v>68.2742035789956</v>
      </c>
      <c r="ASF147" s="254" t="n">
        <v>25.2999999999999</v>
      </c>
      <c r="ASG147" s="254" t="n">
        <v>1.16706923007813</v>
      </c>
      <c r="ASH147" s="252" t="n">
        <v>24.57</v>
      </c>
      <c r="ASI147" s="252" t="n">
        <v>200.280883703849</v>
      </c>
      <c r="ASJ147" s="253" t="n">
        <v>25.2999999999999</v>
      </c>
      <c r="ASK147" s="253" t="n">
        <v>68.2742035789956</v>
      </c>
      <c r="ASL147" s="254" t="n">
        <v>25.2999999999999</v>
      </c>
      <c r="ASM147" s="254" t="n">
        <v>1.16706923007813</v>
      </c>
      <c r="ASN147" s="252" t="n">
        <v>24.57</v>
      </c>
      <c r="ASO147" s="252" t="n">
        <v>217.330149837011</v>
      </c>
      <c r="ASP147" s="253" t="n">
        <v>25.2999999999999</v>
      </c>
      <c r="ASQ147" s="253" t="n">
        <v>68.2742035789956</v>
      </c>
      <c r="ASR147" s="254" t="n">
        <v>25.2999999999999</v>
      </c>
      <c r="ASS147" s="254" t="n">
        <v>1.16706923007813</v>
      </c>
      <c r="AST147" s="252" t="n">
        <v>24.57</v>
      </c>
      <c r="ASU147" s="252" t="n">
        <v>226.454377033661</v>
      </c>
      <c r="ASV147" s="253" t="n">
        <v>25.2999999999999</v>
      </c>
      <c r="ASW147" s="253" t="n">
        <v>68.2742035789956</v>
      </c>
      <c r="ASX147" s="254" t="n">
        <v>25.2999999999999</v>
      </c>
      <c r="ASY147" s="254" t="n">
        <v>1.16706923007813</v>
      </c>
      <c r="ASZ147" s="252" t="n">
        <v>24.57</v>
      </c>
      <c r="ATA147" s="252" t="n">
        <v>243.108465274572</v>
      </c>
      <c r="ATB147" s="253" t="n">
        <v>25.2999999999999</v>
      </c>
      <c r="ATC147" s="253" t="n">
        <v>68.2742035789956</v>
      </c>
      <c r="ATD147" s="254" t="n">
        <v>25.2999999999999</v>
      </c>
      <c r="ATE147" s="254" t="n">
        <v>1.16706923007813</v>
      </c>
      <c r="ATF147" s="252" t="n">
        <v>24.57</v>
      </c>
      <c r="ATG147" s="252" t="n">
        <v>250.647676459013</v>
      </c>
      <c r="ATH147" s="253" t="n">
        <v>25.2999999999999</v>
      </c>
      <c r="ATI147" s="253" t="n">
        <v>68.2742035789956</v>
      </c>
      <c r="ATJ147" s="254" t="n">
        <v>25.2999999999999</v>
      </c>
      <c r="ATK147" s="254" t="n">
        <v>1.16706923007813</v>
      </c>
      <c r="ATL147" s="252" t="n">
        <v>24.57</v>
      </c>
      <c r="ATM147" s="252" t="n">
        <v>272.458181183898</v>
      </c>
      <c r="ATN147" s="253" t="n">
        <v>25.2999999999999</v>
      </c>
      <c r="ATO147" s="253" t="n">
        <v>68.2742035789956</v>
      </c>
      <c r="ATP147" s="254" t="n">
        <v>25.2999999999999</v>
      </c>
      <c r="ATQ147" s="254" t="n">
        <v>1.16706923007813</v>
      </c>
      <c r="ATR147" s="252" t="n">
        <v>24.57</v>
      </c>
      <c r="ATS147" s="252" t="n">
        <v>280.389968810287</v>
      </c>
      <c r="ATT147" s="253" t="n">
        <v>25.2999999999999</v>
      </c>
      <c r="ATU147" s="253" t="n">
        <v>68.2742035789956</v>
      </c>
      <c r="ATV147" s="254" t="n">
        <v>25.2999999999999</v>
      </c>
      <c r="ATW147" s="254" t="n">
        <v>1.16706923007813</v>
      </c>
      <c r="ATX147" s="252" t="n">
        <v>24.57</v>
      </c>
      <c r="ATY147" s="252" t="n">
        <v>298.633629305366</v>
      </c>
      <c r="ATZ147" s="253" t="n">
        <v>25.2999999999999</v>
      </c>
      <c r="AUA147" s="253" t="n">
        <v>68.2742035789956</v>
      </c>
      <c r="AUB147" s="254" t="n">
        <v>25.2999999999999</v>
      </c>
      <c r="AUC147" s="254" t="n">
        <v>1.16706923007813</v>
      </c>
      <c r="AUD147" s="252" t="n">
        <v>24.57</v>
      </c>
      <c r="AUE147" s="252" t="n">
        <v>305.771742399386</v>
      </c>
      <c r="AUF147" s="253" t="n">
        <v>25.2999999999999</v>
      </c>
      <c r="AUG147" s="253" t="n">
        <v>68.2742035789956</v>
      </c>
      <c r="AUH147" s="254" t="n">
        <v>25.2999999999999</v>
      </c>
      <c r="AUI147" s="254" t="n">
        <v>1.16706923007813</v>
      </c>
      <c r="AUJ147" s="252" t="n">
        <v>24.57</v>
      </c>
      <c r="AUK147" s="252" t="n">
        <v>323.221631366544</v>
      </c>
      <c r="AUL147" s="253" t="n">
        <v>25.2999999999999</v>
      </c>
      <c r="AUM147" s="253" t="n">
        <v>68.2742035789956</v>
      </c>
      <c r="AUN147" s="254" t="n">
        <v>25.2999999999999</v>
      </c>
      <c r="AUO147" s="254" t="n">
        <v>1.16706923007813</v>
      </c>
      <c r="AUP147" s="252" t="n">
        <v>35.6999999999999</v>
      </c>
      <c r="AUQ147" s="252" t="n">
        <v>20.2809773861384</v>
      </c>
      <c r="AUR147" s="253" t="n">
        <v>37.4</v>
      </c>
      <c r="AUS147" s="253" t="n">
        <v>64.9270489168908</v>
      </c>
      <c r="AUT147" s="254" t="n">
        <v>36.96</v>
      </c>
      <c r="AUU147" s="254" t="n">
        <v>1.27364942194094</v>
      </c>
      <c r="AUV147" s="252" t="n">
        <v>35.6999999999999</v>
      </c>
      <c r="AUW147" s="252" t="n">
        <v>26.2385983196989</v>
      </c>
      <c r="AUX147" s="253" t="n">
        <v>37.4</v>
      </c>
      <c r="AUY147" s="253" t="n">
        <v>64.9270489168908</v>
      </c>
      <c r="AUZ147" s="254" t="n">
        <v>36.96</v>
      </c>
      <c r="AVA147" s="254" t="n">
        <v>1.27364942194094</v>
      </c>
      <c r="AVB147" s="252" t="n">
        <v>35.6999999999999</v>
      </c>
      <c r="AVC147" s="252" t="n">
        <v>39.2498600614714</v>
      </c>
      <c r="AVD147" s="253" t="n">
        <v>37.4</v>
      </c>
      <c r="AVE147" s="253" t="n">
        <v>64.9270489168908</v>
      </c>
      <c r="AVF147" s="254" t="n">
        <v>36.96</v>
      </c>
      <c r="AVG147" s="254" t="n">
        <v>1.27364942194094</v>
      </c>
      <c r="AVH147" s="252" t="n">
        <v>35.6999999999999</v>
      </c>
      <c r="AVI147" s="252" t="n">
        <v>46.5313065260094</v>
      </c>
      <c r="AVJ147" s="253" t="n">
        <v>37.4</v>
      </c>
      <c r="AVK147" s="253" t="n">
        <v>64.9270489168908</v>
      </c>
      <c r="AVL147" s="254" t="n">
        <v>36.96</v>
      </c>
      <c r="AVM147" s="254" t="n">
        <v>1.27364942194094</v>
      </c>
      <c r="AVN147" s="252" t="n">
        <v>35.6999999999999</v>
      </c>
      <c r="AVO147" s="252" t="n">
        <v>55.3582239285248</v>
      </c>
      <c r="AVP147" s="253" t="n">
        <v>37.4</v>
      </c>
      <c r="AVQ147" s="253" t="n">
        <v>64.9270489168908</v>
      </c>
      <c r="AVR147" s="254" t="n">
        <v>36.96</v>
      </c>
      <c r="AVS147" s="254" t="n">
        <v>1.27364942194094</v>
      </c>
      <c r="AVT147" s="252" t="n">
        <v>36.1199999999999</v>
      </c>
      <c r="AVU147" s="252" t="n">
        <v>66.9766965689987</v>
      </c>
      <c r="AVV147" s="253" t="n">
        <v>37.4</v>
      </c>
      <c r="AVW147" s="253" t="n">
        <v>64.9270489168908</v>
      </c>
      <c r="AVX147" s="254" t="n">
        <v>36.96</v>
      </c>
      <c r="AVY147" s="254" t="n">
        <v>1.27364942194094</v>
      </c>
      <c r="AVZ147" s="252" t="n">
        <v>36.1199999999999</v>
      </c>
      <c r="AWA147" s="252" t="n">
        <v>73.53424080684459</v>
      </c>
      <c r="AWB147" s="253" t="n">
        <v>37.4</v>
      </c>
      <c r="AWC147" s="253" t="n">
        <v>64.9270489168908</v>
      </c>
      <c r="AWD147" s="254" t="n">
        <v>36.96</v>
      </c>
      <c r="AWE147" s="254" t="n">
        <v>1.27364942194094</v>
      </c>
      <c r="AWF147" s="252" t="n">
        <v>36.1199999999999</v>
      </c>
      <c r="AWG147" s="252" t="n">
        <v>81.8978936964662</v>
      </c>
      <c r="AWH147" s="253" t="n">
        <v>37.4</v>
      </c>
      <c r="AWI147" s="253" t="n">
        <v>64.9270489168908</v>
      </c>
      <c r="AWJ147" s="254" t="n">
        <v>36.96</v>
      </c>
      <c r="AWK147" s="254" t="n">
        <v>1.27364942194094</v>
      </c>
      <c r="AWL147" s="252" t="n">
        <v>36.1199999999999</v>
      </c>
      <c r="AWM147" s="252" t="n">
        <v>93.83428566353891</v>
      </c>
      <c r="AWN147" s="253" t="n">
        <v>37.4</v>
      </c>
      <c r="AWO147" s="253" t="n">
        <v>64.9270489168908</v>
      </c>
      <c r="AWP147" s="254" t="n">
        <v>36.96</v>
      </c>
      <c r="AWQ147" s="254" t="n">
        <v>1.27364942194094</v>
      </c>
      <c r="AWR147" s="252" t="n">
        <v>36.1199999999999</v>
      </c>
      <c r="AWS147" s="252" t="n">
        <v>102.6739902328</v>
      </c>
      <c r="AWT147" s="253" t="n">
        <v>37.4</v>
      </c>
      <c r="AWU147" s="253" t="n">
        <v>64.9270489168908</v>
      </c>
      <c r="AWV147" s="254" t="n">
        <v>36.96</v>
      </c>
      <c r="AWW147" s="254" t="n">
        <v>1.27364942194094</v>
      </c>
      <c r="AWX147" s="252" t="n">
        <v>36.1199999999999</v>
      </c>
      <c r="AWY147" s="252" t="n">
        <v>109.43216656053</v>
      </c>
      <c r="AWZ147" s="253" t="n">
        <v>37.4</v>
      </c>
      <c r="AXA147" s="253" t="n">
        <v>64.9270489168908</v>
      </c>
      <c r="AXB147" s="254" t="n">
        <v>36.96</v>
      </c>
      <c r="AXC147" s="254" t="n">
        <v>1.27364942194094</v>
      </c>
      <c r="AXD147" s="252" t="n">
        <v>36.1199999999999</v>
      </c>
      <c r="AXE147" s="252" t="n">
        <v>123.905561232352</v>
      </c>
      <c r="AXF147" s="253" t="n">
        <v>37.4</v>
      </c>
      <c r="AXG147" s="253" t="n">
        <v>64.9270489168908</v>
      </c>
      <c r="AXH147" s="254" t="n">
        <v>36.96</v>
      </c>
      <c r="AXI147" s="254" t="n">
        <v>1.27364942194094</v>
      </c>
      <c r="AXJ147" s="252" t="n">
        <v>36.1199999999999</v>
      </c>
      <c r="AXK147" s="252" t="n">
        <v>130.211724458877</v>
      </c>
      <c r="AXL147" s="253" t="n">
        <v>37.4</v>
      </c>
      <c r="AXM147" s="253" t="n">
        <v>64.9270489168908</v>
      </c>
      <c r="AXN147" s="254" t="n">
        <v>36.96</v>
      </c>
      <c r="AXO147" s="254" t="n">
        <v>1.27364942194094</v>
      </c>
      <c r="AXP147" s="252" t="n">
        <v>36.1199999999999</v>
      </c>
      <c r="AXQ147" s="252" t="n">
        <v>138.555781571364</v>
      </c>
      <c r="AXR147" s="253" t="n">
        <v>37.4</v>
      </c>
      <c r="AXS147" s="253" t="n">
        <v>64.9270489168908</v>
      </c>
      <c r="AXT147" s="254" t="n">
        <v>36.96</v>
      </c>
      <c r="AXU147" s="254" t="n">
        <v>1.27364942194094</v>
      </c>
      <c r="AXV147" s="252" t="n">
        <v>37.3999999999999</v>
      </c>
      <c r="AXW147" s="252" t="n">
        <v>149.470745549317</v>
      </c>
      <c r="AXX147" s="253" t="n">
        <v>37.4</v>
      </c>
      <c r="AXY147" s="253" t="n">
        <v>64.9270489168908</v>
      </c>
      <c r="AXZ147" s="254" t="n">
        <v>36.96</v>
      </c>
      <c r="AYA147" s="254" t="n">
        <v>1.27364942194094</v>
      </c>
      <c r="AYB147" s="252" t="n">
        <v>36.1199999999999</v>
      </c>
      <c r="AYC147" s="252" t="n">
        <v>158.291309493843</v>
      </c>
      <c r="AYD147" s="253" t="n">
        <v>37.4</v>
      </c>
      <c r="AYE147" s="253" t="n">
        <v>64.9270489168908</v>
      </c>
      <c r="AYF147" s="254" t="n">
        <v>36.96</v>
      </c>
      <c r="AYG147" s="254" t="n">
        <v>1.27364942194094</v>
      </c>
      <c r="AYH147" s="252" t="n">
        <v>36.1199999999999</v>
      </c>
      <c r="AYI147" s="252" t="n">
        <v>166.027483417844</v>
      </c>
      <c r="AYJ147" s="253" t="n">
        <v>37.4</v>
      </c>
      <c r="AYK147" s="253" t="n">
        <v>64.9270489168908</v>
      </c>
      <c r="AYL147" s="254" t="n">
        <v>36.96</v>
      </c>
      <c r="AYM147" s="254" t="n">
        <v>1.27364942194094</v>
      </c>
      <c r="AYN147" s="252" t="n">
        <v>36.1199999999999</v>
      </c>
      <c r="AYO147" s="252" t="n">
        <v>177.946901748485</v>
      </c>
      <c r="AYP147" s="253" t="n">
        <v>37.4</v>
      </c>
      <c r="AYQ147" s="253" t="n">
        <v>64.9270489168908</v>
      </c>
      <c r="AYR147" s="254" t="n">
        <v>36.96</v>
      </c>
      <c r="AYS147" s="254" t="n">
        <v>1.27364942194094</v>
      </c>
      <c r="AYT147" s="252" t="n">
        <v>36.1199999999999</v>
      </c>
      <c r="AYU147" s="252" t="n">
        <v>185.262984340324</v>
      </c>
      <c r="AYV147" s="253" t="n">
        <v>37.4</v>
      </c>
      <c r="AYW147" s="253" t="n">
        <v>64.9270489168908</v>
      </c>
      <c r="AYX147" s="254" t="n">
        <v>36.96</v>
      </c>
      <c r="AYY147" s="254" t="n">
        <v>1.27364942194094</v>
      </c>
      <c r="AYZ147" s="252" t="n">
        <v>36.1199999999999</v>
      </c>
      <c r="AZA147" s="252" t="n">
        <v>197.219759879563</v>
      </c>
      <c r="AZB147" s="253" t="n">
        <v>37.4</v>
      </c>
      <c r="AZC147" s="253" t="n">
        <v>64.9270489168908</v>
      </c>
      <c r="AZD147" s="254" t="n">
        <v>36.96</v>
      </c>
      <c r="AZE147" s="254" t="n">
        <v>1.27364942194094</v>
      </c>
      <c r="AZF147" s="252" t="n">
        <v>36.1199999999999</v>
      </c>
      <c r="AZG147" s="252" t="n">
        <v>209.757482797481</v>
      </c>
      <c r="AZH147" s="253" t="n">
        <v>37.4</v>
      </c>
      <c r="AZI147" s="253" t="n">
        <v>64.9270489168908</v>
      </c>
      <c r="AZJ147" s="254" t="n">
        <v>36.96</v>
      </c>
      <c r="AZK147" s="254" t="n">
        <v>1.27364942194094</v>
      </c>
      <c r="AZL147" s="252" t="n">
        <v>36.1199999999999</v>
      </c>
      <c r="AZM147" s="252" t="n">
        <v>217.545900994798</v>
      </c>
      <c r="AZN147" s="253" t="n">
        <v>37.4</v>
      </c>
      <c r="AZO147" s="253" t="n">
        <v>64.9270489168908</v>
      </c>
      <c r="AZP147" s="254" t="n">
        <v>36.96</v>
      </c>
      <c r="AZQ147" s="254" t="n">
        <v>1.27364942194094</v>
      </c>
      <c r="AZR147" s="252" t="n">
        <v>48.4</v>
      </c>
      <c r="AZS147" s="252" t="n">
        <v>21.1811560760099</v>
      </c>
      <c r="AZT147" s="253" t="n">
        <v>52.58</v>
      </c>
      <c r="AZU147" s="253" t="n">
        <v>68.86098748317529</v>
      </c>
      <c r="AZV147" s="254" t="n">
        <v>52.58</v>
      </c>
      <c r="AZW147" s="254" t="n">
        <v>1.37435061723623</v>
      </c>
      <c r="AZX147" s="252" t="n">
        <v>52.58</v>
      </c>
      <c r="AZY147" s="252" t="n">
        <v>25.5769889369351</v>
      </c>
      <c r="AZZ147" s="253" t="n">
        <v>52.58</v>
      </c>
      <c r="BAA147" s="253" t="n">
        <v>68.86098748317529</v>
      </c>
      <c r="BAB147" s="254" t="n">
        <v>52.58</v>
      </c>
      <c r="BAC147" s="254" t="n">
        <v>1.37435061723623</v>
      </c>
      <c r="BAD147" s="252" t="n">
        <v>52.58</v>
      </c>
      <c r="BAE147" s="252" t="n">
        <v>42.5327386819333</v>
      </c>
      <c r="BAF147" s="253" t="n">
        <v>52.58</v>
      </c>
      <c r="BAG147" s="253" t="n">
        <v>68.86098748317529</v>
      </c>
      <c r="BAH147" s="254" t="n">
        <v>52.58</v>
      </c>
      <c r="BAI147" s="254" t="n">
        <v>1.37435061723623</v>
      </c>
      <c r="BAJ147" s="252" t="n">
        <v>52.58</v>
      </c>
      <c r="BAK147" s="252" t="n">
        <v>54.223057401701</v>
      </c>
      <c r="BAL147" s="253" t="n">
        <v>52.58</v>
      </c>
      <c r="BAM147" s="253" t="n">
        <v>68.86098748317529</v>
      </c>
      <c r="BAN147" s="254" t="n">
        <v>52.58</v>
      </c>
      <c r="BAO147" s="254" t="n">
        <v>1.37435061723623</v>
      </c>
      <c r="BAP147" s="252" t="n">
        <v>52.58</v>
      </c>
      <c r="BAQ147" s="252" t="n">
        <v>70.2949651718523</v>
      </c>
      <c r="BAR147" s="253" t="n">
        <v>52.58</v>
      </c>
      <c r="BAS147" s="253" t="n">
        <v>68.86098748317529</v>
      </c>
      <c r="BAT147" s="254" t="n">
        <v>52.58</v>
      </c>
      <c r="BAU147" s="254" t="n">
        <v>1.37435061723623</v>
      </c>
      <c r="BAV147" s="252" t="n">
        <v>52.58</v>
      </c>
      <c r="BAW147" s="252" t="n">
        <v>83.30662592825399</v>
      </c>
      <c r="BAX147" s="253" t="n">
        <v>52.58</v>
      </c>
      <c r="BAY147" s="253" t="n">
        <v>68.86098748317529</v>
      </c>
      <c r="BAZ147" s="254" t="n">
        <v>52.58</v>
      </c>
      <c r="BBA147" s="254" t="n">
        <v>1.37435061723623</v>
      </c>
      <c r="BBB147" s="252" t="n">
        <v>52.58</v>
      </c>
      <c r="BBC147" s="252" t="n">
        <v>100.625333730632</v>
      </c>
      <c r="BBD147" s="253" t="n">
        <v>52.58</v>
      </c>
      <c r="BBE147" s="253" t="n">
        <v>68.86098748317529</v>
      </c>
      <c r="BBF147" s="254" t="n">
        <v>52.58</v>
      </c>
      <c r="BBG147" s="254" t="n">
        <v>1.37435061723623</v>
      </c>
      <c r="BBH147" s="252" t="n">
        <v>52.58</v>
      </c>
      <c r="BBI147" s="252" t="n">
        <v>113.29173678953</v>
      </c>
      <c r="BBJ147" s="253" t="n">
        <v>52.58</v>
      </c>
      <c r="BBK147" s="253" t="n">
        <v>68.86098748317529</v>
      </c>
      <c r="BBL147" s="254" t="n">
        <v>52.58</v>
      </c>
      <c r="BBM147" s="254" t="n">
        <v>1.37435061723623</v>
      </c>
      <c r="BBN147" s="252" t="n">
        <v>52.58</v>
      </c>
      <c r="BBO147" s="252" t="n">
        <v>129.344712198016</v>
      </c>
      <c r="BBP147" s="253" t="n">
        <v>52.58</v>
      </c>
      <c r="BBQ147" s="253" t="n">
        <v>68.86098748317529</v>
      </c>
      <c r="BBR147" s="254" t="n">
        <v>52.58</v>
      </c>
      <c r="BBS147" s="254" t="n">
        <v>1.37435061723623</v>
      </c>
      <c r="BBT147" s="252" t="n">
        <v>52.58</v>
      </c>
      <c r="BBU147" s="252" t="n">
        <v>141.6635189199</v>
      </c>
      <c r="BBV147" s="253" t="n">
        <v>52.58</v>
      </c>
      <c r="BBW147" s="253" t="n">
        <v>68.86098748317529</v>
      </c>
      <c r="BBX147" s="254" t="n">
        <v>52.58</v>
      </c>
      <c r="BBY147" s="254" t="n">
        <v>1.37435061723623</v>
      </c>
      <c r="BBZ147" s="252" t="n">
        <v>52.58</v>
      </c>
      <c r="BCA147" s="252" t="n">
        <v>159.578599183394</v>
      </c>
      <c r="BCB147" s="253" t="n">
        <v>52.58</v>
      </c>
      <c r="BCC147" s="253" t="n">
        <v>68.86098748317529</v>
      </c>
      <c r="BCD147" s="254" t="n">
        <v>52.58</v>
      </c>
      <c r="BCE147" s="254" t="n">
        <v>1.37435061723623</v>
      </c>
      <c r="BCF147" s="252" t="n">
        <v>52.58</v>
      </c>
      <c r="BCG147" s="252" t="n">
        <v>172.217453237563</v>
      </c>
      <c r="BCH147" s="253" t="n">
        <v>52.58</v>
      </c>
      <c r="BCI147" s="253" t="n">
        <v>68.86098748317529</v>
      </c>
      <c r="BCJ147" s="254" t="n">
        <v>52.58</v>
      </c>
      <c r="BCK147" s="254" t="n">
        <v>1.37435061723623</v>
      </c>
      <c r="BCL147" s="252" t="n">
        <v>64.90000000000001</v>
      </c>
      <c r="BCM147" s="252" t="n">
        <v>21.9384201881465</v>
      </c>
      <c r="BCN147" s="253" t="n">
        <v>64.90000000000001</v>
      </c>
      <c r="BCO147" s="253" t="n">
        <v>55.2538092231298</v>
      </c>
      <c r="BCP147" s="254" t="n">
        <v>64.90000000000001</v>
      </c>
      <c r="BCQ147" s="254" t="n">
        <v>3.84827582179755</v>
      </c>
      <c r="BCR147" s="252" t="n">
        <v>64.90000000000001</v>
      </c>
      <c r="BCS147" s="252" t="n">
        <v>33.6907975009762</v>
      </c>
      <c r="BCT147" s="253" t="n">
        <v>64.90000000000001</v>
      </c>
      <c r="BCU147" s="253" t="n">
        <v>55.2538092231298</v>
      </c>
      <c r="BCV147" s="254" t="n">
        <v>64.90000000000001</v>
      </c>
      <c r="BCW147" s="254" t="n">
        <v>3.84827582179755</v>
      </c>
      <c r="BCX147" s="252" t="n">
        <v>64.90000000000001</v>
      </c>
      <c r="BCY147" s="252" t="n">
        <v>40.8396500320431</v>
      </c>
      <c r="BCZ147" s="253" t="n">
        <v>64.90000000000001</v>
      </c>
      <c r="BDA147" s="253" t="n">
        <v>55.2538092231298</v>
      </c>
      <c r="BDB147" s="254" t="n">
        <v>64.90000000000001</v>
      </c>
      <c r="BDC147" s="254" t="n">
        <v>3.84827582179755</v>
      </c>
      <c r="BDD147" s="252" t="n">
        <v>64.90000000000001</v>
      </c>
      <c r="BDE147" s="252" t="n">
        <v>45.82701273313</v>
      </c>
      <c r="BDF147" s="253" t="n">
        <v>64.90000000000001</v>
      </c>
      <c r="BDG147" s="253" t="n">
        <v>55.2538092231298</v>
      </c>
      <c r="BDH147" s="254" t="n">
        <v>64.90000000000001</v>
      </c>
      <c r="BDI147" s="254" t="n">
        <v>3.84827582179755</v>
      </c>
      <c r="BDJ147" s="252" t="n">
        <v>64.90000000000001</v>
      </c>
      <c r="BDK147" s="252" t="n">
        <v>56.4717559243248</v>
      </c>
      <c r="BDL147" s="253" t="n">
        <v>64.90000000000001</v>
      </c>
      <c r="BDM147" s="253" t="n">
        <v>55.2538092231298</v>
      </c>
      <c r="BDN147" s="254" t="n">
        <v>64.90000000000001</v>
      </c>
      <c r="BDO147" s="254" t="n">
        <v>3.84827582179755</v>
      </c>
      <c r="BDP147" s="252" t="n">
        <v>64.90000000000001</v>
      </c>
      <c r="BDQ147" s="252" t="n">
        <v>63.531673022408</v>
      </c>
      <c r="BDR147" s="253" t="n">
        <v>64.90000000000001</v>
      </c>
      <c r="BDS147" s="253" t="n">
        <v>55.2538092231298</v>
      </c>
      <c r="BDT147" s="254" t="n">
        <v>64.90000000000001</v>
      </c>
      <c r="BDU147" s="254" t="n">
        <v>3.84827582179755</v>
      </c>
      <c r="BDV147" s="252" t="n">
        <v>64.90000000000001</v>
      </c>
      <c r="BDW147" s="252" t="n">
        <v>69.0028817313401</v>
      </c>
      <c r="BDX147" s="253" t="n">
        <v>64.90000000000001</v>
      </c>
      <c r="BDY147" s="253" t="n">
        <v>55.2538092231298</v>
      </c>
      <c r="BDZ147" s="254" t="n">
        <v>64.90000000000001</v>
      </c>
      <c r="BEA147" s="254" t="n">
        <v>3.84827582179755</v>
      </c>
      <c r="BEB147" s="252" t="n">
        <v>64.90000000000001</v>
      </c>
      <c r="BEC147" s="252" t="n">
        <v>79.3343094489024</v>
      </c>
      <c r="BED147" s="253" t="n">
        <v>64.90000000000001</v>
      </c>
      <c r="BEE147" s="253" t="n">
        <v>55.2538092231298</v>
      </c>
      <c r="BEF147" s="254" t="n">
        <v>64.90000000000001</v>
      </c>
      <c r="BEG147" s="254" t="n">
        <v>3.84827582179755</v>
      </c>
      <c r="BEH147" s="252" t="n">
        <v>64.90000000000001</v>
      </c>
      <c r="BEI147" s="252" t="n">
        <v>86.47876389897981</v>
      </c>
      <c r="BEJ147" s="253" t="n">
        <v>64.90000000000001</v>
      </c>
      <c r="BEK147" s="253" t="n">
        <v>55.2538092231298</v>
      </c>
      <c r="BEL147" s="254" t="n">
        <v>64.90000000000001</v>
      </c>
      <c r="BEM147" s="254" t="n">
        <v>3.84827582179755</v>
      </c>
      <c r="BEN147" s="252" t="n">
        <v>64.90000000000001</v>
      </c>
      <c r="BEO147" s="252" t="n">
        <v>91.7616042563662</v>
      </c>
      <c r="BEP147" s="253" t="n">
        <v>64.90000000000001</v>
      </c>
      <c r="BEQ147" s="253" t="n">
        <v>55.2538092231298</v>
      </c>
      <c r="BER147" s="254" t="n">
        <v>64.90000000000001</v>
      </c>
      <c r="BES147" s="254" t="n">
        <v>3.84827582179755</v>
      </c>
      <c r="BET147" s="252" t="n">
        <v>64.90000000000001</v>
      </c>
      <c r="BEU147" s="252" t="n">
        <v>103.716264546552</v>
      </c>
      <c r="BEV147" s="253" t="n">
        <v>64.90000000000001</v>
      </c>
      <c r="BEW147" s="253" t="n">
        <v>55.2538092231298</v>
      </c>
      <c r="BEX147" s="254" t="n">
        <v>64.90000000000001</v>
      </c>
      <c r="BEY147" s="254" t="n">
        <v>3.84827582179755</v>
      </c>
      <c r="BEZ147" s="252" t="n">
        <v>64.90000000000001</v>
      </c>
      <c r="BFA147" s="252" t="n">
        <v>109.57626542432</v>
      </c>
      <c r="BFB147" s="253" t="n">
        <v>64.90000000000001</v>
      </c>
      <c r="BFC147" s="253" t="n">
        <v>55.2538092231298</v>
      </c>
      <c r="BFD147" s="254" t="n">
        <v>64.90000000000001</v>
      </c>
      <c r="BFE147" s="254" t="n">
        <v>3.84827582179755</v>
      </c>
      <c r="BFF147" s="252" t="n">
        <v>64.90000000000001</v>
      </c>
      <c r="BFG147" s="252" t="n">
        <v>115.293961248743</v>
      </c>
      <c r="BFH147" s="253" t="n">
        <v>64.90000000000001</v>
      </c>
      <c r="BFI147" s="253" t="n">
        <v>55.2538092231298</v>
      </c>
      <c r="BFJ147" s="254" t="n">
        <v>64.90000000000001</v>
      </c>
      <c r="BFK147" s="254" t="n">
        <v>3.84827582179755</v>
      </c>
      <c r="BFL147" s="252" t="n">
        <v>64.90000000000001</v>
      </c>
      <c r="BFM147" s="252" t="n">
        <v>126.529654843994</v>
      </c>
      <c r="BFN147" s="253" t="n">
        <v>64.90000000000001</v>
      </c>
      <c r="BFO147" s="253" t="n">
        <v>55.2538092231298</v>
      </c>
      <c r="BFP147" s="254" t="n">
        <v>64.90000000000001</v>
      </c>
      <c r="BFQ147" s="254" t="n">
        <v>3.84827582179755</v>
      </c>
      <c r="BFR147" s="252" t="n">
        <v>64.90000000000001</v>
      </c>
      <c r="BFS147" s="252" t="n">
        <v>133.370721132242</v>
      </c>
      <c r="BFT147" s="253" t="n">
        <v>64.90000000000001</v>
      </c>
      <c r="BFU147" s="253" t="n">
        <v>55.2538092231298</v>
      </c>
      <c r="BFV147" s="254" t="n">
        <v>64.90000000000001</v>
      </c>
      <c r="BFW147" s="254" t="n">
        <v>3.84827582179755</v>
      </c>
      <c r="BFX147" s="252" t="n">
        <v>64.90000000000001</v>
      </c>
      <c r="BFY147" s="252" t="n">
        <v>138.300367478839</v>
      </c>
      <c r="BFZ147" s="253" t="n">
        <v>64.90000000000001</v>
      </c>
      <c r="BGA147" s="253" t="n">
        <v>55.2538092231298</v>
      </c>
      <c r="BGB147" s="254" t="n">
        <v>64.90000000000001</v>
      </c>
      <c r="BGC147" s="254" t="n">
        <v>3.84827582179755</v>
      </c>
      <c r="BGD147" s="252" t="n">
        <v>64.90000000000001</v>
      </c>
      <c r="BGE147" s="252" t="n">
        <v>149.741829133645</v>
      </c>
      <c r="BGF147" s="253" t="n">
        <v>64.90000000000001</v>
      </c>
      <c r="BGG147" s="253" t="n">
        <v>55.2538092231298</v>
      </c>
      <c r="BGH147" s="254" t="n">
        <v>64.90000000000001</v>
      </c>
      <c r="BGI147" s="254" t="n">
        <v>3.84827582179755</v>
      </c>
      <c r="BGJ147" s="252" t="n">
        <v>64.90000000000001</v>
      </c>
      <c r="BGK147" s="252" t="n">
        <v>155.538123084828</v>
      </c>
      <c r="BGL147" s="253" t="n">
        <v>64.90000000000001</v>
      </c>
      <c r="BGM147" s="253" t="n">
        <v>55.2538092231298</v>
      </c>
      <c r="BGN147" s="254" t="n">
        <v>64.90000000000001</v>
      </c>
      <c r="BGO147" s="254" t="n">
        <v>3.84827582179755</v>
      </c>
      <c r="BGP147" s="252" t="n">
        <v>64.90000000000001</v>
      </c>
      <c r="BGQ147" s="252" t="n">
        <v>161.714828885745</v>
      </c>
      <c r="BGR147" s="253" t="n">
        <v>64.90000000000001</v>
      </c>
      <c r="BGS147" s="253" t="n">
        <v>55.2538092231298</v>
      </c>
      <c r="BGT147" s="254" t="n">
        <v>64.90000000000001</v>
      </c>
      <c r="BGU147" s="254" t="n">
        <v>3.84827582179755</v>
      </c>
      <c r="BGV147" s="252" t="n">
        <v>75.59999999999999</v>
      </c>
      <c r="BGW147" s="252" t="n">
        <v>18.5969770172865</v>
      </c>
      <c r="BGX147" s="253" t="n">
        <v>78.98</v>
      </c>
      <c r="BGY147" s="253" t="n">
        <v>56.8248222071459</v>
      </c>
      <c r="BGZ147" s="254" t="n">
        <v>78.98</v>
      </c>
      <c r="BHA147" s="254" t="n">
        <v>4.48073588625472</v>
      </c>
      <c r="BHB147" s="252" t="n">
        <v>75.59999999999999</v>
      </c>
      <c r="BHC147" s="252" t="n">
        <v>24.2192806359081</v>
      </c>
      <c r="BHD147" s="253" t="n">
        <v>78.98</v>
      </c>
      <c r="BHE147" s="253" t="n">
        <v>56.8248222071459</v>
      </c>
      <c r="BHF147" s="254" t="n">
        <v>78.98</v>
      </c>
      <c r="BHG147" s="254" t="n">
        <v>4.48073588625472</v>
      </c>
      <c r="BHH147" s="252" t="n">
        <v>78.98</v>
      </c>
      <c r="BHI147" s="252" t="n">
        <v>37.1906206243292</v>
      </c>
      <c r="BHJ147" s="253" t="n">
        <v>78.98</v>
      </c>
      <c r="BHK147" s="253" t="n">
        <v>56.8248222071459</v>
      </c>
      <c r="BHL147" s="254" t="n">
        <v>78.98</v>
      </c>
      <c r="BHM147" s="254" t="n">
        <v>4.48073588625472</v>
      </c>
      <c r="BHN147" s="252" t="n">
        <v>78.98</v>
      </c>
      <c r="BHO147" s="252" t="n">
        <v>44.6040086696654</v>
      </c>
      <c r="BHP147" s="253" t="n">
        <v>78.98</v>
      </c>
      <c r="BHQ147" s="253" t="n">
        <v>56.8248222071459</v>
      </c>
      <c r="BHR147" s="254" t="n">
        <v>78.98</v>
      </c>
      <c r="BHS147" s="254" t="n">
        <v>4.48073588625472</v>
      </c>
      <c r="BHT147" s="252" t="n">
        <v>78.98</v>
      </c>
      <c r="BHU147" s="252" t="n">
        <v>50.1575471343379</v>
      </c>
      <c r="BHV147" s="253" t="n">
        <v>78.98</v>
      </c>
      <c r="BHW147" s="253" t="n">
        <v>56.8248222071459</v>
      </c>
      <c r="BHX147" s="254" t="n">
        <v>78.98</v>
      </c>
      <c r="BHY147" s="254" t="n">
        <v>4.48073588625472</v>
      </c>
      <c r="BHZ147" s="252" t="n">
        <v>78.98</v>
      </c>
      <c r="BIA147" s="252" t="n">
        <v>63.7718918715511</v>
      </c>
      <c r="BIB147" s="253" t="n">
        <v>78.98</v>
      </c>
      <c r="BIC147" s="253" t="n">
        <v>56.8248222071459</v>
      </c>
      <c r="BID147" s="254" t="n">
        <v>78.98</v>
      </c>
      <c r="BIE147" s="254" t="n">
        <v>4.48073588625472</v>
      </c>
      <c r="BIF147" s="252" t="n">
        <v>78.98</v>
      </c>
      <c r="BIG147" s="252" t="n">
        <v>70.1614864698977</v>
      </c>
      <c r="BIH147" s="253" t="n">
        <v>78.98</v>
      </c>
      <c r="BII147" s="253" t="n">
        <v>56.8248222071459</v>
      </c>
      <c r="BIJ147" s="254" t="n">
        <v>78.98</v>
      </c>
      <c r="BIK147" s="254" t="n">
        <v>4.48073588625472</v>
      </c>
      <c r="BIL147" s="252" t="n">
        <v>78.98</v>
      </c>
      <c r="BIM147" s="252" t="n">
        <v>78.2637207581451</v>
      </c>
      <c r="BIN147" s="253" t="n">
        <v>78.98</v>
      </c>
      <c r="BIO147" s="253" t="n">
        <v>56.8248222071459</v>
      </c>
      <c r="BIP147" s="254" t="n">
        <v>78.98</v>
      </c>
      <c r="BIQ147" s="254" t="n">
        <v>4.48073588625472</v>
      </c>
      <c r="BIR147" s="252" t="n">
        <v>78.98</v>
      </c>
      <c r="BIS147" s="252" t="n">
        <v>88.68837370137349</v>
      </c>
      <c r="BIT147" s="253" t="n">
        <v>78.98</v>
      </c>
      <c r="BIU147" s="253" t="n">
        <v>56.8248222071459</v>
      </c>
      <c r="BIV147" s="254" t="n">
        <v>78.98</v>
      </c>
      <c r="BIW147" s="254" t="n">
        <v>4.48073588625472</v>
      </c>
      <c r="BIX147" s="252" t="n">
        <v>78.98</v>
      </c>
      <c r="BIY147" s="252" t="n">
        <v>96.8683563728182</v>
      </c>
      <c r="BIZ147" s="253" t="n">
        <v>78.98</v>
      </c>
      <c r="BJA147" s="253" t="n">
        <v>56.8248222071459</v>
      </c>
      <c r="BJB147" s="254" t="n">
        <v>78.98</v>
      </c>
      <c r="BJC147" s="254" t="n">
        <v>4.48073588625472</v>
      </c>
      <c r="BJD147" s="252" t="n">
        <v>78.98</v>
      </c>
      <c r="BJE147" s="252" t="n">
        <v>104.264605222926</v>
      </c>
      <c r="BJF147" s="253" t="n">
        <v>78.98</v>
      </c>
      <c r="BJG147" s="253" t="n">
        <v>56.8248222071459</v>
      </c>
      <c r="BJH147" s="254" t="n">
        <v>78.98</v>
      </c>
      <c r="BJI147" s="254" t="n">
        <v>4.48073588625472</v>
      </c>
      <c r="BJJ147" s="252" t="n">
        <v>78.98</v>
      </c>
      <c r="BJK147" s="252" t="n">
        <v>115.299478617739</v>
      </c>
      <c r="BJL147" s="253" t="n">
        <v>78.98</v>
      </c>
      <c r="BJM147" s="253" t="n">
        <v>56.8248222071459</v>
      </c>
      <c r="BJN147" s="254" t="n">
        <v>78.98</v>
      </c>
      <c r="BJO147" s="254" t="n">
        <v>4.48073588625472</v>
      </c>
      <c r="BJP147" s="252" t="n">
        <v>78.98</v>
      </c>
      <c r="BJQ147" s="252" t="n">
        <v>122.924243343676</v>
      </c>
      <c r="BJR147" s="253" t="n">
        <v>78.98</v>
      </c>
      <c r="BJS147" s="253" t="n">
        <v>56.8248222071459</v>
      </c>
      <c r="BJT147" s="254" t="n">
        <v>78.98</v>
      </c>
      <c r="BJU147" s="254" t="n">
        <v>4.48073588625472</v>
      </c>
      <c r="BJV147" s="252" t="n">
        <v>78.98</v>
      </c>
      <c r="BJW147" s="252" t="n">
        <v>130.532422294238</v>
      </c>
      <c r="BJX147" s="253" t="n">
        <v>78.98</v>
      </c>
      <c r="BJY147" s="253" t="n">
        <v>56.8248222071459</v>
      </c>
      <c r="BJZ147" s="254" t="n">
        <v>78.98</v>
      </c>
      <c r="BKA147" s="254" t="n">
        <v>4.48073588625472</v>
      </c>
      <c r="BKB147" s="252" t="n">
        <v>78.98</v>
      </c>
      <c r="BKC147" s="252" t="n">
        <v>140.147439122541</v>
      </c>
      <c r="BKD147" s="253" t="n">
        <v>78.98</v>
      </c>
      <c r="BKE147" s="253" t="n">
        <v>56.8248222071459</v>
      </c>
      <c r="BKF147" s="254" t="n">
        <v>78.98</v>
      </c>
      <c r="BKG147" s="254" t="n">
        <v>4.48073588625472</v>
      </c>
      <c r="BKH147" s="252" t="n">
        <v>78.98</v>
      </c>
      <c r="BKI147" s="252" t="n">
        <v>149.154310765692</v>
      </c>
      <c r="BKJ147" s="253" t="n">
        <v>78.98</v>
      </c>
      <c r="BKK147" s="253" t="n">
        <v>56.8248222071459</v>
      </c>
      <c r="BKL147" s="254" t="n">
        <v>78.98</v>
      </c>
      <c r="BKM147" s="254" t="n">
        <v>4.48073588625472</v>
      </c>
      <c r="BKN147" s="252" t="n">
        <v>78.98</v>
      </c>
      <c r="BKO147" s="252" t="n">
        <v>157.206053243755</v>
      </c>
      <c r="BKP147" s="253" t="n">
        <v>78.98</v>
      </c>
      <c r="BKQ147" s="253" t="n">
        <v>56.8248222071459</v>
      </c>
      <c r="BKR147" s="254" t="n">
        <v>78.98</v>
      </c>
      <c r="BKS147" s="254" t="n">
        <v>4.48073588625472</v>
      </c>
      <c r="BKT147" s="252" t="n">
        <v>105.16</v>
      </c>
      <c r="BKU147" s="252" t="n">
        <v>25.5238573461306</v>
      </c>
      <c r="BKV147" s="253" t="n">
        <v>105.159999999999</v>
      </c>
      <c r="BKW147" s="253" t="n">
        <v>55.1842282399596</v>
      </c>
      <c r="BKX147" s="254" t="n">
        <v>105.16</v>
      </c>
      <c r="BKY147" s="254" t="n">
        <v>3.1906382955557</v>
      </c>
      <c r="BKZ147" s="252" t="n">
        <v>105.16</v>
      </c>
      <c r="BLA147" s="252" t="n">
        <v>29.1564621621519</v>
      </c>
      <c r="BLB147" s="253" t="n">
        <v>105.159999999999</v>
      </c>
      <c r="BLC147" s="253" t="n">
        <v>55.1842282399596</v>
      </c>
      <c r="BLD147" s="254" t="n">
        <v>105.16</v>
      </c>
      <c r="BLE147" s="254" t="n">
        <v>3.1906382955557</v>
      </c>
      <c r="BLF147" s="252" t="n">
        <v>105.16</v>
      </c>
      <c r="BLG147" s="252" t="n">
        <v>38.7295519133134</v>
      </c>
      <c r="BLH147" s="253" t="n">
        <v>105.159999999999</v>
      </c>
      <c r="BLI147" s="253" t="n">
        <v>55.1842282399596</v>
      </c>
      <c r="BLJ147" s="254" t="n">
        <v>105.16</v>
      </c>
      <c r="BLK147" s="254" t="n">
        <v>3.1906382955557</v>
      </c>
      <c r="BLL147" s="252" t="n">
        <v>105.16</v>
      </c>
      <c r="BLM147" s="252" t="n">
        <v>52.7592766989126</v>
      </c>
      <c r="BLN147" s="253" t="n">
        <v>105.159999999999</v>
      </c>
      <c r="BLO147" s="253" t="n">
        <v>55.1842282399596</v>
      </c>
      <c r="BLP147" s="254" t="n">
        <v>105.16</v>
      </c>
      <c r="BLQ147" s="254" t="n">
        <v>3.1906382955557</v>
      </c>
      <c r="BLR147" s="252" t="n">
        <v>105.16</v>
      </c>
      <c r="BLS147" s="252" t="n">
        <v>59.3541045353254</v>
      </c>
      <c r="BLT147" s="253" t="n">
        <v>105.159999999999</v>
      </c>
      <c r="BLU147" s="253" t="n">
        <v>55.1842282399596</v>
      </c>
      <c r="BLV147" s="254" t="n">
        <v>105.16</v>
      </c>
      <c r="BLW147" s="254" t="n">
        <v>3.1906382955557</v>
      </c>
      <c r="BLX147" s="252" t="n">
        <v>105.16</v>
      </c>
      <c r="BLY147" s="252" t="n">
        <v>68.9263344743229</v>
      </c>
      <c r="BLZ147" s="253" t="n">
        <v>105.159999999999</v>
      </c>
      <c r="BMA147" s="253" t="n">
        <v>55.1842282399596</v>
      </c>
      <c r="BMB147" s="254" t="n">
        <v>105.16</v>
      </c>
      <c r="BMC147" s="254" t="n">
        <v>3.1906382955557</v>
      </c>
      <c r="BMD147" s="252" t="n">
        <v>105.16</v>
      </c>
      <c r="BME147" s="252" t="n">
        <v>78.4993733872449</v>
      </c>
      <c r="BMF147" s="253" t="n">
        <v>105.159999999999</v>
      </c>
      <c r="BMG147" s="253" t="n">
        <v>55.1842282399596</v>
      </c>
      <c r="BMH147" s="254" t="n">
        <v>105.16</v>
      </c>
      <c r="BMI147" s="254" t="n">
        <v>3.1906382955557</v>
      </c>
      <c r="BMJ147" s="252" t="n">
        <v>105.16</v>
      </c>
      <c r="BMK147" s="252" t="n">
        <v>91.0471615462528</v>
      </c>
      <c r="BML147" s="253" t="n">
        <v>105.159999999999</v>
      </c>
      <c r="BMM147" s="253" t="n">
        <v>55.1842282399596</v>
      </c>
      <c r="BMN147" s="254" t="n">
        <v>105.16</v>
      </c>
      <c r="BMO147" s="254" t="n">
        <v>3.1906382955557</v>
      </c>
      <c r="BMP147" s="252" t="n">
        <v>105.16</v>
      </c>
      <c r="BMQ147" s="252" t="n">
        <v>94.6596737697197</v>
      </c>
      <c r="BMR147" s="253" t="n">
        <v>105.159999999999</v>
      </c>
      <c r="BMS147" s="253" t="n">
        <v>55.1842282399596</v>
      </c>
      <c r="BMT147" s="254" t="n">
        <v>105.16</v>
      </c>
      <c r="BMU147" s="254" t="n">
        <v>3.1906382955557</v>
      </c>
      <c r="BMV147" s="252" t="n">
        <v>105.16</v>
      </c>
      <c r="BMW147" s="252" t="n">
        <v>99.34810398530151</v>
      </c>
      <c r="BMX147" s="253" t="n">
        <v>105.159999999999</v>
      </c>
      <c r="BMY147" s="253" t="n">
        <v>55.1842282399596</v>
      </c>
      <c r="BMZ147" s="254" t="n">
        <v>105.16</v>
      </c>
      <c r="BNA147" s="254" t="n">
        <v>3.1906382955557</v>
      </c>
      <c r="BNB147" s="252" t="n">
        <v>105.16</v>
      </c>
      <c r="BNC147" s="252" t="n">
        <v>104.253209310813</v>
      </c>
      <c r="BND147" s="253" t="n">
        <v>105.159999999999</v>
      </c>
      <c r="BNE147" s="253" t="n">
        <v>55.1842282399596</v>
      </c>
      <c r="BNF147" s="254" t="n">
        <v>105.16</v>
      </c>
      <c r="BNG147" s="254" t="n">
        <v>3.1906382955557</v>
      </c>
      <c r="BNH147" s="252" t="n">
        <v>105.16</v>
      </c>
      <c r="BNI147" s="252" t="n">
        <v>107.868202191038</v>
      </c>
      <c r="BNJ147" s="253" t="n">
        <v>105.159999999999</v>
      </c>
      <c r="BNK147" s="253" t="n">
        <v>55.1842282399596</v>
      </c>
      <c r="BNL147" s="254" t="n">
        <v>105.16</v>
      </c>
      <c r="BNM147" s="254" t="n">
        <v>3.1906382955557</v>
      </c>
      <c r="BNN147" s="252" t="n">
        <v>105.16</v>
      </c>
      <c r="BNO147" s="252" t="n">
        <v>117.430826278208</v>
      </c>
      <c r="BNP147" s="253" t="n">
        <v>105.159999999999</v>
      </c>
      <c r="BNQ147" s="253" t="n">
        <v>55.1842282399596</v>
      </c>
      <c r="BNR147" s="254" t="n">
        <v>105.16</v>
      </c>
      <c r="BNS147" s="254" t="n">
        <v>3.1906382955557</v>
      </c>
      <c r="BNT147" s="252" t="n">
        <v>105.16</v>
      </c>
      <c r="BNU147" s="252" t="n">
        <v>131.041402964317</v>
      </c>
      <c r="BNV147" s="253" t="n">
        <v>105.159999999999</v>
      </c>
      <c r="BNW147" s="253" t="n">
        <v>55.1842282399596</v>
      </c>
      <c r="BNX147" s="254" t="n">
        <v>105.16</v>
      </c>
      <c r="BNY147" s="254" t="n">
        <v>3.1906382955557</v>
      </c>
      <c r="BNZ147" s="252" t="n">
        <v>105.16</v>
      </c>
      <c r="BOA147" s="252" t="n">
        <v>138.072350803069</v>
      </c>
      <c r="BOB147" s="253" t="n">
        <v>105.159999999999</v>
      </c>
      <c r="BOC147" s="253" t="n">
        <v>55.1842282399596</v>
      </c>
      <c r="BOD147" s="254" t="n">
        <v>105.16</v>
      </c>
      <c r="BOE147" s="254" t="n">
        <v>3.1906382955557</v>
      </c>
      <c r="BOF147" s="252" t="n">
        <v>105.16</v>
      </c>
      <c r="BOG147" s="252" t="n">
        <v>147.649783708728</v>
      </c>
      <c r="BOH147" s="253" t="n">
        <v>105.159999999999</v>
      </c>
      <c r="BOI147" s="253" t="n">
        <v>55.1842282399596</v>
      </c>
      <c r="BOJ147" s="254" t="n">
        <v>105.16</v>
      </c>
      <c r="BOK147" s="254" t="n">
        <v>3.1906382955557</v>
      </c>
      <c r="BOL147" s="252" t="n">
        <v>105.16</v>
      </c>
      <c r="BOM147" s="252" t="n">
        <v>157.227788585595</v>
      </c>
      <c r="BON147" s="253" t="n">
        <v>105.159999999999</v>
      </c>
      <c r="BOO147" s="253" t="n">
        <v>55.1842282399596</v>
      </c>
      <c r="BOP147" s="254" t="n">
        <v>105.16</v>
      </c>
      <c r="BOQ147" s="254" t="n">
        <v>3.1906382955557</v>
      </c>
    </row>
    <row r="148">
      <c r="B148" s="251" t="n">
        <v>1.0925</v>
      </c>
      <c r="C148" s="252" t="n">
        <v>12.0033901497316</v>
      </c>
      <c r="D148" s="255" t="n">
        <v>1.0925</v>
      </c>
      <c r="E148" s="253" t="n">
        <v>43.7835941773637</v>
      </c>
      <c r="F148" s="256" t="n">
        <v>1.0925</v>
      </c>
      <c r="G148" s="254" t="n">
        <v>0.598512125978778</v>
      </c>
      <c r="H148" s="251" t="n">
        <v>1.0925</v>
      </c>
      <c r="I148" s="252" t="n">
        <v>17.9141994139499</v>
      </c>
      <c r="J148" s="255" t="n">
        <v>1.0925</v>
      </c>
      <c r="K148" s="253" t="n">
        <v>43.7835941773637</v>
      </c>
      <c r="L148" s="256" t="n">
        <v>1.0925</v>
      </c>
      <c r="M148" s="254" t="n">
        <v>0.598512125978778</v>
      </c>
      <c r="N148" s="251" t="n">
        <v>1.0925</v>
      </c>
      <c r="O148" s="252" t="n">
        <v>23.7862262452558</v>
      </c>
      <c r="P148" s="255" t="n">
        <v>1.0925</v>
      </c>
      <c r="Q148" s="253" t="n">
        <v>43.7835941773637</v>
      </c>
      <c r="R148" s="256" t="n">
        <v>1.0925</v>
      </c>
      <c r="S148" s="254" t="n">
        <v>0.598512125978778</v>
      </c>
      <c r="T148" s="251" t="n">
        <v>1.0925</v>
      </c>
      <c r="U148" s="252" t="n">
        <v>29.1144973094342</v>
      </c>
      <c r="V148" s="255" t="n">
        <v>1.0925</v>
      </c>
      <c r="W148" s="253" t="n">
        <v>43.7835941773637</v>
      </c>
      <c r="X148" s="256" t="n">
        <v>1.0925</v>
      </c>
      <c r="Y148" s="254" t="n">
        <v>0.598512125978778</v>
      </c>
      <c r="Z148" s="251" t="n">
        <v>1.0925</v>
      </c>
      <c r="AA148" s="252" t="n">
        <v>34.4782434394976</v>
      </c>
      <c r="AB148" s="255" t="n">
        <v>1.0925</v>
      </c>
      <c r="AC148" s="253" t="n">
        <v>43.7835941773637</v>
      </c>
      <c r="AD148" s="256" t="n">
        <v>1.0925</v>
      </c>
      <c r="AE148" s="254" t="n">
        <v>0.598512125978778</v>
      </c>
      <c r="AF148" s="251" t="n">
        <v>1.0925</v>
      </c>
      <c r="AG148" s="252" t="n">
        <v>40.0964230399703</v>
      </c>
      <c r="AH148" s="255" t="n">
        <v>1.0925</v>
      </c>
      <c r="AI148" s="253" t="n">
        <v>43.7835941773637</v>
      </c>
      <c r="AJ148" s="256" t="n">
        <v>1.0925</v>
      </c>
      <c r="AK148" s="254" t="n">
        <v>0.598512125978778</v>
      </c>
      <c r="AL148" s="251" t="n">
        <v>1.0925</v>
      </c>
      <c r="AM148" s="252" t="n">
        <v>46.2646041159332</v>
      </c>
      <c r="AN148" s="255" t="n">
        <v>1.0925</v>
      </c>
      <c r="AO148" s="253" t="n">
        <v>43.7835941773637</v>
      </c>
      <c r="AP148" s="256" t="n">
        <v>1.0925</v>
      </c>
      <c r="AQ148" s="254" t="n">
        <v>0.598512125978778</v>
      </c>
      <c r="AR148" s="251" t="n">
        <v>1.0925</v>
      </c>
      <c r="AS148" s="252" t="n">
        <v>51.6149437144744</v>
      </c>
      <c r="AT148" s="255" t="n">
        <v>1.0925</v>
      </c>
      <c r="AU148" s="253" t="n">
        <v>43.7835941773637</v>
      </c>
      <c r="AV148" s="256" t="n">
        <v>1.0925</v>
      </c>
      <c r="AW148" s="254" t="n">
        <v>0.598512125978778</v>
      </c>
      <c r="AX148" s="252" t="n">
        <v>1.0925</v>
      </c>
      <c r="AY148" s="252" t="n">
        <v>56.9450344617694</v>
      </c>
      <c r="AZ148" s="255" t="n">
        <v>1.0925</v>
      </c>
      <c r="BA148" s="253" t="n">
        <v>43.7835941773637</v>
      </c>
      <c r="BB148" s="256" t="n">
        <v>1.0925</v>
      </c>
      <c r="BC148" s="254" t="n">
        <v>0.598512125978778</v>
      </c>
      <c r="BD148" s="252" t="n">
        <v>1.0925</v>
      </c>
      <c r="BE148" s="252" t="n">
        <v>62.0619032936476</v>
      </c>
      <c r="BF148" s="255" t="n">
        <v>1.0925</v>
      </c>
      <c r="BG148" s="253" t="n">
        <v>43.7835941773637</v>
      </c>
      <c r="BH148" s="256" t="n">
        <v>1.0925</v>
      </c>
      <c r="BI148" s="254" t="n">
        <v>0.598512125978778</v>
      </c>
      <c r="BJ148" s="252" t="n">
        <v>1.0925</v>
      </c>
      <c r="BK148" s="252" t="n">
        <v>68.9889734278906</v>
      </c>
      <c r="BL148" s="255" t="n">
        <v>1.0925</v>
      </c>
      <c r="BM148" s="253" t="n">
        <v>43.7835941773637</v>
      </c>
      <c r="BN148" s="256" t="n">
        <v>1.0925</v>
      </c>
      <c r="BO148" s="254" t="n">
        <v>0.598512125978778</v>
      </c>
      <c r="BP148" s="252" t="n">
        <v>1.0925</v>
      </c>
      <c r="BQ148" s="252" t="n">
        <v>74.2970579066387</v>
      </c>
      <c r="BR148" s="255" t="n">
        <v>1.0925</v>
      </c>
      <c r="BS148" s="253" t="n">
        <v>43.7835941773637</v>
      </c>
      <c r="BT148" s="256" t="n">
        <v>1.0925</v>
      </c>
      <c r="BU148" s="254" t="n">
        <v>0.598512125978778</v>
      </c>
      <c r="BV148" s="252" t="n">
        <v>1.0925</v>
      </c>
      <c r="BW148" s="252" t="n">
        <v>85.07520505923659</v>
      </c>
      <c r="BX148" s="255" t="n">
        <v>1.0925</v>
      </c>
      <c r="BY148" s="253" t="n">
        <v>43.7835941773637</v>
      </c>
      <c r="BZ148" s="256" t="n">
        <v>1.0925</v>
      </c>
      <c r="CA148" s="254" t="n">
        <v>0.598512125978778</v>
      </c>
      <c r="CB148" s="252" t="n">
        <v>1.0925</v>
      </c>
      <c r="CC148" s="252" t="n">
        <v>97.8354344353104</v>
      </c>
      <c r="CD148" s="255" t="n">
        <v>1.0925</v>
      </c>
      <c r="CE148" s="253" t="n">
        <v>43.7835941773637</v>
      </c>
      <c r="CF148" s="256" t="n">
        <v>1.0925</v>
      </c>
      <c r="CG148" s="254" t="n">
        <v>0.598512125978778</v>
      </c>
      <c r="CH148" s="252" t="n">
        <v>1.0925</v>
      </c>
      <c r="CI148" s="252" t="n">
        <v>108.290859821703</v>
      </c>
      <c r="CJ148" s="255" t="n">
        <v>1.0925</v>
      </c>
      <c r="CK148" s="253" t="n">
        <v>43.7835941773637</v>
      </c>
      <c r="CL148" s="256" t="n">
        <v>1.0925</v>
      </c>
      <c r="CM148" s="254" t="n">
        <v>0.598512125978778</v>
      </c>
      <c r="CN148" s="252" t="n">
        <v>1.0925</v>
      </c>
      <c r="CO148" s="252" t="n">
        <v>119.197960029028</v>
      </c>
      <c r="CP148" s="255" t="n">
        <v>1.0925</v>
      </c>
      <c r="CQ148" s="253" t="n">
        <v>43.7835941773637</v>
      </c>
      <c r="CR148" s="256" t="n">
        <v>1.0925</v>
      </c>
      <c r="CS148" s="254" t="n">
        <v>0.598512125978778</v>
      </c>
      <c r="CT148" s="252" t="n">
        <v>1.0925</v>
      </c>
      <c r="CU148" s="252" t="n">
        <v>129.242822100027</v>
      </c>
      <c r="CV148" s="255" t="n">
        <v>1.0925</v>
      </c>
      <c r="CW148" s="253" t="n">
        <v>43.7835941773637</v>
      </c>
      <c r="CX148" s="256" t="n">
        <v>1.0925</v>
      </c>
      <c r="CY148" s="254" t="n">
        <v>0.598512125978778</v>
      </c>
      <c r="CZ148" s="252" t="n">
        <v>1.0925</v>
      </c>
      <c r="DA148" s="252" t="n">
        <v>145.29633523663</v>
      </c>
      <c r="DB148" s="255" t="n">
        <v>1.0925</v>
      </c>
      <c r="DC148" s="253" t="n">
        <v>43.7835941773637</v>
      </c>
      <c r="DD148" s="256" t="n">
        <v>1.0925</v>
      </c>
      <c r="DE148" s="254" t="n">
        <v>0.598512125978778</v>
      </c>
      <c r="DF148" s="252" t="n">
        <v>1.0925</v>
      </c>
      <c r="DG148" s="252" t="n">
        <v>156.615679679497</v>
      </c>
      <c r="DH148" s="255" t="n">
        <v>1.0925</v>
      </c>
      <c r="DI148" s="253" t="n">
        <v>43.7835941773637</v>
      </c>
      <c r="DJ148" s="256" t="n">
        <v>1.0925</v>
      </c>
      <c r="DK148" s="254" t="n">
        <v>0.598512125978778</v>
      </c>
      <c r="DL148" s="252" t="n">
        <v>1.0925</v>
      </c>
      <c r="DM148" s="252" t="n">
        <v>172.924418467662</v>
      </c>
      <c r="DN148" s="255" t="n">
        <v>1.0925</v>
      </c>
      <c r="DO148" s="253" t="n">
        <v>43.7835941773637</v>
      </c>
      <c r="DP148" s="256" t="n">
        <v>1.0925</v>
      </c>
      <c r="DQ148" s="254" t="n">
        <v>0.598512125978778</v>
      </c>
      <c r="DR148" s="252" t="n">
        <v>1.0925</v>
      </c>
      <c r="DS148" s="252" t="n">
        <v>193.389956410599</v>
      </c>
      <c r="DT148" s="255" t="n">
        <v>1.0925</v>
      </c>
      <c r="DU148" s="253" t="n">
        <v>43.7835941773637</v>
      </c>
      <c r="DV148" s="256" t="n">
        <v>1.0925</v>
      </c>
      <c r="DW148" s="254" t="n">
        <v>0.598512125978778</v>
      </c>
      <c r="DX148" s="252" t="n">
        <v>1.0925</v>
      </c>
      <c r="DY148" s="252" t="n">
        <v>210.060288817257</v>
      </c>
      <c r="DZ148" s="255" t="n">
        <v>1.0925</v>
      </c>
      <c r="EA148" s="253" t="n">
        <v>43.7835941773637</v>
      </c>
      <c r="EB148" s="256" t="n">
        <v>1.0925</v>
      </c>
      <c r="EC148" s="254" t="n">
        <v>0.598512125978778</v>
      </c>
      <c r="ED148" s="251" t="n">
        <v>1.54000000000022</v>
      </c>
      <c r="EE148" s="252" t="n">
        <v>17.7818079442381</v>
      </c>
      <c r="EF148" s="255" t="n">
        <v>1.564</v>
      </c>
      <c r="EG148" s="253" t="n">
        <v>41.298008995784</v>
      </c>
      <c r="EH148" s="256" t="n">
        <v>1.564</v>
      </c>
      <c r="EI148" s="254" t="n">
        <v>0.8645302946414199</v>
      </c>
      <c r="EJ148" s="251" t="n">
        <v>1.54</v>
      </c>
      <c r="EK148" s="252" t="n">
        <v>25.8073790534375</v>
      </c>
      <c r="EL148" s="255" t="n">
        <v>1.564</v>
      </c>
      <c r="EM148" s="253" t="n">
        <v>41.298008995784</v>
      </c>
      <c r="EN148" s="256" t="n">
        <v>1.564</v>
      </c>
      <c r="EO148" s="254" t="n">
        <v>0.8645302946414199</v>
      </c>
      <c r="EP148" s="251" t="n">
        <v>1.54</v>
      </c>
      <c r="EQ148" s="252" t="n">
        <v>32.8465568170113</v>
      </c>
      <c r="ER148" s="255" t="n">
        <v>1.564</v>
      </c>
      <c r="ES148" s="253" t="n">
        <v>41.298008995784</v>
      </c>
      <c r="ET148" s="256" t="n">
        <v>1.564</v>
      </c>
      <c r="EU148" s="254" t="n">
        <v>0.8645302946414199</v>
      </c>
      <c r="EV148" s="251" t="n">
        <v>1.564</v>
      </c>
      <c r="EW148" s="252" t="n">
        <v>40.1485542650723</v>
      </c>
      <c r="EX148" s="255" t="n">
        <v>1.564</v>
      </c>
      <c r="EY148" s="253" t="n">
        <v>41.298008995784</v>
      </c>
      <c r="EZ148" s="256" t="n">
        <v>1.564</v>
      </c>
      <c r="FA148" s="254" t="n">
        <v>0.8645302946414199</v>
      </c>
      <c r="FB148" s="251" t="n">
        <v>1.54</v>
      </c>
      <c r="FC148" s="252" t="n">
        <v>49.7188086587818</v>
      </c>
      <c r="FD148" s="255" t="n">
        <v>1.564</v>
      </c>
      <c r="FE148" s="253" t="n">
        <v>41.298008995784</v>
      </c>
      <c r="FF148" s="256" t="n">
        <v>1.564</v>
      </c>
      <c r="FG148" s="254" t="n">
        <v>0.8645302946414199</v>
      </c>
      <c r="FH148" s="251" t="n">
        <v>1.54</v>
      </c>
      <c r="FI148" s="252" t="n">
        <v>56.4878091076556</v>
      </c>
      <c r="FJ148" s="255" t="n">
        <v>1.564</v>
      </c>
      <c r="FK148" s="253" t="n">
        <v>41.298008995784</v>
      </c>
      <c r="FL148" s="256" t="n">
        <v>1.564</v>
      </c>
      <c r="FM148" s="254" t="n">
        <v>0.8645302946414199</v>
      </c>
      <c r="FN148" s="251" t="n">
        <v>1.564</v>
      </c>
      <c r="FO148" s="252" t="n">
        <v>64.1505362166029</v>
      </c>
      <c r="FP148" s="255" t="n">
        <v>1.564</v>
      </c>
      <c r="FQ148" s="253" t="n">
        <v>41.298008995784</v>
      </c>
      <c r="FR148" s="256" t="n">
        <v>1.564</v>
      </c>
      <c r="FS148" s="254" t="n">
        <v>0.8645302946414199</v>
      </c>
      <c r="FT148" s="251" t="n">
        <v>1.54</v>
      </c>
      <c r="FU148" s="252" t="n">
        <v>73.3487781051263</v>
      </c>
      <c r="FV148" s="255" t="n">
        <v>1.564</v>
      </c>
      <c r="FW148" s="253" t="n">
        <v>41.298008995784</v>
      </c>
      <c r="FX148" s="256" t="n">
        <v>1.564</v>
      </c>
      <c r="FY148" s="254" t="n">
        <v>0.8645302946414199</v>
      </c>
      <c r="FZ148" s="252" t="n">
        <v>1.564</v>
      </c>
      <c r="GA148" s="252" t="n">
        <v>79.7253983590042</v>
      </c>
      <c r="GB148" s="255" t="n">
        <v>1.564</v>
      </c>
      <c r="GC148" s="253" t="n">
        <v>41.298008995784</v>
      </c>
      <c r="GD148" s="256" t="n">
        <v>1.564</v>
      </c>
      <c r="GE148" s="254" t="n">
        <v>0.8645302946414199</v>
      </c>
      <c r="GF148" s="252" t="n">
        <v>1.564</v>
      </c>
      <c r="GG148" s="252" t="n">
        <v>87.4662678921883</v>
      </c>
      <c r="GH148" s="255" t="n">
        <v>1.564</v>
      </c>
      <c r="GI148" s="253" t="n">
        <v>41.298008995784</v>
      </c>
      <c r="GJ148" s="256" t="n">
        <v>1.564</v>
      </c>
      <c r="GK148" s="254" t="n">
        <v>0.8645302946414199</v>
      </c>
      <c r="GL148" s="252" t="n">
        <v>1.54</v>
      </c>
      <c r="GM148" s="252" t="n">
        <v>97.92794581921309</v>
      </c>
      <c r="GN148" s="255" t="n">
        <v>1.564</v>
      </c>
      <c r="GO148" s="253" t="n">
        <v>41.298008995784</v>
      </c>
      <c r="GP148" s="256" t="n">
        <v>1.564</v>
      </c>
      <c r="GQ148" s="254" t="n">
        <v>0.8645302946414199</v>
      </c>
      <c r="GR148" s="252" t="n">
        <v>1.564</v>
      </c>
      <c r="GS148" s="252" t="n">
        <v>107.318941839901</v>
      </c>
      <c r="GT148" s="255" t="n">
        <v>1.564</v>
      </c>
      <c r="GU148" s="253" t="n">
        <v>41.298008995784</v>
      </c>
      <c r="GV148" s="256" t="n">
        <v>1.564</v>
      </c>
      <c r="GW148" s="254" t="n">
        <v>0.8645302946414199</v>
      </c>
      <c r="GX148" s="252" t="n">
        <v>1.564</v>
      </c>
      <c r="GY148" s="252" t="n">
        <v>115.666608586895</v>
      </c>
      <c r="GZ148" s="255" t="n">
        <v>1.564</v>
      </c>
      <c r="HA148" s="253" t="n">
        <v>41.298008995784</v>
      </c>
      <c r="HB148" s="256" t="n">
        <v>1.564</v>
      </c>
      <c r="HC148" s="254" t="n">
        <v>0.8645302946414199</v>
      </c>
      <c r="HD148" s="252" t="n">
        <v>1.564</v>
      </c>
      <c r="HE148" s="252" t="n">
        <v>124.356634583733</v>
      </c>
      <c r="HF148" s="255" t="n">
        <v>1.564</v>
      </c>
      <c r="HG148" s="253" t="n">
        <v>41.298008995784</v>
      </c>
      <c r="HH148" s="256" t="n">
        <v>1.564</v>
      </c>
      <c r="HI148" s="254" t="n">
        <v>0.8645302946414199</v>
      </c>
      <c r="HJ148" s="252" t="n">
        <v>1.564</v>
      </c>
      <c r="HK148" s="252" t="n">
        <v>132.74328388911</v>
      </c>
      <c r="HL148" s="255" t="n">
        <v>1.564</v>
      </c>
      <c r="HM148" s="253" t="n">
        <v>41.298008995784</v>
      </c>
      <c r="HN148" s="256" t="n">
        <v>1.564</v>
      </c>
      <c r="HO148" s="254" t="n">
        <v>0.8645302946414199</v>
      </c>
      <c r="HP148" s="252" t="n">
        <v>1.564</v>
      </c>
      <c r="HQ148" s="252" t="n">
        <v>140.318908494245</v>
      </c>
      <c r="HR148" s="255" t="n">
        <v>1.564</v>
      </c>
      <c r="HS148" s="253" t="n">
        <v>41.298008995784</v>
      </c>
      <c r="HT148" s="256" t="n">
        <v>1.564</v>
      </c>
      <c r="HU148" s="254" t="n">
        <v>0.8645302946414199</v>
      </c>
      <c r="HV148" s="252" t="n">
        <v>1.564</v>
      </c>
      <c r="HW148" s="252" t="n">
        <v>147.653135601595</v>
      </c>
      <c r="HX148" s="255" t="n">
        <v>1.564</v>
      </c>
      <c r="HY148" s="253" t="n">
        <v>41.298008995784</v>
      </c>
      <c r="HZ148" s="256" t="n">
        <v>1.564</v>
      </c>
      <c r="IA148" s="254" t="n">
        <v>0.8645302946414199</v>
      </c>
      <c r="IB148" s="252" t="n">
        <v>1.564</v>
      </c>
      <c r="IC148" s="252" t="n">
        <v>157.428738321811</v>
      </c>
      <c r="ID148" s="255" t="n">
        <v>1.564</v>
      </c>
      <c r="IE148" s="253" t="n">
        <v>41.298008995784</v>
      </c>
      <c r="IF148" s="256" t="n">
        <v>1.564</v>
      </c>
      <c r="IG148" s="254" t="n">
        <v>0.8645302946414199</v>
      </c>
      <c r="IH148" s="252" t="n">
        <v>1.564</v>
      </c>
      <c r="II148" s="252" t="n">
        <v>167.120218370773</v>
      </c>
      <c r="IJ148" s="255" t="n">
        <v>1.564</v>
      </c>
      <c r="IK148" s="253" t="n">
        <v>41.298008995784</v>
      </c>
      <c r="IL148" s="256" t="n">
        <v>1.564</v>
      </c>
      <c r="IM148" s="254" t="n">
        <v>0.8645302946414199</v>
      </c>
      <c r="IN148" s="252" t="n">
        <v>1.564</v>
      </c>
      <c r="IO148" s="252" t="n">
        <v>172.031569364005</v>
      </c>
      <c r="IP148" s="255" t="n">
        <v>1.564</v>
      </c>
      <c r="IQ148" s="253" t="n">
        <v>41.298008995784</v>
      </c>
      <c r="IR148" s="256" t="n">
        <v>1.564</v>
      </c>
      <c r="IS148" s="254" t="n">
        <v>0.8645302946414199</v>
      </c>
      <c r="IT148" s="252" t="n">
        <v>1.564</v>
      </c>
      <c r="IU148" s="252" t="n">
        <v>177.160072901584</v>
      </c>
      <c r="IV148" s="255" t="n">
        <v>1.564</v>
      </c>
      <c r="IW148" s="253" t="n">
        <v>41.298008995784</v>
      </c>
      <c r="IX148" s="256" t="n">
        <v>1.564</v>
      </c>
      <c r="IY148" s="254" t="n">
        <v>0.8645302946414199</v>
      </c>
      <c r="IZ148" s="252" t="n">
        <v>1.564</v>
      </c>
      <c r="JA148" s="252" t="n">
        <v>189.347151315054</v>
      </c>
      <c r="JB148" s="255" t="n">
        <v>1.564</v>
      </c>
      <c r="JC148" s="253" t="n">
        <v>41.298008995784</v>
      </c>
      <c r="JD148" s="256" t="n">
        <v>1.564</v>
      </c>
      <c r="JE148" s="254" t="n">
        <v>0.8645302946414199</v>
      </c>
      <c r="JF148" s="252" t="n">
        <v>1.564</v>
      </c>
      <c r="JG148" s="252" t="n">
        <v>197.94936172584</v>
      </c>
      <c r="JH148" s="255" t="n">
        <v>1.564</v>
      </c>
      <c r="JI148" s="253" t="n">
        <v>41.298008995784</v>
      </c>
      <c r="JJ148" s="256" t="n">
        <v>1.564</v>
      </c>
      <c r="JK148" s="254" t="n">
        <v>0.8645302946414199</v>
      </c>
      <c r="JL148" s="252" t="n">
        <v>1.564</v>
      </c>
      <c r="JM148" s="252" t="n">
        <v>206.015516973586</v>
      </c>
      <c r="JN148" s="255" t="n">
        <v>1.564</v>
      </c>
      <c r="JO148" s="253" t="n">
        <v>41.298008995784</v>
      </c>
      <c r="JP148" s="256" t="n">
        <v>1.564</v>
      </c>
      <c r="JQ148" s="254" t="n">
        <v>0.8645302946414199</v>
      </c>
      <c r="JR148" s="252" t="n">
        <v>1.54</v>
      </c>
      <c r="JS148" s="252" t="n">
        <v>215.760838466898</v>
      </c>
      <c r="JT148" s="255" t="n">
        <v>1.564</v>
      </c>
      <c r="JU148" s="253" t="n">
        <v>41.298008995784</v>
      </c>
      <c r="JV148" s="256" t="n">
        <v>1.564</v>
      </c>
      <c r="JW148" s="254" t="n">
        <v>0.8645302946414199</v>
      </c>
      <c r="JX148" s="251" t="n">
        <v>2.024</v>
      </c>
      <c r="JY148" s="252" t="n">
        <v>11.4251353761879</v>
      </c>
      <c r="JZ148" s="255" t="n">
        <v>2.04699999999999</v>
      </c>
      <c r="KA148" s="253" t="n">
        <v>57.3164093793909</v>
      </c>
      <c r="KB148" s="256" t="n">
        <v>2.04699999999999</v>
      </c>
      <c r="KC148" s="254" t="n">
        <v>1.25240984273412</v>
      </c>
      <c r="KD148" s="251" t="n">
        <v>1.98</v>
      </c>
      <c r="KE148" s="252" t="n">
        <v>17.5556167919484</v>
      </c>
      <c r="KF148" s="255" t="n">
        <v>2.04699999999999</v>
      </c>
      <c r="KG148" s="253" t="n">
        <v>57.3164093793909</v>
      </c>
      <c r="KH148" s="256" t="n">
        <v>2.04699999999999</v>
      </c>
      <c r="KI148" s="254" t="n">
        <v>1.25240984273412</v>
      </c>
      <c r="KJ148" s="251" t="n">
        <v>2.024</v>
      </c>
      <c r="KK148" s="252" t="n">
        <v>22.5693665611731</v>
      </c>
      <c r="KL148" s="255" t="n">
        <v>2.04699999999999</v>
      </c>
      <c r="KM148" s="253" t="n">
        <v>57.3164093793909</v>
      </c>
      <c r="KN148" s="256" t="n">
        <v>2.04699999999999</v>
      </c>
      <c r="KO148" s="254" t="n">
        <v>1.25240984273412</v>
      </c>
      <c r="KP148" s="251" t="n">
        <v>2.024</v>
      </c>
      <c r="KQ148" s="252" t="n">
        <v>28.4137845837048</v>
      </c>
      <c r="KR148" s="255" t="n">
        <v>2.04699999999999</v>
      </c>
      <c r="KS148" s="253" t="n">
        <v>57.3164093793909</v>
      </c>
      <c r="KT148" s="256" t="n">
        <v>2.04699999999999</v>
      </c>
      <c r="KU148" s="254" t="n">
        <v>1.25240984273412</v>
      </c>
      <c r="KV148" s="251" t="n">
        <v>2.024</v>
      </c>
      <c r="KW148" s="252" t="n">
        <v>34.0083546416663</v>
      </c>
      <c r="KX148" s="255" t="n">
        <v>2.04699999999999</v>
      </c>
      <c r="KY148" s="253" t="n">
        <v>57.3164093793909</v>
      </c>
      <c r="KZ148" s="256" t="n">
        <v>2.04699999999999</v>
      </c>
      <c r="LA148" s="254" t="n">
        <v>1.25240984273412</v>
      </c>
      <c r="LB148" s="251" t="n">
        <v>1.98</v>
      </c>
      <c r="LC148" s="252" t="n">
        <v>39.2773705035453</v>
      </c>
      <c r="LD148" s="255" t="n">
        <v>2.04699999999999</v>
      </c>
      <c r="LE148" s="253" t="n">
        <v>57.3164093793909</v>
      </c>
      <c r="LF148" s="256" t="n">
        <v>2.04699999999999</v>
      </c>
      <c r="LG148" s="254" t="n">
        <v>1.25240984273412</v>
      </c>
      <c r="LH148" s="251" t="n">
        <v>2.024</v>
      </c>
      <c r="LI148" s="252" t="n">
        <v>45.6894876549583</v>
      </c>
      <c r="LJ148" s="255" t="n">
        <v>2.04699999999999</v>
      </c>
      <c r="LK148" s="253" t="n">
        <v>57.3164093793909</v>
      </c>
      <c r="LL148" s="256" t="n">
        <v>2.04699999999999</v>
      </c>
      <c r="LM148" s="254" t="n">
        <v>1.25240984273412</v>
      </c>
      <c r="LN148" s="251" t="n">
        <v>2.024</v>
      </c>
      <c r="LO148" s="252" t="n">
        <v>50.4475700493165</v>
      </c>
      <c r="LP148" s="255" t="n">
        <v>2.04699999999999</v>
      </c>
      <c r="LQ148" s="253" t="n">
        <v>57.3164093793909</v>
      </c>
      <c r="LR148" s="256" t="n">
        <v>2.04699999999999</v>
      </c>
      <c r="LS148" s="254" t="n">
        <v>1.25240984273412</v>
      </c>
      <c r="LT148" s="252" t="n">
        <v>2.024</v>
      </c>
      <c r="LU148" s="252" t="n">
        <v>55.97331426925</v>
      </c>
      <c r="LV148" s="255" t="n">
        <v>2.04699999999999</v>
      </c>
      <c r="LW148" s="253" t="n">
        <v>57.3164093793909</v>
      </c>
      <c r="LX148" s="256" t="n">
        <v>2.04699999999999</v>
      </c>
      <c r="LY148" s="254" t="n">
        <v>1.25240984273412</v>
      </c>
      <c r="LZ148" s="252" t="n">
        <v>2.024</v>
      </c>
      <c r="MA148" s="252" t="n">
        <v>62.1005283723359</v>
      </c>
      <c r="MB148" s="255" t="n">
        <v>2.04699999999999</v>
      </c>
      <c r="MC148" s="253" t="n">
        <v>57.3164093793909</v>
      </c>
      <c r="MD148" s="256" t="n">
        <v>2.04699999999999</v>
      </c>
      <c r="ME148" s="254" t="n">
        <v>1.25240984273412</v>
      </c>
      <c r="MF148" s="252" t="n">
        <v>2.024</v>
      </c>
      <c r="MG148" s="252" t="n">
        <v>68.0084362261218</v>
      </c>
      <c r="MH148" s="255" t="n">
        <v>2.04699999999999</v>
      </c>
      <c r="MI148" s="253" t="n">
        <v>57.3164093793909</v>
      </c>
      <c r="MJ148" s="256" t="n">
        <v>2.04699999999999</v>
      </c>
      <c r="MK148" s="254" t="n">
        <v>1.25240984273412</v>
      </c>
      <c r="ML148" s="252" t="n">
        <v>2.024</v>
      </c>
      <c r="MM148" s="252" t="n">
        <v>72.9893643188407</v>
      </c>
      <c r="MN148" s="255" t="n">
        <v>2.04699999999999</v>
      </c>
      <c r="MO148" s="253" t="n">
        <v>57.3164093793909</v>
      </c>
      <c r="MP148" s="256" t="n">
        <v>2.04699999999999</v>
      </c>
      <c r="MQ148" s="254" t="n">
        <v>1.25240984273412</v>
      </c>
      <c r="MR148" s="252" t="n">
        <v>2.024</v>
      </c>
      <c r="MS148" s="252" t="n">
        <v>84.0775136336041</v>
      </c>
      <c r="MT148" s="255" t="n">
        <v>2.04699999999999</v>
      </c>
      <c r="MU148" s="253" t="n">
        <v>57.3164093793909</v>
      </c>
      <c r="MV148" s="256" t="n">
        <v>2.04699999999999</v>
      </c>
      <c r="MW148" s="254" t="n">
        <v>1.25240984273412</v>
      </c>
      <c r="MX148" s="252" t="n">
        <v>1.98</v>
      </c>
      <c r="MY148" s="252" t="n">
        <v>98.9634834371162</v>
      </c>
      <c r="MZ148" s="255" t="n">
        <v>2.04699999999999</v>
      </c>
      <c r="NA148" s="253" t="n">
        <v>57.3164093793909</v>
      </c>
      <c r="NB148" s="256" t="n">
        <v>2.04699999999999</v>
      </c>
      <c r="NC148" s="254" t="n">
        <v>1.25240984273412</v>
      </c>
      <c r="ND148" s="252" t="n">
        <v>2.024</v>
      </c>
      <c r="NE148" s="252" t="n">
        <v>109.208456247889</v>
      </c>
      <c r="NF148" s="255" t="n">
        <v>2.04699999999999</v>
      </c>
      <c r="NG148" s="253" t="n">
        <v>57.3164093793909</v>
      </c>
      <c r="NH148" s="256" t="n">
        <v>2.04699999999999</v>
      </c>
      <c r="NI148" s="254" t="n">
        <v>1.25240984273412</v>
      </c>
      <c r="NJ148" s="252" t="n">
        <v>2.024</v>
      </c>
      <c r="NK148" s="252" t="n">
        <v>122.588591122338</v>
      </c>
      <c r="NL148" s="255" t="n">
        <v>2.04699999999999</v>
      </c>
      <c r="NM148" s="253" t="n">
        <v>57.3164093793909</v>
      </c>
      <c r="NN148" s="256" t="n">
        <v>2.04699999999999</v>
      </c>
      <c r="NO148" s="254" t="n">
        <v>1.25240984273412</v>
      </c>
      <c r="NP148" s="252" t="n">
        <v>1.98</v>
      </c>
      <c r="NQ148" s="252" t="n">
        <v>134.3318453145</v>
      </c>
      <c r="NR148" s="255" t="n">
        <v>2.04699999999999</v>
      </c>
      <c r="NS148" s="253" t="n">
        <v>57.3164093793909</v>
      </c>
      <c r="NT148" s="256" t="n">
        <v>2.04699999999999</v>
      </c>
      <c r="NU148" s="254" t="n">
        <v>1.25240984273412</v>
      </c>
      <c r="NV148" s="252" t="n">
        <v>2.024</v>
      </c>
      <c r="NW148" s="252" t="n">
        <v>144.601051206932</v>
      </c>
      <c r="NX148" s="255" t="n">
        <v>2.04699999999999</v>
      </c>
      <c r="NY148" s="253" t="n">
        <v>57.3164093793909</v>
      </c>
      <c r="NZ148" s="256" t="n">
        <v>2.04699999999999</v>
      </c>
      <c r="OA148" s="254" t="n">
        <v>1.25240984273412</v>
      </c>
      <c r="OB148" s="252" t="n">
        <v>2.024</v>
      </c>
      <c r="OC148" s="252" t="n">
        <v>155.435743345036</v>
      </c>
      <c r="OD148" s="255" t="n">
        <v>2.04699999999999</v>
      </c>
      <c r="OE148" s="253" t="n">
        <v>57.3164093793909</v>
      </c>
      <c r="OF148" s="256" t="n">
        <v>2.04699999999999</v>
      </c>
      <c r="OG148" s="254" t="n">
        <v>1.25240984273412</v>
      </c>
      <c r="OH148" s="252" t="n">
        <v>2.024</v>
      </c>
      <c r="OI148" s="252" t="n">
        <v>166.277033315748</v>
      </c>
      <c r="OJ148" s="255" t="n">
        <v>2.04699999999999</v>
      </c>
      <c r="OK148" s="253" t="n">
        <v>57.3164093793909</v>
      </c>
      <c r="OL148" s="256" t="n">
        <v>2.04699999999999</v>
      </c>
      <c r="OM148" s="254" t="n">
        <v>1.25240984273412</v>
      </c>
      <c r="ON148" s="252" t="n">
        <v>2.024</v>
      </c>
      <c r="OO148" s="252" t="n">
        <v>181.061767435346</v>
      </c>
      <c r="OP148" s="255" t="n">
        <v>2.04699999999999</v>
      </c>
      <c r="OQ148" s="253" t="n">
        <v>57.3164093793909</v>
      </c>
      <c r="OR148" s="256" t="n">
        <v>2.04699999999999</v>
      </c>
      <c r="OS148" s="254" t="n">
        <v>1.25240984273412</v>
      </c>
      <c r="OT148" s="252" t="n">
        <v>2.024</v>
      </c>
      <c r="OU148" s="252" t="n">
        <v>192.470531910559</v>
      </c>
      <c r="OV148" s="255" t="n">
        <v>2.04699999999999</v>
      </c>
      <c r="OW148" s="253" t="n">
        <v>57.3164093793909</v>
      </c>
      <c r="OX148" s="256" t="n">
        <v>2.04699999999999</v>
      </c>
      <c r="OY148" s="254" t="n">
        <v>1.25240984273412</v>
      </c>
      <c r="OZ148" s="252" t="n">
        <v>2.024</v>
      </c>
      <c r="PA148" s="252" t="n">
        <v>208.889642519703</v>
      </c>
      <c r="PB148" s="255" t="n">
        <v>2.04699999999999</v>
      </c>
      <c r="PC148" s="253" t="n">
        <v>57.3164093793909</v>
      </c>
      <c r="PD148" s="256" t="n">
        <v>2.04699999999999</v>
      </c>
      <c r="PE148" s="254" t="n">
        <v>1.25240984273412</v>
      </c>
      <c r="PF148" s="251" t="n">
        <v>3.63399999999999</v>
      </c>
      <c r="PG148" s="252" t="n">
        <v>16.8780313596387</v>
      </c>
      <c r="PH148" s="255" t="n">
        <v>3.63399999999999</v>
      </c>
      <c r="PI148" s="253" t="n">
        <v>52.7218049169354</v>
      </c>
      <c r="PJ148" s="256" t="n">
        <v>3.52</v>
      </c>
      <c r="PK148" s="254" t="n">
        <v>0.827734124920222</v>
      </c>
      <c r="PL148" s="251" t="n">
        <v>3.63399999999999</v>
      </c>
      <c r="PM148" s="252" t="n">
        <v>25.1401495907487</v>
      </c>
      <c r="PN148" s="255" t="n">
        <v>3.63399999999999</v>
      </c>
      <c r="PO148" s="253" t="n">
        <v>52.7218049169354</v>
      </c>
      <c r="PP148" s="256" t="n">
        <v>3.52</v>
      </c>
      <c r="PQ148" s="254" t="n">
        <v>0.827734124920222</v>
      </c>
      <c r="PR148" s="251" t="n">
        <v>3.52</v>
      </c>
      <c r="PS148" s="252" t="n">
        <v>33.4428800721414</v>
      </c>
      <c r="PT148" s="255" t="n">
        <v>3.63399999999999</v>
      </c>
      <c r="PU148" s="253" t="n">
        <v>52.7218049169354</v>
      </c>
      <c r="PV148" s="256" t="n">
        <v>3.52</v>
      </c>
      <c r="PW148" s="254" t="n">
        <v>0.827734124920222</v>
      </c>
      <c r="PX148" s="251" t="n">
        <v>3.63399999999999</v>
      </c>
      <c r="PY148" s="252" t="n">
        <v>42.035893903027</v>
      </c>
      <c r="PZ148" s="255" t="n">
        <v>3.63399999999999</v>
      </c>
      <c r="QA148" s="253" t="n">
        <v>52.7218049169354</v>
      </c>
      <c r="QB148" s="256" t="n">
        <v>3.52</v>
      </c>
      <c r="QC148" s="254" t="n">
        <v>0.827734124920222</v>
      </c>
      <c r="QD148" s="251" t="n">
        <v>3.63399999999999</v>
      </c>
      <c r="QE148" s="252" t="n">
        <v>49.3919722347097</v>
      </c>
      <c r="QF148" s="255" t="n">
        <v>3.63399999999999</v>
      </c>
      <c r="QG148" s="253" t="n">
        <v>52.7218049169354</v>
      </c>
      <c r="QH148" s="256" t="n">
        <v>3.52</v>
      </c>
      <c r="QI148" s="254" t="n">
        <v>0.827734124920222</v>
      </c>
      <c r="QJ148" s="251" t="n">
        <v>3.52</v>
      </c>
      <c r="QK148" s="252" t="n">
        <v>60.4682860918101</v>
      </c>
      <c r="QL148" s="255" t="n">
        <v>3.63399999999999</v>
      </c>
      <c r="QM148" s="253" t="n">
        <v>52.7218049169354</v>
      </c>
      <c r="QN148" s="256" t="n">
        <v>3.52</v>
      </c>
      <c r="QO148" s="254" t="n">
        <v>0.827734124920222</v>
      </c>
      <c r="QP148" s="251" t="n">
        <v>3.63399999999999</v>
      </c>
      <c r="QQ148" s="252" t="n">
        <v>65.979482997849</v>
      </c>
      <c r="QR148" s="255" t="n">
        <v>3.63399999999999</v>
      </c>
      <c r="QS148" s="253" t="n">
        <v>52.7218049169354</v>
      </c>
      <c r="QT148" s="256" t="n">
        <v>3.52</v>
      </c>
      <c r="QU148" s="254" t="n">
        <v>0.827734124920222</v>
      </c>
      <c r="QV148" s="251" t="n">
        <v>3.63399999999999</v>
      </c>
      <c r="QW148" s="252" t="n">
        <v>74.4181078894657</v>
      </c>
      <c r="QX148" s="255" t="n">
        <v>3.63399999999999</v>
      </c>
      <c r="QY148" s="253" t="n">
        <v>52.7218049169354</v>
      </c>
      <c r="QZ148" s="256" t="n">
        <v>3.52</v>
      </c>
      <c r="RA148" s="254" t="n">
        <v>0.827734124920222</v>
      </c>
      <c r="RB148" s="252" t="n">
        <v>3.63399999999999</v>
      </c>
      <c r="RC148" s="252" t="n">
        <v>83.7546425323191</v>
      </c>
      <c r="RD148" s="255" t="n">
        <v>3.63399999999999</v>
      </c>
      <c r="RE148" s="253" t="n">
        <v>52.7218049169354</v>
      </c>
      <c r="RF148" s="256" t="n">
        <v>3.52</v>
      </c>
      <c r="RG148" s="254" t="n">
        <v>0.827734124920222</v>
      </c>
      <c r="RH148" s="252" t="n">
        <v>3.63399999999999</v>
      </c>
      <c r="RI148" s="252" t="n">
        <v>91.1098538018278</v>
      </c>
      <c r="RJ148" s="255" t="n">
        <v>3.63399999999999</v>
      </c>
      <c r="RK148" s="253" t="n">
        <v>52.7218049169354</v>
      </c>
      <c r="RL148" s="256" t="n">
        <v>3.52</v>
      </c>
      <c r="RM148" s="254" t="n">
        <v>0.827734124920222</v>
      </c>
      <c r="RN148" s="252" t="n">
        <v>3.52</v>
      </c>
      <c r="RO148" s="252" t="n">
        <v>100.322724216614</v>
      </c>
      <c r="RP148" s="255" t="n">
        <v>3.63399999999999</v>
      </c>
      <c r="RQ148" s="253" t="n">
        <v>52.7218049169354</v>
      </c>
      <c r="RR148" s="256" t="n">
        <v>3.52</v>
      </c>
      <c r="RS148" s="254" t="n">
        <v>0.827734124920222</v>
      </c>
      <c r="RT148" s="252" t="n">
        <v>3.52</v>
      </c>
      <c r="RU148" s="252" t="n">
        <v>109.570997458611</v>
      </c>
      <c r="RV148" s="255" t="n">
        <v>3.63399999999999</v>
      </c>
      <c r="RW148" s="253" t="n">
        <v>52.7218049169354</v>
      </c>
      <c r="RX148" s="256" t="n">
        <v>3.52</v>
      </c>
      <c r="RY148" s="254" t="n">
        <v>0.827734124920222</v>
      </c>
      <c r="RZ148" s="252" t="n">
        <v>3.63399999999999</v>
      </c>
      <c r="SA148" s="252" t="n">
        <v>117.010211200157</v>
      </c>
      <c r="SB148" s="255" t="n">
        <v>3.63399999999999</v>
      </c>
      <c r="SC148" s="253" t="n">
        <v>52.7218049169354</v>
      </c>
      <c r="SD148" s="256" t="n">
        <v>3.52</v>
      </c>
      <c r="SE148" s="254" t="n">
        <v>0.827734124920222</v>
      </c>
      <c r="SF148" s="252" t="n">
        <v>3.52</v>
      </c>
      <c r="SG148" s="252" t="n">
        <v>125.541037550937</v>
      </c>
      <c r="SH148" s="255" t="n">
        <v>3.63399999999999</v>
      </c>
      <c r="SI148" s="253" t="n">
        <v>52.7218049169354</v>
      </c>
      <c r="SJ148" s="256" t="n">
        <v>3.52</v>
      </c>
      <c r="SK148" s="254" t="n">
        <v>0.827734124920222</v>
      </c>
      <c r="SL148" s="252" t="n">
        <v>3.52</v>
      </c>
      <c r="SM148" s="252" t="n">
        <v>135.718399993166</v>
      </c>
      <c r="SN148" s="255" t="n">
        <v>3.63399999999999</v>
      </c>
      <c r="SO148" s="253" t="n">
        <v>52.7218049169354</v>
      </c>
      <c r="SP148" s="256" t="n">
        <v>3.52</v>
      </c>
      <c r="SQ148" s="254" t="n">
        <v>0.827734124920222</v>
      </c>
      <c r="SR148" s="252" t="n">
        <v>3.52</v>
      </c>
      <c r="SS148" s="252" t="n">
        <v>144.58728177951</v>
      </c>
      <c r="ST148" s="255" t="n">
        <v>3.63399999999999</v>
      </c>
      <c r="SU148" s="253" t="n">
        <v>52.7218049169354</v>
      </c>
      <c r="SV148" s="256" t="n">
        <v>3.52</v>
      </c>
      <c r="SW148" s="254" t="n">
        <v>0.827734124920222</v>
      </c>
      <c r="SX148" s="252" t="n">
        <v>3.52</v>
      </c>
      <c r="SY148" s="252" t="n">
        <v>153.86795690518</v>
      </c>
      <c r="SZ148" s="255" t="n">
        <v>3.63399999999999</v>
      </c>
      <c r="TA148" s="253" t="n">
        <v>52.7218049169354</v>
      </c>
      <c r="TB148" s="256" t="n">
        <v>3.52</v>
      </c>
      <c r="TC148" s="254" t="n">
        <v>0.827734124920222</v>
      </c>
      <c r="TD148" s="252" t="n">
        <v>3.52</v>
      </c>
      <c r="TE148" s="252" t="n">
        <v>163.576749933896</v>
      </c>
      <c r="TF148" s="255" t="n">
        <v>3.63399999999999</v>
      </c>
      <c r="TG148" s="253" t="n">
        <v>52.7218049169354</v>
      </c>
      <c r="TH148" s="256" t="n">
        <v>3.52</v>
      </c>
      <c r="TI148" s="254" t="n">
        <v>0.827734124920222</v>
      </c>
      <c r="TJ148" s="252" t="n">
        <v>3.52</v>
      </c>
      <c r="TK148" s="252" t="n">
        <v>170.239343298867</v>
      </c>
      <c r="TL148" s="255" t="n">
        <v>3.63399999999999</v>
      </c>
      <c r="TM148" s="253" t="n">
        <v>52.7218049169354</v>
      </c>
      <c r="TN148" s="256" t="n">
        <v>3.52</v>
      </c>
      <c r="TO148" s="254" t="n">
        <v>0.827734124920222</v>
      </c>
      <c r="TP148" s="252" t="n">
        <v>3.52</v>
      </c>
      <c r="TQ148" s="252" t="n">
        <v>177.601817138246</v>
      </c>
      <c r="TR148" s="255" t="n">
        <v>3.63399999999999</v>
      </c>
      <c r="TS148" s="253" t="n">
        <v>52.7218049169354</v>
      </c>
      <c r="TT148" s="256" t="n">
        <v>3.52</v>
      </c>
      <c r="TU148" s="254" t="n">
        <v>0.827734124920222</v>
      </c>
      <c r="TV148" s="252" t="n">
        <v>3.63399999999999</v>
      </c>
      <c r="TW148" s="252" t="n">
        <v>183.057303901193</v>
      </c>
      <c r="TX148" s="255" t="n">
        <v>3.63399999999999</v>
      </c>
      <c r="TY148" s="253" t="n">
        <v>52.7218049169354</v>
      </c>
      <c r="TZ148" s="256" t="n">
        <v>3.52</v>
      </c>
      <c r="UA148" s="254" t="n">
        <v>0.827734124920222</v>
      </c>
      <c r="UB148" s="251" t="n">
        <v>3.73999999999999</v>
      </c>
      <c r="UC148" s="252" t="n">
        <v>10.9760637214739</v>
      </c>
      <c r="UD148" s="255" t="n">
        <v>3.90999999999999</v>
      </c>
      <c r="UE148" s="253" t="n">
        <v>58.6607179067114</v>
      </c>
      <c r="UF148" s="256" t="n">
        <v>3.90999999999999</v>
      </c>
      <c r="UG148" s="254" t="n">
        <v>2.03429083526219</v>
      </c>
      <c r="UH148" s="251" t="n">
        <v>3.73999999999999</v>
      </c>
      <c r="UI148" s="252" t="n">
        <v>17.0818149186174</v>
      </c>
      <c r="UJ148" s="255" t="n">
        <v>3.90999999999999</v>
      </c>
      <c r="UK148" s="253" t="n">
        <v>58.6607179067114</v>
      </c>
      <c r="UL148" s="256" t="n">
        <v>3.90999999999999</v>
      </c>
      <c r="UM148" s="254" t="n">
        <v>2.03429083526219</v>
      </c>
      <c r="UN148" s="251" t="n">
        <v>3.73999999999999</v>
      </c>
      <c r="UO148" s="252" t="n">
        <v>22.9272680198737</v>
      </c>
      <c r="UP148" s="255" t="n">
        <v>3.90999999999999</v>
      </c>
      <c r="UQ148" s="253" t="n">
        <v>58.6607179067114</v>
      </c>
      <c r="UR148" s="256" t="n">
        <v>3.90999999999999</v>
      </c>
      <c r="US148" s="254" t="n">
        <v>2.03429083526219</v>
      </c>
      <c r="UT148" s="251" t="n">
        <v>3.73999999999999</v>
      </c>
      <c r="UU148" s="252" t="n">
        <v>29.133374612749</v>
      </c>
      <c r="UV148" s="255" t="n">
        <v>3.90999999999999</v>
      </c>
      <c r="UW148" s="253" t="n">
        <v>58.6607179067114</v>
      </c>
      <c r="UX148" s="256" t="n">
        <v>3.90999999999999</v>
      </c>
      <c r="UY148" s="254" t="n">
        <v>2.03429083526219</v>
      </c>
      <c r="UZ148" s="251" t="n">
        <v>3.73999999999999</v>
      </c>
      <c r="VA148" s="252" t="n">
        <v>35.3096509150865</v>
      </c>
      <c r="VB148" s="255" t="n">
        <v>3.90999999999999</v>
      </c>
      <c r="VC148" s="253" t="n">
        <v>58.6607179067114</v>
      </c>
      <c r="VD148" s="256" t="n">
        <v>3.90999999999999</v>
      </c>
      <c r="VE148" s="254" t="n">
        <v>2.03429083526219</v>
      </c>
      <c r="VF148" s="251" t="n">
        <v>3.73999999999999</v>
      </c>
      <c r="VG148" s="252" t="n">
        <v>41.0527752843685</v>
      </c>
      <c r="VH148" s="255" t="n">
        <v>3.90999999999999</v>
      </c>
      <c r="VI148" s="253" t="n">
        <v>58.6607179067114</v>
      </c>
      <c r="VJ148" s="256" t="n">
        <v>3.90999999999999</v>
      </c>
      <c r="VK148" s="254" t="n">
        <v>2.03429083526219</v>
      </c>
      <c r="VL148" s="251" t="n">
        <v>3.73999999999999</v>
      </c>
      <c r="VM148" s="252" t="n">
        <v>46.5548841477457</v>
      </c>
      <c r="VN148" s="255" t="n">
        <v>3.90999999999999</v>
      </c>
      <c r="VO148" s="253" t="n">
        <v>58.6607179067114</v>
      </c>
      <c r="VP148" s="256" t="n">
        <v>3.90999999999999</v>
      </c>
      <c r="VQ148" s="254" t="n">
        <v>2.03429083526219</v>
      </c>
      <c r="VR148" s="251" t="n">
        <v>3.73999999999999</v>
      </c>
      <c r="VS148" s="252" t="n">
        <v>54.2089900967425</v>
      </c>
      <c r="VT148" s="255" t="n">
        <v>3.90999999999999</v>
      </c>
      <c r="VU148" s="253" t="n">
        <v>58.6607179067114</v>
      </c>
      <c r="VV148" s="256" t="n">
        <v>3.90999999999999</v>
      </c>
      <c r="VW148" s="254" t="n">
        <v>2.03429083526219</v>
      </c>
      <c r="VX148" s="252" t="n">
        <v>3.73999999999999</v>
      </c>
      <c r="VY148" s="252" t="n">
        <v>60.347599105558</v>
      </c>
      <c r="VZ148" s="255" t="n">
        <v>3.90999999999999</v>
      </c>
      <c r="WA148" s="253" t="n">
        <v>58.6607179067114</v>
      </c>
      <c r="WB148" s="256" t="n">
        <v>3.90999999999999</v>
      </c>
      <c r="WC148" s="254" t="n">
        <v>2.03429083526219</v>
      </c>
      <c r="WD148" s="252" t="n">
        <v>3.73999999999999</v>
      </c>
      <c r="WE148" s="252" t="n">
        <v>67.2397544025701</v>
      </c>
      <c r="WF148" s="255" t="n">
        <v>3.90999999999999</v>
      </c>
      <c r="WG148" s="253" t="n">
        <v>58.6607179067114</v>
      </c>
      <c r="WH148" s="256" t="n">
        <v>3.90999999999999</v>
      </c>
      <c r="WI148" s="254" t="n">
        <v>2.03429083526219</v>
      </c>
      <c r="WJ148" s="252" t="n">
        <v>3.73999999999999</v>
      </c>
      <c r="WK148" s="252" t="n">
        <v>73.34443515950031</v>
      </c>
      <c r="WL148" s="255" t="n">
        <v>3.90999999999999</v>
      </c>
      <c r="WM148" s="253" t="n">
        <v>58.6607179067114</v>
      </c>
      <c r="WN148" s="256" t="n">
        <v>3.90999999999999</v>
      </c>
      <c r="WO148" s="254" t="n">
        <v>2.03429083526219</v>
      </c>
      <c r="WP148" s="252" t="n">
        <v>3.73999999999999</v>
      </c>
      <c r="WQ148" s="252" t="n">
        <v>79.5972627321712</v>
      </c>
      <c r="WR148" s="255" t="n">
        <v>3.90999999999999</v>
      </c>
      <c r="WS148" s="253" t="n">
        <v>58.6607179067114</v>
      </c>
      <c r="WT148" s="256" t="n">
        <v>3.90999999999999</v>
      </c>
      <c r="WU148" s="254" t="n">
        <v>2.03429083526219</v>
      </c>
      <c r="WV148" s="252" t="n">
        <v>3.73999999999999</v>
      </c>
      <c r="WW148" s="252" t="n">
        <v>85.09225190206359</v>
      </c>
      <c r="WX148" s="255" t="n">
        <v>3.90999999999999</v>
      </c>
      <c r="WY148" s="253" t="n">
        <v>58.6607179067114</v>
      </c>
      <c r="WZ148" s="256" t="n">
        <v>3.90999999999999</v>
      </c>
      <c r="XA148" s="254" t="n">
        <v>2.03429083526219</v>
      </c>
      <c r="XB148" s="252" t="n">
        <v>3.73999999999999</v>
      </c>
      <c r="XC148" s="252" t="n">
        <v>91.20680691633009</v>
      </c>
      <c r="XD148" s="255" t="n">
        <v>3.90999999999999</v>
      </c>
      <c r="XE148" s="253" t="n">
        <v>58.6607179067114</v>
      </c>
      <c r="XF148" s="256" t="n">
        <v>3.90999999999999</v>
      </c>
      <c r="XG148" s="254" t="n">
        <v>2.03429083526219</v>
      </c>
      <c r="XH148" s="252" t="n">
        <v>3.73999999999999</v>
      </c>
      <c r="XI148" s="252" t="n">
        <v>97.0233225506858</v>
      </c>
      <c r="XJ148" s="255" t="n">
        <v>3.90999999999999</v>
      </c>
      <c r="XK148" s="253" t="n">
        <v>58.6607179067114</v>
      </c>
      <c r="XL148" s="256" t="n">
        <v>3.90999999999999</v>
      </c>
      <c r="XM148" s="254" t="n">
        <v>2.03429083526219</v>
      </c>
      <c r="XN148" s="252" t="n">
        <v>3.73999999999999</v>
      </c>
      <c r="XO148" s="252" t="n">
        <v>111.173479451729</v>
      </c>
      <c r="XP148" s="255" t="n">
        <v>3.90999999999999</v>
      </c>
      <c r="XQ148" s="253" t="n">
        <v>58.6607179067114</v>
      </c>
      <c r="XR148" s="256" t="n">
        <v>3.90999999999999</v>
      </c>
      <c r="XS148" s="254" t="n">
        <v>2.03429083526219</v>
      </c>
      <c r="XT148" s="252" t="n">
        <v>3.73999999999999</v>
      </c>
      <c r="XU148" s="252" t="n">
        <v>122.521773768765</v>
      </c>
      <c r="XV148" s="255" t="n">
        <v>3.90999999999999</v>
      </c>
      <c r="XW148" s="253" t="n">
        <v>58.6607179067114</v>
      </c>
      <c r="XX148" s="256" t="n">
        <v>3.90999999999999</v>
      </c>
      <c r="XY148" s="254" t="n">
        <v>2.03429083526219</v>
      </c>
      <c r="XZ148" s="252" t="n">
        <v>3.73999999999999</v>
      </c>
      <c r="YA148" s="252" t="n">
        <v>136.740439823709</v>
      </c>
      <c r="YB148" s="255" t="n">
        <v>3.90999999999999</v>
      </c>
      <c r="YC148" s="253" t="n">
        <v>58.6607179067114</v>
      </c>
      <c r="YD148" s="256" t="n">
        <v>3.90999999999999</v>
      </c>
      <c r="YE148" s="254" t="n">
        <v>2.03429083526219</v>
      </c>
      <c r="YF148" s="252" t="n">
        <v>3.73999999999999</v>
      </c>
      <c r="YG148" s="252" t="n">
        <v>148.683489462591</v>
      </c>
      <c r="YH148" s="255" t="n">
        <v>3.90999999999999</v>
      </c>
      <c r="YI148" s="253" t="n">
        <v>58.6607179067114</v>
      </c>
      <c r="YJ148" s="256" t="n">
        <v>3.90999999999999</v>
      </c>
      <c r="YK148" s="254" t="n">
        <v>2.03429083526219</v>
      </c>
      <c r="YL148" s="252" t="n">
        <v>3.864</v>
      </c>
      <c r="YM148" s="252" t="n">
        <v>159.632760635171</v>
      </c>
      <c r="YN148" s="255" t="n">
        <v>3.90999999999999</v>
      </c>
      <c r="YO148" s="253" t="n">
        <v>58.6607179067114</v>
      </c>
      <c r="YP148" s="256" t="n">
        <v>3.90999999999999</v>
      </c>
      <c r="YQ148" s="254" t="n">
        <v>2.03429083526219</v>
      </c>
      <c r="YR148" s="252" t="n">
        <v>3.73999999999999</v>
      </c>
      <c r="YS148" s="252" t="n">
        <v>180.625261511738</v>
      </c>
      <c r="YT148" s="255" t="n">
        <v>3.90999999999999</v>
      </c>
      <c r="YU148" s="253" t="n">
        <v>58.6607179067114</v>
      </c>
      <c r="YV148" s="256" t="n">
        <v>3.90999999999999</v>
      </c>
      <c r="YW148" s="254" t="n">
        <v>2.03429083526219</v>
      </c>
      <c r="YX148" s="252" t="n">
        <v>3.806</v>
      </c>
      <c r="YY148" s="252" t="n">
        <v>213.010307435554</v>
      </c>
      <c r="YZ148" s="255" t="n">
        <v>3.90999999999999</v>
      </c>
      <c r="ZA148" s="253" t="n">
        <v>58.6607179067114</v>
      </c>
      <c r="ZB148" s="256" t="n">
        <v>3.90999999999999</v>
      </c>
      <c r="ZC148" s="254" t="n">
        <v>2.03429083526219</v>
      </c>
      <c r="ZD148" s="251" t="n">
        <v>5.71999999999999</v>
      </c>
      <c r="ZE148" s="252" t="n">
        <v>19.6720628512886</v>
      </c>
      <c r="ZF148" s="255" t="n">
        <v>5.86499999999999</v>
      </c>
      <c r="ZG148" s="253" t="n">
        <v>59.9179330051513</v>
      </c>
      <c r="ZH148" s="256" t="n">
        <v>5.71999999999999</v>
      </c>
      <c r="ZI148" s="254" t="n">
        <v>1.09880257765659</v>
      </c>
      <c r="ZJ148" s="251" t="n">
        <v>5.71999999999999</v>
      </c>
      <c r="ZK148" s="252" t="n">
        <v>29.2067860271629</v>
      </c>
      <c r="ZL148" s="255" t="n">
        <v>5.86499999999999</v>
      </c>
      <c r="ZM148" s="253" t="n">
        <v>59.9179330051513</v>
      </c>
      <c r="ZN148" s="256" t="n">
        <v>5.71999999999999</v>
      </c>
      <c r="ZO148" s="254" t="n">
        <v>1.09880257765659</v>
      </c>
      <c r="ZP148" s="251" t="n">
        <v>5.71999999999999</v>
      </c>
      <c r="ZQ148" s="252" t="n">
        <v>39.9380027579184</v>
      </c>
      <c r="ZR148" s="255" t="n">
        <v>5.86499999999999</v>
      </c>
      <c r="ZS148" s="253" t="n">
        <v>59.9179330051513</v>
      </c>
      <c r="ZT148" s="256" t="n">
        <v>5.71999999999999</v>
      </c>
      <c r="ZU148" s="254" t="n">
        <v>1.09880257765659</v>
      </c>
      <c r="ZV148" s="251" t="n">
        <v>5.71999999999999</v>
      </c>
      <c r="ZW148" s="252" t="n">
        <v>50.0709659925114</v>
      </c>
      <c r="ZX148" s="255" t="n">
        <v>5.86499999999999</v>
      </c>
      <c r="ZY148" s="253" t="n">
        <v>59.9179330051513</v>
      </c>
      <c r="ZZ148" s="256" t="n">
        <v>5.71999999999999</v>
      </c>
      <c r="AAA148" s="254" t="n">
        <v>1.09880257765659</v>
      </c>
      <c r="AAB148" s="251" t="n">
        <v>5.71999999999999</v>
      </c>
      <c r="AAC148" s="252" t="n">
        <v>59.8959484110555</v>
      </c>
      <c r="AAD148" s="255" t="n">
        <v>5.86499999999999</v>
      </c>
      <c r="AAE148" s="253" t="n">
        <v>59.9179330051513</v>
      </c>
      <c r="AAF148" s="256" t="n">
        <v>5.71999999999999</v>
      </c>
      <c r="AAG148" s="254" t="n">
        <v>1.09880257765659</v>
      </c>
      <c r="AAH148" s="251" t="n">
        <v>5.71999999999999</v>
      </c>
      <c r="AAI148" s="252" t="n">
        <v>70.4078798301575</v>
      </c>
      <c r="AAJ148" s="255" t="n">
        <v>5.86499999999999</v>
      </c>
      <c r="AAK148" s="253" t="n">
        <v>59.9179330051513</v>
      </c>
      <c r="AAL148" s="256" t="n">
        <v>5.71999999999999</v>
      </c>
      <c r="AAM148" s="254" t="n">
        <v>1.09880257765659</v>
      </c>
      <c r="AAN148" s="251" t="n">
        <v>5.71999999999999</v>
      </c>
      <c r="AAO148" s="252" t="n">
        <v>80.1717545460177</v>
      </c>
      <c r="AAP148" s="255" t="n">
        <v>5.86499999999999</v>
      </c>
      <c r="AAQ148" s="253" t="n">
        <v>59.9179330051513</v>
      </c>
      <c r="AAR148" s="256" t="n">
        <v>5.71999999999999</v>
      </c>
      <c r="AAS148" s="254" t="n">
        <v>1.09880257765659</v>
      </c>
      <c r="AAT148" s="251" t="n">
        <v>5.71999999999999</v>
      </c>
      <c r="AAU148" s="252" t="n">
        <v>89.78099292299621</v>
      </c>
      <c r="AAV148" s="255" t="n">
        <v>5.86499999999999</v>
      </c>
      <c r="AAW148" s="253" t="n">
        <v>59.9179330051513</v>
      </c>
      <c r="AAX148" s="256" t="n">
        <v>5.71999999999999</v>
      </c>
      <c r="AAY148" s="254" t="n">
        <v>1.09880257765659</v>
      </c>
      <c r="AAZ148" s="252" t="n">
        <v>5.71999999999999</v>
      </c>
      <c r="ABA148" s="252" t="n">
        <v>100.764313832637</v>
      </c>
      <c r="ABB148" s="255" t="n">
        <v>5.86499999999999</v>
      </c>
      <c r="ABC148" s="253" t="n">
        <v>59.9179330051513</v>
      </c>
      <c r="ABD148" s="256" t="n">
        <v>5.71999999999999</v>
      </c>
      <c r="ABE148" s="254" t="n">
        <v>1.09880257765659</v>
      </c>
      <c r="ABF148" s="252" t="n">
        <v>5.71999999999999</v>
      </c>
      <c r="ABG148" s="252" t="n">
        <v>119.791505523121</v>
      </c>
      <c r="ABH148" s="255" t="n">
        <v>5.86499999999999</v>
      </c>
      <c r="ABI148" s="253" t="n">
        <v>59.9179330051513</v>
      </c>
      <c r="ABJ148" s="256" t="n">
        <v>5.71999999999999</v>
      </c>
      <c r="ABK148" s="254" t="n">
        <v>1.09880257765659</v>
      </c>
      <c r="ABL148" s="252" t="n">
        <v>5.71999999999999</v>
      </c>
      <c r="ABM148" s="252" t="n">
        <v>140.704461467269</v>
      </c>
      <c r="ABN148" s="255" t="n">
        <v>5.86499999999999</v>
      </c>
      <c r="ABO148" s="253" t="n">
        <v>59.9179330051513</v>
      </c>
      <c r="ABP148" s="256" t="n">
        <v>5.71999999999999</v>
      </c>
      <c r="ABQ148" s="254" t="n">
        <v>1.09880257765659</v>
      </c>
      <c r="ABR148" s="252" t="n">
        <v>5.71999999999999</v>
      </c>
      <c r="ABS148" s="252" t="n">
        <v>160.025872019001</v>
      </c>
      <c r="ABT148" s="255" t="n">
        <v>5.86499999999999</v>
      </c>
      <c r="ABU148" s="253" t="n">
        <v>59.9179330051513</v>
      </c>
      <c r="ABV148" s="256" t="n">
        <v>5.71999999999999</v>
      </c>
      <c r="ABW148" s="254" t="n">
        <v>1.09880257765659</v>
      </c>
      <c r="ABX148" s="252" t="n">
        <v>5.71999999999999</v>
      </c>
      <c r="ABY148" s="252" t="n">
        <v>182.996330880815</v>
      </c>
      <c r="ABZ148" s="255" t="n">
        <v>5.86499999999999</v>
      </c>
      <c r="ACA148" s="253" t="n">
        <v>59.9179330051513</v>
      </c>
      <c r="ACB148" s="256" t="n">
        <v>5.71999999999999</v>
      </c>
      <c r="ACC148" s="254" t="n">
        <v>1.09880257765659</v>
      </c>
      <c r="ACD148" s="252" t="n">
        <v>5.71999999999999</v>
      </c>
      <c r="ACE148" s="252" t="n">
        <v>202.715196898593</v>
      </c>
      <c r="ACF148" s="255" t="n">
        <v>5.86499999999999</v>
      </c>
      <c r="ACG148" s="253" t="n">
        <v>59.9179330051513</v>
      </c>
      <c r="ACH148" s="256" t="n">
        <v>5.71999999999999</v>
      </c>
      <c r="ACI148" s="254" t="n">
        <v>1.09880257765659</v>
      </c>
      <c r="ACJ148" s="252" t="n">
        <v>5.71999999999999</v>
      </c>
      <c r="ACK148" s="252" t="n">
        <v>222.30109879189</v>
      </c>
      <c r="ACL148" s="255" t="n">
        <v>5.86499999999999</v>
      </c>
      <c r="ACM148" s="253" t="n">
        <v>59.9179330051513</v>
      </c>
      <c r="ACN148" s="256" t="n">
        <v>5.71999999999999</v>
      </c>
      <c r="ACO148" s="254" t="n">
        <v>1.09880257765659</v>
      </c>
      <c r="ACP148" s="251" t="n">
        <v>10.58</v>
      </c>
      <c r="ACQ148" s="252" t="n">
        <v>12.8321809114904</v>
      </c>
      <c r="ACR148" s="255" t="n">
        <v>10.6949999999999</v>
      </c>
      <c r="ACS148" s="253" t="n">
        <v>63.3576349576827</v>
      </c>
      <c r="ACT148" s="256" t="n">
        <v>10.6949999999999</v>
      </c>
      <c r="ACU148" s="254" t="n">
        <v>0.8637149242844649</v>
      </c>
      <c r="ACV148" s="251" t="n">
        <v>10.81</v>
      </c>
      <c r="ACW148" s="252" t="n">
        <v>25.4082860668814</v>
      </c>
      <c r="ACX148" s="255" t="n">
        <v>10.6949999999999</v>
      </c>
      <c r="ACY148" s="253" t="n">
        <v>63.3576349576827</v>
      </c>
      <c r="ACZ148" s="256" t="n">
        <v>10.6949999999999</v>
      </c>
      <c r="ADA148" s="254" t="n">
        <v>0.8637149242844649</v>
      </c>
      <c r="ADB148" s="251" t="n">
        <v>11.04</v>
      </c>
      <c r="ADC148" s="252" t="n">
        <v>38.5509939603317</v>
      </c>
      <c r="ADD148" s="255" t="n">
        <v>10.6949999999999</v>
      </c>
      <c r="ADE148" s="253" t="n">
        <v>63.3576349576827</v>
      </c>
      <c r="ADF148" s="256" t="n">
        <v>10.6949999999999</v>
      </c>
      <c r="ADG148" s="254" t="n">
        <v>0.8637149242844649</v>
      </c>
      <c r="ADH148" s="251" t="n">
        <v>10.81</v>
      </c>
      <c r="ADI148" s="252" t="n">
        <v>52.3251856560409</v>
      </c>
      <c r="ADJ148" s="255" t="n">
        <v>10.6949999999999</v>
      </c>
      <c r="ADK148" s="253" t="n">
        <v>63.3576349576827</v>
      </c>
      <c r="ADL148" s="256" t="n">
        <v>10.6949999999999</v>
      </c>
      <c r="ADM148" s="254" t="n">
        <v>0.8637149242844649</v>
      </c>
      <c r="ADN148" s="251" t="n">
        <v>10.81</v>
      </c>
      <c r="ADO148" s="252" t="n">
        <v>64.907184303037</v>
      </c>
      <c r="ADP148" s="255" t="n">
        <v>10.6949999999999</v>
      </c>
      <c r="ADQ148" s="253" t="n">
        <v>63.3576349576827</v>
      </c>
      <c r="ADR148" s="256" t="n">
        <v>10.6949999999999</v>
      </c>
      <c r="ADS148" s="254" t="n">
        <v>0.8637149242844649</v>
      </c>
      <c r="ADT148" s="251" t="n">
        <v>10.81</v>
      </c>
      <c r="ADU148" s="252" t="n">
        <v>78.3503439352633</v>
      </c>
      <c r="ADV148" s="255" t="n">
        <v>10.6949999999999</v>
      </c>
      <c r="ADW148" s="253" t="n">
        <v>63.3576349576827</v>
      </c>
      <c r="ADX148" s="256" t="n">
        <v>10.6949999999999</v>
      </c>
      <c r="ADY148" s="254" t="n">
        <v>0.8637149242844649</v>
      </c>
      <c r="ADZ148" s="251" t="n">
        <v>10.81</v>
      </c>
      <c r="AEA148" s="252" t="n">
        <v>91.1813986382295</v>
      </c>
      <c r="AEB148" s="255" t="n">
        <v>10.6949999999999</v>
      </c>
      <c r="AEC148" s="253" t="n">
        <v>63.3576349576827</v>
      </c>
      <c r="AED148" s="256" t="n">
        <v>10.6949999999999</v>
      </c>
      <c r="AEE148" s="254" t="n">
        <v>0.8637149242844649</v>
      </c>
      <c r="AEF148" s="251" t="n">
        <v>10.81</v>
      </c>
      <c r="AEG148" s="252" t="n">
        <v>104.96325687627</v>
      </c>
      <c r="AEH148" s="255" t="n">
        <v>10.6949999999999</v>
      </c>
      <c r="AEI148" s="253" t="n">
        <v>63.3576349576827</v>
      </c>
      <c r="AEJ148" s="256" t="n">
        <v>10.6949999999999</v>
      </c>
      <c r="AEK148" s="254" t="n">
        <v>0.8637149242844649</v>
      </c>
      <c r="AEL148" s="252" t="n">
        <v>10.81</v>
      </c>
      <c r="AEM148" s="252" t="n">
        <v>117.763919123131</v>
      </c>
      <c r="AEN148" s="255" t="n">
        <v>10.6949999999999</v>
      </c>
      <c r="AEO148" s="253" t="n">
        <v>63.3576349576827</v>
      </c>
      <c r="AEP148" s="256" t="n">
        <v>10.6949999999999</v>
      </c>
      <c r="AEQ148" s="254" t="n">
        <v>0.8637149242844649</v>
      </c>
      <c r="AER148" s="252" t="n">
        <v>10.81</v>
      </c>
      <c r="AES148" s="252" t="n">
        <v>132.064024470968</v>
      </c>
      <c r="AET148" s="255" t="n">
        <v>10.6949999999999</v>
      </c>
      <c r="AEU148" s="253" t="n">
        <v>63.3576349576827</v>
      </c>
      <c r="AEV148" s="256" t="n">
        <v>10.6949999999999</v>
      </c>
      <c r="AEW148" s="254" t="n">
        <v>0.8637149242844649</v>
      </c>
      <c r="AEX148" s="252" t="n">
        <v>10.81</v>
      </c>
      <c r="AEY148" s="252" t="n">
        <v>158.102166023846</v>
      </c>
      <c r="AEZ148" s="255" t="n">
        <v>10.6949999999999</v>
      </c>
      <c r="AFA148" s="253" t="n">
        <v>63.3576349576827</v>
      </c>
      <c r="AFB148" s="256" t="n">
        <v>10.6949999999999</v>
      </c>
      <c r="AFC148" s="254" t="n">
        <v>0.8637149242844649</v>
      </c>
      <c r="AFD148" s="252" t="n">
        <v>10.81</v>
      </c>
      <c r="AFE148" s="252" t="n">
        <v>183.244227054695</v>
      </c>
      <c r="AFF148" s="255" t="n">
        <v>10.6949999999999</v>
      </c>
      <c r="AFG148" s="253" t="n">
        <v>63.3576349576827</v>
      </c>
      <c r="AFH148" s="256" t="n">
        <v>10.6949999999999</v>
      </c>
      <c r="AFI148" s="254" t="n">
        <v>0.8637149242844649</v>
      </c>
      <c r="AFJ148" s="252" t="n">
        <v>10.81</v>
      </c>
      <c r="AFK148" s="252" t="n">
        <v>223.855082869069</v>
      </c>
      <c r="AFL148" s="255" t="n">
        <v>10.6949999999999</v>
      </c>
      <c r="AFM148" s="253" t="n">
        <v>63.3576349576827</v>
      </c>
      <c r="AFN148" s="256" t="n">
        <v>10.6949999999999</v>
      </c>
      <c r="AFO148" s="254" t="n">
        <v>0.8637149242844649</v>
      </c>
      <c r="AFP148" s="251" t="n">
        <v>12.9799999999999</v>
      </c>
      <c r="AFQ148" s="252" t="n">
        <v>12.5766308566352</v>
      </c>
      <c r="AFR148" s="255" t="n">
        <v>12.9799999999999</v>
      </c>
      <c r="AFS148" s="253" t="n">
        <v>65.4758580134247</v>
      </c>
      <c r="AFT148" s="256" t="n">
        <v>13.34</v>
      </c>
      <c r="AFU148" s="254" t="n">
        <v>1.06143496787234</v>
      </c>
      <c r="AFV148" s="251" t="n">
        <v>12.9799999999999</v>
      </c>
      <c r="AFW148" s="252" t="n">
        <v>26.5164657190275</v>
      </c>
      <c r="AFX148" s="255" t="n">
        <v>12.9799999999999</v>
      </c>
      <c r="AFY148" s="253" t="n">
        <v>65.4758580134247</v>
      </c>
      <c r="AFZ148" s="256" t="n">
        <v>13.34</v>
      </c>
      <c r="AGA148" s="254" t="n">
        <v>1.06143496787234</v>
      </c>
      <c r="AGB148" s="251" t="n">
        <v>12.9799999999999</v>
      </c>
      <c r="AGC148" s="252" t="n">
        <v>41.4887971752735</v>
      </c>
      <c r="AGD148" s="255" t="n">
        <v>12.9799999999999</v>
      </c>
      <c r="AGE148" s="253" t="n">
        <v>65.4758580134247</v>
      </c>
      <c r="AGF148" s="256" t="n">
        <v>13.34</v>
      </c>
      <c r="AGG148" s="254" t="n">
        <v>1.06143496787234</v>
      </c>
      <c r="AGH148" s="251" t="n">
        <v>12.9799999999999</v>
      </c>
      <c r="AGI148" s="252" t="n">
        <v>55.4050323379307</v>
      </c>
      <c r="AGJ148" s="255" t="n">
        <v>12.9799999999999</v>
      </c>
      <c r="AGK148" s="253" t="n">
        <v>65.4758580134247</v>
      </c>
      <c r="AGL148" s="256" t="n">
        <v>13.34</v>
      </c>
      <c r="AGM148" s="254" t="n">
        <v>1.06143496787234</v>
      </c>
      <c r="AGN148" s="251" t="n">
        <v>13.34</v>
      </c>
      <c r="AGO148" s="252" t="n">
        <v>68.684199712392</v>
      </c>
      <c r="AGP148" s="255" t="n">
        <v>12.9799999999999</v>
      </c>
      <c r="AGQ148" s="253" t="n">
        <v>65.4758580134247</v>
      </c>
      <c r="AGR148" s="256" t="n">
        <v>13.34</v>
      </c>
      <c r="AGS148" s="254" t="n">
        <v>1.06143496787234</v>
      </c>
      <c r="AGT148" s="251" t="n">
        <v>12.9799999999999</v>
      </c>
      <c r="AGU148" s="252" t="n">
        <v>83.5767782172252</v>
      </c>
      <c r="AGV148" s="255" t="n">
        <v>12.9799999999999</v>
      </c>
      <c r="AGW148" s="253" t="n">
        <v>65.4758580134247</v>
      </c>
      <c r="AGX148" s="256" t="n">
        <v>13.34</v>
      </c>
      <c r="AGY148" s="254" t="n">
        <v>1.06143496787234</v>
      </c>
      <c r="AGZ148" s="251" t="n">
        <v>13.34</v>
      </c>
      <c r="AHA148" s="252" t="n">
        <v>96.3117394823845</v>
      </c>
      <c r="AHB148" s="255" t="n">
        <v>12.9799999999999</v>
      </c>
      <c r="AHC148" s="253" t="n">
        <v>65.4758580134247</v>
      </c>
      <c r="AHD148" s="256" t="n">
        <v>13.34</v>
      </c>
      <c r="AHE148" s="254" t="n">
        <v>1.06143496787234</v>
      </c>
      <c r="AHF148" s="251" t="n">
        <v>12.9799999999999</v>
      </c>
      <c r="AHG148" s="252" t="n">
        <v>111.72822695549</v>
      </c>
      <c r="AHH148" s="255" t="n">
        <v>12.9799999999999</v>
      </c>
      <c r="AHI148" s="253" t="n">
        <v>65.4758580134247</v>
      </c>
      <c r="AHJ148" s="256" t="n">
        <v>13.34</v>
      </c>
      <c r="AHK148" s="254" t="n">
        <v>1.06143496787234</v>
      </c>
      <c r="AHL148" s="252" t="n">
        <v>12.9799999999999</v>
      </c>
      <c r="AHM148" s="252" t="n">
        <v>138.871299015633</v>
      </c>
      <c r="AHN148" s="255" t="n">
        <v>12.9799999999999</v>
      </c>
      <c r="AHO148" s="253" t="n">
        <v>65.4758580134247</v>
      </c>
      <c r="AHP148" s="256" t="n">
        <v>13.34</v>
      </c>
      <c r="AHQ148" s="254" t="n">
        <v>1.06143496787234</v>
      </c>
      <c r="AHR148" s="252" t="n">
        <v>12.9799999999999</v>
      </c>
      <c r="AHS148" s="252" t="n">
        <v>168.172197467164</v>
      </c>
      <c r="AHT148" s="255" t="n">
        <v>12.9799999999999</v>
      </c>
      <c r="AHU148" s="253" t="n">
        <v>65.4758580134247</v>
      </c>
      <c r="AHV148" s="256" t="n">
        <v>13.34</v>
      </c>
      <c r="AHW148" s="254" t="n">
        <v>1.06143496787234</v>
      </c>
      <c r="AHX148" s="252" t="n">
        <v>12.9799999999999</v>
      </c>
      <c r="AHY148" s="252" t="n">
        <v>195.020155999819</v>
      </c>
      <c r="AHZ148" s="255" t="n">
        <v>12.9799999999999</v>
      </c>
      <c r="AIA148" s="253" t="n">
        <v>65.4758580134247</v>
      </c>
      <c r="AIB148" s="256" t="n">
        <v>13.34</v>
      </c>
      <c r="AIC148" s="254" t="n">
        <v>1.06143496787234</v>
      </c>
      <c r="AID148" s="252" t="n">
        <v>12.9799999999999</v>
      </c>
      <c r="AIE148" s="252" t="n">
        <v>239.209584038835</v>
      </c>
      <c r="AIF148" s="255" t="n">
        <v>12.9799999999999</v>
      </c>
      <c r="AIG148" s="253" t="n">
        <v>65.4758580134247</v>
      </c>
      <c r="AIH148" s="256" t="n">
        <v>13.34</v>
      </c>
      <c r="AII148" s="254" t="n">
        <v>1.06143496787234</v>
      </c>
      <c r="AIJ148" s="251" t="n">
        <v>17.6</v>
      </c>
      <c r="AIK148" s="252" t="n">
        <v>13.6002999962708</v>
      </c>
      <c r="AIL148" s="255" t="n">
        <v>18.1699999999999</v>
      </c>
      <c r="AIM148" s="253" t="n">
        <v>70.21423032529179</v>
      </c>
      <c r="AIN148" s="256" t="n">
        <v>18.1699999999999</v>
      </c>
      <c r="AIO148" s="254" t="n">
        <v>1.37440196934039</v>
      </c>
      <c r="AIP148" s="251" t="n">
        <v>17.6</v>
      </c>
      <c r="AIQ148" s="252" t="n">
        <v>16.9321392183159</v>
      </c>
      <c r="AIR148" s="255" t="n">
        <v>18.1699999999999</v>
      </c>
      <c r="AIS148" s="253" t="n">
        <v>70.21423032529179</v>
      </c>
      <c r="AIT148" s="256" t="n">
        <v>18.1699999999999</v>
      </c>
      <c r="AIU148" s="254" t="n">
        <v>1.37440196934039</v>
      </c>
      <c r="AIV148" s="251" t="n">
        <v>17.6</v>
      </c>
      <c r="AIW148" s="252" t="n">
        <v>29.3288925296643</v>
      </c>
      <c r="AIX148" s="255" t="n">
        <v>18.1699999999999</v>
      </c>
      <c r="AIY148" s="253" t="n">
        <v>70.21423032529179</v>
      </c>
      <c r="AIZ148" s="256" t="n">
        <v>18.1699999999999</v>
      </c>
      <c r="AJA148" s="254" t="n">
        <v>1.37440196934039</v>
      </c>
      <c r="AJB148" s="251" t="n">
        <v>17.6</v>
      </c>
      <c r="AJC148" s="252" t="n">
        <v>35.689118230671</v>
      </c>
      <c r="AJD148" s="255" t="n">
        <v>18.1699999999999</v>
      </c>
      <c r="AJE148" s="253" t="n">
        <v>70.21423032529179</v>
      </c>
      <c r="AJF148" s="256" t="n">
        <v>18.1699999999999</v>
      </c>
      <c r="AJG148" s="254" t="n">
        <v>1.37440196934039</v>
      </c>
      <c r="AJH148" s="251" t="n">
        <v>17.82</v>
      </c>
      <c r="AJI148" s="252" t="n">
        <v>47.4620585914798</v>
      </c>
      <c r="AJJ148" s="255" t="n">
        <v>18.1699999999999</v>
      </c>
      <c r="AJK148" s="253" t="n">
        <v>70.21423032529179</v>
      </c>
      <c r="AJL148" s="256" t="n">
        <v>18.1699999999999</v>
      </c>
      <c r="AJM148" s="254" t="n">
        <v>1.37440196934039</v>
      </c>
      <c r="AJN148" s="251" t="n">
        <v>17.6</v>
      </c>
      <c r="AJO148" s="252" t="n">
        <v>54.116641814301</v>
      </c>
      <c r="AJP148" s="255" t="n">
        <v>18.1699999999999</v>
      </c>
      <c r="AJQ148" s="253" t="n">
        <v>70.21423032529179</v>
      </c>
      <c r="AJR148" s="256" t="n">
        <v>18.1699999999999</v>
      </c>
      <c r="AJS148" s="254" t="n">
        <v>1.37440196934039</v>
      </c>
      <c r="AJT148" s="251" t="n">
        <v>17.6</v>
      </c>
      <c r="AJU148" s="252" t="n">
        <v>65.911691404341</v>
      </c>
      <c r="AJV148" s="255" t="n">
        <v>18.1699999999999</v>
      </c>
      <c r="AJW148" s="253" t="n">
        <v>70.21423032529179</v>
      </c>
      <c r="AJX148" s="256" t="n">
        <v>18.1699999999999</v>
      </c>
      <c r="AJY148" s="254" t="n">
        <v>1.37440196934039</v>
      </c>
      <c r="AJZ148" s="251" t="n">
        <v>17.82</v>
      </c>
      <c r="AKA148" s="252" t="n">
        <v>72.2555865443524</v>
      </c>
      <c r="AKB148" s="255" t="n">
        <v>18.1699999999999</v>
      </c>
      <c r="AKC148" s="253" t="n">
        <v>70.21423032529179</v>
      </c>
      <c r="AKD148" s="256" t="n">
        <v>18.1699999999999</v>
      </c>
      <c r="AKE148" s="254" t="n">
        <v>1.37440196934039</v>
      </c>
      <c r="AKF148" s="252" t="n">
        <v>17.82</v>
      </c>
      <c r="AKG148" s="252" t="n">
        <v>84.9486370640583</v>
      </c>
      <c r="AKH148" s="255" t="n">
        <v>18.1699999999999</v>
      </c>
      <c r="AKI148" s="253" t="n">
        <v>70.21423032529179</v>
      </c>
      <c r="AKJ148" s="256" t="n">
        <v>18.1699999999999</v>
      </c>
      <c r="AKK148" s="254" t="n">
        <v>1.37440196934039</v>
      </c>
      <c r="AKL148" s="252" t="n">
        <v>17.6</v>
      </c>
      <c r="AKM148" s="252" t="n">
        <v>92.8415080878605</v>
      </c>
      <c r="AKN148" s="255" t="n">
        <v>18.1699999999999</v>
      </c>
      <c r="AKO148" s="253" t="n">
        <v>70.21423032529179</v>
      </c>
      <c r="AKP148" s="256" t="n">
        <v>18.1699999999999</v>
      </c>
      <c r="AKQ148" s="254" t="n">
        <v>1.37440196934039</v>
      </c>
      <c r="AKR148" s="252" t="n">
        <v>17.6</v>
      </c>
      <c r="AKS148" s="252" t="n">
        <v>104.035091794325</v>
      </c>
      <c r="AKT148" s="255" t="n">
        <v>18.1699999999999</v>
      </c>
      <c r="AKU148" s="253" t="n">
        <v>70.21423032529179</v>
      </c>
      <c r="AKV148" s="256" t="n">
        <v>18.1699999999999</v>
      </c>
      <c r="AKW148" s="254" t="n">
        <v>1.37440196934039</v>
      </c>
      <c r="AKX148" s="252" t="n">
        <v>17.82</v>
      </c>
      <c r="AKY148" s="252" t="n">
        <v>109.779494750749</v>
      </c>
      <c r="AKZ148" s="255" t="n">
        <v>18.1699999999999</v>
      </c>
      <c r="ALA148" s="253" t="n">
        <v>70.21423032529179</v>
      </c>
      <c r="ALB148" s="256" t="n">
        <v>18.1699999999999</v>
      </c>
      <c r="ALC148" s="254" t="n">
        <v>1.37440196934039</v>
      </c>
      <c r="ALD148" s="252" t="n">
        <v>17.6</v>
      </c>
      <c r="ALE148" s="252" t="n">
        <v>123.357826793892</v>
      </c>
      <c r="ALF148" s="255" t="n">
        <v>18.1699999999999</v>
      </c>
      <c r="ALG148" s="253" t="n">
        <v>70.21423032529179</v>
      </c>
      <c r="ALH148" s="256" t="n">
        <v>18.1699999999999</v>
      </c>
      <c r="ALI148" s="254" t="n">
        <v>1.37440196934039</v>
      </c>
      <c r="ALJ148" s="252" t="n">
        <v>17.6</v>
      </c>
      <c r="ALK148" s="252" t="n">
        <v>129.097348370636</v>
      </c>
      <c r="ALL148" s="255" t="n">
        <v>18.1699999999999</v>
      </c>
      <c r="ALM148" s="253" t="n">
        <v>70.21423032529179</v>
      </c>
      <c r="ALN148" s="256" t="n">
        <v>18.1699999999999</v>
      </c>
      <c r="ALO148" s="254" t="n">
        <v>1.37440196934039</v>
      </c>
      <c r="ALP148" s="252" t="n">
        <v>17.82</v>
      </c>
      <c r="ALQ148" s="252" t="n">
        <v>141.194711158656</v>
      </c>
      <c r="ALR148" s="255" t="n">
        <v>18.1699999999999</v>
      </c>
      <c r="ALS148" s="253" t="n">
        <v>70.21423032529179</v>
      </c>
      <c r="ALT148" s="256" t="n">
        <v>18.1699999999999</v>
      </c>
      <c r="ALU148" s="254" t="n">
        <v>1.37440196934039</v>
      </c>
      <c r="ALV148" s="252" t="n">
        <v>17.82</v>
      </c>
      <c r="ALW148" s="252" t="n">
        <v>147.272613003576</v>
      </c>
      <c r="ALX148" s="255" t="n">
        <v>18.1699999999999</v>
      </c>
      <c r="ALY148" s="253" t="n">
        <v>70.21423032529179</v>
      </c>
      <c r="ALZ148" s="256" t="n">
        <v>18.1699999999999</v>
      </c>
      <c r="AMA148" s="254" t="n">
        <v>1.37440196934039</v>
      </c>
      <c r="AMB148" s="252" t="n">
        <v>17.82</v>
      </c>
      <c r="AMC148" s="252" t="n">
        <v>160.521689855454</v>
      </c>
      <c r="AMD148" s="255" t="n">
        <v>18.1699999999999</v>
      </c>
      <c r="AME148" s="253" t="n">
        <v>70.21423032529179</v>
      </c>
      <c r="AMF148" s="256" t="n">
        <v>18.1699999999999</v>
      </c>
      <c r="AMG148" s="254" t="n">
        <v>1.37440196934039</v>
      </c>
      <c r="AMH148" s="252" t="n">
        <v>17.6</v>
      </c>
      <c r="AMI148" s="252" t="n">
        <v>168.121805514091</v>
      </c>
      <c r="AMJ148" s="255" t="n">
        <v>18.1699999999999</v>
      </c>
      <c r="AMK148" s="253" t="n">
        <v>70.21423032529179</v>
      </c>
      <c r="AML148" s="256" t="n">
        <v>18.1699999999999</v>
      </c>
      <c r="AMM148" s="254" t="n">
        <v>1.37440196934039</v>
      </c>
      <c r="AMN148" s="252" t="n">
        <v>17.82</v>
      </c>
      <c r="AMO148" s="252" t="n">
        <v>179.111082268296</v>
      </c>
      <c r="AMP148" s="255" t="n">
        <v>18.1699999999999</v>
      </c>
      <c r="AMQ148" s="253" t="n">
        <v>70.21423032529179</v>
      </c>
      <c r="AMR148" s="256" t="n">
        <v>18.1699999999999</v>
      </c>
      <c r="AMS148" s="254" t="n">
        <v>1.37440196934039</v>
      </c>
      <c r="AMT148" s="252" t="n">
        <v>17.6</v>
      </c>
      <c r="AMU148" s="252" t="n">
        <v>184.757618874228</v>
      </c>
      <c r="AMV148" s="255" t="n">
        <v>18.1699999999999</v>
      </c>
      <c r="AMW148" s="253" t="n">
        <v>70.21423032529179</v>
      </c>
      <c r="AMX148" s="256" t="n">
        <v>18.1699999999999</v>
      </c>
      <c r="AMY148" s="254" t="n">
        <v>1.37440196934039</v>
      </c>
      <c r="AMZ148" s="252" t="n">
        <v>17.82</v>
      </c>
      <c r="ANA148" s="252" t="n">
        <v>198.073618378102</v>
      </c>
      <c r="ANB148" s="255" t="n">
        <v>18.1699999999999</v>
      </c>
      <c r="ANC148" s="253" t="n">
        <v>70.21423032529179</v>
      </c>
      <c r="AND148" s="256" t="n">
        <v>18.1699999999999</v>
      </c>
      <c r="ANE148" s="254" t="n">
        <v>1.37440196934039</v>
      </c>
      <c r="ANF148" s="252" t="n">
        <v>17.82</v>
      </c>
      <c r="ANG148" s="252" t="n">
        <v>205.109798615725</v>
      </c>
      <c r="ANH148" s="255" t="n">
        <v>18.1699999999999</v>
      </c>
      <c r="ANI148" s="253" t="n">
        <v>70.21423032529179</v>
      </c>
      <c r="ANJ148" s="256" t="n">
        <v>18.1699999999999</v>
      </c>
      <c r="ANK148" s="254" t="n">
        <v>1.37440196934039</v>
      </c>
      <c r="ANL148" s="252" t="n">
        <v>17.82</v>
      </c>
      <c r="ANM148" s="252" t="n">
        <v>215.746662643473</v>
      </c>
      <c r="ANN148" s="255" t="n">
        <v>18.1699999999999</v>
      </c>
      <c r="ANO148" s="253" t="n">
        <v>70.21423032529179</v>
      </c>
      <c r="ANP148" s="256" t="n">
        <v>18.1699999999999</v>
      </c>
      <c r="ANQ148" s="254" t="n">
        <v>1.37440196934039</v>
      </c>
      <c r="ANR148" s="252" t="n">
        <v>17.82</v>
      </c>
      <c r="ANS148" s="252" t="n">
        <v>222.847686913326</v>
      </c>
      <c r="ANT148" s="255" t="n">
        <v>18.1699999999999</v>
      </c>
      <c r="ANU148" s="253" t="n">
        <v>70.21423032529179</v>
      </c>
      <c r="ANV148" s="256" t="n">
        <v>18.1699999999999</v>
      </c>
      <c r="ANW148" s="254" t="n">
        <v>1.37440196934039</v>
      </c>
      <c r="ANX148" s="252" t="n">
        <v>17.6</v>
      </c>
      <c r="ANY148" s="252" t="n">
        <v>238.602881891734</v>
      </c>
      <c r="ANZ148" s="255" t="n">
        <v>18.1699999999999</v>
      </c>
      <c r="AOA148" s="253" t="n">
        <v>70.21423032529179</v>
      </c>
      <c r="AOB148" s="256" t="n">
        <v>18.1699999999999</v>
      </c>
      <c r="AOC148" s="254" t="n">
        <v>1.37440196934039</v>
      </c>
      <c r="AOD148" s="252" t="n">
        <v>17.6</v>
      </c>
      <c r="AOE148" s="252" t="n">
        <v>244.655432916897</v>
      </c>
      <c r="AOF148" s="255" t="n">
        <v>18.1699999999999</v>
      </c>
      <c r="AOG148" s="253" t="n">
        <v>70.21423032529179</v>
      </c>
      <c r="AOH148" s="256" t="n">
        <v>18.1699999999999</v>
      </c>
      <c r="AOI148" s="254" t="n">
        <v>1.37440196934039</v>
      </c>
      <c r="AOJ148" s="252" t="n">
        <v>17.6</v>
      </c>
      <c r="AOK148" s="252" t="n">
        <v>257.927336106976</v>
      </c>
      <c r="AOL148" s="255" t="n">
        <v>18.1699999999999</v>
      </c>
      <c r="AOM148" s="253" t="n">
        <v>70.21423032529179</v>
      </c>
      <c r="AON148" s="256" t="n">
        <v>18.1699999999999</v>
      </c>
      <c r="AOO148" s="254" t="n">
        <v>1.37440196934039</v>
      </c>
      <c r="AOP148" s="252" t="n">
        <v>17.82</v>
      </c>
      <c r="AOQ148" s="252" t="n">
        <v>263.520572781078</v>
      </c>
      <c r="AOR148" s="255" t="n">
        <v>18.1699999999999</v>
      </c>
      <c r="AOS148" s="253" t="n">
        <v>70.21423032529179</v>
      </c>
      <c r="AOT148" s="256" t="n">
        <v>18.1699999999999</v>
      </c>
      <c r="AOU148" s="254" t="n">
        <v>1.37440196934039</v>
      </c>
      <c r="AOV148" s="251" t="n">
        <v>25.74</v>
      </c>
      <c r="AOW148" s="252" t="n">
        <v>19.034932848727</v>
      </c>
      <c r="AOX148" s="255" t="n">
        <v>26.4499999999999</v>
      </c>
      <c r="AOY148" s="253" t="n">
        <v>69.4303363774855</v>
      </c>
      <c r="AOZ148" s="256" t="n">
        <v>26.45</v>
      </c>
      <c r="APA148" s="254" t="n">
        <v>1.19661340431628</v>
      </c>
      <c r="APB148" s="251" t="n">
        <v>25.96</v>
      </c>
      <c r="APC148" s="252" t="n">
        <v>23.7941149192539</v>
      </c>
      <c r="APD148" s="255" t="n">
        <v>26.4499999999999</v>
      </c>
      <c r="APE148" s="253" t="n">
        <v>69.4303363774855</v>
      </c>
      <c r="APF148" s="256" t="n">
        <v>26.45</v>
      </c>
      <c r="APG148" s="254" t="n">
        <v>1.19661340431628</v>
      </c>
      <c r="APH148" s="251" t="n">
        <v>25.74</v>
      </c>
      <c r="API148" s="252" t="n">
        <v>39.670918711907</v>
      </c>
      <c r="APJ148" s="255" t="n">
        <v>26.4499999999999</v>
      </c>
      <c r="APK148" s="253" t="n">
        <v>69.4303363774855</v>
      </c>
      <c r="APL148" s="256" t="n">
        <v>26.45</v>
      </c>
      <c r="APM148" s="254" t="n">
        <v>1.19661340431628</v>
      </c>
      <c r="APN148" s="251" t="n">
        <v>25.74</v>
      </c>
      <c r="APO148" s="252" t="n">
        <v>48.3843010477342</v>
      </c>
      <c r="APP148" s="255" t="n">
        <v>26.4499999999999</v>
      </c>
      <c r="APQ148" s="253" t="n">
        <v>69.4303363774855</v>
      </c>
      <c r="APR148" s="256" t="n">
        <v>26.45</v>
      </c>
      <c r="APS148" s="254" t="n">
        <v>1.19661340431628</v>
      </c>
      <c r="APT148" s="251" t="n">
        <v>25.74</v>
      </c>
      <c r="APU148" s="252" t="n">
        <v>65.8082489926902</v>
      </c>
      <c r="APV148" s="255" t="n">
        <v>26.4499999999999</v>
      </c>
      <c r="APW148" s="253" t="n">
        <v>69.4303363774855</v>
      </c>
      <c r="APX148" s="256" t="n">
        <v>26.45</v>
      </c>
      <c r="APY148" s="254" t="n">
        <v>1.19661340431628</v>
      </c>
      <c r="APZ148" s="251" t="n">
        <v>25.74</v>
      </c>
      <c r="AQA148" s="252" t="n">
        <v>73.3722315396742</v>
      </c>
      <c r="AQB148" s="255" t="n">
        <v>26.4499999999999</v>
      </c>
      <c r="AQC148" s="253" t="n">
        <v>69.4303363774855</v>
      </c>
      <c r="AQD148" s="256" t="n">
        <v>26.45</v>
      </c>
      <c r="AQE148" s="254" t="n">
        <v>1.19661340431628</v>
      </c>
      <c r="AQF148" s="251" t="n">
        <v>25.74</v>
      </c>
      <c r="AQG148" s="252" t="n">
        <v>90.8227803310201</v>
      </c>
      <c r="AQH148" s="255" t="n">
        <v>26.4499999999999</v>
      </c>
      <c r="AQI148" s="253" t="n">
        <v>69.4303363774855</v>
      </c>
      <c r="AQJ148" s="256" t="n">
        <v>26.45</v>
      </c>
      <c r="AQK148" s="254" t="n">
        <v>1.19661340431628</v>
      </c>
      <c r="AQL148" s="251" t="n">
        <v>25.74</v>
      </c>
      <c r="AQM148" s="252" t="n">
        <v>97.93668353622949</v>
      </c>
      <c r="AQN148" s="255" t="n">
        <v>26.4499999999999</v>
      </c>
      <c r="AQO148" s="253" t="n">
        <v>69.4303363774855</v>
      </c>
      <c r="AQP148" s="256" t="n">
        <v>26.45</v>
      </c>
      <c r="AQQ148" s="254" t="n">
        <v>1.19661340431628</v>
      </c>
      <c r="AQR148" s="252" t="n">
        <v>25.74</v>
      </c>
      <c r="AQS148" s="252" t="n">
        <v>114.99877474692</v>
      </c>
      <c r="AQT148" s="255" t="n">
        <v>26.4499999999999</v>
      </c>
      <c r="AQU148" s="253" t="n">
        <v>69.4303363774855</v>
      </c>
      <c r="AQV148" s="256" t="n">
        <v>26.45</v>
      </c>
      <c r="AQW148" s="254" t="n">
        <v>1.19661340431628</v>
      </c>
      <c r="AQX148" s="252" t="n">
        <v>25.74</v>
      </c>
      <c r="AQY148" s="252" t="n">
        <v>122.930563838129</v>
      </c>
      <c r="AQZ148" s="255" t="n">
        <v>26.4499999999999</v>
      </c>
      <c r="ARA148" s="253" t="n">
        <v>69.4303363774855</v>
      </c>
      <c r="ARB148" s="256" t="n">
        <v>26.45</v>
      </c>
      <c r="ARC148" s="254" t="n">
        <v>1.19661340431628</v>
      </c>
      <c r="ARD148" s="252" t="n">
        <v>25.74</v>
      </c>
      <c r="ARE148" s="252" t="n">
        <v>139.977969240116</v>
      </c>
      <c r="ARF148" s="255" t="n">
        <v>26.4499999999999</v>
      </c>
      <c r="ARG148" s="253" t="n">
        <v>69.4303363774855</v>
      </c>
      <c r="ARH148" s="256" t="n">
        <v>26.45</v>
      </c>
      <c r="ARI148" s="254" t="n">
        <v>1.19661340431628</v>
      </c>
      <c r="ARJ148" s="252" t="n">
        <v>25.74</v>
      </c>
      <c r="ARK148" s="252" t="n">
        <v>148.303919749627</v>
      </c>
      <c r="ARL148" s="255" t="n">
        <v>26.4499999999999</v>
      </c>
      <c r="ARM148" s="253" t="n">
        <v>69.4303363774855</v>
      </c>
      <c r="ARN148" s="256" t="n">
        <v>26.45</v>
      </c>
      <c r="ARO148" s="254" t="n">
        <v>1.19661340431628</v>
      </c>
      <c r="ARP148" s="252" t="n">
        <v>25.74</v>
      </c>
      <c r="ARQ148" s="252" t="n">
        <v>167.73037120048</v>
      </c>
      <c r="ARR148" s="255" t="n">
        <v>26.4499999999999</v>
      </c>
      <c r="ARS148" s="253" t="n">
        <v>69.4303363774855</v>
      </c>
      <c r="ART148" s="256" t="n">
        <v>26.45</v>
      </c>
      <c r="ARU148" s="254" t="n">
        <v>1.19661340431628</v>
      </c>
      <c r="ARV148" s="252" t="n">
        <v>25.74</v>
      </c>
      <c r="ARW148" s="252" t="n">
        <v>174.11439623829</v>
      </c>
      <c r="ARX148" s="255" t="n">
        <v>26.4499999999999</v>
      </c>
      <c r="ARY148" s="253" t="n">
        <v>69.4303363774855</v>
      </c>
      <c r="ARZ148" s="256" t="n">
        <v>26.45</v>
      </c>
      <c r="ASA148" s="254" t="n">
        <v>1.19661340431628</v>
      </c>
      <c r="ASB148" s="252" t="n">
        <v>25.74</v>
      </c>
      <c r="ASC148" s="252" t="n">
        <v>191.52565024217</v>
      </c>
      <c r="ASD148" s="255" t="n">
        <v>26.4499999999999</v>
      </c>
      <c r="ASE148" s="253" t="n">
        <v>69.4303363774855</v>
      </c>
      <c r="ASF148" s="256" t="n">
        <v>26.45</v>
      </c>
      <c r="ASG148" s="254" t="n">
        <v>1.19661340431628</v>
      </c>
      <c r="ASH148" s="252" t="n">
        <v>25.74</v>
      </c>
      <c r="ASI148" s="252" t="n">
        <v>199.479404877163</v>
      </c>
      <c r="ASJ148" s="255" t="n">
        <v>26.4499999999999</v>
      </c>
      <c r="ASK148" s="253" t="n">
        <v>69.4303363774855</v>
      </c>
      <c r="ASL148" s="256" t="n">
        <v>26.45</v>
      </c>
      <c r="ASM148" s="254" t="n">
        <v>1.19661340431628</v>
      </c>
      <c r="ASN148" s="252" t="n">
        <v>25.74</v>
      </c>
      <c r="ASO148" s="252" t="n">
        <v>216.112513944208</v>
      </c>
      <c r="ASP148" s="255" t="n">
        <v>26.4499999999999</v>
      </c>
      <c r="ASQ148" s="253" t="n">
        <v>69.4303363774855</v>
      </c>
      <c r="ASR148" s="256" t="n">
        <v>26.45</v>
      </c>
      <c r="ASS148" s="254" t="n">
        <v>1.19661340431628</v>
      </c>
      <c r="AST148" s="252" t="n">
        <v>25.74</v>
      </c>
      <c r="ASU148" s="252" t="n">
        <v>225.242932999419</v>
      </c>
      <c r="ASV148" s="255" t="n">
        <v>26.4499999999999</v>
      </c>
      <c r="ASW148" s="253" t="n">
        <v>69.4303363774855</v>
      </c>
      <c r="ASX148" s="256" t="n">
        <v>26.45</v>
      </c>
      <c r="ASY148" s="254" t="n">
        <v>1.19661340431628</v>
      </c>
      <c r="ASZ148" s="252" t="n">
        <v>25.74</v>
      </c>
      <c r="ATA148" s="252" t="n">
        <v>241.501314558685</v>
      </c>
      <c r="ATB148" s="255" t="n">
        <v>26.4499999999999</v>
      </c>
      <c r="ATC148" s="253" t="n">
        <v>69.4303363774855</v>
      </c>
      <c r="ATD148" s="256" t="n">
        <v>26.45</v>
      </c>
      <c r="ATE148" s="254" t="n">
        <v>1.19661340431628</v>
      </c>
      <c r="ATF148" s="252" t="n">
        <v>25.74</v>
      </c>
      <c r="ATG148" s="252" t="n">
        <v>249.014304042243</v>
      </c>
      <c r="ATH148" s="255" t="n">
        <v>26.4499999999999</v>
      </c>
      <c r="ATI148" s="253" t="n">
        <v>69.4303363774855</v>
      </c>
      <c r="ATJ148" s="256" t="n">
        <v>26.45</v>
      </c>
      <c r="ATK148" s="254" t="n">
        <v>1.19661340431628</v>
      </c>
      <c r="ATL148" s="252" t="n">
        <v>25.74</v>
      </c>
      <c r="ATM148" s="252" t="n">
        <v>270.428563238349</v>
      </c>
      <c r="ATN148" s="255" t="n">
        <v>26.4499999999999</v>
      </c>
      <c r="ATO148" s="253" t="n">
        <v>69.4303363774855</v>
      </c>
      <c r="ATP148" s="256" t="n">
        <v>26.45</v>
      </c>
      <c r="ATQ148" s="254" t="n">
        <v>1.19661340431628</v>
      </c>
      <c r="ATR148" s="252" t="n">
        <v>25.74</v>
      </c>
      <c r="ATS148" s="252" t="n">
        <v>278.793310911687</v>
      </c>
      <c r="ATT148" s="255" t="n">
        <v>26.4499999999999</v>
      </c>
      <c r="ATU148" s="253" t="n">
        <v>69.4303363774855</v>
      </c>
      <c r="ATV148" s="256" t="n">
        <v>26.45</v>
      </c>
      <c r="ATW148" s="254" t="n">
        <v>1.19661340431628</v>
      </c>
      <c r="ATX148" s="252" t="n">
        <v>25.74</v>
      </c>
      <c r="ATY148" s="252" t="n">
        <v>296.62680789497</v>
      </c>
      <c r="ATZ148" s="255" t="n">
        <v>26.4499999999999</v>
      </c>
      <c r="AUA148" s="253" t="n">
        <v>69.4303363774855</v>
      </c>
      <c r="AUB148" s="256" t="n">
        <v>26.45</v>
      </c>
      <c r="AUC148" s="254" t="n">
        <v>1.19661340431628</v>
      </c>
      <c r="AUD148" s="252" t="n">
        <v>25.74</v>
      </c>
      <c r="AUE148" s="252" t="n">
        <v>303.774829844762</v>
      </c>
      <c r="AUF148" s="255" t="n">
        <v>26.4499999999999</v>
      </c>
      <c r="AUG148" s="253" t="n">
        <v>69.4303363774855</v>
      </c>
      <c r="AUH148" s="256" t="n">
        <v>26.45</v>
      </c>
      <c r="AUI148" s="254" t="n">
        <v>1.19661340431628</v>
      </c>
      <c r="AUJ148" s="252" t="n">
        <v>25.74</v>
      </c>
      <c r="AUK148" s="252" t="n">
        <v>321.189543173213</v>
      </c>
      <c r="AUL148" s="255" t="n">
        <v>26.4499999999999</v>
      </c>
      <c r="AUM148" s="253" t="n">
        <v>69.4303363774855</v>
      </c>
      <c r="AUN148" s="256" t="n">
        <v>26.45</v>
      </c>
      <c r="AUO148" s="254" t="n">
        <v>1.19661340431628</v>
      </c>
      <c r="AUP148" s="251" t="n">
        <v>37.3999999999999</v>
      </c>
      <c r="AUQ148" s="252" t="n">
        <v>20.0100529074658</v>
      </c>
      <c r="AUR148" s="255" t="n">
        <v>39.1</v>
      </c>
      <c r="AUS148" s="253" t="n">
        <v>66.7493678189918</v>
      </c>
      <c r="AUT148" s="256" t="n">
        <v>38.64</v>
      </c>
      <c r="AUU148" s="254" t="n">
        <v>1.27364939052248</v>
      </c>
      <c r="AUV148" s="251" t="n">
        <v>37.3999999999999</v>
      </c>
      <c r="AUW148" s="252" t="n">
        <v>26.0105348036655</v>
      </c>
      <c r="AUX148" s="255" t="n">
        <v>39.1</v>
      </c>
      <c r="AUY148" s="253" t="n">
        <v>66.7493678189918</v>
      </c>
      <c r="AUZ148" s="256" t="n">
        <v>38.64</v>
      </c>
      <c r="AVA148" s="254" t="n">
        <v>1.27364939052248</v>
      </c>
      <c r="AVB148" s="251" t="n">
        <v>37.3999999999999</v>
      </c>
      <c r="AVC148" s="252" t="n">
        <v>38.7301263723301</v>
      </c>
      <c r="AVD148" s="255" t="n">
        <v>39.1</v>
      </c>
      <c r="AVE148" s="253" t="n">
        <v>66.7493678189918</v>
      </c>
      <c r="AVF148" s="256" t="n">
        <v>38.64</v>
      </c>
      <c r="AVG148" s="254" t="n">
        <v>1.27364939052248</v>
      </c>
      <c r="AVH148" s="251" t="n">
        <v>37.3999999999999</v>
      </c>
      <c r="AVI148" s="252" t="n">
        <v>46.2850714264672</v>
      </c>
      <c r="AVJ148" s="255" t="n">
        <v>39.1</v>
      </c>
      <c r="AVK148" s="253" t="n">
        <v>66.7493678189918</v>
      </c>
      <c r="AVL148" s="256" t="n">
        <v>38.64</v>
      </c>
      <c r="AVM148" s="254" t="n">
        <v>1.27364939052248</v>
      </c>
      <c r="AVN148" s="251" t="n">
        <v>37.3999999999999</v>
      </c>
      <c r="AVO148" s="252" t="n">
        <v>54.8463088135518</v>
      </c>
      <c r="AVP148" s="255" t="n">
        <v>39.1</v>
      </c>
      <c r="AVQ148" s="253" t="n">
        <v>66.7493678189918</v>
      </c>
      <c r="AVR148" s="256" t="n">
        <v>38.64</v>
      </c>
      <c r="AVS148" s="254" t="n">
        <v>1.27364939052248</v>
      </c>
      <c r="AVT148" s="251" t="n">
        <v>37.8399999999999</v>
      </c>
      <c r="AVU148" s="252" t="n">
        <v>66.54383161061671</v>
      </c>
      <c r="AVV148" s="255" t="n">
        <v>39.1</v>
      </c>
      <c r="AVW148" s="253" t="n">
        <v>66.7493678189918</v>
      </c>
      <c r="AVX148" s="256" t="n">
        <v>38.64</v>
      </c>
      <c r="AVY148" s="254" t="n">
        <v>1.27364939052248</v>
      </c>
      <c r="AVZ148" s="251" t="n">
        <v>37.8399999999999</v>
      </c>
      <c r="AWA148" s="252" t="n">
        <v>73.0343401782372</v>
      </c>
      <c r="AWB148" s="255" t="n">
        <v>39.1</v>
      </c>
      <c r="AWC148" s="253" t="n">
        <v>66.7493678189918</v>
      </c>
      <c r="AWD148" s="256" t="n">
        <v>38.64</v>
      </c>
      <c r="AWE148" s="254" t="n">
        <v>1.27364939052248</v>
      </c>
      <c r="AWF148" s="251" t="n">
        <v>37.8399999999999</v>
      </c>
      <c r="AWG148" s="252" t="n">
        <v>81.093420177642</v>
      </c>
      <c r="AWH148" s="255" t="n">
        <v>39.1</v>
      </c>
      <c r="AWI148" s="253" t="n">
        <v>66.7493678189918</v>
      </c>
      <c r="AWJ148" s="256" t="n">
        <v>38.64</v>
      </c>
      <c r="AWK148" s="254" t="n">
        <v>1.27364939052248</v>
      </c>
      <c r="AWL148" s="252" t="n">
        <v>37.8399999999999</v>
      </c>
      <c r="AWM148" s="252" t="n">
        <v>93.04322788709059</v>
      </c>
      <c r="AWN148" s="255" t="n">
        <v>39.1</v>
      </c>
      <c r="AWO148" s="253" t="n">
        <v>66.7493678189918</v>
      </c>
      <c r="AWP148" s="256" t="n">
        <v>38.64</v>
      </c>
      <c r="AWQ148" s="254" t="n">
        <v>1.27364939052248</v>
      </c>
      <c r="AWR148" s="252" t="n">
        <v>37.8399999999999</v>
      </c>
      <c r="AWS148" s="252" t="n">
        <v>101.887776062203</v>
      </c>
      <c r="AWT148" s="255" t="n">
        <v>39.1</v>
      </c>
      <c r="AWU148" s="253" t="n">
        <v>66.7493678189918</v>
      </c>
      <c r="AWV148" s="256" t="n">
        <v>38.64</v>
      </c>
      <c r="AWW148" s="254" t="n">
        <v>1.27364939052248</v>
      </c>
      <c r="AWX148" s="252" t="n">
        <v>37.8399999999999</v>
      </c>
      <c r="AWY148" s="252" t="n">
        <v>108.644087116882</v>
      </c>
      <c r="AWZ148" s="255" t="n">
        <v>39.1</v>
      </c>
      <c r="AXA148" s="253" t="n">
        <v>66.7493678189918</v>
      </c>
      <c r="AXB148" s="256" t="n">
        <v>38.64</v>
      </c>
      <c r="AXC148" s="254" t="n">
        <v>1.27364939052248</v>
      </c>
      <c r="AXD148" s="252" t="n">
        <v>37.8399999999999</v>
      </c>
      <c r="AXE148" s="252" t="n">
        <v>122.940322559473</v>
      </c>
      <c r="AXF148" s="255" t="n">
        <v>39.1</v>
      </c>
      <c r="AXG148" s="253" t="n">
        <v>66.7493678189918</v>
      </c>
      <c r="AXH148" s="256" t="n">
        <v>38.64</v>
      </c>
      <c r="AXI148" s="254" t="n">
        <v>1.27364939052248</v>
      </c>
      <c r="AXJ148" s="252" t="n">
        <v>37.8399999999999</v>
      </c>
      <c r="AXK148" s="252" t="n">
        <v>128.934499823598</v>
      </c>
      <c r="AXL148" s="255" t="n">
        <v>39.1</v>
      </c>
      <c r="AXM148" s="253" t="n">
        <v>66.7493678189918</v>
      </c>
      <c r="AXN148" s="256" t="n">
        <v>38.64</v>
      </c>
      <c r="AXO148" s="254" t="n">
        <v>1.27364939052248</v>
      </c>
      <c r="AXP148" s="252" t="n">
        <v>37.8399999999999</v>
      </c>
      <c r="AXQ148" s="252" t="n">
        <v>137.239268634637</v>
      </c>
      <c r="AXR148" s="255" t="n">
        <v>39.1</v>
      </c>
      <c r="AXS148" s="253" t="n">
        <v>66.7493678189918</v>
      </c>
      <c r="AXT148" s="256" t="n">
        <v>38.64</v>
      </c>
      <c r="AXU148" s="254" t="n">
        <v>1.27364939052248</v>
      </c>
      <c r="AXV148" s="252" t="n">
        <v>39.0999999999999</v>
      </c>
      <c r="AXW148" s="252" t="n">
        <v>148.43260898293</v>
      </c>
      <c r="AXX148" s="255" t="n">
        <v>39.1</v>
      </c>
      <c r="AXY148" s="253" t="n">
        <v>66.7493678189918</v>
      </c>
      <c r="AXZ148" s="256" t="n">
        <v>38.64</v>
      </c>
      <c r="AYA148" s="254" t="n">
        <v>1.27364939052248</v>
      </c>
      <c r="AYB148" s="252" t="n">
        <v>37.8399999999999</v>
      </c>
      <c r="AYC148" s="252" t="n">
        <v>156.992641921091</v>
      </c>
      <c r="AYD148" s="255" t="n">
        <v>39.1</v>
      </c>
      <c r="AYE148" s="253" t="n">
        <v>66.7493678189918</v>
      </c>
      <c r="AYF148" s="256" t="n">
        <v>38.64</v>
      </c>
      <c r="AYG148" s="254" t="n">
        <v>1.27364939052248</v>
      </c>
      <c r="AYH148" s="252" t="n">
        <v>37.8399999999999</v>
      </c>
      <c r="AYI148" s="252" t="n">
        <v>164.53853422127</v>
      </c>
      <c r="AYJ148" s="255" t="n">
        <v>39.1</v>
      </c>
      <c r="AYK148" s="253" t="n">
        <v>66.7493678189918</v>
      </c>
      <c r="AYL148" s="256" t="n">
        <v>38.64</v>
      </c>
      <c r="AYM148" s="254" t="n">
        <v>1.27364939052248</v>
      </c>
      <c r="AYN148" s="252" t="n">
        <v>37.8399999999999</v>
      </c>
      <c r="AYO148" s="252" t="n">
        <v>176.487582234307</v>
      </c>
      <c r="AYP148" s="255" t="n">
        <v>39.1</v>
      </c>
      <c r="AYQ148" s="253" t="n">
        <v>66.7493678189918</v>
      </c>
      <c r="AYR148" s="256" t="n">
        <v>38.64</v>
      </c>
      <c r="AYS148" s="254" t="n">
        <v>1.27364939052248</v>
      </c>
      <c r="AYT148" s="252" t="n">
        <v>37.8399999999999</v>
      </c>
      <c r="AYU148" s="252" t="n">
        <v>183.764891707779</v>
      </c>
      <c r="AYV148" s="255" t="n">
        <v>39.1</v>
      </c>
      <c r="AYW148" s="253" t="n">
        <v>66.7493678189918</v>
      </c>
      <c r="AYX148" s="256" t="n">
        <v>38.64</v>
      </c>
      <c r="AYY148" s="254" t="n">
        <v>1.27364939052248</v>
      </c>
      <c r="AYZ148" s="252" t="n">
        <v>37.8399999999999</v>
      </c>
      <c r="AZA148" s="252" t="n">
        <v>195.721905649497</v>
      </c>
      <c r="AZB148" s="255" t="n">
        <v>39.1</v>
      </c>
      <c r="AZC148" s="253" t="n">
        <v>66.7493678189918</v>
      </c>
      <c r="AZD148" s="256" t="n">
        <v>38.64</v>
      </c>
      <c r="AZE148" s="254" t="n">
        <v>1.27364939052248</v>
      </c>
      <c r="AZF148" s="252" t="n">
        <v>37.8399999999999</v>
      </c>
      <c r="AZG148" s="252" t="n">
        <v>208.206143942624</v>
      </c>
      <c r="AZH148" s="255" t="n">
        <v>39.1</v>
      </c>
      <c r="AZI148" s="253" t="n">
        <v>66.7493678189918</v>
      </c>
      <c r="AZJ148" s="256" t="n">
        <v>38.64</v>
      </c>
      <c r="AZK148" s="254" t="n">
        <v>1.27364939052248</v>
      </c>
      <c r="AZL148" s="252" t="n">
        <v>37.8399999999999</v>
      </c>
      <c r="AZM148" s="252" t="n">
        <v>215.997072040618</v>
      </c>
      <c r="AZN148" s="255" t="n">
        <v>39.1</v>
      </c>
      <c r="AZO148" s="253" t="n">
        <v>66.7493678189918</v>
      </c>
      <c r="AZP148" s="256" t="n">
        <v>38.64</v>
      </c>
      <c r="AZQ148" s="254" t="n">
        <v>1.27364939052248</v>
      </c>
      <c r="AZR148" s="251" t="n">
        <v>50.6</v>
      </c>
      <c r="AZS148" s="252" t="n">
        <v>20.9640186637564</v>
      </c>
      <c r="AZT148" s="255" t="n">
        <v>54.97</v>
      </c>
      <c r="AZU148" s="253" t="n">
        <v>70.52377018564491</v>
      </c>
      <c r="AZV148" s="256" t="n">
        <v>54.97</v>
      </c>
      <c r="AZW148" s="254" t="n">
        <v>1.40470158940715</v>
      </c>
      <c r="AZX148" s="251" t="n">
        <v>54.97</v>
      </c>
      <c r="AZY148" s="252" t="n">
        <v>25.0904148310131</v>
      </c>
      <c r="AZZ148" s="255" t="n">
        <v>54.97</v>
      </c>
      <c r="BAA148" s="253" t="n">
        <v>70.52377018564491</v>
      </c>
      <c r="BAB148" s="256" t="n">
        <v>54.97</v>
      </c>
      <c r="BAC148" s="254" t="n">
        <v>1.40470158940715</v>
      </c>
      <c r="BAD148" s="251" t="n">
        <v>54.97</v>
      </c>
      <c r="BAE148" s="252" t="n">
        <v>41.9511341004568</v>
      </c>
      <c r="BAF148" s="255" t="n">
        <v>54.97</v>
      </c>
      <c r="BAG148" s="253" t="n">
        <v>70.52377018564491</v>
      </c>
      <c r="BAH148" s="256" t="n">
        <v>54.97</v>
      </c>
      <c r="BAI148" s="254" t="n">
        <v>1.40470158940715</v>
      </c>
      <c r="BAJ148" s="251" t="n">
        <v>54.97</v>
      </c>
      <c r="BAK148" s="252" t="n">
        <v>53.6175359418537</v>
      </c>
      <c r="BAL148" s="255" t="n">
        <v>54.97</v>
      </c>
      <c r="BAM148" s="253" t="n">
        <v>70.52377018564491</v>
      </c>
      <c r="BAN148" s="256" t="n">
        <v>54.97</v>
      </c>
      <c r="BAO148" s="254" t="n">
        <v>1.40470158940715</v>
      </c>
      <c r="BAP148" s="251" t="n">
        <v>54.97</v>
      </c>
      <c r="BAQ148" s="252" t="n">
        <v>69.41155370125919</v>
      </c>
      <c r="BAR148" s="255" t="n">
        <v>54.97</v>
      </c>
      <c r="BAS148" s="253" t="n">
        <v>70.52377018564491</v>
      </c>
      <c r="BAT148" s="256" t="n">
        <v>54.97</v>
      </c>
      <c r="BAU148" s="254" t="n">
        <v>1.40470158940715</v>
      </c>
      <c r="BAV148" s="251" t="n">
        <v>54.97</v>
      </c>
      <c r="BAW148" s="252" t="n">
        <v>82.1413819205239</v>
      </c>
      <c r="BAX148" s="255" t="n">
        <v>54.97</v>
      </c>
      <c r="BAY148" s="253" t="n">
        <v>70.52377018564491</v>
      </c>
      <c r="BAZ148" s="256" t="n">
        <v>54.97</v>
      </c>
      <c r="BBA148" s="254" t="n">
        <v>1.40470158940715</v>
      </c>
      <c r="BBB148" s="251" t="n">
        <v>54.97</v>
      </c>
      <c r="BBC148" s="252" t="n">
        <v>99.4623596681401</v>
      </c>
      <c r="BBD148" s="255" t="n">
        <v>54.97</v>
      </c>
      <c r="BBE148" s="253" t="n">
        <v>70.52377018564491</v>
      </c>
      <c r="BBF148" s="256" t="n">
        <v>54.97</v>
      </c>
      <c r="BBG148" s="254" t="n">
        <v>1.40470158940715</v>
      </c>
      <c r="BBH148" s="251" t="n">
        <v>54.97</v>
      </c>
      <c r="BBI148" s="252" t="n">
        <v>111.825982017903</v>
      </c>
      <c r="BBJ148" s="255" t="n">
        <v>54.97</v>
      </c>
      <c r="BBK148" s="253" t="n">
        <v>70.52377018564491</v>
      </c>
      <c r="BBL148" s="256" t="n">
        <v>54.97</v>
      </c>
      <c r="BBM148" s="254" t="n">
        <v>1.40470158940715</v>
      </c>
      <c r="BBN148" s="252" t="n">
        <v>54.97</v>
      </c>
      <c r="BBO148" s="252" t="n">
        <v>127.896812769321</v>
      </c>
      <c r="BBP148" s="255" t="n">
        <v>54.97</v>
      </c>
      <c r="BBQ148" s="253" t="n">
        <v>70.52377018564491</v>
      </c>
      <c r="BBR148" s="256" t="n">
        <v>54.97</v>
      </c>
      <c r="BBS148" s="254" t="n">
        <v>1.40470158940715</v>
      </c>
      <c r="BBT148" s="252" t="n">
        <v>54.97</v>
      </c>
      <c r="BBU148" s="252" t="n">
        <v>139.90637268442</v>
      </c>
      <c r="BBV148" s="255" t="n">
        <v>54.97</v>
      </c>
      <c r="BBW148" s="253" t="n">
        <v>70.52377018564491</v>
      </c>
      <c r="BBX148" s="256" t="n">
        <v>54.97</v>
      </c>
      <c r="BBY148" s="254" t="n">
        <v>1.40470158940715</v>
      </c>
      <c r="BBZ148" s="252" t="n">
        <v>54.97</v>
      </c>
      <c r="BCA148" s="252" t="n">
        <v>157.643092528142</v>
      </c>
      <c r="BCB148" s="255" t="n">
        <v>54.97</v>
      </c>
      <c r="BCC148" s="253" t="n">
        <v>70.52377018564491</v>
      </c>
      <c r="BCD148" s="256" t="n">
        <v>54.97</v>
      </c>
      <c r="BCE148" s="254" t="n">
        <v>1.40470158940715</v>
      </c>
      <c r="BCF148" s="252" t="n">
        <v>54.97</v>
      </c>
      <c r="BCG148" s="252" t="n">
        <v>170.098896405901</v>
      </c>
      <c r="BCH148" s="255" t="n">
        <v>54.97</v>
      </c>
      <c r="BCI148" s="253" t="n">
        <v>70.52377018564491</v>
      </c>
      <c r="BCJ148" s="256" t="n">
        <v>54.97</v>
      </c>
      <c r="BCK148" s="254" t="n">
        <v>1.40470158940715</v>
      </c>
      <c r="BCL148" s="251" t="n">
        <v>67.84999999999999</v>
      </c>
      <c r="BCM148" s="252" t="n">
        <v>21.7728884956862</v>
      </c>
      <c r="BCN148" s="255" t="n">
        <v>67.84999999999999</v>
      </c>
      <c r="BCO148" s="253" t="n">
        <v>56.5660903392547</v>
      </c>
      <c r="BCP148" s="256" t="n">
        <v>67.84999999999999</v>
      </c>
      <c r="BCQ148" s="254" t="n">
        <v>3.94629295716533</v>
      </c>
      <c r="BCR148" s="251" t="n">
        <v>67.84999999999999</v>
      </c>
      <c r="BCS148" s="252" t="n">
        <v>33.4809663970512</v>
      </c>
      <c r="BCT148" s="255" t="n">
        <v>67.84999999999999</v>
      </c>
      <c r="BCU148" s="253" t="n">
        <v>56.5660903392547</v>
      </c>
      <c r="BCV148" s="256" t="n">
        <v>67.84999999999999</v>
      </c>
      <c r="BCW148" s="254" t="n">
        <v>3.94629295716533</v>
      </c>
      <c r="BCX148" s="251" t="n">
        <v>67.84999999999999</v>
      </c>
      <c r="BCY148" s="252" t="n">
        <v>40.4645668537618</v>
      </c>
      <c r="BCZ148" s="255" t="n">
        <v>67.84999999999999</v>
      </c>
      <c r="BDA148" s="253" t="n">
        <v>56.5660903392547</v>
      </c>
      <c r="BDB148" s="256" t="n">
        <v>67.84999999999999</v>
      </c>
      <c r="BDC148" s="254" t="n">
        <v>3.94629295716533</v>
      </c>
      <c r="BDD148" s="251" t="n">
        <v>67.84999999999999</v>
      </c>
      <c r="BDE148" s="252" t="n">
        <v>45.3928624696461</v>
      </c>
      <c r="BDF148" s="255" t="n">
        <v>67.84999999999999</v>
      </c>
      <c r="BDG148" s="253" t="n">
        <v>56.5660903392547</v>
      </c>
      <c r="BDH148" s="256" t="n">
        <v>67.84999999999999</v>
      </c>
      <c r="BDI148" s="254" t="n">
        <v>3.94629295716533</v>
      </c>
      <c r="BDJ148" s="251" t="n">
        <v>67.84999999999999</v>
      </c>
      <c r="BDK148" s="252" t="n">
        <v>56.2816527908785</v>
      </c>
      <c r="BDL148" s="255" t="n">
        <v>67.84999999999999</v>
      </c>
      <c r="BDM148" s="253" t="n">
        <v>56.5660903392547</v>
      </c>
      <c r="BDN148" s="256" t="n">
        <v>67.84999999999999</v>
      </c>
      <c r="BDO148" s="254" t="n">
        <v>3.94629295716533</v>
      </c>
      <c r="BDP148" s="251" t="n">
        <v>67.84999999999999</v>
      </c>
      <c r="BDQ148" s="252" t="n">
        <v>63.2628000896293</v>
      </c>
      <c r="BDR148" s="255" t="n">
        <v>67.84999999999999</v>
      </c>
      <c r="BDS148" s="253" t="n">
        <v>56.5660903392547</v>
      </c>
      <c r="BDT148" s="256" t="n">
        <v>67.84999999999999</v>
      </c>
      <c r="BDU148" s="254" t="n">
        <v>3.94629295716533</v>
      </c>
      <c r="BDV148" s="251" t="n">
        <v>67.84999999999999</v>
      </c>
      <c r="BDW148" s="252" t="n">
        <v>68.8105754347706</v>
      </c>
      <c r="BDX148" s="255" t="n">
        <v>67.84999999999999</v>
      </c>
      <c r="BDY148" s="253" t="n">
        <v>56.5660903392547</v>
      </c>
      <c r="BDZ148" s="256" t="n">
        <v>67.84999999999999</v>
      </c>
      <c r="BEA148" s="254" t="n">
        <v>3.94629295716533</v>
      </c>
      <c r="BEB148" s="251" t="n">
        <v>67.84999999999999</v>
      </c>
      <c r="BEC148" s="252" t="n">
        <v>79.10055988262781</v>
      </c>
      <c r="BED148" s="255" t="n">
        <v>67.84999999999999</v>
      </c>
      <c r="BEE148" s="253" t="n">
        <v>56.5660903392547</v>
      </c>
      <c r="BEF148" s="256" t="n">
        <v>67.84999999999999</v>
      </c>
      <c r="BEG148" s="254" t="n">
        <v>3.94629295716533</v>
      </c>
      <c r="BEH148" s="252" t="n">
        <v>67.84999999999999</v>
      </c>
      <c r="BEI148" s="252" t="n">
        <v>86.2829359456202</v>
      </c>
      <c r="BEJ148" s="255" t="n">
        <v>67.84999999999999</v>
      </c>
      <c r="BEK148" s="253" t="n">
        <v>56.5660903392547</v>
      </c>
      <c r="BEL148" s="256" t="n">
        <v>67.84999999999999</v>
      </c>
      <c r="BEM148" s="254" t="n">
        <v>3.94629295716533</v>
      </c>
      <c r="BEN148" s="252" t="n">
        <v>67.84999999999999</v>
      </c>
      <c r="BEO148" s="252" t="n">
        <v>91.4184084771226</v>
      </c>
      <c r="BEP148" s="255" t="n">
        <v>67.84999999999999</v>
      </c>
      <c r="BEQ148" s="253" t="n">
        <v>56.5660903392547</v>
      </c>
      <c r="BER148" s="256" t="n">
        <v>67.84999999999999</v>
      </c>
      <c r="BES148" s="254" t="n">
        <v>3.94629295716533</v>
      </c>
      <c r="BET148" s="252" t="n">
        <v>67.84999999999999</v>
      </c>
      <c r="BEU148" s="252" t="n">
        <v>103.263052353351</v>
      </c>
      <c r="BEV148" s="255" t="n">
        <v>67.84999999999999</v>
      </c>
      <c r="BEW148" s="253" t="n">
        <v>56.5660903392547</v>
      </c>
      <c r="BEX148" s="256" t="n">
        <v>67.84999999999999</v>
      </c>
      <c r="BEY148" s="254" t="n">
        <v>3.94629295716533</v>
      </c>
      <c r="BEZ148" s="252" t="n">
        <v>67.84999999999999</v>
      </c>
      <c r="BFA148" s="252" t="n">
        <v>109.274586893601</v>
      </c>
      <c r="BFB148" s="255" t="n">
        <v>67.84999999999999</v>
      </c>
      <c r="BFC148" s="253" t="n">
        <v>56.5660903392547</v>
      </c>
      <c r="BFD148" s="256" t="n">
        <v>67.84999999999999</v>
      </c>
      <c r="BFE148" s="254" t="n">
        <v>3.94629295716533</v>
      </c>
      <c r="BFF148" s="252" t="n">
        <v>67.84999999999999</v>
      </c>
      <c r="BFG148" s="252" t="n">
        <v>114.800699076802</v>
      </c>
      <c r="BFH148" s="255" t="n">
        <v>67.84999999999999</v>
      </c>
      <c r="BFI148" s="253" t="n">
        <v>56.5660903392547</v>
      </c>
      <c r="BFJ148" s="256" t="n">
        <v>67.84999999999999</v>
      </c>
      <c r="BFK148" s="254" t="n">
        <v>3.94629295716533</v>
      </c>
      <c r="BFL148" s="252" t="n">
        <v>67.84999999999999</v>
      </c>
      <c r="BFM148" s="252" t="n">
        <v>126.114998054907</v>
      </c>
      <c r="BFN148" s="255" t="n">
        <v>67.84999999999999</v>
      </c>
      <c r="BFO148" s="253" t="n">
        <v>56.5660903392547</v>
      </c>
      <c r="BFP148" s="256" t="n">
        <v>67.84999999999999</v>
      </c>
      <c r="BFQ148" s="254" t="n">
        <v>3.94629295716533</v>
      </c>
      <c r="BFR148" s="252" t="n">
        <v>67.84999999999999</v>
      </c>
      <c r="BFS148" s="252" t="n">
        <v>132.888494276339</v>
      </c>
      <c r="BFT148" s="255" t="n">
        <v>67.84999999999999</v>
      </c>
      <c r="BFU148" s="253" t="n">
        <v>56.5660903392547</v>
      </c>
      <c r="BFV148" s="256" t="n">
        <v>67.84999999999999</v>
      </c>
      <c r="BFW148" s="254" t="n">
        <v>3.94629295716533</v>
      </c>
      <c r="BFX148" s="252" t="n">
        <v>67.84999999999999</v>
      </c>
      <c r="BFY148" s="252" t="n">
        <v>137.770767018233</v>
      </c>
      <c r="BFZ148" s="255" t="n">
        <v>67.84999999999999</v>
      </c>
      <c r="BGA148" s="253" t="n">
        <v>56.5660903392547</v>
      </c>
      <c r="BGB148" s="256" t="n">
        <v>67.84999999999999</v>
      </c>
      <c r="BGC148" s="254" t="n">
        <v>3.94629295716533</v>
      </c>
      <c r="BGD148" s="252" t="n">
        <v>67.84999999999999</v>
      </c>
      <c r="BGE148" s="252" t="n">
        <v>149.098897854634</v>
      </c>
      <c r="BGF148" s="255" t="n">
        <v>67.84999999999999</v>
      </c>
      <c r="BGG148" s="253" t="n">
        <v>56.5660903392547</v>
      </c>
      <c r="BGH148" s="256" t="n">
        <v>67.84999999999999</v>
      </c>
      <c r="BGI148" s="254" t="n">
        <v>3.94629295716533</v>
      </c>
      <c r="BGJ148" s="252" t="n">
        <v>67.84999999999999</v>
      </c>
      <c r="BGK148" s="252" t="n">
        <v>154.89719915989</v>
      </c>
      <c r="BGL148" s="255" t="n">
        <v>67.84999999999999</v>
      </c>
      <c r="BGM148" s="253" t="n">
        <v>56.5660903392547</v>
      </c>
      <c r="BGN148" s="256" t="n">
        <v>67.84999999999999</v>
      </c>
      <c r="BGO148" s="254" t="n">
        <v>3.94629295716533</v>
      </c>
      <c r="BGP148" s="252" t="n">
        <v>67.84999999999999</v>
      </c>
      <c r="BGQ148" s="252" t="n">
        <v>161.261311202983</v>
      </c>
      <c r="BGR148" s="255" t="n">
        <v>67.84999999999999</v>
      </c>
      <c r="BGS148" s="253" t="n">
        <v>56.5660903392547</v>
      </c>
      <c r="BGT148" s="256" t="n">
        <v>67.84999999999999</v>
      </c>
      <c r="BGU148" s="254" t="n">
        <v>3.94629295716533</v>
      </c>
      <c r="BGV148" s="251" t="n">
        <v>79.1999999999999</v>
      </c>
      <c r="BGW148" s="252" t="n">
        <v>18.5969495115403</v>
      </c>
      <c r="BGX148" s="255" t="n">
        <v>82.56999999999999</v>
      </c>
      <c r="BGY148" s="253" t="n">
        <v>58.3982472373275</v>
      </c>
      <c r="BGZ148" s="256" t="n">
        <v>82.56999999999999</v>
      </c>
      <c r="BHA148" s="254" t="n">
        <v>4.63611776411739</v>
      </c>
      <c r="BHB148" s="251" t="n">
        <v>79.1999999999999</v>
      </c>
      <c r="BHC148" s="252" t="n">
        <v>24.080780298836</v>
      </c>
      <c r="BHD148" s="255" t="n">
        <v>82.56999999999999</v>
      </c>
      <c r="BHE148" s="253" t="n">
        <v>58.3982472373275</v>
      </c>
      <c r="BHF148" s="256" t="n">
        <v>82.56999999999999</v>
      </c>
      <c r="BHG148" s="254" t="n">
        <v>4.63611776411739</v>
      </c>
      <c r="BHH148" s="251" t="n">
        <v>82.56999999999999</v>
      </c>
      <c r="BHI148" s="252" t="n">
        <v>36.9858796462017</v>
      </c>
      <c r="BHJ148" s="255" t="n">
        <v>82.56999999999999</v>
      </c>
      <c r="BHK148" s="253" t="n">
        <v>58.3982472373275</v>
      </c>
      <c r="BHL148" s="256" t="n">
        <v>82.56999999999999</v>
      </c>
      <c r="BHM148" s="254" t="n">
        <v>4.63611776411739</v>
      </c>
      <c r="BHN148" s="251" t="n">
        <v>82.56999999999999</v>
      </c>
      <c r="BHO148" s="252" t="n">
        <v>44.34025499426</v>
      </c>
      <c r="BHP148" s="255" t="n">
        <v>82.56999999999999</v>
      </c>
      <c r="BHQ148" s="253" t="n">
        <v>58.3982472373275</v>
      </c>
      <c r="BHR148" s="256" t="n">
        <v>82.56999999999999</v>
      </c>
      <c r="BHS148" s="254" t="n">
        <v>4.63611776411739</v>
      </c>
      <c r="BHT148" s="251" t="n">
        <v>82.56999999999999</v>
      </c>
      <c r="BHU148" s="252" t="n">
        <v>49.9625132562521</v>
      </c>
      <c r="BHV148" s="255" t="n">
        <v>82.56999999999999</v>
      </c>
      <c r="BHW148" s="253" t="n">
        <v>58.3982472373275</v>
      </c>
      <c r="BHX148" s="256" t="n">
        <v>82.56999999999999</v>
      </c>
      <c r="BHY148" s="254" t="n">
        <v>4.63611776411739</v>
      </c>
      <c r="BHZ148" s="251" t="n">
        <v>82.56999999999999</v>
      </c>
      <c r="BIA148" s="252" t="n">
        <v>63.159366865202</v>
      </c>
      <c r="BIB148" s="255" t="n">
        <v>82.56999999999999</v>
      </c>
      <c r="BIC148" s="253" t="n">
        <v>58.3982472373275</v>
      </c>
      <c r="BID148" s="256" t="n">
        <v>82.56999999999999</v>
      </c>
      <c r="BIE148" s="254" t="n">
        <v>4.63611776411739</v>
      </c>
      <c r="BIF148" s="251" t="n">
        <v>82.56999999999999</v>
      </c>
      <c r="BIG148" s="252" t="n">
        <v>69.84657418010811</v>
      </c>
      <c r="BIH148" s="255" t="n">
        <v>82.56999999999999</v>
      </c>
      <c r="BII148" s="253" t="n">
        <v>58.3982472373275</v>
      </c>
      <c r="BIJ148" s="256" t="n">
        <v>82.56999999999999</v>
      </c>
      <c r="BIK148" s="254" t="n">
        <v>4.63611776411739</v>
      </c>
      <c r="BIL148" s="251" t="n">
        <v>82.56999999999999</v>
      </c>
      <c r="BIM148" s="252" t="n">
        <v>77.8455373192557</v>
      </c>
      <c r="BIN148" s="255" t="n">
        <v>82.56999999999999</v>
      </c>
      <c r="BIO148" s="253" t="n">
        <v>58.3982472373275</v>
      </c>
      <c r="BIP148" s="256" t="n">
        <v>82.56999999999999</v>
      </c>
      <c r="BIQ148" s="254" t="n">
        <v>4.63611776411739</v>
      </c>
      <c r="BIR148" s="252" t="n">
        <v>82.56999999999999</v>
      </c>
      <c r="BIS148" s="252" t="n">
        <v>88.2259692256327</v>
      </c>
      <c r="BIT148" s="255" t="n">
        <v>82.56999999999999</v>
      </c>
      <c r="BIU148" s="253" t="n">
        <v>58.3982472373275</v>
      </c>
      <c r="BIV148" s="256" t="n">
        <v>82.56999999999999</v>
      </c>
      <c r="BIW148" s="254" t="n">
        <v>4.63611776411739</v>
      </c>
      <c r="BIX148" s="252" t="n">
        <v>82.56999999999999</v>
      </c>
      <c r="BIY148" s="252" t="n">
        <v>96.0286244518457</v>
      </c>
      <c r="BIZ148" s="255" t="n">
        <v>82.56999999999999</v>
      </c>
      <c r="BJA148" s="253" t="n">
        <v>58.3982472373275</v>
      </c>
      <c r="BJB148" s="256" t="n">
        <v>82.56999999999999</v>
      </c>
      <c r="BJC148" s="254" t="n">
        <v>4.63611776411739</v>
      </c>
      <c r="BJD148" s="252" t="n">
        <v>82.56999999999999</v>
      </c>
      <c r="BJE148" s="252" t="n">
        <v>103.588525763581</v>
      </c>
      <c r="BJF148" s="255" t="n">
        <v>82.56999999999999</v>
      </c>
      <c r="BJG148" s="253" t="n">
        <v>58.3982472373275</v>
      </c>
      <c r="BJH148" s="256" t="n">
        <v>82.56999999999999</v>
      </c>
      <c r="BJI148" s="254" t="n">
        <v>4.63611776411739</v>
      </c>
      <c r="BJJ148" s="252" t="n">
        <v>82.56999999999999</v>
      </c>
      <c r="BJK148" s="252" t="n">
        <v>114.418844374616</v>
      </c>
      <c r="BJL148" s="255" t="n">
        <v>82.56999999999999</v>
      </c>
      <c r="BJM148" s="253" t="n">
        <v>58.3982472373275</v>
      </c>
      <c r="BJN148" s="256" t="n">
        <v>82.56999999999999</v>
      </c>
      <c r="BJO148" s="254" t="n">
        <v>4.63611776411739</v>
      </c>
      <c r="BJP148" s="252" t="n">
        <v>82.56999999999999</v>
      </c>
      <c r="BJQ148" s="252" t="n">
        <v>122.183260968209</v>
      </c>
      <c r="BJR148" s="255" t="n">
        <v>82.56999999999999</v>
      </c>
      <c r="BJS148" s="253" t="n">
        <v>58.3982472373275</v>
      </c>
      <c r="BJT148" s="256" t="n">
        <v>82.56999999999999</v>
      </c>
      <c r="BJU148" s="254" t="n">
        <v>4.63611776411739</v>
      </c>
      <c r="BJV148" s="252" t="n">
        <v>82.56999999999999</v>
      </c>
      <c r="BJW148" s="252" t="n">
        <v>129.53528011561</v>
      </c>
      <c r="BJX148" s="255" t="n">
        <v>82.56999999999999</v>
      </c>
      <c r="BJY148" s="253" t="n">
        <v>58.3982472373275</v>
      </c>
      <c r="BJZ148" s="256" t="n">
        <v>82.56999999999999</v>
      </c>
      <c r="BKA148" s="254" t="n">
        <v>4.63611776411739</v>
      </c>
      <c r="BKB148" s="252" t="n">
        <v>82.56999999999999</v>
      </c>
      <c r="BKC148" s="252" t="n">
        <v>139.056244206814</v>
      </c>
      <c r="BKD148" s="255" t="n">
        <v>82.56999999999999</v>
      </c>
      <c r="BKE148" s="253" t="n">
        <v>58.3982472373275</v>
      </c>
      <c r="BKF148" s="256" t="n">
        <v>82.56999999999999</v>
      </c>
      <c r="BKG148" s="254" t="n">
        <v>4.63611776411739</v>
      </c>
      <c r="BKH148" s="252" t="n">
        <v>82.56999999999999</v>
      </c>
      <c r="BKI148" s="252" t="n">
        <v>147.916356376787</v>
      </c>
      <c r="BKJ148" s="255" t="n">
        <v>82.56999999999999</v>
      </c>
      <c r="BKK148" s="253" t="n">
        <v>58.3982472373275</v>
      </c>
      <c r="BKL148" s="256" t="n">
        <v>82.56999999999999</v>
      </c>
      <c r="BKM148" s="254" t="n">
        <v>4.63611776411739</v>
      </c>
      <c r="BKN148" s="252" t="n">
        <v>82.56999999999999</v>
      </c>
      <c r="BKO148" s="252" t="n">
        <v>156.131689805695</v>
      </c>
      <c r="BKP148" s="255" t="n">
        <v>82.56999999999999</v>
      </c>
      <c r="BKQ148" s="253" t="n">
        <v>58.3982472373275</v>
      </c>
      <c r="BKR148" s="256" t="n">
        <v>82.56999999999999</v>
      </c>
      <c r="BKS148" s="254" t="n">
        <v>4.63611776411739</v>
      </c>
      <c r="BKT148" s="251" t="n">
        <v>109.94</v>
      </c>
      <c r="BKU148" s="252" t="n">
        <v>25.5280164406882</v>
      </c>
      <c r="BKV148" s="255" t="n">
        <v>109.939999999999</v>
      </c>
      <c r="BKW148" s="253" t="n">
        <v>56.8715037703498</v>
      </c>
      <c r="BKX148" s="256" t="n">
        <v>109.94</v>
      </c>
      <c r="BKY148" s="254" t="n">
        <v>3.26002379498918</v>
      </c>
      <c r="BKZ148" s="251" t="n">
        <v>109.94</v>
      </c>
      <c r="BLA148" s="252" t="n">
        <v>29.1188430209158</v>
      </c>
      <c r="BLB148" s="255" t="n">
        <v>109.939999999999</v>
      </c>
      <c r="BLC148" s="253" t="n">
        <v>56.8715037703498</v>
      </c>
      <c r="BLD148" s="256" t="n">
        <v>109.94</v>
      </c>
      <c r="BLE148" s="254" t="n">
        <v>3.26002379498918</v>
      </c>
      <c r="BLF148" s="251" t="n">
        <v>109.94</v>
      </c>
      <c r="BLG148" s="252" t="n">
        <v>38.5050945863919</v>
      </c>
      <c r="BLH148" s="255" t="n">
        <v>109.939999999999</v>
      </c>
      <c r="BLI148" s="253" t="n">
        <v>56.8715037703498</v>
      </c>
      <c r="BLJ148" s="256" t="n">
        <v>109.94</v>
      </c>
      <c r="BLK148" s="254" t="n">
        <v>3.26002379498918</v>
      </c>
      <c r="BLL148" s="251" t="n">
        <v>109.94</v>
      </c>
      <c r="BLM148" s="252" t="n">
        <v>52.1573038540675</v>
      </c>
      <c r="BLN148" s="255" t="n">
        <v>109.939999999999</v>
      </c>
      <c r="BLO148" s="253" t="n">
        <v>56.8715037703498</v>
      </c>
      <c r="BLP148" s="256" t="n">
        <v>109.94</v>
      </c>
      <c r="BLQ148" s="254" t="n">
        <v>3.26002379498918</v>
      </c>
      <c r="BLR148" s="251" t="n">
        <v>109.94</v>
      </c>
      <c r="BLS148" s="252" t="n">
        <v>58.906947929762</v>
      </c>
      <c r="BLT148" s="255" t="n">
        <v>109.939999999999</v>
      </c>
      <c r="BLU148" s="253" t="n">
        <v>56.8715037703498</v>
      </c>
      <c r="BLV148" s="256" t="n">
        <v>109.94</v>
      </c>
      <c r="BLW148" s="254" t="n">
        <v>3.26002379498918</v>
      </c>
      <c r="BLX148" s="251" t="n">
        <v>109.94</v>
      </c>
      <c r="BLY148" s="252" t="n">
        <v>68.714741865546</v>
      </c>
      <c r="BLZ148" s="255" t="n">
        <v>109.939999999999</v>
      </c>
      <c r="BMA148" s="253" t="n">
        <v>56.8715037703498</v>
      </c>
      <c r="BMB148" s="256" t="n">
        <v>109.94</v>
      </c>
      <c r="BMC148" s="254" t="n">
        <v>3.26002379498918</v>
      </c>
      <c r="BMD148" s="251" t="n">
        <v>109.94</v>
      </c>
      <c r="BME148" s="252" t="n">
        <v>78.28668862829539</v>
      </c>
      <c r="BMF148" s="255" t="n">
        <v>109.939999999999</v>
      </c>
      <c r="BMG148" s="253" t="n">
        <v>56.8715037703498</v>
      </c>
      <c r="BMH148" s="256" t="n">
        <v>109.94</v>
      </c>
      <c r="BMI148" s="254" t="n">
        <v>3.26002379498918</v>
      </c>
      <c r="BMJ148" s="251" t="n">
        <v>109.94</v>
      </c>
      <c r="BMK148" s="252" t="n">
        <v>90.41932208371971</v>
      </c>
      <c r="BML148" s="255" t="n">
        <v>109.939999999999</v>
      </c>
      <c r="BMM148" s="253" t="n">
        <v>56.8715037703498</v>
      </c>
      <c r="BMN148" s="256" t="n">
        <v>109.94</v>
      </c>
      <c r="BMO148" s="254" t="n">
        <v>3.26002379498918</v>
      </c>
      <c r="BMP148" s="252" t="n">
        <v>109.94</v>
      </c>
      <c r="BMQ148" s="252" t="n">
        <v>94.19355298028221</v>
      </c>
      <c r="BMR148" s="255" t="n">
        <v>109.939999999999</v>
      </c>
      <c r="BMS148" s="253" t="n">
        <v>56.8715037703498</v>
      </c>
      <c r="BMT148" s="256" t="n">
        <v>109.94</v>
      </c>
      <c r="BMU148" s="254" t="n">
        <v>3.26002379498918</v>
      </c>
      <c r="BMV148" s="252" t="n">
        <v>109.94</v>
      </c>
      <c r="BMW148" s="252" t="n">
        <v>98.743559841367</v>
      </c>
      <c r="BMX148" s="255" t="n">
        <v>109.939999999999</v>
      </c>
      <c r="BMY148" s="253" t="n">
        <v>56.8715037703498</v>
      </c>
      <c r="BMZ148" s="256" t="n">
        <v>109.94</v>
      </c>
      <c r="BNA148" s="254" t="n">
        <v>3.26002379498918</v>
      </c>
      <c r="BNB148" s="252" t="n">
        <v>109.94</v>
      </c>
      <c r="BNC148" s="252" t="n">
        <v>103.581698950739</v>
      </c>
      <c r="BND148" s="255" t="n">
        <v>109.939999999999</v>
      </c>
      <c r="BNE148" s="253" t="n">
        <v>56.8715037703498</v>
      </c>
      <c r="BNF148" s="256" t="n">
        <v>109.94</v>
      </c>
      <c r="BNG148" s="254" t="n">
        <v>3.26002379498918</v>
      </c>
      <c r="BNH148" s="252" t="n">
        <v>109.94</v>
      </c>
      <c r="BNI148" s="252" t="n">
        <v>107.384322606489</v>
      </c>
      <c r="BNJ148" s="255" t="n">
        <v>109.939999999999</v>
      </c>
      <c r="BNK148" s="253" t="n">
        <v>56.8715037703498</v>
      </c>
      <c r="BNL148" s="256" t="n">
        <v>109.94</v>
      </c>
      <c r="BNM148" s="254" t="n">
        <v>3.26002379498918</v>
      </c>
      <c r="BNN148" s="252" t="n">
        <v>109.94</v>
      </c>
      <c r="BNO148" s="252" t="n">
        <v>116.976178945079</v>
      </c>
      <c r="BNP148" s="255" t="n">
        <v>109.939999999999</v>
      </c>
      <c r="BNQ148" s="253" t="n">
        <v>56.8715037703498</v>
      </c>
      <c r="BNR148" s="256" t="n">
        <v>109.94</v>
      </c>
      <c r="BNS148" s="254" t="n">
        <v>3.26002379498918</v>
      </c>
      <c r="BNT148" s="252" t="n">
        <v>109.94</v>
      </c>
      <c r="BNU148" s="252" t="n">
        <v>130.412509337465</v>
      </c>
      <c r="BNV148" s="255" t="n">
        <v>109.939999999999</v>
      </c>
      <c r="BNW148" s="253" t="n">
        <v>56.8715037703498</v>
      </c>
      <c r="BNX148" s="256" t="n">
        <v>109.94</v>
      </c>
      <c r="BNY148" s="254" t="n">
        <v>3.26002379498918</v>
      </c>
      <c r="BNZ148" s="252" t="n">
        <v>109.94</v>
      </c>
      <c r="BOA148" s="252" t="n">
        <v>137.194702851608</v>
      </c>
      <c r="BOB148" s="255" t="n">
        <v>109.939999999999</v>
      </c>
      <c r="BOC148" s="253" t="n">
        <v>56.8715037703498</v>
      </c>
      <c r="BOD148" s="256" t="n">
        <v>109.94</v>
      </c>
      <c r="BOE148" s="254" t="n">
        <v>3.26002379498918</v>
      </c>
      <c r="BOF148" s="252" t="n">
        <v>109.94</v>
      </c>
      <c r="BOG148" s="252" t="n">
        <v>147.017274351581</v>
      </c>
      <c r="BOH148" s="255" t="n">
        <v>109.939999999999</v>
      </c>
      <c r="BOI148" s="253" t="n">
        <v>56.8715037703498</v>
      </c>
      <c r="BOJ148" s="256" t="n">
        <v>109.94</v>
      </c>
      <c r="BOK148" s="254" t="n">
        <v>3.26002379498918</v>
      </c>
      <c r="BOL148" s="252" t="n">
        <v>109.94</v>
      </c>
      <c r="BOM148" s="252" t="n">
        <v>156.594094358081</v>
      </c>
      <c r="BON148" s="255" t="n">
        <v>109.939999999999</v>
      </c>
      <c r="BOO148" s="253" t="n">
        <v>56.8715037703498</v>
      </c>
      <c r="BOP148" s="256" t="n">
        <v>109.94</v>
      </c>
      <c r="BOQ148" s="254" t="n">
        <v>3.26002379498918</v>
      </c>
    </row>
    <row r="149">
      <c r="B149" s="251" t="n">
        <v>1.14</v>
      </c>
      <c r="C149" s="252" t="n">
        <v>12.0033901497316</v>
      </c>
      <c r="D149" s="255" t="n">
        <v>1.14</v>
      </c>
      <c r="E149" s="253" t="n">
        <v>44.5749364863488</v>
      </c>
      <c r="F149" s="256" t="n">
        <v>1.14</v>
      </c>
      <c r="G149" s="254" t="n">
        <v>0.598517076882618</v>
      </c>
      <c r="H149" s="251" t="n">
        <v>1.14</v>
      </c>
      <c r="I149" s="252" t="n">
        <v>17.6219849195175</v>
      </c>
      <c r="J149" s="255" t="n">
        <v>1.14</v>
      </c>
      <c r="K149" s="253" t="n">
        <v>44.5749364863488</v>
      </c>
      <c r="L149" s="256" t="n">
        <v>1.14</v>
      </c>
      <c r="M149" s="254" t="n">
        <v>0.598517076882618</v>
      </c>
      <c r="N149" s="251" t="n">
        <v>1.14</v>
      </c>
      <c r="O149" s="252" t="n">
        <v>23.7479058916279</v>
      </c>
      <c r="P149" s="255" t="n">
        <v>1.14</v>
      </c>
      <c r="Q149" s="253" t="n">
        <v>44.5749364863488</v>
      </c>
      <c r="R149" s="256" t="n">
        <v>1.14</v>
      </c>
      <c r="S149" s="254" t="n">
        <v>0.598517076882618</v>
      </c>
      <c r="T149" s="251" t="n">
        <v>1.14</v>
      </c>
      <c r="U149" s="252" t="n">
        <v>28.8592519038074</v>
      </c>
      <c r="V149" s="255" t="n">
        <v>1.14</v>
      </c>
      <c r="W149" s="253" t="n">
        <v>44.5749364863488</v>
      </c>
      <c r="X149" s="256" t="n">
        <v>1.14</v>
      </c>
      <c r="Y149" s="254" t="n">
        <v>0.598517076882618</v>
      </c>
      <c r="Z149" s="251" t="n">
        <v>1.14</v>
      </c>
      <c r="AA149" s="252" t="n">
        <v>34.1955285607841</v>
      </c>
      <c r="AB149" s="255" t="n">
        <v>1.14</v>
      </c>
      <c r="AC149" s="253" t="n">
        <v>44.5749364863488</v>
      </c>
      <c r="AD149" s="256" t="n">
        <v>1.14</v>
      </c>
      <c r="AE149" s="254" t="n">
        <v>0.598517076882618</v>
      </c>
      <c r="AF149" s="251" t="n">
        <v>1.14</v>
      </c>
      <c r="AG149" s="252" t="n">
        <v>40.1094174714599</v>
      </c>
      <c r="AH149" s="255" t="n">
        <v>1.14</v>
      </c>
      <c r="AI149" s="253" t="n">
        <v>44.5749364863488</v>
      </c>
      <c r="AJ149" s="256" t="n">
        <v>1.14</v>
      </c>
      <c r="AK149" s="254" t="n">
        <v>0.598517076882618</v>
      </c>
      <c r="AL149" s="251" t="n">
        <v>1.14</v>
      </c>
      <c r="AM149" s="252" t="n">
        <v>45.7150288365957</v>
      </c>
      <c r="AN149" s="255" t="n">
        <v>1.14</v>
      </c>
      <c r="AO149" s="253" t="n">
        <v>44.5749364863488</v>
      </c>
      <c r="AP149" s="256" t="n">
        <v>1.14</v>
      </c>
      <c r="AQ149" s="254" t="n">
        <v>0.598517076882618</v>
      </c>
      <c r="AR149" s="251" t="n">
        <v>1.14</v>
      </c>
      <c r="AS149" s="252" t="n">
        <v>51.1032263764248</v>
      </c>
      <c r="AT149" s="255" t="n">
        <v>1.14</v>
      </c>
      <c r="AU149" s="253" t="n">
        <v>44.5749364863488</v>
      </c>
      <c r="AV149" s="256" t="n">
        <v>1.14</v>
      </c>
      <c r="AW149" s="254" t="n">
        <v>0.598517076882618</v>
      </c>
      <c r="AX149" s="252" t="n">
        <v>1.14</v>
      </c>
      <c r="AY149" s="252" t="n">
        <v>56.4409705761546</v>
      </c>
      <c r="AZ149" s="255" t="n">
        <v>1.14</v>
      </c>
      <c r="BA149" s="253" t="n">
        <v>44.5749364863488</v>
      </c>
      <c r="BB149" s="256" t="n">
        <v>1.14</v>
      </c>
      <c r="BC149" s="254" t="n">
        <v>0.598517076882618</v>
      </c>
      <c r="BD149" s="252" t="n">
        <v>1.14</v>
      </c>
      <c r="BE149" s="252" t="n">
        <v>61.5494419743251</v>
      </c>
      <c r="BF149" s="255" t="n">
        <v>1.14</v>
      </c>
      <c r="BG149" s="253" t="n">
        <v>44.5749364863488</v>
      </c>
      <c r="BH149" s="256" t="n">
        <v>1.14</v>
      </c>
      <c r="BI149" s="254" t="n">
        <v>0.598517076882618</v>
      </c>
      <c r="BJ149" s="252" t="n">
        <v>1.14</v>
      </c>
      <c r="BK149" s="252" t="n">
        <v>68.41913968704171</v>
      </c>
      <c r="BL149" s="255" t="n">
        <v>1.14</v>
      </c>
      <c r="BM149" s="253" t="n">
        <v>44.5749364863488</v>
      </c>
      <c r="BN149" s="256" t="n">
        <v>1.14</v>
      </c>
      <c r="BO149" s="254" t="n">
        <v>0.598517076882618</v>
      </c>
      <c r="BP149" s="252" t="n">
        <v>1.14</v>
      </c>
      <c r="BQ149" s="252" t="n">
        <v>73.8164540147209</v>
      </c>
      <c r="BR149" s="255" t="n">
        <v>1.14</v>
      </c>
      <c r="BS149" s="253" t="n">
        <v>44.5749364863488</v>
      </c>
      <c r="BT149" s="256" t="n">
        <v>1.14</v>
      </c>
      <c r="BU149" s="254" t="n">
        <v>0.598517076882618</v>
      </c>
      <c r="BV149" s="252" t="n">
        <v>1.14</v>
      </c>
      <c r="BW149" s="252" t="n">
        <v>83.99615287988711</v>
      </c>
      <c r="BX149" s="255" t="n">
        <v>1.14</v>
      </c>
      <c r="BY149" s="253" t="n">
        <v>44.5749364863488</v>
      </c>
      <c r="BZ149" s="256" t="n">
        <v>1.14</v>
      </c>
      <c r="CA149" s="254" t="n">
        <v>0.598517076882618</v>
      </c>
      <c r="CB149" s="252" t="n">
        <v>1.14</v>
      </c>
      <c r="CC149" s="252" t="n">
        <v>96.76573013353099</v>
      </c>
      <c r="CD149" s="255" t="n">
        <v>1.14</v>
      </c>
      <c r="CE149" s="253" t="n">
        <v>44.5749364863488</v>
      </c>
      <c r="CF149" s="256" t="n">
        <v>1.14</v>
      </c>
      <c r="CG149" s="254" t="n">
        <v>0.598517076882618</v>
      </c>
      <c r="CH149" s="252" t="n">
        <v>1.14</v>
      </c>
      <c r="CI149" s="252" t="n">
        <v>107.44098795104</v>
      </c>
      <c r="CJ149" s="255" t="n">
        <v>1.14</v>
      </c>
      <c r="CK149" s="253" t="n">
        <v>44.5749364863488</v>
      </c>
      <c r="CL149" s="256" t="n">
        <v>1.14</v>
      </c>
      <c r="CM149" s="254" t="n">
        <v>0.598517076882618</v>
      </c>
      <c r="CN149" s="252" t="n">
        <v>1.14</v>
      </c>
      <c r="CO149" s="252" t="n">
        <v>118.492616285344</v>
      </c>
      <c r="CP149" s="255" t="n">
        <v>1.14</v>
      </c>
      <c r="CQ149" s="253" t="n">
        <v>44.5749364863488</v>
      </c>
      <c r="CR149" s="256" t="n">
        <v>1.14</v>
      </c>
      <c r="CS149" s="254" t="n">
        <v>0.598517076882618</v>
      </c>
      <c r="CT149" s="252" t="n">
        <v>1.14</v>
      </c>
      <c r="CU149" s="252" t="n">
        <v>127.985282758575</v>
      </c>
      <c r="CV149" s="255" t="n">
        <v>1.14</v>
      </c>
      <c r="CW149" s="253" t="n">
        <v>44.5749364863488</v>
      </c>
      <c r="CX149" s="256" t="n">
        <v>1.14</v>
      </c>
      <c r="CY149" s="254" t="n">
        <v>0.598517076882618</v>
      </c>
      <c r="CZ149" s="252" t="n">
        <v>1.14</v>
      </c>
      <c r="DA149" s="252" t="n">
        <v>144.314329093102</v>
      </c>
      <c r="DB149" s="255" t="n">
        <v>1.14</v>
      </c>
      <c r="DC149" s="253" t="n">
        <v>44.5749364863488</v>
      </c>
      <c r="DD149" s="256" t="n">
        <v>1.14</v>
      </c>
      <c r="DE149" s="254" t="n">
        <v>0.598517076882618</v>
      </c>
      <c r="DF149" s="252" t="n">
        <v>1.14</v>
      </c>
      <c r="DG149" s="252" t="n">
        <v>154.999144365755</v>
      </c>
      <c r="DH149" s="255" t="n">
        <v>1.14</v>
      </c>
      <c r="DI149" s="253" t="n">
        <v>44.5749364863488</v>
      </c>
      <c r="DJ149" s="256" t="n">
        <v>1.14</v>
      </c>
      <c r="DK149" s="254" t="n">
        <v>0.598517076882618</v>
      </c>
      <c r="DL149" s="252" t="n">
        <v>1.14</v>
      </c>
      <c r="DM149" s="252" t="n">
        <v>171.518158189059</v>
      </c>
      <c r="DN149" s="255" t="n">
        <v>1.14</v>
      </c>
      <c r="DO149" s="253" t="n">
        <v>44.5749364863488</v>
      </c>
      <c r="DP149" s="256" t="n">
        <v>1.14</v>
      </c>
      <c r="DQ149" s="254" t="n">
        <v>0.598517076882618</v>
      </c>
      <c r="DR149" s="252" t="n">
        <v>1.14</v>
      </c>
      <c r="DS149" s="252" t="n">
        <v>191.84802444445</v>
      </c>
      <c r="DT149" s="255" t="n">
        <v>1.14</v>
      </c>
      <c r="DU149" s="253" t="n">
        <v>44.5749364863488</v>
      </c>
      <c r="DV149" s="256" t="n">
        <v>1.14</v>
      </c>
      <c r="DW149" s="254" t="n">
        <v>0.598517076882618</v>
      </c>
      <c r="DX149" s="252" t="n">
        <v>1.14</v>
      </c>
      <c r="DY149" s="252" t="n">
        <v>208.500634423864</v>
      </c>
      <c r="DZ149" s="255" t="n">
        <v>1.14</v>
      </c>
      <c r="EA149" s="253" t="n">
        <v>44.5749364863488</v>
      </c>
      <c r="EB149" s="256" t="n">
        <v>1.14</v>
      </c>
      <c r="EC149" s="254" t="n">
        <v>0.598517076882618</v>
      </c>
      <c r="ED149" s="251" t="n">
        <v>1.61000000000023</v>
      </c>
      <c r="EE149" s="252" t="n">
        <v>17.4974148314211</v>
      </c>
      <c r="EF149" s="255" t="n">
        <v>1.632</v>
      </c>
      <c r="EG149" s="253" t="n">
        <v>42.020227576887</v>
      </c>
      <c r="EH149" s="256" t="n">
        <v>1.632</v>
      </c>
      <c r="EI149" s="254" t="n">
        <v>0.9397249939685069</v>
      </c>
      <c r="EJ149" s="251" t="n">
        <v>1.61</v>
      </c>
      <c r="EK149" s="252" t="n">
        <v>25.4794541359772</v>
      </c>
      <c r="EL149" s="255" t="n">
        <v>1.632</v>
      </c>
      <c r="EM149" s="253" t="n">
        <v>42.020227576887</v>
      </c>
      <c r="EN149" s="256" t="n">
        <v>1.632</v>
      </c>
      <c r="EO149" s="254" t="n">
        <v>0.9397249939685069</v>
      </c>
      <c r="EP149" s="251" t="n">
        <v>1.61</v>
      </c>
      <c r="EQ149" s="252" t="n">
        <v>32.2002601533778</v>
      </c>
      <c r="ER149" s="255" t="n">
        <v>1.632</v>
      </c>
      <c r="ES149" s="253" t="n">
        <v>42.020227576887</v>
      </c>
      <c r="ET149" s="256" t="n">
        <v>1.632</v>
      </c>
      <c r="EU149" s="254" t="n">
        <v>0.9397249939685069</v>
      </c>
      <c r="EV149" s="251" t="n">
        <v>1.632</v>
      </c>
      <c r="EW149" s="252" t="n">
        <v>40.2400894846062</v>
      </c>
      <c r="EX149" s="255" t="n">
        <v>1.632</v>
      </c>
      <c r="EY149" s="253" t="n">
        <v>42.020227576887</v>
      </c>
      <c r="EZ149" s="256" t="n">
        <v>1.632</v>
      </c>
      <c r="FA149" s="254" t="n">
        <v>0.9397249939685069</v>
      </c>
      <c r="FB149" s="251" t="n">
        <v>1.61</v>
      </c>
      <c r="FC149" s="252" t="n">
        <v>49.413939954645</v>
      </c>
      <c r="FD149" s="255" t="n">
        <v>1.632</v>
      </c>
      <c r="FE149" s="253" t="n">
        <v>42.020227576887</v>
      </c>
      <c r="FF149" s="256" t="n">
        <v>1.632</v>
      </c>
      <c r="FG149" s="254" t="n">
        <v>0.9397249939685069</v>
      </c>
      <c r="FH149" s="251" t="n">
        <v>1.61</v>
      </c>
      <c r="FI149" s="252" t="n">
        <v>55.7329471318965</v>
      </c>
      <c r="FJ149" s="255" t="n">
        <v>1.632</v>
      </c>
      <c r="FK149" s="253" t="n">
        <v>42.020227576887</v>
      </c>
      <c r="FL149" s="256" t="n">
        <v>1.632</v>
      </c>
      <c r="FM149" s="254" t="n">
        <v>0.9397249939685069</v>
      </c>
      <c r="FN149" s="251" t="n">
        <v>1.632</v>
      </c>
      <c r="FO149" s="252" t="n">
        <v>63.1619293827506</v>
      </c>
      <c r="FP149" s="255" t="n">
        <v>1.632</v>
      </c>
      <c r="FQ149" s="253" t="n">
        <v>42.020227576887</v>
      </c>
      <c r="FR149" s="256" t="n">
        <v>1.632</v>
      </c>
      <c r="FS149" s="254" t="n">
        <v>0.9397249939685069</v>
      </c>
      <c r="FT149" s="251" t="n">
        <v>1.61</v>
      </c>
      <c r="FU149" s="252" t="n">
        <v>72.1388170414409</v>
      </c>
      <c r="FV149" s="255" t="n">
        <v>1.632</v>
      </c>
      <c r="FW149" s="253" t="n">
        <v>42.020227576887</v>
      </c>
      <c r="FX149" s="256" t="n">
        <v>1.632</v>
      </c>
      <c r="FY149" s="254" t="n">
        <v>0.9397249939685069</v>
      </c>
      <c r="FZ149" s="252" t="n">
        <v>1.632</v>
      </c>
      <c r="GA149" s="252" t="n">
        <v>78.79606510624509</v>
      </c>
      <c r="GB149" s="255" t="n">
        <v>1.632</v>
      </c>
      <c r="GC149" s="253" t="n">
        <v>42.020227576887</v>
      </c>
      <c r="GD149" s="256" t="n">
        <v>1.632</v>
      </c>
      <c r="GE149" s="254" t="n">
        <v>0.9397249939685069</v>
      </c>
      <c r="GF149" s="252" t="n">
        <v>1.632</v>
      </c>
      <c r="GG149" s="252" t="n">
        <v>86.1950296455465</v>
      </c>
      <c r="GH149" s="255" t="n">
        <v>1.632</v>
      </c>
      <c r="GI149" s="253" t="n">
        <v>42.020227576887</v>
      </c>
      <c r="GJ149" s="256" t="n">
        <v>1.632</v>
      </c>
      <c r="GK149" s="254" t="n">
        <v>0.9397249939685069</v>
      </c>
      <c r="GL149" s="252" t="n">
        <v>1.61</v>
      </c>
      <c r="GM149" s="252" t="n">
        <v>96.716556107936</v>
      </c>
      <c r="GN149" s="255" t="n">
        <v>1.632</v>
      </c>
      <c r="GO149" s="253" t="n">
        <v>42.020227576887</v>
      </c>
      <c r="GP149" s="256" t="n">
        <v>1.632</v>
      </c>
      <c r="GQ149" s="254" t="n">
        <v>0.9397249939685069</v>
      </c>
      <c r="GR149" s="252" t="n">
        <v>1.632</v>
      </c>
      <c r="GS149" s="252" t="n">
        <v>106.270738581752</v>
      </c>
      <c r="GT149" s="255" t="n">
        <v>1.632</v>
      </c>
      <c r="GU149" s="253" t="n">
        <v>42.020227576887</v>
      </c>
      <c r="GV149" s="256" t="n">
        <v>1.632</v>
      </c>
      <c r="GW149" s="254" t="n">
        <v>0.9397249939685069</v>
      </c>
      <c r="GX149" s="252" t="n">
        <v>1.632</v>
      </c>
      <c r="GY149" s="252" t="n">
        <v>114.527211736573</v>
      </c>
      <c r="GZ149" s="255" t="n">
        <v>1.632</v>
      </c>
      <c r="HA149" s="253" t="n">
        <v>42.020227576887</v>
      </c>
      <c r="HB149" s="256" t="n">
        <v>1.632</v>
      </c>
      <c r="HC149" s="254" t="n">
        <v>0.9397249939685069</v>
      </c>
      <c r="HD149" s="252" t="n">
        <v>1.632</v>
      </c>
      <c r="HE149" s="252" t="n">
        <v>123.145245876359</v>
      </c>
      <c r="HF149" s="255" t="n">
        <v>1.632</v>
      </c>
      <c r="HG149" s="253" t="n">
        <v>42.020227576887</v>
      </c>
      <c r="HH149" s="256" t="n">
        <v>1.632</v>
      </c>
      <c r="HI149" s="254" t="n">
        <v>0.9397249939685069</v>
      </c>
      <c r="HJ149" s="252" t="n">
        <v>1.632</v>
      </c>
      <c r="HK149" s="252" t="n">
        <v>131.114824225893</v>
      </c>
      <c r="HL149" s="255" t="n">
        <v>1.632</v>
      </c>
      <c r="HM149" s="253" t="n">
        <v>42.020227576887</v>
      </c>
      <c r="HN149" s="256" t="n">
        <v>1.632</v>
      </c>
      <c r="HO149" s="254" t="n">
        <v>0.9397249939685069</v>
      </c>
      <c r="HP149" s="252" t="n">
        <v>1.632</v>
      </c>
      <c r="HQ149" s="252" t="n">
        <v>138.587022066754</v>
      </c>
      <c r="HR149" s="255" t="n">
        <v>1.632</v>
      </c>
      <c r="HS149" s="253" t="n">
        <v>42.020227576887</v>
      </c>
      <c r="HT149" s="256" t="n">
        <v>1.632</v>
      </c>
      <c r="HU149" s="254" t="n">
        <v>0.9397249939685069</v>
      </c>
      <c r="HV149" s="252" t="n">
        <v>1.632</v>
      </c>
      <c r="HW149" s="252" t="n">
        <v>146.176638252823</v>
      </c>
      <c r="HX149" s="255" t="n">
        <v>1.632</v>
      </c>
      <c r="HY149" s="253" t="n">
        <v>42.020227576887</v>
      </c>
      <c r="HZ149" s="256" t="n">
        <v>1.632</v>
      </c>
      <c r="IA149" s="254" t="n">
        <v>0.9397249939685069</v>
      </c>
      <c r="IB149" s="252" t="n">
        <v>1.632</v>
      </c>
      <c r="IC149" s="252" t="n">
        <v>155.777635943543</v>
      </c>
      <c r="ID149" s="255" t="n">
        <v>1.632</v>
      </c>
      <c r="IE149" s="253" t="n">
        <v>42.020227576887</v>
      </c>
      <c r="IF149" s="256" t="n">
        <v>1.632</v>
      </c>
      <c r="IG149" s="254" t="n">
        <v>0.9397249939685069</v>
      </c>
      <c r="IH149" s="252" t="n">
        <v>1.632</v>
      </c>
      <c r="II149" s="252" t="n">
        <v>164.974838940824</v>
      </c>
      <c r="IJ149" s="255" t="n">
        <v>1.632</v>
      </c>
      <c r="IK149" s="253" t="n">
        <v>42.020227576887</v>
      </c>
      <c r="IL149" s="256" t="n">
        <v>1.632</v>
      </c>
      <c r="IM149" s="254" t="n">
        <v>0.9397249939685069</v>
      </c>
      <c r="IN149" s="252" t="n">
        <v>1.632</v>
      </c>
      <c r="IO149" s="252" t="n">
        <v>169.895641879565</v>
      </c>
      <c r="IP149" s="255" t="n">
        <v>1.632</v>
      </c>
      <c r="IQ149" s="253" t="n">
        <v>42.020227576887</v>
      </c>
      <c r="IR149" s="256" t="n">
        <v>1.632</v>
      </c>
      <c r="IS149" s="254" t="n">
        <v>0.9397249939685069</v>
      </c>
      <c r="IT149" s="252" t="n">
        <v>1.632</v>
      </c>
      <c r="IU149" s="252" t="n">
        <v>174.772181697652</v>
      </c>
      <c r="IV149" s="255" t="n">
        <v>1.632</v>
      </c>
      <c r="IW149" s="253" t="n">
        <v>42.020227576887</v>
      </c>
      <c r="IX149" s="256" t="n">
        <v>1.632</v>
      </c>
      <c r="IY149" s="254" t="n">
        <v>0.9397249939685069</v>
      </c>
      <c r="IZ149" s="252" t="n">
        <v>1.632</v>
      </c>
      <c r="JA149" s="252" t="n">
        <v>187.312229104339</v>
      </c>
      <c r="JB149" s="255" t="n">
        <v>1.632</v>
      </c>
      <c r="JC149" s="253" t="n">
        <v>42.020227576887</v>
      </c>
      <c r="JD149" s="256" t="n">
        <v>1.632</v>
      </c>
      <c r="JE149" s="254" t="n">
        <v>0.9397249939685069</v>
      </c>
      <c r="JF149" s="252" t="n">
        <v>1.632</v>
      </c>
      <c r="JG149" s="252" t="n">
        <v>195.527357166386</v>
      </c>
      <c r="JH149" s="255" t="n">
        <v>1.632</v>
      </c>
      <c r="JI149" s="253" t="n">
        <v>42.020227576887</v>
      </c>
      <c r="JJ149" s="256" t="n">
        <v>1.632</v>
      </c>
      <c r="JK149" s="254" t="n">
        <v>0.9397249939685069</v>
      </c>
      <c r="JL149" s="252" t="n">
        <v>1.632</v>
      </c>
      <c r="JM149" s="252" t="n">
        <v>203.505632681653</v>
      </c>
      <c r="JN149" s="255" t="n">
        <v>1.632</v>
      </c>
      <c r="JO149" s="253" t="n">
        <v>42.020227576887</v>
      </c>
      <c r="JP149" s="256" t="n">
        <v>1.632</v>
      </c>
      <c r="JQ149" s="254" t="n">
        <v>0.9397249939685069</v>
      </c>
      <c r="JR149" s="252" t="n">
        <v>1.61</v>
      </c>
      <c r="JS149" s="252" t="n">
        <v>213.05842610344</v>
      </c>
      <c r="JT149" s="255" t="n">
        <v>1.632</v>
      </c>
      <c r="JU149" s="253" t="n">
        <v>42.020227576887</v>
      </c>
      <c r="JV149" s="256" t="n">
        <v>1.632</v>
      </c>
      <c r="JW149" s="254" t="n">
        <v>0.9397249939685069</v>
      </c>
      <c r="JX149" s="251" t="n">
        <v>2.112</v>
      </c>
      <c r="JY149" s="252" t="n">
        <v>11.4239508626307</v>
      </c>
      <c r="JZ149" s="255" t="n">
        <v>2.136</v>
      </c>
      <c r="KA149" s="253" t="n">
        <v>57.8223125655369</v>
      </c>
      <c r="KB149" s="256" t="n">
        <v>2.13599999999999</v>
      </c>
      <c r="KC149" s="254" t="n">
        <v>1.26782843498414</v>
      </c>
      <c r="KD149" s="251" t="n">
        <v>2.07</v>
      </c>
      <c r="KE149" s="252" t="n">
        <v>17.27514512984</v>
      </c>
      <c r="KF149" s="255" t="n">
        <v>2.136</v>
      </c>
      <c r="KG149" s="253" t="n">
        <v>57.8223125655369</v>
      </c>
      <c r="KH149" s="256" t="n">
        <v>2.13599999999999</v>
      </c>
      <c r="KI149" s="254" t="n">
        <v>1.26782843498414</v>
      </c>
      <c r="KJ149" s="251" t="n">
        <v>2.112</v>
      </c>
      <c r="KK149" s="252" t="n">
        <v>22.2903534016645</v>
      </c>
      <c r="KL149" s="255" t="n">
        <v>2.136</v>
      </c>
      <c r="KM149" s="253" t="n">
        <v>57.8223125655369</v>
      </c>
      <c r="KN149" s="256" t="n">
        <v>2.13599999999999</v>
      </c>
      <c r="KO149" s="254" t="n">
        <v>1.26782843498414</v>
      </c>
      <c r="KP149" s="251" t="n">
        <v>2.112</v>
      </c>
      <c r="KQ149" s="252" t="n">
        <v>27.8373278930479</v>
      </c>
      <c r="KR149" s="255" t="n">
        <v>2.136</v>
      </c>
      <c r="KS149" s="253" t="n">
        <v>57.8223125655369</v>
      </c>
      <c r="KT149" s="256" t="n">
        <v>2.13599999999999</v>
      </c>
      <c r="KU149" s="254" t="n">
        <v>1.26782843498414</v>
      </c>
      <c r="KV149" s="251" t="n">
        <v>2.112</v>
      </c>
      <c r="KW149" s="252" t="n">
        <v>33.6611229398783</v>
      </c>
      <c r="KX149" s="255" t="n">
        <v>2.136</v>
      </c>
      <c r="KY149" s="253" t="n">
        <v>57.8223125655369</v>
      </c>
      <c r="KZ149" s="256" t="n">
        <v>2.13599999999999</v>
      </c>
      <c r="LA149" s="254" t="n">
        <v>1.26782843498414</v>
      </c>
      <c r="LB149" s="251" t="n">
        <v>2.07</v>
      </c>
      <c r="LC149" s="252" t="n">
        <v>39.0170885208572</v>
      </c>
      <c r="LD149" s="255" t="n">
        <v>2.136</v>
      </c>
      <c r="LE149" s="253" t="n">
        <v>57.8223125655369</v>
      </c>
      <c r="LF149" s="256" t="n">
        <v>2.13599999999999</v>
      </c>
      <c r="LG149" s="254" t="n">
        <v>1.26782843498414</v>
      </c>
      <c r="LH149" s="251" t="n">
        <v>2.112</v>
      </c>
      <c r="LI149" s="252" t="n">
        <v>45.0864768660578</v>
      </c>
      <c r="LJ149" s="255" t="n">
        <v>2.136</v>
      </c>
      <c r="LK149" s="253" t="n">
        <v>57.8223125655369</v>
      </c>
      <c r="LL149" s="256" t="n">
        <v>2.13599999999999</v>
      </c>
      <c r="LM149" s="254" t="n">
        <v>1.26782843498414</v>
      </c>
      <c r="LN149" s="251" t="n">
        <v>2.112</v>
      </c>
      <c r="LO149" s="252" t="n">
        <v>49.869632851492</v>
      </c>
      <c r="LP149" s="255" t="n">
        <v>2.136</v>
      </c>
      <c r="LQ149" s="253" t="n">
        <v>57.8223125655369</v>
      </c>
      <c r="LR149" s="256" t="n">
        <v>2.13599999999999</v>
      </c>
      <c r="LS149" s="254" t="n">
        <v>1.26782843498414</v>
      </c>
      <c r="LT149" s="252" t="n">
        <v>2.112</v>
      </c>
      <c r="LU149" s="252" t="n">
        <v>55.3922604488156</v>
      </c>
      <c r="LV149" s="255" t="n">
        <v>2.136</v>
      </c>
      <c r="LW149" s="253" t="n">
        <v>57.8223125655369</v>
      </c>
      <c r="LX149" s="256" t="n">
        <v>2.13599999999999</v>
      </c>
      <c r="LY149" s="254" t="n">
        <v>1.26782843498414</v>
      </c>
      <c r="LZ149" s="252" t="n">
        <v>2.112</v>
      </c>
      <c r="MA149" s="252" t="n">
        <v>61.522149350095</v>
      </c>
      <c r="MB149" s="255" t="n">
        <v>2.136</v>
      </c>
      <c r="MC149" s="253" t="n">
        <v>57.8223125655369</v>
      </c>
      <c r="MD149" s="256" t="n">
        <v>2.13599999999999</v>
      </c>
      <c r="ME149" s="254" t="n">
        <v>1.26782843498414</v>
      </c>
      <c r="MF149" s="252" t="n">
        <v>2.112</v>
      </c>
      <c r="MG149" s="252" t="n">
        <v>67.171275014636</v>
      </c>
      <c r="MH149" s="255" t="n">
        <v>2.136</v>
      </c>
      <c r="MI149" s="253" t="n">
        <v>57.8223125655369</v>
      </c>
      <c r="MJ149" s="256" t="n">
        <v>2.13599999999999</v>
      </c>
      <c r="MK149" s="254" t="n">
        <v>1.26782843498414</v>
      </c>
      <c r="ML149" s="252" t="n">
        <v>2.112</v>
      </c>
      <c r="MM149" s="252" t="n">
        <v>72.1690705053766</v>
      </c>
      <c r="MN149" s="255" t="n">
        <v>2.136</v>
      </c>
      <c r="MO149" s="253" t="n">
        <v>57.8223125655369</v>
      </c>
      <c r="MP149" s="256" t="n">
        <v>2.13599999999999</v>
      </c>
      <c r="MQ149" s="254" t="n">
        <v>1.26782843498414</v>
      </c>
      <c r="MR149" s="252" t="n">
        <v>2.112</v>
      </c>
      <c r="MS149" s="252" t="n">
        <v>82.7401463377137</v>
      </c>
      <c r="MT149" s="255" t="n">
        <v>2.136</v>
      </c>
      <c r="MU149" s="253" t="n">
        <v>57.8223125655369</v>
      </c>
      <c r="MV149" s="256" t="n">
        <v>2.13599999999999</v>
      </c>
      <c r="MW149" s="254" t="n">
        <v>1.26782843498414</v>
      </c>
      <c r="MX149" s="252" t="n">
        <v>2.07</v>
      </c>
      <c r="MY149" s="252" t="n">
        <v>97.8059260098164</v>
      </c>
      <c r="MZ149" s="255" t="n">
        <v>2.136</v>
      </c>
      <c r="NA149" s="253" t="n">
        <v>57.8223125655369</v>
      </c>
      <c r="NB149" s="256" t="n">
        <v>2.13599999999999</v>
      </c>
      <c r="NC149" s="254" t="n">
        <v>1.26782843498414</v>
      </c>
      <c r="ND149" s="252" t="n">
        <v>2.112</v>
      </c>
      <c r="NE149" s="252" t="n">
        <v>107.817573467108</v>
      </c>
      <c r="NF149" s="255" t="n">
        <v>2.136</v>
      </c>
      <c r="NG149" s="253" t="n">
        <v>57.8223125655369</v>
      </c>
      <c r="NH149" s="256" t="n">
        <v>2.13599999999999</v>
      </c>
      <c r="NI149" s="254" t="n">
        <v>1.26782843498414</v>
      </c>
      <c r="NJ149" s="252" t="n">
        <v>2.112</v>
      </c>
      <c r="NK149" s="252" t="n">
        <v>121.137692242133</v>
      </c>
      <c r="NL149" s="255" t="n">
        <v>2.136</v>
      </c>
      <c r="NM149" s="253" t="n">
        <v>57.8223125655369</v>
      </c>
      <c r="NN149" s="256" t="n">
        <v>2.13599999999999</v>
      </c>
      <c r="NO149" s="254" t="n">
        <v>1.26782843498414</v>
      </c>
      <c r="NP149" s="252" t="n">
        <v>2.07</v>
      </c>
      <c r="NQ149" s="252" t="n">
        <v>132.927351538268</v>
      </c>
      <c r="NR149" s="255" t="n">
        <v>2.136</v>
      </c>
      <c r="NS149" s="253" t="n">
        <v>57.8223125655369</v>
      </c>
      <c r="NT149" s="256" t="n">
        <v>2.13599999999999</v>
      </c>
      <c r="NU149" s="254" t="n">
        <v>1.26782843498414</v>
      </c>
      <c r="NV149" s="252" t="n">
        <v>2.112</v>
      </c>
      <c r="NW149" s="252" t="n">
        <v>142.928943738174</v>
      </c>
      <c r="NX149" s="255" t="n">
        <v>2.136</v>
      </c>
      <c r="NY149" s="253" t="n">
        <v>57.8223125655369</v>
      </c>
      <c r="NZ149" s="256" t="n">
        <v>2.13599999999999</v>
      </c>
      <c r="OA149" s="254" t="n">
        <v>1.26782843498414</v>
      </c>
      <c r="OB149" s="252" t="n">
        <v>2.112</v>
      </c>
      <c r="OC149" s="252" t="n">
        <v>153.767029900332</v>
      </c>
      <c r="OD149" s="255" t="n">
        <v>2.136</v>
      </c>
      <c r="OE149" s="253" t="n">
        <v>57.8223125655369</v>
      </c>
      <c r="OF149" s="256" t="n">
        <v>2.13599999999999</v>
      </c>
      <c r="OG149" s="254" t="n">
        <v>1.26782843498414</v>
      </c>
      <c r="OH149" s="252" t="n">
        <v>2.112</v>
      </c>
      <c r="OI149" s="252" t="n">
        <v>164.336124268442</v>
      </c>
      <c r="OJ149" s="255" t="n">
        <v>2.136</v>
      </c>
      <c r="OK149" s="253" t="n">
        <v>57.8223125655369</v>
      </c>
      <c r="OL149" s="256" t="n">
        <v>2.13599999999999</v>
      </c>
      <c r="OM149" s="254" t="n">
        <v>1.26782843498414</v>
      </c>
      <c r="ON149" s="252" t="n">
        <v>2.112</v>
      </c>
      <c r="OO149" s="252" t="n">
        <v>178.821203547376</v>
      </c>
      <c r="OP149" s="255" t="n">
        <v>2.136</v>
      </c>
      <c r="OQ149" s="253" t="n">
        <v>57.8223125655369</v>
      </c>
      <c r="OR149" s="256" t="n">
        <v>2.13599999999999</v>
      </c>
      <c r="OS149" s="254" t="n">
        <v>1.26782843498414</v>
      </c>
      <c r="OT149" s="252" t="n">
        <v>2.112</v>
      </c>
      <c r="OU149" s="252" t="n">
        <v>190.282210790047</v>
      </c>
      <c r="OV149" s="255" t="n">
        <v>2.136</v>
      </c>
      <c r="OW149" s="253" t="n">
        <v>57.8223125655369</v>
      </c>
      <c r="OX149" s="256" t="n">
        <v>2.13599999999999</v>
      </c>
      <c r="OY149" s="254" t="n">
        <v>1.26782843498414</v>
      </c>
      <c r="OZ149" s="252" t="n">
        <v>2.112</v>
      </c>
      <c r="PA149" s="252" t="n">
        <v>206.68073104028</v>
      </c>
      <c r="PB149" s="255" t="n">
        <v>2.136</v>
      </c>
      <c r="PC149" s="253" t="n">
        <v>57.8223125655369</v>
      </c>
      <c r="PD149" s="256" t="n">
        <v>2.13599999999999</v>
      </c>
      <c r="PE149" s="254" t="n">
        <v>1.26782843498414</v>
      </c>
      <c r="PF149" s="251" t="n">
        <v>3.79199999999999</v>
      </c>
      <c r="PG149" s="252" t="n">
        <v>16.5488808870555</v>
      </c>
      <c r="PH149" s="255" t="n">
        <v>3.79199999999999</v>
      </c>
      <c r="PI149" s="253" t="n">
        <v>53.8709456495255</v>
      </c>
      <c r="PJ149" s="256" t="n">
        <v>3.68</v>
      </c>
      <c r="PK149" s="254" t="n">
        <v>0.853912412218135</v>
      </c>
      <c r="PL149" s="251" t="n">
        <v>3.79199999999999</v>
      </c>
      <c r="PM149" s="252" t="n">
        <v>24.8338825060069</v>
      </c>
      <c r="PN149" s="255" t="n">
        <v>3.79199999999999</v>
      </c>
      <c r="PO149" s="253" t="n">
        <v>53.8709456495255</v>
      </c>
      <c r="PP149" s="256" t="n">
        <v>3.68</v>
      </c>
      <c r="PQ149" s="254" t="n">
        <v>0.853912412218135</v>
      </c>
      <c r="PR149" s="251" t="n">
        <v>3.68</v>
      </c>
      <c r="PS149" s="252" t="n">
        <v>32.8322383900789</v>
      </c>
      <c r="PT149" s="255" t="n">
        <v>3.79199999999999</v>
      </c>
      <c r="PU149" s="253" t="n">
        <v>53.8709456495255</v>
      </c>
      <c r="PV149" s="256" t="n">
        <v>3.68</v>
      </c>
      <c r="PW149" s="254" t="n">
        <v>0.853912412218135</v>
      </c>
      <c r="PX149" s="251" t="n">
        <v>3.79199999999999</v>
      </c>
      <c r="PY149" s="252" t="n">
        <v>41.4220194992429</v>
      </c>
      <c r="PZ149" s="255" t="n">
        <v>3.79199999999999</v>
      </c>
      <c r="QA149" s="253" t="n">
        <v>53.8709456495255</v>
      </c>
      <c r="QB149" s="256" t="n">
        <v>3.68</v>
      </c>
      <c r="QC149" s="254" t="n">
        <v>0.853912412218135</v>
      </c>
      <c r="QD149" s="251" t="n">
        <v>3.79199999999999</v>
      </c>
      <c r="QE149" s="252" t="n">
        <v>48.7859776726616</v>
      </c>
      <c r="QF149" s="255" t="n">
        <v>3.79199999999999</v>
      </c>
      <c r="QG149" s="253" t="n">
        <v>53.8709456495255</v>
      </c>
      <c r="QH149" s="256" t="n">
        <v>3.68</v>
      </c>
      <c r="QI149" s="254" t="n">
        <v>0.853912412218135</v>
      </c>
      <c r="QJ149" s="251" t="n">
        <v>3.68</v>
      </c>
      <c r="QK149" s="252" t="n">
        <v>59.194528815393</v>
      </c>
      <c r="QL149" s="255" t="n">
        <v>3.79199999999999</v>
      </c>
      <c r="QM149" s="253" t="n">
        <v>53.8709456495255</v>
      </c>
      <c r="QN149" s="256" t="n">
        <v>3.68</v>
      </c>
      <c r="QO149" s="254" t="n">
        <v>0.853912412218135</v>
      </c>
      <c r="QP149" s="251" t="n">
        <v>3.79199999999999</v>
      </c>
      <c r="QQ149" s="252" t="n">
        <v>65.3515801125335</v>
      </c>
      <c r="QR149" s="255" t="n">
        <v>3.79199999999999</v>
      </c>
      <c r="QS149" s="253" t="n">
        <v>53.8709456495255</v>
      </c>
      <c r="QT149" s="256" t="n">
        <v>3.68</v>
      </c>
      <c r="QU149" s="254" t="n">
        <v>0.853912412218135</v>
      </c>
      <c r="QV149" s="251" t="n">
        <v>3.79199999999999</v>
      </c>
      <c r="QW149" s="252" t="n">
        <v>73.3346165852283</v>
      </c>
      <c r="QX149" s="255" t="n">
        <v>3.79199999999999</v>
      </c>
      <c r="QY149" s="253" t="n">
        <v>53.8709456495255</v>
      </c>
      <c r="QZ149" s="256" t="n">
        <v>3.68</v>
      </c>
      <c r="RA149" s="254" t="n">
        <v>0.853912412218135</v>
      </c>
      <c r="RB149" s="252" t="n">
        <v>3.79199999999999</v>
      </c>
      <c r="RC149" s="252" t="n">
        <v>82.53818418922</v>
      </c>
      <c r="RD149" s="255" t="n">
        <v>3.79199999999999</v>
      </c>
      <c r="RE149" s="253" t="n">
        <v>53.8709456495255</v>
      </c>
      <c r="RF149" s="256" t="n">
        <v>3.68</v>
      </c>
      <c r="RG149" s="254" t="n">
        <v>0.853912412218135</v>
      </c>
      <c r="RH149" s="252" t="n">
        <v>3.79199999999999</v>
      </c>
      <c r="RI149" s="252" t="n">
        <v>90.2059459424004</v>
      </c>
      <c r="RJ149" s="255" t="n">
        <v>3.79199999999999</v>
      </c>
      <c r="RK149" s="253" t="n">
        <v>53.8709456495255</v>
      </c>
      <c r="RL149" s="256" t="n">
        <v>3.68</v>
      </c>
      <c r="RM149" s="254" t="n">
        <v>0.853912412218135</v>
      </c>
      <c r="RN149" s="252" t="n">
        <v>3.68</v>
      </c>
      <c r="RO149" s="252" t="n">
        <v>99.1282334755426</v>
      </c>
      <c r="RP149" s="255" t="n">
        <v>3.79199999999999</v>
      </c>
      <c r="RQ149" s="253" t="n">
        <v>53.8709456495255</v>
      </c>
      <c r="RR149" s="256" t="n">
        <v>3.68</v>
      </c>
      <c r="RS149" s="254" t="n">
        <v>0.853912412218135</v>
      </c>
      <c r="RT149" s="252" t="n">
        <v>3.68</v>
      </c>
      <c r="RU149" s="252" t="n">
        <v>107.887623317922</v>
      </c>
      <c r="RV149" s="255" t="n">
        <v>3.79199999999999</v>
      </c>
      <c r="RW149" s="253" t="n">
        <v>53.8709456495255</v>
      </c>
      <c r="RX149" s="256" t="n">
        <v>3.68</v>
      </c>
      <c r="RY149" s="254" t="n">
        <v>0.853912412218135</v>
      </c>
      <c r="RZ149" s="252" t="n">
        <v>3.79199999999999</v>
      </c>
      <c r="SA149" s="252" t="n">
        <v>115.668877000546</v>
      </c>
      <c r="SB149" s="255" t="n">
        <v>3.79199999999999</v>
      </c>
      <c r="SC149" s="253" t="n">
        <v>53.8709456495255</v>
      </c>
      <c r="SD149" s="256" t="n">
        <v>3.68</v>
      </c>
      <c r="SE149" s="254" t="n">
        <v>0.853912412218135</v>
      </c>
      <c r="SF149" s="252" t="n">
        <v>3.68</v>
      </c>
      <c r="SG149" s="252" t="n">
        <v>123.871855552208</v>
      </c>
      <c r="SH149" s="255" t="n">
        <v>3.79199999999999</v>
      </c>
      <c r="SI149" s="253" t="n">
        <v>53.8709456495255</v>
      </c>
      <c r="SJ149" s="256" t="n">
        <v>3.68</v>
      </c>
      <c r="SK149" s="254" t="n">
        <v>0.853912412218135</v>
      </c>
      <c r="SL149" s="252" t="n">
        <v>3.68</v>
      </c>
      <c r="SM149" s="252" t="n">
        <v>134.016202499109</v>
      </c>
      <c r="SN149" s="255" t="n">
        <v>3.79199999999999</v>
      </c>
      <c r="SO149" s="253" t="n">
        <v>53.8709456495255</v>
      </c>
      <c r="SP149" s="256" t="n">
        <v>3.68</v>
      </c>
      <c r="SQ149" s="254" t="n">
        <v>0.853912412218135</v>
      </c>
      <c r="SR149" s="252" t="n">
        <v>3.68</v>
      </c>
      <c r="SS149" s="252" t="n">
        <v>142.502282894324</v>
      </c>
      <c r="ST149" s="255" t="n">
        <v>3.79199999999999</v>
      </c>
      <c r="SU149" s="253" t="n">
        <v>53.8709456495255</v>
      </c>
      <c r="SV149" s="256" t="n">
        <v>3.68</v>
      </c>
      <c r="SW149" s="254" t="n">
        <v>0.853912412218135</v>
      </c>
      <c r="SX149" s="252" t="n">
        <v>3.68</v>
      </c>
      <c r="SY149" s="252" t="n">
        <v>151.807159286585</v>
      </c>
      <c r="SZ149" s="255" t="n">
        <v>3.79199999999999</v>
      </c>
      <c r="TA149" s="253" t="n">
        <v>53.8709456495255</v>
      </c>
      <c r="TB149" s="256" t="n">
        <v>3.68</v>
      </c>
      <c r="TC149" s="254" t="n">
        <v>0.853912412218135</v>
      </c>
      <c r="TD149" s="252" t="n">
        <v>3.68</v>
      </c>
      <c r="TE149" s="252" t="n">
        <v>161.258834900188</v>
      </c>
      <c r="TF149" s="255" t="n">
        <v>3.79199999999999</v>
      </c>
      <c r="TG149" s="253" t="n">
        <v>53.8709456495255</v>
      </c>
      <c r="TH149" s="256" t="n">
        <v>3.68</v>
      </c>
      <c r="TI149" s="254" t="n">
        <v>0.853912412218135</v>
      </c>
      <c r="TJ149" s="252" t="n">
        <v>3.68</v>
      </c>
      <c r="TK149" s="252" t="n">
        <v>168.261826502659</v>
      </c>
      <c r="TL149" s="255" t="n">
        <v>3.79199999999999</v>
      </c>
      <c r="TM149" s="253" t="n">
        <v>53.8709456495255</v>
      </c>
      <c r="TN149" s="256" t="n">
        <v>3.68</v>
      </c>
      <c r="TO149" s="254" t="n">
        <v>0.853912412218135</v>
      </c>
      <c r="TP149" s="252" t="n">
        <v>3.68</v>
      </c>
      <c r="TQ149" s="252" t="n">
        <v>175.120124485948</v>
      </c>
      <c r="TR149" s="255" t="n">
        <v>3.79199999999999</v>
      </c>
      <c r="TS149" s="253" t="n">
        <v>53.8709456495255</v>
      </c>
      <c r="TT149" s="256" t="n">
        <v>3.68</v>
      </c>
      <c r="TU149" s="254" t="n">
        <v>0.853912412218135</v>
      </c>
      <c r="TV149" s="252" t="n">
        <v>3.79199999999999</v>
      </c>
      <c r="TW149" s="252" t="n">
        <v>180.727476528121</v>
      </c>
      <c r="TX149" s="255" t="n">
        <v>3.79199999999999</v>
      </c>
      <c r="TY149" s="253" t="n">
        <v>53.8709456495255</v>
      </c>
      <c r="TZ149" s="256" t="n">
        <v>3.68</v>
      </c>
      <c r="UA149" s="254" t="n">
        <v>0.853912412218135</v>
      </c>
      <c r="UB149" s="251" t="n">
        <v>3.90999999999999</v>
      </c>
      <c r="UC149" s="252" t="n">
        <v>10.5404702187662</v>
      </c>
      <c r="UD149" s="255" t="n">
        <v>4.07999999999999</v>
      </c>
      <c r="UE149" s="253" t="n">
        <v>59.5880676787563</v>
      </c>
      <c r="UF149" s="256" t="n">
        <v>4.07999999999999</v>
      </c>
      <c r="UG149" s="254" t="n">
        <v>2.08119168188434</v>
      </c>
      <c r="UH149" s="251" t="n">
        <v>3.90999999999999</v>
      </c>
      <c r="UI149" s="252" t="n">
        <v>16.7270710096604</v>
      </c>
      <c r="UJ149" s="255" t="n">
        <v>4.07999999999999</v>
      </c>
      <c r="UK149" s="253" t="n">
        <v>59.5880676787563</v>
      </c>
      <c r="UL149" s="256" t="n">
        <v>4.07999999999999</v>
      </c>
      <c r="UM149" s="254" t="n">
        <v>2.08119168188434</v>
      </c>
      <c r="UN149" s="251" t="n">
        <v>3.90999999999999</v>
      </c>
      <c r="UO149" s="252" t="n">
        <v>22.1374802576596</v>
      </c>
      <c r="UP149" s="255" t="n">
        <v>4.07999999999999</v>
      </c>
      <c r="UQ149" s="253" t="n">
        <v>59.5880676787563</v>
      </c>
      <c r="UR149" s="256" t="n">
        <v>4.07999999999999</v>
      </c>
      <c r="US149" s="254" t="n">
        <v>2.08119168188434</v>
      </c>
      <c r="UT149" s="251" t="n">
        <v>3.90999999999999</v>
      </c>
      <c r="UU149" s="252" t="n">
        <v>28.7120645691542</v>
      </c>
      <c r="UV149" s="255" t="n">
        <v>4.07999999999999</v>
      </c>
      <c r="UW149" s="253" t="n">
        <v>59.5880676787563</v>
      </c>
      <c r="UX149" s="256" t="n">
        <v>4.07999999999999</v>
      </c>
      <c r="UY149" s="254" t="n">
        <v>2.08119168188434</v>
      </c>
      <c r="UZ149" s="251" t="n">
        <v>3.90999999999999</v>
      </c>
      <c r="VA149" s="252" t="n">
        <v>35.2495728547317</v>
      </c>
      <c r="VB149" s="255" t="n">
        <v>4.07999999999999</v>
      </c>
      <c r="VC149" s="253" t="n">
        <v>59.5880676787563</v>
      </c>
      <c r="VD149" s="256" t="n">
        <v>4.07999999999999</v>
      </c>
      <c r="VE149" s="254" t="n">
        <v>2.08119168188434</v>
      </c>
      <c r="VF149" s="251" t="n">
        <v>3.90999999999999</v>
      </c>
      <c r="VG149" s="252" t="n">
        <v>40.3422562116888</v>
      </c>
      <c r="VH149" s="255" t="n">
        <v>4.07999999999999</v>
      </c>
      <c r="VI149" s="253" t="n">
        <v>59.5880676787563</v>
      </c>
      <c r="VJ149" s="256" t="n">
        <v>4.07999999999999</v>
      </c>
      <c r="VK149" s="254" t="n">
        <v>2.08119168188434</v>
      </c>
      <c r="VL149" s="251" t="n">
        <v>3.90999999999999</v>
      </c>
      <c r="VM149" s="252" t="n">
        <v>45.7981583695123</v>
      </c>
      <c r="VN149" s="255" t="n">
        <v>4.07999999999999</v>
      </c>
      <c r="VO149" s="253" t="n">
        <v>59.5880676787563</v>
      </c>
      <c r="VP149" s="256" t="n">
        <v>4.07999999999999</v>
      </c>
      <c r="VQ149" s="254" t="n">
        <v>2.08119168188434</v>
      </c>
      <c r="VR149" s="251" t="n">
        <v>3.90999999999999</v>
      </c>
      <c r="VS149" s="252" t="n">
        <v>53.7259283067594</v>
      </c>
      <c r="VT149" s="255" t="n">
        <v>4.07999999999999</v>
      </c>
      <c r="VU149" s="253" t="n">
        <v>59.5880676787563</v>
      </c>
      <c r="VV149" s="256" t="n">
        <v>4.07999999999999</v>
      </c>
      <c r="VW149" s="254" t="n">
        <v>2.08119168188434</v>
      </c>
      <c r="VX149" s="252" t="n">
        <v>3.90999999999999</v>
      </c>
      <c r="VY149" s="252" t="n">
        <v>59.6797089331774</v>
      </c>
      <c r="VZ149" s="255" t="n">
        <v>4.07999999999999</v>
      </c>
      <c r="WA149" s="253" t="n">
        <v>59.5880676787563</v>
      </c>
      <c r="WB149" s="256" t="n">
        <v>4.07999999999999</v>
      </c>
      <c r="WC149" s="254" t="n">
        <v>2.08119168188434</v>
      </c>
      <c r="WD149" s="252" t="n">
        <v>3.90999999999999</v>
      </c>
      <c r="WE149" s="252" t="n">
        <v>66.5164439754831</v>
      </c>
      <c r="WF149" s="255" t="n">
        <v>4.07999999999999</v>
      </c>
      <c r="WG149" s="253" t="n">
        <v>59.5880676787563</v>
      </c>
      <c r="WH149" s="256" t="n">
        <v>4.07999999999999</v>
      </c>
      <c r="WI149" s="254" t="n">
        <v>2.08119168188434</v>
      </c>
      <c r="WJ149" s="252" t="n">
        <v>3.90999999999999</v>
      </c>
      <c r="WK149" s="252" t="n">
        <v>72.6218693952902</v>
      </c>
      <c r="WL149" s="255" t="n">
        <v>4.07999999999999</v>
      </c>
      <c r="WM149" s="253" t="n">
        <v>59.5880676787563</v>
      </c>
      <c r="WN149" s="256" t="n">
        <v>4.07999999999999</v>
      </c>
      <c r="WO149" s="254" t="n">
        <v>2.08119168188434</v>
      </c>
      <c r="WP149" s="252" t="n">
        <v>3.90999999999999</v>
      </c>
      <c r="WQ149" s="252" t="n">
        <v>78.798395010794</v>
      </c>
      <c r="WR149" s="255" t="n">
        <v>4.07999999999999</v>
      </c>
      <c r="WS149" s="253" t="n">
        <v>59.5880676787563</v>
      </c>
      <c r="WT149" s="256" t="n">
        <v>4.07999999999999</v>
      </c>
      <c r="WU149" s="254" t="n">
        <v>2.08119168188434</v>
      </c>
      <c r="WV149" s="252" t="n">
        <v>3.90999999999999</v>
      </c>
      <c r="WW149" s="252" t="n">
        <v>84.2410987331953</v>
      </c>
      <c r="WX149" s="255" t="n">
        <v>4.07999999999999</v>
      </c>
      <c r="WY149" s="253" t="n">
        <v>59.5880676787563</v>
      </c>
      <c r="WZ149" s="256" t="n">
        <v>4.07999999999999</v>
      </c>
      <c r="XA149" s="254" t="n">
        <v>2.08119168188434</v>
      </c>
      <c r="XB149" s="252" t="n">
        <v>3.90999999999999</v>
      </c>
      <c r="XC149" s="252" t="n">
        <v>90.1176360303408</v>
      </c>
      <c r="XD149" s="255" t="n">
        <v>4.07999999999999</v>
      </c>
      <c r="XE149" s="253" t="n">
        <v>59.5880676787563</v>
      </c>
      <c r="XF149" s="256" t="n">
        <v>4.07999999999999</v>
      </c>
      <c r="XG149" s="254" t="n">
        <v>2.08119168188434</v>
      </c>
      <c r="XH149" s="252" t="n">
        <v>3.90999999999999</v>
      </c>
      <c r="XI149" s="252" t="n">
        <v>96.003974769991</v>
      </c>
      <c r="XJ149" s="255" t="n">
        <v>4.07999999999999</v>
      </c>
      <c r="XK149" s="253" t="n">
        <v>59.5880676787563</v>
      </c>
      <c r="XL149" s="256" t="n">
        <v>4.07999999999999</v>
      </c>
      <c r="XM149" s="254" t="n">
        <v>2.08119168188434</v>
      </c>
      <c r="XN149" s="252" t="n">
        <v>3.90999999999999</v>
      </c>
      <c r="XO149" s="252" t="n">
        <v>110.074751516346</v>
      </c>
      <c r="XP149" s="255" t="n">
        <v>4.07999999999999</v>
      </c>
      <c r="XQ149" s="253" t="n">
        <v>59.5880676787563</v>
      </c>
      <c r="XR149" s="256" t="n">
        <v>4.07999999999999</v>
      </c>
      <c r="XS149" s="254" t="n">
        <v>2.08119168188434</v>
      </c>
      <c r="XT149" s="252" t="n">
        <v>3.90999999999999</v>
      </c>
      <c r="XU149" s="252" t="n">
        <v>121.685305430947</v>
      </c>
      <c r="XV149" s="255" t="n">
        <v>4.07999999999999</v>
      </c>
      <c r="XW149" s="253" t="n">
        <v>59.5880676787563</v>
      </c>
      <c r="XX149" s="256" t="n">
        <v>4.07999999999999</v>
      </c>
      <c r="XY149" s="254" t="n">
        <v>2.08119168188434</v>
      </c>
      <c r="XZ149" s="252" t="n">
        <v>3.90999999999999</v>
      </c>
      <c r="YA149" s="252" t="n">
        <v>135.103544977002</v>
      </c>
      <c r="YB149" s="255" t="n">
        <v>4.07999999999999</v>
      </c>
      <c r="YC149" s="253" t="n">
        <v>59.5880676787563</v>
      </c>
      <c r="YD149" s="256" t="n">
        <v>4.07999999999999</v>
      </c>
      <c r="YE149" s="254" t="n">
        <v>2.08119168188434</v>
      </c>
      <c r="YF149" s="252" t="n">
        <v>3.90999999999999</v>
      </c>
      <c r="YG149" s="252" t="n">
        <v>147.144407589537</v>
      </c>
      <c r="YH149" s="255" t="n">
        <v>4.07999999999999</v>
      </c>
      <c r="YI149" s="253" t="n">
        <v>59.5880676787563</v>
      </c>
      <c r="YJ149" s="256" t="n">
        <v>4.07999999999999</v>
      </c>
      <c r="YK149" s="254" t="n">
        <v>2.08119168188434</v>
      </c>
      <c r="YL149" s="252" t="n">
        <v>4.032</v>
      </c>
      <c r="YM149" s="252" t="n">
        <v>157.376591993876</v>
      </c>
      <c r="YN149" s="255" t="n">
        <v>4.07999999999999</v>
      </c>
      <c r="YO149" s="253" t="n">
        <v>59.5880676787563</v>
      </c>
      <c r="YP149" s="256" t="n">
        <v>4.07999999999999</v>
      </c>
      <c r="YQ149" s="254" t="n">
        <v>2.08119168188434</v>
      </c>
      <c r="YR149" s="252" t="n">
        <v>3.90999999999999</v>
      </c>
      <c r="YS149" s="252" t="n">
        <v>179.044870303142</v>
      </c>
      <c r="YT149" s="255" t="n">
        <v>4.07999999999999</v>
      </c>
      <c r="YU149" s="253" t="n">
        <v>59.5880676787563</v>
      </c>
      <c r="YV149" s="256" t="n">
        <v>4.07999999999999</v>
      </c>
      <c r="YW149" s="254" t="n">
        <v>2.08119168188434</v>
      </c>
      <c r="YX149" s="252" t="n">
        <v>3.979</v>
      </c>
      <c r="YY149" s="252" t="n">
        <v>210.431833778636</v>
      </c>
      <c r="YZ149" s="255" t="n">
        <v>4.07999999999999</v>
      </c>
      <c r="ZA149" s="253" t="n">
        <v>59.5880676787563</v>
      </c>
      <c r="ZB149" s="256" t="n">
        <v>4.07999999999999</v>
      </c>
      <c r="ZC149" s="254" t="n">
        <v>2.08119168188434</v>
      </c>
      <c r="ZD149" s="251" t="n">
        <v>5.97999999999999</v>
      </c>
      <c r="ZE149" s="252" t="n">
        <v>19.3714389880047</v>
      </c>
      <c r="ZF149" s="255" t="n">
        <v>6.11999999999999</v>
      </c>
      <c r="ZG149" s="253" t="n">
        <v>60.6022958253769</v>
      </c>
      <c r="ZH149" s="256" t="n">
        <v>5.97999999999999</v>
      </c>
      <c r="ZI149" s="254" t="n">
        <v>1.14607053162807</v>
      </c>
      <c r="ZJ149" s="251" t="n">
        <v>5.97999999999999</v>
      </c>
      <c r="ZK149" s="252" t="n">
        <v>28.8986562413623</v>
      </c>
      <c r="ZL149" s="255" t="n">
        <v>6.11999999999999</v>
      </c>
      <c r="ZM149" s="253" t="n">
        <v>60.6022958253769</v>
      </c>
      <c r="ZN149" s="256" t="n">
        <v>5.97999999999999</v>
      </c>
      <c r="ZO149" s="254" t="n">
        <v>1.14607053162807</v>
      </c>
      <c r="ZP149" s="251" t="n">
        <v>5.97999999999999</v>
      </c>
      <c r="ZQ149" s="252" t="n">
        <v>39.6378053997668</v>
      </c>
      <c r="ZR149" s="255" t="n">
        <v>6.11999999999999</v>
      </c>
      <c r="ZS149" s="253" t="n">
        <v>60.6022958253769</v>
      </c>
      <c r="ZT149" s="256" t="n">
        <v>5.97999999999999</v>
      </c>
      <c r="ZU149" s="254" t="n">
        <v>1.14607053162807</v>
      </c>
      <c r="ZV149" s="251" t="n">
        <v>5.97999999999999</v>
      </c>
      <c r="ZW149" s="252" t="n">
        <v>49.7708924389556</v>
      </c>
      <c r="ZX149" s="255" t="n">
        <v>6.11999999999999</v>
      </c>
      <c r="ZY149" s="253" t="n">
        <v>60.6022958253769</v>
      </c>
      <c r="ZZ149" s="256" t="n">
        <v>5.97999999999999</v>
      </c>
      <c r="AAA149" s="254" t="n">
        <v>1.14607053162807</v>
      </c>
      <c r="AAB149" s="251" t="n">
        <v>5.97999999999999</v>
      </c>
      <c r="AAC149" s="252" t="n">
        <v>59.3445681221301</v>
      </c>
      <c r="AAD149" s="255" t="n">
        <v>6.11999999999999</v>
      </c>
      <c r="AAE149" s="253" t="n">
        <v>60.6022958253769</v>
      </c>
      <c r="AAF149" s="256" t="n">
        <v>5.97999999999999</v>
      </c>
      <c r="AAG149" s="254" t="n">
        <v>1.14607053162807</v>
      </c>
      <c r="AAH149" s="251" t="n">
        <v>5.97999999999999</v>
      </c>
      <c r="AAI149" s="252" t="n">
        <v>70.0286215374264</v>
      </c>
      <c r="AAJ149" s="255" t="n">
        <v>6.11999999999999</v>
      </c>
      <c r="AAK149" s="253" t="n">
        <v>60.6022958253769</v>
      </c>
      <c r="AAL149" s="256" t="n">
        <v>5.97999999999999</v>
      </c>
      <c r="AAM149" s="254" t="n">
        <v>1.14607053162807</v>
      </c>
      <c r="AAN149" s="251" t="n">
        <v>5.97999999999999</v>
      </c>
      <c r="AAO149" s="252" t="n">
        <v>79.6109229222242</v>
      </c>
      <c r="AAP149" s="255" t="n">
        <v>6.11999999999999</v>
      </c>
      <c r="AAQ149" s="253" t="n">
        <v>60.6022958253769</v>
      </c>
      <c r="AAR149" s="256" t="n">
        <v>5.97999999999999</v>
      </c>
      <c r="AAS149" s="254" t="n">
        <v>1.14607053162807</v>
      </c>
      <c r="AAT149" s="251" t="n">
        <v>5.97999999999999</v>
      </c>
      <c r="AAU149" s="252" t="n">
        <v>89.14672969648559</v>
      </c>
      <c r="AAV149" s="255" t="n">
        <v>6.11999999999999</v>
      </c>
      <c r="AAW149" s="253" t="n">
        <v>60.6022958253769</v>
      </c>
      <c r="AAX149" s="256" t="n">
        <v>5.97999999999999</v>
      </c>
      <c r="AAY149" s="254" t="n">
        <v>1.14607053162807</v>
      </c>
      <c r="AAZ149" s="252" t="n">
        <v>5.97999999999999</v>
      </c>
      <c r="ABA149" s="252" t="n">
        <v>99.8478994229406</v>
      </c>
      <c r="ABB149" s="255" t="n">
        <v>6.11999999999999</v>
      </c>
      <c r="ABC149" s="253" t="n">
        <v>60.6022958253769</v>
      </c>
      <c r="ABD149" s="256" t="n">
        <v>5.97999999999999</v>
      </c>
      <c r="ABE149" s="254" t="n">
        <v>1.14607053162807</v>
      </c>
      <c r="ABF149" s="252" t="n">
        <v>5.97999999999999</v>
      </c>
      <c r="ABG149" s="252" t="n">
        <v>119.224807412258</v>
      </c>
      <c r="ABH149" s="255" t="n">
        <v>6.11999999999999</v>
      </c>
      <c r="ABI149" s="253" t="n">
        <v>60.6022958253769</v>
      </c>
      <c r="ABJ149" s="256" t="n">
        <v>5.97999999999999</v>
      </c>
      <c r="ABK149" s="254" t="n">
        <v>1.14607053162807</v>
      </c>
      <c r="ABL149" s="252" t="n">
        <v>5.97999999999999</v>
      </c>
      <c r="ABM149" s="252" t="n">
        <v>139.814221020152</v>
      </c>
      <c r="ABN149" s="255" t="n">
        <v>6.11999999999999</v>
      </c>
      <c r="ABO149" s="253" t="n">
        <v>60.6022958253769</v>
      </c>
      <c r="ABP149" s="256" t="n">
        <v>5.97999999999999</v>
      </c>
      <c r="ABQ149" s="254" t="n">
        <v>1.14607053162807</v>
      </c>
      <c r="ABR149" s="252" t="n">
        <v>5.97999999999999</v>
      </c>
      <c r="ABS149" s="252" t="n">
        <v>158.850396392018</v>
      </c>
      <c r="ABT149" s="255" t="n">
        <v>6.11999999999999</v>
      </c>
      <c r="ABU149" s="253" t="n">
        <v>60.6022958253769</v>
      </c>
      <c r="ABV149" s="256" t="n">
        <v>5.97999999999999</v>
      </c>
      <c r="ABW149" s="254" t="n">
        <v>1.14607053162807</v>
      </c>
      <c r="ABX149" s="252" t="n">
        <v>5.97999999999999</v>
      </c>
      <c r="ABY149" s="252" t="n">
        <v>182.121986464776</v>
      </c>
      <c r="ABZ149" s="255" t="n">
        <v>6.11999999999999</v>
      </c>
      <c r="ACA149" s="253" t="n">
        <v>60.6022958253769</v>
      </c>
      <c r="ACB149" s="256" t="n">
        <v>5.97999999999999</v>
      </c>
      <c r="ACC149" s="254" t="n">
        <v>1.14607053162807</v>
      </c>
      <c r="ACD149" s="252" t="n">
        <v>5.97999999999999</v>
      </c>
      <c r="ACE149" s="252" t="n">
        <v>201.777747184919</v>
      </c>
      <c r="ACF149" s="255" t="n">
        <v>6.11999999999999</v>
      </c>
      <c r="ACG149" s="253" t="n">
        <v>60.6022958253769</v>
      </c>
      <c r="ACH149" s="256" t="n">
        <v>5.97999999999999</v>
      </c>
      <c r="ACI149" s="254" t="n">
        <v>1.14607053162807</v>
      </c>
      <c r="ACJ149" s="252" t="n">
        <v>5.97999999999999</v>
      </c>
      <c r="ACK149" s="252" t="n">
        <v>220.871878403587</v>
      </c>
      <c r="ACL149" s="255" t="n">
        <v>6.11999999999999</v>
      </c>
      <c r="ACM149" s="253" t="n">
        <v>60.6022958253769</v>
      </c>
      <c r="ACN149" s="256" t="n">
        <v>5.97999999999999</v>
      </c>
      <c r="ACO149" s="254" t="n">
        <v>1.14607053162807</v>
      </c>
      <c r="ACP149" s="251" t="n">
        <v>11.04</v>
      </c>
      <c r="ACQ149" s="252" t="n">
        <v>12.6723112205315</v>
      </c>
      <c r="ACR149" s="255" t="n">
        <v>11.1599999999999</v>
      </c>
      <c r="ACS149" s="253" t="n">
        <v>64.3952497182468</v>
      </c>
      <c r="ACT149" s="256" t="n">
        <v>11.1599999999999</v>
      </c>
      <c r="ACU149" s="254" t="n">
        <v>0.888804890913078</v>
      </c>
      <c r="ACV149" s="251" t="n">
        <v>11.28</v>
      </c>
      <c r="ACW149" s="252" t="n">
        <v>25.4348317677382</v>
      </c>
      <c r="ACX149" s="255" t="n">
        <v>11.1599999999999</v>
      </c>
      <c r="ACY149" s="253" t="n">
        <v>64.3952497182468</v>
      </c>
      <c r="ACZ149" s="256" t="n">
        <v>11.1599999999999</v>
      </c>
      <c r="ADA149" s="254" t="n">
        <v>0.888804890913078</v>
      </c>
      <c r="ADB149" s="251" t="n">
        <v>11.5</v>
      </c>
      <c r="ADC149" s="252" t="n">
        <v>38.3189578139434</v>
      </c>
      <c r="ADD149" s="255" t="n">
        <v>11.1599999999999</v>
      </c>
      <c r="ADE149" s="253" t="n">
        <v>64.3952497182468</v>
      </c>
      <c r="ADF149" s="256" t="n">
        <v>11.1599999999999</v>
      </c>
      <c r="ADG149" s="254" t="n">
        <v>0.888804890913078</v>
      </c>
      <c r="ADH149" s="251" t="n">
        <v>11.28</v>
      </c>
      <c r="ADI149" s="252" t="n">
        <v>52.0206315575022</v>
      </c>
      <c r="ADJ149" s="255" t="n">
        <v>11.1599999999999</v>
      </c>
      <c r="ADK149" s="253" t="n">
        <v>64.3952497182468</v>
      </c>
      <c r="ADL149" s="256" t="n">
        <v>11.1599999999999</v>
      </c>
      <c r="ADM149" s="254" t="n">
        <v>0.888804890913078</v>
      </c>
      <c r="ADN149" s="251" t="n">
        <v>11.28</v>
      </c>
      <c r="ADO149" s="252" t="n">
        <v>64.62640122529371</v>
      </c>
      <c r="ADP149" s="255" t="n">
        <v>11.1599999999999</v>
      </c>
      <c r="ADQ149" s="253" t="n">
        <v>64.3952497182468</v>
      </c>
      <c r="ADR149" s="256" t="n">
        <v>11.1599999999999</v>
      </c>
      <c r="ADS149" s="254" t="n">
        <v>0.888804890913078</v>
      </c>
      <c r="ADT149" s="251" t="n">
        <v>11.28</v>
      </c>
      <c r="ADU149" s="252" t="n">
        <v>77.7652862201175</v>
      </c>
      <c r="ADV149" s="255" t="n">
        <v>11.1599999999999</v>
      </c>
      <c r="ADW149" s="253" t="n">
        <v>64.3952497182468</v>
      </c>
      <c r="ADX149" s="256" t="n">
        <v>11.1599999999999</v>
      </c>
      <c r="ADY149" s="254" t="n">
        <v>0.888804890913078</v>
      </c>
      <c r="ADZ149" s="251" t="n">
        <v>11.28</v>
      </c>
      <c r="AEA149" s="252" t="n">
        <v>90.30275240711281</v>
      </c>
      <c r="AEB149" s="255" t="n">
        <v>11.1599999999999</v>
      </c>
      <c r="AEC149" s="253" t="n">
        <v>64.3952497182468</v>
      </c>
      <c r="AED149" s="256" t="n">
        <v>11.1599999999999</v>
      </c>
      <c r="AEE149" s="254" t="n">
        <v>0.888804890913078</v>
      </c>
      <c r="AEF149" s="251" t="n">
        <v>11.28</v>
      </c>
      <c r="AEG149" s="252" t="n">
        <v>104.043887562304</v>
      </c>
      <c r="AEH149" s="255" t="n">
        <v>11.1599999999999</v>
      </c>
      <c r="AEI149" s="253" t="n">
        <v>64.3952497182468</v>
      </c>
      <c r="AEJ149" s="256" t="n">
        <v>11.1599999999999</v>
      </c>
      <c r="AEK149" s="254" t="n">
        <v>0.888804890913078</v>
      </c>
      <c r="AEL149" s="252" t="n">
        <v>11.28</v>
      </c>
      <c r="AEM149" s="252" t="n">
        <v>116.858054751601</v>
      </c>
      <c r="AEN149" s="255" t="n">
        <v>11.1599999999999</v>
      </c>
      <c r="AEO149" s="253" t="n">
        <v>64.3952497182468</v>
      </c>
      <c r="AEP149" s="256" t="n">
        <v>11.1599999999999</v>
      </c>
      <c r="AEQ149" s="254" t="n">
        <v>0.888804890913078</v>
      </c>
      <c r="AER149" s="252" t="n">
        <v>11.28</v>
      </c>
      <c r="AES149" s="252" t="n">
        <v>131.176159497382</v>
      </c>
      <c r="AET149" s="255" t="n">
        <v>11.1599999999999</v>
      </c>
      <c r="AEU149" s="253" t="n">
        <v>64.3952497182468</v>
      </c>
      <c r="AEV149" s="256" t="n">
        <v>11.1599999999999</v>
      </c>
      <c r="AEW149" s="254" t="n">
        <v>0.888804890913078</v>
      </c>
      <c r="AEX149" s="252" t="n">
        <v>11.28</v>
      </c>
      <c r="AEY149" s="252" t="n">
        <v>156.901983921856</v>
      </c>
      <c r="AEZ149" s="255" t="n">
        <v>11.1599999999999</v>
      </c>
      <c r="AFA149" s="253" t="n">
        <v>64.3952497182468</v>
      </c>
      <c r="AFB149" s="256" t="n">
        <v>11.1599999999999</v>
      </c>
      <c r="AFC149" s="254" t="n">
        <v>0.888804890913078</v>
      </c>
      <c r="AFD149" s="252" t="n">
        <v>11.28</v>
      </c>
      <c r="AFE149" s="252" t="n">
        <v>181.972887686021</v>
      </c>
      <c r="AFF149" s="255" t="n">
        <v>11.1599999999999</v>
      </c>
      <c r="AFG149" s="253" t="n">
        <v>64.3952497182468</v>
      </c>
      <c r="AFH149" s="256" t="n">
        <v>11.1599999999999</v>
      </c>
      <c r="AFI149" s="254" t="n">
        <v>0.888804890913078</v>
      </c>
      <c r="AFJ149" s="252" t="n">
        <v>11.28</v>
      </c>
      <c r="AFK149" s="252" t="n">
        <v>222.421527807667</v>
      </c>
      <c r="AFL149" s="255" t="n">
        <v>11.1599999999999</v>
      </c>
      <c r="AFM149" s="253" t="n">
        <v>64.3952497182468</v>
      </c>
      <c r="AFN149" s="256" t="n">
        <v>11.1599999999999</v>
      </c>
      <c r="AFO149" s="254" t="n">
        <v>0.888804890913078</v>
      </c>
      <c r="AFP149" s="251" t="n">
        <v>13.57</v>
      </c>
      <c r="AFQ149" s="252" t="n">
        <v>12.4395881156237</v>
      </c>
      <c r="AFR149" s="255" t="n">
        <v>13.57</v>
      </c>
      <c r="AFS149" s="253" t="n">
        <v>66.3297161833448</v>
      </c>
      <c r="AFT149" s="256" t="n">
        <v>13.92</v>
      </c>
      <c r="AFU149" s="254" t="n">
        <v>1.08661977126171</v>
      </c>
      <c r="AFV149" s="251" t="n">
        <v>13.57</v>
      </c>
      <c r="AFW149" s="252" t="n">
        <v>26.1957175367888</v>
      </c>
      <c r="AFX149" s="255" t="n">
        <v>13.57</v>
      </c>
      <c r="AFY149" s="253" t="n">
        <v>66.3297161833448</v>
      </c>
      <c r="AFZ149" s="256" t="n">
        <v>13.92</v>
      </c>
      <c r="AGA149" s="254" t="n">
        <v>1.08661977126171</v>
      </c>
      <c r="AGB149" s="251" t="n">
        <v>13.57</v>
      </c>
      <c r="AGC149" s="252" t="n">
        <v>41.0543662626151</v>
      </c>
      <c r="AGD149" s="255" t="n">
        <v>13.57</v>
      </c>
      <c r="AGE149" s="253" t="n">
        <v>66.3297161833448</v>
      </c>
      <c r="AGF149" s="256" t="n">
        <v>13.92</v>
      </c>
      <c r="AGG149" s="254" t="n">
        <v>1.08661977126171</v>
      </c>
      <c r="AGH149" s="251" t="n">
        <v>13.57</v>
      </c>
      <c r="AGI149" s="252" t="n">
        <v>55.2556476554327</v>
      </c>
      <c r="AGJ149" s="255" t="n">
        <v>13.57</v>
      </c>
      <c r="AGK149" s="253" t="n">
        <v>66.3297161833448</v>
      </c>
      <c r="AGL149" s="256" t="n">
        <v>13.92</v>
      </c>
      <c r="AGM149" s="254" t="n">
        <v>1.08661977126171</v>
      </c>
      <c r="AGN149" s="251" t="n">
        <v>13.9199999999999</v>
      </c>
      <c r="AGO149" s="252" t="n">
        <v>68.0433196140702</v>
      </c>
      <c r="AGP149" s="255" t="n">
        <v>13.57</v>
      </c>
      <c r="AGQ149" s="253" t="n">
        <v>66.3297161833448</v>
      </c>
      <c r="AGR149" s="256" t="n">
        <v>13.92</v>
      </c>
      <c r="AGS149" s="254" t="n">
        <v>1.08661977126171</v>
      </c>
      <c r="AGT149" s="251" t="n">
        <v>13.57</v>
      </c>
      <c r="AGU149" s="252" t="n">
        <v>83.065305154331</v>
      </c>
      <c r="AGV149" s="255" t="n">
        <v>13.57</v>
      </c>
      <c r="AGW149" s="253" t="n">
        <v>66.3297161833448</v>
      </c>
      <c r="AGX149" s="256" t="n">
        <v>13.92</v>
      </c>
      <c r="AGY149" s="254" t="n">
        <v>1.08661977126171</v>
      </c>
      <c r="AGZ149" s="251" t="n">
        <v>13.9199999999999</v>
      </c>
      <c r="AHA149" s="252" t="n">
        <v>95.5707267168098</v>
      </c>
      <c r="AHB149" s="255" t="n">
        <v>13.57</v>
      </c>
      <c r="AHC149" s="253" t="n">
        <v>66.3297161833448</v>
      </c>
      <c r="AHD149" s="256" t="n">
        <v>13.92</v>
      </c>
      <c r="AHE149" s="254" t="n">
        <v>1.08661977126171</v>
      </c>
      <c r="AHF149" s="251" t="n">
        <v>13.57</v>
      </c>
      <c r="AHG149" s="252" t="n">
        <v>111.389212559852</v>
      </c>
      <c r="AHH149" s="255" t="n">
        <v>13.57</v>
      </c>
      <c r="AHI149" s="253" t="n">
        <v>66.3297161833448</v>
      </c>
      <c r="AHJ149" s="256" t="n">
        <v>13.92</v>
      </c>
      <c r="AHK149" s="254" t="n">
        <v>1.08661977126171</v>
      </c>
      <c r="AHL149" s="252" t="n">
        <v>13.57</v>
      </c>
      <c r="AHM149" s="252" t="n">
        <v>138.015659789255</v>
      </c>
      <c r="AHN149" s="255" t="n">
        <v>13.57</v>
      </c>
      <c r="AHO149" s="253" t="n">
        <v>66.3297161833448</v>
      </c>
      <c r="AHP149" s="256" t="n">
        <v>13.92</v>
      </c>
      <c r="AHQ149" s="254" t="n">
        <v>1.08661977126171</v>
      </c>
      <c r="AHR149" s="252" t="n">
        <v>13.57</v>
      </c>
      <c r="AHS149" s="252" t="n">
        <v>167.049364151769</v>
      </c>
      <c r="AHT149" s="255" t="n">
        <v>13.57</v>
      </c>
      <c r="AHU149" s="253" t="n">
        <v>66.3297161833448</v>
      </c>
      <c r="AHV149" s="256" t="n">
        <v>13.92</v>
      </c>
      <c r="AHW149" s="254" t="n">
        <v>1.08661977126171</v>
      </c>
      <c r="AHX149" s="252" t="n">
        <v>13.57</v>
      </c>
      <c r="AHY149" s="252" t="n">
        <v>193.837871947946</v>
      </c>
      <c r="AHZ149" s="255" t="n">
        <v>13.57</v>
      </c>
      <c r="AIA149" s="253" t="n">
        <v>66.3297161833448</v>
      </c>
      <c r="AIB149" s="256" t="n">
        <v>13.92</v>
      </c>
      <c r="AIC149" s="254" t="n">
        <v>1.08661977126171</v>
      </c>
      <c r="AID149" s="252" t="n">
        <v>13.57</v>
      </c>
      <c r="AIE149" s="252" t="n">
        <v>237.545135617922</v>
      </c>
      <c r="AIF149" s="255" t="n">
        <v>13.57</v>
      </c>
      <c r="AIG149" s="253" t="n">
        <v>66.3297161833448</v>
      </c>
      <c r="AIH149" s="256" t="n">
        <v>13.92</v>
      </c>
      <c r="AII149" s="254" t="n">
        <v>1.08661977126171</v>
      </c>
      <c r="AIJ149" s="251" t="n">
        <v>18.4</v>
      </c>
      <c r="AIK149" s="252" t="n">
        <v>13.6061832801096</v>
      </c>
      <c r="AIL149" s="255" t="n">
        <v>18.9599999999999</v>
      </c>
      <c r="AIM149" s="253" t="n">
        <v>71.2980537520549</v>
      </c>
      <c r="AIN149" s="256" t="n">
        <v>18.9599999999999</v>
      </c>
      <c r="AIO149" s="254" t="n">
        <v>1.40841214943504</v>
      </c>
      <c r="AIP149" s="251" t="n">
        <v>18.4</v>
      </c>
      <c r="AIQ149" s="252" t="n">
        <v>16.9154377068576</v>
      </c>
      <c r="AIR149" s="255" t="n">
        <v>18.9599999999999</v>
      </c>
      <c r="AIS149" s="253" t="n">
        <v>71.2980537520549</v>
      </c>
      <c r="AIT149" s="256" t="n">
        <v>18.9599999999999</v>
      </c>
      <c r="AIU149" s="254" t="n">
        <v>1.40841214943504</v>
      </c>
      <c r="AIV149" s="251" t="n">
        <v>18.4</v>
      </c>
      <c r="AIW149" s="252" t="n">
        <v>29.0344185292783</v>
      </c>
      <c r="AIX149" s="255" t="n">
        <v>18.9599999999999</v>
      </c>
      <c r="AIY149" s="253" t="n">
        <v>71.2980537520549</v>
      </c>
      <c r="AIZ149" s="256" t="n">
        <v>18.9599999999999</v>
      </c>
      <c r="AJA149" s="254" t="n">
        <v>1.40841214943504</v>
      </c>
      <c r="AJB149" s="251" t="n">
        <v>18.4</v>
      </c>
      <c r="AJC149" s="252" t="n">
        <v>35.376388993322</v>
      </c>
      <c r="AJD149" s="255" t="n">
        <v>18.9599999999999</v>
      </c>
      <c r="AJE149" s="253" t="n">
        <v>71.2980537520549</v>
      </c>
      <c r="AJF149" s="256" t="n">
        <v>18.9599999999999</v>
      </c>
      <c r="AJG149" s="254" t="n">
        <v>1.40841214943504</v>
      </c>
      <c r="AJH149" s="251" t="n">
        <v>18.63</v>
      </c>
      <c r="AJI149" s="252" t="n">
        <v>46.8656942867579</v>
      </c>
      <c r="AJJ149" s="255" t="n">
        <v>18.9599999999999</v>
      </c>
      <c r="AJK149" s="253" t="n">
        <v>71.2980537520549</v>
      </c>
      <c r="AJL149" s="256" t="n">
        <v>18.9599999999999</v>
      </c>
      <c r="AJM149" s="254" t="n">
        <v>1.40841214943504</v>
      </c>
      <c r="AJN149" s="251" t="n">
        <v>18.4</v>
      </c>
      <c r="AJO149" s="252" t="n">
        <v>53.5178107241876</v>
      </c>
      <c r="AJP149" s="255" t="n">
        <v>18.9599999999999</v>
      </c>
      <c r="AJQ149" s="253" t="n">
        <v>71.2980537520549</v>
      </c>
      <c r="AJR149" s="256" t="n">
        <v>18.9599999999999</v>
      </c>
      <c r="AJS149" s="254" t="n">
        <v>1.40841214943504</v>
      </c>
      <c r="AJT149" s="251" t="n">
        <v>18.4</v>
      </c>
      <c r="AJU149" s="252" t="n">
        <v>65.292045712277</v>
      </c>
      <c r="AJV149" s="255" t="n">
        <v>18.9599999999999</v>
      </c>
      <c r="AJW149" s="253" t="n">
        <v>71.2980537520549</v>
      </c>
      <c r="AJX149" s="256" t="n">
        <v>18.9599999999999</v>
      </c>
      <c r="AJY149" s="254" t="n">
        <v>1.40841214943504</v>
      </c>
      <c r="AJZ149" s="251" t="n">
        <v>18.63</v>
      </c>
      <c r="AKA149" s="252" t="n">
        <v>71.6586133603072</v>
      </c>
      <c r="AKB149" s="255" t="n">
        <v>18.9599999999999</v>
      </c>
      <c r="AKC149" s="253" t="n">
        <v>71.2980537520549</v>
      </c>
      <c r="AKD149" s="256" t="n">
        <v>18.9599999999999</v>
      </c>
      <c r="AKE149" s="254" t="n">
        <v>1.40841214943504</v>
      </c>
      <c r="AKF149" s="252" t="n">
        <v>18.63</v>
      </c>
      <c r="AKG149" s="252" t="n">
        <v>84.3583123707507</v>
      </c>
      <c r="AKH149" s="255" t="n">
        <v>18.9599999999999</v>
      </c>
      <c r="AKI149" s="253" t="n">
        <v>71.2980537520549</v>
      </c>
      <c r="AKJ149" s="256" t="n">
        <v>18.9599999999999</v>
      </c>
      <c r="AKK149" s="254" t="n">
        <v>1.40841214943504</v>
      </c>
      <c r="AKL149" s="252" t="n">
        <v>18.4</v>
      </c>
      <c r="AKM149" s="252" t="n">
        <v>91.9088596841907</v>
      </c>
      <c r="AKN149" s="255" t="n">
        <v>18.9599999999999</v>
      </c>
      <c r="AKO149" s="253" t="n">
        <v>71.2980537520549</v>
      </c>
      <c r="AKP149" s="256" t="n">
        <v>18.9599999999999</v>
      </c>
      <c r="AKQ149" s="254" t="n">
        <v>1.40841214943504</v>
      </c>
      <c r="AKR149" s="252" t="n">
        <v>18.4</v>
      </c>
      <c r="AKS149" s="252" t="n">
        <v>103.092295447264</v>
      </c>
      <c r="AKT149" s="255" t="n">
        <v>18.9599999999999</v>
      </c>
      <c r="AKU149" s="253" t="n">
        <v>71.2980537520549</v>
      </c>
      <c r="AKV149" s="256" t="n">
        <v>18.9599999999999</v>
      </c>
      <c r="AKW149" s="254" t="n">
        <v>1.40841214943504</v>
      </c>
      <c r="AKX149" s="252" t="n">
        <v>18.63</v>
      </c>
      <c r="AKY149" s="252" t="n">
        <v>108.546651173298</v>
      </c>
      <c r="AKZ149" s="255" t="n">
        <v>18.9599999999999</v>
      </c>
      <c r="ALA149" s="253" t="n">
        <v>71.2980537520549</v>
      </c>
      <c r="ALB149" s="256" t="n">
        <v>18.9599999999999</v>
      </c>
      <c r="ALC149" s="254" t="n">
        <v>1.40841214943504</v>
      </c>
      <c r="ALD149" s="252" t="n">
        <v>18.4</v>
      </c>
      <c r="ALE149" s="252" t="n">
        <v>122.138186020764</v>
      </c>
      <c r="ALF149" s="255" t="n">
        <v>18.9599999999999</v>
      </c>
      <c r="ALG149" s="253" t="n">
        <v>71.2980537520549</v>
      </c>
      <c r="ALH149" s="256" t="n">
        <v>18.9599999999999</v>
      </c>
      <c r="ALI149" s="254" t="n">
        <v>1.40841214943504</v>
      </c>
      <c r="ALJ149" s="252" t="n">
        <v>18.4</v>
      </c>
      <c r="ALK149" s="252" t="n">
        <v>128.188416690303</v>
      </c>
      <c r="ALL149" s="255" t="n">
        <v>18.9599999999999</v>
      </c>
      <c r="ALM149" s="253" t="n">
        <v>71.2980537520549</v>
      </c>
      <c r="ALN149" s="256" t="n">
        <v>18.9599999999999</v>
      </c>
      <c r="ALO149" s="254" t="n">
        <v>1.40841214943504</v>
      </c>
      <c r="ALP149" s="252" t="n">
        <v>18.63</v>
      </c>
      <c r="ALQ149" s="252" t="n">
        <v>139.992056162879</v>
      </c>
      <c r="ALR149" s="255" t="n">
        <v>18.9599999999999</v>
      </c>
      <c r="ALS149" s="253" t="n">
        <v>71.2980537520549</v>
      </c>
      <c r="ALT149" s="256" t="n">
        <v>18.9599999999999</v>
      </c>
      <c r="ALU149" s="254" t="n">
        <v>1.40841214943504</v>
      </c>
      <c r="ALV149" s="252" t="n">
        <v>18.63</v>
      </c>
      <c r="ALW149" s="252" t="n">
        <v>145.736106605704</v>
      </c>
      <c r="ALX149" s="255" t="n">
        <v>18.9599999999999</v>
      </c>
      <c r="ALY149" s="253" t="n">
        <v>71.2980537520549</v>
      </c>
      <c r="ALZ149" s="256" t="n">
        <v>18.9599999999999</v>
      </c>
      <c r="AMA149" s="254" t="n">
        <v>1.40841214943504</v>
      </c>
      <c r="AMB149" s="252" t="n">
        <v>18.63</v>
      </c>
      <c r="AMC149" s="252" t="n">
        <v>159.343888294013</v>
      </c>
      <c r="AMD149" s="255" t="n">
        <v>18.9599999999999</v>
      </c>
      <c r="AME149" s="253" t="n">
        <v>71.2980537520549</v>
      </c>
      <c r="AMF149" s="256" t="n">
        <v>18.9599999999999</v>
      </c>
      <c r="AMG149" s="254" t="n">
        <v>1.40841214943504</v>
      </c>
      <c r="AMH149" s="252" t="n">
        <v>18.4</v>
      </c>
      <c r="AMI149" s="252" t="n">
        <v>166.585467346144</v>
      </c>
      <c r="AMJ149" s="255" t="n">
        <v>18.9599999999999</v>
      </c>
      <c r="AMK149" s="253" t="n">
        <v>71.2980537520549</v>
      </c>
      <c r="AML149" s="256" t="n">
        <v>18.9599999999999</v>
      </c>
      <c r="AMM149" s="254" t="n">
        <v>1.40841214943504</v>
      </c>
      <c r="AMN149" s="252" t="n">
        <v>18.63</v>
      </c>
      <c r="AMO149" s="252" t="n">
        <v>177.182480315074</v>
      </c>
      <c r="AMP149" s="255" t="n">
        <v>18.9599999999999</v>
      </c>
      <c r="AMQ149" s="253" t="n">
        <v>71.2980537520549</v>
      </c>
      <c r="AMR149" s="256" t="n">
        <v>18.9599999999999</v>
      </c>
      <c r="AMS149" s="254" t="n">
        <v>1.40841214943504</v>
      </c>
      <c r="AMT149" s="252" t="n">
        <v>18.4</v>
      </c>
      <c r="AMU149" s="252" t="n">
        <v>183.519686300531</v>
      </c>
      <c r="AMV149" s="255" t="n">
        <v>18.9599999999999</v>
      </c>
      <c r="AMW149" s="253" t="n">
        <v>71.2980537520549</v>
      </c>
      <c r="AMX149" s="256" t="n">
        <v>18.9599999999999</v>
      </c>
      <c r="AMY149" s="254" t="n">
        <v>1.40841214943504</v>
      </c>
      <c r="AMZ149" s="252" t="n">
        <v>18.63</v>
      </c>
      <c r="ANA149" s="252" t="n">
        <v>196.230838583678</v>
      </c>
      <c r="ANB149" s="255" t="n">
        <v>18.9599999999999</v>
      </c>
      <c r="ANC149" s="253" t="n">
        <v>71.2980537520549</v>
      </c>
      <c r="AND149" s="256" t="n">
        <v>18.9599999999999</v>
      </c>
      <c r="ANE149" s="254" t="n">
        <v>1.40841214943504</v>
      </c>
      <c r="ANF149" s="252" t="n">
        <v>18.63</v>
      </c>
      <c r="ANG149" s="252" t="n">
        <v>203.488276839068</v>
      </c>
      <c r="ANH149" s="255" t="n">
        <v>18.9599999999999</v>
      </c>
      <c r="ANI149" s="253" t="n">
        <v>71.2980537520549</v>
      </c>
      <c r="ANJ149" s="256" t="n">
        <v>18.9599999999999</v>
      </c>
      <c r="ANK149" s="254" t="n">
        <v>1.40841214943504</v>
      </c>
      <c r="ANL149" s="252" t="n">
        <v>18.63</v>
      </c>
      <c r="ANM149" s="252" t="n">
        <v>214.069336587817</v>
      </c>
      <c r="ANN149" s="255" t="n">
        <v>18.9599999999999</v>
      </c>
      <c r="ANO149" s="253" t="n">
        <v>71.2980537520549</v>
      </c>
      <c r="ANP149" s="256" t="n">
        <v>18.9599999999999</v>
      </c>
      <c r="ANQ149" s="254" t="n">
        <v>1.40841214943504</v>
      </c>
      <c r="ANR149" s="252" t="n">
        <v>18.63</v>
      </c>
      <c r="ANS149" s="252" t="n">
        <v>221.024550284513</v>
      </c>
      <c r="ANT149" s="255" t="n">
        <v>18.9599999999999</v>
      </c>
      <c r="ANU149" s="253" t="n">
        <v>71.2980537520549</v>
      </c>
      <c r="ANV149" s="256" t="n">
        <v>18.9599999999999</v>
      </c>
      <c r="ANW149" s="254" t="n">
        <v>1.40841214943504</v>
      </c>
      <c r="ANX149" s="252" t="n">
        <v>18.4</v>
      </c>
      <c r="ANY149" s="252" t="n">
        <v>236.763268276999</v>
      </c>
      <c r="ANZ149" s="255" t="n">
        <v>18.9599999999999</v>
      </c>
      <c r="AOA149" s="253" t="n">
        <v>71.2980537520549</v>
      </c>
      <c r="AOB149" s="256" t="n">
        <v>18.9599999999999</v>
      </c>
      <c r="AOC149" s="254" t="n">
        <v>1.40841214943504</v>
      </c>
      <c r="AOD149" s="252" t="n">
        <v>18.4</v>
      </c>
      <c r="AOE149" s="252" t="n">
        <v>242.788707642962</v>
      </c>
      <c r="AOF149" s="255" t="n">
        <v>18.9599999999999</v>
      </c>
      <c r="AOG149" s="253" t="n">
        <v>71.2980537520549</v>
      </c>
      <c r="AOH149" s="256" t="n">
        <v>18.9599999999999</v>
      </c>
      <c r="AOI149" s="254" t="n">
        <v>1.40841214943504</v>
      </c>
      <c r="AOJ149" s="252" t="n">
        <v>18.4</v>
      </c>
      <c r="AOK149" s="252" t="n">
        <v>255.765124991519</v>
      </c>
      <c r="AOL149" s="255" t="n">
        <v>18.9599999999999</v>
      </c>
      <c r="AOM149" s="253" t="n">
        <v>71.2980537520549</v>
      </c>
      <c r="AON149" s="256" t="n">
        <v>18.9599999999999</v>
      </c>
      <c r="AOO149" s="254" t="n">
        <v>1.40841214943504</v>
      </c>
      <c r="AOP149" s="252" t="n">
        <v>18.63</v>
      </c>
      <c r="AOQ149" s="252" t="n">
        <v>261.540747768088</v>
      </c>
      <c r="AOR149" s="255" t="n">
        <v>18.9599999999999</v>
      </c>
      <c r="AOS149" s="253" t="n">
        <v>71.2980537520549</v>
      </c>
      <c r="AOT149" s="256" t="n">
        <v>18.9599999999999</v>
      </c>
      <c r="AOU149" s="254" t="n">
        <v>1.40841214943504</v>
      </c>
      <c r="AOV149" s="251" t="n">
        <v>26.91</v>
      </c>
      <c r="AOW149" s="252" t="n">
        <v>18.6484501601832</v>
      </c>
      <c r="AOX149" s="255" t="n">
        <v>27.5999999999999</v>
      </c>
      <c r="AOY149" s="253" t="n">
        <v>70.64821438632779</v>
      </c>
      <c r="AOZ149" s="256" t="n">
        <v>27.5999999999999</v>
      </c>
      <c r="APA149" s="254" t="n">
        <v>1.22630024642717</v>
      </c>
      <c r="APB149" s="251" t="n">
        <v>27.14</v>
      </c>
      <c r="APC149" s="252" t="n">
        <v>23.398635830063</v>
      </c>
      <c r="APD149" s="255" t="n">
        <v>27.5999999999999</v>
      </c>
      <c r="APE149" s="253" t="n">
        <v>70.64821438632779</v>
      </c>
      <c r="APF149" s="256" t="n">
        <v>27.5999999999999</v>
      </c>
      <c r="APG149" s="254" t="n">
        <v>1.22630024642717</v>
      </c>
      <c r="APH149" s="251" t="n">
        <v>26.91</v>
      </c>
      <c r="API149" s="252" t="n">
        <v>39.2597550996363</v>
      </c>
      <c r="APJ149" s="255" t="n">
        <v>27.5999999999999</v>
      </c>
      <c r="APK149" s="253" t="n">
        <v>70.64821438632779</v>
      </c>
      <c r="APL149" s="256" t="n">
        <v>27.5999999999999</v>
      </c>
      <c r="APM149" s="254" t="n">
        <v>1.22630024642717</v>
      </c>
      <c r="APN149" s="251" t="n">
        <v>26.91</v>
      </c>
      <c r="APO149" s="252" t="n">
        <v>47.9283338509781</v>
      </c>
      <c r="APP149" s="255" t="n">
        <v>27.5999999999999</v>
      </c>
      <c r="APQ149" s="253" t="n">
        <v>70.64821438632779</v>
      </c>
      <c r="APR149" s="256" t="n">
        <v>27.5999999999999</v>
      </c>
      <c r="APS149" s="254" t="n">
        <v>1.22630024642717</v>
      </c>
      <c r="APT149" s="251" t="n">
        <v>26.91</v>
      </c>
      <c r="APU149" s="252" t="n">
        <v>65.05049877586529</v>
      </c>
      <c r="APV149" s="255" t="n">
        <v>27.5999999999999</v>
      </c>
      <c r="APW149" s="253" t="n">
        <v>70.64821438632779</v>
      </c>
      <c r="APX149" s="256" t="n">
        <v>27.5999999999999</v>
      </c>
      <c r="APY149" s="254" t="n">
        <v>1.22630024642717</v>
      </c>
      <c r="APZ149" s="251" t="n">
        <v>26.91</v>
      </c>
      <c r="AQA149" s="252" t="n">
        <v>72.5805414457818</v>
      </c>
      <c r="AQB149" s="255" t="n">
        <v>27.5999999999999</v>
      </c>
      <c r="AQC149" s="253" t="n">
        <v>70.64821438632779</v>
      </c>
      <c r="AQD149" s="256" t="n">
        <v>27.5999999999999</v>
      </c>
      <c r="AQE149" s="254" t="n">
        <v>1.22630024642717</v>
      </c>
      <c r="AQF149" s="251" t="n">
        <v>26.91</v>
      </c>
      <c r="AQG149" s="252" t="n">
        <v>90.0268476399099</v>
      </c>
      <c r="AQH149" s="255" t="n">
        <v>27.5999999999999</v>
      </c>
      <c r="AQI149" s="253" t="n">
        <v>70.64821438632779</v>
      </c>
      <c r="AQJ149" s="256" t="n">
        <v>27.5999999999999</v>
      </c>
      <c r="AQK149" s="254" t="n">
        <v>1.22630024642717</v>
      </c>
      <c r="AQL149" s="251" t="n">
        <v>26.91</v>
      </c>
      <c r="AQM149" s="252" t="n">
        <v>97.1769305724586</v>
      </c>
      <c r="AQN149" s="255" t="n">
        <v>27.5999999999999</v>
      </c>
      <c r="AQO149" s="253" t="n">
        <v>70.64821438632779</v>
      </c>
      <c r="AQP149" s="256" t="n">
        <v>27.5999999999999</v>
      </c>
      <c r="AQQ149" s="254" t="n">
        <v>1.22630024642717</v>
      </c>
      <c r="AQR149" s="252" t="n">
        <v>26.91</v>
      </c>
      <c r="AQS149" s="252" t="n">
        <v>113.831341893413</v>
      </c>
      <c r="AQT149" s="255" t="n">
        <v>27.5999999999999</v>
      </c>
      <c r="AQU149" s="253" t="n">
        <v>70.64821438632779</v>
      </c>
      <c r="AQV149" s="256" t="n">
        <v>27.5999999999999</v>
      </c>
      <c r="AQW149" s="254" t="n">
        <v>1.22630024642717</v>
      </c>
      <c r="AQX149" s="252" t="n">
        <v>26.91</v>
      </c>
      <c r="AQY149" s="252" t="n">
        <v>121.763130847753</v>
      </c>
      <c r="AQZ149" s="255" t="n">
        <v>27.5999999999999</v>
      </c>
      <c r="ARA149" s="253" t="n">
        <v>70.64821438632779</v>
      </c>
      <c r="ARB149" s="256" t="n">
        <v>27.5999999999999</v>
      </c>
      <c r="ARC149" s="254" t="n">
        <v>1.22630024642717</v>
      </c>
      <c r="ARD149" s="252" t="n">
        <v>26.91</v>
      </c>
      <c r="ARE149" s="252" t="n">
        <v>138.7703772712</v>
      </c>
      <c r="ARF149" s="255" t="n">
        <v>27.5999999999999</v>
      </c>
      <c r="ARG149" s="253" t="n">
        <v>70.64821438632779</v>
      </c>
      <c r="ARH149" s="256" t="n">
        <v>27.5999999999999</v>
      </c>
      <c r="ARI149" s="254" t="n">
        <v>1.22630024642717</v>
      </c>
      <c r="ARJ149" s="252" t="n">
        <v>26.91</v>
      </c>
      <c r="ARK149" s="252" t="n">
        <v>147.148432309881</v>
      </c>
      <c r="ARL149" s="255" t="n">
        <v>27.5999999999999</v>
      </c>
      <c r="ARM149" s="253" t="n">
        <v>70.64821438632779</v>
      </c>
      <c r="ARN149" s="256" t="n">
        <v>27.5999999999999</v>
      </c>
      <c r="ARO149" s="254" t="n">
        <v>1.22630024642717</v>
      </c>
      <c r="ARP149" s="252" t="n">
        <v>26.91</v>
      </c>
      <c r="ARQ149" s="252" t="n">
        <v>166.895257309582</v>
      </c>
      <c r="ARR149" s="255" t="n">
        <v>27.5999999999999</v>
      </c>
      <c r="ARS149" s="253" t="n">
        <v>70.64821438632779</v>
      </c>
      <c r="ART149" s="256" t="n">
        <v>27.5999999999999</v>
      </c>
      <c r="ARU149" s="254" t="n">
        <v>1.22630024642717</v>
      </c>
      <c r="ARV149" s="252" t="n">
        <v>26.91</v>
      </c>
      <c r="ARW149" s="252" t="n">
        <v>172.863609790283</v>
      </c>
      <c r="ARX149" s="255" t="n">
        <v>27.5999999999999</v>
      </c>
      <c r="ARY149" s="253" t="n">
        <v>70.64821438632779</v>
      </c>
      <c r="ARZ149" s="256" t="n">
        <v>27.5999999999999</v>
      </c>
      <c r="ASA149" s="254" t="n">
        <v>1.22630024642717</v>
      </c>
      <c r="ASB149" s="252" t="n">
        <v>26.91</v>
      </c>
      <c r="ASC149" s="252" t="n">
        <v>189.968384096155</v>
      </c>
      <c r="ASD149" s="255" t="n">
        <v>27.5999999999999</v>
      </c>
      <c r="ASE149" s="253" t="n">
        <v>70.64821438632779</v>
      </c>
      <c r="ASF149" s="256" t="n">
        <v>27.5999999999999</v>
      </c>
      <c r="ASG149" s="254" t="n">
        <v>1.22630024642717</v>
      </c>
      <c r="ASH149" s="252" t="n">
        <v>26.91</v>
      </c>
      <c r="ASI149" s="252" t="n">
        <v>197.900163872809</v>
      </c>
      <c r="ASJ149" s="255" t="n">
        <v>27.5999999999999</v>
      </c>
      <c r="ASK149" s="253" t="n">
        <v>70.64821438632779</v>
      </c>
      <c r="ASL149" s="256" t="n">
        <v>27.5999999999999</v>
      </c>
      <c r="ASM149" s="254" t="n">
        <v>1.22630024642717</v>
      </c>
      <c r="ASN149" s="252" t="n">
        <v>26.91</v>
      </c>
      <c r="ASO149" s="252" t="n">
        <v>214.580576380931</v>
      </c>
      <c r="ASP149" s="255" t="n">
        <v>27.5999999999999</v>
      </c>
      <c r="ASQ149" s="253" t="n">
        <v>70.64821438632779</v>
      </c>
      <c r="ASR149" s="256" t="n">
        <v>27.5999999999999</v>
      </c>
      <c r="ASS149" s="254" t="n">
        <v>1.22630024642717</v>
      </c>
      <c r="AST149" s="252" t="n">
        <v>26.91</v>
      </c>
      <c r="ASU149" s="252" t="n">
        <v>223.659453689358</v>
      </c>
      <c r="ASV149" s="255" t="n">
        <v>27.5999999999999</v>
      </c>
      <c r="ASW149" s="253" t="n">
        <v>70.64821438632779</v>
      </c>
      <c r="ASX149" s="256" t="n">
        <v>27.5999999999999</v>
      </c>
      <c r="ASY149" s="254" t="n">
        <v>1.22630024642717</v>
      </c>
      <c r="ASZ149" s="252" t="n">
        <v>26.91</v>
      </c>
      <c r="ATA149" s="252" t="n">
        <v>240.267489035436</v>
      </c>
      <c r="ATB149" s="255" t="n">
        <v>27.5999999999999</v>
      </c>
      <c r="ATC149" s="253" t="n">
        <v>70.64821438632779</v>
      </c>
      <c r="ATD149" s="256" t="n">
        <v>27.5999999999999</v>
      </c>
      <c r="ATE149" s="254" t="n">
        <v>1.22630024642717</v>
      </c>
      <c r="ATF149" s="252" t="n">
        <v>26.91</v>
      </c>
      <c r="ATG149" s="252" t="n">
        <v>247.427379434116</v>
      </c>
      <c r="ATH149" s="255" t="n">
        <v>27.5999999999999</v>
      </c>
      <c r="ATI149" s="253" t="n">
        <v>70.64821438632779</v>
      </c>
      <c r="ATJ149" s="256" t="n">
        <v>27.5999999999999</v>
      </c>
      <c r="ATK149" s="254" t="n">
        <v>1.22630024642717</v>
      </c>
      <c r="ATL149" s="252" t="n">
        <v>26.91</v>
      </c>
      <c r="ATM149" s="252" t="n">
        <v>268.484185908289</v>
      </c>
      <c r="ATN149" s="255" t="n">
        <v>27.5999999999999</v>
      </c>
      <c r="ATO149" s="253" t="n">
        <v>70.64821438632779</v>
      </c>
      <c r="ATP149" s="256" t="n">
        <v>27.5999999999999</v>
      </c>
      <c r="ATQ149" s="254" t="n">
        <v>1.22630024642717</v>
      </c>
      <c r="ATR149" s="252" t="n">
        <v>26.91</v>
      </c>
      <c r="ATS149" s="252" t="n">
        <v>276.800237266455</v>
      </c>
      <c r="ATT149" s="255" t="n">
        <v>27.5999999999999</v>
      </c>
      <c r="ATU149" s="253" t="n">
        <v>70.64821438632779</v>
      </c>
      <c r="ATV149" s="256" t="n">
        <v>27.5999999999999</v>
      </c>
      <c r="ATW149" s="254" t="n">
        <v>1.22630024642717</v>
      </c>
      <c r="ATX149" s="252" t="n">
        <v>26.91</v>
      </c>
      <c r="ATY149" s="252" t="n">
        <v>294.609246021698</v>
      </c>
      <c r="ATZ149" s="255" t="n">
        <v>27.5999999999999</v>
      </c>
      <c r="AUA149" s="253" t="n">
        <v>70.64821438632779</v>
      </c>
      <c r="AUB149" s="256" t="n">
        <v>27.5999999999999</v>
      </c>
      <c r="AUC149" s="254" t="n">
        <v>1.22630024642717</v>
      </c>
      <c r="AUD149" s="252" t="n">
        <v>26.91</v>
      </c>
      <c r="AUE149" s="252" t="n">
        <v>301.781445112016</v>
      </c>
      <c r="AUF149" s="255" t="n">
        <v>27.5999999999999</v>
      </c>
      <c r="AUG149" s="253" t="n">
        <v>70.64821438632779</v>
      </c>
      <c r="AUH149" s="256" t="n">
        <v>27.5999999999999</v>
      </c>
      <c r="AUI149" s="254" t="n">
        <v>1.22630024642717</v>
      </c>
      <c r="AUJ149" s="252" t="n">
        <v>26.91</v>
      </c>
      <c r="AUK149" s="252" t="n">
        <v>319.271617562472</v>
      </c>
      <c r="AUL149" s="255" t="n">
        <v>27.5999999999999</v>
      </c>
      <c r="AUM149" s="253" t="n">
        <v>70.64821438632779</v>
      </c>
      <c r="AUN149" s="256" t="n">
        <v>27.5999999999999</v>
      </c>
      <c r="AUO149" s="254" t="n">
        <v>1.22630024642717</v>
      </c>
      <c r="AUP149" s="251" t="n">
        <v>39.0999999999999</v>
      </c>
      <c r="AUQ149" s="252" t="n">
        <v>19.7605978337999</v>
      </c>
      <c r="AUR149" s="255" t="n">
        <v>40.8</v>
      </c>
      <c r="AUS149" s="253" t="n">
        <v>68.3143038170009</v>
      </c>
      <c r="AUT149" s="256" t="n">
        <v>40.32</v>
      </c>
      <c r="AUU149" s="254" t="n">
        <v>1.2689157402336</v>
      </c>
      <c r="AUV149" s="251" t="n">
        <v>39.0999999999999</v>
      </c>
      <c r="AUW149" s="252" t="n">
        <v>25.5009613029633</v>
      </c>
      <c r="AUX149" s="255" t="n">
        <v>40.8</v>
      </c>
      <c r="AUY149" s="253" t="n">
        <v>68.3143038170009</v>
      </c>
      <c r="AUZ149" s="256" t="n">
        <v>40.32</v>
      </c>
      <c r="AVA149" s="254" t="n">
        <v>1.2689157402336</v>
      </c>
      <c r="AVB149" s="251" t="n">
        <v>39.0999999999999</v>
      </c>
      <c r="AVC149" s="252" t="n">
        <v>38.2111239957456</v>
      </c>
      <c r="AVD149" s="255" t="n">
        <v>40.8</v>
      </c>
      <c r="AVE149" s="253" t="n">
        <v>68.3143038170009</v>
      </c>
      <c r="AVF149" s="256" t="n">
        <v>40.32</v>
      </c>
      <c r="AVG149" s="254" t="n">
        <v>1.2689157402336</v>
      </c>
      <c r="AVH149" s="251" t="n">
        <v>39.0999999999999</v>
      </c>
      <c r="AVI149" s="252" t="n">
        <v>45.7754979349501</v>
      </c>
      <c r="AVJ149" s="255" t="n">
        <v>40.8</v>
      </c>
      <c r="AVK149" s="253" t="n">
        <v>68.3143038170009</v>
      </c>
      <c r="AVL149" s="256" t="n">
        <v>40.32</v>
      </c>
      <c r="AVM149" s="254" t="n">
        <v>1.2689157402336</v>
      </c>
      <c r="AVN149" s="251" t="n">
        <v>39.0999999999999</v>
      </c>
      <c r="AVO149" s="252" t="n">
        <v>54.3244989755994</v>
      </c>
      <c r="AVP149" s="255" t="n">
        <v>40.8</v>
      </c>
      <c r="AVQ149" s="253" t="n">
        <v>68.3143038170009</v>
      </c>
      <c r="AVR149" s="256" t="n">
        <v>40.32</v>
      </c>
      <c r="AVS149" s="254" t="n">
        <v>1.2689157402336</v>
      </c>
      <c r="AVT149" s="251" t="n">
        <v>39.5599999999999</v>
      </c>
      <c r="AVU149" s="252" t="n">
        <v>66.0489224278772</v>
      </c>
      <c r="AVV149" s="255" t="n">
        <v>40.8</v>
      </c>
      <c r="AVW149" s="253" t="n">
        <v>68.3143038170009</v>
      </c>
      <c r="AVX149" s="256" t="n">
        <v>40.32</v>
      </c>
      <c r="AVY149" s="254" t="n">
        <v>1.2689157402336</v>
      </c>
      <c r="AVZ149" s="251" t="n">
        <v>39.5599999999999</v>
      </c>
      <c r="AWA149" s="252" t="n">
        <v>72.0635969946058</v>
      </c>
      <c r="AWB149" s="255" t="n">
        <v>40.8</v>
      </c>
      <c r="AWC149" s="253" t="n">
        <v>68.3143038170009</v>
      </c>
      <c r="AWD149" s="256" t="n">
        <v>40.32</v>
      </c>
      <c r="AWE149" s="254" t="n">
        <v>1.2689157402336</v>
      </c>
      <c r="AWF149" s="251" t="n">
        <v>39.5599999999999</v>
      </c>
      <c r="AWG149" s="252" t="n">
        <v>80.31403647910339</v>
      </c>
      <c r="AWH149" s="255" t="n">
        <v>40.8</v>
      </c>
      <c r="AWI149" s="253" t="n">
        <v>68.3143038170009</v>
      </c>
      <c r="AWJ149" s="256" t="n">
        <v>40.32</v>
      </c>
      <c r="AWK149" s="254" t="n">
        <v>1.2689157402336</v>
      </c>
      <c r="AWL149" s="252" t="n">
        <v>39.5599999999999</v>
      </c>
      <c r="AWM149" s="252" t="n">
        <v>92.3037006257112</v>
      </c>
      <c r="AWN149" s="255" t="n">
        <v>40.8</v>
      </c>
      <c r="AWO149" s="253" t="n">
        <v>68.3143038170009</v>
      </c>
      <c r="AWP149" s="256" t="n">
        <v>40.32</v>
      </c>
      <c r="AWQ149" s="254" t="n">
        <v>1.2689157402336</v>
      </c>
      <c r="AWR149" s="252" t="n">
        <v>39.5599999999999</v>
      </c>
      <c r="AWS149" s="252" t="n">
        <v>100.910705434951</v>
      </c>
      <c r="AWT149" s="255" t="n">
        <v>40.8</v>
      </c>
      <c r="AWU149" s="253" t="n">
        <v>68.3143038170009</v>
      </c>
      <c r="AWV149" s="256" t="n">
        <v>40.32</v>
      </c>
      <c r="AWW149" s="254" t="n">
        <v>1.2689157402336</v>
      </c>
      <c r="AWX149" s="252" t="n">
        <v>39.5599999999999</v>
      </c>
      <c r="AWY149" s="252" t="n">
        <v>107.668841296376</v>
      </c>
      <c r="AWZ149" s="255" t="n">
        <v>40.8</v>
      </c>
      <c r="AXA149" s="253" t="n">
        <v>68.3143038170009</v>
      </c>
      <c r="AXB149" s="256" t="n">
        <v>40.32</v>
      </c>
      <c r="AXC149" s="254" t="n">
        <v>1.2689157402336</v>
      </c>
      <c r="AXD149" s="252" t="n">
        <v>39.5599999999999</v>
      </c>
      <c r="AXE149" s="252" t="n">
        <v>121.906504126194</v>
      </c>
      <c r="AXF149" s="255" t="n">
        <v>40.8</v>
      </c>
      <c r="AXG149" s="253" t="n">
        <v>68.3143038170009</v>
      </c>
      <c r="AXH149" s="256" t="n">
        <v>40.32</v>
      </c>
      <c r="AXI149" s="254" t="n">
        <v>1.2689157402336</v>
      </c>
      <c r="AXJ149" s="252" t="n">
        <v>39.5599999999999</v>
      </c>
      <c r="AXK149" s="252" t="n">
        <v>127.688532605877</v>
      </c>
      <c r="AXL149" s="255" t="n">
        <v>40.8</v>
      </c>
      <c r="AXM149" s="253" t="n">
        <v>68.3143038170009</v>
      </c>
      <c r="AXN149" s="256" t="n">
        <v>40.32</v>
      </c>
      <c r="AXO149" s="254" t="n">
        <v>1.2689157402336</v>
      </c>
      <c r="AXP149" s="252" t="n">
        <v>39.5599999999999</v>
      </c>
      <c r="AXQ149" s="252" t="n">
        <v>135.991796220698</v>
      </c>
      <c r="AXR149" s="255" t="n">
        <v>40.8</v>
      </c>
      <c r="AXS149" s="253" t="n">
        <v>68.3143038170009</v>
      </c>
      <c r="AXT149" s="256" t="n">
        <v>40.32</v>
      </c>
      <c r="AXU149" s="254" t="n">
        <v>1.2689157402336</v>
      </c>
      <c r="AXV149" s="252" t="n">
        <v>40.8</v>
      </c>
      <c r="AXW149" s="252" t="n">
        <v>146.988486901739</v>
      </c>
      <c r="AXX149" s="255" t="n">
        <v>40.8</v>
      </c>
      <c r="AXY149" s="253" t="n">
        <v>68.3143038170009</v>
      </c>
      <c r="AXZ149" s="256" t="n">
        <v>40.32</v>
      </c>
      <c r="AYA149" s="254" t="n">
        <v>1.2689157402336</v>
      </c>
      <c r="AYB149" s="252" t="n">
        <v>39.5599999999999</v>
      </c>
      <c r="AYC149" s="252" t="n">
        <v>155.709548111311</v>
      </c>
      <c r="AYD149" s="255" t="n">
        <v>40.8</v>
      </c>
      <c r="AYE149" s="253" t="n">
        <v>68.3143038170009</v>
      </c>
      <c r="AYF149" s="256" t="n">
        <v>40.32</v>
      </c>
      <c r="AYG149" s="254" t="n">
        <v>1.2689157402336</v>
      </c>
      <c r="AYH149" s="252" t="n">
        <v>39.5599999999999</v>
      </c>
      <c r="AYI149" s="252" t="n">
        <v>163.245104931158</v>
      </c>
      <c r="AYJ149" s="255" t="n">
        <v>40.8</v>
      </c>
      <c r="AYK149" s="253" t="n">
        <v>68.3143038170009</v>
      </c>
      <c r="AYL149" s="256" t="n">
        <v>40.32</v>
      </c>
      <c r="AYM149" s="254" t="n">
        <v>1.2689157402336</v>
      </c>
      <c r="AYN149" s="252" t="n">
        <v>39.5599999999999</v>
      </c>
      <c r="AYO149" s="252" t="n">
        <v>174.940712883832</v>
      </c>
      <c r="AYP149" s="255" t="n">
        <v>40.8</v>
      </c>
      <c r="AYQ149" s="253" t="n">
        <v>68.3143038170009</v>
      </c>
      <c r="AYR149" s="256" t="n">
        <v>40.32</v>
      </c>
      <c r="AYS149" s="254" t="n">
        <v>1.2689157402336</v>
      </c>
      <c r="AYT149" s="252" t="n">
        <v>39.5599999999999</v>
      </c>
      <c r="AYU149" s="252" t="n">
        <v>182.194208055009</v>
      </c>
      <c r="AYV149" s="255" t="n">
        <v>40.8</v>
      </c>
      <c r="AYW149" s="253" t="n">
        <v>68.3143038170009</v>
      </c>
      <c r="AYX149" s="256" t="n">
        <v>40.32</v>
      </c>
      <c r="AYY149" s="254" t="n">
        <v>1.2689157402336</v>
      </c>
      <c r="AYZ149" s="252" t="n">
        <v>39.5599999999999</v>
      </c>
      <c r="AZA149" s="252" t="n">
        <v>194.175529676629</v>
      </c>
      <c r="AZB149" s="255" t="n">
        <v>40.8</v>
      </c>
      <c r="AZC149" s="253" t="n">
        <v>68.3143038170009</v>
      </c>
      <c r="AZD149" s="256" t="n">
        <v>40.32</v>
      </c>
      <c r="AZE149" s="254" t="n">
        <v>1.2689157402336</v>
      </c>
      <c r="AZF149" s="252" t="n">
        <v>39.5599999999999</v>
      </c>
      <c r="AZG149" s="252" t="n">
        <v>206.671705076526</v>
      </c>
      <c r="AZH149" s="255" t="n">
        <v>40.8</v>
      </c>
      <c r="AZI149" s="253" t="n">
        <v>68.3143038170009</v>
      </c>
      <c r="AZJ149" s="256" t="n">
        <v>40.32</v>
      </c>
      <c r="AZK149" s="254" t="n">
        <v>1.2689157402336</v>
      </c>
      <c r="AZL149" s="252" t="n">
        <v>39.5599999999999</v>
      </c>
      <c r="AZM149" s="252" t="n">
        <v>214.449604465269</v>
      </c>
      <c r="AZN149" s="255" t="n">
        <v>40.8</v>
      </c>
      <c r="AZO149" s="253" t="n">
        <v>68.3143038170009</v>
      </c>
      <c r="AZP149" s="256" t="n">
        <v>40.32</v>
      </c>
      <c r="AZQ149" s="254" t="n">
        <v>1.2689157402336</v>
      </c>
      <c r="AZR149" s="251" t="n">
        <v>52.8</v>
      </c>
      <c r="AZS149" s="252" t="n">
        <v>20.6952185228821</v>
      </c>
      <c r="AZT149" s="255" t="n">
        <v>57.36</v>
      </c>
      <c r="AZU149" s="253" t="n">
        <v>71.9224016856592</v>
      </c>
      <c r="AZV149" s="256" t="n">
        <v>57.36</v>
      </c>
      <c r="AZW149" s="254" t="n">
        <v>1.47423321405771</v>
      </c>
      <c r="AZX149" s="251" t="n">
        <v>57.36</v>
      </c>
      <c r="AZY149" s="252" t="n">
        <v>24.8499301135342</v>
      </c>
      <c r="AZZ149" s="255" t="n">
        <v>57.36</v>
      </c>
      <c r="BAA149" s="253" t="n">
        <v>71.9224016856592</v>
      </c>
      <c r="BAB149" s="256" t="n">
        <v>57.36</v>
      </c>
      <c r="BAC149" s="254" t="n">
        <v>1.47423321405771</v>
      </c>
      <c r="BAD149" s="251" t="n">
        <v>57.36</v>
      </c>
      <c r="BAE149" s="252" t="n">
        <v>41.4180580503184</v>
      </c>
      <c r="BAF149" s="255" t="n">
        <v>57.36</v>
      </c>
      <c r="BAG149" s="253" t="n">
        <v>71.9224016856592</v>
      </c>
      <c r="BAH149" s="256" t="n">
        <v>57.36</v>
      </c>
      <c r="BAI149" s="254" t="n">
        <v>1.47423321405771</v>
      </c>
      <c r="BAJ149" s="251" t="n">
        <v>57.36</v>
      </c>
      <c r="BAK149" s="252" t="n">
        <v>52.8669977773445</v>
      </c>
      <c r="BAL149" s="255" t="n">
        <v>57.36</v>
      </c>
      <c r="BAM149" s="253" t="n">
        <v>71.9224016856592</v>
      </c>
      <c r="BAN149" s="256" t="n">
        <v>57.36</v>
      </c>
      <c r="BAO149" s="254" t="n">
        <v>1.47423321405771</v>
      </c>
      <c r="BAP149" s="251" t="n">
        <v>57.36</v>
      </c>
      <c r="BAQ149" s="252" t="n">
        <v>68.6768230642431</v>
      </c>
      <c r="BAR149" s="255" t="n">
        <v>57.36</v>
      </c>
      <c r="BAS149" s="253" t="n">
        <v>71.9224016856592</v>
      </c>
      <c r="BAT149" s="256" t="n">
        <v>57.36</v>
      </c>
      <c r="BAU149" s="254" t="n">
        <v>1.47423321405771</v>
      </c>
      <c r="BAV149" s="251" t="n">
        <v>57.36</v>
      </c>
      <c r="BAW149" s="252" t="n">
        <v>81.091370031129</v>
      </c>
      <c r="BAX149" s="255" t="n">
        <v>57.36</v>
      </c>
      <c r="BAY149" s="253" t="n">
        <v>71.9224016856592</v>
      </c>
      <c r="BAZ149" s="256" t="n">
        <v>57.36</v>
      </c>
      <c r="BBA149" s="254" t="n">
        <v>1.47423321405771</v>
      </c>
      <c r="BBB149" s="251" t="n">
        <v>57.36</v>
      </c>
      <c r="BBC149" s="252" t="n">
        <v>98.17354670244011</v>
      </c>
      <c r="BBD149" s="255" t="n">
        <v>57.36</v>
      </c>
      <c r="BBE149" s="253" t="n">
        <v>71.9224016856592</v>
      </c>
      <c r="BBF149" s="256" t="n">
        <v>57.36</v>
      </c>
      <c r="BBG149" s="254" t="n">
        <v>1.47423321405771</v>
      </c>
      <c r="BBH149" s="251" t="n">
        <v>57.36</v>
      </c>
      <c r="BBI149" s="252" t="n">
        <v>110.338449312479</v>
      </c>
      <c r="BBJ149" s="255" t="n">
        <v>57.36</v>
      </c>
      <c r="BBK149" s="253" t="n">
        <v>71.9224016856592</v>
      </c>
      <c r="BBL149" s="256" t="n">
        <v>57.36</v>
      </c>
      <c r="BBM149" s="254" t="n">
        <v>1.47423321405771</v>
      </c>
      <c r="BBN149" s="252" t="n">
        <v>57.36</v>
      </c>
      <c r="BBO149" s="252" t="n">
        <v>126.417962059123</v>
      </c>
      <c r="BBP149" s="255" t="n">
        <v>57.36</v>
      </c>
      <c r="BBQ149" s="253" t="n">
        <v>71.9224016856592</v>
      </c>
      <c r="BBR149" s="256" t="n">
        <v>57.36</v>
      </c>
      <c r="BBS149" s="254" t="n">
        <v>1.47423321405771</v>
      </c>
      <c r="BBT149" s="252" t="n">
        <v>57.36</v>
      </c>
      <c r="BBU149" s="252" t="n">
        <v>138.112122392707</v>
      </c>
      <c r="BBV149" s="255" t="n">
        <v>57.36</v>
      </c>
      <c r="BBW149" s="253" t="n">
        <v>71.9224016856592</v>
      </c>
      <c r="BBX149" s="256" t="n">
        <v>57.36</v>
      </c>
      <c r="BBY149" s="254" t="n">
        <v>1.47423321405771</v>
      </c>
      <c r="BBZ149" s="252" t="n">
        <v>57.36</v>
      </c>
      <c r="BCA149" s="252" t="n">
        <v>155.874332191335</v>
      </c>
      <c r="BCB149" s="255" t="n">
        <v>57.36</v>
      </c>
      <c r="BCC149" s="253" t="n">
        <v>71.9224016856592</v>
      </c>
      <c r="BCD149" s="256" t="n">
        <v>57.36</v>
      </c>
      <c r="BCE149" s="254" t="n">
        <v>1.47423321405771</v>
      </c>
      <c r="BCF149" s="252" t="n">
        <v>57.36</v>
      </c>
      <c r="BCG149" s="252" t="n">
        <v>168.059509173001</v>
      </c>
      <c r="BCH149" s="255" t="n">
        <v>57.36</v>
      </c>
      <c r="BCI149" s="253" t="n">
        <v>71.9224016856592</v>
      </c>
      <c r="BCJ149" s="256" t="n">
        <v>57.36</v>
      </c>
      <c r="BCK149" s="254" t="n">
        <v>1.47423321405771</v>
      </c>
      <c r="BCL149" s="251" t="n">
        <v>70.8</v>
      </c>
      <c r="BCM149" s="252" t="n">
        <v>21.7697658406076</v>
      </c>
      <c r="BCN149" s="255" t="n">
        <v>70.8</v>
      </c>
      <c r="BCO149" s="253" t="n">
        <v>57.760766430004</v>
      </c>
      <c r="BCP149" s="256" t="n">
        <v>70.8</v>
      </c>
      <c r="BCQ149" s="254" t="n">
        <v>4.05534474926967</v>
      </c>
      <c r="BCR149" s="251" t="n">
        <v>70.8</v>
      </c>
      <c r="BCS149" s="252" t="n">
        <v>33.2824375450014</v>
      </c>
      <c r="BCT149" s="255" t="n">
        <v>70.8</v>
      </c>
      <c r="BCU149" s="253" t="n">
        <v>57.760766430004</v>
      </c>
      <c r="BCV149" s="256" t="n">
        <v>70.8</v>
      </c>
      <c r="BCW149" s="254" t="n">
        <v>4.05534474926967</v>
      </c>
      <c r="BCX149" s="251" t="n">
        <v>70.8</v>
      </c>
      <c r="BCY149" s="252" t="n">
        <v>40.2559135896119</v>
      </c>
      <c r="BCZ149" s="255" t="n">
        <v>70.8</v>
      </c>
      <c r="BDA149" s="253" t="n">
        <v>57.760766430004</v>
      </c>
      <c r="BDB149" s="256" t="n">
        <v>70.8</v>
      </c>
      <c r="BDC149" s="254" t="n">
        <v>4.05534474926967</v>
      </c>
      <c r="BDD149" s="251" t="n">
        <v>70.8</v>
      </c>
      <c r="BDE149" s="252" t="n">
        <v>45.3918387151896</v>
      </c>
      <c r="BDF149" s="255" t="n">
        <v>70.8</v>
      </c>
      <c r="BDG149" s="253" t="n">
        <v>57.760766430004</v>
      </c>
      <c r="BDH149" s="256" t="n">
        <v>70.8</v>
      </c>
      <c r="BDI149" s="254" t="n">
        <v>4.05534474926967</v>
      </c>
      <c r="BDJ149" s="251" t="n">
        <v>70.8</v>
      </c>
      <c r="BDK149" s="252" t="n">
        <v>56.0621399817789</v>
      </c>
      <c r="BDL149" s="255" t="n">
        <v>70.8</v>
      </c>
      <c r="BDM149" s="253" t="n">
        <v>57.760766430004</v>
      </c>
      <c r="BDN149" s="256" t="n">
        <v>70.8</v>
      </c>
      <c r="BDO149" s="254" t="n">
        <v>4.05534474926967</v>
      </c>
      <c r="BDP149" s="251" t="n">
        <v>70.8</v>
      </c>
      <c r="BDQ149" s="252" t="n">
        <v>63.0686589540305</v>
      </c>
      <c r="BDR149" s="255" t="n">
        <v>70.8</v>
      </c>
      <c r="BDS149" s="253" t="n">
        <v>57.760766430004</v>
      </c>
      <c r="BDT149" s="256" t="n">
        <v>70.8</v>
      </c>
      <c r="BDU149" s="254" t="n">
        <v>4.05534474926967</v>
      </c>
      <c r="BDV149" s="251" t="n">
        <v>70.8</v>
      </c>
      <c r="BDW149" s="252" t="n">
        <v>68.6037436598485</v>
      </c>
      <c r="BDX149" s="255" t="n">
        <v>70.8</v>
      </c>
      <c r="BDY149" s="253" t="n">
        <v>57.760766430004</v>
      </c>
      <c r="BDZ149" s="256" t="n">
        <v>70.8</v>
      </c>
      <c r="BEA149" s="254" t="n">
        <v>4.05534474926967</v>
      </c>
      <c r="BEB149" s="251" t="n">
        <v>70.8</v>
      </c>
      <c r="BEC149" s="252" t="n">
        <v>78.8899356512094</v>
      </c>
      <c r="BED149" s="255" t="n">
        <v>70.8</v>
      </c>
      <c r="BEE149" s="253" t="n">
        <v>57.760766430004</v>
      </c>
      <c r="BEF149" s="256" t="n">
        <v>70.8</v>
      </c>
      <c r="BEG149" s="254" t="n">
        <v>4.05534474926967</v>
      </c>
      <c r="BEH149" s="252" t="n">
        <v>70.8</v>
      </c>
      <c r="BEI149" s="252" t="n">
        <v>85.85639804467699</v>
      </c>
      <c r="BEJ149" s="255" t="n">
        <v>70.8</v>
      </c>
      <c r="BEK149" s="253" t="n">
        <v>57.760766430004</v>
      </c>
      <c r="BEL149" s="256" t="n">
        <v>70.8</v>
      </c>
      <c r="BEM149" s="254" t="n">
        <v>4.05534474926967</v>
      </c>
      <c r="BEN149" s="252" t="n">
        <v>70.8</v>
      </c>
      <c r="BEO149" s="252" t="n">
        <v>90.9939827629357</v>
      </c>
      <c r="BEP149" s="255" t="n">
        <v>70.8</v>
      </c>
      <c r="BEQ149" s="253" t="n">
        <v>57.760766430004</v>
      </c>
      <c r="BER149" s="256" t="n">
        <v>70.8</v>
      </c>
      <c r="BES149" s="254" t="n">
        <v>4.05534474926967</v>
      </c>
      <c r="BET149" s="252" t="n">
        <v>70.8</v>
      </c>
      <c r="BEU149" s="252" t="n">
        <v>102.714655086535</v>
      </c>
      <c r="BEV149" s="255" t="n">
        <v>70.8</v>
      </c>
      <c r="BEW149" s="253" t="n">
        <v>57.760766430004</v>
      </c>
      <c r="BEX149" s="256" t="n">
        <v>70.8</v>
      </c>
      <c r="BEY149" s="254" t="n">
        <v>4.05534474926967</v>
      </c>
      <c r="BEZ149" s="252" t="n">
        <v>70.8</v>
      </c>
      <c r="BFA149" s="252" t="n">
        <v>108.861706062998</v>
      </c>
      <c r="BFB149" s="255" t="n">
        <v>70.8</v>
      </c>
      <c r="BFC149" s="253" t="n">
        <v>57.760766430004</v>
      </c>
      <c r="BFD149" s="256" t="n">
        <v>70.8</v>
      </c>
      <c r="BFE149" s="254" t="n">
        <v>4.05534474926967</v>
      </c>
      <c r="BFF149" s="252" t="n">
        <v>70.8</v>
      </c>
      <c r="BFG149" s="252" t="n">
        <v>114.201116442072</v>
      </c>
      <c r="BFH149" s="255" t="n">
        <v>70.8</v>
      </c>
      <c r="BFI149" s="253" t="n">
        <v>57.760766430004</v>
      </c>
      <c r="BFJ149" s="256" t="n">
        <v>70.8</v>
      </c>
      <c r="BFK149" s="254" t="n">
        <v>4.05534474926967</v>
      </c>
      <c r="BFL149" s="252" t="n">
        <v>70.8</v>
      </c>
      <c r="BFM149" s="252" t="n">
        <v>125.50044201752</v>
      </c>
      <c r="BFN149" s="255" t="n">
        <v>70.8</v>
      </c>
      <c r="BFO149" s="253" t="n">
        <v>57.760766430004</v>
      </c>
      <c r="BFP149" s="256" t="n">
        <v>70.8</v>
      </c>
      <c r="BFQ149" s="254" t="n">
        <v>4.05534474926967</v>
      </c>
      <c r="BFR149" s="252" t="n">
        <v>70.8</v>
      </c>
      <c r="BFS149" s="252" t="n">
        <v>132.292834098214</v>
      </c>
      <c r="BFT149" s="255" t="n">
        <v>70.8</v>
      </c>
      <c r="BFU149" s="253" t="n">
        <v>57.760766430004</v>
      </c>
      <c r="BFV149" s="256" t="n">
        <v>70.8</v>
      </c>
      <c r="BFW149" s="254" t="n">
        <v>4.05534474926967</v>
      </c>
      <c r="BFX149" s="252" t="n">
        <v>70.8</v>
      </c>
      <c r="BFY149" s="252" t="n">
        <v>137.204314659291</v>
      </c>
      <c r="BFZ149" s="255" t="n">
        <v>70.8</v>
      </c>
      <c r="BGA149" s="253" t="n">
        <v>57.760766430004</v>
      </c>
      <c r="BGB149" s="256" t="n">
        <v>70.8</v>
      </c>
      <c r="BGC149" s="254" t="n">
        <v>4.05534474926967</v>
      </c>
      <c r="BGD149" s="252" t="n">
        <v>70.8</v>
      </c>
      <c r="BGE149" s="252" t="n">
        <v>148.517691313465</v>
      </c>
      <c r="BGF149" s="255" t="n">
        <v>70.8</v>
      </c>
      <c r="BGG149" s="253" t="n">
        <v>57.760766430004</v>
      </c>
      <c r="BGH149" s="256" t="n">
        <v>70.8</v>
      </c>
      <c r="BGI149" s="254" t="n">
        <v>4.05534474926967</v>
      </c>
      <c r="BGJ149" s="252" t="n">
        <v>70.8</v>
      </c>
      <c r="BGK149" s="252" t="n">
        <v>154.257814595436</v>
      </c>
      <c r="BGL149" s="255" t="n">
        <v>70.8</v>
      </c>
      <c r="BGM149" s="253" t="n">
        <v>57.760766430004</v>
      </c>
      <c r="BGN149" s="256" t="n">
        <v>70.8</v>
      </c>
      <c r="BGO149" s="254" t="n">
        <v>4.05534474926967</v>
      </c>
      <c r="BGP149" s="252" t="n">
        <v>70.8</v>
      </c>
      <c r="BGQ149" s="252" t="n">
        <v>160.430203353698</v>
      </c>
      <c r="BGR149" s="255" t="n">
        <v>70.8</v>
      </c>
      <c r="BGS149" s="253" t="n">
        <v>57.760766430004</v>
      </c>
      <c r="BGT149" s="256" t="n">
        <v>70.8</v>
      </c>
      <c r="BGU149" s="254" t="n">
        <v>4.05534474926967</v>
      </c>
      <c r="BGV149" s="251" t="n">
        <v>82.7999999999999</v>
      </c>
      <c r="BGW149" s="252" t="n">
        <v>18.3624067915228</v>
      </c>
      <c r="BGX149" s="255" t="n">
        <v>86.16</v>
      </c>
      <c r="BGY149" s="253" t="n">
        <v>59.3007750639254</v>
      </c>
      <c r="BGZ149" s="256" t="n">
        <v>86.16</v>
      </c>
      <c r="BHA149" s="254" t="n">
        <v>4.80092360702228</v>
      </c>
      <c r="BHB149" s="251" t="n">
        <v>82.7999999999999</v>
      </c>
      <c r="BHC149" s="252" t="n">
        <v>23.7916986297044</v>
      </c>
      <c r="BHD149" s="255" t="n">
        <v>86.16</v>
      </c>
      <c r="BHE149" s="253" t="n">
        <v>59.3007750639254</v>
      </c>
      <c r="BHF149" s="256" t="n">
        <v>86.16</v>
      </c>
      <c r="BHG149" s="254" t="n">
        <v>4.80092360702228</v>
      </c>
      <c r="BHH149" s="251" t="n">
        <v>86.16</v>
      </c>
      <c r="BHI149" s="252" t="n">
        <v>36.4603084031649</v>
      </c>
      <c r="BHJ149" s="255" t="n">
        <v>86.16</v>
      </c>
      <c r="BHK149" s="253" t="n">
        <v>59.3007750639254</v>
      </c>
      <c r="BHL149" s="256" t="n">
        <v>86.16</v>
      </c>
      <c r="BHM149" s="254" t="n">
        <v>4.80092360702228</v>
      </c>
      <c r="BHN149" s="251" t="n">
        <v>86.16</v>
      </c>
      <c r="BHO149" s="252" t="n">
        <v>43.9245633517297</v>
      </c>
      <c r="BHP149" s="255" t="n">
        <v>86.16</v>
      </c>
      <c r="BHQ149" s="253" t="n">
        <v>59.3007750639254</v>
      </c>
      <c r="BHR149" s="256" t="n">
        <v>86.16</v>
      </c>
      <c r="BHS149" s="254" t="n">
        <v>4.80092360702228</v>
      </c>
      <c r="BHT149" s="251" t="n">
        <v>86.16</v>
      </c>
      <c r="BHU149" s="252" t="n">
        <v>49.7372292646726</v>
      </c>
      <c r="BHV149" s="255" t="n">
        <v>86.16</v>
      </c>
      <c r="BHW149" s="253" t="n">
        <v>59.3007750639254</v>
      </c>
      <c r="BHX149" s="256" t="n">
        <v>86.16</v>
      </c>
      <c r="BHY149" s="254" t="n">
        <v>4.80092360702228</v>
      </c>
      <c r="BHZ149" s="251" t="n">
        <v>86.16</v>
      </c>
      <c r="BIA149" s="252" t="n">
        <v>62.4666933516824</v>
      </c>
      <c r="BIB149" s="255" t="n">
        <v>86.16</v>
      </c>
      <c r="BIC149" s="253" t="n">
        <v>59.3007750639254</v>
      </c>
      <c r="BID149" s="256" t="n">
        <v>86.16</v>
      </c>
      <c r="BIE149" s="254" t="n">
        <v>4.80092360702228</v>
      </c>
      <c r="BIF149" s="251" t="n">
        <v>86.16</v>
      </c>
      <c r="BIG149" s="252" t="n">
        <v>69.1761405027507</v>
      </c>
      <c r="BIH149" s="255" t="n">
        <v>86.16</v>
      </c>
      <c r="BII149" s="253" t="n">
        <v>59.3007750639254</v>
      </c>
      <c r="BIJ149" s="256" t="n">
        <v>86.16</v>
      </c>
      <c r="BIK149" s="254" t="n">
        <v>4.80092360702228</v>
      </c>
      <c r="BIL149" s="251" t="n">
        <v>86.16</v>
      </c>
      <c r="BIM149" s="252" t="n">
        <v>77.3289236490745</v>
      </c>
      <c r="BIN149" s="255" t="n">
        <v>86.16</v>
      </c>
      <c r="BIO149" s="253" t="n">
        <v>59.3007750639254</v>
      </c>
      <c r="BIP149" s="256" t="n">
        <v>86.16</v>
      </c>
      <c r="BIQ149" s="254" t="n">
        <v>4.80092360702228</v>
      </c>
      <c r="BIR149" s="252" t="n">
        <v>86.16</v>
      </c>
      <c r="BIS149" s="252" t="n">
        <v>87.5573870205974</v>
      </c>
      <c r="BIT149" s="255" t="n">
        <v>86.16</v>
      </c>
      <c r="BIU149" s="253" t="n">
        <v>59.3007750639254</v>
      </c>
      <c r="BIV149" s="256" t="n">
        <v>86.16</v>
      </c>
      <c r="BIW149" s="254" t="n">
        <v>4.80092360702228</v>
      </c>
      <c r="BIX149" s="252" t="n">
        <v>86.16</v>
      </c>
      <c r="BIY149" s="252" t="n">
        <v>95.06854091270181</v>
      </c>
      <c r="BIZ149" s="255" t="n">
        <v>86.16</v>
      </c>
      <c r="BJA149" s="253" t="n">
        <v>59.3007750639254</v>
      </c>
      <c r="BJB149" s="256" t="n">
        <v>86.16</v>
      </c>
      <c r="BJC149" s="254" t="n">
        <v>4.80092360702228</v>
      </c>
      <c r="BJD149" s="252" t="n">
        <v>86.16</v>
      </c>
      <c r="BJE149" s="252" t="n">
        <v>102.956457470842</v>
      </c>
      <c r="BJF149" s="255" t="n">
        <v>86.16</v>
      </c>
      <c r="BJG149" s="253" t="n">
        <v>59.3007750639254</v>
      </c>
      <c r="BJH149" s="256" t="n">
        <v>86.16</v>
      </c>
      <c r="BJI149" s="254" t="n">
        <v>4.80092360702228</v>
      </c>
      <c r="BJJ149" s="252" t="n">
        <v>86.16</v>
      </c>
      <c r="BJK149" s="252" t="n">
        <v>113.443651966493</v>
      </c>
      <c r="BJL149" s="255" t="n">
        <v>86.16</v>
      </c>
      <c r="BJM149" s="253" t="n">
        <v>59.3007750639254</v>
      </c>
      <c r="BJN149" s="256" t="n">
        <v>86.16</v>
      </c>
      <c r="BJO149" s="254" t="n">
        <v>4.80092360702228</v>
      </c>
      <c r="BJP149" s="252" t="n">
        <v>86.16</v>
      </c>
      <c r="BJQ149" s="252" t="n">
        <v>120.987668320399</v>
      </c>
      <c r="BJR149" s="255" t="n">
        <v>86.16</v>
      </c>
      <c r="BJS149" s="253" t="n">
        <v>59.3007750639254</v>
      </c>
      <c r="BJT149" s="256" t="n">
        <v>86.16</v>
      </c>
      <c r="BJU149" s="254" t="n">
        <v>4.80092360702228</v>
      </c>
      <c r="BJV149" s="252" t="n">
        <v>86.16</v>
      </c>
      <c r="BJW149" s="252" t="n">
        <v>128.658458919809</v>
      </c>
      <c r="BJX149" s="255" t="n">
        <v>86.16</v>
      </c>
      <c r="BJY149" s="253" t="n">
        <v>59.3007750639254</v>
      </c>
      <c r="BJZ149" s="256" t="n">
        <v>86.16</v>
      </c>
      <c r="BKA149" s="254" t="n">
        <v>4.80092360702228</v>
      </c>
      <c r="BKB149" s="252" t="n">
        <v>86.16</v>
      </c>
      <c r="BKC149" s="252" t="n">
        <v>138.096231879893</v>
      </c>
      <c r="BKD149" s="255" t="n">
        <v>86.16</v>
      </c>
      <c r="BKE149" s="253" t="n">
        <v>59.3007750639254</v>
      </c>
      <c r="BKF149" s="256" t="n">
        <v>86.16</v>
      </c>
      <c r="BKG149" s="254" t="n">
        <v>4.80092360702228</v>
      </c>
      <c r="BKH149" s="252" t="n">
        <v>86.16</v>
      </c>
      <c r="BKI149" s="252" t="n">
        <v>146.531411758162</v>
      </c>
      <c r="BKJ149" s="255" t="n">
        <v>86.16</v>
      </c>
      <c r="BKK149" s="253" t="n">
        <v>59.3007750639254</v>
      </c>
      <c r="BKL149" s="256" t="n">
        <v>86.16</v>
      </c>
      <c r="BKM149" s="254" t="n">
        <v>4.80092360702228</v>
      </c>
      <c r="BKN149" s="252" t="n">
        <v>86.16</v>
      </c>
      <c r="BKO149" s="252" t="n">
        <v>154.819202328282</v>
      </c>
      <c r="BKP149" s="255" t="n">
        <v>86.16</v>
      </c>
      <c r="BKQ149" s="253" t="n">
        <v>59.3007750639254</v>
      </c>
      <c r="BKR149" s="256" t="n">
        <v>86.16</v>
      </c>
      <c r="BKS149" s="254" t="n">
        <v>4.80092360702228</v>
      </c>
      <c r="BKT149" s="251" t="n">
        <v>114.719999999999</v>
      </c>
      <c r="BKU149" s="252" t="n">
        <v>25.3155282705242</v>
      </c>
      <c r="BKV149" s="255" t="n">
        <v>114.719999999999</v>
      </c>
      <c r="BKW149" s="253" t="n">
        <v>58.3691892592151</v>
      </c>
      <c r="BKX149" s="256" t="n">
        <v>114.72</v>
      </c>
      <c r="BKY149" s="254" t="n">
        <v>3.32473635660307</v>
      </c>
      <c r="BKZ149" s="251" t="n">
        <v>114.719999999999</v>
      </c>
      <c r="BLA149" s="252" t="n">
        <v>28.932002315157</v>
      </c>
      <c r="BLB149" s="255" t="n">
        <v>114.719999999999</v>
      </c>
      <c r="BLC149" s="253" t="n">
        <v>58.3691892592151</v>
      </c>
      <c r="BLD149" s="256" t="n">
        <v>114.72</v>
      </c>
      <c r="BLE149" s="254" t="n">
        <v>3.32473635660307</v>
      </c>
      <c r="BLF149" s="251" t="n">
        <v>114.719999999999</v>
      </c>
      <c r="BLG149" s="252" t="n">
        <v>38.2746994533436</v>
      </c>
      <c r="BLH149" s="255" t="n">
        <v>114.719999999999</v>
      </c>
      <c r="BLI149" s="253" t="n">
        <v>58.3691892592151</v>
      </c>
      <c r="BLJ149" s="256" t="n">
        <v>114.72</v>
      </c>
      <c r="BLK149" s="254" t="n">
        <v>3.32473635660307</v>
      </c>
      <c r="BLL149" s="251" t="n">
        <v>114.719999999999</v>
      </c>
      <c r="BLM149" s="252" t="n">
        <v>51.7746432446043</v>
      </c>
      <c r="BLN149" s="255" t="n">
        <v>114.719999999999</v>
      </c>
      <c r="BLO149" s="253" t="n">
        <v>58.3691892592151</v>
      </c>
      <c r="BLP149" s="256" t="n">
        <v>114.72</v>
      </c>
      <c r="BLQ149" s="254" t="n">
        <v>3.32473635660307</v>
      </c>
      <c r="BLR149" s="251" t="n">
        <v>114.719999999999</v>
      </c>
      <c r="BLS149" s="252" t="n">
        <v>58.7086834420475</v>
      </c>
      <c r="BLT149" s="255" t="n">
        <v>114.719999999999</v>
      </c>
      <c r="BLU149" s="253" t="n">
        <v>58.3691892592151</v>
      </c>
      <c r="BLV149" s="256" t="n">
        <v>114.72</v>
      </c>
      <c r="BLW149" s="254" t="n">
        <v>3.32473635660307</v>
      </c>
      <c r="BLX149" s="251" t="n">
        <v>114.719999999999</v>
      </c>
      <c r="BLY149" s="252" t="n">
        <v>68.5003275253432</v>
      </c>
      <c r="BLZ149" s="255" t="n">
        <v>114.719999999999</v>
      </c>
      <c r="BMA149" s="253" t="n">
        <v>58.3691892592151</v>
      </c>
      <c r="BMB149" s="256" t="n">
        <v>114.72</v>
      </c>
      <c r="BMC149" s="254" t="n">
        <v>3.32473635660307</v>
      </c>
      <c r="BMD149" s="251" t="n">
        <v>114.719999999999</v>
      </c>
      <c r="BME149" s="252" t="n">
        <v>78.0738921067976</v>
      </c>
      <c r="BMF149" s="255" t="n">
        <v>114.719999999999</v>
      </c>
      <c r="BMG149" s="253" t="n">
        <v>58.3691892592151</v>
      </c>
      <c r="BMH149" s="256" t="n">
        <v>114.72</v>
      </c>
      <c r="BMI149" s="254" t="n">
        <v>3.32473635660307</v>
      </c>
      <c r="BMJ149" s="251" t="n">
        <v>114.719999999999</v>
      </c>
      <c r="BMK149" s="252" t="n">
        <v>89.9791921574536</v>
      </c>
      <c r="BML149" s="255" t="n">
        <v>114.719999999999</v>
      </c>
      <c r="BMM149" s="253" t="n">
        <v>58.3691892592151</v>
      </c>
      <c r="BMN149" s="256" t="n">
        <v>114.72</v>
      </c>
      <c r="BMO149" s="254" t="n">
        <v>3.32473635660307</v>
      </c>
      <c r="BMP149" s="252" t="n">
        <v>114.719999999999</v>
      </c>
      <c r="BMQ149" s="252" t="n">
        <v>93.60814265456391</v>
      </c>
      <c r="BMR149" s="255" t="n">
        <v>114.719999999999</v>
      </c>
      <c r="BMS149" s="253" t="n">
        <v>58.3691892592151</v>
      </c>
      <c r="BMT149" s="256" t="n">
        <v>114.72</v>
      </c>
      <c r="BMU149" s="254" t="n">
        <v>3.32473635660307</v>
      </c>
      <c r="BMV149" s="252" t="n">
        <v>114.719999999999</v>
      </c>
      <c r="BMW149" s="252" t="n">
        <v>98.3849407595754</v>
      </c>
      <c r="BMX149" s="255" t="n">
        <v>114.719999999999</v>
      </c>
      <c r="BMY149" s="253" t="n">
        <v>58.3691892592151</v>
      </c>
      <c r="BMZ149" s="256" t="n">
        <v>114.72</v>
      </c>
      <c r="BNA149" s="254" t="n">
        <v>3.32473635660307</v>
      </c>
      <c r="BNB149" s="252" t="n">
        <v>114.719999999999</v>
      </c>
      <c r="BNC149" s="252" t="n">
        <v>103.158870396506</v>
      </c>
      <c r="BND149" s="255" t="n">
        <v>114.719999999999</v>
      </c>
      <c r="BNE149" s="253" t="n">
        <v>58.3691892592151</v>
      </c>
      <c r="BNF149" s="256" t="n">
        <v>114.72</v>
      </c>
      <c r="BNG149" s="254" t="n">
        <v>3.32473635660307</v>
      </c>
      <c r="BNH149" s="252" t="n">
        <v>114.719999999999</v>
      </c>
      <c r="BNI149" s="252" t="n">
        <v>106.799545142405</v>
      </c>
      <c r="BNJ149" s="255" t="n">
        <v>114.719999999999</v>
      </c>
      <c r="BNK149" s="253" t="n">
        <v>58.3691892592151</v>
      </c>
      <c r="BNL149" s="256" t="n">
        <v>114.72</v>
      </c>
      <c r="BNM149" s="254" t="n">
        <v>3.32473635660307</v>
      </c>
      <c r="BNN149" s="252" t="n">
        <v>114.719999999999</v>
      </c>
      <c r="BNO149" s="252" t="n">
        <v>116.620646652652</v>
      </c>
      <c r="BNP149" s="255" t="n">
        <v>114.719999999999</v>
      </c>
      <c r="BNQ149" s="253" t="n">
        <v>58.3691892592151</v>
      </c>
      <c r="BNR149" s="256" t="n">
        <v>114.72</v>
      </c>
      <c r="BNS149" s="254" t="n">
        <v>3.32473635660307</v>
      </c>
      <c r="BNT149" s="252" t="n">
        <v>114.719999999999</v>
      </c>
      <c r="BNU149" s="252" t="n">
        <v>129.98124406067</v>
      </c>
      <c r="BNV149" s="255" t="n">
        <v>114.719999999999</v>
      </c>
      <c r="BNW149" s="253" t="n">
        <v>58.3691892592151</v>
      </c>
      <c r="BNX149" s="256" t="n">
        <v>114.72</v>
      </c>
      <c r="BNY149" s="254" t="n">
        <v>3.32473635660307</v>
      </c>
      <c r="BNZ149" s="252" t="n">
        <v>114.719999999999</v>
      </c>
      <c r="BOA149" s="252" t="n">
        <v>136.603641735955</v>
      </c>
      <c r="BOB149" s="255" t="n">
        <v>114.719999999999</v>
      </c>
      <c r="BOC149" s="253" t="n">
        <v>58.3691892592151</v>
      </c>
      <c r="BOD149" s="256" t="n">
        <v>114.72</v>
      </c>
      <c r="BOE149" s="254" t="n">
        <v>3.32473635660307</v>
      </c>
      <c r="BOF149" s="252" t="n">
        <v>114.719999999999</v>
      </c>
      <c r="BOG149" s="252" t="n">
        <v>146.344151884032</v>
      </c>
      <c r="BOH149" s="255" t="n">
        <v>114.719999999999</v>
      </c>
      <c r="BOI149" s="253" t="n">
        <v>58.3691892592151</v>
      </c>
      <c r="BOJ149" s="256" t="n">
        <v>114.72</v>
      </c>
      <c r="BOK149" s="254" t="n">
        <v>3.32473635660307</v>
      </c>
      <c r="BOL149" s="252" t="n">
        <v>114.719999999999</v>
      </c>
      <c r="BOM149" s="252" t="n">
        <v>156.132024274615</v>
      </c>
      <c r="BON149" s="255" t="n">
        <v>114.719999999999</v>
      </c>
      <c r="BOO149" s="253" t="n">
        <v>58.3691892592151</v>
      </c>
      <c r="BOP149" s="256" t="n">
        <v>114.72</v>
      </c>
      <c r="BOQ149" s="254" t="n">
        <v>3.32473635660307</v>
      </c>
    </row>
    <row r="150">
      <c r="B150" s="251" t="n">
        <v>1.1875</v>
      </c>
      <c r="C150" s="252" t="n">
        <v>12.0033901497312</v>
      </c>
      <c r="D150" s="255" t="n">
        <v>1.1875</v>
      </c>
      <c r="E150" s="253" t="n">
        <v>45.3013276315617</v>
      </c>
      <c r="F150" s="256" t="n">
        <v>1.1875</v>
      </c>
      <c r="G150" s="254" t="n">
        <v>0.617182658124848</v>
      </c>
      <c r="H150" s="251" t="n">
        <v>1.1875</v>
      </c>
      <c r="I150" s="252" t="n">
        <v>17.6219603575017</v>
      </c>
      <c r="J150" s="255" t="n">
        <v>1.1875</v>
      </c>
      <c r="K150" s="253" t="n">
        <v>45.3013276315617</v>
      </c>
      <c r="L150" s="256" t="n">
        <v>1.1875</v>
      </c>
      <c r="M150" s="254" t="n">
        <v>0.617182658124848</v>
      </c>
      <c r="N150" s="251" t="n">
        <v>1.1875</v>
      </c>
      <c r="O150" s="252" t="n">
        <v>23.2406047289686</v>
      </c>
      <c r="P150" s="255" t="n">
        <v>1.1875</v>
      </c>
      <c r="Q150" s="253" t="n">
        <v>45.3013276315617</v>
      </c>
      <c r="R150" s="256" t="n">
        <v>1.1875</v>
      </c>
      <c r="S150" s="254" t="n">
        <v>0.617182658124848</v>
      </c>
      <c r="T150" s="251" t="n">
        <v>1.1875</v>
      </c>
      <c r="U150" s="252" t="n">
        <v>28.8593535125166</v>
      </c>
      <c r="V150" s="255" t="n">
        <v>1.1875</v>
      </c>
      <c r="W150" s="253" t="n">
        <v>45.3013276315617</v>
      </c>
      <c r="X150" s="256" t="n">
        <v>1.1875</v>
      </c>
      <c r="Y150" s="254" t="n">
        <v>0.617182658124848</v>
      </c>
      <c r="Z150" s="251" t="n">
        <v>1.1875</v>
      </c>
      <c r="AA150" s="252" t="n">
        <v>33.9670070657684</v>
      </c>
      <c r="AB150" s="255" t="n">
        <v>1.1875</v>
      </c>
      <c r="AC150" s="253" t="n">
        <v>45.3013276315617</v>
      </c>
      <c r="AD150" s="256" t="n">
        <v>1.1875</v>
      </c>
      <c r="AE150" s="254" t="n">
        <v>0.617182658124848</v>
      </c>
      <c r="AF150" s="251" t="n">
        <v>1.1875</v>
      </c>
      <c r="AG150" s="252" t="n">
        <v>39.5857877271985</v>
      </c>
      <c r="AH150" s="255" t="n">
        <v>1.1875</v>
      </c>
      <c r="AI150" s="253" t="n">
        <v>45.3013276315617</v>
      </c>
      <c r="AJ150" s="256" t="n">
        <v>1.1875</v>
      </c>
      <c r="AK150" s="254" t="n">
        <v>0.617182658124848</v>
      </c>
      <c r="AL150" s="251" t="n">
        <v>1.1875</v>
      </c>
      <c r="AM150" s="252" t="n">
        <v>45.2033390121201</v>
      </c>
      <c r="AN150" s="255" t="n">
        <v>1.1875</v>
      </c>
      <c r="AO150" s="253" t="n">
        <v>45.3013276315617</v>
      </c>
      <c r="AP150" s="256" t="n">
        <v>1.1875</v>
      </c>
      <c r="AQ150" s="254" t="n">
        <v>0.617182658124848</v>
      </c>
      <c r="AR150" s="251" t="n">
        <v>1.1875</v>
      </c>
      <c r="AS150" s="252" t="n">
        <v>50.5593029835805</v>
      </c>
      <c r="AT150" s="255" t="n">
        <v>1.1875</v>
      </c>
      <c r="AU150" s="253" t="n">
        <v>45.3013276315617</v>
      </c>
      <c r="AV150" s="256" t="n">
        <v>1.1875</v>
      </c>
      <c r="AW150" s="254" t="n">
        <v>0.617182658124848</v>
      </c>
      <c r="AX150" s="252" t="n">
        <v>1.1875</v>
      </c>
      <c r="AY150" s="252" t="n">
        <v>55.9307813499363</v>
      </c>
      <c r="AZ150" s="255" t="n">
        <v>1.1875</v>
      </c>
      <c r="BA150" s="253" t="n">
        <v>45.3013276315617</v>
      </c>
      <c r="BB150" s="256" t="n">
        <v>1.1875</v>
      </c>
      <c r="BC150" s="254" t="n">
        <v>0.617182658124848</v>
      </c>
      <c r="BD150" s="252" t="n">
        <v>1.1875</v>
      </c>
      <c r="BE150" s="252" t="n">
        <v>61.0389308601292</v>
      </c>
      <c r="BF150" s="255" t="n">
        <v>1.1875</v>
      </c>
      <c r="BG150" s="253" t="n">
        <v>45.3013276315617</v>
      </c>
      <c r="BH150" s="256" t="n">
        <v>1.1875</v>
      </c>
      <c r="BI150" s="254" t="n">
        <v>0.617182658124848</v>
      </c>
      <c r="BJ150" s="252" t="n">
        <v>1.1875</v>
      </c>
      <c r="BK150" s="252" t="n">
        <v>67.9284096694097</v>
      </c>
      <c r="BL150" s="255" t="n">
        <v>1.1875</v>
      </c>
      <c r="BM150" s="253" t="n">
        <v>45.3013276315617</v>
      </c>
      <c r="BN150" s="256" t="n">
        <v>1.1875</v>
      </c>
      <c r="BO150" s="254" t="n">
        <v>0.617182658124848</v>
      </c>
      <c r="BP150" s="252" t="n">
        <v>1.1875</v>
      </c>
      <c r="BQ150" s="252" t="n">
        <v>73.29693964188129</v>
      </c>
      <c r="BR150" s="255" t="n">
        <v>1.1875</v>
      </c>
      <c r="BS150" s="253" t="n">
        <v>45.3013276315617</v>
      </c>
      <c r="BT150" s="256" t="n">
        <v>1.1875</v>
      </c>
      <c r="BU150" s="254" t="n">
        <v>0.617182658124848</v>
      </c>
      <c r="BV150" s="252" t="n">
        <v>1.1875</v>
      </c>
      <c r="BW150" s="252" t="n">
        <v>83.5075015218043</v>
      </c>
      <c r="BX150" s="255" t="n">
        <v>1.1875</v>
      </c>
      <c r="BY150" s="253" t="n">
        <v>45.3013276315617</v>
      </c>
      <c r="BZ150" s="256" t="n">
        <v>1.1875</v>
      </c>
      <c r="CA150" s="254" t="n">
        <v>0.617182658124848</v>
      </c>
      <c r="CB150" s="252" t="n">
        <v>1.1875</v>
      </c>
      <c r="CC150" s="252" t="n">
        <v>96.02263151093339</v>
      </c>
      <c r="CD150" s="255" t="n">
        <v>1.1875</v>
      </c>
      <c r="CE150" s="253" t="n">
        <v>45.3013276315617</v>
      </c>
      <c r="CF150" s="256" t="n">
        <v>1.1875</v>
      </c>
      <c r="CG150" s="254" t="n">
        <v>0.617182658124848</v>
      </c>
      <c r="CH150" s="252" t="n">
        <v>1.1875</v>
      </c>
      <c r="CI150" s="252" t="n">
        <v>106.492271354068</v>
      </c>
      <c r="CJ150" s="255" t="n">
        <v>1.1875</v>
      </c>
      <c r="CK150" s="253" t="n">
        <v>45.3013276315617</v>
      </c>
      <c r="CL150" s="256" t="n">
        <v>1.1875</v>
      </c>
      <c r="CM150" s="254" t="n">
        <v>0.617182658124848</v>
      </c>
      <c r="CN150" s="252" t="n">
        <v>1.1875</v>
      </c>
      <c r="CO150" s="252" t="n">
        <v>116.704296111436</v>
      </c>
      <c r="CP150" s="255" t="n">
        <v>1.1875</v>
      </c>
      <c r="CQ150" s="253" t="n">
        <v>45.3013276315617</v>
      </c>
      <c r="CR150" s="256" t="n">
        <v>1.1875</v>
      </c>
      <c r="CS150" s="254" t="n">
        <v>0.617182658124848</v>
      </c>
      <c r="CT150" s="252" t="n">
        <v>1.1875</v>
      </c>
      <c r="CU150" s="252" t="n">
        <v>126.659671664837</v>
      </c>
      <c r="CV150" s="255" t="n">
        <v>1.1875</v>
      </c>
      <c r="CW150" s="253" t="n">
        <v>45.3013276315617</v>
      </c>
      <c r="CX150" s="256" t="n">
        <v>1.1875</v>
      </c>
      <c r="CY150" s="254" t="n">
        <v>0.617182658124848</v>
      </c>
      <c r="CZ150" s="252" t="n">
        <v>1.1875</v>
      </c>
      <c r="DA150" s="252" t="n">
        <v>143.259515196312</v>
      </c>
      <c r="DB150" s="255" t="n">
        <v>1.1875</v>
      </c>
      <c r="DC150" s="253" t="n">
        <v>45.3013276315617</v>
      </c>
      <c r="DD150" s="256" t="n">
        <v>1.1875</v>
      </c>
      <c r="DE150" s="254" t="n">
        <v>0.617182658124848</v>
      </c>
      <c r="DF150" s="252" t="n">
        <v>1.1875</v>
      </c>
      <c r="DG150" s="252" t="n">
        <v>153.985942342702</v>
      </c>
      <c r="DH150" s="255" t="n">
        <v>1.1875</v>
      </c>
      <c r="DI150" s="253" t="n">
        <v>45.3013276315617</v>
      </c>
      <c r="DJ150" s="256" t="n">
        <v>1.1875</v>
      </c>
      <c r="DK150" s="254" t="n">
        <v>0.617182658124848</v>
      </c>
      <c r="DL150" s="252" t="n">
        <v>1.1875</v>
      </c>
      <c r="DM150" s="252" t="n">
        <v>170.076685922937</v>
      </c>
      <c r="DN150" s="255" t="n">
        <v>1.1875</v>
      </c>
      <c r="DO150" s="253" t="n">
        <v>45.3013276315617</v>
      </c>
      <c r="DP150" s="256" t="n">
        <v>1.1875</v>
      </c>
      <c r="DQ150" s="254" t="n">
        <v>0.617182658124848</v>
      </c>
      <c r="DR150" s="252" t="n">
        <v>1.1875</v>
      </c>
      <c r="DS150" s="252" t="n">
        <v>190.260116655172</v>
      </c>
      <c r="DT150" s="255" t="n">
        <v>1.1875</v>
      </c>
      <c r="DU150" s="253" t="n">
        <v>45.3013276315617</v>
      </c>
      <c r="DV150" s="256" t="n">
        <v>1.1875</v>
      </c>
      <c r="DW150" s="254" t="n">
        <v>0.617182658124848</v>
      </c>
      <c r="DX150" s="252" t="n">
        <v>1.1875</v>
      </c>
      <c r="DY150" s="252" t="n">
        <v>206.608318878788</v>
      </c>
      <c r="DZ150" s="255" t="n">
        <v>1.1875</v>
      </c>
      <c r="EA150" s="253" t="n">
        <v>45.3013276315617</v>
      </c>
      <c r="EB150" s="256" t="n">
        <v>1.1875</v>
      </c>
      <c r="EC150" s="254" t="n">
        <v>0.617182658124848</v>
      </c>
      <c r="ED150" s="251" t="n">
        <v>1.68000000000024</v>
      </c>
      <c r="EE150" s="252" t="n">
        <v>17.2277945181658</v>
      </c>
      <c r="EF150" s="255" t="n">
        <v>1.7</v>
      </c>
      <c r="EG150" s="253" t="n">
        <v>42.4982293329245</v>
      </c>
      <c r="EH150" s="256" t="n">
        <v>1.7</v>
      </c>
      <c r="EI150" s="254" t="n">
        <v>1.00492369807064</v>
      </c>
      <c r="EJ150" s="251" t="n">
        <v>1.68</v>
      </c>
      <c r="EK150" s="252" t="n">
        <v>24.9018316862688</v>
      </c>
      <c r="EL150" s="255" t="n">
        <v>1.7</v>
      </c>
      <c r="EM150" s="253" t="n">
        <v>42.4982293329245</v>
      </c>
      <c r="EN150" s="256" t="n">
        <v>1.7</v>
      </c>
      <c r="EO150" s="254" t="n">
        <v>1.00492369807064</v>
      </c>
      <c r="EP150" s="251" t="n">
        <v>1.68</v>
      </c>
      <c r="EQ150" s="252" t="n">
        <v>31.5985107137731</v>
      </c>
      <c r="ER150" s="255" t="n">
        <v>1.7</v>
      </c>
      <c r="ES150" s="253" t="n">
        <v>42.4982293329245</v>
      </c>
      <c r="ET150" s="256" t="n">
        <v>1.7</v>
      </c>
      <c r="EU150" s="254" t="n">
        <v>1.00492369807064</v>
      </c>
      <c r="EV150" s="251" t="n">
        <v>1.7</v>
      </c>
      <c r="EW150" s="252" t="n">
        <v>39.5986639997671</v>
      </c>
      <c r="EX150" s="255" t="n">
        <v>1.7</v>
      </c>
      <c r="EY150" s="253" t="n">
        <v>42.4982293329245</v>
      </c>
      <c r="EZ150" s="256" t="n">
        <v>1.7</v>
      </c>
      <c r="FA150" s="254" t="n">
        <v>1.00492369807064</v>
      </c>
      <c r="FB150" s="251" t="n">
        <v>1.68</v>
      </c>
      <c r="FC150" s="252" t="n">
        <v>48.8097162616809</v>
      </c>
      <c r="FD150" s="255" t="n">
        <v>1.7</v>
      </c>
      <c r="FE150" s="253" t="n">
        <v>42.4982293329245</v>
      </c>
      <c r="FF150" s="256" t="n">
        <v>1.7</v>
      </c>
      <c r="FG150" s="254" t="n">
        <v>1.00492369807064</v>
      </c>
      <c r="FH150" s="251" t="n">
        <v>1.68</v>
      </c>
      <c r="FI150" s="252" t="n">
        <v>54.9533631077592</v>
      </c>
      <c r="FJ150" s="255" t="n">
        <v>1.7</v>
      </c>
      <c r="FK150" s="253" t="n">
        <v>42.4982293329245</v>
      </c>
      <c r="FL150" s="256" t="n">
        <v>1.7</v>
      </c>
      <c r="FM150" s="254" t="n">
        <v>1.00492369807064</v>
      </c>
      <c r="FN150" s="251" t="n">
        <v>1.7</v>
      </c>
      <c r="FO150" s="252" t="n">
        <v>62.282684132311</v>
      </c>
      <c r="FP150" s="255" t="n">
        <v>1.7</v>
      </c>
      <c r="FQ150" s="253" t="n">
        <v>42.4982293329245</v>
      </c>
      <c r="FR150" s="256" t="n">
        <v>1.7</v>
      </c>
      <c r="FS150" s="254" t="n">
        <v>1.00492369807064</v>
      </c>
      <c r="FT150" s="251" t="n">
        <v>1.68</v>
      </c>
      <c r="FU150" s="252" t="n">
        <v>70.9030796876073</v>
      </c>
      <c r="FV150" s="255" t="n">
        <v>1.7</v>
      </c>
      <c r="FW150" s="253" t="n">
        <v>42.4982293329245</v>
      </c>
      <c r="FX150" s="256" t="n">
        <v>1.7</v>
      </c>
      <c r="FY150" s="254" t="n">
        <v>1.00492369807064</v>
      </c>
      <c r="FZ150" s="252" t="n">
        <v>1.7</v>
      </c>
      <c r="GA150" s="252" t="n">
        <v>77.6561679365883</v>
      </c>
      <c r="GB150" s="255" t="n">
        <v>1.7</v>
      </c>
      <c r="GC150" s="253" t="n">
        <v>42.4982293329245</v>
      </c>
      <c r="GD150" s="256" t="n">
        <v>1.7</v>
      </c>
      <c r="GE150" s="254" t="n">
        <v>1.00492369807064</v>
      </c>
      <c r="GF150" s="252" t="n">
        <v>1.7</v>
      </c>
      <c r="GG150" s="252" t="n">
        <v>85.1467401382246</v>
      </c>
      <c r="GH150" s="255" t="n">
        <v>1.7</v>
      </c>
      <c r="GI150" s="253" t="n">
        <v>42.4982293329245</v>
      </c>
      <c r="GJ150" s="256" t="n">
        <v>1.7</v>
      </c>
      <c r="GK150" s="254" t="n">
        <v>1.00492369807064</v>
      </c>
      <c r="GL150" s="252" t="n">
        <v>1.68</v>
      </c>
      <c r="GM150" s="252" t="n">
        <v>95.5135149583767</v>
      </c>
      <c r="GN150" s="255" t="n">
        <v>1.7</v>
      </c>
      <c r="GO150" s="253" t="n">
        <v>42.4982293329245</v>
      </c>
      <c r="GP150" s="256" t="n">
        <v>1.7</v>
      </c>
      <c r="GQ150" s="254" t="n">
        <v>1.00492369807064</v>
      </c>
      <c r="GR150" s="252" t="n">
        <v>1.7</v>
      </c>
      <c r="GS150" s="252" t="n">
        <v>104.791984119826</v>
      </c>
      <c r="GT150" s="255" t="n">
        <v>1.7</v>
      </c>
      <c r="GU150" s="253" t="n">
        <v>42.4982293329245</v>
      </c>
      <c r="GV150" s="256" t="n">
        <v>1.7</v>
      </c>
      <c r="GW150" s="254" t="n">
        <v>1.00492369807064</v>
      </c>
      <c r="GX150" s="252" t="n">
        <v>1.7</v>
      </c>
      <c r="GY150" s="252" t="n">
        <v>113.14131547677</v>
      </c>
      <c r="GZ150" s="255" t="n">
        <v>1.7</v>
      </c>
      <c r="HA150" s="253" t="n">
        <v>42.4982293329245</v>
      </c>
      <c r="HB150" s="256" t="n">
        <v>1.7</v>
      </c>
      <c r="HC150" s="254" t="n">
        <v>1.00492369807064</v>
      </c>
      <c r="HD150" s="252" t="n">
        <v>1.7</v>
      </c>
      <c r="HE150" s="252" t="n">
        <v>121.472187768314</v>
      </c>
      <c r="HF150" s="255" t="n">
        <v>1.7</v>
      </c>
      <c r="HG150" s="253" t="n">
        <v>42.4982293329245</v>
      </c>
      <c r="HH150" s="256" t="n">
        <v>1.7</v>
      </c>
      <c r="HI150" s="254" t="n">
        <v>1.00492369807064</v>
      </c>
      <c r="HJ150" s="252" t="n">
        <v>1.7</v>
      </c>
      <c r="HK150" s="252" t="n">
        <v>129.346168215241</v>
      </c>
      <c r="HL150" s="255" t="n">
        <v>1.7</v>
      </c>
      <c r="HM150" s="253" t="n">
        <v>42.4982293329245</v>
      </c>
      <c r="HN150" s="256" t="n">
        <v>1.7</v>
      </c>
      <c r="HO150" s="254" t="n">
        <v>1.00492369807064</v>
      </c>
      <c r="HP150" s="252" t="n">
        <v>1.7</v>
      </c>
      <c r="HQ150" s="252" t="n">
        <v>136.894910619253</v>
      </c>
      <c r="HR150" s="255" t="n">
        <v>1.7</v>
      </c>
      <c r="HS150" s="253" t="n">
        <v>42.4982293329245</v>
      </c>
      <c r="HT150" s="256" t="n">
        <v>1.7</v>
      </c>
      <c r="HU150" s="254" t="n">
        <v>1.00492369807064</v>
      </c>
      <c r="HV150" s="252" t="n">
        <v>1.7</v>
      </c>
      <c r="HW150" s="252" t="n">
        <v>144.419893783546</v>
      </c>
      <c r="HX150" s="255" t="n">
        <v>1.7</v>
      </c>
      <c r="HY150" s="253" t="n">
        <v>42.4982293329245</v>
      </c>
      <c r="HZ150" s="256" t="n">
        <v>1.7</v>
      </c>
      <c r="IA150" s="254" t="n">
        <v>1.00492369807064</v>
      </c>
      <c r="IB150" s="252" t="n">
        <v>1.7</v>
      </c>
      <c r="IC150" s="252" t="n">
        <v>153.714803174344</v>
      </c>
      <c r="ID150" s="255" t="n">
        <v>1.7</v>
      </c>
      <c r="IE150" s="253" t="n">
        <v>42.4982293329245</v>
      </c>
      <c r="IF150" s="256" t="n">
        <v>1.7</v>
      </c>
      <c r="IG150" s="254" t="n">
        <v>1.00492369807064</v>
      </c>
      <c r="IH150" s="252" t="n">
        <v>1.7</v>
      </c>
      <c r="II150" s="252" t="n">
        <v>163.043145496823</v>
      </c>
      <c r="IJ150" s="255" t="n">
        <v>1.7</v>
      </c>
      <c r="IK150" s="253" t="n">
        <v>42.4982293329245</v>
      </c>
      <c r="IL150" s="256" t="n">
        <v>1.7</v>
      </c>
      <c r="IM150" s="254" t="n">
        <v>1.00492369807064</v>
      </c>
      <c r="IN150" s="252" t="n">
        <v>1.7</v>
      </c>
      <c r="IO150" s="252" t="n">
        <v>167.916574316555</v>
      </c>
      <c r="IP150" s="255" t="n">
        <v>1.7</v>
      </c>
      <c r="IQ150" s="253" t="n">
        <v>42.4982293329245</v>
      </c>
      <c r="IR150" s="256" t="n">
        <v>1.7</v>
      </c>
      <c r="IS150" s="254" t="n">
        <v>1.00492369807064</v>
      </c>
      <c r="IT150" s="252" t="n">
        <v>1.7</v>
      </c>
      <c r="IU150" s="252" t="n">
        <v>172.524205715458</v>
      </c>
      <c r="IV150" s="255" t="n">
        <v>1.7</v>
      </c>
      <c r="IW150" s="253" t="n">
        <v>42.4982293329245</v>
      </c>
      <c r="IX150" s="256" t="n">
        <v>1.7</v>
      </c>
      <c r="IY150" s="254" t="n">
        <v>1.00492369807064</v>
      </c>
      <c r="IZ150" s="252" t="n">
        <v>1.7</v>
      </c>
      <c r="JA150" s="252" t="n">
        <v>185.189404421543</v>
      </c>
      <c r="JB150" s="255" t="n">
        <v>1.7</v>
      </c>
      <c r="JC150" s="253" t="n">
        <v>42.4982293329245</v>
      </c>
      <c r="JD150" s="256" t="n">
        <v>1.7</v>
      </c>
      <c r="JE150" s="254" t="n">
        <v>1.00492369807064</v>
      </c>
      <c r="JF150" s="252" t="n">
        <v>1.7</v>
      </c>
      <c r="JG150" s="252" t="n">
        <v>193.002550366294</v>
      </c>
      <c r="JH150" s="255" t="n">
        <v>1.7</v>
      </c>
      <c r="JI150" s="253" t="n">
        <v>42.4982293329245</v>
      </c>
      <c r="JJ150" s="256" t="n">
        <v>1.7</v>
      </c>
      <c r="JK150" s="254" t="n">
        <v>1.00492369807064</v>
      </c>
      <c r="JL150" s="252" t="n">
        <v>1.7</v>
      </c>
      <c r="JM150" s="252" t="n">
        <v>201.063808401052</v>
      </c>
      <c r="JN150" s="255" t="n">
        <v>1.7</v>
      </c>
      <c r="JO150" s="253" t="n">
        <v>42.4982293329245</v>
      </c>
      <c r="JP150" s="256" t="n">
        <v>1.7</v>
      </c>
      <c r="JQ150" s="254" t="n">
        <v>1.00492369807064</v>
      </c>
      <c r="JR150" s="252" t="n">
        <v>1.68</v>
      </c>
      <c r="JS150" s="252" t="n">
        <v>210.344588030457</v>
      </c>
      <c r="JT150" s="255" t="n">
        <v>1.7</v>
      </c>
      <c r="JU150" s="253" t="n">
        <v>42.4982293329245</v>
      </c>
      <c r="JV150" s="256" t="n">
        <v>1.7</v>
      </c>
      <c r="JW150" s="254" t="n">
        <v>1.00492369807064</v>
      </c>
      <c r="JX150" s="251" t="n">
        <v>2.2</v>
      </c>
      <c r="JY150" s="252" t="n">
        <v>11.3737085019034</v>
      </c>
      <c r="JZ150" s="255" t="n">
        <v>2.225</v>
      </c>
      <c r="KA150" s="253" t="n">
        <v>58.4389903253126</v>
      </c>
      <c r="KB150" s="256" t="n">
        <v>2.22499999999999</v>
      </c>
      <c r="KC150" s="254" t="n">
        <v>1.27397620422867</v>
      </c>
      <c r="KD150" s="251" t="n">
        <v>2.16</v>
      </c>
      <c r="KE150" s="252" t="n">
        <v>17.2751413073422</v>
      </c>
      <c r="KF150" s="255" t="n">
        <v>2.225</v>
      </c>
      <c r="KG150" s="253" t="n">
        <v>58.4389903253126</v>
      </c>
      <c r="KH150" s="256" t="n">
        <v>2.22499999999999</v>
      </c>
      <c r="KI150" s="254" t="n">
        <v>1.27397620422867</v>
      </c>
      <c r="KJ150" s="251" t="n">
        <v>2.2</v>
      </c>
      <c r="KK150" s="252" t="n">
        <v>22.0109851743448</v>
      </c>
      <c r="KL150" s="255" t="n">
        <v>2.225</v>
      </c>
      <c r="KM150" s="253" t="n">
        <v>58.4389903253126</v>
      </c>
      <c r="KN150" s="256" t="n">
        <v>2.22499999999999</v>
      </c>
      <c r="KO150" s="254" t="n">
        <v>1.27397620422867</v>
      </c>
      <c r="KP150" s="251" t="n">
        <v>2.2</v>
      </c>
      <c r="KQ150" s="252" t="n">
        <v>27.5906312513153</v>
      </c>
      <c r="KR150" s="255" t="n">
        <v>2.225</v>
      </c>
      <c r="KS150" s="253" t="n">
        <v>58.4389903253126</v>
      </c>
      <c r="KT150" s="256" t="n">
        <v>2.22499999999999</v>
      </c>
      <c r="KU150" s="254" t="n">
        <v>1.27397620422867</v>
      </c>
      <c r="KV150" s="251" t="n">
        <v>2.2</v>
      </c>
      <c r="KW150" s="252" t="n">
        <v>33.1667490366173</v>
      </c>
      <c r="KX150" s="255" t="n">
        <v>2.225</v>
      </c>
      <c r="KY150" s="253" t="n">
        <v>58.4389903253126</v>
      </c>
      <c r="KZ150" s="256" t="n">
        <v>2.22499999999999</v>
      </c>
      <c r="LA150" s="254" t="n">
        <v>1.27397620422867</v>
      </c>
      <c r="LB150" s="251" t="n">
        <v>2.16</v>
      </c>
      <c r="LC150" s="252" t="n">
        <v>38.4564461877384</v>
      </c>
      <c r="LD150" s="255" t="n">
        <v>2.225</v>
      </c>
      <c r="LE150" s="253" t="n">
        <v>58.4389903253126</v>
      </c>
      <c r="LF150" s="256" t="n">
        <v>2.22499999999999</v>
      </c>
      <c r="LG150" s="254" t="n">
        <v>1.27397620422867</v>
      </c>
      <c r="LH150" s="251" t="n">
        <v>2.2</v>
      </c>
      <c r="LI150" s="252" t="n">
        <v>44.3095570766479</v>
      </c>
      <c r="LJ150" s="255" t="n">
        <v>2.225</v>
      </c>
      <c r="LK150" s="253" t="n">
        <v>58.4389903253126</v>
      </c>
      <c r="LL150" s="256" t="n">
        <v>2.22499999999999</v>
      </c>
      <c r="LM150" s="254" t="n">
        <v>1.27397620422867</v>
      </c>
      <c r="LN150" s="251" t="n">
        <v>2.2</v>
      </c>
      <c r="LO150" s="252" t="n">
        <v>49.2739643458888</v>
      </c>
      <c r="LP150" s="255" t="n">
        <v>2.225</v>
      </c>
      <c r="LQ150" s="253" t="n">
        <v>58.4389903253126</v>
      </c>
      <c r="LR150" s="256" t="n">
        <v>2.22499999999999</v>
      </c>
      <c r="LS150" s="254" t="n">
        <v>1.27397620422867</v>
      </c>
      <c r="LT150" s="252" t="n">
        <v>2.2</v>
      </c>
      <c r="LU150" s="252" t="n">
        <v>54.5887908575074</v>
      </c>
      <c r="LV150" s="255" t="n">
        <v>2.225</v>
      </c>
      <c r="LW150" s="253" t="n">
        <v>58.4389903253126</v>
      </c>
      <c r="LX150" s="256" t="n">
        <v>2.22499999999999</v>
      </c>
      <c r="LY150" s="254" t="n">
        <v>1.27397620422867</v>
      </c>
      <c r="LZ150" s="252" t="n">
        <v>2.2</v>
      </c>
      <c r="MA150" s="252" t="n">
        <v>60.7148332956269</v>
      </c>
      <c r="MB150" s="255" t="n">
        <v>2.225</v>
      </c>
      <c r="MC150" s="253" t="n">
        <v>58.4389903253126</v>
      </c>
      <c r="MD150" s="256" t="n">
        <v>2.22499999999999</v>
      </c>
      <c r="ME150" s="254" t="n">
        <v>1.27397620422867</v>
      </c>
      <c r="MF150" s="252" t="n">
        <v>2.2</v>
      </c>
      <c r="MG150" s="252" t="n">
        <v>66.0110558152994</v>
      </c>
      <c r="MH150" s="255" t="n">
        <v>2.225</v>
      </c>
      <c r="MI150" s="253" t="n">
        <v>58.4389903253126</v>
      </c>
      <c r="MJ150" s="256" t="n">
        <v>2.22499999999999</v>
      </c>
      <c r="MK150" s="254" t="n">
        <v>1.27397620422867</v>
      </c>
      <c r="ML150" s="252" t="n">
        <v>2.2</v>
      </c>
      <c r="MM150" s="252" t="n">
        <v>71.3179820002713</v>
      </c>
      <c r="MN150" s="255" t="n">
        <v>2.225</v>
      </c>
      <c r="MO150" s="253" t="n">
        <v>58.4389903253126</v>
      </c>
      <c r="MP150" s="256" t="n">
        <v>2.22499999999999</v>
      </c>
      <c r="MQ150" s="254" t="n">
        <v>1.27397620422867</v>
      </c>
      <c r="MR150" s="252" t="n">
        <v>2.2</v>
      </c>
      <c r="MS150" s="252" t="n">
        <v>81.59833828982769</v>
      </c>
      <c r="MT150" s="255" t="n">
        <v>2.225</v>
      </c>
      <c r="MU150" s="253" t="n">
        <v>58.4389903253126</v>
      </c>
      <c r="MV150" s="256" t="n">
        <v>2.22499999999999</v>
      </c>
      <c r="MW150" s="254" t="n">
        <v>1.27397620422867</v>
      </c>
      <c r="MX150" s="252" t="n">
        <v>2.16</v>
      </c>
      <c r="MY150" s="252" t="n">
        <v>96.36460017203029</v>
      </c>
      <c r="MZ150" s="255" t="n">
        <v>2.225</v>
      </c>
      <c r="NA150" s="253" t="n">
        <v>58.4389903253126</v>
      </c>
      <c r="NB150" s="256" t="n">
        <v>2.22499999999999</v>
      </c>
      <c r="NC150" s="254" t="n">
        <v>1.27397620422867</v>
      </c>
      <c r="ND150" s="252" t="n">
        <v>2.2</v>
      </c>
      <c r="NE150" s="252" t="n">
        <v>106.682198882139</v>
      </c>
      <c r="NF150" s="255" t="n">
        <v>2.225</v>
      </c>
      <c r="NG150" s="253" t="n">
        <v>58.4389903253126</v>
      </c>
      <c r="NH150" s="256" t="n">
        <v>2.22499999999999</v>
      </c>
      <c r="NI150" s="254" t="n">
        <v>1.27397620422867</v>
      </c>
      <c r="NJ150" s="252" t="n">
        <v>2.2</v>
      </c>
      <c r="NK150" s="252" t="n">
        <v>119.523530475301</v>
      </c>
      <c r="NL150" s="255" t="n">
        <v>2.225</v>
      </c>
      <c r="NM150" s="253" t="n">
        <v>58.4389903253126</v>
      </c>
      <c r="NN150" s="256" t="n">
        <v>2.22499999999999</v>
      </c>
      <c r="NO150" s="254" t="n">
        <v>1.27397620422867</v>
      </c>
      <c r="NP150" s="252" t="n">
        <v>2.16</v>
      </c>
      <c r="NQ150" s="252" t="n">
        <v>131.497142834167</v>
      </c>
      <c r="NR150" s="255" t="n">
        <v>2.225</v>
      </c>
      <c r="NS150" s="253" t="n">
        <v>58.4389903253126</v>
      </c>
      <c r="NT150" s="256" t="n">
        <v>2.22499999999999</v>
      </c>
      <c r="NU150" s="254" t="n">
        <v>1.27397620422867</v>
      </c>
      <c r="NV150" s="252" t="n">
        <v>2.2</v>
      </c>
      <c r="NW150" s="252" t="n">
        <v>141.239701850878</v>
      </c>
      <c r="NX150" s="255" t="n">
        <v>2.225</v>
      </c>
      <c r="NY150" s="253" t="n">
        <v>58.4389903253126</v>
      </c>
      <c r="NZ150" s="256" t="n">
        <v>2.22499999999999</v>
      </c>
      <c r="OA150" s="254" t="n">
        <v>1.27397620422867</v>
      </c>
      <c r="OB150" s="252" t="n">
        <v>2.2</v>
      </c>
      <c r="OC150" s="252" t="n">
        <v>151.824053824759</v>
      </c>
      <c r="OD150" s="255" t="n">
        <v>2.225</v>
      </c>
      <c r="OE150" s="253" t="n">
        <v>58.4389903253126</v>
      </c>
      <c r="OF150" s="256" t="n">
        <v>2.22499999999999</v>
      </c>
      <c r="OG150" s="254" t="n">
        <v>1.27397620422867</v>
      </c>
      <c r="OH150" s="252" t="n">
        <v>2.2</v>
      </c>
      <c r="OI150" s="252" t="n">
        <v>162.356270089572</v>
      </c>
      <c r="OJ150" s="255" t="n">
        <v>2.225</v>
      </c>
      <c r="OK150" s="253" t="n">
        <v>58.4389903253126</v>
      </c>
      <c r="OL150" s="256" t="n">
        <v>2.22499999999999</v>
      </c>
      <c r="OM150" s="254" t="n">
        <v>1.27397620422867</v>
      </c>
      <c r="ON150" s="252" t="n">
        <v>2.2</v>
      </c>
      <c r="OO150" s="252" t="n">
        <v>176.597406105222</v>
      </c>
      <c r="OP150" s="255" t="n">
        <v>2.225</v>
      </c>
      <c r="OQ150" s="253" t="n">
        <v>58.4389903253126</v>
      </c>
      <c r="OR150" s="256" t="n">
        <v>2.22499999999999</v>
      </c>
      <c r="OS150" s="254" t="n">
        <v>1.27397620422867</v>
      </c>
      <c r="OT150" s="252" t="n">
        <v>2.2</v>
      </c>
      <c r="OU150" s="252" t="n">
        <v>188.022257284431</v>
      </c>
      <c r="OV150" s="255" t="n">
        <v>2.225</v>
      </c>
      <c r="OW150" s="253" t="n">
        <v>58.4389903253126</v>
      </c>
      <c r="OX150" s="256" t="n">
        <v>2.22499999999999</v>
      </c>
      <c r="OY150" s="254" t="n">
        <v>1.27397620422867</v>
      </c>
      <c r="OZ150" s="252" t="n">
        <v>2.2</v>
      </c>
      <c r="PA150" s="252" t="n">
        <v>204.182709889018</v>
      </c>
      <c r="PB150" s="255" t="n">
        <v>2.225</v>
      </c>
      <c r="PC150" s="253" t="n">
        <v>58.4389903253126</v>
      </c>
      <c r="PD150" s="256" t="n">
        <v>2.22499999999999</v>
      </c>
      <c r="PE150" s="254" t="n">
        <v>1.27397620422867</v>
      </c>
      <c r="PF150" s="251" t="n">
        <v>3.94999999999999</v>
      </c>
      <c r="PG150" s="252" t="n">
        <v>16.1196440516966</v>
      </c>
      <c r="PH150" s="255" t="n">
        <v>3.94999999999999</v>
      </c>
      <c r="PI150" s="253" t="n">
        <v>54.5883796615612</v>
      </c>
      <c r="PJ150" s="256" t="n">
        <v>3.84</v>
      </c>
      <c r="PK150" s="254" t="n">
        <v>0.879375020979277</v>
      </c>
      <c r="PL150" s="251" t="n">
        <v>3.94999999999999</v>
      </c>
      <c r="PM150" s="252" t="n">
        <v>24.5264323275848</v>
      </c>
      <c r="PN150" s="255" t="n">
        <v>3.94999999999999</v>
      </c>
      <c r="PO150" s="253" t="n">
        <v>54.5883796615612</v>
      </c>
      <c r="PP150" s="256" t="n">
        <v>3.84</v>
      </c>
      <c r="PQ150" s="254" t="n">
        <v>0.879375020979277</v>
      </c>
      <c r="PR150" s="251" t="n">
        <v>3.84</v>
      </c>
      <c r="PS150" s="252" t="n">
        <v>32.2675471738112</v>
      </c>
      <c r="PT150" s="255" t="n">
        <v>3.94999999999999</v>
      </c>
      <c r="PU150" s="253" t="n">
        <v>54.5883796615612</v>
      </c>
      <c r="PV150" s="256" t="n">
        <v>3.84</v>
      </c>
      <c r="PW150" s="254" t="n">
        <v>0.879375020979277</v>
      </c>
      <c r="PX150" s="251" t="n">
        <v>3.94999999999999</v>
      </c>
      <c r="PY150" s="252" t="n">
        <v>40.8078327917555</v>
      </c>
      <c r="PZ150" s="255" t="n">
        <v>3.94999999999999</v>
      </c>
      <c r="QA150" s="253" t="n">
        <v>54.5883796615612</v>
      </c>
      <c r="QB150" s="256" t="n">
        <v>3.84</v>
      </c>
      <c r="QC150" s="254" t="n">
        <v>0.879375020979277</v>
      </c>
      <c r="QD150" s="251" t="n">
        <v>3.94999999999999</v>
      </c>
      <c r="QE150" s="252" t="n">
        <v>48.1665484891865</v>
      </c>
      <c r="QF150" s="255" t="n">
        <v>3.94999999999999</v>
      </c>
      <c r="QG150" s="253" t="n">
        <v>54.5883796615612</v>
      </c>
      <c r="QH150" s="256" t="n">
        <v>3.84</v>
      </c>
      <c r="QI150" s="254" t="n">
        <v>0.879375020979277</v>
      </c>
      <c r="QJ150" s="251" t="n">
        <v>3.84</v>
      </c>
      <c r="QK150" s="252" t="n">
        <v>58.6009265782614</v>
      </c>
      <c r="QL150" s="255" t="n">
        <v>3.94999999999999</v>
      </c>
      <c r="QM150" s="253" t="n">
        <v>54.5883796615612</v>
      </c>
      <c r="QN150" s="256" t="n">
        <v>3.84</v>
      </c>
      <c r="QO150" s="254" t="n">
        <v>0.879375020979277</v>
      </c>
      <c r="QP150" s="251" t="n">
        <v>3.94999999999999</v>
      </c>
      <c r="QQ150" s="252" t="n">
        <v>64.2979281259841</v>
      </c>
      <c r="QR150" s="255" t="n">
        <v>3.94999999999999</v>
      </c>
      <c r="QS150" s="253" t="n">
        <v>54.5883796615612</v>
      </c>
      <c r="QT150" s="256" t="n">
        <v>3.84</v>
      </c>
      <c r="QU150" s="254" t="n">
        <v>0.879375020979277</v>
      </c>
      <c r="QV150" s="251" t="n">
        <v>3.94999999999999</v>
      </c>
      <c r="QW150" s="252" t="n">
        <v>72.1058026564492</v>
      </c>
      <c r="QX150" s="255" t="n">
        <v>3.94999999999999</v>
      </c>
      <c r="QY150" s="253" t="n">
        <v>54.5883796615612</v>
      </c>
      <c r="QZ150" s="256" t="n">
        <v>3.84</v>
      </c>
      <c r="RA150" s="254" t="n">
        <v>0.879375020979277</v>
      </c>
      <c r="RB150" s="252" t="n">
        <v>3.94999999999999</v>
      </c>
      <c r="RC150" s="252" t="n">
        <v>81.281443406032</v>
      </c>
      <c r="RD150" s="255" t="n">
        <v>3.94999999999999</v>
      </c>
      <c r="RE150" s="253" t="n">
        <v>54.5883796615612</v>
      </c>
      <c r="RF150" s="256" t="n">
        <v>3.84</v>
      </c>
      <c r="RG150" s="254" t="n">
        <v>0.879375020979277</v>
      </c>
      <c r="RH150" s="252" t="n">
        <v>3.94999999999999</v>
      </c>
      <c r="RI150" s="252" t="n">
        <v>88.5010847342307</v>
      </c>
      <c r="RJ150" s="255" t="n">
        <v>3.94999999999999</v>
      </c>
      <c r="RK150" s="253" t="n">
        <v>54.5883796615612</v>
      </c>
      <c r="RL150" s="256" t="n">
        <v>3.84</v>
      </c>
      <c r="RM150" s="254" t="n">
        <v>0.879375020979277</v>
      </c>
      <c r="RN150" s="252" t="n">
        <v>3.84</v>
      </c>
      <c r="RO150" s="252" t="n">
        <v>97.60510324335969</v>
      </c>
      <c r="RP150" s="255" t="n">
        <v>3.94999999999999</v>
      </c>
      <c r="RQ150" s="253" t="n">
        <v>54.5883796615612</v>
      </c>
      <c r="RR150" s="256" t="n">
        <v>3.84</v>
      </c>
      <c r="RS150" s="254" t="n">
        <v>0.879375020979277</v>
      </c>
      <c r="RT150" s="252" t="n">
        <v>3.84</v>
      </c>
      <c r="RU150" s="252" t="n">
        <v>106.462388087719</v>
      </c>
      <c r="RV150" s="255" t="n">
        <v>3.94999999999999</v>
      </c>
      <c r="RW150" s="253" t="n">
        <v>54.5883796615612</v>
      </c>
      <c r="RX150" s="256" t="n">
        <v>3.84</v>
      </c>
      <c r="RY150" s="254" t="n">
        <v>0.879375020979277</v>
      </c>
      <c r="RZ150" s="252" t="n">
        <v>3.94999999999999</v>
      </c>
      <c r="SA150" s="252" t="n">
        <v>113.698591890353</v>
      </c>
      <c r="SB150" s="255" t="n">
        <v>3.94999999999999</v>
      </c>
      <c r="SC150" s="253" t="n">
        <v>54.5883796615612</v>
      </c>
      <c r="SD150" s="256" t="n">
        <v>3.84</v>
      </c>
      <c r="SE150" s="254" t="n">
        <v>0.879375020979277</v>
      </c>
      <c r="SF150" s="252" t="n">
        <v>3.84</v>
      </c>
      <c r="SG150" s="252" t="n">
        <v>122.144883563496</v>
      </c>
      <c r="SH150" s="255" t="n">
        <v>3.94999999999999</v>
      </c>
      <c r="SI150" s="253" t="n">
        <v>54.5883796615612</v>
      </c>
      <c r="SJ150" s="256" t="n">
        <v>3.84</v>
      </c>
      <c r="SK150" s="254" t="n">
        <v>0.879375020979277</v>
      </c>
      <c r="SL150" s="252" t="n">
        <v>3.84</v>
      </c>
      <c r="SM150" s="252" t="n">
        <v>131.982444396253</v>
      </c>
      <c r="SN150" s="255" t="n">
        <v>3.94999999999999</v>
      </c>
      <c r="SO150" s="253" t="n">
        <v>54.5883796615612</v>
      </c>
      <c r="SP150" s="256" t="n">
        <v>3.84</v>
      </c>
      <c r="SQ150" s="254" t="n">
        <v>0.879375020979277</v>
      </c>
      <c r="SR150" s="252" t="n">
        <v>3.84</v>
      </c>
      <c r="SS150" s="252" t="n">
        <v>140.272865236678</v>
      </c>
      <c r="ST150" s="255" t="n">
        <v>3.94999999999999</v>
      </c>
      <c r="SU150" s="253" t="n">
        <v>54.5883796615612</v>
      </c>
      <c r="SV150" s="256" t="n">
        <v>3.84</v>
      </c>
      <c r="SW150" s="254" t="n">
        <v>0.879375020979277</v>
      </c>
      <c r="SX150" s="252" t="n">
        <v>3.84</v>
      </c>
      <c r="SY150" s="252" t="n">
        <v>150.078597199022</v>
      </c>
      <c r="SZ150" s="255" t="n">
        <v>3.94999999999999</v>
      </c>
      <c r="TA150" s="253" t="n">
        <v>54.5883796615612</v>
      </c>
      <c r="TB150" s="256" t="n">
        <v>3.84</v>
      </c>
      <c r="TC150" s="254" t="n">
        <v>0.879375020979277</v>
      </c>
      <c r="TD150" s="252" t="n">
        <v>3.84</v>
      </c>
      <c r="TE150" s="252" t="n">
        <v>159.266324651655</v>
      </c>
      <c r="TF150" s="255" t="n">
        <v>3.94999999999999</v>
      </c>
      <c r="TG150" s="253" t="n">
        <v>54.5883796615612</v>
      </c>
      <c r="TH150" s="256" t="n">
        <v>3.84</v>
      </c>
      <c r="TI150" s="254" t="n">
        <v>0.879375020979277</v>
      </c>
      <c r="TJ150" s="252" t="n">
        <v>3.84</v>
      </c>
      <c r="TK150" s="252" t="n">
        <v>166.03730574552</v>
      </c>
      <c r="TL150" s="255" t="n">
        <v>3.94999999999999</v>
      </c>
      <c r="TM150" s="253" t="n">
        <v>54.5883796615612</v>
      </c>
      <c r="TN150" s="256" t="n">
        <v>3.84</v>
      </c>
      <c r="TO150" s="254" t="n">
        <v>0.879375020979277</v>
      </c>
      <c r="TP150" s="252" t="n">
        <v>3.84</v>
      </c>
      <c r="TQ150" s="252" t="n">
        <v>172.802661217805</v>
      </c>
      <c r="TR150" s="255" t="n">
        <v>3.94999999999999</v>
      </c>
      <c r="TS150" s="253" t="n">
        <v>54.5883796615612</v>
      </c>
      <c r="TT150" s="256" t="n">
        <v>3.84</v>
      </c>
      <c r="TU150" s="254" t="n">
        <v>0.879375020979277</v>
      </c>
      <c r="TV150" s="252" t="n">
        <v>3.94999999999999</v>
      </c>
      <c r="TW150" s="252" t="n">
        <v>178.177440400006</v>
      </c>
      <c r="TX150" s="255" t="n">
        <v>3.94999999999999</v>
      </c>
      <c r="TY150" s="253" t="n">
        <v>54.5883796615612</v>
      </c>
      <c r="TZ150" s="256" t="n">
        <v>3.84</v>
      </c>
      <c r="UA150" s="254" t="n">
        <v>0.879375020979277</v>
      </c>
      <c r="UB150" s="251" t="n">
        <v>4.07999999999999</v>
      </c>
      <c r="UC150" s="252" t="n">
        <v>10.5398451235856</v>
      </c>
      <c r="UD150" s="255" t="n">
        <v>4.24999999999999</v>
      </c>
      <c r="UE150" s="253" t="n">
        <v>60.4400521277522</v>
      </c>
      <c r="UF150" s="256" t="n">
        <v>4.24999999999999</v>
      </c>
      <c r="UG150" s="254" t="n">
        <v>2.17892130544655</v>
      </c>
      <c r="UH150" s="251" t="n">
        <v>4.07999999999999</v>
      </c>
      <c r="UI150" s="252" t="n">
        <v>16.3527685266246</v>
      </c>
      <c r="UJ150" s="255" t="n">
        <v>4.24999999999999</v>
      </c>
      <c r="UK150" s="253" t="n">
        <v>60.4400521277522</v>
      </c>
      <c r="UL150" s="256" t="n">
        <v>4.24999999999999</v>
      </c>
      <c r="UM150" s="254" t="n">
        <v>2.17892130544655</v>
      </c>
      <c r="UN150" s="251" t="n">
        <v>4.07999999999999</v>
      </c>
      <c r="UO150" s="252" t="n">
        <v>22.1692666642316</v>
      </c>
      <c r="UP150" s="255" t="n">
        <v>4.24999999999999</v>
      </c>
      <c r="UQ150" s="253" t="n">
        <v>60.4400521277522</v>
      </c>
      <c r="UR150" s="256" t="n">
        <v>4.24999999999999</v>
      </c>
      <c r="US150" s="254" t="n">
        <v>2.17892130544655</v>
      </c>
      <c r="UT150" s="251" t="n">
        <v>4.07999999999999</v>
      </c>
      <c r="UU150" s="252" t="n">
        <v>28.1193039867084</v>
      </c>
      <c r="UV150" s="255" t="n">
        <v>4.24999999999999</v>
      </c>
      <c r="UW150" s="253" t="n">
        <v>60.4400521277522</v>
      </c>
      <c r="UX150" s="256" t="n">
        <v>4.24999999999999</v>
      </c>
      <c r="UY150" s="254" t="n">
        <v>2.17892130544655</v>
      </c>
      <c r="UZ150" s="251" t="n">
        <v>4.07999999999999</v>
      </c>
      <c r="VA150" s="252" t="n">
        <v>34.5248491152542</v>
      </c>
      <c r="VB150" s="255" t="n">
        <v>4.24999999999999</v>
      </c>
      <c r="VC150" s="253" t="n">
        <v>60.4400521277522</v>
      </c>
      <c r="VD150" s="256" t="n">
        <v>4.24999999999999</v>
      </c>
      <c r="VE150" s="254" t="n">
        <v>2.17892130544655</v>
      </c>
      <c r="VF150" s="251" t="n">
        <v>4.07999999999999</v>
      </c>
      <c r="VG150" s="252" t="n">
        <v>40.0184777380805</v>
      </c>
      <c r="VH150" s="255" t="n">
        <v>4.24999999999999</v>
      </c>
      <c r="VI150" s="253" t="n">
        <v>60.4400521277522</v>
      </c>
      <c r="VJ150" s="256" t="n">
        <v>4.24999999999999</v>
      </c>
      <c r="VK150" s="254" t="n">
        <v>2.17892130544655</v>
      </c>
      <c r="VL150" s="251" t="n">
        <v>4.07999999999999</v>
      </c>
      <c r="VM150" s="252" t="n">
        <v>45.1997770991306</v>
      </c>
      <c r="VN150" s="255" t="n">
        <v>4.24999999999999</v>
      </c>
      <c r="VO150" s="253" t="n">
        <v>60.4400521277522</v>
      </c>
      <c r="VP150" s="256" t="n">
        <v>4.24999999999999</v>
      </c>
      <c r="VQ150" s="254" t="n">
        <v>2.17892130544655</v>
      </c>
      <c r="VR150" s="251" t="n">
        <v>4.07999999999999</v>
      </c>
      <c r="VS150" s="252" t="n">
        <v>52.6696035479554</v>
      </c>
      <c r="VT150" s="255" t="n">
        <v>4.24999999999999</v>
      </c>
      <c r="VU150" s="253" t="n">
        <v>60.4400521277522</v>
      </c>
      <c r="VV150" s="256" t="n">
        <v>4.24999999999999</v>
      </c>
      <c r="VW150" s="254" t="n">
        <v>2.17892130544655</v>
      </c>
      <c r="VX150" s="252" t="n">
        <v>4.07999999999999</v>
      </c>
      <c r="VY150" s="252" t="n">
        <v>58.8868037281288</v>
      </c>
      <c r="VZ150" s="255" t="n">
        <v>4.24999999999999</v>
      </c>
      <c r="WA150" s="253" t="n">
        <v>60.4400521277522</v>
      </c>
      <c r="WB150" s="256" t="n">
        <v>4.24999999999999</v>
      </c>
      <c r="WC150" s="254" t="n">
        <v>2.17892130544655</v>
      </c>
      <c r="WD150" s="252" t="n">
        <v>4.07999999999999</v>
      </c>
      <c r="WE150" s="252" t="n">
        <v>65.7611302378868</v>
      </c>
      <c r="WF150" s="255" t="n">
        <v>4.24999999999999</v>
      </c>
      <c r="WG150" s="253" t="n">
        <v>60.4400521277522</v>
      </c>
      <c r="WH150" s="256" t="n">
        <v>4.24999999999999</v>
      </c>
      <c r="WI150" s="254" t="n">
        <v>2.17892130544655</v>
      </c>
      <c r="WJ150" s="252" t="n">
        <v>4.07999999999999</v>
      </c>
      <c r="WK150" s="252" t="n">
        <v>71.5935978543193</v>
      </c>
      <c r="WL150" s="255" t="n">
        <v>4.24999999999999</v>
      </c>
      <c r="WM150" s="253" t="n">
        <v>60.4400521277522</v>
      </c>
      <c r="WN150" s="256" t="n">
        <v>4.24999999999999</v>
      </c>
      <c r="WO150" s="254" t="n">
        <v>2.17892130544655</v>
      </c>
      <c r="WP150" s="252" t="n">
        <v>4.07999999999999</v>
      </c>
      <c r="WQ150" s="252" t="n">
        <v>77.55422173885751</v>
      </c>
      <c r="WR150" s="255" t="n">
        <v>4.24999999999999</v>
      </c>
      <c r="WS150" s="253" t="n">
        <v>60.4400521277522</v>
      </c>
      <c r="WT150" s="256" t="n">
        <v>4.24999999999999</v>
      </c>
      <c r="WU150" s="254" t="n">
        <v>2.17892130544655</v>
      </c>
      <c r="WV150" s="252" t="n">
        <v>4.07999999999999</v>
      </c>
      <c r="WW150" s="252" t="n">
        <v>82.94710946715171</v>
      </c>
      <c r="WX150" s="255" t="n">
        <v>4.24999999999999</v>
      </c>
      <c r="WY150" s="253" t="n">
        <v>60.4400521277522</v>
      </c>
      <c r="WZ150" s="256" t="n">
        <v>4.24999999999999</v>
      </c>
      <c r="XA150" s="254" t="n">
        <v>2.17892130544655</v>
      </c>
      <c r="XB150" s="252" t="n">
        <v>4.07999999999999</v>
      </c>
      <c r="XC150" s="252" t="n">
        <v>89.0484240247968</v>
      </c>
      <c r="XD150" s="255" t="n">
        <v>4.24999999999999</v>
      </c>
      <c r="XE150" s="253" t="n">
        <v>60.4400521277522</v>
      </c>
      <c r="XF150" s="256" t="n">
        <v>4.24999999999999</v>
      </c>
      <c r="XG150" s="254" t="n">
        <v>2.17892130544655</v>
      </c>
      <c r="XH150" s="252" t="n">
        <v>4.07999999999999</v>
      </c>
      <c r="XI150" s="252" t="n">
        <v>94.8283453130293</v>
      </c>
      <c r="XJ150" s="255" t="n">
        <v>4.24999999999999</v>
      </c>
      <c r="XK150" s="253" t="n">
        <v>60.4400521277522</v>
      </c>
      <c r="XL150" s="256" t="n">
        <v>4.24999999999999</v>
      </c>
      <c r="XM150" s="254" t="n">
        <v>2.17892130544655</v>
      </c>
      <c r="XN150" s="252" t="n">
        <v>4.07999999999999</v>
      </c>
      <c r="XO150" s="252" t="n">
        <v>108.719360707182</v>
      </c>
      <c r="XP150" s="255" t="n">
        <v>4.24999999999999</v>
      </c>
      <c r="XQ150" s="253" t="n">
        <v>60.4400521277522</v>
      </c>
      <c r="XR150" s="256" t="n">
        <v>4.24999999999999</v>
      </c>
      <c r="XS150" s="254" t="n">
        <v>2.17892130544655</v>
      </c>
      <c r="XT150" s="252" t="n">
        <v>4.07999999999999</v>
      </c>
      <c r="XU150" s="252" t="n">
        <v>120.329429891285</v>
      </c>
      <c r="XV150" s="255" t="n">
        <v>4.24999999999999</v>
      </c>
      <c r="XW150" s="253" t="n">
        <v>60.4400521277522</v>
      </c>
      <c r="XX150" s="256" t="n">
        <v>4.24999999999999</v>
      </c>
      <c r="XY150" s="254" t="n">
        <v>2.17892130544655</v>
      </c>
      <c r="XZ150" s="252" t="n">
        <v>4.07999999999999</v>
      </c>
      <c r="YA150" s="252" t="n">
        <v>133.486895151919</v>
      </c>
      <c r="YB150" s="255" t="n">
        <v>4.24999999999999</v>
      </c>
      <c r="YC150" s="253" t="n">
        <v>60.4400521277522</v>
      </c>
      <c r="YD150" s="256" t="n">
        <v>4.24999999999999</v>
      </c>
      <c r="YE150" s="254" t="n">
        <v>2.17892130544655</v>
      </c>
      <c r="YF150" s="252" t="n">
        <v>4.07999999999999</v>
      </c>
      <c r="YG150" s="252" t="n">
        <v>145.120652889221</v>
      </c>
      <c r="YH150" s="255" t="n">
        <v>4.24999999999999</v>
      </c>
      <c r="YI150" s="253" t="n">
        <v>60.4400521277522</v>
      </c>
      <c r="YJ150" s="256" t="n">
        <v>4.24999999999999</v>
      </c>
      <c r="YK150" s="254" t="n">
        <v>2.17892130544655</v>
      </c>
      <c r="YL150" s="252" t="n">
        <v>4.2</v>
      </c>
      <c r="YM150" s="252" t="n">
        <v>155.856449136711</v>
      </c>
      <c r="YN150" s="255" t="n">
        <v>4.24999999999999</v>
      </c>
      <c r="YO150" s="253" t="n">
        <v>60.4400521277522</v>
      </c>
      <c r="YP150" s="256" t="n">
        <v>4.24999999999999</v>
      </c>
      <c r="YQ150" s="254" t="n">
        <v>2.17892130544655</v>
      </c>
      <c r="YR150" s="252" t="n">
        <v>4.07999999999999</v>
      </c>
      <c r="YS150" s="252" t="n">
        <v>177.041834408469</v>
      </c>
      <c r="YT150" s="255" t="n">
        <v>4.24999999999999</v>
      </c>
      <c r="YU150" s="253" t="n">
        <v>60.4400521277522</v>
      </c>
      <c r="YV150" s="256" t="n">
        <v>4.24999999999999</v>
      </c>
      <c r="YW150" s="254" t="n">
        <v>2.17892130544655</v>
      </c>
      <c r="YX150" s="252" t="n">
        <v>4.15199999999999</v>
      </c>
      <c r="YY150" s="252" t="n">
        <v>208.091862574228</v>
      </c>
      <c r="YZ150" s="255" t="n">
        <v>4.24999999999999</v>
      </c>
      <c r="ZA150" s="253" t="n">
        <v>60.4400521277522</v>
      </c>
      <c r="ZB150" s="256" t="n">
        <v>4.24999999999999</v>
      </c>
      <c r="ZC150" s="254" t="n">
        <v>2.17892130544655</v>
      </c>
      <c r="ZD150" s="251" t="n">
        <v>6.23999999999999</v>
      </c>
      <c r="ZE150" s="252" t="n">
        <v>19.0738481745885</v>
      </c>
      <c r="ZF150" s="255" t="n">
        <v>6.37499999999999</v>
      </c>
      <c r="ZG150" s="253" t="n">
        <v>61.7640147719772</v>
      </c>
      <c r="ZH150" s="256" t="n">
        <v>6.23999999999999</v>
      </c>
      <c r="ZI150" s="254" t="n">
        <v>1.19533263612694</v>
      </c>
      <c r="ZJ150" s="251" t="n">
        <v>6.23999999999999</v>
      </c>
      <c r="ZK150" s="252" t="n">
        <v>28.6107290409549</v>
      </c>
      <c r="ZL150" s="255" t="n">
        <v>6.37499999999999</v>
      </c>
      <c r="ZM150" s="253" t="n">
        <v>61.7640147719772</v>
      </c>
      <c r="ZN150" s="256" t="n">
        <v>6.23999999999999</v>
      </c>
      <c r="ZO150" s="254" t="n">
        <v>1.19533263612694</v>
      </c>
      <c r="ZP150" s="251" t="n">
        <v>6.23999999999999</v>
      </c>
      <c r="ZQ150" s="252" t="n">
        <v>39.337924754304</v>
      </c>
      <c r="ZR150" s="255" t="n">
        <v>6.37499999999999</v>
      </c>
      <c r="ZS150" s="253" t="n">
        <v>61.7640147719772</v>
      </c>
      <c r="ZT150" s="256" t="n">
        <v>6.23999999999999</v>
      </c>
      <c r="ZU150" s="254" t="n">
        <v>1.19533263612694</v>
      </c>
      <c r="ZV150" s="251" t="n">
        <v>6.23999999999999</v>
      </c>
      <c r="ZW150" s="252" t="n">
        <v>49.4727631665302</v>
      </c>
      <c r="ZX150" s="255" t="n">
        <v>6.37499999999999</v>
      </c>
      <c r="ZY150" s="253" t="n">
        <v>61.7640147719772</v>
      </c>
      <c r="ZZ150" s="256" t="n">
        <v>6.23999999999999</v>
      </c>
      <c r="AAA150" s="254" t="n">
        <v>1.19533263612694</v>
      </c>
      <c r="AAB150" s="251" t="n">
        <v>6.23999999999999</v>
      </c>
      <c r="AAC150" s="252" t="n">
        <v>59.0101178974865</v>
      </c>
      <c r="AAD150" s="255" t="n">
        <v>6.37499999999999</v>
      </c>
      <c r="AAE150" s="253" t="n">
        <v>61.7640147719772</v>
      </c>
      <c r="AAF150" s="256" t="n">
        <v>6.23999999999999</v>
      </c>
      <c r="AAG150" s="254" t="n">
        <v>1.19533263612694</v>
      </c>
      <c r="AAH150" s="251" t="n">
        <v>6.23999999999999</v>
      </c>
      <c r="AAI150" s="252" t="n">
        <v>69.7391274467802</v>
      </c>
      <c r="AAJ150" s="255" t="n">
        <v>6.37499999999999</v>
      </c>
      <c r="AAK150" s="253" t="n">
        <v>61.7640147719772</v>
      </c>
      <c r="AAL150" s="256" t="n">
        <v>6.23999999999999</v>
      </c>
      <c r="AAM150" s="254" t="n">
        <v>1.19533263612694</v>
      </c>
      <c r="AAN150" s="251" t="n">
        <v>6.23999999999999</v>
      </c>
      <c r="AAO150" s="252" t="n">
        <v>79.2759327898591</v>
      </c>
      <c r="AAP150" s="255" t="n">
        <v>6.37499999999999</v>
      </c>
      <c r="AAQ150" s="253" t="n">
        <v>61.7640147719772</v>
      </c>
      <c r="AAR150" s="256" t="n">
        <v>6.23999999999999</v>
      </c>
      <c r="AAS150" s="254" t="n">
        <v>1.19533263612694</v>
      </c>
      <c r="AAT150" s="251" t="n">
        <v>6.23999999999999</v>
      </c>
      <c r="AAU150" s="252" t="n">
        <v>88.5219262697039</v>
      </c>
      <c r="AAV150" s="255" t="n">
        <v>6.37499999999999</v>
      </c>
      <c r="AAW150" s="253" t="n">
        <v>61.7640147719772</v>
      </c>
      <c r="AAX150" s="256" t="n">
        <v>6.23999999999999</v>
      </c>
      <c r="AAY150" s="254" t="n">
        <v>1.19533263612694</v>
      </c>
      <c r="AAZ150" s="252" t="n">
        <v>6.23999999999999</v>
      </c>
      <c r="ABA150" s="252" t="n">
        <v>99.5396043122246</v>
      </c>
      <c r="ABB150" s="255" t="n">
        <v>6.37499999999999</v>
      </c>
      <c r="ABC150" s="253" t="n">
        <v>61.7640147719772</v>
      </c>
      <c r="ABD150" s="256" t="n">
        <v>6.23999999999999</v>
      </c>
      <c r="ABE150" s="254" t="n">
        <v>1.19533263612694</v>
      </c>
      <c r="ABF150" s="252" t="n">
        <v>6.23999999999999</v>
      </c>
      <c r="ABG150" s="252" t="n">
        <v>118.601503320945</v>
      </c>
      <c r="ABH150" s="255" t="n">
        <v>6.37499999999999</v>
      </c>
      <c r="ABI150" s="253" t="n">
        <v>61.7640147719772</v>
      </c>
      <c r="ABJ150" s="256" t="n">
        <v>6.23999999999999</v>
      </c>
      <c r="ABK150" s="254" t="n">
        <v>1.19533263612694</v>
      </c>
      <c r="ABL150" s="252" t="n">
        <v>6.23999999999999</v>
      </c>
      <c r="ABM150" s="252" t="n">
        <v>138.879612566132</v>
      </c>
      <c r="ABN150" s="255" t="n">
        <v>6.37499999999999</v>
      </c>
      <c r="ABO150" s="253" t="n">
        <v>61.7640147719772</v>
      </c>
      <c r="ABP150" s="256" t="n">
        <v>6.23999999999999</v>
      </c>
      <c r="ABQ150" s="254" t="n">
        <v>1.19533263612694</v>
      </c>
      <c r="ABR150" s="252" t="n">
        <v>6.23999999999999</v>
      </c>
      <c r="ABS150" s="252" t="n">
        <v>157.952529647949</v>
      </c>
      <c r="ABT150" s="255" t="n">
        <v>6.37499999999999</v>
      </c>
      <c r="ABU150" s="253" t="n">
        <v>61.7640147719772</v>
      </c>
      <c r="ABV150" s="256" t="n">
        <v>6.23999999999999</v>
      </c>
      <c r="ABW150" s="254" t="n">
        <v>1.19533263612694</v>
      </c>
      <c r="ABX150" s="252" t="n">
        <v>6.23999999999999</v>
      </c>
      <c r="ABY150" s="252" t="n">
        <v>180.608679247531</v>
      </c>
      <c r="ABZ150" s="255" t="n">
        <v>6.37499999999999</v>
      </c>
      <c r="ACA150" s="253" t="n">
        <v>61.7640147719772</v>
      </c>
      <c r="ACB150" s="256" t="n">
        <v>6.23999999999999</v>
      </c>
      <c r="ACC150" s="254" t="n">
        <v>1.19533263612694</v>
      </c>
      <c r="ACD150" s="252" t="n">
        <v>6.23999999999999</v>
      </c>
      <c r="ACE150" s="252" t="n">
        <v>200.281080454396</v>
      </c>
      <c r="ACF150" s="255" t="n">
        <v>6.37499999999999</v>
      </c>
      <c r="ACG150" s="253" t="n">
        <v>61.7640147719772</v>
      </c>
      <c r="ACH150" s="256" t="n">
        <v>6.23999999999999</v>
      </c>
      <c r="ACI150" s="254" t="n">
        <v>1.19533263612694</v>
      </c>
      <c r="ACJ150" s="252" t="n">
        <v>6.23999999999999</v>
      </c>
      <c r="ACK150" s="252" t="n">
        <v>219.375090317572</v>
      </c>
      <c r="ACL150" s="255" t="n">
        <v>6.37499999999999</v>
      </c>
      <c r="ACM150" s="253" t="n">
        <v>61.7640147719772</v>
      </c>
      <c r="ACN150" s="256" t="n">
        <v>6.23999999999999</v>
      </c>
      <c r="ACO150" s="254" t="n">
        <v>1.19533263612694</v>
      </c>
      <c r="ACP150" s="251" t="n">
        <v>11.5</v>
      </c>
      <c r="ACQ150" s="252" t="n">
        <v>12.5550126510484</v>
      </c>
      <c r="ACR150" s="255" t="n">
        <v>11.6249999999999</v>
      </c>
      <c r="ACS150" s="253" t="n">
        <v>65.2979747378422</v>
      </c>
      <c r="ACT150" s="256" t="n">
        <v>11.6249999999999</v>
      </c>
      <c r="ACU150" s="254" t="n">
        <v>0.932940528088085</v>
      </c>
      <c r="ACV150" s="251" t="n">
        <v>11.75</v>
      </c>
      <c r="ACW150" s="252" t="n">
        <v>25.1407740650767</v>
      </c>
      <c r="ACX150" s="255" t="n">
        <v>11.6249999999999</v>
      </c>
      <c r="ACY150" s="253" t="n">
        <v>65.2979747378422</v>
      </c>
      <c r="ACZ150" s="256" t="n">
        <v>11.6249999999999</v>
      </c>
      <c r="ADA150" s="254" t="n">
        <v>0.932940528088085</v>
      </c>
      <c r="ADB150" s="251" t="n">
        <v>11.96</v>
      </c>
      <c r="ADC150" s="252" t="n">
        <v>37.9880133273688</v>
      </c>
      <c r="ADD150" s="255" t="n">
        <v>11.6249999999999</v>
      </c>
      <c r="ADE150" s="253" t="n">
        <v>65.2979747378422</v>
      </c>
      <c r="ADF150" s="256" t="n">
        <v>11.6249999999999</v>
      </c>
      <c r="ADG150" s="254" t="n">
        <v>0.932940528088085</v>
      </c>
      <c r="ADH150" s="251" t="n">
        <v>11.75</v>
      </c>
      <c r="ADI150" s="252" t="n">
        <v>51.6791991644961</v>
      </c>
      <c r="ADJ150" s="255" t="n">
        <v>11.6249999999999</v>
      </c>
      <c r="ADK150" s="253" t="n">
        <v>65.2979747378422</v>
      </c>
      <c r="ADL150" s="256" t="n">
        <v>11.6249999999999</v>
      </c>
      <c r="ADM150" s="254" t="n">
        <v>0.932940528088085</v>
      </c>
      <c r="ADN150" s="251" t="n">
        <v>11.75</v>
      </c>
      <c r="ADO150" s="252" t="n">
        <v>64.04677966220559</v>
      </c>
      <c r="ADP150" s="255" t="n">
        <v>11.6249999999999</v>
      </c>
      <c r="ADQ150" s="253" t="n">
        <v>65.2979747378422</v>
      </c>
      <c r="ADR150" s="256" t="n">
        <v>11.6249999999999</v>
      </c>
      <c r="ADS150" s="254" t="n">
        <v>0.932940528088085</v>
      </c>
      <c r="ADT150" s="251" t="n">
        <v>11.75</v>
      </c>
      <c r="ADU150" s="252" t="n">
        <v>77.1793665342562</v>
      </c>
      <c r="ADV150" s="255" t="n">
        <v>11.6249999999999</v>
      </c>
      <c r="ADW150" s="253" t="n">
        <v>65.2979747378422</v>
      </c>
      <c r="ADX150" s="256" t="n">
        <v>11.6249999999999</v>
      </c>
      <c r="ADY150" s="254" t="n">
        <v>0.932940528088085</v>
      </c>
      <c r="ADZ150" s="251" t="n">
        <v>11.75</v>
      </c>
      <c r="AEA150" s="252" t="n">
        <v>89.74694255845441</v>
      </c>
      <c r="AEB150" s="255" t="n">
        <v>11.6249999999999</v>
      </c>
      <c r="AEC150" s="253" t="n">
        <v>65.2979747378422</v>
      </c>
      <c r="AED150" s="256" t="n">
        <v>11.6249999999999</v>
      </c>
      <c r="AEE150" s="254" t="n">
        <v>0.932940528088085</v>
      </c>
      <c r="AEF150" s="251" t="n">
        <v>11.75</v>
      </c>
      <c r="AEG150" s="252" t="n">
        <v>103.521029465776</v>
      </c>
      <c r="AEH150" s="255" t="n">
        <v>11.6249999999999</v>
      </c>
      <c r="AEI150" s="253" t="n">
        <v>65.2979747378422</v>
      </c>
      <c r="AEJ150" s="256" t="n">
        <v>11.6249999999999</v>
      </c>
      <c r="AEK150" s="254" t="n">
        <v>0.932940528088085</v>
      </c>
      <c r="AEL150" s="252" t="n">
        <v>11.75</v>
      </c>
      <c r="AEM150" s="252" t="n">
        <v>115.728960159614</v>
      </c>
      <c r="AEN150" s="255" t="n">
        <v>11.6249999999999</v>
      </c>
      <c r="AEO150" s="253" t="n">
        <v>65.2979747378422</v>
      </c>
      <c r="AEP150" s="256" t="n">
        <v>11.6249999999999</v>
      </c>
      <c r="AEQ150" s="254" t="n">
        <v>0.932940528088085</v>
      </c>
      <c r="AER150" s="252" t="n">
        <v>11.75</v>
      </c>
      <c r="AES150" s="252" t="n">
        <v>130.123834401524</v>
      </c>
      <c r="AET150" s="255" t="n">
        <v>11.6249999999999</v>
      </c>
      <c r="AEU150" s="253" t="n">
        <v>65.2979747378422</v>
      </c>
      <c r="AEV150" s="256" t="n">
        <v>11.6249999999999</v>
      </c>
      <c r="AEW150" s="254" t="n">
        <v>0.932940528088085</v>
      </c>
      <c r="AEX150" s="252" t="n">
        <v>11.75</v>
      </c>
      <c r="AEY150" s="252" t="n">
        <v>155.710952223461</v>
      </c>
      <c r="AEZ150" s="255" t="n">
        <v>11.6249999999999</v>
      </c>
      <c r="AFA150" s="253" t="n">
        <v>65.2979747378422</v>
      </c>
      <c r="AFB150" s="256" t="n">
        <v>11.6249999999999</v>
      </c>
      <c r="AFC150" s="254" t="n">
        <v>0.932940528088085</v>
      </c>
      <c r="AFD150" s="252" t="n">
        <v>11.75</v>
      </c>
      <c r="AFE150" s="252" t="n">
        <v>180.376808478729</v>
      </c>
      <c r="AFF150" s="255" t="n">
        <v>11.6249999999999</v>
      </c>
      <c r="AFG150" s="253" t="n">
        <v>65.2979747378422</v>
      </c>
      <c r="AFH150" s="256" t="n">
        <v>11.6249999999999</v>
      </c>
      <c r="AFI150" s="254" t="n">
        <v>0.932940528088085</v>
      </c>
      <c r="AFJ150" s="252" t="n">
        <v>11.75</v>
      </c>
      <c r="AFK150" s="252" t="n">
        <v>220.503363757646</v>
      </c>
      <c r="AFL150" s="255" t="n">
        <v>11.6249999999999</v>
      </c>
      <c r="AFM150" s="253" t="n">
        <v>65.2979747378422</v>
      </c>
      <c r="AFN150" s="256" t="n">
        <v>11.6249999999999</v>
      </c>
      <c r="AFO150" s="254" t="n">
        <v>0.932940528088085</v>
      </c>
      <c r="AFP150" s="251" t="n">
        <v>14.16</v>
      </c>
      <c r="AFQ150" s="252" t="n">
        <v>12.4806741449418</v>
      </c>
      <c r="AFR150" s="255" t="n">
        <v>14.16</v>
      </c>
      <c r="AFS150" s="253" t="n">
        <v>67.28791907694681</v>
      </c>
      <c r="AFT150" s="256" t="n">
        <v>14.5</v>
      </c>
      <c r="AFU150" s="254" t="n">
        <v>1.14122030289791</v>
      </c>
      <c r="AFV150" s="251" t="n">
        <v>14.16</v>
      </c>
      <c r="AFW150" s="252" t="n">
        <v>26.0212771256233</v>
      </c>
      <c r="AFX150" s="255" t="n">
        <v>14.16</v>
      </c>
      <c r="AFY150" s="253" t="n">
        <v>67.28791907694681</v>
      </c>
      <c r="AFZ150" s="256" t="n">
        <v>14.5</v>
      </c>
      <c r="AGA150" s="254" t="n">
        <v>1.14122030289791</v>
      </c>
      <c r="AGB150" s="251" t="n">
        <v>14.16</v>
      </c>
      <c r="AGC150" s="252" t="n">
        <v>40.5194024339338</v>
      </c>
      <c r="AGD150" s="255" t="n">
        <v>14.16</v>
      </c>
      <c r="AGE150" s="253" t="n">
        <v>67.28791907694681</v>
      </c>
      <c r="AGF150" s="256" t="n">
        <v>14.5</v>
      </c>
      <c r="AGG150" s="254" t="n">
        <v>1.14122030289791</v>
      </c>
      <c r="AGH150" s="251" t="n">
        <v>14.16</v>
      </c>
      <c r="AGI150" s="252" t="n">
        <v>55.0083458730111</v>
      </c>
      <c r="AGJ150" s="255" t="n">
        <v>14.16</v>
      </c>
      <c r="AGK150" s="253" t="n">
        <v>67.28791907694681</v>
      </c>
      <c r="AGL150" s="256" t="n">
        <v>14.5</v>
      </c>
      <c r="AGM150" s="254" t="n">
        <v>1.14122030289791</v>
      </c>
      <c r="AGN150" s="251" t="n">
        <v>14.5</v>
      </c>
      <c r="AGO150" s="252" t="n">
        <v>67.6922208779861</v>
      </c>
      <c r="AGP150" s="255" t="n">
        <v>14.16</v>
      </c>
      <c r="AGQ150" s="253" t="n">
        <v>67.28791907694681</v>
      </c>
      <c r="AGR150" s="256" t="n">
        <v>14.5</v>
      </c>
      <c r="AGS150" s="254" t="n">
        <v>1.14122030289791</v>
      </c>
      <c r="AGT150" s="251" t="n">
        <v>14.16</v>
      </c>
      <c r="AGU150" s="252" t="n">
        <v>82.52848062712761</v>
      </c>
      <c r="AGV150" s="255" t="n">
        <v>14.16</v>
      </c>
      <c r="AGW150" s="253" t="n">
        <v>67.28791907694681</v>
      </c>
      <c r="AGX150" s="256" t="n">
        <v>14.5</v>
      </c>
      <c r="AGY150" s="254" t="n">
        <v>1.14122030289791</v>
      </c>
      <c r="AGZ150" s="251" t="n">
        <v>14.5</v>
      </c>
      <c r="AHA150" s="252" t="n">
        <v>95.0284124123516</v>
      </c>
      <c r="AHB150" s="255" t="n">
        <v>14.16</v>
      </c>
      <c r="AHC150" s="253" t="n">
        <v>67.28791907694681</v>
      </c>
      <c r="AHD150" s="256" t="n">
        <v>14.5</v>
      </c>
      <c r="AHE150" s="254" t="n">
        <v>1.14122030289791</v>
      </c>
      <c r="AHF150" s="251" t="n">
        <v>14.16</v>
      </c>
      <c r="AHG150" s="252" t="n">
        <v>110.860870056147</v>
      </c>
      <c r="AHH150" s="255" t="n">
        <v>14.16</v>
      </c>
      <c r="AHI150" s="253" t="n">
        <v>67.28791907694681</v>
      </c>
      <c r="AHJ150" s="256" t="n">
        <v>14.5</v>
      </c>
      <c r="AHK150" s="254" t="n">
        <v>1.14122030289791</v>
      </c>
      <c r="AHL150" s="252" t="n">
        <v>14.16</v>
      </c>
      <c r="AHM150" s="252" t="n">
        <v>137.098023415988</v>
      </c>
      <c r="AHN150" s="255" t="n">
        <v>14.16</v>
      </c>
      <c r="AHO150" s="253" t="n">
        <v>67.28791907694681</v>
      </c>
      <c r="AHP150" s="256" t="n">
        <v>14.5</v>
      </c>
      <c r="AHQ150" s="254" t="n">
        <v>1.14122030289791</v>
      </c>
      <c r="AHR150" s="252" t="n">
        <v>14.16</v>
      </c>
      <c r="AHS150" s="252" t="n">
        <v>165.707860114896</v>
      </c>
      <c r="AHT150" s="255" t="n">
        <v>14.16</v>
      </c>
      <c r="AHU150" s="253" t="n">
        <v>67.28791907694681</v>
      </c>
      <c r="AHV150" s="256" t="n">
        <v>14.5</v>
      </c>
      <c r="AHW150" s="254" t="n">
        <v>1.14122030289791</v>
      </c>
      <c r="AHX150" s="252" t="n">
        <v>14.16</v>
      </c>
      <c r="AHY150" s="252" t="n">
        <v>192.332714364992</v>
      </c>
      <c r="AHZ150" s="255" t="n">
        <v>14.16</v>
      </c>
      <c r="AIA150" s="253" t="n">
        <v>67.28791907694681</v>
      </c>
      <c r="AIB150" s="256" t="n">
        <v>14.5</v>
      </c>
      <c r="AIC150" s="254" t="n">
        <v>1.14122030289791</v>
      </c>
      <c r="AID150" s="252" t="n">
        <v>14.16</v>
      </c>
      <c r="AIE150" s="252" t="n">
        <v>235.9624707955</v>
      </c>
      <c r="AIF150" s="255" t="n">
        <v>14.16</v>
      </c>
      <c r="AIG150" s="253" t="n">
        <v>67.28791907694681</v>
      </c>
      <c r="AIH150" s="256" t="n">
        <v>14.5</v>
      </c>
      <c r="AII150" s="254" t="n">
        <v>1.14122030289791</v>
      </c>
      <c r="AIJ150" s="251" t="n">
        <v>19.2</v>
      </c>
      <c r="AIK150" s="252" t="n">
        <v>13.606191468009</v>
      </c>
      <c r="AIL150" s="255" t="n">
        <v>19.7499999999999</v>
      </c>
      <c r="AIM150" s="253" t="n">
        <v>72.5917446137753</v>
      </c>
      <c r="AIN150" s="256" t="n">
        <v>19.7499999999999</v>
      </c>
      <c r="AIO150" s="254" t="n">
        <v>1.44285548918284</v>
      </c>
      <c r="AIP150" s="251" t="n">
        <v>19.2</v>
      </c>
      <c r="AIQ150" s="252" t="n">
        <v>16.6297797987722</v>
      </c>
      <c r="AIR150" s="255" t="n">
        <v>19.7499999999999</v>
      </c>
      <c r="AIS150" s="253" t="n">
        <v>72.5917446137753</v>
      </c>
      <c r="AIT150" s="256" t="n">
        <v>19.7499999999999</v>
      </c>
      <c r="AIU150" s="254" t="n">
        <v>1.44285548918284</v>
      </c>
      <c r="AIV150" s="251" t="n">
        <v>19.2</v>
      </c>
      <c r="AIW150" s="252" t="n">
        <v>28.7241394513739</v>
      </c>
      <c r="AIX150" s="255" t="n">
        <v>19.7499999999999</v>
      </c>
      <c r="AIY150" s="253" t="n">
        <v>72.5917446137753</v>
      </c>
      <c r="AIZ150" s="256" t="n">
        <v>19.7499999999999</v>
      </c>
      <c r="AJA150" s="254" t="n">
        <v>1.44285548918284</v>
      </c>
      <c r="AJB150" s="251" t="n">
        <v>19.2</v>
      </c>
      <c r="AJC150" s="252" t="n">
        <v>34.771913498308</v>
      </c>
      <c r="AJD150" s="255" t="n">
        <v>19.7499999999999</v>
      </c>
      <c r="AJE150" s="253" t="n">
        <v>72.5917446137753</v>
      </c>
      <c r="AJF150" s="256" t="n">
        <v>19.7499999999999</v>
      </c>
      <c r="AJG150" s="254" t="n">
        <v>1.44285548918284</v>
      </c>
      <c r="AJH150" s="251" t="n">
        <v>19.4399999999999</v>
      </c>
      <c r="AJI150" s="252" t="n">
        <v>46.2294367761956</v>
      </c>
      <c r="AJJ150" s="255" t="n">
        <v>19.7499999999999</v>
      </c>
      <c r="AJK150" s="253" t="n">
        <v>72.5917446137753</v>
      </c>
      <c r="AJL150" s="256" t="n">
        <v>19.7499999999999</v>
      </c>
      <c r="AJM150" s="254" t="n">
        <v>1.44285548918284</v>
      </c>
      <c r="AJN150" s="251" t="n">
        <v>19.2</v>
      </c>
      <c r="AJO150" s="252" t="n">
        <v>52.8833534277731</v>
      </c>
      <c r="AJP150" s="255" t="n">
        <v>19.7499999999999</v>
      </c>
      <c r="AJQ150" s="253" t="n">
        <v>72.5917446137753</v>
      </c>
      <c r="AJR150" s="256" t="n">
        <v>19.7499999999999</v>
      </c>
      <c r="AJS150" s="254" t="n">
        <v>1.44285548918284</v>
      </c>
      <c r="AJT150" s="251" t="n">
        <v>19.2</v>
      </c>
      <c r="AJU150" s="252" t="n">
        <v>64.68471839732911</v>
      </c>
      <c r="AJV150" s="255" t="n">
        <v>19.7499999999999</v>
      </c>
      <c r="AJW150" s="253" t="n">
        <v>72.5917446137753</v>
      </c>
      <c r="AJX150" s="256" t="n">
        <v>19.7499999999999</v>
      </c>
      <c r="AJY150" s="254" t="n">
        <v>1.44285548918284</v>
      </c>
      <c r="AJZ150" s="251" t="n">
        <v>19.4399999999999</v>
      </c>
      <c r="AKA150" s="252" t="n">
        <v>71.05211205377439</v>
      </c>
      <c r="AKB150" s="255" t="n">
        <v>19.7499999999999</v>
      </c>
      <c r="AKC150" s="253" t="n">
        <v>72.5917446137753</v>
      </c>
      <c r="AKD150" s="256" t="n">
        <v>19.7499999999999</v>
      </c>
      <c r="AKE150" s="254" t="n">
        <v>1.44285548918284</v>
      </c>
      <c r="AKF150" s="252" t="n">
        <v>19.4399999999999</v>
      </c>
      <c r="AKG150" s="252" t="n">
        <v>83.7686569965577</v>
      </c>
      <c r="AKH150" s="255" t="n">
        <v>19.7499999999999</v>
      </c>
      <c r="AKI150" s="253" t="n">
        <v>72.5917446137753</v>
      </c>
      <c r="AKJ150" s="256" t="n">
        <v>19.7499999999999</v>
      </c>
      <c r="AKK150" s="254" t="n">
        <v>1.44285548918284</v>
      </c>
      <c r="AKL150" s="252" t="n">
        <v>19.2</v>
      </c>
      <c r="AKM150" s="252" t="n">
        <v>91.0199110295203</v>
      </c>
      <c r="AKN150" s="255" t="n">
        <v>19.7499999999999</v>
      </c>
      <c r="AKO150" s="253" t="n">
        <v>72.5917446137753</v>
      </c>
      <c r="AKP150" s="256" t="n">
        <v>19.7499999999999</v>
      </c>
      <c r="AKQ150" s="254" t="n">
        <v>1.44285548918284</v>
      </c>
      <c r="AKR150" s="252" t="n">
        <v>19.2</v>
      </c>
      <c r="AKS150" s="252" t="n">
        <v>102.185133368465</v>
      </c>
      <c r="AKT150" s="255" t="n">
        <v>19.7499999999999</v>
      </c>
      <c r="AKU150" s="253" t="n">
        <v>72.5917446137753</v>
      </c>
      <c r="AKV150" s="256" t="n">
        <v>19.7499999999999</v>
      </c>
      <c r="AKW150" s="254" t="n">
        <v>1.44285548918284</v>
      </c>
      <c r="AKX150" s="252" t="n">
        <v>19.4399999999999</v>
      </c>
      <c r="AKY150" s="252" t="n">
        <v>107.774154898062</v>
      </c>
      <c r="AKZ150" s="255" t="n">
        <v>19.7499999999999</v>
      </c>
      <c r="ALA150" s="253" t="n">
        <v>72.5917446137753</v>
      </c>
      <c r="ALB150" s="256" t="n">
        <v>19.7499999999999</v>
      </c>
      <c r="ALC150" s="254" t="n">
        <v>1.44285548918284</v>
      </c>
      <c r="ALD150" s="252" t="n">
        <v>19.2</v>
      </c>
      <c r="ALE150" s="252" t="n">
        <v>120.907404094655</v>
      </c>
      <c r="ALF150" s="255" t="n">
        <v>19.7499999999999</v>
      </c>
      <c r="ALG150" s="253" t="n">
        <v>72.5917446137753</v>
      </c>
      <c r="ALH150" s="256" t="n">
        <v>19.7499999999999</v>
      </c>
      <c r="ALI150" s="254" t="n">
        <v>1.44285548918284</v>
      </c>
      <c r="ALJ150" s="252" t="n">
        <v>19.2</v>
      </c>
      <c r="ALK150" s="252" t="n">
        <v>126.941380161883</v>
      </c>
      <c r="ALL150" s="255" t="n">
        <v>19.7499999999999</v>
      </c>
      <c r="ALM150" s="253" t="n">
        <v>72.5917446137753</v>
      </c>
      <c r="ALN150" s="256" t="n">
        <v>19.7499999999999</v>
      </c>
      <c r="ALO150" s="254" t="n">
        <v>1.44285548918284</v>
      </c>
      <c r="ALP150" s="252" t="n">
        <v>19.4399999999999</v>
      </c>
      <c r="ALQ150" s="252" t="n">
        <v>138.365809041085</v>
      </c>
      <c r="ALR150" s="255" t="n">
        <v>19.7499999999999</v>
      </c>
      <c r="ALS150" s="253" t="n">
        <v>72.5917446137753</v>
      </c>
      <c r="ALT150" s="256" t="n">
        <v>19.7499999999999</v>
      </c>
      <c r="ALU150" s="254" t="n">
        <v>1.44285548918284</v>
      </c>
      <c r="ALV150" s="252" t="n">
        <v>19.4399999999999</v>
      </c>
      <c r="ALW150" s="252" t="n">
        <v>144.509900192377</v>
      </c>
      <c r="ALX150" s="255" t="n">
        <v>19.7499999999999</v>
      </c>
      <c r="ALY150" s="253" t="n">
        <v>72.5917446137753</v>
      </c>
      <c r="ALZ150" s="256" t="n">
        <v>19.7499999999999</v>
      </c>
      <c r="AMA150" s="254" t="n">
        <v>1.44285548918284</v>
      </c>
      <c r="AMB150" s="252" t="n">
        <v>19.4399999999999</v>
      </c>
      <c r="AMC150" s="252" t="n">
        <v>157.716833627613</v>
      </c>
      <c r="AMD150" s="255" t="n">
        <v>19.7499999999999</v>
      </c>
      <c r="AME150" s="253" t="n">
        <v>72.5917446137753</v>
      </c>
      <c r="AMF150" s="256" t="n">
        <v>19.7499999999999</v>
      </c>
      <c r="AMG150" s="254" t="n">
        <v>1.44285548918284</v>
      </c>
      <c r="AMH150" s="252" t="n">
        <v>19.2</v>
      </c>
      <c r="AMI150" s="252" t="n">
        <v>165.318119984011</v>
      </c>
      <c r="AMJ150" s="255" t="n">
        <v>19.7499999999999</v>
      </c>
      <c r="AMK150" s="253" t="n">
        <v>72.5917446137753</v>
      </c>
      <c r="AML150" s="256" t="n">
        <v>19.7499999999999</v>
      </c>
      <c r="AMM150" s="254" t="n">
        <v>1.44285548918284</v>
      </c>
      <c r="AMN150" s="252" t="n">
        <v>19.4399999999999</v>
      </c>
      <c r="AMO150" s="252" t="n">
        <v>175.547185675913</v>
      </c>
      <c r="AMP150" s="255" t="n">
        <v>19.7499999999999</v>
      </c>
      <c r="AMQ150" s="253" t="n">
        <v>72.5917446137753</v>
      </c>
      <c r="AMR150" s="256" t="n">
        <v>19.7499999999999</v>
      </c>
      <c r="AMS150" s="254" t="n">
        <v>1.44285548918284</v>
      </c>
      <c r="AMT150" s="252" t="n">
        <v>19.2</v>
      </c>
      <c r="AMU150" s="252" t="n">
        <v>181.698008592064</v>
      </c>
      <c r="AMV150" s="255" t="n">
        <v>19.7499999999999</v>
      </c>
      <c r="AMW150" s="253" t="n">
        <v>72.5917446137753</v>
      </c>
      <c r="AMX150" s="256" t="n">
        <v>19.7499999999999</v>
      </c>
      <c r="AMY150" s="254" t="n">
        <v>1.44285548918284</v>
      </c>
      <c r="AMZ150" s="252" t="n">
        <v>19.4399999999999</v>
      </c>
      <c r="ANA150" s="252" t="n">
        <v>194.397676968591</v>
      </c>
      <c r="ANB150" s="255" t="n">
        <v>19.7499999999999</v>
      </c>
      <c r="ANC150" s="253" t="n">
        <v>72.5917446137753</v>
      </c>
      <c r="AND150" s="256" t="n">
        <v>19.7499999999999</v>
      </c>
      <c r="ANE150" s="254" t="n">
        <v>1.44285548918284</v>
      </c>
      <c r="ANF150" s="252" t="n">
        <v>19.4399999999999</v>
      </c>
      <c r="ANG150" s="252" t="n">
        <v>201.704672568592</v>
      </c>
      <c r="ANH150" s="255" t="n">
        <v>19.7499999999999</v>
      </c>
      <c r="ANI150" s="253" t="n">
        <v>72.5917446137753</v>
      </c>
      <c r="ANJ150" s="256" t="n">
        <v>19.7499999999999</v>
      </c>
      <c r="ANK150" s="254" t="n">
        <v>1.44285548918284</v>
      </c>
      <c r="ANL150" s="252" t="n">
        <v>19.4399999999999</v>
      </c>
      <c r="ANM150" s="252" t="n">
        <v>212.182922710127</v>
      </c>
      <c r="ANN150" s="255" t="n">
        <v>19.7499999999999</v>
      </c>
      <c r="ANO150" s="253" t="n">
        <v>72.5917446137753</v>
      </c>
      <c r="ANP150" s="256" t="n">
        <v>19.7499999999999</v>
      </c>
      <c r="ANQ150" s="254" t="n">
        <v>1.44285548918284</v>
      </c>
      <c r="ANR150" s="252" t="n">
        <v>19.4399999999999</v>
      </c>
      <c r="ANS150" s="252" t="n">
        <v>219.176864426032</v>
      </c>
      <c r="ANT150" s="255" t="n">
        <v>19.7499999999999</v>
      </c>
      <c r="ANU150" s="253" t="n">
        <v>72.5917446137753</v>
      </c>
      <c r="ANV150" s="256" t="n">
        <v>19.7499999999999</v>
      </c>
      <c r="ANW150" s="254" t="n">
        <v>1.44285548918284</v>
      </c>
      <c r="ANX150" s="252" t="n">
        <v>19.2</v>
      </c>
      <c r="ANY150" s="252" t="n">
        <v>234.89141717638</v>
      </c>
      <c r="ANZ150" s="255" t="n">
        <v>19.7499999999999</v>
      </c>
      <c r="AOA150" s="253" t="n">
        <v>72.5917446137753</v>
      </c>
      <c r="AOB150" s="256" t="n">
        <v>19.7499999999999</v>
      </c>
      <c r="AOC150" s="254" t="n">
        <v>1.44285548918284</v>
      </c>
      <c r="AOD150" s="252" t="n">
        <v>19.2</v>
      </c>
      <c r="AOE150" s="252" t="n">
        <v>241.031785408449</v>
      </c>
      <c r="AOF150" s="255" t="n">
        <v>19.7499999999999</v>
      </c>
      <c r="AOG150" s="253" t="n">
        <v>72.5917446137753</v>
      </c>
      <c r="AOH150" s="256" t="n">
        <v>19.7499999999999</v>
      </c>
      <c r="AOI150" s="254" t="n">
        <v>1.44285548918284</v>
      </c>
      <c r="AOJ150" s="252" t="n">
        <v>19.2</v>
      </c>
      <c r="AOK150" s="252" t="n">
        <v>253.692374412286</v>
      </c>
      <c r="AOL150" s="255" t="n">
        <v>19.7499999999999</v>
      </c>
      <c r="AOM150" s="253" t="n">
        <v>72.5917446137753</v>
      </c>
      <c r="AON150" s="256" t="n">
        <v>19.7499999999999</v>
      </c>
      <c r="AOO150" s="254" t="n">
        <v>1.44285548918284</v>
      </c>
      <c r="AOP150" s="252" t="n">
        <v>19.4399999999999</v>
      </c>
      <c r="AOQ150" s="252" t="n">
        <v>259.557590501335</v>
      </c>
      <c r="AOR150" s="255" t="n">
        <v>19.7499999999999</v>
      </c>
      <c r="AOS150" s="253" t="n">
        <v>72.5917446137753</v>
      </c>
      <c r="AOT150" s="256" t="n">
        <v>19.7499999999999</v>
      </c>
      <c r="AOU150" s="254" t="n">
        <v>1.44285548918284</v>
      </c>
      <c r="AOV150" s="251" t="n">
        <v>28.08</v>
      </c>
      <c r="AOW150" s="252" t="n">
        <v>18.2538898949605</v>
      </c>
      <c r="AOX150" s="255" t="n">
        <v>28.7499999999999</v>
      </c>
      <c r="AOY150" s="253" t="n">
        <v>71.77425291330169</v>
      </c>
      <c r="AOZ150" s="256" t="n">
        <v>28.7499999999999</v>
      </c>
      <c r="APA150" s="254" t="n">
        <v>1.25671711181086</v>
      </c>
      <c r="APB150" s="251" t="n">
        <v>28.3199999999999</v>
      </c>
      <c r="APC150" s="252" t="n">
        <v>23.0001804022726</v>
      </c>
      <c r="APD150" s="255" t="n">
        <v>28.7499999999999</v>
      </c>
      <c r="APE150" s="253" t="n">
        <v>71.77425291330169</v>
      </c>
      <c r="APF150" s="256" t="n">
        <v>28.7499999999999</v>
      </c>
      <c r="APG150" s="254" t="n">
        <v>1.25671711181086</v>
      </c>
      <c r="APH150" s="251" t="n">
        <v>28.08</v>
      </c>
      <c r="API150" s="252" t="n">
        <v>38.8492405931547</v>
      </c>
      <c r="APJ150" s="255" t="n">
        <v>28.7499999999999</v>
      </c>
      <c r="APK150" s="253" t="n">
        <v>71.77425291330169</v>
      </c>
      <c r="APL150" s="256" t="n">
        <v>28.7499999999999</v>
      </c>
      <c r="APM150" s="254" t="n">
        <v>1.25671711181086</v>
      </c>
      <c r="APN150" s="251" t="n">
        <v>28.08</v>
      </c>
      <c r="APO150" s="252" t="n">
        <v>47.4932081163372</v>
      </c>
      <c r="APP150" s="255" t="n">
        <v>28.7499999999999</v>
      </c>
      <c r="APQ150" s="253" t="n">
        <v>71.77425291330169</v>
      </c>
      <c r="APR150" s="256" t="n">
        <v>28.7499999999999</v>
      </c>
      <c r="APS150" s="254" t="n">
        <v>1.25671711181086</v>
      </c>
      <c r="APT150" s="251" t="n">
        <v>28.08</v>
      </c>
      <c r="APU150" s="252" t="n">
        <v>64.5461436170319</v>
      </c>
      <c r="APV150" s="255" t="n">
        <v>28.7499999999999</v>
      </c>
      <c r="APW150" s="253" t="n">
        <v>71.77425291330169</v>
      </c>
      <c r="APX150" s="256" t="n">
        <v>28.7499999999999</v>
      </c>
      <c r="APY150" s="254" t="n">
        <v>1.25671711181086</v>
      </c>
      <c r="APZ150" s="251" t="n">
        <v>28.08</v>
      </c>
      <c r="AQA150" s="252" t="n">
        <v>71.7870749094224</v>
      </c>
      <c r="AQB150" s="255" t="n">
        <v>28.7499999999999</v>
      </c>
      <c r="AQC150" s="253" t="n">
        <v>71.77425291330169</v>
      </c>
      <c r="AQD150" s="256" t="n">
        <v>28.7499999999999</v>
      </c>
      <c r="AQE150" s="254" t="n">
        <v>1.25671711181086</v>
      </c>
      <c r="AQF150" s="251" t="n">
        <v>28.08</v>
      </c>
      <c r="AQG150" s="252" t="n">
        <v>89.23661722134111</v>
      </c>
      <c r="AQH150" s="255" t="n">
        <v>28.7499999999999</v>
      </c>
      <c r="AQI150" s="253" t="n">
        <v>71.77425291330169</v>
      </c>
      <c r="AQJ150" s="256" t="n">
        <v>28.7499999999999</v>
      </c>
      <c r="AQK150" s="254" t="n">
        <v>1.25671711181086</v>
      </c>
      <c r="AQL150" s="251" t="n">
        <v>28.08</v>
      </c>
      <c r="AQM150" s="252" t="n">
        <v>96.3128142928319</v>
      </c>
      <c r="AQN150" s="255" t="n">
        <v>28.7499999999999</v>
      </c>
      <c r="AQO150" s="253" t="n">
        <v>71.77425291330169</v>
      </c>
      <c r="AQP150" s="256" t="n">
        <v>28.7499999999999</v>
      </c>
      <c r="AQQ150" s="254" t="n">
        <v>1.25671711181086</v>
      </c>
      <c r="AQR150" s="252" t="n">
        <v>28.08</v>
      </c>
      <c r="AQS150" s="252" t="n">
        <v>112.923927479874</v>
      </c>
      <c r="AQT150" s="255" t="n">
        <v>28.7499999999999</v>
      </c>
      <c r="AQU150" s="253" t="n">
        <v>71.77425291330169</v>
      </c>
      <c r="AQV150" s="256" t="n">
        <v>28.7499999999999</v>
      </c>
      <c r="AQW150" s="254" t="n">
        <v>1.25671711181086</v>
      </c>
      <c r="AQX150" s="252" t="n">
        <v>28.08</v>
      </c>
      <c r="AQY150" s="252" t="n">
        <v>120.885942476666</v>
      </c>
      <c r="AQZ150" s="255" t="n">
        <v>28.7499999999999</v>
      </c>
      <c r="ARA150" s="253" t="n">
        <v>71.77425291330169</v>
      </c>
      <c r="ARB150" s="256" t="n">
        <v>28.7499999999999</v>
      </c>
      <c r="ARC150" s="254" t="n">
        <v>1.25671711181086</v>
      </c>
      <c r="ARD150" s="252" t="n">
        <v>28.08</v>
      </c>
      <c r="ARE150" s="252" t="n">
        <v>137.600466469142</v>
      </c>
      <c r="ARF150" s="255" t="n">
        <v>28.7499999999999</v>
      </c>
      <c r="ARG150" s="253" t="n">
        <v>71.77425291330169</v>
      </c>
      <c r="ARH150" s="256" t="n">
        <v>28.7499999999999</v>
      </c>
      <c r="ARI150" s="254" t="n">
        <v>1.25671711181086</v>
      </c>
      <c r="ARJ150" s="252" t="n">
        <v>28.08</v>
      </c>
      <c r="ARK150" s="252" t="n">
        <v>145.860057169128</v>
      </c>
      <c r="ARL150" s="255" t="n">
        <v>28.7499999999999</v>
      </c>
      <c r="ARM150" s="253" t="n">
        <v>71.77425291330169</v>
      </c>
      <c r="ARN150" s="256" t="n">
        <v>28.7499999999999</v>
      </c>
      <c r="ARO150" s="254" t="n">
        <v>1.25671711181086</v>
      </c>
      <c r="ARP150" s="252" t="n">
        <v>28.08</v>
      </c>
      <c r="ARQ150" s="252" t="n">
        <v>165.305068172593</v>
      </c>
      <c r="ARR150" s="255" t="n">
        <v>28.7499999999999</v>
      </c>
      <c r="ARS150" s="253" t="n">
        <v>71.77425291330169</v>
      </c>
      <c r="ART150" s="256" t="n">
        <v>28.7499999999999</v>
      </c>
      <c r="ARU150" s="254" t="n">
        <v>1.25671711181086</v>
      </c>
      <c r="ARV150" s="252" t="n">
        <v>28.08</v>
      </c>
      <c r="ARW150" s="252" t="n">
        <v>171.616568538446</v>
      </c>
      <c r="ARX150" s="255" t="n">
        <v>28.7499999999999</v>
      </c>
      <c r="ARY150" s="253" t="n">
        <v>71.77425291330169</v>
      </c>
      <c r="ARZ150" s="256" t="n">
        <v>28.7499999999999</v>
      </c>
      <c r="ASA150" s="254" t="n">
        <v>1.25671711181086</v>
      </c>
      <c r="ASB150" s="252" t="n">
        <v>28.08</v>
      </c>
      <c r="ASC150" s="252" t="n">
        <v>188.343484584964</v>
      </c>
      <c r="ASD150" s="255" t="n">
        <v>28.7499999999999</v>
      </c>
      <c r="ASE150" s="253" t="n">
        <v>71.77425291330169</v>
      </c>
      <c r="ASF150" s="256" t="n">
        <v>28.7499999999999</v>
      </c>
      <c r="ASG150" s="254" t="n">
        <v>1.25671711181086</v>
      </c>
      <c r="ASH150" s="252" t="n">
        <v>28.08</v>
      </c>
      <c r="ASI150" s="252" t="n">
        <v>196.622652795438</v>
      </c>
      <c r="ASJ150" s="255" t="n">
        <v>28.7499999999999</v>
      </c>
      <c r="ASK150" s="253" t="n">
        <v>71.77425291330169</v>
      </c>
      <c r="ASL150" s="256" t="n">
        <v>28.7499999999999</v>
      </c>
      <c r="ASM150" s="254" t="n">
        <v>1.25671711181086</v>
      </c>
      <c r="ASN150" s="252" t="n">
        <v>28.08</v>
      </c>
      <c r="ASO150" s="252" t="n">
        <v>212.832876685029</v>
      </c>
      <c r="ASP150" s="255" t="n">
        <v>28.7499999999999</v>
      </c>
      <c r="ASQ150" s="253" t="n">
        <v>71.77425291330169</v>
      </c>
      <c r="ASR150" s="256" t="n">
        <v>28.7499999999999</v>
      </c>
      <c r="ASS150" s="254" t="n">
        <v>1.25671711181086</v>
      </c>
      <c r="AST150" s="252" t="n">
        <v>28.08</v>
      </c>
      <c r="ASU150" s="252" t="n">
        <v>222.291264437145</v>
      </c>
      <c r="ASV150" s="255" t="n">
        <v>28.7499999999999</v>
      </c>
      <c r="ASW150" s="253" t="n">
        <v>71.77425291330169</v>
      </c>
      <c r="ASX150" s="256" t="n">
        <v>28.7499999999999</v>
      </c>
      <c r="ASY150" s="254" t="n">
        <v>1.25671711181086</v>
      </c>
      <c r="ASZ150" s="252" t="n">
        <v>28.08</v>
      </c>
      <c r="ATA150" s="252" t="n">
        <v>238.210612482402</v>
      </c>
      <c r="ATB150" s="255" t="n">
        <v>28.7499999999999</v>
      </c>
      <c r="ATC150" s="253" t="n">
        <v>71.77425291330169</v>
      </c>
      <c r="ATD150" s="256" t="n">
        <v>28.7499999999999</v>
      </c>
      <c r="ATE150" s="254" t="n">
        <v>1.25671711181086</v>
      </c>
      <c r="ATF150" s="252" t="n">
        <v>28.08</v>
      </c>
      <c r="ATG150" s="252" t="n">
        <v>245.396049570431</v>
      </c>
      <c r="ATH150" s="255" t="n">
        <v>28.7499999999999</v>
      </c>
      <c r="ATI150" s="253" t="n">
        <v>71.77425291330169</v>
      </c>
      <c r="ATJ150" s="256" t="n">
        <v>28.7499999999999</v>
      </c>
      <c r="ATK150" s="254" t="n">
        <v>1.25671711181086</v>
      </c>
      <c r="ATL150" s="252" t="n">
        <v>28.08</v>
      </c>
      <c r="ATM150" s="252" t="n">
        <v>266.504570424796</v>
      </c>
      <c r="ATN150" s="255" t="n">
        <v>28.7499999999999</v>
      </c>
      <c r="ATO150" s="253" t="n">
        <v>71.77425291330169</v>
      </c>
      <c r="ATP150" s="256" t="n">
        <v>28.7499999999999</v>
      </c>
      <c r="ATQ150" s="254" t="n">
        <v>1.25671711181086</v>
      </c>
      <c r="ATR150" s="252" t="n">
        <v>28.08</v>
      </c>
      <c r="ATS150" s="252" t="n">
        <v>274.810203508335</v>
      </c>
      <c r="ATT150" s="255" t="n">
        <v>28.7499999999999</v>
      </c>
      <c r="ATU150" s="253" t="n">
        <v>71.77425291330169</v>
      </c>
      <c r="ATV150" s="256" t="n">
        <v>28.7499999999999</v>
      </c>
      <c r="ATW150" s="254" t="n">
        <v>1.25671711181086</v>
      </c>
      <c r="ATX150" s="252" t="n">
        <v>28.08</v>
      </c>
      <c r="ATY150" s="252" t="n">
        <v>292.622860016544</v>
      </c>
      <c r="ATZ150" s="255" t="n">
        <v>28.7499999999999</v>
      </c>
      <c r="AUA150" s="253" t="n">
        <v>71.77425291330169</v>
      </c>
      <c r="AUB150" s="256" t="n">
        <v>28.7499999999999</v>
      </c>
      <c r="AUC150" s="254" t="n">
        <v>1.25671711181086</v>
      </c>
      <c r="AUD150" s="252" t="n">
        <v>28.08</v>
      </c>
      <c r="AUE150" s="252" t="n">
        <v>299.68525825056</v>
      </c>
      <c r="AUF150" s="255" t="n">
        <v>28.7499999999999</v>
      </c>
      <c r="AUG150" s="253" t="n">
        <v>71.77425291330169</v>
      </c>
      <c r="AUH150" s="256" t="n">
        <v>28.7499999999999</v>
      </c>
      <c r="AUI150" s="254" t="n">
        <v>1.25671711181086</v>
      </c>
      <c r="AUJ150" s="252" t="n">
        <v>28.08</v>
      </c>
      <c r="AUK150" s="252" t="n">
        <v>316.865335719028</v>
      </c>
      <c r="AUL150" s="255" t="n">
        <v>28.7499999999999</v>
      </c>
      <c r="AUM150" s="253" t="n">
        <v>71.77425291330169</v>
      </c>
      <c r="AUN150" s="256" t="n">
        <v>28.7499999999999</v>
      </c>
      <c r="AUO150" s="254" t="n">
        <v>1.25671711181086</v>
      </c>
      <c r="AUP150" s="251" t="n">
        <v>40.8</v>
      </c>
      <c r="AUQ150" s="252" t="n">
        <v>19.517885466482</v>
      </c>
      <c r="AUR150" s="255" t="n">
        <v>42.5</v>
      </c>
      <c r="AUS150" s="253" t="n">
        <v>69.66197289528191</v>
      </c>
      <c r="AUT150" s="256" t="n">
        <v>42</v>
      </c>
      <c r="AUU150" s="254" t="n">
        <v>1.33288893062894</v>
      </c>
      <c r="AUV150" s="251" t="n">
        <v>40.8</v>
      </c>
      <c r="AUW150" s="252" t="n">
        <v>25.2149033059534</v>
      </c>
      <c r="AUX150" s="255" t="n">
        <v>42.5</v>
      </c>
      <c r="AUY150" s="253" t="n">
        <v>69.66197289528191</v>
      </c>
      <c r="AUZ150" s="256" t="n">
        <v>42</v>
      </c>
      <c r="AVA150" s="254" t="n">
        <v>1.33288893062894</v>
      </c>
      <c r="AVB150" s="251" t="n">
        <v>40.8</v>
      </c>
      <c r="AVC150" s="252" t="n">
        <v>37.6952930583011</v>
      </c>
      <c r="AVD150" s="255" t="n">
        <v>42.5</v>
      </c>
      <c r="AVE150" s="253" t="n">
        <v>69.66197289528191</v>
      </c>
      <c r="AVF150" s="256" t="n">
        <v>42</v>
      </c>
      <c r="AVG150" s="254" t="n">
        <v>1.33288893062894</v>
      </c>
      <c r="AVH150" s="251" t="n">
        <v>40.8</v>
      </c>
      <c r="AVI150" s="252" t="n">
        <v>45.5108898238553</v>
      </c>
      <c r="AVJ150" s="255" t="n">
        <v>42.5</v>
      </c>
      <c r="AVK150" s="253" t="n">
        <v>69.66197289528191</v>
      </c>
      <c r="AVL150" s="256" t="n">
        <v>42</v>
      </c>
      <c r="AVM150" s="254" t="n">
        <v>1.33288893062894</v>
      </c>
      <c r="AVN150" s="251" t="n">
        <v>40.8</v>
      </c>
      <c r="AVO150" s="252" t="n">
        <v>53.8130561080917</v>
      </c>
      <c r="AVP150" s="255" t="n">
        <v>42.5</v>
      </c>
      <c r="AVQ150" s="253" t="n">
        <v>69.66197289528191</v>
      </c>
      <c r="AVR150" s="256" t="n">
        <v>42</v>
      </c>
      <c r="AVS150" s="254" t="n">
        <v>1.33288893062894</v>
      </c>
      <c r="AVT150" s="251" t="n">
        <v>41.2799999999999</v>
      </c>
      <c r="AVU150" s="252" t="n">
        <v>65.4021973137929</v>
      </c>
      <c r="AVV150" s="255" t="n">
        <v>42.5</v>
      </c>
      <c r="AVW150" s="253" t="n">
        <v>69.66197289528191</v>
      </c>
      <c r="AVX150" s="256" t="n">
        <v>42</v>
      </c>
      <c r="AVY150" s="254" t="n">
        <v>1.33288893062894</v>
      </c>
      <c r="AVZ150" s="251" t="n">
        <v>41.2799999999999</v>
      </c>
      <c r="AWA150" s="252" t="n">
        <v>71.38274012879469</v>
      </c>
      <c r="AWB150" s="255" t="n">
        <v>42.5</v>
      </c>
      <c r="AWC150" s="253" t="n">
        <v>69.66197289528191</v>
      </c>
      <c r="AWD150" s="256" t="n">
        <v>42</v>
      </c>
      <c r="AWE150" s="254" t="n">
        <v>1.33288893062894</v>
      </c>
      <c r="AWF150" s="251" t="n">
        <v>41.2799999999999</v>
      </c>
      <c r="AWG150" s="252" t="n">
        <v>79.7208275356802</v>
      </c>
      <c r="AWH150" s="255" t="n">
        <v>42.5</v>
      </c>
      <c r="AWI150" s="253" t="n">
        <v>69.66197289528191</v>
      </c>
      <c r="AWJ150" s="256" t="n">
        <v>42</v>
      </c>
      <c r="AWK150" s="254" t="n">
        <v>1.33288893062894</v>
      </c>
      <c r="AWL150" s="252" t="n">
        <v>41.2799999999999</v>
      </c>
      <c r="AWM150" s="252" t="n">
        <v>91.24410236026399</v>
      </c>
      <c r="AWN150" s="255" t="n">
        <v>42.5</v>
      </c>
      <c r="AWO150" s="253" t="n">
        <v>69.66197289528191</v>
      </c>
      <c r="AWP150" s="256" t="n">
        <v>42</v>
      </c>
      <c r="AWQ150" s="254" t="n">
        <v>1.33288893062894</v>
      </c>
      <c r="AWR150" s="252" t="n">
        <v>41.2799999999999</v>
      </c>
      <c r="AWS150" s="252" t="n">
        <v>100.065159459498</v>
      </c>
      <c r="AWT150" s="255" t="n">
        <v>42.5</v>
      </c>
      <c r="AWU150" s="253" t="n">
        <v>69.66197289528191</v>
      </c>
      <c r="AWV150" s="256" t="n">
        <v>42</v>
      </c>
      <c r="AWW150" s="254" t="n">
        <v>1.33288893062894</v>
      </c>
      <c r="AWX150" s="252" t="n">
        <v>41.2799999999999</v>
      </c>
      <c r="AWY150" s="252" t="n">
        <v>106.860427520616</v>
      </c>
      <c r="AWZ150" s="255" t="n">
        <v>42.5</v>
      </c>
      <c r="AXA150" s="253" t="n">
        <v>69.66197289528191</v>
      </c>
      <c r="AXB150" s="256" t="n">
        <v>42</v>
      </c>
      <c r="AXC150" s="254" t="n">
        <v>1.33288893062894</v>
      </c>
      <c r="AXD150" s="252" t="n">
        <v>41.2799999999999</v>
      </c>
      <c r="AXE150" s="252" t="n">
        <v>120.89935985574</v>
      </c>
      <c r="AXF150" s="255" t="n">
        <v>42.5</v>
      </c>
      <c r="AXG150" s="253" t="n">
        <v>69.66197289528191</v>
      </c>
      <c r="AXH150" s="256" t="n">
        <v>42</v>
      </c>
      <c r="AXI150" s="254" t="n">
        <v>1.33288893062894</v>
      </c>
      <c r="AXJ150" s="252" t="n">
        <v>41.2799999999999</v>
      </c>
      <c r="AXK150" s="252" t="n">
        <v>126.466540579114</v>
      </c>
      <c r="AXL150" s="255" t="n">
        <v>42.5</v>
      </c>
      <c r="AXM150" s="253" t="n">
        <v>69.66197289528191</v>
      </c>
      <c r="AXN150" s="256" t="n">
        <v>42</v>
      </c>
      <c r="AXO150" s="254" t="n">
        <v>1.33288893062894</v>
      </c>
      <c r="AXP150" s="252" t="n">
        <v>41.2799999999999</v>
      </c>
      <c r="AXQ150" s="252" t="n">
        <v>134.933027571246</v>
      </c>
      <c r="AXR150" s="255" t="n">
        <v>42.5</v>
      </c>
      <c r="AXS150" s="253" t="n">
        <v>69.66197289528191</v>
      </c>
      <c r="AXT150" s="256" t="n">
        <v>42</v>
      </c>
      <c r="AXU150" s="254" t="n">
        <v>1.33288893062894</v>
      </c>
      <c r="AXV150" s="252" t="n">
        <v>42.5</v>
      </c>
      <c r="AXW150" s="252" t="n">
        <v>145.819126728017</v>
      </c>
      <c r="AXX150" s="255" t="n">
        <v>42.5</v>
      </c>
      <c r="AXY150" s="253" t="n">
        <v>69.66197289528191</v>
      </c>
      <c r="AXZ150" s="256" t="n">
        <v>42</v>
      </c>
      <c r="AYA150" s="254" t="n">
        <v>1.33288893062894</v>
      </c>
      <c r="AYB150" s="252" t="n">
        <v>41.2799999999999</v>
      </c>
      <c r="AYC150" s="252" t="n">
        <v>154.133097228128</v>
      </c>
      <c r="AYD150" s="255" t="n">
        <v>42.5</v>
      </c>
      <c r="AYE150" s="253" t="n">
        <v>69.66197289528191</v>
      </c>
      <c r="AYF150" s="256" t="n">
        <v>42</v>
      </c>
      <c r="AYG150" s="254" t="n">
        <v>1.33288893062894</v>
      </c>
      <c r="AYH150" s="252" t="n">
        <v>41.2799999999999</v>
      </c>
      <c r="AYI150" s="252" t="n">
        <v>161.837862361546</v>
      </c>
      <c r="AYJ150" s="255" t="n">
        <v>42.5</v>
      </c>
      <c r="AYK150" s="253" t="n">
        <v>69.66197289528191</v>
      </c>
      <c r="AYL150" s="256" t="n">
        <v>42</v>
      </c>
      <c r="AYM150" s="254" t="n">
        <v>1.33288893062894</v>
      </c>
      <c r="AYN150" s="252" t="n">
        <v>41.2799999999999</v>
      </c>
      <c r="AYO150" s="252" t="n">
        <v>173.394660836532</v>
      </c>
      <c r="AYP150" s="255" t="n">
        <v>42.5</v>
      </c>
      <c r="AYQ150" s="253" t="n">
        <v>69.66197289528191</v>
      </c>
      <c r="AYR150" s="256" t="n">
        <v>42</v>
      </c>
      <c r="AYS150" s="254" t="n">
        <v>1.33288893062894</v>
      </c>
      <c r="AYT150" s="252" t="n">
        <v>41.2799999999999</v>
      </c>
      <c r="AYU150" s="252" t="n">
        <v>180.675418995389</v>
      </c>
      <c r="AYV150" s="255" t="n">
        <v>42.5</v>
      </c>
      <c r="AYW150" s="253" t="n">
        <v>69.66197289528191</v>
      </c>
      <c r="AYX150" s="256" t="n">
        <v>42</v>
      </c>
      <c r="AYY150" s="254" t="n">
        <v>1.33288893062894</v>
      </c>
      <c r="AYZ150" s="252" t="n">
        <v>41.2799999999999</v>
      </c>
      <c r="AZA150" s="252" t="n">
        <v>192.657738146989</v>
      </c>
      <c r="AZB150" s="255" t="n">
        <v>42.5</v>
      </c>
      <c r="AZC150" s="253" t="n">
        <v>69.66197289528191</v>
      </c>
      <c r="AZD150" s="256" t="n">
        <v>42</v>
      </c>
      <c r="AZE150" s="254" t="n">
        <v>1.33288893062894</v>
      </c>
      <c r="AZF150" s="252" t="n">
        <v>41.2799999999999</v>
      </c>
      <c r="AZG150" s="252" t="n">
        <v>204.690997007362</v>
      </c>
      <c r="AZH150" s="255" t="n">
        <v>42.5</v>
      </c>
      <c r="AZI150" s="253" t="n">
        <v>69.66197289528191</v>
      </c>
      <c r="AZJ150" s="256" t="n">
        <v>42</v>
      </c>
      <c r="AZK150" s="254" t="n">
        <v>1.33288893062894</v>
      </c>
      <c r="AZL150" s="252" t="n">
        <v>41.2799999999999</v>
      </c>
      <c r="AZM150" s="252" t="n">
        <v>212.488895734345</v>
      </c>
      <c r="AZN150" s="255" t="n">
        <v>42.5</v>
      </c>
      <c r="AZO150" s="253" t="n">
        <v>69.66197289528191</v>
      </c>
      <c r="AZP150" s="256" t="n">
        <v>42</v>
      </c>
      <c r="AZQ150" s="254" t="n">
        <v>1.33288893062894</v>
      </c>
      <c r="AZR150" s="251" t="n">
        <v>55</v>
      </c>
      <c r="AZS150" s="252" t="n">
        <v>20.4446296952022</v>
      </c>
      <c r="AZT150" s="255" t="n">
        <v>59.75</v>
      </c>
      <c r="AZU150" s="253" t="n">
        <v>73.5500583110889</v>
      </c>
      <c r="AZV150" s="256" t="n">
        <v>59.75</v>
      </c>
      <c r="AZW150" s="254" t="n">
        <v>1.50245124911651</v>
      </c>
      <c r="AZX150" s="251" t="n">
        <v>59.75</v>
      </c>
      <c r="AZY150" s="252" t="n">
        <v>24.6031883024016</v>
      </c>
      <c r="AZZ150" s="255" t="n">
        <v>59.75</v>
      </c>
      <c r="BAA150" s="253" t="n">
        <v>73.5500583110889</v>
      </c>
      <c r="BAB150" s="256" t="n">
        <v>59.75</v>
      </c>
      <c r="BAC150" s="254" t="n">
        <v>1.50245124911651</v>
      </c>
      <c r="BAD150" s="251" t="n">
        <v>59.75</v>
      </c>
      <c r="BAE150" s="252" t="n">
        <v>40.8246845754835</v>
      </c>
      <c r="BAF150" s="255" t="n">
        <v>59.75</v>
      </c>
      <c r="BAG150" s="253" t="n">
        <v>73.5500583110889</v>
      </c>
      <c r="BAH150" s="256" t="n">
        <v>59.75</v>
      </c>
      <c r="BAI150" s="254" t="n">
        <v>1.50245124911651</v>
      </c>
      <c r="BAJ150" s="251" t="n">
        <v>59.75</v>
      </c>
      <c r="BAK150" s="252" t="n">
        <v>52.1255079625071</v>
      </c>
      <c r="BAL150" s="255" t="n">
        <v>59.75</v>
      </c>
      <c r="BAM150" s="253" t="n">
        <v>73.5500583110889</v>
      </c>
      <c r="BAN150" s="256" t="n">
        <v>59.75</v>
      </c>
      <c r="BAO150" s="254" t="n">
        <v>1.50245124911651</v>
      </c>
      <c r="BAP150" s="251" t="n">
        <v>59.75</v>
      </c>
      <c r="BAQ150" s="252" t="n">
        <v>67.6284945127221</v>
      </c>
      <c r="BAR150" s="255" t="n">
        <v>59.75</v>
      </c>
      <c r="BAS150" s="253" t="n">
        <v>73.5500583110889</v>
      </c>
      <c r="BAT150" s="256" t="n">
        <v>59.75</v>
      </c>
      <c r="BAU150" s="254" t="n">
        <v>1.50245124911651</v>
      </c>
      <c r="BAV150" s="251" t="n">
        <v>59.75</v>
      </c>
      <c r="BAW150" s="252" t="n">
        <v>80.0637613434243</v>
      </c>
      <c r="BAX150" s="255" t="n">
        <v>59.75</v>
      </c>
      <c r="BAY150" s="253" t="n">
        <v>73.5500583110889</v>
      </c>
      <c r="BAZ150" s="256" t="n">
        <v>59.75</v>
      </c>
      <c r="BBA150" s="254" t="n">
        <v>1.50245124911651</v>
      </c>
      <c r="BBB150" s="251" t="n">
        <v>59.75</v>
      </c>
      <c r="BBC150" s="252" t="n">
        <v>96.9453876378133</v>
      </c>
      <c r="BBD150" s="255" t="n">
        <v>59.75</v>
      </c>
      <c r="BBE150" s="253" t="n">
        <v>73.5500583110889</v>
      </c>
      <c r="BBF150" s="256" t="n">
        <v>59.75</v>
      </c>
      <c r="BBG150" s="254" t="n">
        <v>1.50245124911651</v>
      </c>
      <c r="BBH150" s="251" t="n">
        <v>59.75</v>
      </c>
      <c r="BBI150" s="252" t="n">
        <v>108.997552198864</v>
      </c>
      <c r="BBJ150" s="255" t="n">
        <v>59.75</v>
      </c>
      <c r="BBK150" s="253" t="n">
        <v>73.5500583110889</v>
      </c>
      <c r="BBL150" s="256" t="n">
        <v>59.75</v>
      </c>
      <c r="BBM150" s="254" t="n">
        <v>1.50245124911651</v>
      </c>
      <c r="BBN150" s="252" t="n">
        <v>59.75</v>
      </c>
      <c r="BBO150" s="252" t="n">
        <v>124.766247379053</v>
      </c>
      <c r="BBP150" s="255" t="n">
        <v>59.75</v>
      </c>
      <c r="BBQ150" s="253" t="n">
        <v>73.5500583110889</v>
      </c>
      <c r="BBR150" s="256" t="n">
        <v>59.75</v>
      </c>
      <c r="BBS150" s="254" t="n">
        <v>1.50245124911651</v>
      </c>
      <c r="BBT150" s="252" t="n">
        <v>59.75</v>
      </c>
      <c r="BBU150" s="252" t="n">
        <v>136.580371991347</v>
      </c>
      <c r="BBV150" s="255" t="n">
        <v>59.75</v>
      </c>
      <c r="BBW150" s="253" t="n">
        <v>73.5500583110889</v>
      </c>
      <c r="BBX150" s="256" t="n">
        <v>59.75</v>
      </c>
      <c r="BBY150" s="254" t="n">
        <v>1.50245124911651</v>
      </c>
      <c r="BBZ150" s="252" t="n">
        <v>59.75</v>
      </c>
      <c r="BCA150" s="252" t="n">
        <v>154.128018298432</v>
      </c>
      <c r="BCB150" s="255" t="n">
        <v>59.75</v>
      </c>
      <c r="BCC150" s="253" t="n">
        <v>73.5500583110889</v>
      </c>
      <c r="BCD150" s="256" t="n">
        <v>59.75</v>
      </c>
      <c r="BCE150" s="254" t="n">
        <v>1.50245124911651</v>
      </c>
      <c r="BCF150" s="252" t="n">
        <v>59.75</v>
      </c>
      <c r="BCG150" s="252" t="n">
        <v>165.876578288757</v>
      </c>
      <c r="BCH150" s="255" t="n">
        <v>59.75</v>
      </c>
      <c r="BCI150" s="253" t="n">
        <v>73.5500583110889</v>
      </c>
      <c r="BCJ150" s="256" t="n">
        <v>59.75</v>
      </c>
      <c r="BCK150" s="254" t="n">
        <v>1.50245124911651</v>
      </c>
      <c r="BCL150" s="251" t="n">
        <v>73.75</v>
      </c>
      <c r="BCM150" s="252" t="n">
        <v>21.7728724625748</v>
      </c>
      <c r="BCN150" s="255" t="n">
        <v>73.75</v>
      </c>
      <c r="BCO150" s="253" t="n">
        <v>59.0134173284741</v>
      </c>
      <c r="BCP150" s="256" t="n">
        <v>73.75</v>
      </c>
      <c r="BCQ150" s="254" t="n">
        <v>4.16255901353362</v>
      </c>
      <c r="BCR150" s="251" t="n">
        <v>73.75</v>
      </c>
      <c r="BCS150" s="252" t="n">
        <v>33.0773312513152</v>
      </c>
      <c r="BCT150" s="255" t="n">
        <v>73.75</v>
      </c>
      <c r="BCU150" s="253" t="n">
        <v>59.0134173284741</v>
      </c>
      <c r="BCV150" s="256" t="n">
        <v>73.75</v>
      </c>
      <c r="BCW150" s="254" t="n">
        <v>4.16255901353362</v>
      </c>
      <c r="BCX150" s="251" t="n">
        <v>73.75</v>
      </c>
      <c r="BCY150" s="252" t="n">
        <v>40.0542481062375</v>
      </c>
      <c r="BCZ150" s="255" t="n">
        <v>73.75</v>
      </c>
      <c r="BDA150" s="253" t="n">
        <v>59.0134173284741</v>
      </c>
      <c r="BDB150" s="256" t="n">
        <v>73.75</v>
      </c>
      <c r="BDC150" s="254" t="n">
        <v>4.16255901353362</v>
      </c>
      <c r="BDD150" s="251" t="n">
        <v>73.75</v>
      </c>
      <c r="BDE150" s="252" t="n">
        <v>44.9639108311446</v>
      </c>
      <c r="BDF150" s="255" t="n">
        <v>73.75</v>
      </c>
      <c r="BDG150" s="253" t="n">
        <v>59.0134173284741</v>
      </c>
      <c r="BDH150" s="256" t="n">
        <v>73.75</v>
      </c>
      <c r="BDI150" s="254" t="n">
        <v>4.16255901353362</v>
      </c>
      <c r="BDJ150" s="251" t="n">
        <v>73.75</v>
      </c>
      <c r="BDK150" s="252" t="n">
        <v>55.871556275389</v>
      </c>
      <c r="BDL150" s="255" t="n">
        <v>73.75</v>
      </c>
      <c r="BDM150" s="253" t="n">
        <v>59.0134173284741</v>
      </c>
      <c r="BDN150" s="256" t="n">
        <v>73.75</v>
      </c>
      <c r="BDO150" s="254" t="n">
        <v>4.16255901353362</v>
      </c>
      <c r="BDP150" s="251" t="n">
        <v>73.75</v>
      </c>
      <c r="BDQ150" s="252" t="n">
        <v>62.6412127458826</v>
      </c>
      <c r="BDR150" s="255" t="n">
        <v>73.75</v>
      </c>
      <c r="BDS150" s="253" t="n">
        <v>59.0134173284741</v>
      </c>
      <c r="BDT150" s="256" t="n">
        <v>73.75</v>
      </c>
      <c r="BDU150" s="254" t="n">
        <v>4.16255901353362</v>
      </c>
      <c r="BDV150" s="251" t="n">
        <v>73.75</v>
      </c>
      <c r="BDW150" s="252" t="n">
        <v>68.39396213158921</v>
      </c>
      <c r="BDX150" s="255" t="n">
        <v>73.75</v>
      </c>
      <c r="BDY150" s="253" t="n">
        <v>59.0134173284741</v>
      </c>
      <c r="BDZ150" s="256" t="n">
        <v>73.75</v>
      </c>
      <c r="BEA150" s="254" t="n">
        <v>4.16255901353362</v>
      </c>
      <c r="BEB150" s="251" t="n">
        <v>73.75</v>
      </c>
      <c r="BEC150" s="252" t="n">
        <v>78.4986622118016</v>
      </c>
      <c r="BED150" s="255" t="n">
        <v>73.75</v>
      </c>
      <c r="BEE150" s="253" t="n">
        <v>59.0134173284741</v>
      </c>
      <c r="BEF150" s="256" t="n">
        <v>73.75</v>
      </c>
      <c r="BEG150" s="254" t="n">
        <v>4.16255901353362</v>
      </c>
      <c r="BEH150" s="252" t="n">
        <v>73.75</v>
      </c>
      <c r="BEI150" s="252" t="n">
        <v>85.4477826426196</v>
      </c>
      <c r="BEJ150" s="255" t="n">
        <v>73.75</v>
      </c>
      <c r="BEK150" s="253" t="n">
        <v>59.0134173284741</v>
      </c>
      <c r="BEL150" s="256" t="n">
        <v>73.75</v>
      </c>
      <c r="BEM150" s="254" t="n">
        <v>4.16255901353362</v>
      </c>
      <c r="BEN150" s="252" t="n">
        <v>73.75</v>
      </c>
      <c r="BEO150" s="252" t="n">
        <v>90.58853484576311</v>
      </c>
      <c r="BEP150" s="255" t="n">
        <v>73.75</v>
      </c>
      <c r="BEQ150" s="253" t="n">
        <v>59.0134173284741</v>
      </c>
      <c r="BER150" s="256" t="n">
        <v>73.75</v>
      </c>
      <c r="BES150" s="254" t="n">
        <v>4.16255901353362</v>
      </c>
      <c r="BET150" s="252" t="n">
        <v>73.75</v>
      </c>
      <c r="BEU150" s="252" t="n">
        <v>102.273157461058</v>
      </c>
      <c r="BEV150" s="255" t="n">
        <v>73.75</v>
      </c>
      <c r="BEW150" s="253" t="n">
        <v>59.0134173284741</v>
      </c>
      <c r="BEX150" s="256" t="n">
        <v>73.75</v>
      </c>
      <c r="BEY150" s="254" t="n">
        <v>4.16255901353362</v>
      </c>
      <c r="BEZ150" s="252" t="n">
        <v>73.75</v>
      </c>
      <c r="BFA150" s="252" t="n">
        <v>108.473637553159</v>
      </c>
      <c r="BFB150" s="255" t="n">
        <v>73.75</v>
      </c>
      <c r="BFC150" s="253" t="n">
        <v>59.0134173284741</v>
      </c>
      <c r="BFD150" s="256" t="n">
        <v>73.75</v>
      </c>
      <c r="BFE150" s="254" t="n">
        <v>4.16255901353362</v>
      </c>
      <c r="BFF150" s="252" t="n">
        <v>73.75</v>
      </c>
      <c r="BFG150" s="252" t="n">
        <v>113.786541497677</v>
      </c>
      <c r="BFH150" s="255" t="n">
        <v>73.75</v>
      </c>
      <c r="BFI150" s="253" t="n">
        <v>59.0134173284741</v>
      </c>
      <c r="BFJ150" s="256" t="n">
        <v>73.75</v>
      </c>
      <c r="BFK150" s="254" t="n">
        <v>4.16255901353362</v>
      </c>
      <c r="BFL150" s="252" t="n">
        <v>73.75</v>
      </c>
      <c r="BFM150" s="252" t="n">
        <v>124.974534099357</v>
      </c>
      <c r="BFN150" s="255" t="n">
        <v>73.75</v>
      </c>
      <c r="BFO150" s="253" t="n">
        <v>59.0134173284741</v>
      </c>
      <c r="BFP150" s="256" t="n">
        <v>73.75</v>
      </c>
      <c r="BFQ150" s="254" t="n">
        <v>4.16255901353362</v>
      </c>
      <c r="BFR150" s="252" t="n">
        <v>73.75</v>
      </c>
      <c r="BFS150" s="252" t="n">
        <v>131.87695610086</v>
      </c>
      <c r="BFT150" s="255" t="n">
        <v>73.75</v>
      </c>
      <c r="BFU150" s="253" t="n">
        <v>59.0134173284741</v>
      </c>
      <c r="BFV150" s="256" t="n">
        <v>73.75</v>
      </c>
      <c r="BFW150" s="254" t="n">
        <v>4.16255901353362</v>
      </c>
      <c r="BFX150" s="252" t="n">
        <v>73.75</v>
      </c>
      <c r="BFY150" s="252" t="n">
        <v>136.489104813673</v>
      </c>
      <c r="BFZ150" s="255" t="n">
        <v>73.75</v>
      </c>
      <c r="BGA150" s="253" t="n">
        <v>59.0134173284741</v>
      </c>
      <c r="BGB150" s="256" t="n">
        <v>73.75</v>
      </c>
      <c r="BGC150" s="254" t="n">
        <v>4.16255901353362</v>
      </c>
      <c r="BGD150" s="252" t="n">
        <v>73.75</v>
      </c>
      <c r="BGE150" s="252" t="n">
        <v>147.689589834103</v>
      </c>
      <c r="BGF150" s="255" t="n">
        <v>73.75</v>
      </c>
      <c r="BGG150" s="253" t="n">
        <v>59.0134173284741</v>
      </c>
      <c r="BGH150" s="256" t="n">
        <v>73.75</v>
      </c>
      <c r="BGI150" s="254" t="n">
        <v>4.16255901353362</v>
      </c>
      <c r="BGJ150" s="252" t="n">
        <v>73.75</v>
      </c>
      <c r="BGK150" s="252" t="n">
        <v>153.409944321207</v>
      </c>
      <c r="BGL150" s="255" t="n">
        <v>73.75</v>
      </c>
      <c r="BGM150" s="253" t="n">
        <v>59.0134173284741</v>
      </c>
      <c r="BGN150" s="256" t="n">
        <v>73.75</v>
      </c>
      <c r="BGO150" s="254" t="n">
        <v>4.16255901353362</v>
      </c>
      <c r="BGP150" s="252" t="n">
        <v>73.75</v>
      </c>
      <c r="BGQ150" s="252" t="n">
        <v>160.104436625702</v>
      </c>
      <c r="BGR150" s="255" t="n">
        <v>73.75</v>
      </c>
      <c r="BGS150" s="253" t="n">
        <v>59.0134173284741</v>
      </c>
      <c r="BGT150" s="256" t="n">
        <v>73.75</v>
      </c>
      <c r="BGU150" s="254" t="n">
        <v>4.16255901353362</v>
      </c>
      <c r="BGV150" s="251" t="n">
        <v>86.39999999999991</v>
      </c>
      <c r="BGW150" s="252" t="n">
        <v>18.1677289707625</v>
      </c>
      <c r="BGX150" s="255" t="n">
        <v>89.75</v>
      </c>
      <c r="BGY150" s="253" t="n">
        <v>60.6361402669941</v>
      </c>
      <c r="BGZ150" s="256" t="n">
        <v>89.75</v>
      </c>
      <c r="BHA150" s="254" t="n">
        <v>4.9200411277654</v>
      </c>
      <c r="BHB150" s="251" t="n">
        <v>86.39999999999991</v>
      </c>
      <c r="BHC150" s="252" t="n">
        <v>23.7868194445536</v>
      </c>
      <c r="BHD150" s="255" t="n">
        <v>89.75</v>
      </c>
      <c r="BHE150" s="253" t="n">
        <v>60.6361402669941</v>
      </c>
      <c r="BHF150" s="256" t="n">
        <v>89.75</v>
      </c>
      <c r="BHG150" s="254" t="n">
        <v>4.9200411277654</v>
      </c>
      <c r="BHH150" s="251" t="n">
        <v>89.75</v>
      </c>
      <c r="BHI150" s="252" t="n">
        <v>36.1257634421127</v>
      </c>
      <c r="BHJ150" s="255" t="n">
        <v>89.75</v>
      </c>
      <c r="BHK150" s="253" t="n">
        <v>60.6361402669941</v>
      </c>
      <c r="BHL150" s="256" t="n">
        <v>89.75</v>
      </c>
      <c r="BHM150" s="254" t="n">
        <v>4.9200411277654</v>
      </c>
      <c r="BHN150" s="251" t="n">
        <v>89.75</v>
      </c>
      <c r="BHO150" s="252" t="n">
        <v>43.4839752207109</v>
      </c>
      <c r="BHP150" s="255" t="n">
        <v>89.75</v>
      </c>
      <c r="BHQ150" s="253" t="n">
        <v>60.6361402669941</v>
      </c>
      <c r="BHR150" s="256" t="n">
        <v>89.75</v>
      </c>
      <c r="BHS150" s="254" t="n">
        <v>4.9200411277654</v>
      </c>
      <c r="BHT150" s="251" t="n">
        <v>89.75</v>
      </c>
      <c r="BHU150" s="252" t="n">
        <v>49.3032489106683</v>
      </c>
      <c r="BHV150" s="255" t="n">
        <v>89.75</v>
      </c>
      <c r="BHW150" s="253" t="n">
        <v>60.6361402669941</v>
      </c>
      <c r="BHX150" s="256" t="n">
        <v>89.75</v>
      </c>
      <c r="BHY150" s="254" t="n">
        <v>4.9200411277654</v>
      </c>
      <c r="BHZ150" s="251" t="n">
        <v>89.75</v>
      </c>
      <c r="BIA150" s="252" t="n">
        <v>61.6497742019113</v>
      </c>
      <c r="BIB150" s="255" t="n">
        <v>89.75</v>
      </c>
      <c r="BIC150" s="253" t="n">
        <v>60.6361402669941</v>
      </c>
      <c r="BID150" s="256" t="n">
        <v>89.75</v>
      </c>
      <c r="BIE150" s="254" t="n">
        <v>4.9200411277654</v>
      </c>
      <c r="BIF150" s="251" t="n">
        <v>89.75</v>
      </c>
      <c r="BIG150" s="252" t="n">
        <v>68.9704131910524</v>
      </c>
      <c r="BIH150" s="255" t="n">
        <v>89.75</v>
      </c>
      <c r="BII150" s="253" t="n">
        <v>60.6361402669941</v>
      </c>
      <c r="BIJ150" s="256" t="n">
        <v>89.75</v>
      </c>
      <c r="BIK150" s="254" t="n">
        <v>4.9200411277654</v>
      </c>
      <c r="BIL150" s="251" t="n">
        <v>89.75</v>
      </c>
      <c r="BIM150" s="252" t="n">
        <v>76.7687213424869</v>
      </c>
      <c r="BIN150" s="255" t="n">
        <v>89.75</v>
      </c>
      <c r="BIO150" s="253" t="n">
        <v>60.6361402669941</v>
      </c>
      <c r="BIP150" s="256" t="n">
        <v>89.75</v>
      </c>
      <c r="BIQ150" s="254" t="n">
        <v>4.9200411277654</v>
      </c>
      <c r="BIR150" s="252" t="n">
        <v>89.75</v>
      </c>
      <c r="BIS150" s="252" t="n">
        <v>86.9271707551988</v>
      </c>
      <c r="BIT150" s="255" t="n">
        <v>89.75</v>
      </c>
      <c r="BIU150" s="253" t="n">
        <v>60.6361402669941</v>
      </c>
      <c r="BIV150" s="256" t="n">
        <v>89.75</v>
      </c>
      <c r="BIW150" s="254" t="n">
        <v>4.9200411277654</v>
      </c>
      <c r="BIX150" s="252" t="n">
        <v>89.75</v>
      </c>
      <c r="BIY150" s="252" t="n">
        <v>94.28112978481001</v>
      </c>
      <c r="BIZ150" s="255" t="n">
        <v>89.75</v>
      </c>
      <c r="BJA150" s="253" t="n">
        <v>60.6361402669941</v>
      </c>
      <c r="BJB150" s="256" t="n">
        <v>89.75</v>
      </c>
      <c r="BJC150" s="254" t="n">
        <v>4.9200411277654</v>
      </c>
      <c r="BJD150" s="252" t="n">
        <v>89.75</v>
      </c>
      <c r="BJE150" s="252" t="n">
        <v>102.279147178534</v>
      </c>
      <c r="BJF150" s="255" t="n">
        <v>89.75</v>
      </c>
      <c r="BJG150" s="253" t="n">
        <v>60.6361402669941</v>
      </c>
      <c r="BJH150" s="256" t="n">
        <v>89.75</v>
      </c>
      <c r="BJI150" s="254" t="n">
        <v>4.9200411277654</v>
      </c>
      <c r="BJJ150" s="252" t="n">
        <v>89.75</v>
      </c>
      <c r="BJK150" s="252" t="n">
        <v>112.469217922524</v>
      </c>
      <c r="BJL150" s="255" t="n">
        <v>89.75</v>
      </c>
      <c r="BJM150" s="253" t="n">
        <v>60.6361402669941</v>
      </c>
      <c r="BJN150" s="256" t="n">
        <v>89.75</v>
      </c>
      <c r="BJO150" s="254" t="n">
        <v>4.9200411277654</v>
      </c>
      <c r="BJP150" s="252" t="n">
        <v>89.75</v>
      </c>
      <c r="BJQ150" s="252" t="n">
        <v>120.239431396322</v>
      </c>
      <c r="BJR150" s="255" t="n">
        <v>89.75</v>
      </c>
      <c r="BJS150" s="253" t="n">
        <v>60.6361402669941</v>
      </c>
      <c r="BJT150" s="256" t="n">
        <v>89.75</v>
      </c>
      <c r="BJU150" s="254" t="n">
        <v>4.9200411277654</v>
      </c>
      <c r="BJV150" s="252" t="n">
        <v>89.75</v>
      </c>
      <c r="BJW150" s="252" t="n">
        <v>127.792524110322</v>
      </c>
      <c r="BJX150" s="255" t="n">
        <v>89.75</v>
      </c>
      <c r="BJY150" s="253" t="n">
        <v>60.6361402669941</v>
      </c>
      <c r="BJZ150" s="256" t="n">
        <v>89.75</v>
      </c>
      <c r="BKA150" s="254" t="n">
        <v>4.9200411277654</v>
      </c>
      <c r="BKB150" s="252" t="n">
        <v>89.75</v>
      </c>
      <c r="BKC150" s="252" t="n">
        <v>136.91535100374</v>
      </c>
      <c r="BKD150" s="255" t="n">
        <v>89.75</v>
      </c>
      <c r="BKE150" s="253" t="n">
        <v>60.6361402669941</v>
      </c>
      <c r="BKF150" s="256" t="n">
        <v>89.75</v>
      </c>
      <c r="BKG150" s="254" t="n">
        <v>4.9200411277654</v>
      </c>
      <c r="BKH150" s="252" t="n">
        <v>89.75</v>
      </c>
      <c r="BKI150" s="252" t="n">
        <v>145.140041058889</v>
      </c>
      <c r="BKJ150" s="255" t="n">
        <v>89.75</v>
      </c>
      <c r="BKK150" s="253" t="n">
        <v>60.6361402669941</v>
      </c>
      <c r="BKL150" s="256" t="n">
        <v>89.75</v>
      </c>
      <c r="BKM150" s="254" t="n">
        <v>4.9200411277654</v>
      </c>
      <c r="BKN150" s="252" t="n">
        <v>89.75</v>
      </c>
      <c r="BKO150" s="252" t="n">
        <v>153.543267643388</v>
      </c>
      <c r="BKP150" s="255" t="n">
        <v>89.75</v>
      </c>
      <c r="BKQ150" s="253" t="n">
        <v>60.6361402669941</v>
      </c>
      <c r="BKR150" s="256" t="n">
        <v>89.75</v>
      </c>
      <c r="BKS150" s="254" t="n">
        <v>4.9200411277654</v>
      </c>
      <c r="BKT150" s="251" t="n">
        <v>119.5</v>
      </c>
      <c r="BKU150" s="252" t="n">
        <v>25.1214823482051</v>
      </c>
      <c r="BKV150" s="255" t="n">
        <v>119.5</v>
      </c>
      <c r="BKW150" s="253" t="n">
        <v>60.2106035164272</v>
      </c>
      <c r="BKX150" s="256" t="n">
        <v>119.5</v>
      </c>
      <c r="BKY150" s="254" t="n">
        <v>3.39108173399777</v>
      </c>
      <c r="BKZ150" s="251" t="n">
        <v>119.5</v>
      </c>
      <c r="BLA150" s="252" t="n">
        <v>28.7195550594314</v>
      </c>
      <c r="BLB150" s="255" t="n">
        <v>119.5</v>
      </c>
      <c r="BLC150" s="253" t="n">
        <v>60.2106035164272</v>
      </c>
      <c r="BLD150" s="256" t="n">
        <v>119.5</v>
      </c>
      <c r="BLE150" s="254" t="n">
        <v>3.39108173399777</v>
      </c>
      <c r="BLF150" s="251" t="n">
        <v>119.5</v>
      </c>
      <c r="BLG150" s="252" t="n">
        <v>38.2923584369817</v>
      </c>
      <c r="BLH150" s="255" t="n">
        <v>119.5</v>
      </c>
      <c r="BLI150" s="253" t="n">
        <v>60.2106035164272</v>
      </c>
      <c r="BLJ150" s="256" t="n">
        <v>119.5</v>
      </c>
      <c r="BLK150" s="254" t="n">
        <v>3.39108173399777</v>
      </c>
      <c r="BLL150" s="251" t="n">
        <v>119.5</v>
      </c>
      <c r="BLM150" s="252" t="n">
        <v>51.2671412137187</v>
      </c>
      <c r="BLN150" s="255" t="n">
        <v>119.5</v>
      </c>
      <c r="BLO150" s="253" t="n">
        <v>60.2106035164272</v>
      </c>
      <c r="BLP150" s="256" t="n">
        <v>119.5</v>
      </c>
      <c r="BLQ150" s="254" t="n">
        <v>3.39108173399777</v>
      </c>
      <c r="BLR150" s="251" t="n">
        <v>119.5</v>
      </c>
      <c r="BLS150" s="252" t="n">
        <v>58.2931818870477</v>
      </c>
      <c r="BLT150" s="255" t="n">
        <v>119.5</v>
      </c>
      <c r="BLU150" s="253" t="n">
        <v>60.2106035164272</v>
      </c>
      <c r="BLV150" s="256" t="n">
        <v>119.5</v>
      </c>
      <c r="BLW150" s="254" t="n">
        <v>3.39108173399777</v>
      </c>
      <c r="BLX150" s="251" t="n">
        <v>119.5</v>
      </c>
      <c r="BLY150" s="252" t="n">
        <v>68.2870554098761</v>
      </c>
      <c r="BLZ150" s="255" t="n">
        <v>119.5</v>
      </c>
      <c r="BMA150" s="253" t="n">
        <v>60.2106035164272</v>
      </c>
      <c r="BMB150" s="256" t="n">
        <v>119.5</v>
      </c>
      <c r="BMC150" s="254" t="n">
        <v>3.39108173399777</v>
      </c>
      <c r="BMD150" s="251" t="n">
        <v>119.5</v>
      </c>
      <c r="BME150" s="252" t="n">
        <v>77.8648040753632</v>
      </c>
      <c r="BMF150" s="255" t="n">
        <v>119.5</v>
      </c>
      <c r="BMG150" s="253" t="n">
        <v>60.2106035164272</v>
      </c>
      <c r="BMH150" s="256" t="n">
        <v>119.5</v>
      </c>
      <c r="BMI150" s="254" t="n">
        <v>3.39108173399777</v>
      </c>
      <c r="BMJ150" s="251" t="n">
        <v>119.5</v>
      </c>
      <c r="BMK150" s="252" t="n">
        <v>89.35270466342619</v>
      </c>
      <c r="BML150" s="255" t="n">
        <v>119.5</v>
      </c>
      <c r="BMM150" s="253" t="n">
        <v>60.2106035164272</v>
      </c>
      <c r="BMN150" s="256" t="n">
        <v>119.5</v>
      </c>
      <c r="BMO150" s="254" t="n">
        <v>3.39108173399777</v>
      </c>
      <c r="BMP150" s="252" t="n">
        <v>119.5</v>
      </c>
      <c r="BMQ150" s="252" t="n">
        <v>93.18177051008171</v>
      </c>
      <c r="BMR150" s="255" t="n">
        <v>119.5</v>
      </c>
      <c r="BMS150" s="253" t="n">
        <v>60.2106035164272</v>
      </c>
      <c r="BMT150" s="256" t="n">
        <v>119.5</v>
      </c>
      <c r="BMU150" s="254" t="n">
        <v>3.39108173399777</v>
      </c>
      <c r="BMV150" s="252" t="n">
        <v>119.5</v>
      </c>
      <c r="BMW150" s="252" t="n">
        <v>97.8608450876597</v>
      </c>
      <c r="BMX150" s="255" t="n">
        <v>119.5</v>
      </c>
      <c r="BMY150" s="253" t="n">
        <v>60.2106035164272</v>
      </c>
      <c r="BMZ150" s="256" t="n">
        <v>119.5</v>
      </c>
      <c r="BNA150" s="254" t="n">
        <v>3.39108173399777</v>
      </c>
      <c r="BNB150" s="252" t="n">
        <v>119.5</v>
      </c>
      <c r="BNC150" s="252" t="n">
        <v>102.751719174181</v>
      </c>
      <c r="BND150" s="255" t="n">
        <v>119.5</v>
      </c>
      <c r="BNE150" s="253" t="n">
        <v>60.2106035164272</v>
      </c>
      <c r="BNF150" s="256" t="n">
        <v>119.5</v>
      </c>
      <c r="BNG150" s="254" t="n">
        <v>3.39108173399777</v>
      </c>
      <c r="BNH150" s="252" t="n">
        <v>119.5</v>
      </c>
      <c r="BNI150" s="252" t="n">
        <v>106.371284035583</v>
      </c>
      <c r="BNJ150" s="255" t="n">
        <v>119.5</v>
      </c>
      <c r="BNK150" s="253" t="n">
        <v>60.2106035164272</v>
      </c>
      <c r="BNL150" s="256" t="n">
        <v>119.5</v>
      </c>
      <c r="BNM150" s="254" t="n">
        <v>3.39108173399777</v>
      </c>
      <c r="BNN150" s="252" t="n">
        <v>119.5</v>
      </c>
      <c r="BNO150" s="252" t="n">
        <v>116.17096780907</v>
      </c>
      <c r="BNP150" s="255" t="n">
        <v>119.5</v>
      </c>
      <c r="BNQ150" s="253" t="n">
        <v>60.2106035164272</v>
      </c>
      <c r="BNR150" s="256" t="n">
        <v>119.5</v>
      </c>
      <c r="BNS150" s="254" t="n">
        <v>3.39108173399777</v>
      </c>
      <c r="BNT150" s="252" t="n">
        <v>119.5</v>
      </c>
      <c r="BNU150" s="252" t="n">
        <v>129.347069384263</v>
      </c>
      <c r="BNV150" s="255" t="n">
        <v>119.5</v>
      </c>
      <c r="BNW150" s="253" t="n">
        <v>60.2106035164272</v>
      </c>
      <c r="BNX150" s="256" t="n">
        <v>119.5</v>
      </c>
      <c r="BNY150" s="254" t="n">
        <v>3.39108173399777</v>
      </c>
      <c r="BNZ150" s="252" t="n">
        <v>119.5</v>
      </c>
      <c r="BOA150" s="252" t="n">
        <v>135.728153144918</v>
      </c>
      <c r="BOB150" s="255" t="n">
        <v>119.5</v>
      </c>
      <c r="BOC150" s="253" t="n">
        <v>60.2106035164272</v>
      </c>
      <c r="BOD150" s="256" t="n">
        <v>119.5</v>
      </c>
      <c r="BOE150" s="254" t="n">
        <v>3.39108173399777</v>
      </c>
      <c r="BOF150" s="252" t="n">
        <v>119.5</v>
      </c>
      <c r="BOG150" s="252" t="n">
        <v>145.727940081644</v>
      </c>
      <c r="BOH150" s="255" t="n">
        <v>119.5</v>
      </c>
      <c r="BOI150" s="253" t="n">
        <v>60.2106035164272</v>
      </c>
      <c r="BOJ150" s="256" t="n">
        <v>119.5</v>
      </c>
      <c r="BOK150" s="254" t="n">
        <v>3.39108173399777</v>
      </c>
      <c r="BOL150" s="252" t="n">
        <v>119.5</v>
      </c>
      <c r="BOM150" s="252" t="n">
        <v>155.510100922711</v>
      </c>
      <c r="BON150" s="255" t="n">
        <v>119.5</v>
      </c>
      <c r="BOO150" s="253" t="n">
        <v>60.2106035164272</v>
      </c>
      <c r="BOP150" s="256" t="n">
        <v>119.5</v>
      </c>
      <c r="BOQ150" s="254" t="n">
        <v>3.39108173399777</v>
      </c>
    </row>
    <row r="151">
      <c r="B151" s="251" t="n">
        <v>1.235</v>
      </c>
      <c r="C151" s="252" t="n">
        <v>12.0033907869195</v>
      </c>
      <c r="D151" s="255" t="n">
        <v>1.235</v>
      </c>
      <c r="E151" s="253" t="n">
        <v>46.0062057153768</v>
      </c>
      <c r="F151" s="256" t="n">
        <v>1.235</v>
      </c>
      <c r="G151" s="254" t="n">
        <v>0.635891036834021</v>
      </c>
      <c r="H151" s="251" t="n">
        <v>1.235</v>
      </c>
      <c r="I151" s="252" t="n">
        <v>17.3665407829316</v>
      </c>
      <c r="J151" s="255" t="n">
        <v>1.235</v>
      </c>
      <c r="K151" s="253" t="n">
        <v>46.0062057153768</v>
      </c>
      <c r="L151" s="256" t="n">
        <v>1.235</v>
      </c>
      <c r="M151" s="254" t="n">
        <v>0.635891036834021</v>
      </c>
      <c r="N151" s="251" t="n">
        <v>1.235</v>
      </c>
      <c r="O151" s="252" t="n">
        <v>23.2406016728176</v>
      </c>
      <c r="P151" s="255" t="n">
        <v>1.235</v>
      </c>
      <c r="Q151" s="253" t="n">
        <v>46.0062057153768</v>
      </c>
      <c r="R151" s="256" t="n">
        <v>1.235</v>
      </c>
      <c r="S151" s="254" t="n">
        <v>0.635891036834021</v>
      </c>
      <c r="T151" s="251" t="n">
        <v>1.235</v>
      </c>
      <c r="U151" s="252" t="n">
        <v>28.3475271121547</v>
      </c>
      <c r="V151" s="255" t="n">
        <v>1.235</v>
      </c>
      <c r="W151" s="253" t="n">
        <v>46.0062057153768</v>
      </c>
      <c r="X151" s="256" t="n">
        <v>1.235</v>
      </c>
      <c r="Y151" s="254" t="n">
        <v>0.635891036834021</v>
      </c>
      <c r="Z151" s="251" t="n">
        <v>1.235</v>
      </c>
      <c r="AA151" s="252" t="n">
        <v>33.6988064040193</v>
      </c>
      <c r="AB151" s="255" t="n">
        <v>1.235</v>
      </c>
      <c r="AC151" s="253" t="n">
        <v>46.0062057153768</v>
      </c>
      <c r="AD151" s="256" t="n">
        <v>1.235</v>
      </c>
      <c r="AE151" s="254" t="n">
        <v>0.635891036834021</v>
      </c>
      <c r="AF151" s="251" t="n">
        <v>1.235</v>
      </c>
      <c r="AG151" s="252" t="n">
        <v>39.0739364577234</v>
      </c>
      <c r="AH151" s="255" t="n">
        <v>1.235</v>
      </c>
      <c r="AI151" s="253" t="n">
        <v>46.0062057153768</v>
      </c>
      <c r="AJ151" s="256" t="n">
        <v>1.235</v>
      </c>
      <c r="AK151" s="254" t="n">
        <v>0.635891036834021</v>
      </c>
      <c r="AL151" s="251" t="n">
        <v>1.235</v>
      </c>
      <c r="AM151" s="252" t="n">
        <v>45.1913211860737</v>
      </c>
      <c r="AN151" s="255" t="n">
        <v>1.235</v>
      </c>
      <c r="AO151" s="253" t="n">
        <v>46.0062057153768</v>
      </c>
      <c r="AP151" s="256" t="n">
        <v>1.235</v>
      </c>
      <c r="AQ151" s="254" t="n">
        <v>0.635891036834021</v>
      </c>
      <c r="AR151" s="251" t="n">
        <v>1.235</v>
      </c>
      <c r="AS151" s="252" t="n">
        <v>50.3357490492395</v>
      </c>
      <c r="AT151" s="255" t="n">
        <v>1.235</v>
      </c>
      <c r="AU151" s="253" t="n">
        <v>46.0062057153768</v>
      </c>
      <c r="AV151" s="256" t="n">
        <v>1.235</v>
      </c>
      <c r="AW151" s="254" t="n">
        <v>0.635891036834021</v>
      </c>
      <c r="AX151" s="252" t="n">
        <v>1.235</v>
      </c>
      <c r="AY151" s="252" t="n">
        <v>55.4184211195228</v>
      </c>
      <c r="AZ151" s="255" t="n">
        <v>1.235</v>
      </c>
      <c r="BA151" s="253" t="n">
        <v>46.0062057153768</v>
      </c>
      <c r="BB151" s="256" t="n">
        <v>1.235</v>
      </c>
      <c r="BC151" s="254" t="n">
        <v>0.635891036834021</v>
      </c>
      <c r="BD151" s="252" t="n">
        <v>1.235</v>
      </c>
      <c r="BE151" s="252" t="n">
        <v>60.5290374604587</v>
      </c>
      <c r="BF151" s="255" t="n">
        <v>1.235</v>
      </c>
      <c r="BG151" s="253" t="n">
        <v>46.0062057153768</v>
      </c>
      <c r="BH151" s="256" t="n">
        <v>1.235</v>
      </c>
      <c r="BI151" s="254" t="n">
        <v>0.635891036834021</v>
      </c>
      <c r="BJ151" s="252" t="n">
        <v>1.235</v>
      </c>
      <c r="BK151" s="252" t="n">
        <v>67.2227919315435</v>
      </c>
      <c r="BL151" s="255" t="n">
        <v>1.235</v>
      </c>
      <c r="BM151" s="253" t="n">
        <v>46.0062057153768</v>
      </c>
      <c r="BN151" s="256" t="n">
        <v>1.235</v>
      </c>
      <c r="BO151" s="254" t="n">
        <v>0.635891036834021</v>
      </c>
      <c r="BP151" s="252" t="n">
        <v>1.235</v>
      </c>
      <c r="BQ151" s="252" t="n">
        <v>72.54249459563189</v>
      </c>
      <c r="BR151" s="255" t="n">
        <v>1.235</v>
      </c>
      <c r="BS151" s="253" t="n">
        <v>46.0062057153768</v>
      </c>
      <c r="BT151" s="256" t="n">
        <v>1.235</v>
      </c>
      <c r="BU151" s="254" t="n">
        <v>0.635891036834021</v>
      </c>
      <c r="BV151" s="252" t="n">
        <v>1.235</v>
      </c>
      <c r="BW151" s="252" t="n">
        <v>82.4771122666851</v>
      </c>
      <c r="BX151" s="255" t="n">
        <v>1.235</v>
      </c>
      <c r="BY151" s="253" t="n">
        <v>46.0062057153768</v>
      </c>
      <c r="BZ151" s="256" t="n">
        <v>1.235</v>
      </c>
      <c r="CA151" s="254" t="n">
        <v>0.635891036834021</v>
      </c>
      <c r="CB151" s="252" t="n">
        <v>1.235</v>
      </c>
      <c r="CC151" s="252" t="n">
        <v>95.2819716650026</v>
      </c>
      <c r="CD151" s="255" t="n">
        <v>1.235</v>
      </c>
      <c r="CE151" s="253" t="n">
        <v>46.0062057153768</v>
      </c>
      <c r="CF151" s="256" t="n">
        <v>1.235</v>
      </c>
      <c r="CG151" s="254" t="n">
        <v>0.635891036834021</v>
      </c>
      <c r="CH151" s="252" t="n">
        <v>1.235</v>
      </c>
      <c r="CI151" s="252" t="n">
        <v>105.493569679122</v>
      </c>
      <c r="CJ151" s="255" t="n">
        <v>1.235</v>
      </c>
      <c r="CK151" s="253" t="n">
        <v>46.0062057153768</v>
      </c>
      <c r="CL151" s="256" t="n">
        <v>1.235</v>
      </c>
      <c r="CM151" s="254" t="n">
        <v>0.635891036834021</v>
      </c>
      <c r="CN151" s="252" t="n">
        <v>1.235</v>
      </c>
      <c r="CO151" s="252" t="n">
        <v>115.512452695926</v>
      </c>
      <c r="CP151" s="255" t="n">
        <v>1.235</v>
      </c>
      <c r="CQ151" s="253" t="n">
        <v>46.0062057153768</v>
      </c>
      <c r="CR151" s="256" t="n">
        <v>1.235</v>
      </c>
      <c r="CS151" s="254" t="n">
        <v>0.635891036834021</v>
      </c>
      <c r="CT151" s="252" t="n">
        <v>1.235</v>
      </c>
      <c r="CU151" s="252" t="n">
        <v>125.374636810384</v>
      </c>
      <c r="CV151" s="255" t="n">
        <v>1.235</v>
      </c>
      <c r="CW151" s="253" t="n">
        <v>46.0062057153768</v>
      </c>
      <c r="CX151" s="256" t="n">
        <v>1.235</v>
      </c>
      <c r="CY151" s="254" t="n">
        <v>0.635891036834021</v>
      </c>
      <c r="CZ151" s="252" t="n">
        <v>1.235</v>
      </c>
      <c r="DA151" s="252" t="n">
        <v>141.736155203767</v>
      </c>
      <c r="DB151" s="255" t="n">
        <v>1.235</v>
      </c>
      <c r="DC151" s="253" t="n">
        <v>46.0062057153768</v>
      </c>
      <c r="DD151" s="256" t="n">
        <v>1.235</v>
      </c>
      <c r="DE151" s="254" t="n">
        <v>0.635891036834021</v>
      </c>
      <c r="DF151" s="252" t="n">
        <v>1.235</v>
      </c>
      <c r="DG151" s="252" t="n">
        <v>152.47268487444</v>
      </c>
      <c r="DH151" s="255" t="n">
        <v>1.235</v>
      </c>
      <c r="DI151" s="253" t="n">
        <v>46.0062057153768</v>
      </c>
      <c r="DJ151" s="256" t="n">
        <v>1.235</v>
      </c>
      <c r="DK151" s="254" t="n">
        <v>0.635891036834021</v>
      </c>
      <c r="DL151" s="252" t="n">
        <v>1.235</v>
      </c>
      <c r="DM151" s="252" t="n">
        <v>168.336002780792</v>
      </c>
      <c r="DN151" s="255" t="n">
        <v>1.235</v>
      </c>
      <c r="DO151" s="253" t="n">
        <v>46.0062057153768</v>
      </c>
      <c r="DP151" s="256" t="n">
        <v>1.235</v>
      </c>
      <c r="DQ151" s="254" t="n">
        <v>0.635891036834021</v>
      </c>
      <c r="DR151" s="252" t="n">
        <v>1.235</v>
      </c>
      <c r="DS151" s="252" t="n">
        <v>188.557803587182</v>
      </c>
      <c r="DT151" s="255" t="n">
        <v>1.235</v>
      </c>
      <c r="DU151" s="253" t="n">
        <v>46.0062057153768</v>
      </c>
      <c r="DV151" s="256" t="n">
        <v>1.235</v>
      </c>
      <c r="DW151" s="254" t="n">
        <v>0.635891036834021</v>
      </c>
      <c r="DX151" s="252" t="n">
        <v>1.235</v>
      </c>
      <c r="DY151" s="252" t="n">
        <v>204.664560506433</v>
      </c>
      <c r="DZ151" s="255" t="n">
        <v>1.235</v>
      </c>
      <c r="EA151" s="253" t="n">
        <v>46.0062057153768</v>
      </c>
      <c r="EB151" s="256" t="n">
        <v>1.235</v>
      </c>
      <c r="EC151" s="254" t="n">
        <v>0.635891036834021</v>
      </c>
      <c r="ED151" s="251" t="n">
        <v>1.75000000000025</v>
      </c>
      <c r="EE151" s="252" t="n">
        <v>16.8835078288115</v>
      </c>
      <c r="EF151" s="255" t="n">
        <v>1.768</v>
      </c>
      <c r="EG151" s="253" t="n">
        <v>42.9464434159992</v>
      </c>
      <c r="EH151" s="256" t="n">
        <v>1.768</v>
      </c>
      <c r="EI151" s="254" t="n">
        <v>1.09678337884008</v>
      </c>
      <c r="EJ151" s="251" t="n">
        <v>1.75</v>
      </c>
      <c r="EK151" s="252" t="n">
        <v>24.874827906592</v>
      </c>
      <c r="EL151" s="255" t="n">
        <v>1.768</v>
      </c>
      <c r="EM151" s="253" t="n">
        <v>42.9464434159992</v>
      </c>
      <c r="EN151" s="256" t="n">
        <v>1.768</v>
      </c>
      <c r="EO151" s="254" t="n">
        <v>1.09678337884008</v>
      </c>
      <c r="EP151" s="251" t="n">
        <v>1.75</v>
      </c>
      <c r="EQ151" s="252" t="n">
        <v>31.3615240606007</v>
      </c>
      <c r="ER151" s="255" t="n">
        <v>1.768</v>
      </c>
      <c r="ES151" s="253" t="n">
        <v>42.9464434159992</v>
      </c>
      <c r="ET151" s="256" t="n">
        <v>1.768</v>
      </c>
      <c r="EU151" s="254" t="n">
        <v>1.09678337884008</v>
      </c>
      <c r="EV151" s="251" t="n">
        <v>1.768</v>
      </c>
      <c r="EW151" s="252" t="n">
        <v>38.9919360575138</v>
      </c>
      <c r="EX151" s="255" t="n">
        <v>1.768</v>
      </c>
      <c r="EY151" s="253" t="n">
        <v>42.9464434159992</v>
      </c>
      <c r="EZ151" s="256" t="n">
        <v>1.768</v>
      </c>
      <c r="FA151" s="254" t="n">
        <v>1.09678337884008</v>
      </c>
      <c r="FB151" s="251" t="n">
        <v>1.75</v>
      </c>
      <c r="FC151" s="252" t="n">
        <v>48.2094196039782</v>
      </c>
      <c r="FD151" s="255" t="n">
        <v>1.768</v>
      </c>
      <c r="FE151" s="253" t="n">
        <v>42.9464434159992</v>
      </c>
      <c r="FF151" s="256" t="n">
        <v>1.768</v>
      </c>
      <c r="FG151" s="254" t="n">
        <v>1.09678337884008</v>
      </c>
      <c r="FH151" s="251" t="n">
        <v>1.75</v>
      </c>
      <c r="FI151" s="252" t="n">
        <v>54.3317616143965</v>
      </c>
      <c r="FJ151" s="255" t="n">
        <v>1.768</v>
      </c>
      <c r="FK151" s="253" t="n">
        <v>42.9464434159992</v>
      </c>
      <c r="FL151" s="256" t="n">
        <v>1.768</v>
      </c>
      <c r="FM151" s="254" t="n">
        <v>1.09678337884008</v>
      </c>
      <c r="FN151" s="251" t="n">
        <v>1.768</v>
      </c>
      <c r="FO151" s="252" t="n">
        <v>61.44185830388</v>
      </c>
      <c r="FP151" s="255" t="n">
        <v>1.768</v>
      </c>
      <c r="FQ151" s="253" t="n">
        <v>42.9464434159992</v>
      </c>
      <c r="FR151" s="256" t="n">
        <v>1.768</v>
      </c>
      <c r="FS151" s="254" t="n">
        <v>1.09678337884008</v>
      </c>
      <c r="FT151" s="251" t="n">
        <v>1.75</v>
      </c>
      <c r="FU151" s="252" t="n">
        <v>70.2559287379641</v>
      </c>
      <c r="FV151" s="255" t="n">
        <v>1.768</v>
      </c>
      <c r="FW151" s="253" t="n">
        <v>42.9464434159992</v>
      </c>
      <c r="FX151" s="256" t="n">
        <v>1.768</v>
      </c>
      <c r="FY151" s="254" t="n">
        <v>1.09678337884008</v>
      </c>
      <c r="FZ151" s="252" t="n">
        <v>1.768</v>
      </c>
      <c r="GA151" s="252" t="n">
        <v>76.43452715497629</v>
      </c>
      <c r="GB151" s="255" t="n">
        <v>1.768</v>
      </c>
      <c r="GC151" s="253" t="n">
        <v>42.9464434159992</v>
      </c>
      <c r="GD151" s="256" t="n">
        <v>1.768</v>
      </c>
      <c r="GE151" s="254" t="n">
        <v>1.09678337884008</v>
      </c>
      <c r="GF151" s="252" t="n">
        <v>1.768</v>
      </c>
      <c r="GG151" s="252" t="n">
        <v>84.0230034870112</v>
      </c>
      <c r="GH151" s="255" t="n">
        <v>1.768</v>
      </c>
      <c r="GI151" s="253" t="n">
        <v>42.9464434159992</v>
      </c>
      <c r="GJ151" s="256" t="n">
        <v>1.768</v>
      </c>
      <c r="GK151" s="254" t="n">
        <v>1.09678337884008</v>
      </c>
      <c r="GL151" s="252" t="n">
        <v>1.75</v>
      </c>
      <c r="GM151" s="252" t="n">
        <v>93.5732563720243</v>
      </c>
      <c r="GN151" s="255" t="n">
        <v>1.768</v>
      </c>
      <c r="GO151" s="253" t="n">
        <v>42.9464434159992</v>
      </c>
      <c r="GP151" s="256" t="n">
        <v>1.768</v>
      </c>
      <c r="GQ151" s="254" t="n">
        <v>1.09678337884008</v>
      </c>
      <c r="GR151" s="252" t="n">
        <v>1.768</v>
      </c>
      <c r="GS151" s="252" t="n">
        <v>103.392964757469</v>
      </c>
      <c r="GT151" s="255" t="n">
        <v>1.768</v>
      </c>
      <c r="GU151" s="253" t="n">
        <v>42.9464434159992</v>
      </c>
      <c r="GV151" s="256" t="n">
        <v>1.768</v>
      </c>
      <c r="GW151" s="254" t="n">
        <v>1.09678337884008</v>
      </c>
      <c r="GX151" s="252" t="n">
        <v>1.768</v>
      </c>
      <c r="GY151" s="252" t="n">
        <v>111.517906706721</v>
      </c>
      <c r="GZ151" s="255" t="n">
        <v>1.768</v>
      </c>
      <c r="HA151" s="253" t="n">
        <v>42.9464434159992</v>
      </c>
      <c r="HB151" s="256" t="n">
        <v>1.768</v>
      </c>
      <c r="HC151" s="254" t="n">
        <v>1.09678337884008</v>
      </c>
      <c r="HD151" s="252" t="n">
        <v>1.768</v>
      </c>
      <c r="HE151" s="252" t="n">
        <v>120.087488179426</v>
      </c>
      <c r="HF151" s="255" t="n">
        <v>1.768</v>
      </c>
      <c r="HG151" s="253" t="n">
        <v>42.9464434159992</v>
      </c>
      <c r="HH151" s="256" t="n">
        <v>1.768</v>
      </c>
      <c r="HI151" s="254" t="n">
        <v>1.09678337884008</v>
      </c>
      <c r="HJ151" s="252" t="n">
        <v>1.768</v>
      </c>
      <c r="HK151" s="252" t="n">
        <v>127.838567447099</v>
      </c>
      <c r="HL151" s="255" t="n">
        <v>1.768</v>
      </c>
      <c r="HM151" s="253" t="n">
        <v>42.9464434159992</v>
      </c>
      <c r="HN151" s="256" t="n">
        <v>1.768</v>
      </c>
      <c r="HO151" s="254" t="n">
        <v>1.09678337884008</v>
      </c>
      <c r="HP151" s="252" t="n">
        <v>1.768</v>
      </c>
      <c r="HQ151" s="252" t="n">
        <v>134.981642036359</v>
      </c>
      <c r="HR151" s="255" t="n">
        <v>1.768</v>
      </c>
      <c r="HS151" s="253" t="n">
        <v>42.9464434159992</v>
      </c>
      <c r="HT151" s="256" t="n">
        <v>1.768</v>
      </c>
      <c r="HU151" s="254" t="n">
        <v>1.09678337884008</v>
      </c>
      <c r="HV151" s="252" t="n">
        <v>1.768</v>
      </c>
      <c r="HW151" s="252" t="n">
        <v>142.759142145778</v>
      </c>
      <c r="HX151" s="255" t="n">
        <v>1.768</v>
      </c>
      <c r="HY151" s="253" t="n">
        <v>42.9464434159992</v>
      </c>
      <c r="HZ151" s="256" t="n">
        <v>1.768</v>
      </c>
      <c r="IA151" s="254" t="n">
        <v>1.09678337884008</v>
      </c>
      <c r="IB151" s="252" t="n">
        <v>1.768</v>
      </c>
      <c r="IC151" s="252" t="n">
        <v>151.884027519741</v>
      </c>
      <c r="ID151" s="255" t="n">
        <v>1.768</v>
      </c>
      <c r="IE151" s="253" t="n">
        <v>42.9464434159992</v>
      </c>
      <c r="IF151" s="256" t="n">
        <v>1.768</v>
      </c>
      <c r="IG151" s="254" t="n">
        <v>1.09678337884008</v>
      </c>
      <c r="IH151" s="252" t="n">
        <v>1.768</v>
      </c>
      <c r="II151" s="252" t="n">
        <v>160.764432361241</v>
      </c>
      <c r="IJ151" s="255" t="n">
        <v>1.768</v>
      </c>
      <c r="IK151" s="253" t="n">
        <v>42.9464434159992</v>
      </c>
      <c r="IL151" s="256" t="n">
        <v>1.768</v>
      </c>
      <c r="IM151" s="254" t="n">
        <v>1.09678337884008</v>
      </c>
      <c r="IN151" s="252" t="n">
        <v>1.768</v>
      </c>
      <c r="IO151" s="252" t="n">
        <v>165.66772077107</v>
      </c>
      <c r="IP151" s="255" t="n">
        <v>1.768</v>
      </c>
      <c r="IQ151" s="253" t="n">
        <v>42.9464434159992</v>
      </c>
      <c r="IR151" s="256" t="n">
        <v>1.768</v>
      </c>
      <c r="IS151" s="254" t="n">
        <v>1.09678337884008</v>
      </c>
      <c r="IT151" s="252" t="n">
        <v>1.768</v>
      </c>
      <c r="IU151" s="252" t="n">
        <v>170.385480576302</v>
      </c>
      <c r="IV151" s="255" t="n">
        <v>1.768</v>
      </c>
      <c r="IW151" s="253" t="n">
        <v>42.9464434159992</v>
      </c>
      <c r="IX151" s="256" t="n">
        <v>1.768</v>
      </c>
      <c r="IY151" s="254" t="n">
        <v>1.09678337884008</v>
      </c>
      <c r="IZ151" s="252" t="n">
        <v>1.768</v>
      </c>
      <c r="JA151" s="252" t="n">
        <v>182.659594717663</v>
      </c>
      <c r="JB151" s="255" t="n">
        <v>1.768</v>
      </c>
      <c r="JC151" s="253" t="n">
        <v>42.9464434159992</v>
      </c>
      <c r="JD151" s="256" t="n">
        <v>1.768</v>
      </c>
      <c r="JE151" s="254" t="n">
        <v>1.09678337884008</v>
      </c>
      <c r="JF151" s="252" t="n">
        <v>1.768</v>
      </c>
      <c r="JG151" s="252" t="n">
        <v>190.691647446088</v>
      </c>
      <c r="JH151" s="255" t="n">
        <v>1.768</v>
      </c>
      <c r="JI151" s="253" t="n">
        <v>42.9464434159992</v>
      </c>
      <c r="JJ151" s="256" t="n">
        <v>1.768</v>
      </c>
      <c r="JK151" s="254" t="n">
        <v>1.09678337884008</v>
      </c>
      <c r="JL151" s="252" t="n">
        <v>1.768</v>
      </c>
      <c r="JM151" s="252" t="n">
        <v>198.636554565091</v>
      </c>
      <c r="JN151" s="255" t="n">
        <v>1.768</v>
      </c>
      <c r="JO151" s="253" t="n">
        <v>42.9464434159992</v>
      </c>
      <c r="JP151" s="256" t="n">
        <v>1.768</v>
      </c>
      <c r="JQ151" s="254" t="n">
        <v>1.09678337884008</v>
      </c>
      <c r="JR151" s="252" t="n">
        <v>1.75</v>
      </c>
      <c r="JS151" s="252" t="n">
        <v>207.795499967433</v>
      </c>
      <c r="JT151" s="255" t="n">
        <v>1.768</v>
      </c>
      <c r="JU151" s="253" t="n">
        <v>42.9464434159992</v>
      </c>
      <c r="JV151" s="256" t="n">
        <v>1.768</v>
      </c>
      <c r="JW151" s="254" t="n">
        <v>1.09678337884008</v>
      </c>
      <c r="JX151" s="251" t="n">
        <v>2.288</v>
      </c>
      <c r="JY151" s="252" t="n">
        <v>11.1459161314144</v>
      </c>
      <c r="JZ151" s="255" t="n">
        <v>2.31399999999999</v>
      </c>
      <c r="KA151" s="253" t="n">
        <v>58.8222431720584</v>
      </c>
      <c r="KB151" s="256" t="n">
        <v>2.31399999999999</v>
      </c>
      <c r="KC151" s="254" t="n">
        <v>1.29293396821581</v>
      </c>
      <c r="KD151" s="251" t="n">
        <v>2.25</v>
      </c>
      <c r="KE151" s="252" t="n">
        <v>17.2751172443767</v>
      </c>
      <c r="KF151" s="255" t="n">
        <v>2.31399999999999</v>
      </c>
      <c r="KG151" s="253" t="n">
        <v>58.8222431720584</v>
      </c>
      <c r="KH151" s="256" t="n">
        <v>2.31399999999999</v>
      </c>
      <c r="KI151" s="254" t="n">
        <v>1.29293396821581</v>
      </c>
      <c r="KJ151" s="251" t="n">
        <v>2.288</v>
      </c>
      <c r="KK151" s="252" t="n">
        <v>21.7330935060661</v>
      </c>
      <c r="KL151" s="255" t="n">
        <v>2.31399999999999</v>
      </c>
      <c r="KM151" s="253" t="n">
        <v>58.8222431720584</v>
      </c>
      <c r="KN151" s="256" t="n">
        <v>2.31399999999999</v>
      </c>
      <c r="KO151" s="254" t="n">
        <v>1.29293396821581</v>
      </c>
      <c r="KP151" s="251" t="n">
        <v>2.288</v>
      </c>
      <c r="KQ151" s="252" t="n">
        <v>27.3033284350337</v>
      </c>
      <c r="KR151" s="255" t="n">
        <v>2.31399999999999</v>
      </c>
      <c r="KS151" s="253" t="n">
        <v>58.8222431720584</v>
      </c>
      <c r="KT151" s="256" t="n">
        <v>2.31399999999999</v>
      </c>
      <c r="KU151" s="254" t="n">
        <v>1.29293396821581</v>
      </c>
      <c r="KV151" s="251" t="n">
        <v>2.288</v>
      </c>
      <c r="KW151" s="252" t="n">
        <v>32.605343419851</v>
      </c>
      <c r="KX151" s="255" t="n">
        <v>2.31399999999999</v>
      </c>
      <c r="KY151" s="253" t="n">
        <v>58.8222431720584</v>
      </c>
      <c r="KZ151" s="256" t="n">
        <v>2.31399999999999</v>
      </c>
      <c r="LA151" s="254" t="n">
        <v>1.29293396821581</v>
      </c>
      <c r="LB151" s="251" t="n">
        <v>2.25</v>
      </c>
      <c r="LC151" s="252" t="n">
        <v>37.9119237871964</v>
      </c>
      <c r="LD151" s="255" t="n">
        <v>2.31399999999999</v>
      </c>
      <c r="LE151" s="253" t="n">
        <v>58.8222431720584</v>
      </c>
      <c r="LF151" s="256" t="n">
        <v>2.31399999999999</v>
      </c>
      <c r="LG151" s="254" t="n">
        <v>1.29293396821581</v>
      </c>
      <c r="LH151" s="251" t="n">
        <v>2.288</v>
      </c>
      <c r="LI151" s="252" t="n">
        <v>43.7077477186214</v>
      </c>
      <c r="LJ151" s="255" t="n">
        <v>2.31399999999999</v>
      </c>
      <c r="LK151" s="253" t="n">
        <v>58.8222431720584</v>
      </c>
      <c r="LL151" s="256" t="n">
        <v>2.31399999999999</v>
      </c>
      <c r="LM151" s="254" t="n">
        <v>1.29293396821581</v>
      </c>
      <c r="LN151" s="251" t="n">
        <v>2.288</v>
      </c>
      <c r="LO151" s="252" t="n">
        <v>48.4617937567679</v>
      </c>
      <c r="LP151" s="255" t="n">
        <v>2.31399999999999</v>
      </c>
      <c r="LQ151" s="253" t="n">
        <v>58.8222431720584</v>
      </c>
      <c r="LR151" s="256" t="n">
        <v>2.31399999999999</v>
      </c>
      <c r="LS151" s="254" t="n">
        <v>1.29293396821581</v>
      </c>
      <c r="LT151" s="252" t="n">
        <v>2.288</v>
      </c>
      <c r="LU151" s="252" t="n">
        <v>54.0198574673437</v>
      </c>
      <c r="LV151" s="255" t="n">
        <v>2.31399999999999</v>
      </c>
      <c r="LW151" s="253" t="n">
        <v>58.8222431720584</v>
      </c>
      <c r="LX151" s="256" t="n">
        <v>2.31399999999999</v>
      </c>
      <c r="LY151" s="254" t="n">
        <v>1.29293396821581</v>
      </c>
      <c r="LZ151" s="252" t="n">
        <v>2.288</v>
      </c>
      <c r="MA151" s="252" t="n">
        <v>60.1823340446199</v>
      </c>
      <c r="MB151" s="255" t="n">
        <v>2.31399999999999</v>
      </c>
      <c r="MC151" s="253" t="n">
        <v>58.8222431720584</v>
      </c>
      <c r="MD151" s="256" t="n">
        <v>2.31399999999999</v>
      </c>
      <c r="ME151" s="254" t="n">
        <v>1.29293396821581</v>
      </c>
      <c r="MF151" s="252" t="n">
        <v>2.288</v>
      </c>
      <c r="MG151" s="252" t="n">
        <v>65.1746970756621</v>
      </c>
      <c r="MH151" s="255" t="n">
        <v>2.31399999999999</v>
      </c>
      <c r="MI151" s="253" t="n">
        <v>58.8222431720584</v>
      </c>
      <c r="MJ151" s="256" t="n">
        <v>2.31399999999999</v>
      </c>
      <c r="MK151" s="254" t="n">
        <v>1.29293396821581</v>
      </c>
      <c r="ML151" s="252" t="n">
        <v>2.288</v>
      </c>
      <c r="MM151" s="252" t="n">
        <v>70.4559834477253</v>
      </c>
      <c r="MN151" s="255" t="n">
        <v>2.31399999999999</v>
      </c>
      <c r="MO151" s="253" t="n">
        <v>58.8222431720584</v>
      </c>
      <c r="MP151" s="256" t="n">
        <v>2.31399999999999</v>
      </c>
      <c r="MQ151" s="254" t="n">
        <v>1.29293396821581</v>
      </c>
      <c r="MR151" s="252" t="n">
        <v>2.288</v>
      </c>
      <c r="MS151" s="252" t="n">
        <v>80.2341185581982</v>
      </c>
      <c r="MT151" s="255" t="n">
        <v>2.31399999999999</v>
      </c>
      <c r="MU151" s="253" t="n">
        <v>58.8222431720584</v>
      </c>
      <c r="MV151" s="256" t="n">
        <v>2.31399999999999</v>
      </c>
      <c r="MW151" s="254" t="n">
        <v>1.29293396821581</v>
      </c>
      <c r="MX151" s="252" t="n">
        <v>2.25</v>
      </c>
      <c r="MY151" s="252" t="n">
        <v>94.91180926876839</v>
      </c>
      <c r="MZ151" s="255" t="n">
        <v>2.31399999999999</v>
      </c>
      <c r="NA151" s="253" t="n">
        <v>58.8222431720584</v>
      </c>
      <c r="NB151" s="256" t="n">
        <v>2.31399999999999</v>
      </c>
      <c r="NC151" s="254" t="n">
        <v>1.29293396821581</v>
      </c>
      <c r="ND151" s="252" t="n">
        <v>2.288</v>
      </c>
      <c r="NE151" s="252" t="n">
        <v>105.027884400829</v>
      </c>
      <c r="NF151" s="255" t="n">
        <v>2.31399999999999</v>
      </c>
      <c r="NG151" s="253" t="n">
        <v>58.8222431720584</v>
      </c>
      <c r="NH151" s="256" t="n">
        <v>2.31399999999999</v>
      </c>
      <c r="NI151" s="254" t="n">
        <v>1.29293396821581</v>
      </c>
      <c r="NJ151" s="252" t="n">
        <v>2.288</v>
      </c>
      <c r="NK151" s="252" t="n">
        <v>117.808413534948</v>
      </c>
      <c r="NL151" s="255" t="n">
        <v>2.31399999999999</v>
      </c>
      <c r="NM151" s="253" t="n">
        <v>58.8222431720584</v>
      </c>
      <c r="NN151" s="256" t="n">
        <v>2.31399999999999</v>
      </c>
      <c r="NO151" s="254" t="n">
        <v>1.29293396821581</v>
      </c>
      <c r="NP151" s="252" t="n">
        <v>2.25</v>
      </c>
      <c r="NQ151" s="252" t="n">
        <v>129.555511124399</v>
      </c>
      <c r="NR151" s="255" t="n">
        <v>2.31399999999999</v>
      </c>
      <c r="NS151" s="253" t="n">
        <v>58.8222431720584</v>
      </c>
      <c r="NT151" s="256" t="n">
        <v>2.31399999999999</v>
      </c>
      <c r="NU151" s="254" t="n">
        <v>1.29293396821581</v>
      </c>
      <c r="NV151" s="252" t="n">
        <v>2.288</v>
      </c>
      <c r="NW151" s="252" t="n">
        <v>139.272829094196</v>
      </c>
      <c r="NX151" s="255" t="n">
        <v>2.31399999999999</v>
      </c>
      <c r="NY151" s="253" t="n">
        <v>58.8222431720584</v>
      </c>
      <c r="NZ151" s="256" t="n">
        <v>2.31399999999999</v>
      </c>
      <c r="OA151" s="254" t="n">
        <v>1.29293396821581</v>
      </c>
      <c r="OB151" s="252" t="n">
        <v>2.288</v>
      </c>
      <c r="OC151" s="252" t="n">
        <v>149.852376433182</v>
      </c>
      <c r="OD151" s="255" t="n">
        <v>2.31399999999999</v>
      </c>
      <c r="OE151" s="253" t="n">
        <v>58.8222431720584</v>
      </c>
      <c r="OF151" s="256" t="n">
        <v>2.31399999999999</v>
      </c>
      <c r="OG151" s="254" t="n">
        <v>1.29293396821581</v>
      </c>
      <c r="OH151" s="252" t="n">
        <v>2.288</v>
      </c>
      <c r="OI151" s="252" t="n">
        <v>160.192194479661</v>
      </c>
      <c r="OJ151" s="255" t="n">
        <v>2.31399999999999</v>
      </c>
      <c r="OK151" s="253" t="n">
        <v>58.8222431720584</v>
      </c>
      <c r="OL151" s="256" t="n">
        <v>2.31399999999999</v>
      </c>
      <c r="OM151" s="254" t="n">
        <v>1.29293396821581</v>
      </c>
      <c r="ON151" s="252" t="n">
        <v>2.288</v>
      </c>
      <c r="OO151" s="252" t="n">
        <v>174.377206828414</v>
      </c>
      <c r="OP151" s="255" t="n">
        <v>2.31399999999999</v>
      </c>
      <c r="OQ151" s="253" t="n">
        <v>58.8222431720584</v>
      </c>
      <c r="OR151" s="256" t="n">
        <v>2.31399999999999</v>
      </c>
      <c r="OS151" s="254" t="n">
        <v>1.29293396821581</v>
      </c>
      <c r="OT151" s="252" t="n">
        <v>2.288</v>
      </c>
      <c r="OU151" s="252" t="n">
        <v>185.523395695477</v>
      </c>
      <c r="OV151" s="255" t="n">
        <v>2.31399999999999</v>
      </c>
      <c r="OW151" s="253" t="n">
        <v>58.8222431720584</v>
      </c>
      <c r="OX151" s="256" t="n">
        <v>2.31399999999999</v>
      </c>
      <c r="OY151" s="254" t="n">
        <v>1.29293396821581</v>
      </c>
      <c r="OZ151" s="252" t="n">
        <v>2.288</v>
      </c>
      <c r="PA151" s="252" t="n">
        <v>201.690102689419</v>
      </c>
      <c r="PB151" s="255" t="n">
        <v>2.31399999999999</v>
      </c>
      <c r="PC151" s="253" t="n">
        <v>58.8222431720584</v>
      </c>
      <c r="PD151" s="256" t="n">
        <v>2.31399999999999</v>
      </c>
      <c r="PE151" s="254" t="n">
        <v>1.29293396821581</v>
      </c>
      <c r="PF151" s="251" t="n">
        <v>4.10799999999999</v>
      </c>
      <c r="PG151" s="252" t="n">
        <v>15.6484250599575</v>
      </c>
      <c r="PH151" s="255" t="n">
        <v>4.10799999999999</v>
      </c>
      <c r="PI151" s="253" t="n">
        <v>55.7290793639643</v>
      </c>
      <c r="PJ151" s="256" t="n">
        <v>4</v>
      </c>
      <c r="PK151" s="254" t="n">
        <v>0.903580409639541</v>
      </c>
      <c r="PL151" s="251" t="n">
        <v>4.10799999999999</v>
      </c>
      <c r="PM151" s="252" t="n">
        <v>23.9404344978562</v>
      </c>
      <c r="PN151" s="255" t="n">
        <v>4.10799999999999</v>
      </c>
      <c r="PO151" s="253" t="n">
        <v>55.7290793639643</v>
      </c>
      <c r="PP151" s="256" t="n">
        <v>4</v>
      </c>
      <c r="PQ151" s="254" t="n">
        <v>0.903580409639541</v>
      </c>
      <c r="PR151" s="251" t="n">
        <v>4</v>
      </c>
      <c r="PS151" s="252" t="n">
        <v>32.2088301196946</v>
      </c>
      <c r="PT151" s="255" t="n">
        <v>4.10799999999999</v>
      </c>
      <c r="PU151" s="253" t="n">
        <v>55.7290793639643</v>
      </c>
      <c r="PV151" s="256" t="n">
        <v>4</v>
      </c>
      <c r="PW151" s="254" t="n">
        <v>0.903580409639541</v>
      </c>
      <c r="PX151" s="251" t="n">
        <v>4.10799999999999</v>
      </c>
      <c r="PY151" s="252" t="n">
        <v>40.1946603951617</v>
      </c>
      <c r="PZ151" s="255" t="n">
        <v>4.10799999999999</v>
      </c>
      <c r="QA151" s="253" t="n">
        <v>55.7290793639643</v>
      </c>
      <c r="QB151" s="256" t="n">
        <v>4</v>
      </c>
      <c r="QC151" s="254" t="n">
        <v>0.903580409639541</v>
      </c>
      <c r="QD151" s="251" t="n">
        <v>4.10799999999999</v>
      </c>
      <c r="QE151" s="252" t="n">
        <v>47.2669839997763</v>
      </c>
      <c r="QF151" s="255" t="n">
        <v>4.10799999999999</v>
      </c>
      <c r="QG151" s="253" t="n">
        <v>55.7290793639643</v>
      </c>
      <c r="QH151" s="256" t="n">
        <v>4</v>
      </c>
      <c r="QI151" s="254" t="n">
        <v>0.903580409639541</v>
      </c>
      <c r="QJ151" s="251" t="n">
        <v>4</v>
      </c>
      <c r="QK151" s="252" t="n">
        <v>57.5500954784841</v>
      </c>
      <c r="QL151" s="255" t="n">
        <v>4.10799999999999</v>
      </c>
      <c r="QM151" s="253" t="n">
        <v>55.7290793639643</v>
      </c>
      <c r="QN151" s="256" t="n">
        <v>4</v>
      </c>
      <c r="QO151" s="254" t="n">
        <v>0.903580409639541</v>
      </c>
      <c r="QP151" s="251" t="n">
        <v>4.10799999999999</v>
      </c>
      <c r="QQ151" s="252" t="n">
        <v>63.5106369799358</v>
      </c>
      <c r="QR151" s="255" t="n">
        <v>4.10799999999999</v>
      </c>
      <c r="QS151" s="253" t="n">
        <v>55.7290793639643</v>
      </c>
      <c r="QT151" s="256" t="n">
        <v>4</v>
      </c>
      <c r="QU151" s="254" t="n">
        <v>0.903580409639541</v>
      </c>
      <c r="QV151" s="251" t="n">
        <v>4.10799999999999</v>
      </c>
      <c r="QW151" s="252" t="n">
        <v>70.8704819620154</v>
      </c>
      <c r="QX151" s="255" t="n">
        <v>4.10799999999999</v>
      </c>
      <c r="QY151" s="253" t="n">
        <v>55.7290793639643</v>
      </c>
      <c r="QZ151" s="256" t="n">
        <v>4</v>
      </c>
      <c r="RA151" s="254" t="n">
        <v>0.903580409639541</v>
      </c>
      <c r="RB151" s="252" t="n">
        <v>4.10799999999999</v>
      </c>
      <c r="RC151" s="252" t="n">
        <v>80.0812210679987</v>
      </c>
      <c r="RD151" s="255" t="n">
        <v>4.10799999999999</v>
      </c>
      <c r="RE151" s="253" t="n">
        <v>55.7290793639643</v>
      </c>
      <c r="RF151" s="256" t="n">
        <v>4</v>
      </c>
      <c r="RG151" s="254" t="n">
        <v>0.903580409639541</v>
      </c>
      <c r="RH151" s="252" t="n">
        <v>4.10799999999999</v>
      </c>
      <c r="RI151" s="252" t="n">
        <v>87.1652544592379</v>
      </c>
      <c r="RJ151" s="255" t="n">
        <v>4.10799999999999</v>
      </c>
      <c r="RK151" s="253" t="n">
        <v>55.7290793639643</v>
      </c>
      <c r="RL151" s="256" t="n">
        <v>4</v>
      </c>
      <c r="RM151" s="254" t="n">
        <v>0.903580409639541</v>
      </c>
      <c r="RN151" s="252" t="n">
        <v>4</v>
      </c>
      <c r="RO151" s="252" t="n">
        <v>96.1630971002854</v>
      </c>
      <c r="RP151" s="255" t="n">
        <v>4.10799999999999</v>
      </c>
      <c r="RQ151" s="253" t="n">
        <v>55.7290793639643</v>
      </c>
      <c r="RR151" s="256" t="n">
        <v>4</v>
      </c>
      <c r="RS151" s="254" t="n">
        <v>0.903580409639541</v>
      </c>
      <c r="RT151" s="252" t="n">
        <v>4</v>
      </c>
      <c r="RU151" s="252" t="n">
        <v>104.764474570763</v>
      </c>
      <c r="RV151" s="255" t="n">
        <v>4.10799999999999</v>
      </c>
      <c r="RW151" s="253" t="n">
        <v>55.7290793639643</v>
      </c>
      <c r="RX151" s="256" t="n">
        <v>4</v>
      </c>
      <c r="RY151" s="254" t="n">
        <v>0.903580409639541</v>
      </c>
      <c r="RZ151" s="252" t="n">
        <v>4.10799999999999</v>
      </c>
      <c r="SA151" s="252" t="n">
        <v>111.994464567358</v>
      </c>
      <c r="SB151" s="255" t="n">
        <v>4.10799999999999</v>
      </c>
      <c r="SC151" s="253" t="n">
        <v>55.7290793639643</v>
      </c>
      <c r="SD151" s="256" t="n">
        <v>4</v>
      </c>
      <c r="SE151" s="254" t="n">
        <v>0.903580409639541</v>
      </c>
      <c r="SF151" s="252" t="n">
        <v>4</v>
      </c>
      <c r="SG151" s="252" t="n">
        <v>120.299541958404</v>
      </c>
      <c r="SH151" s="255" t="n">
        <v>4.10799999999999</v>
      </c>
      <c r="SI151" s="253" t="n">
        <v>55.7290793639643</v>
      </c>
      <c r="SJ151" s="256" t="n">
        <v>4</v>
      </c>
      <c r="SK151" s="254" t="n">
        <v>0.903580409639541</v>
      </c>
      <c r="SL151" s="252" t="n">
        <v>4</v>
      </c>
      <c r="SM151" s="252" t="n">
        <v>130.108898933625</v>
      </c>
      <c r="SN151" s="255" t="n">
        <v>4.10799999999999</v>
      </c>
      <c r="SO151" s="253" t="n">
        <v>55.7290793639643</v>
      </c>
      <c r="SP151" s="256" t="n">
        <v>4</v>
      </c>
      <c r="SQ151" s="254" t="n">
        <v>0.903580409639541</v>
      </c>
      <c r="SR151" s="252" t="n">
        <v>4</v>
      </c>
      <c r="SS151" s="252" t="n">
        <v>138.343521897816</v>
      </c>
      <c r="ST151" s="255" t="n">
        <v>4.10799999999999</v>
      </c>
      <c r="SU151" s="253" t="n">
        <v>55.7290793639643</v>
      </c>
      <c r="SV151" s="256" t="n">
        <v>4</v>
      </c>
      <c r="SW151" s="254" t="n">
        <v>0.903580409639541</v>
      </c>
      <c r="SX151" s="252" t="n">
        <v>4</v>
      </c>
      <c r="SY151" s="252" t="n">
        <v>147.622107268969</v>
      </c>
      <c r="SZ151" s="255" t="n">
        <v>4.10799999999999</v>
      </c>
      <c r="TA151" s="253" t="n">
        <v>55.7290793639643</v>
      </c>
      <c r="TB151" s="256" t="n">
        <v>4</v>
      </c>
      <c r="TC151" s="254" t="n">
        <v>0.903580409639541</v>
      </c>
      <c r="TD151" s="252" t="n">
        <v>4</v>
      </c>
      <c r="TE151" s="252" t="n">
        <v>156.829747794077</v>
      </c>
      <c r="TF151" s="255" t="n">
        <v>4.10799999999999</v>
      </c>
      <c r="TG151" s="253" t="n">
        <v>55.7290793639643</v>
      </c>
      <c r="TH151" s="256" t="n">
        <v>4</v>
      </c>
      <c r="TI151" s="254" t="n">
        <v>0.903580409639541</v>
      </c>
      <c r="TJ151" s="252" t="n">
        <v>4</v>
      </c>
      <c r="TK151" s="252" t="n">
        <v>163.410477400075</v>
      </c>
      <c r="TL151" s="255" t="n">
        <v>4.10799999999999</v>
      </c>
      <c r="TM151" s="253" t="n">
        <v>55.7290793639643</v>
      </c>
      <c r="TN151" s="256" t="n">
        <v>4</v>
      </c>
      <c r="TO151" s="254" t="n">
        <v>0.903580409639541</v>
      </c>
      <c r="TP151" s="252" t="n">
        <v>4</v>
      </c>
      <c r="TQ151" s="252" t="n">
        <v>170.414040558612</v>
      </c>
      <c r="TR151" s="255" t="n">
        <v>4.10799999999999</v>
      </c>
      <c r="TS151" s="253" t="n">
        <v>55.7290793639643</v>
      </c>
      <c r="TT151" s="256" t="n">
        <v>4</v>
      </c>
      <c r="TU151" s="254" t="n">
        <v>0.903580409639541</v>
      </c>
      <c r="TV151" s="252" t="n">
        <v>4.10799999999999</v>
      </c>
      <c r="TW151" s="252" t="n">
        <v>175.233005109459</v>
      </c>
      <c r="TX151" s="255" t="n">
        <v>4.10799999999999</v>
      </c>
      <c r="TY151" s="253" t="n">
        <v>55.7290793639643</v>
      </c>
      <c r="TZ151" s="256" t="n">
        <v>4</v>
      </c>
      <c r="UA151" s="254" t="n">
        <v>0.903580409639541</v>
      </c>
      <c r="UB151" s="251" t="n">
        <v>4.24999999999999</v>
      </c>
      <c r="UC151" s="252" t="n">
        <v>10.2189177475308</v>
      </c>
      <c r="UD151" s="255" t="n">
        <v>4.41999999999999</v>
      </c>
      <c r="UE151" s="253" t="n">
        <v>61.0450076692188</v>
      </c>
      <c r="UF151" s="256" t="n">
        <v>4.41999999999999</v>
      </c>
      <c r="UG151" s="254" t="n">
        <v>2.27338188929415</v>
      </c>
      <c r="UH151" s="251" t="n">
        <v>4.24999999999999</v>
      </c>
      <c r="UI151" s="252" t="n">
        <v>15.9884789339582</v>
      </c>
      <c r="UJ151" s="255" t="n">
        <v>4.41999999999999</v>
      </c>
      <c r="UK151" s="253" t="n">
        <v>61.0450076692188</v>
      </c>
      <c r="UL151" s="256" t="n">
        <v>4.41999999999999</v>
      </c>
      <c r="UM151" s="254" t="n">
        <v>2.27338188929415</v>
      </c>
      <c r="UN151" s="251" t="n">
        <v>4.24999999999999</v>
      </c>
      <c r="UO151" s="252" t="n">
        <v>21.7611309046217</v>
      </c>
      <c r="UP151" s="255" t="n">
        <v>4.41999999999999</v>
      </c>
      <c r="UQ151" s="253" t="n">
        <v>61.0450076692188</v>
      </c>
      <c r="UR151" s="256" t="n">
        <v>4.41999999999999</v>
      </c>
      <c r="US151" s="254" t="n">
        <v>2.27338188929415</v>
      </c>
      <c r="UT151" s="251" t="n">
        <v>4.24999999999999</v>
      </c>
      <c r="UU151" s="252" t="n">
        <v>27.9851666257585</v>
      </c>
      <c r="UV151" s="255" t="n">
        <v>4.41999999999999</v>
      </c>
      <c r="UW151" s="253" t="n">
        <v>61.0450076692188</v>
      </c>
      <c r="UX151" s="256" t="n">
        <v>4.41999999999999</v>
      </c>
      <c r="UY151" s="254" t="n">
        <v>2.27338188929415</v>
      </c>
      <c r="UZ151" s="251" t="n">
        <v>4.24999999999999</v>
      </c>
      <c r="VA151" s="252" t="n">
        <v>34.1645330925385</v>
      </c>
      <c r="VB151" s="255" t="n">
        <v>4.41999999999999</v>
      </c>
      <c r="VC151" s="253" t="n">
        <v>61.0450076692188</v>
      </c>
      <c r="VD151" s="256" t="n">
        <v>4.41999999999999</v>
      </c>
      <c r="VE151" s="254" t="n">
        <v>2.27338188929415</v>
      </c>
      <c r="VF151" s="251" t="n">
        <v>4.24999999999999</v>
      </c>
      <c r="VG151" s="252" t="n">
        <v>39.615247559645</v>
      </c>
      <c r="VH151" s="255" t="n">
        <v>4.41999999999999</v>
      </c>
      <c r="VI151" s="253" t="n">
        <v>61.0450076692188</v>
      </c>
      <c r="VJ151" s="256" t="n">
        <v>4.41999999999999</v>
      </c>
      <c r="VK151" s="254" t="n">
        <v>2.27338188929415</v>
      </c>
      <c r="VL151" s="251" t="n">
        <v>4.24999999999999</v>
      </c>
      <c r="VM151" s="252" t="n">
        <v>44.7035443123548</v>
      </c>
      <c r="VN151" s="255" t="n">
        <v>4.41999999999999</v>
      </c>
      <c r="VO151" s="253" t="n">
        <v>61.0450076692188</v>
      </c>
      <c r="VP151" s="256" t="n">
        <v>4.41999999999999</v>
      </c>
      <c r="VQ151" s="254" t="n">
        <v>2.27338188929415</v>
      </c>
      <c r="VR151" s="251" t="n">
        <v>4.24999999999999</v>
      </c>
      <c r="VS151" s="252" t="n">
        <v>51.9694020271333</v>
      </c>
      <c r="VT151" s="255" t="n">
        <v>4.41999999999999</v>
      </c>
      <c r="VU151" s="253" t="n">
        <v>61.0450076692188</v>
      </c>
      <c r="VV151" s="256" t="n">
        <v>4.41999999999999</v>
      </c>
      <c r="VW151" s="254" t="n">
        <v>2.27338188929415</v>
      </c>
      <c r="VX151" s="252" t="n">
        <v>4.24999999999999</v>
      </c>
      <c r="VY151" s="252" t="n">
        <v>58.1052040021483</v>
      </c>
      <c r="VZ151" s="255" t="n">
        <v>4.41999999999999</v>
      </c>
      <c r="WA151" s="253" t="n">
        <v>61.0450076692188</v>
      </c>
      <c r="WB151" s="256" t="n">
        <v>4.41999999999999</v>
      </c>
      <c r="WC151" s="254" t="n">
        <v>2.27338188929415</v>
      </c>
      <c r="WD151" s="252" t="n">
        <v>4.24999999999999</v>
      </c>
      <c r="WE151" s="252" t="n">
        <v>65.05585462891651</v>
      </c>
      <c r="WF151" s="255" t="n">
        <v>4.41999999999999</v>
      </c>
      <c r="WG151" s="253" t="n">
        <v>61.0450076692188</v>
      </c>
      <c r="WH151" s="256" t="n">
        <v>4.41999999999999</v>
      </c>
      <c r="WI151" s="254" t="n">
        <v>2.27338188929415</v>
      </c>
      <c r="WJ151" s="252" t="n">
        <v>4.24999999999999</v>
      </c>
      <c r="WK151" s="252" t="n">
        <v>70.8719561241456</v>
      </c>
      <c r="WL151" s="255" t="n">
        <v>4.41999999999999</v>
      </c>
      <c r="WM151" s="253" t="n">
        <v>61.0450076692188</v>
      </c>
      <c r="WN151" s="256" t="n">
        <v>4.41999999999999</v>
      </c>
      <c r="WO151" s="254" t="n">
        <v>2.27338188929415</v>
      </c>
      <c r="WP151" s="252" t="n">
        <v>4.24999999999999</v>
      </c>
      <c r="WQ151" s="252" t="n">
        <v>76.687420865793</v>
      </c>
      <c r="WR151" s="255" t="n">
        <v>4.41999999999999</v>
      </c>
      <c r="WS151" s="253" t="n">
        <v>61.0450076692188</v>
      </c>
      <c r="WT151" s="256" t="n">
        <v>4.41999999999999</v>
      </c>
      <c r="WU151" s="254" t="n">
        <v>2.27338188929415</v>
      </c>
      <c r="WV151" s="252" t="n">
        <v>4.24999999999999</v>
      </c>
      <c r="WW151" s="252" t="n">
        <v>81.772532031157</v>
      </c>
      <c r="WX151" s="255" t="n">
        <v>4.41999999999999</v>
      </c>
      <c r="WY151" s="253" t="n">
        <v>61.0450076692188</v>
      </c>
      <c r="WZ151" s="256" t="n">
        <v>4.41999999999999</v>
      </c>
      <c r="XA151" s="254" t="n">
        <v>2.27338188929415</v>
      </c>
      <c r="XB151" s="252" t="n">
        <v>4.24999999999999</v>
      </c>
      <c r="XC151" s="252" t="n">
        <v>87.9509274176884</v>
      </c>
      <c r="XD151" s="255" t="n">
        <v>4.41999999999999</v>
      </c>
      <c r="XE151" s="253" t="n">
        <v>61.0450076692188</v>
      </c>
      <c r="XF151" s="256" t="n">
        <v>4.41999999999999</v>
      </c>
      <c r="XG151" s="254" t="n">
        <v>2.27338188929415</v>
      </c>
      <c r="XH151" s="252" t="n">
        <v>4.24999999999999</v>
      </c>
      <c r="XI151" s="252" t="n">
        <v>93.7661289950578</v>
      </c>
      <c r="XJ151" s="255" t="n">
        <v>4.41999999999999</v>
      </c>
      <c r="XK151" s="253" t="n">
        <v>61.0450076692188</v>
      </c>
      <c r="XL151" s="256" t="n">
        <v>4.41999999999999</v>
      </c>
      <c r="XM151" s="254" t="n">
        <v>2.27338188929415</v>
      </c>
      <c r="XN151" s="252" t="n">
        <v>4.24999999999999</v>
      </c>
      <c r="XO151" s="252" t="n">
        <v>107.2160860784</v>
      </c>
      <c r="XP151" s="255" t="n">
        <v>4.41999999999999</v>
      </c>
      <c r="XQ151" s="253" t="n">
        <v>61.0450076692188</v>
      </c>
      <c r="XR151" s="256" t="n">
        <v>4.41999999999999</v>
      </c>
      <c r="XS151" s="254" t="n">
        <v>2.27338188929415</v>
      </c>
      <c r="XT151" s="252" t="n">
        <v>4.24999999999999</v>
      </c>
      <c r="XU151" s="252" t="n">
        <v>118.848343571019</v>
      </c>
      <c r="XV151" s="255" t="n">
        <v>4.41999999999999</v>
      </c>
      <c r="XW151" s="253" t="n">
        <v>61.0450076692188</v>
      </c>
      <c r="XX151" s="256" t="n">
        <v>4.41999999999999</v>
      </c>
      <c r="XY151" s="254" t="n">
        <v>2.27338188929415</v>
      </c>
      <c r="XZ151" s="252" t="n">
        <v>4.24999999999999</v>
      </c>
      <c r="YA151" s="252" t="n">
        <v>132.290721134997</v>
      </c>
      <c r="YB151" s="255" t="n">
        <v>4.41999999999999</v>
      </c>
      <c r="YC151" s="253" t="n">
        <v>61.0450076692188</v>
      </c>
      <c r="YD151" s="256" t="n">
        <v>4.41999999999999</v>
      </c>
      <c r="YE151" s="254" t="n">
        <v>2.27338188929415</v>
      </c>
      <c r="YF151" s="252" t="n">
        <v>4.24999999999999</v>
      </c>
      <c r="YG151" s="252" t="n">
        <v>143.560083447351</v>
      </c>
      <c r="YH151" s="255" t="n">
        <v>4.41999999999999</v>
      </c>
      <c r="YI151" s="253" t="n">
        <v>61.0450076692188</v>
      </c>
      <c r="YJ151" s="256" t="n">
        <v>4.41999999999999</v>
      </c>
      <c r="YK151" s="254" t="n">
        <v>2.27338188929415</v>
      </c>
      <c r="YL151" s="252" t="n">
        <v>4.368</v>
      </c>
      <c r="YM151" s="252" t="n">
        <v>153.704161148466</v>
      </c>
      <c r="YN151" s="255" t="n">
        <v>4.41999999999999</v>
      </c>
      <c r="YO151" s="253" t="n">
        <v>61.0450076692188</v>
      </c>
      <c r="YP151" s="256" t="n">
        <v>4.41999999999999</v>
      </c>
      <c r="YQ151" s="254" t="n">
        <v>2.27338188929415</v>
      </c>
      <c r="YR151" s="252" t="n">
        <v>4.24999999999999</v>
      </c>
      <c r="YS151" s="252" t="n">
        <v>174.809591744113</v>
      </c>
      <c r="YT151" s="255" t="n">
        <v>4.41999999999999</v>
      </c>
      <c r="YU151" s="253" t="n">
        <v>61.0450076692188</v>
      </c>
      <c r="YV151" s="256" t="n">
        <v>4.41999999999999</v>
      </c>
      <c r="YW151" s="254" t="n">
        <v>2.27338188929415</v>
      </c>
      <c r="YX151" s="252" t="n">
        <v>4.32499999999999</v>
      </c>
      <c r="YY151" s="252" t="n">
        <v>205.386614244033</v>
      </c>
      <c r="YZ151" s="255" t="n">
        <v>4.41999999999999</v>
      </c>
      <c r="ZA151" s="253" t="n">
        <v>61.0450076692188</v>
      </c>
      <c r="ZB151" s="256" t="n">
        <v>4.41999999999999</v>
      </c>
      <c r="ZC151" s="254" t="n">
        <v>2.27338188929415</v>
      </c>
      <c r="ZD151" s="251" t="n">
        <v>6.49999999999999</v>
      </c>
      <c r="ZE151" s="252" t="n">
        <v>18.7565915134598</v>
      </c>
      <c r="ZF151" s="255" t="n">
        <v>6.62999999999999</v>
      </c>
      <c r="ZG151" s="253" t="n">
        <v>62.4197530273551</v>
      </c>
      <c r="ZH151" s="256" t="n">
        <v>6.49999999999999</v>
      </c>
      <c r="ZI151" s="254" t="n">
        <v>1.22035051383684</v>
      </c>
      <c r="ZJ151" s="251" t="n">
        <v>6.49999999999999</v>
      </c>
      <c r="ZK151" s="252" t="n">
        <v>28.6107407089708</v>
      </c>
      <c r="ZL151" s="255" t="n">
        <v>6.62999999999999</v>
      </c>
      <c r="ZM151" s="253" t="n">
        <v>62.4197530273551</v>
      </c>
      <c r="ZN151" s="256" t="n">
        <v>6.49999999999999</v>
      </c>
      <c r="ZO151" s="254" t="n">
        <v>1.22035051383684</v>
      </c>
      <c r="ZP151" s="251" t="n">
        <v>6.49999999999999</v>
      </c>
      <c r="ZQ151" s="252" t="n">
        <v>39.0176887806708</v>
      </c>
      <c r="ZR151" s="255" t="n">
        <v>6.62999999999999</v>
      </c>
      <c r="ZS151" s="253" t="n">
        <v>62.4197530273551</v>
      </c>
      <c r="ZT151" s="256" t="n">
        <v>6.49999999999999</v>
      </c>
      <c r="ZU151" s="254" t="n">
        <v>1.22035051383684</v>
      </c>
      <c r="ZV151" s="251" t="n">
        <v>6.49999999999999</v>
      </c>
      <c r="ZW151" s="252" t="n">
        <v>49.1800524806107</v>
      </c>
      <c r="ZX151" s="255" t="n">
        <v>6.62999999999999</v>
      </c>
      <c r="ZY151" s="253" t="n">
        <v>62.4197530273551</v>
      </c>
      <c r="ZZ151" s="256" t="n">
        <v>6.49999999999999</v>
      </c>
      <c r="AAA151" s="254" t="n">
        <v>1.22035051383684</v>
      </c>
      <c r="AAB151" s="251" t="n">
        <v>6.49999999999999</v>
      </c>
      <c r="AAC151" s="252" t="n">
        <v>58.4134081968847</v>
      </c>
      <c r="AAD151" s="255" t="n">
        <v>6.62999999999999</v>
      </c>
      <c r="AAE151" s="253" t="n">
        <v>62.4197530273551</v>
      </c>
      <c r="AAF151" s="256" t="n">
        <v>6.49999999999999</v>
      </c>
      <c r="AAG151" s="254" t="n">
        <v>1.22035051383684</v>
      </c>
      <c r="AAH151" s="251" t="n">
        <v>6.49999999999999</v>
      </c>
      <c r="AAI151" s="252" t="n">
        <v>69.1414942064899</v>
      </c>
      <c r="AAJ151" s="255" t="n">
        <v>6.62999999999999</v>
      </c>
      <c r="AAK151" s="253" t="n">
        <v>62.4197530273551</v>
      </c>
      <c r="AAL151" s="256" t="n">
        <v>6.49999999999999</v>
      </c>
      <c r="AAM151" s="254" t="n">
        <v>1.22035051383684</v>
      </c>
      <c r="AAN151" s="251" t="n">
        <v>6.49999999999999</v>
      </c>
      <c r="AAO151" s="252" t="n">
        <v>78.67799644731529</v>
      </c>
      <c r="AAP151" s="255" t="n">
        <v>6.62999999999999</v>
      </c>
      <c r="AAQ151" s="253" t="n">
        <v>62.4197530273551</v>
      </c>
      <c r="AAR151" s="256" t="n">
        <v>6.49999999999999</v>
      </c>
      <c r="AAS151" s="254" t="n">
        <v>1.22035051383684</v>
      </c>
      <c r="AAT151" s="251" t="n">
        <v>6.49999999999999</v>
      </c>
      <c r="AAU151" s="252" t="n">
        <v>87.92235379592231</v>
      </c>
      <c r="AAV151" s="255" t="n">
        <v>6.62999999999999</v>
      </c>
      <c r="AAW151" s="253" t="n">
        <v>62.4197530273551</v>
      </c>
      <c r="AAX151" s="256" t="n">
        <v>6.49999999999999</v>
      </c>
      <c r="AAY151" s="254" t="n">
        <v>1.22035051383684</v>
      </c>
      <c r="AAZ151" s="252" t="n">
        <v>6.49999999999999</v>
      </c>
      <c r="ABA151" s="252" t="n">
        <v>98.6563733988822</v>
      </c>
      <c r="ABB151" s="255" t="n">
        <v>6.62999999999999</v>
      </c>
      <c r="ABC151" s="253" t="n">
        <v>62.4197530273551</v>
      </c>
      <c r="ABD151" s="256" t="n">
        <v>6.49999999999999</v>
      </c>
      <c r="ABE151" s="254" t="n">
        <v>1.22035051383684</v>
      </c>
      <c r="ABF151" s="252" t="n">
        <v>6.49999999999999</v>
      </c>
      <c r="ABG151" s="252" t="n">
        <v>117.427927786316</v>
      </c>
      <c r="ABH151" s="255" t="n">
        <v>6.62999999999999</v>
      </c>
      <c r="ABI151" s="253" t="n">
        <v>62.4197530273551</v>
      </c>
      <c r="ABJ151" s="256" t="n">
        <v>6.49999999999999</v>
      </c>
      <c r="ABK151" s="254" t="n">
        <v>1.22035051383684</v>
      </c>
      <c r="ABL151" s="252" t="n">
        <v>6.49999999999999</v>
      </c>
      <c r="ABM151" s="252" t="n">
        <v>137.971838042522</v>
      </c>
      <c r="ABN151" s="255" t="n">
        <v>6.62999999999999</v>
      </c>
      <c r="ABO151" s="253" t="n">
        <v>62.4197530273551</v>
      </c>
      <c r="ABP151" s="256" t="n">
        <v>6.49999999999999</v>
      </c>
      <c r="ABQ151" s="254" t="n">
        <v>1.22035051383684</v>
      </c>
      <c r="ABR151" s="252" t="n">
        <v>6.49999999999999</v>
      </c>
      <c r="ABS151" s="252" t="n">
        <v>156.75145657989</v>
      </c>
      <c r="ABT151" s="255" t="n">
        <v>6.62999999999999</v>
      </c>
      <c r="ABU151" s="253" t="n">
        <v>62.4197530273551</v>
      </c>
      <c r="ABV151" s="256" t="n">
        <v>6.49999999999999</v>
      </c>
      <c r="ABW151" s="254" t="n">
        <v>1.22035051383684</v>
      </c>
      <c r="ABX151" s="252" t="n">
        <v>6.49999999999999</v>
      </c>
      <c r="ABY151" s="252" t="n">
        <v>179.694798902599</v>
      </c>
      <c r="ABZ151" s="255" t="n">
        <v>6.62999999999999</v>
      </c>
      <c r="ACA151" s="253" t="n">
        <v>62.4197530273551</v>
      </c>
      <c r="ACB151" s="256" t="n">
        <v>6.49999999999999</v>
      </c>
      <c r="ACC151" s="254" t="n">
        <v>1.22035051383684</v>
      </c>
      <c r="ACD151" s="252" t="n">
        <v>6.49999999999999</v>
      </c>
      <c r="ACE151" s="252" t="n">
        <v>199.053577389932</v>
      </c>
      <c r="ACF151" s="255" t="n">
        <v>6.62999999999999</v>
      </c>
      <c r="ACG151" s="253" t="n">
        <v>62.4197530273551</v>
      </c>
      <c r="ACH151" s="256" t="n">
        <v>6.49999999999999</v>
      </c>
      <c r="ACI151" s="254" t="n">
        <v>1.22035051383684</v>
      </c>
      <c r="ACJ151" s="252" t="n">
        <v>6.49999999999999</v>
      </c>
      <c r="ACK151" s="252" t="n">
        <v>217.849199928181</v>
      </c>
      <c r="ACL151" s="255" t="n">
        <v>6.62999999999999</v>
      </c>
      <c r="ACM151" s="253" t="n">
        <v>62.4197530273551</v>
      </c>
      <c r="ACN151" s="256" t="n">
        <v>6.49999999999999</v>
      </c>
      <c r="ACO151" s="254" t="n">
        <v>1.22035051383684</v>
      </c>
      <c r="ACP151" s="251" t="n">
        <v>11.96</v>
      </c>
      <c r="ACQ151" s="252" t="n">
        <v>12.2605145117776</v>
      </c>
      <c r="ACR151" s="255" t="n">
        <v>12.0899999999999</v>
      </c>
      <c r="ACS151" s="253" t="n">
        <v>66.1975073304167</v>
      </c>
      <c r="ACT151" s="256" t="n">
        <v>12.0899999999999</v>
      </c>
      <c r="ACU151" s="254" t="n">
        <v>0.983407028368688</v>
      </c>
      <c r="ACV151" s="251" t="n">
        <v>12.22</v>
      </c>
      <c r="ACW151" s="252" t="n">
        <v>24.8588038397917</v>
      </c>
      <c r="ACX151" s="255" t="n">
        <v>12.0899999999999</v>
      </c>
      <c r="ACY151" s="253" t="n">
        <v>66.1975073304167</v>
      </c>
      <c r="ACZ151" s="256" t="n">
        <v>12.0899999999999</v>
      </c>
      <c r="ADA151" s="254" t="n">
        <v>0.983407028368688</v>
      </c>
      <c r="ADB151" s="251" t="n">
        <v>12.42</v>
      </c>
      <c r="ADC151" s="252" t="n">
        <v>37.4416855148146</v>
      </c>
      <c r="ADD151" s="255" t="n">
        <v>12.0899999999999</v>
      </c>
      <c r="ADE151" s="253" t="n">
        <v>66.1975073304167</v>
      </c>
      <c r="ADF151" s="256" t="n">
        <v>12.0899999999999</v>
      </c>
      <c r="ADG151" s="254" t="n">
        <v>0.983407028368688</v>
      </c>
      <c r="ADH151" s="251" t="n">
        <v>12.22</v>
      </c>
      <c r="ADI151" s="252" t="n">
        <v>51.0470806307008</v>
      </c>
      <c r="ADJ151" s="255" t="n">
        <v>12.0899999999999</v>
      </c>
      <c r="ADK151" s="253" t="n">
        <v>66.1975073304167</v>
      </c>
      <c r="ADL151" s="256" t="n">
        <v>12.0899999999999</v>
      </c>
      <c r="ADM151" s="254" t="n">
        <v>0.983407028368688</v>
      </c>
      <c r="ADN151" s="251" t="n">
        <v>12.22</v>
      </c>
      <c r="ADO151" s="252" t="n">
        <v>63.466423529614</v>
      </c>
      <c r="ADP151" s="255" t="n">
        <v>12.0899999999999</v>
      </c>
      <c r="ADQ151" s="253" t="n">
        <v>66.1975073304167</v>
      </c>
      <c r="ADR151" s="256" t="n">
        <v>12.0899999999999</v>
      </c>
      <c r="ADS151" s="254" t="n">
        <v>0.983407028368688</v>
      </c>
      <c r="ADT151" s="251" t="n">
        <v>12.22</v>
      </c>
      <c r="ADU151" s="252" t="n">
        <v>76.44899912117511</v>
      </c>
      <c r="ADV151" s="255" t="n">
        <v>12.0899999999999</v>
      </c>
      <c r="ADW151" s="253" t="n">
        <v>66.1975073304167</v>
      </c>
      <c r="ADX151" s="256" t="n">
        <v>12.0899999999999</v>
      </c>
      <c r="ADY151" s="254" t="n">
        <v>0.983407028368688</v>
      </c>
      <c r="ADZ151" s="251" t="n">
        <v>12.22</v>
      </c>
      <c r="AEA151" s="252" t="n">
        <v>89.0145912809882</v>
      </c>
      <c r="AEB151" s="255" t="n">
        <v>12.0899999999999</v>
      </c>
      <c r="AEC151" s="253" t="n">
        <v>66.1975073304167</v>
      </c>
      <c r="AED151" s="256" t="n">
        <v>12.0899999999999</v>
      </c>
      <c r="AEE151" s="254" t="n">
        <v>0.983407028368688</v>
      </c>
      <c r="AEF151" s="251" t="n">
        <v>12.22</v>
      </c>
      <c r="AEG151" s="252" t="n">
        <v>102.64788594563</v>
      </c>
      <c r="AEH151" s="255" t="n">
        <v>12.0899999999999</v>
      </c>
      <c r="AEI151" s="253" t="n">
        <v>66.1975073304167</v>
      </c>
      <c r="AEJ151" s="256" t="n">
        <v>12.0899999999999</v>
      </c>
      <c r="AEK151" s="254" t="n">
        <v>0.983407028368688</v>
      </c>
      <c r="AEL151" s="252" t="n">
        <v>12.22</v>
      </c>
      <c r="AEM151" s="252" t="n">
        <v>114.738923360283</v>
      </c>
      <c r="AEN151" s="255" t="n">
        <v>12.0899999999999</v>
      </c>
      <c r="AEO151" s="253" t="n">
        <v>66.1975073304167</v>
      </c>
      <c r="AEP151" s="256" t="n">
        <v>12.0899999999999</v>
      </c>
      <c r="AEQ151" s="254" t="n">
        <v>0.983407028368688</v>
      </c>
      <c r="AER151" s="252" t="n">
        <v>12.22</v>
      </c>
      <c r="AES151" s="252" t="n">
        <v>128.891186509168</v>
      </c>
      <c r="AET151" s="255" t="n">
        <v>12.0899999999999</v>
      </c>
      <c r="AEU151" s="253" t="n">
        <v>66.1975073304167</v>
      </c>
      <c r="AEV151" s="256" t="n">
        <v>12.0899999999999</v>
      </c>
      <c r="AEW151" s="254" t="n">
        <v>0.983407028368688</v>
      </c>
      <c r="AEX151" s="252" t="n">
        <v>12.22</v>
      </c>
      <c r="AEY151" s="252" t="n">
        <v>154.353964022054</v>
      </c>
      <c r="AEZ151" s="255" t="n">
        <v>12.0899999999999</v>
      </c>
      <c r="AFA151" s="253" t="n">
        <v>66.1975073304167</v>
      </c>
      <c r="AFB151" s="256" t="n">
        <v>12.0899999999999</v>
      </c>
      <c r="AFC151" s="254" t="n">
        <v>0.983407028368688</v>
      </c>
      <c r="AFD151" s="252" t="n">
        <v>12.22</v>
      </c>
      <c r="AFE151" s="252" t="n">
        <v>179.258716504858</v>
      </c>
      <c r="AFF151" s="255" t="n">
        <v>12.0899999999999</v>
      </c>
      <c r="AFG151" s="253" t="n">
        <v>66.1975073304167</v>
      </c>
      <c r="AFH151" s="256" t="n">
        <v>12.0899999999999</v>
      </c>
      <c r="AFI151" s="254" t="n">
        <v>0.983407028368688</v>
      </c>
      <c r="AFJ151" s="252" t="n">
        <v>12.22</v>
      </c>
      <c r="AFK151" s="252" t="n">
        <v>218.514916042542</v>
      </c>
      <c r="AFL151" s="255" t="n">
        <v>12.0899999999999</v>
      </c>
      <c r="AFM151" s="253" t="n">
        <v>66.1975073304167</v>
      </c>
      <c r="AFN151" s="256" t="n">
        <v>12.0899999999999</v>
      </c>
      <c r="AFO151" s="254" t="n">
        <v>0.983407028368688</v>
      </c>
      <c r="AFP151" s="251" t="n">
        <v>14.7499999999999</v>
      </c>
      <c r="AFQ151" s="252" t="n">
        <v>12.4419981888343</v>
      </c>
      <c r="AFR151" s="255" t="n">
        <v>14.7499999999999</v>
      </c>
      <c r="AFS151" s="253" t="n">
        <v>68.10448932471471</v>
      </c>
      <c r="AFT151" s="256" t="n">
        <v>15.0799999999999</v>
      </c>
      <c r="AFU151" s="254" t="n">
        <v>1.18566676254368</v>
      </c>
      <c r="AFV151" s="251" t="n">
        <v>14.7499999999999</v>
      </c>
      <c r="AFW151" s="252" t="n">
        <v>25.7396616068433</v>
      </c>
      <c r="AFX151" s="255" t="n">
        <v>14.7499999999999</v>
      </c>
      <c r="AFY151" s="253" t="n">
        <v>68.10448932471471</v>
      </c>
      <c r="AFZ151" s="256" t="n">
        <v>15.0799999999999</v>
      </c>
      <c r="AGA151" s="254" t="n">
        <v>1.18566676254368</v>
      </c>
      <c r="AGB151" s="251" t="n">
        <v>14.7499999999999</v>
      </c>
      <c r="AGC151" s="252" t="n">
        <v>40.2143883856929</v>
      </c>
      <c r="AGD151" s="255" t="n">
        <v>14.7499999999999</v>
      </c>
      <c r="AGE151" s="253" t="n">
        <v>68.10448932471471</v>
      </c>
      <c r="AGF151" s="256" t="n">
        <v>15.0799999999999</v>
      </c>
      <c r="AGG151" s="254" t="n">
        <v>1.18566676254368</v>
      </c>
      <c r="AGH151" s="251" t="n">
        <v>14.7499999999999</v>
      </c>
      <c r="AGI151" s="252" t="n">
        <v>54.3648242144044</v>
      </c>
      <c r="AGJ151" s="255" t="n">
        <v>14.7499999999999</v>
      </c>
      <c r="AGK151" s="253" t="n">
        <v>68.10448932471471</v>
      </c>
      <c r="AGL151" s="256" t="n">
        <v>15.0799999999999</v>
      </c>
      <c r="AGM151" s="254" t="n">
        <v>1.18566676254368</v>
      </c>
      <c r="AGN151" s="251" t="n">
        <v>15.0799999999999</v>
      </c>
      <c r="AGO151" s="252" t="n">
        <v>67.0755820559078</v>
      </c>
      <c r="AGP151" s="255" t="n">
        <v>14.7499999999999</v>
      </c>
      <c r="AGQ151" s="253" t="n">
        <v>68.10448932471471</v>
      </c>
      <c r="AGR151" s="256" t="n">
        <v>15.0799999999999</v>
      </c>
      <c r="AGS151" s="254" t="n">
        <v>1.18566676254368</v>
      </c>
      <c r="AGT151" s="251" t="n">
        <v>14.7499999999999</v>
      </c>
      <c r="AGU151" s="252" t="n">
        <v>81.89542660284</v>
      </c>
      <c r="AGV151" s="255" t="n">
        <v>14.7499999999999</v>
      </c>
      <c r="AGW151" s="253" t="n">
        <v>68.10448932471471</v>
      </c>
      <c r="AGX151" s="256" t="n">
        <v>15.0799999999999</v>
      </c>
      <c r="AGY151" s="254" t="n">
        <v>1.18566676254368</v>
      </c>
      <c r="AGZ151" s="251" t="n">
        <v>15.0799999999999</v>
      </c>
      <c r="AHA151" s="252" t="n">
        <v>94.3303837323665</v>
      </c>
      <c r="AHB151" s="255" t="n">
        <v>14.7499999999999</v>
      </c>
      <c r="AHC151" s="253" t="n">
        <v>68.10448932471471</v>
      </c>
      <c r="AHD151" s="256" t="n">
        <v>15.0799999999999</v>
      </c>
      <c r="AHE151" s="254" t="n">
        <v>1.18566676254368</v>
      </c>
      <c r="AHF151" s="251" t="n">
        <v>14.7499999999999</v>
      </c>
      <c r="AHG151" s="252" t="n">
        <v>109.712769876186</v>
      </c>
      <c r="AHH151" s="255" t="n">
        <v>14.7499999999999</v>
      </c>
      <c r="AHI151" s="253" t="n">
        <v>68.10448932471471</v>
      </c>
      <c r="AHJ151" s="256" t="n">
        <v>15.0799999999999</v>
      </c>
      <c r="AHK151" s="254" t="n">
        <v>1.18566676254368</v>
      </c>
      <c r="AHL151" s="252" t="n">
        <v>14.7499999999999</v>
      </c>
      <c r="AHM151" s="252" t="n">
        <v>135.934270146938</v>
      </c>
      <c r="AHN151" s="255" t="n">
        <v>14.7499999999999</v>
      </c>
      <c r="AHO151" s="253" t="n">
        <v>68.10448932471471</v>
      </c>
      <c r="AHP151" s="256" t="n">
        <v>15.0799999999999</v>
      </c>
      <c r="AHQ151" s="254" t="n">
        <v>1.18566676254368</v>
      </c>
      <c r="AHR151" s="252" t="n">
        <v>14.7499999999999</v>
      </c>
      <c r="AHS151" s="252" t="n">
        <v>164.278026948607</v>
      </c>
      <c r="AHT151" s="255" t="n">
        <v>14.7499999999999</v>
      </c>
      <c r="AHU151" s="253" t="n">
        <v>68.10448932471471</v>
      </c>
      <c r="AHV151" s="256" t="n">
        <v>15.0799999999999</v>
      </c>
      <c r="AHW151" s="254" t="n">
        <v>1.18566676254368</v>
      </c>
      <c r="AHX151" s="252" t="n">
        <v>14.7499999999999</v>
      </c>
      <c r="AHY151" s="252" t="n">
        <v>190.732046618155</v>
      </c>
      <c r="AHZ151" s="255" t="n">
        <v>14.7499999999999</v>
      </c>
      <c r="AIA151" s="253" t="n">
        <v>68.10448932471471</v>
      </c>
      <c r="AIB151" s="256" t="n">
        <v>15.0799999999999</v>
      </c>
      <c r="AIC151" s="254" t="n">
        <v>1.18566676254368</v>
      </c>
      <c r="AID151" s="252" t="n">
        <v>14.7499999999999</v>
      </c>
      <c r="AIE151" s="252" t="n">
        <v>233.803264465662</v>
      </c>
      <c r="AIF151" s="255" t="n">
        <v>14.7499999999999</v>
      </c>
      <c r="AIG151" s="253" t="n">
        <v>68.10448932471471</v>
      </c>
      <c r="AIH151" s="256" t="n">
        <v>15.0799999999999</v>
      </c>
      <c r="AII151" s="254" t="n">
        <v>1.18566676254368</v>
      </c>
      <c r="AIJ151" s="251" t="n">
        <v>20</v>
      </c>
      <c r="AIK151" s="252" t="n">
        <v>13.2607329209418</v>
      </c>
      <c r="AIL151" s="255" t="n">
        <v>20.5399999999999</v>
      </c>
      <c r="AIM151" s="253" t="n">
        <v>73.6116513407157</v>
      </c>
      <c r="AIN151" s="256" t="n">
        <v>20.5399999999999</v>
      </c>
      <c r="AIO151" s="254" t="n">
        <v>1.4717366301007</v>
      </c>
      <c r="AIP151" s="251" t="n">
        <v>20</v>
      </c>
      <c r="AIQ151" s="252" t="n">
        <v>16.6572505586876</v>
      </c>
      <c r="AIR151" s="255" t="n">
        <v>20.5399999999999</v>
      </c>
      <c r="AIS151" s="253" t="n">
        <v>73.6116513407157</v>
      </c>
      <c r="AIT151" s="256" t="n">
        <v>20.5399999999999</v>
      </c>
      <c r="AIU151" s="254" t="n">
        <v>1.4717366301007</v>
      </c>
      <c r="AIV151" s="251" t="n">
        <v>20</v>
      </c>
      <c r="AIW151" s="252" t="n">
        <v>28.4401394503338</v>
      </c>
      <c r="AIX151" s="255" t="n">
        <v>20.5399999999999</v>
      </c>
      <c r="AIY151" s="253" t="n">
        <v>73.6116513407157</v>
      </c>
      <c r="AIZ151" s="256" t="n">
        <v>20.5399999999999</v>
      </c>
      <c r="AJA151" s="254" t="n">
        <v>1.4717366301007</v>
      </c>
      <c r="AJB151" s="251" t="n">
        <v>20</v>
      </c>
      <c r="AJC151" s="252" t="n">
        <v>34.6872349783155</v>
      </c>
      <c r="AJD151" s="255" t="n">
        <v>20.5399999999999</v>
      </c>
      <c r="AJE151" s="253" t="n">
        <v>73.6116513407157</v>
      </c>
      <c r="AJF151" s="256" t="n">
        <v>20.5399999999999</v>
      </c>
      <c r="AJG151" s="254" t="n">
        <v>1.4717366301007</v>
      </c>
      <c r="AJH151" s="251" t="n">
        <v>20.25</v>
      </c>
      <c r="AJI151" s="252" t="n">
        <v>45.9894469694832</v>
      </c>
      <c r="AJJ151" s="255" t="n">
        <v>20.5399999999999</v>
      </c>
      <c r="AJK151" s="253" t="n">
        <v>73.6116513407157</v>
      </c>
      <c r="AJL151" s="256" t="n">
        <v>20.5399999999999</v>
      </c>
      <c r="AJM151" s="254" t="n">
        <v>1.4717366301007</v>
      </c>
      <c r="AJN151" s="251" t="n">
        <v>20</v>
      </c>
      <c r="AJO151" s="252" t="n">
        <v>52.5251095613994</v>
      </c>
      <c r="AJP151" s="255" t="n">
        <v>20.5399999999999</v>
      </c>
      <c r="AJQ151" s="253" t="n">
        <v>73.6116513407157</v>
      </c>
      <c r="AJR151" s="256" t="n">
        <v>20.5399999999999</v>
      </c>
      <c r="AJS151" s="254" t="n">
        <v>1.4717366301007</v>
      </c>
      <c r="AJT151" s="251" t="n">
        <v>20</v>
      </c>
      <c r="AJU151" s="252" t="n">
        <v>64.10900833289961</v>
      </c>
      <c r="AJV151" s="255" t="n">
        <v>20.5399999999999</v>
      </c>
      <c r="AJW151" s="253" t="n">
        <v>73.6116513407157</v>
      </c>
      <c r="AJX151" s="256" t="n">
        <v>20.5399999999999</v>
      </c>
      <c r="AJY151" s="254" t="n">
        <v>1.4717366301007</v>
      </c>
      <c r="AJZ151" s="251" t="n">
        <v>20.25</v>
      </c>
      <c r="AKA151" s="252" t="n">
        <v>70.26597698416781</v>
      </c>
      <c r="AKB151" s="255" t="n">
        <v>20.5399999999999</v>
      </c>
      <c r="AKC151" s="253" t="n">
        <v>73.6116513407157</v>
      </c>
      <c r="AKD151" s="256" t="n">
        <v>20.5399999999999</v>
      </c>
      <c r="AKE151" s="254" t="n">
        <v>1.4717366301007</v>
      </c>
      <c r="AKF151" s="252" t="n">
        <v>20.25</v>
      </c>
      <c r="AKG151" s="252" t="n">
        <v>82.5246962410103</v>
      </c>
      <c r="AKH151" s="255" t="n">
        <v>20.5399999999999</v>
      </c>
      <c r="AKI151" s="253" t="n">
        <v>73.6116513407157</v>
      </c>
      <c r="AKJ151" s="256" t="n">
        <v>20.5399999999999</v>
      </c>
      <c r="AKK151" s="254" t="n">
        <v>1.4717366301007</v>
      </c>
      <c r="AKL151" s="252" t="n">
        <v>20</v>
      </c>
      <c r="AKM151" s="252" t="n">
        <v>90.43557706518951</v>
      </c>
      <c r="AKN151" s="255" t="n">
        <v>20.5399999999999</v>
      </c>
      <c r="AKO151" s="253" t="n">
        <v>73.6116513407157</v>
      </c>
      <c r="AKP151" s="256" t="n">
        <v>20.5399999999999</v>
      </c>
      <c r="AKQ151" s="254" t="n">
        <v>1.4717366301007</v>
      </c>
      <c r="AKR151" s="252" t="n">
        <v>20</v>
      </c>
      <c r="AKS151" s="252" t="n">
        <v>101.317402192512</v>
      </c>
      <c r="AKT151" s="255" t="n">
        <v>20.5399999999999</v>
      </c>
      <c r="AKU151" s="253" t="n">
        <v>73.6116513407157</v>
      </c>
      <c r="AKV151" s="256" t="n">
        <v>20.5399999999999</v>
      </c>
      <c r="AKW151" s="254" t="n">
        <v>1.4717366301007</v>
      </c>
      <c r="AKX151" s="252" t="n">
        <v>20.25</v>
      </c>
      <c r="AKY151" s="252" t="n">
        <v>106.757184142927</v>
      </c>
      <c r="AKZ151" s="255" t="n">
        <v>20.5399999999999</v>
      </c>
      <c r="ALA151" s="253" t="n">
        <v>73.6116513407157</v>
      </c>
      <c r="ALB151" s="256" t="n">
        <v>20.5399999999999</v>
      </c>
      <c r="ALC151" s="254" t="n">
        <v>1.4717366301007</v>
      </c>
      <c r="ALD151" s="252" t="n">
        <v>20</v>
      </c>
      <c r="ALE151" s="252" t="n">
        <v>119.730539389355</v>
      </c>
      <c r="ALF151" s="255" t="n">
        <v>20.5399999999999</v>
      </c>
      <c r="ALG151" s="253" t="n">
        <v>73.6116513407157</v>
      </c>
      <c r="ALH151" s="256" t="n">
        <v>20.5399999999999</v>
      </c>
      <c r="ALI151" s="254" t="n">
        <v>1.4717366301007</v>
      </c>
      <c r="ALJ151" s="252" t="n">
        <v>20</v>
      </c>
      <c r="ALK151" s="252" t="n">
        <v>125.515891563827</v>
      </c>
      <c r="ALL151" s="255" t="n">
        <v>20.5399999999999</v>
      </c>
      <c r="ALM151" s="253" t="n">
        <v>73.6116513407157</v>
      </c>
      <c r="ALN151" s="256" t="n">
        <v>20.5399999999999</v>
      </c>
      <c r="ALO151" s="254" t="n">
        <v>1.4717366301007</v>
      </c>
      <c r="ALP151" s="252" t="n">
        <v>20.25</v>
      </c>
      <c r="ALQ151" s="252" t="n">
        <v>136.975968091075</v>
      </c>
      <c r="ALR151" s="255" t="n">
        <v>20.5399999999999</v>
      </c>
      <c r="ALS151" s="253" t="n">
        <v>73.6116513407157</v>
      </c>
      <c r="ALT151" s="256" t="n">
        <v>20.5399999999999</v>
      </c>
      <c r="ALU151" s="254" t="n">
        <v>1.4717366301007</v>
      </c>
      <c r="ALV151" s="252" t="n">
        <v>20.25</v>
      </c>
      <c r="ALW151" s="252" t="n">
        <v>143.038758423899</v>
      </c>
      <c r="ALX151" s="255" t="n">
        <v>20.5399999999999</v>
      </c>
      <c r="ALY151" s="253" t="n">
        <v>73.6116513407157</v>
      </c>
      <c r="ALZ151" s="256" t="n">
        <v>20.5399999999999</v>
      </c>
      <c r="AMA151" s="254" t="n">
        <v>1.4717366301007</v>
      </c>
      <c r="AMB151" s="252" t="n">
        <v>20.25</v>
      </c>
      <c r="AMC151" s="252" t="n">
        <v>156.307537702774</v>
      </c>
      <c r="AMD151" s="255" t="n">
        <v>20.5399999999999</v>
      </c>
      <c r="AME151" s="253" t="n">
        <v>73.6116513407157</v>
      </c>
      <c r="AMF151" s="256" t="n">
        <v>20.5399999999999</v>
      </c>
      <c r="AMG151" s="254" t="n">
        <v>1.4717366301007</v>
      </c>
      <c r="AMH151" s="252" t="n">
        <v>20</v>
      </c>
      <c r="AMI151" s="252" t="n">
        <v>163.721786926723</v>
      </c>
      <c r="AMJ151" s="255" t="n">
        <v>20.5399999999999</v>
      </c>
      <c r="AMK151" s="253" t="n">
        <v>73.6116513407157</v>
      </c>
      <c r="AML151" s="256" t="n">
        <v>20.5399999999999</v>
      </c>
      <c r="AMM151" s="254" t="n">
        <v>1.4717366301007</v>
      </c>
      <c r="AMN151" s="252" t="n">
        <v>20.25</v>
      </c>
      <c r="AMO151" s="252" t="n">
        <v>173.87336214715</v>
      </c>
      <c r="AMP151" s="255" t="n">
        <v>20.5399999999999</v>
      </c>
      <c r="AMQ151" s="253" t="n">
        <v>73.6116513407157</v>
      </c>
      <c r="AMR151" s="256" t="n">
        <v>20.5399999999999</v>
      </c>
      <c r="AMS151" s="254" t="n">
        <v>1.4717366301007</v>
      </c>
      <c r="AMT151" s="252" t="n">
        <v>20</v>
      </c>
      <c r="AMU151" s="252" t="n">
        <v>179.834902111226</v>
      </c>
      <c r="AMV151" s="255" t="n">
        <v>20.5399999999999</v>
      </c>
      <c r="AMW151" s="253" t="n">
        <v>73.6116513407157</v>
      </c>
      <c r="AMX151" s="256" t="n">
        <v>20.5399999999999</v>
      </c>
      <c r="AMY151" s="254" t="n">
        <v>1.4717366301007</v>
      </c>
      <c r="AMZ151" s="252" t="n">
        <v>20.25</v>
      </c>
      <c r="ANA151" s="252" t="n">
        <v>192.608015118439</v>
      </c>
      <c r="ANB151" s="255" t="n">
        <v>20.5399999999999</v>
      </c>
      <c r="ANC151" s="253" t="n">
        <v>73.6116513407157</v>
      </c>
      <c r="AND151" s="256" t="n">
        <v>20.5399999999999</v>
      </c>
      <c r="ANE151" s="254" t="n">
        <v>1.4717366301007</v>
      </c>
      <c r="ANF151" s="252" t="n">
        <v>20.25</v>
      </c>
      <c r="ANG151" s="252" t="n">
        <v>199.855327114418</v>
      </c>
      <c r="ANH151" s="255" t="n">
        <v>20.5399999999999</v>
      </c>
      <c r="ANI151" s="253" t="n">
        <v>73.6116513407157</v>
      </c>
      <c r="ANJ151" s="256" t="n">
        <v>20.5399999999999</v>
      </c>
      <c r="ANK151" s="254" t="n">
        <v>1.4717366301007</v>
      </c>
      <c r="ANL151" s="252" t="n">
        <v>20.25</v>
      </c>
      <c r="ANM151" s="252" t="n">
        <v>210.081941206149</v>
      </c>
      <c r="ANN151" s="255" t="n">
        <v>20.5399999999999</v>
      </c>
      <c r="ANO151" s="253" t="n">
        <v>73.6116513407157</v>
      </c>
      <c r="ANP151" s="256" t="n">
        <v>20.5399999999999</v>
      </c>
      <c r="ANQ151" s="254" t="n">
        <v>1.4717366301007</v>
      </c>
      <c r="ANR151" s="252" t="n">
        <v>20.25</v>
      </c>
      <c r="ANS151" s="252" t="n">
        <v>217.401343670585</v>
      </c>
      <c r="ANT151" s="255" t="n">
        <v>20.5399999999999</v>
      </c>
      <c r="ANU151" s="253" t="n">
        <v>73.6116513407157</v>
      </c>
      <c r="ANV151" s="256" t="n">
        <v>20.5399999999999</v>
      </c>
      <c r="ANW151" s="254" t="n">
        <v>1.4717366301007</v>
      </c>
      <c r="ANX151" s="252" t="n">
        <v>20</v>
      </c>
      <c r="ANY151" s="252" t="n">
        <v>232.545296354188</v>
      </c>
      <c r="ANZ151" s="255" t="n">
        <v>20.5399999999999</v>
      </c>
      <c r="AOA151" s="253" t="n">
        <v>73.6116513407157</v>
      </c>
      <c r="AOB151" s="256" t="n">
        <v>20.5399999999999</v>
      </c>
      <c r="AOC151" s="254" t="n">
        <v>1.4717366301007</v>
      </c>
      <c r="AOD151" s="252" t="n">
        <v>20</v>
      </c>
      <c r="AOE151" s="252" t="n">
        <v>238.688249781128</v>
      </c>
      <c r="AOF151" s="255" t="n">
        <v>20.5399999999999</v>
      </c>
      <c r="AOG151" s="253" t="n">
        <v>73.6116513407157</v>
      </c>
      <c r="AOH151" s="256" t="n">
        <v>20.5399999999999</v>
      </c>
      <c r="AOI151" s="254" t="n">
        <v>1.4717366301007</v>
      </c>
      <c r="AOJ151" s="252" t="n">
        <v>20</v>
      </c>
      <c r="AOK151" s="252" t="n">
        <v>251.28950507549</v>
      </c>
      <c r="AOL151" s="255" t="n">
        <v>20.5399999999999</v>
      </c>
      <c r="AOM151" s="253" t="n">
        <v>73.6116513407157</v>
      </c>
      <c r="AON151" s="256" t="n">
        <v>20.5399999999999</v>
      </c>
      <c r="AOO151" s="254" t="n">
        <v>1.4717366301007</v>
      </c>
      <c r="AOP151" s="252" t="n">
        <v>20.25</v>
      </c>
      <c r="AOQ151" s="252" t="n">
        <v>256.92439038794</v>
      </c>
      <c r="AOR151" s="255" t="n">
        <v>20.5399999999999</v>
      </c>
      <c r="AOS151" s="253" t="n">
        <v>73.6116513407157</v>
      </c>
      <c r="AOT151" s="256" t="n">
        <v>20.5399999999999</v>
      </c>
      <c r="AOU151" s="254" t="n">
        <v>1.4717366301007</v>
      </c>
      <c r="AOV151" s="251" t="n">
        <v>29.25</v>
      </c>
      <c r="AOW151" s="252" t="n">
        <v>17.8037901255858</v>
      </c>
      <c r="AOX151" s="255" t="n">
        <v>29.8999999999999</v>
      </c>
      <c r="AOY151" s="253" t="n">
        <v>72.98009687943281</v>
      </c>
      <c r="AOZ151" s="256" t="n">
        <v>29.8999999999999</v>
      </c>
      <c r="APA151" s="254" t="n">
        <v>1.26959154079354</v>
      </c>
      <c r="APB151" s="251" t="n">
        <v>29.5</v>
      </c>
      <c r="APC151" s="252" t="n">
        <v>22.602560361268</v>
      </c>
      <c r="APD151" s="255" t="n">
        <v>29.8999999999999</v>
      </c>
      <c r="APE151" s="253" t="n">
        <v>72.98009687943281</v>
      </c>
      <c r="APF151" s="256" t="n">
        <v>29.8999999999999</v>
      </c>
      <c r="APG151" s="254" t="n">
        <v>1.26959154079354</v>
      </c>
      <c r="APH151" s="251" t="n">
        <v>29.25</v>
      </c>
      <c r="API151" s="252" t="n">
        <v>38.3615137969638</v>
      </c>
      <c r="APJ151" s="255" t="n">
        <v>29.8999999999999</v>
      </c>
      <c r="APK151" s="253" t="n">
        <v>72.98009687943281</v>
      </c>
      <c r="APL151" s="256" t="n">
        <v>29.8999999999999</v>
      </c>
      <c r="APM151" s="254" t="n">
        <v>1.26959154079354</v>
      </c>
      <c r="APN151" s="251" t="n">
        <v>29.25</v>
      </c>
      <c r="APO151" s="252" t="n">
        <v>46.8091726831729</v>
      </c>
      <c r="APP151" s="255" t="n">
        <v>29.8999999999999</v>
      </c>
      <c r="APQ151" s="253" t="n">
        <v>72.98009687943281</v>
      </c>
      <c r="APR151" s="256" t="n">
        <v>29.8999999999999</v>
      </c>
      <c r="APS151" s="254" t="n">
        <v>1.26959154079354</v>
      </c>
      <c r="APT151" s="251" t="n">
        <v>29.25</v>
      </c>
      <c r="APU151" s="252" t="n">
        <v>63.8826918516459</v>
      </c>
      <c r="APV151" s="255" t="n">
        <v>29.8999999999999</v>
      </c>
      <c r="APW151" s="253" t="n">
        <v>72.98009687943281</v>
      </c>
      <c r="APX151" s="256" t="n">
        <v>29.8999999999999</v>
      </c>
      <c r="APY151" s="254" t="n">
        <v>1.26959154079354</v>
      </c>
      <c r="APZ151" s="251" t="n">
        <v>29.25</v>
      </c>
      <c r="AQA151" s="252" t="n">
        <v>71.03218453242221</v>
      </c>
      <c r="AQB151" s="255" t="n">
        <v>29.8999999999999</v>
      </c>
      <c r="AQC151" s="253" t="n">
        <v>72.98009687943281</v>
      </c>
      <c r="AQD151" s="256" t="n">
        <v>29.8999999999999</v>
      </c>
      <c r="AQE151" s="254" t="n">
        <v>1.26959154079354</v>
      </c>
      <c r="AQF151" s="251" t="n">
        <v>29.25</v>
      </c>
      <c r="AQG151" s="252" t="n">
        <v>88.3319117892504</v>
      </c>
      <c r="AQH151" s="255" t="n">
        <v>29.8999999999999</v>
      </c>
      <c r="AQI151" s="253" t="n">
        <v>72.98009687943281</v>
      </c>
      <c r="AQJ151" s="256" t="n">
        <v>29.8999999999999</v>
      </c>
      <c r="AQK151" s="254" t="n">
        <v>1.26959154079354</v>
      </c>
      <c r="AQL151" s="251" t="n">
        <v>29.25</v>
      </c>
      <c r="AQM151" s="252" t="n">
        <v>95.56316781406809</v>
      </c>
      <c r="AQN151" s="255" t="n">
        <v>29.8999999999999</v>
      </c>
      <c r="AQO151" s="253" t="n">
        <v>72.98009687943281</v>
      </c>
      <c r="AQP151" s="256" t="n">
        <v>29.8999999999999</v>
      </c>
      <c r="AQQ151" s="254" t="n">
        <v>1.26959154079354</v>
      </c>
      <c r="AQR151" s="252" t="n">
        <v>29.25</v>
      </c>
      <c r="AQS151" s="252" t="n">
        <v>111.409878105244</v>
      </c>
      <c r="AQT151" s="255" t="n">
        <v>29.8999999999999</v>
      </c>
      <c r="AQU151" s="253" t="n">
        <v>72.98009687943281</v>
      </c>
      <c r="AQV151" s="256" t="n">
        <v>29.8999999999999</v>
      </c>
      <c r="AQW151" s="254" t="n">
        <v>1.26959154079354</v>
      </c>
      <c r="AQX151" s="252" t="n">
        <v>29.25</v>
      </c>
      <c r="AQY151" s="252" t="n">
        <v>119.341688252402</v>
      </c>
      <c r="AQZ151" s="255" t="n">
        <v>29.8999999999999</v>
      </c>
      <c r="ARA151" s="253" t="n">
        <v>72.98009687943281</v>
      </c>
      <c r="ARB151" s="256" t="n">
        <v>29.8999999999999</v>
      </c>
      <c r="ARC151" s="254" t="n">
        <v>1.26959154079354</v>
      </c>
      <c r="ARD151" s="252" t="n">
        <v>29.25</v>
      </c>
      <c r="ARE151" s="252" t="n">
        <v>136.472309018022</v>
      </c>
      <c r="ARF151" s="255" t="n">
        <v>29.8999999999999</v>
      </c>
      <c r="ARG151" s="253" t="n">
        <v>72.98009687943281</v>
      </c>
      <c r="ARH151" s="256" t="n">
        <v>29.8999999999999</v>
      </c>
      <c r="ARI151" s="254" t="n">
        <v>1.26959154079354</v>
      </c>
      <c r="ARJ151" s="252" t="n">
        <v>29.25</v>
      </c>
      <c r="ARK151" s="252" t="n">
        <v>144.607955082197</v>
      </c>
      <c r="ARL151" s="255" t="n">
        <v>29.8999999999999</v>
      </c>
      <c r="ARM151" s="253" t="n">
        <v>72.98009687943281</v>
      </c>
      <c r="ARN151" s="256" t="n">
        <v>29.8999999999999</v>
      </c>
      <c r="ARO151" s="254" t="n">
        <v>1.26959154079354</v>
      </c>
      <c r="ARP151" s="252" t="n">
        <v>29.25</v>
      </c>
      <c r="ARQ151" s="252" t="n">
        <v>163.797486067098</v>
      </c>
      <c r="ARR151" s="255" t="n">
        <v>29.8999999999999</v>
      </c>
      <c r="ARS151" s="253" t="n">
        <v>72.98009687943281</v>
      </c>
      <c r="ART151" s="256" t="n">
        <v>29.8999999999999</v>
      </c>
      <c r="ARU151" s="254" t="n">
        <v>1.26959154079354</v>
      </c>
      <c r="ARV151" s="252" t="n">
        <v>29.25</v>
      </c>
      <c r="ARW151" s="252" t="n">
        <v>170.16869838363</v>
      </c>
      <c r="ARX151" s="255" t="n">
        <v>29.8999999999999</v>
      </c>
      <c r="ARY151" s="253" t="n">
        <v>72.98009687943281</v>
      </c>
      <c r="ARZ151" s="256" t="n">
        <v>29.8999999999999</v>
      </c>
      <c r="ASA151" s="254" t="n">
        <v>1.26959154079354</v>
      </c>
      <c r="ASB151" s="252" t="n">
        <v>29.25</v>
      </c>
      <c r="ASC151" s="252" t="n">
        <v>186.752966795531</v>
      </c>
      <c r="ASD151" s="255" t="n">
        <v>29.8999999999999</v>
      </c>
      <c r="ASE151" s="253" t="n">
        <v>72.98009687943281</v>
      </c>
      <c r="ASF151" s="256" t="n">
        <v>29.8999999999999</v>
      </c>
      <c r="ASG151" s="254" t="n">
        <v>1.26959154079354</v>
      </c>
      <c r="ASH151" s="252" t="n">
        <v>29.25</v>
      </c>
      <c r="ASI151" s="252" t="n">
        <v>194.995475468753</v>
      </c>
      <c r="ASJ151" s="255" t="n">
        <v>29.8999999999999</v>
      </c>
      <c r="ASK151" s="253" t="n">
        <v>72.98009687943281</v>
      </c>
      <c r="ASL151" s="256" t="n">
        <v>29.8999999999999</v>
      </c>
      <c r="ASM151" s="254" t="n">
        <v>1.26959154079354</v>
      </c>
      <c r="ASN151" s="252" t="n">
        <v>29.25</v>
      </c>
      <c r="ASO151" s="252" t="n">
        <v>211.244975691277</v>
      </c>
      <c r="ASP151" s="255" t="n">
        <v>29.8999999999999</v>
      </c>
      <c r="ASQ151" s="253" t="n">
        <v>72.98009687943281</v>
      </c>
      <c r="ASR151" s="256" t="n">
        <v>29.8999999999999</v>
      </c>
      <c r="ASS151" s="254" t="n">
        <v>1.26959154079354</v>
      </c>
      <c r="AST151" s="252" t="n">
        <v>29.25</v>
      </c>
      <c r="ASU151" s="252" t="n">
        <v>220.399034818446</v>
      </c>
      <c r="ASV151" s="255" t="n">
        <v>29.8999999999999</v>
      </c>
      <c r="ASW151" s="253" t="n">
        <v>72.98009687943281</v>
      </c>
      <c r="ASX151" s="256" t="n">
        <v>29.8999999999999</v>
      </c>
      <c r="ASY151" s="254" t="n">
        <v>1.26959154079354</v>
      </c>
      <c r="ASZ151" s="252" t="n">
        <v>29.25</v>
      </c>
      <c r="ATA151" s="252" t="n">
        <v>236.355586961762</v>
      </c>
      <c r="ATB151" s="255" t="n">
        <v>29.8999999999999</v>
      </c>
      <c r="ATC151" s="253" t="n">
        <v>72.98009687943281</v>
      </c>
      <c r="ATD151" s="256" t="n">
        <v>29.8999999999999</v>
      </c>
      <c r="ATE151" s="254" t="n">
        <v>1.26959154079354</v>
      </c>
      <c r="ATF151" s="252" t="n">
        <v>29.25</v>
      </c>
      <c r="ATG151" s="252" t="n">
        <v>243.31408290243</v>
      </c>
      <c r="ATH151" s="255" t="n">
        <v>29.8999999999999</v>
      </c>
      <c r="ATI151" s="253" t="n">
        <v>72.98009687943281</v>
      </c>
      <c r="ATJ151" s="256" t="n">
        <v>29.8999999999999</v>
      </c>
      <c r="ATK151" s="254" t="n">
        <v>1.26959154079354</v>
      </c>
      <c r="ATL151" s="252" t="n">
        <v>29.25</v>
      </c>
      <c r="ATM151" s="252" t="n">
        <v>264.387755117211</v>
      </c>
      <c r="ATN151" s="255" t="n">
        <v>29.8999999999999</v>
      </c>
      <c r="ATO151" s="253" t="n">
        <v>72.98009687943281</v>
      </c>
      <c r="ATP151" s="256" t="n">
        <v>29.8999999999999</v>
      </c>
      <c r="ATQ151" s="254" t="n">
        <v>1.26959154079354</v>
      </c>
      <c r="ATR151" s="252" t="n">
        <v>29.25</v>
      </c>
      <c r="ATS151" s="252" t="n">
        <v>272.75587051426</v>
      </c>
      <c r="ATT151" s="255" t="n">
        <v>29.8999999999999</v>
      </c>
      <c r="ATU151" s="253" t="n">
        <v>72.98009687943281</v>
      </c>
      <c r="ATV151" s="256" t="n">
        <v>29.8999999999999</v>
      </c>
      <c r="ATW151" s="254" t="n">
        <v>1.26959154079354</v>
      </c>
      <c r="ATX151" s="252" t="n">
        <v>29.25</v>
      </c>
      <c r="ATY151" s="252" t="n">
        <v>290.195059672607</v>
      </c>
      <c r="ATZ151" s="255" t="n">
        <v>29.8999999999999</v>
      </c>
      <c r="AUA151" s="253" t="n">
        <v>72.98009687943281</v>
      </c>
      <c r="AUB151" s="256" t="n">
        <v>29.8999999999999</v>
      </c>
      <c r="AUC151" s="254" t="n">
        <v>1.26959154079354</v>
      </c>
      <c r="AUD151" s="252" t="n">
        <v>29.25</v>
      </c>
      <c r="AUE151" s="252" t="n">
        <v>297.251367106927</v>
      </c>
      <c r="AUF151" s="255" t="n">
        <v>29.8999999999999</v>
      </c>
      <c r="AUG151" s="253" t="n">
        <v>72.98009687943281</v>
      </c>
      <c r="AUH151" s="256" t="n">
        <v>29.8999999999999</v>
      </c>
      <c r="AUI151" s="254" t="n">
        <v>1.26959154079354</v>
      </c>
      <c r="AUJ151" s="252" t="n">
        <v>29.25</v>
      </c>
      <c r="AUK151" s="252" t="n">
        <v>314.344470388406</v>
      </c>
      <c r="AUL151" s="255" t="n">
        <v>29.8999999999999</v>
      </c>
      <c r="AUM151" s="253" t="n">
        <v>72.98009687943281</v>
      </c>
      <c r="AUN151" s="256" t="n">
        <v>29.8999999999999</v>
      </c>
      <c r="AUO151" s="254" t="n">
        <v>1.26959154079354</v>
      </c>
      <c r="AUP151" s="251" t="n">
        <v>42.5</v>
      </c>
      <c r="AUQ151" s="252" t="n">
        <v>18.9751294344354</v>
      </c>
      <c r="AUR151" s="255" t="n">
        <v>44.2</v>
      </c>
      <c r="AUS151" s="253" t="n">
        <v>71.2052286128425</v>
      </c>
      <c r="AUT151" s="256" t="n">
        <v>43.68</v>
      </c>
      <c r="AUU151" s="254" t="n">
        <v>1.33297942053942</v>
      </c>
      <c r="AUV151" s="251" t="n">
        <v>42.5</v>
      </c>
      <c r="AUW151" s="252" t="n">
        <v>24.6935892591579</v>
      </c>
      <c r="AUX151" s="255" t="n">
        <v>44.2</v>
      </c>
      <c r="AUY151" s="253" t="n">
        <v>71.2052286128425</v>
      </c>
      <c r="AUZ151" s="256" t="n">
        <v>43.68</v>
      </c>
      <c r="AVA151" s="254" t="n">
        <v>1.33297942053942</v>
      </c>
      <c r="AVB151" s="251" t="n">
        <v>42.5</v>
      </c>
      <c r="AVC151" s="252" t="n">
        <v>37.1693210375513</v>
      </c>
      <c r="AVD151" s="255" t="n">
        <v>44.2</v>
      </c>
      <c r="AVE151" s="253" t="n">
        <v>71.2052286128425</v>
      </c>
      <c r="AVF151" s="256" t="n">
        <v>43.68</v>
      </c>
      <c r="AVG151" s="254" t="n">
        <v>1.33297942053942</v>
      </c>
      <c r="AVH151" s="251" t="n">
        <v>42.5</v>
      </c>
      <c r="AVI151" s="252" t="n">
        <v>44.9681263332592</v>
      </c>
      <c r="AVJ151" s="255" t="n">
        <v>44.2</v>
      </c>
      <c r="AVK151" s="253" t="n">
        <v>71.2052286128425</v>
      </c>
      <c r="AVL151" s="256" t="n">
        <v>43.68</v>
      </c>
      <c r="AVM151" s="254" t="n">
        <v>1.33297942053942</v>
      </c>
      <c r="AVN151" s="251" t="n">
        <v>42.5</v>
      </c>
      <c r="AVO151" s="252" t="n">
        <v>53.289012032637</v>
      </c>
      <c r="AVP151" s="255" t="n">
        <v>44.2</v>
      </c>
      <c r="AVQ151" s="253" t="n">
        <v>71.2052286128425</v>
      </c>
      <c r="AVR151" s="256" t="n">
        <v>43.68</v>
      </c>
      <c r="AVS151" s="254" t="n">
        <v>1.33297942053942</v>
      </c>
      <c r="AVT151" s="251" t="n">
        <v>42.9999999999999</v>
      </c>
      <c r="AVU151" s="252" t="n">
        <v>64.7257415772784</v>
      </c>
      <c r="AVV151" s="255" t="n">
        <v>44.2</v>
      </c>
      <c r="AVW151" s="253" t="n">
        <v>71.2052286128425</v>
      </c>
      <c r="AVX151" s="256" t="n">
        <v>43.68</v>
      </c>
      <c r="AVY151" s="254" t="n">
        <v>1.33297942053942</v>
      </c>
      <c r="AVZ151" s="251" t="n">
        <v>42.9999999999999</v>
      </c>
      <c r="AWA151" s="252" t="n">
        <v>70.4279537523642</v>
      </c>
      <c r="AWB151" s="255" t="n">
        <v>44.2</v>
      </c>
      <c r="AWC151" s="253" t="n">
        <v>71.2052286128425</v>
      </c>
      <c r="AWD151" s="256" t="n">
        <v>43.68</v>
      </c>
      <c r="AWE151" s="254" t="n">
        <v>1.33297942053942</v>
      </c>
      <c r="AWF151" s="251" t="n">
        <v>42.9999999999999</v>
      </c>
      <c r="AWG151" s="252" t="n">
        <v>78.7621171668565</v>
      </c>
      <c r="AWH151" s="255" t="n">
        <v>44.2</v>
      </c>
      <c r="AWI151" s="253" t="n">
        <v>71.2052286128425</v>
      </c>
      <c r="AWJ151" s="256" t="n">
        <v>43.68</v>
      </c>
      <c r="AWK151" s="254" t="n">
        <v>1.33297942053942</v>
      </c>
      <c r="AWL151" s="252" t="n">
        <v>42.9999999999999</v>
      </c>
      <c r="AWM151" s="252" t="n">
        <v>90.18687254602941</v>
      </c>
      <c r="AWN151" s="255" t="n">
        <v>44.2</v>
      </c>
      <c r="AWO151" s="253" t="n">
        <v>71.2052286128425</v>
      </c>
      <c r="AWP151" s="256" t="n">
        <v>43.68</v>
      </c>
      <c r="AWQ151" s="254" t="n">
        <v>1.33297942053942</v>
      </c>
      <c r="AWR151" s="252" t="n">
        <v>42.9999999999999</v>
      </c>
      <c r="AWS151" s="252" t="n">
        <v>99.01919956492139</v>
      </c>
      <c r="AWT151" s="255" t="n">
        <v>44.2</v>
      </c>
      <c r="AWU151" s="253" t="n">
        <v>71.2052286128425</v>
      </c>
      <c r="AWV151" s="256" t="n">
        <v>43.68</v>
      </c>
      <c r="AWW151" s="254" t="n">
        <v>1.33297942053942</v>
      </c>
      <c r="AWX151" s="252" t="n">
        <v>42.9999999999999</v>
      </c>
      <c r="AWY151" s="252" t="n">
        <v>106.044852457059</v>
      </c>
      <c r="AWZ151" s="255" t="n">
        <v>44.2</v>
      </c>
      <c r="AXA151" s="253" t="n">
        <v>71.2052286128425</v>
      </c>
      <c r="AXB151" s="256" t="n">
        <v>43.68</v>
      </c>
      <c r="AXC151" s="254" t="n">
        <v>1.33297942053942</v>
      </c>
      <c r="AXD151" s="252" t="n">
        <v>42.9999999999999</v>
      </c>
      <c r="AXE151" s="252" t="n">
        <v>119.830345711106</v>
      </c>
      <c r="AXF151" s="255" t="n">
        <v>44.2</v>
      </c>
      <c r="AXG151" s="253" t="n">
        <v>71.2052286128425</v>
      </c>
      <c r="AXH151" s="256" t="n">
        <v>43.68</v>
      </c>
      <c r="AXI151" s="254" t="n">
        <v>1.33297942053942</v>
      </c>
      <c r="AXJ151" s="252" t="n">
        <v>42.9999999999999</v>
      </c>
      <c r="AXK151" s="252" t="n">
        <v>125.278867767711</v>
      </c>
      <c r="AXL151" s="255" t="n">
        <v>44.2</v>
      </c>
      <c r="AXM151" s="253" t="n">
        <v>71.2052286128425</v>
      </c>
      <c r="AXN151" s="256" t="n">
        <v>43.68</v>
      </c>
      <c r="AXO151" s="254" t="n">
        <v>1.33297942053942</v>
      </c>
      <c r="AXP151" s="252" t="n">
        <v>42.9999999999999</v>
      </c>
      <c r="AXQ151" s="252" t="n">
        <v>133.852193283622</v>
      </c>
      <c r="AXR151" s="255" t="n">
        <v>44.2</v>
      </c>
      <c r="AXS151" s="253" t="n">
        <v>71.2052286128425</v>
      </c>
      <c r="AXT151" s="256" t="n">
        <v>43.68</v>
      </c>
      <c r="AXU151" s="254" t="n">
        <v>1.33297942053942</v>
      </c>
      <c r="AXV151" s="252" t="n">
        <v>44.2</v>
      </c>
      <c r="AXW151" s="252" t="n">
        <v>144.52293660982</v>
      </c>
      <c r="AXX151" s="255" t="n">
        <v>44.2</v>
      </c>
      <c r="AXY151" s="253" t="n">
        <v>71.2052286128425</v>
      </c>
      <c r="AXZ151" s="256" t="n">
        <v>43.68</v>
      </c>
      <c r="AYA151" s="254" t="n">
        <v>1.33297942053942</v>
      </c>
      <c r="AYB151" s="252" t="n">
        <v>42.9999999999999</v>
      </c>
      <c r="AYC151" s="252" t="n">
        <v>152.824955603847</v>
      </c>
      <c r="AYD151" s="255" t="n">
        <v>44.2</v>
      </c>
      <c r="AYE151" s="253" t="n">
        <v>71.2052286128425</v>
      </c>
      <c r="AYF151" s="256" t="n">
        <v>43.68</v>
      </c>
      <c r="AYG151" s="254" t="n">
        <v>1.33297942053942</v>
      </c>
      <c r="AYH151" s="252" t="n">
        <v>42.9999999999999</v>
      </c>
      <c r="AYI151" s="252" t="n">
        <v>160.382238454275</v>
      </c>
      <c r="AYJ151" s="255" t="n">
        <v>44.2</v>
      </c>
      <c r="AYK151" s="253" t="n">
        <v>71.2052286128425</v>
      </c>
      <c r="AYL151" s="256" t="n">
        <v>43.68</v>
      </c>
      <c r="AYM151" s="254" t="n">
        <v>1.33297942053942</v>
      </c>
      <c r="AYN151" s="252" t="n">
        <v>42.9999999999999</v>
      </c>
      <c r="AYO151" s="252" t="n">
        <v>171.804080325102</v>
      </c>
      <c r="AYP151" s="255" t="n">
        <v>44.2</v>
      </c>
      <c r="AYQ151" s="253" t="n">
        <v>71.2052286128425</v>
      </c>
      <c r="AYR151" s="256" t="n">
        <v>43.68</v>
      </c>
      <c r="AYS151" s="254" t="n">
        <v>1.33297942053942</v>
      </c>
      <c r="AYT151" s="252" t="n">
        <v>42.9999999999999</v>
      </c>
      <c r="AYU151" s="252" t="n">
        <v>179.101258435969</v>
      </c>
      <c r="AYV151" s="255" t="n">
        <v>44.2</v>
      </c>
      <c r="AYW151" s="253" t="n">
        <v>71.2052286128425</v>
      </c>
      <c r="AYX151" s="256" t="n">
        <v>43.68</v>
      </c>
      <c r="AYY151" s="254" t="n">
        <v>1.33297942053942</v>
      </c>
      <c r="AYZ151" s="252" t="n">
        <v>42.9999999999999</v>
      </c>
      <c r="AZA151" s="252" t="n">
        <v>191.01437785902</v>
      </c>
      <c r="AZB151" s="255" t="n">
        <v>44.2</v>
      </c>
      <c r="AZC151" s="253" t="n">
        <v>71.2052286128425</v>
      </c>
      <c r="AZD151" s="256" t="n">
        <v>43.68</v>
      </c>
      <c r="AZE151" s="254" t="n">
        <v>1.33297942053942</v>
      </c>
      <c r="AZF151" s="252" t="n">
        <v>42.9999999999999</v>
      </c>
      <c r="AZG151" s="252" t="n">
        <v>202.996002270636</v>
      </c>
      <c r="AZH151" s="255" t="n">
        <v>44.2</v>
      </c>
      <c r="AZI151" s="253" t="n">
        <v>71.2052286128425</v>
      </c>
      <c r="AZJ151" s="256" t="n">
        <v>43.68</v>
      </c>
      <c r="AZK151" s="254" t="n">
        <v>1.33297942053942</v>
      </c>
      <c r="AZL151" s="252" t="n">
        <v>42.9999999999999</v>
      </c>
      <c r="AZM151" s="252" t="n">
        <v>210.793511576436</v>
      </c>
      <c r="AZN151" s="255" t="n">
        <v>44.2</v>
      </c>
      <c r="AZO151" s="253" t="n">
        <v>71.2052286128425</v>
      </c>
      <c r="AZP151" s="256" t="n">
        <v>43.68</v>
      </c>
      <c r="AZQ151" s="254" t="n">
        <v>1.33297942053942</v>
      </c>
      <c r="AZR151" s="251" t="n">
        <v>57.2</v>
      </c>
      <c r="AZS151" s="252" t="n">
        <v>19.9753567621922</v>
      </c>
      <c r="AZT151" s="255" t="n">
        <v>62.14</v>
      </c>
      <c r="AZU151" s="253" t="n">
        <v>74.85054335214031</v>
      </c>
      <c r="AZV151" s="256" t="n">
        <v>62.14</v>
      </c>
      <c r="AZW151" s="254" t="n">
        <v>1.56715826887061</v>
      </c>
      <c r="AZX151" s="251" t="n">
        <v>62.14</v>
      </c>
      <c r="AZY151" s="252" t="n">
        <v>24.1035086526266</v>
      </c>
      <c r="AZZ151" s="255" t="n">
        <v>62.14</v>
      </c>
      <c r="BAA151" s="253" t="n">
        <v>74.85054335214031</v>
      </c>
      <c r="BAB151" s="256" t="n">
        <v>62.14</v>
      </c>
      <c r="BAC151" s="254" t="n">
        <v>1.56715826887061</v>
      </c>
      <c r="BAD151" s="251" t="n">
        <v>62.14</v>
      </c>
      <c r="BAE151" s="252" t="n">
        <v>40.2192393831748</v>
      </c>
      <c r="BAF151" s="255" t="n">
        <v>62.14</v>
      </c>
      <c r="BAG151" s="253" t="n">
        <v>74.85054335214031</v>
      </c>
      <c r="BAH151" s="256" t="n">
        <v>62.14</v>
      </c>
      <c r="BAI151" s="254" t="n">
        <v>1.56715826887061</v>
      </c>
      <c r="BAJ151" s="251" t="n">
        <v>62.14</v>
      </c>
      <c r="BAK151" s="252" t="n">
        <v>51.387887056252</v>
      </c>
      <c r="BAL151" s="255" t="n">
        <v>62.14</v>
      </c>
      <c r="BAM151" s="253" t="n">
        <v>74.85054335214031</v>
      </c>
      <c r="BAN151" s="256" t="n">
        <v>62.14</v>
      </c>
      <c r="BAO151" s="254" t="n">
        <v>1.56715826887061</v>
      </c>
      <c r="BAP151" s="251" t="n">
        <v>62.14</v>
      </c>
      <c r="BAQ151" s="252" t="n">
        <v>66.7736110566361</v>
      </c>
      <c r="BAR151" s="255" t="n">
        <v>62.14</v>
      </c>
      <c r="BAS151" s="253" t="n">
        <v>74.85054335214031</v>
      </c>
      <c r="BAT151" s="256" t="n">
        <v>62.14</v>
      </c>
      <c r="BAU151" s="254" t="n">
        <v>1.56715826887061</v>
      </c>
      <c r="BAV151" s="251" t="n">
        <v>62.14</v>
      </c>
      <c r="BAW151" s="252" t="n">
        <v>78.9364577907662</v>
      </c>
      <c r="BAX151" s="255" t="n">
        <v>62.14</v>
      </c>
      <c r="BAY151" s="253" t="n">
        <v>74.85054335214031</v>
      </c>
      <c r="BAZ151" s="256" t="n">
        <v>62.14</v>
      </c>
      <c r="BBA151" s="254" t="n">
        <v>1.56715826887061</v>
      </c>
      <c r="BBB151" s="251" t="n">
        <v>62.14</v>
      </c>
      <c r="BBC151" s="252" t="n">
        <v>95.7813048601916</v>
      </c>
      <c r="BBD151" s="255" t="n">
        <v>62.14</v>
      </c>
      <c r="BBE151" s="253" t="n">
        <v>74.85054335214031</v>
      </c>
      <c r="BBF151" s="256" t="n">
        <v>62.14</v>
      </c>
      <c r="BBG151" s="254" t="n">
        <v>1.56715826887061</v>
      </c>
      <c r="BBH151" s="251" t="n">
        <v>62.14</v>
      </c>
      <c r="BBI151" s="252" t="n">
        <v>107.747197630474</v>
      </c>
      <c r="BBJ151" s="255" t="n">
        <v>62.14</v>
      </c>
      <c r="BBK151" s="253" t="n">
        <v>74.85054335214031</v>
      </c>
      <c r="BBL151" s="256" t="n">
        <v>62.14</v>
      </c>
      <c r="BBM151" s="254" t="n">
        <v>1.56715826887061</v>
      </c>
      <c r="BBN151" s="252" t="n">
        <v>62.14</v>
      </c>
      <c r="BBO151" s="252" t="n">
        <v>123.085024486968</v>
      </c>
      <c r="BBP151" s="255" t="n">
        <v>62.14</v>
      </c>
      <c r="BBQ151" s="253" t="n">
        <v>74.85054335214031</v>
      </c>
      <c r="BBR151" s="256" t="n">
        <v>62.14</v>
      </c>
      <c r="BBS151" s="254" t="n">
        <v>1.56715826887061</v>
      </c>
      <c r="BBT151" s="252" t="n">
        <v>62.14</v>
      </c>
      <c r="BBU151" s="252" t="n">
        <v>134.717282105142</v>
      </c>
      <c r="BBV151" s="255" t="n">
        <v>62.14</v>
      </c>
      <c r="BBW151" s="253" t="n">
        <v>74.85054335214031</v>
      </c>
      <c r="BBX151" s="256" t="n">
        <v>62.14</v>
      </c>
      <c r="BBY151" s="254" t="n">
        <v>1.56715826887061</v>
      </c>
      <c r="BBZ151" s="252" t="n">
        <v>62.14</v>
      </c>
      <c r="BCA151" s="252" t="n">
        <v>152.312395946745</v>
      </c>
      <c r="BCB151" s="255" t="n">
        <v>62.14</v>
      </c>
      <c r="BCC151" s="253" t="n">
        <v>74.85054335214031</v>
      </c>
      <c r="BCD151" s="256" t="n">
        <v>62.14</v>
      </c>
      <c r="BCE151" s="254" t="n">
        <v>1.56715826887061</v>
      </c>
      <c r="BCF151" s="252" t="n">
        <v>62.14</v>
      </c>
      <c r="BCG151" s="252" t="n">
        <v>163.754342307421</v>
      </c>
      <c r="BCH151" s="255" t="n">
        <v>62.14</v>
      </c>
      <c r="BCI151" s="253" t="n">
        <v>74.85054335214031</v>
      </c>
      <c r="BCJ151" s="256" t="n">
        <v>62.14</v>
      </c>
      <c r="BCK151" s="254" t="n">
        <v>1.56715826887061</v>
      </c>
      <c r="BCL151" s="251" t="n">
        <v>76.7</v>
      </c>
      <c r="BCM151" s="252" t="n">
        <v>21.7728724974016</v>
      </c>
      <c r="BCN151" s="255" t="n">
        <v>76.7</v>
      </c>
      <c r="BCO151" s="253" t="n">
        <v>60.173404473823</v>
      </c>
      <c r="BCP151" s="256" t="n">
        <v>76.7</v>
      </c>
      <c r="BCQ151" s="254" t="n">
        <v>4.26304464512702</v>
      </c>
      <c r="BCR151" s="251" t="n">
        <v>76.7</v>
      </c>
      <c r="BCS151" s="252" t="n">
        <v>32.8785933181809</v>
      </c>
      <c r="BCT151" s="255" t="n">
        <v>76.7</v>
      </c>
      <c r="BCU151" s="253" t="n">
        <v>60.173404473823</v>
      </c>
      <c r="BCV151" s="256" t="n">
        <v>76.7</v>
      </c>
      <c r="BCW151" s="254" t="n">
        <v>4.26304464512702</v>
      </c>
      <c r="BCX151" s="251" t="n">
        <v>76.7</v>
      </c>
      <c r="BCY151" s="252" t="n">
        <v>39.8331573380369</v>
      </c>
      <c r="BCZ151" s="255" t="n">
        <v>76.7</v>
      </c>
      <c r="BDA151" s="253" t="n">
        <v>60.173404473823</v>
      </c>
      <c r="BDB151" s="256" t="n">
        <v>76.7</v>
      </c>
      <c r="BDC151" s="254" t="n">
        <v>4.26304464512702</v>
      </c>
      <c r="BDD151" s="251" t="n">
        <v>76.7</v>
      </c>
      <c r="BDE151" s="252" t="n">
        <v>44.9902053490054</v>
      </c>
      <c r="BDF151" s="255" t="n">
        <v>76.7</v>
      </c>
      <c r="BDG151" s="253" t="n">
        <v>60.173404473823</v>
      </c>
      <c r="BDH151" s="256" t="n">
        <v>76.7</v>
      </c>
      <c r="BDI151" s="254" t="n">
        <v>4.26304464512702</v>
      </c>
      <c r="BDJ151" s="251" t="n">
        <v>76.7</v>
      </c>
      <c r="BDK151" s="252" t="n">
        <v>55.4563192664479</v>
      </c>
      <c r="BDL151" s="255" t="n">
        <v>76.7</v>
      </c>
      <c r="BDM151" s="253" t="n">
        <v>60.173404473823</v>
      </c>
      <c r="BDN151" s="256" t="n">
        <v>76.7</v>
      </c>
      <c r="BDO151" s="254" t="n">
        <v>4.26304464512702</v>
      </c>
      <c r="BDP151" s="251" t="n">
        <v>76.7</v>
      </c>
      <c r="BDQ151" s="252" t="n">
        <v>62.2421312002332</v>
      </c>
      <c r="BDR151" s="255" t="n">
        <v>76.7</v>
      </c>
      <c r="BDS151" s="253" t="n">
        <v>60.173404473823</v>
      </c>
      <c r="BDT151" s="256" t="n">
        <v>76.7</v>
      </c>
      <c r="BDU151" s="254" t="n">
        <v>4.26304464512702</v>
      </c>
      <c r="BDV151" s="251" t="n">
        <v>76.7</v>
      </c>
      <c r="BDW151" s="252" t="n">
        <v>67.9877685421192</v>
      </c>
      <c r="BDX151" s="255" t="n">
        <v>76.7</v>
      </c>
      <c r="BDY151" s="253" t="n">
        <v>60.173404473823</v>
      </c>
      <c r="BDZ151" s="256" t="n">
        <v>76.7</v>
      </c>
      <c r="BEA151" s="254" t="n">
        <v>4.26304464512702</v>
      </c>
      <c r="BEB151" s="251" t="n">
        <v>76.7</v>
      </c>
      <c r="BEC151" s="252" t="n">
        <v>78.06499320846</v>
      </c>
      <c r="BED151" s="255" t="n">
        <v>76.7</v>
      </c>
      <c r="BEE151" s="253" t="n">
        <v>60.173404473823</v>
      </c>
      <c r="BEF151" s="256" t="n">
        <v>76.7</v>
      </c>
      <c r="BEG151" s="254" t="n">
        <v>4.26304464512702</v>
      </c>
      <c r="BEH151" s="252" t="n">
        <v>76.7</v>
      </c>
      <c r="BEI151" s="252" t="n">
        <v>85.0420251166596</v>
      </c>
      <c r="BEJ151" s="255" t="n">
        <v>76.7</v>
      </c>
      <c r="BEK151" s="253" t="n">
        <v>60.173404473823</v>
      </c>
      <c r="BEL151" s="256" t="n">
        <v>76.7</v>
      </c>
      <c r="BEM151" s="254" t="n">
        <v>4.26304464512702</v>
      </c>
      <c r="BEN151" s="252" t="n">
        <v>76.7</v>
      </c>
      <c r="BEO151" s="252" t="n">
        <v>90.3692897422338</v>
      </c>
      <c r="BEP151" s="255" t="n">
        <v>76.7</v>
      </c>
      <c r="BEQ151" s="253" t="n">
        <v>60.173404473823</v>
      </c>
      <c r="BER151" s="256" t="n">
        <v>76.7</v>
      </c>
      <c r="BES151" s="254" t="n">
        <v>4.26304464512702</v>
      </c>
      <c r="BET151" s="252" t="n">
        <v>76.7</v>
      </c>
      <c r="BEU151" s="252" t="n">
        <v>101.855796438764</v>
      </c>
      <c r="BEV151" s="255" t="n">
        <v>76.7</v>
      </c>
      <c r="BEW151" s="253" t="n">
        <v>60.173404473823</v>
      </c>
      <c r="BEX151" s="256" t="n">
        <v>76.7</v>
      </c>
      <c r="BEY151" s="254" t="n">
        <v>4.26304464512702</v>
      </c>
      <c r="BEZ151" s="252" t="n">
        <v>76.7</v>
      </c>
      <c r="BFA151" s="252" t="n">
        <v>107.822430074296</v>
      </c>
      <c r="BFB151" s="255" t="n">
        <v>76.7</v>
      </c>
      <c r="BFC151" s="253" t="n">
        <v>60.173404473823</v>
      </c>
      <c r="BFD151" s="256" t="n">
        <v>76.7</v>
      </c>
      <c r="BFE151" s="254" t="n">
        <v>4.26304464512702</v>
      </c>
      <c r="BFF151" s="252" t="n">
        <v>76.7</v>
      </c>
      <c r="BFG151" s="252" t="n">
        <v>113.169200468697</v>
      </c>
      <c r="BFH151" s="255" t="n">
        <v>76.7</v>
      </c>
      <c r="BFI151" s="253" t="n">
        <v>60.173404473823</v>
      </c>
      <c r="BFJ151" s="256" t="n">
        <v>76.7</v>
      </c>
      <c r="BFK151" s="254" t="n">
        <v>4.26304464512702</v>
      </c>
      <c r="BFL151" s="252" t="n">
        <v>76.7</v>
      </c>
      <c r="BFM151" s="252" t="n">
        <v>124.248002667904</v>
      </c>
      <c r="BFN151" s="255" t="n">
        <v>76.7</v>
      </c>
      <c r="BFO151" s="253" t="n">
        <v>60.173404473823</v>
      </c>
      <c r="BFP151" s="256" t="n">
        <v>76.7</v>
      </c>
      <c r="BFQ151" s="254" t="n">
        <v>4.26304464512702</v>
      </c>
      <c r="BFR151" s="252" t="n">
        <v>76.7</v>
      </c>
      <c r="BFS151" s="252" t="n">
        <v>131.240172060125</v>
      </c>
      <c r="BFT151" s="255" t="n">
        <v>76.7</v>
      </c>
      <c r="BFU151" s="253" t="n">
        <v>60.173404473823</v>
      </c>
      <c r="BFV151" s="256" t="n">
        <v>76.7</v>
      </c>
      <c r="BFW151" s="254" t="n">
        <v>4.26304464512702</v>
      </c>
      <c r="BFX151" s="252" t="n">
        <v>76.7</v>
      </c>
      <c r="BFY151" s="252" t="n">
        <v>135.755418369818</v>
      </c>
      <c r="BFZ151" s="255" t="n">
        <v>76.7</v>
      </c>
      <c r="BGA151" s="253" t="n">
        <v>60.173404473823</v>
      </c>
      <c r="BGB151" s="256" t="n">
        <v>76.7</v>
      </c>
      <c r="BGC151" s="254" t="n">
        <v>4.26304464512702</v>
      </c>
      <c r="BGD151" s="252" t="n">
        <v>76.7</v>
      </c>
      <c r="BGE151" s="252" t="n">
        <v>146.649436448823</v>
      </c>
      <c r="BGF151" s="255" t="n">
        <v>76.7</v>
      </c>
      <c r="BGG151" s="253" t="n">
        <v>60.173404473823</v>
      </c>
      <c r="BGH151" s="256" t="n">
        <v>76.7</v>
      </c>
      <c r="BGI151" s="254" t="n">
        <v>4.26304464512702</v>
      </c>
      <c r="BGJ151" s="252" t="n">
        <v>76.7</v>
      </c>
      <c r="BGK151" s="252" t="n">
        <v>152.597816618811</v>
      </c>
      <c r="BGL151" s="255" t="n">
        <v>76.7</v>
      </c>
      <c r="BGM151" s="253" t="n">
        <v>60.173404473823</v>
      </c>
      <c r="BGN151" s="256" t="n">
        <v>76.7</v>
      </c>
      <c r="BGO151" s="254" t="n">
        <v>4.26304464512702</v>
      </c>
      <c r="BGP151" s="252" t="n">
        <v>76.7</v>
      </c>
      <c r="BGQ151" s="252" t="n">
        <v>159.572969876207</v>
      </c>
      <c r="BGR151" s="255" t="n">
        <v>76.7</v>
      </c>
      <c r="BGS151" s="253" t="n">
        <v>60.173404473823</v>
      </c>
      <c r="BGT151" s="256" t="n">
        <v>76.7</v>
      </c>
      <c r="BGU151" s="254" t="n">
        <v>4.26304464512702</v>
      </c>
      <c r="BGV151" s="251" t="n">
        <v>89.9999999999999</v>
      </c>
      <c r="BGW151" s="252" t="n">
        <v>17.9302835540937</v>
      </c>
      <c r="BGX151" s="255" t="n">
        <v>93.34</v>
      </c>
      <c r="BGY151" s="253" t="n">
        <v>61.7610583472058</v>
      </c>
      <c r="BGZ151" s="256" t="n">
        <v>93.34</v>
      </c>
      <c r="BHA151" s="254" t="n">
        <v>5.06997087054941</v>
      </c>
      <c r="BHB151" s="251" t="n">
        <v>89.9999999999999</v>
      </c>
      <c r="BHC151" s="252" t="n">
        <v>23.5704573843681</v>
      </c>
      <c r="BHD151" s="255" t="n">
        <v>93.34</v>
      </c>
      <c r="BHE151" s="253" t="n">
        <v>61.7610583472058</v>
      </c>
      <c r="BHF151" s="256" t="n">
        <v>93.34</v>
      </c>
      <c r="BHG151" s="254" t="n">
        <v>5.06997087054941</v>
      </c>
      <c r="BHH151" s="251" t="n">
        <v>93.34</v>
      </c>
      <c r="BHI151" s="252" t="n">
        <v>35.6969625000749</v>
      </c>
      <c r="BHJ151" s="255" t="n">
        <v>93.34</v>
      </c>
      <c r="BHK151" s="253" t="n">
        <v>61.7610583472058</v>
      </c>
      <c r="BHL151" s="256" t="n">
        <v>93.34</v>
      </c>
      <c r="BHM151" s="254" t="n">
        <v>5.06997087054941</v>
      </c>
      <c r="BHN151" s="251" t="n">
        <v>93.34</v>
      </c>
      <c r="BHO151" s="252" t="n">
        <v>43.2654588981705</v>
      </c>
      <c r="BHP151" s="255" t="n">
        <v>93.34</v>
      </c>
      <c r="BHQ151" s="253" t="n">
        <v>61.7610583472058</v>
      </c>
      <c r="BHR151" s="256" t="n">
        <v>93.34</v>
      </c>
      <c r="BHS151" s="254" t="n">
        <v>5.06997087054941</v>
      </c>
      <c r="BHT151" s="251" t="n">
        <v>93.34</v>
      </c>
      <c r="BHU151" s="252" t="n">
        <v>48.8475081696734</v>
      </c>
      <c r="BHV151" s="255" t="n">
        <v>93.34</v>
      </c>
      <c r="BHW151" s="253" t="n">
        <v>61.7610583472058</v>
      </c>
      <c r="BHX151" s="256" t="n">
        <v>93.34</v>
      </c>
      <c r="BHY151" s="254" t="n">
        <v>5.06997087054941</v>
      </c>
      <c r="BHZ151" s="251" t="n">
        <v>93.34</v>
      </c>
      <c r="BIA151" s="252" t="n">
        <v>61.0046419991587</v>
      </c>
      <c r="BIB151" s="255" t="n">
        <v>93.34</v>
      </c>
      <c r="BIC151" s="253" t="n">
        <v>61.7610583472058</v>
      </c>
      <c r="BID151" s="256" t="n">
        <v>93.34</v>
      </c>
      <c r="BIE151" s="254" t="n">
        <v>5.06997087054941</v>
      </c>
      <c r="BIF151" s="251" t="n">
        <v>93.34</v>
      </c>
      <c r="BIG151" s="252" t="n">
        <v>68.34811593615819</v>
      </c>
      <c r="BIH151" s="255" t="n">
        <v>93.34</v>
      </c>
      <c r="BII151" s="253" t="n">
        <v>61.7610583472058</v>
      </c>
      <c r="BIJ151" s="256" t="n">
        <v>93.34</v>
      </c>
      <c r="BIK151" s="254" t="n">
        <v>5.06997087054941</v>
      </c>
      <c r="BIL151" s="251" t="n">
        <v>93.34</v>
      </c>
      <c r="BIM151" s="252" t="n">
        <v>76.2575221497378</v>
      </c>
      <c r="BIN151" s="255" t="n">
        <v>93.34</v>
      </c>
      <c r="BIO151" s="253" t="n">
        <v>61.7610583472058</v>
      </c>
      <c r="BIP151" s="256" t="n">
        <v>93.34</v>
      </c>
      <c r="BIQ151" s="254" t="n">
        <v>5.06997087054941</v>
      </c>
      <c r="BIR151" s="252" t="n">
        <v>93.34</v>
      </c>
      <c r="BIS151" s="252" t="n">
        <v>86.0356425091222</v>
      </c>
      <c r="BIT151" s="255" t="n">
        <v>93.34</v>
      </c>
      <c r="BIU151" s="253" t="n">
        <v>61.7610583472058</v>
      </c>
      <c r="BIV151" s="256" t="n">
        <v>93.34</v>
      </c>
      <c r="BIW151" s="254" t="n">
        <v>5.06997087054941</v>
      </c>
      <c r="BIX151" s="252" t="n">
        <v>93.34</v>
      </c>
      <c r="BIY151" s="252" t="n">
        <v>93.4201287387594</v>
      </c>
      <c r="BIZ151" s="255" t="n">
        <v>93.34</v>
      </c>
      <c r="BJA151" s="253" t="n">
        <v>61.7610583472058</v>
      </c>
      <c r="BJB151" s="256" t="n">
        <v>93.34</v>
      </c>
      <c r="BJC151" s="254" t="n">
        <v>5.06997087054941</v>
      </c>
      <c r="BJD151" s="252" t="n">
        <v>93.34</v>
      </c>
      <c r="BJE151" s="252" t="n">
        <v>101.657019135243</v>
      </c>
      <c r="BJF151" s="255" t="n">
        <v>93.34</v>
      </c>
      <c r="BJG151" s="253" t="n">
        <v>61.7610583472058</v>
      </c>
      <c r="BJH151" s="256" t="n">
        <v>93.34</v>
      </c>
      <c r="BJI151" s="254" t="n">
        <v>5.06997087054941</v>
      </c>
      <c r="BJJ151" s="252" t="n">
        <v>93.34</v>
      </c>
      <c r="BJK151" s="252" t="n">
        <v>111.727234204684</v>
      </c>
      <c r="BJL151" s="255" t="n">
        <v>93.34</v>
      </c>
      <c r="BJM151" s="253" t="n">
        <v>61.7610583472058</v>
      </c>
      <c r="BJN151" s="256" t="n">
        <v>93.34</v>
      </c>
      <c r="BJO151" s="254" t="n">
        <v>5.06997087054941</v>
      </c>
      <c r="BJP151" s="252" t="n">
        <v>93.34</v>
      </c>
      <c r="BJQ151" s="252" t="n">
        <v>119.270470314266</v>
      </c>
      <c r="BJR151" s="255" t="n">
        <v>93.34</v>
      </c>
      <c r="BJS151" s="253" t="n">
        <v>61.7610583472058</v>
      </c>
      <c r="BJT151" s="256" t="n">
        <v>93.34</v>
      </c>
      <c r="BJU151" s="254" t="n">
        <v>5.06997087054941</v>
      </c>
      <c r="BJV151" s="252" t="n">
        <v>93.34</v>
      </c>
      <c r="BJW151" s="252" t="n">
        <v>126.689315392503</v>
      </c>
      <c r="BJX151" s="255" t="n">
        <v>93.34</v>
      </c>
      <c r="BJY151" s="253" t="n">
        <v>61.7610583472058</v>
      </c>
      <c r="BJZ151" s="256" t="n">
        <v>93.34</v>
      </c>
      <c r="BKA151" s="254" t="n">
        <v>5.06997087054941</v>
      </c>
      <c r="BKB151" s="252" t="n">
        <v>93.34</v>
      </c>
      <c r="BKC151" s="252" t="n">
        <v>135.578275612013</v>
      </c>
      <c r="BKD151" s="255" t="n">
        <v>93.34</v>
      </c>
      <c r="BKE151" s="253" t="n">
        <v>61.7610583472058</v>
      </c>
      <c r="BKF151" s="256" t="n">
        <v>93.34</v>
      </c>
      <c r="BKG151" s="254" t="n">
        <v>5.06997087054941</v>
      </c>
      <c r="BKH151" s="252" t="n">
        <v>93.34</v>
      </c>
      <c r="BKI151" s="252" t="n">
        <v>143.978199755174</v>
      </c>
      <c r="BKJ151" s="255" t="n">
        <v>93.34</v>
      </c>
      <c r="BKK151" s="253" t="n">
        <v>61.7610583472058</v>
      </c>
      <c r="BKL151" s="256" t="n">
        <v>93.34</v>
      </c>
      <c r="BKM151" s="254" t="n">
        <v>5.06997087054941</v>
      </c>
      <c r="BKN151" s="252" t="n">
        <v>93.34</v>
      </c>
      <c r="BKO151" s="252" t="n">
        <v>152.215165358234</v>
      </c>
      <c r="BKP151" s="255" t="n">
        <v>93.34</v>
      </c>
      <c r="BKQ151" s="253" t="n">
        <v>61.7610583472058</v>
      </c>
      <c r="BKR151" s="256" t="n">
        <v>93.34</v>
      </c>
      <c r="BKS151" s="254" t="n">
        <v>5.06997087054941</v>
      </c>
      <c r="BKT151" s="251" t="n">
        <v>124.28</v>
      </c>
      <c r="BKU151" s="252" t="n">
        <v>24.8674176372249</v>
      </c>
      <c r="BKV151" s="255" t="n">
        <v>124.279999999999</v>
      </c>
      <c r="BKW151" s="253" t="n">
        <v>61.8814042270064</v>
      </c>
      <c r="BKX151" s="256" t="n">
        <v>124.28</v>
      </c>
      <c r="BKY151" s="254" t="n">
        <v>3.456707338345</v>
      </c>
      <c r="BKZ151" s="251" t="n">
        <v>124.28</v>
      </c>
      <c r="BLA151" s="252" t="n">
        <v>28.5063961870035</v>
      </c>
      <c r="BLB151" s="255" t="n">
        <v>124.279999999999</v>
      </c>
      <c r="BLC151" s="253" t="n">
        <v>61.8814042270064</v>
      </c>
      <c r="BLD151" s="256" t="n">
        <v>124.28</v>
      </c>
      <c r="BLE151" s="254" t="n">
        <v>3.456707338345</v>
      </c>
      <c r="BLF151" s="251" t="n">
        <v>124.28</v>
      </c>
      <c r="BLG151" s="252" t="n">
        <v>38.0779785943491</v>
      </c>
      <c r="BLH151" s="255" t="n">
        <v>124.279999999999</v>
      </c>
      <c r="BLI151" s="253" t="n">
        <v>61.8814042270064</v>
      </c>
      <c r="BLJ151" s="256" t="n">
        <v>124.28</v>
      </c>
      <c r="BLK151" s="254" t="n">
        <v>3.456707338345</v>
      </c>
      <c r="BLL151" s="251" t="n">
        <v>124.28</v>
      </c>
      <c r="BLM151" s="252" t="n">
        <v>50.7851242513802</v>
      </c>
      <c r="BLN151" s="255" t="n">
        <v>124.279999999999</v>
      </c>
      <c r="BLO151" s="253" t="n">
        <v>61.8814042270064</v>
      </c>
      <c r="BLP151" s="256" t="n">
        <v>124.28</v>
      </c>
      <c r="BLQ151" s="254" t="n">
        <v>3.456707338345</v>
      </c>
      <c r="BLR151" s="251" t="n">
        <v>124.28</v>
      </c>
      <c r="BLS151" s="252" t="n">
        <v>57.8603500977494</v>
      </c>
      <c r="BLT151" s="255" t="n">
        <v>124.279999999999</v>
      </c>
      <c r="BLU151" s="253" t="n">
        <v>61.8814042270064</v>
      </c>
      <c r="BLV151" s="256" t="n">
        <v>124.28</v>
      </c>
      <c r="BLW151" s="254" t="n">
        <v>3.456707338345</v>
      </c>
      <c r="BLX151" s="251" t="n">
        <v>124.28</v>
      </c>
      <c r="BLY151" s="252" t="n">
        <v>67.8683366374994</v>
      </c>
      <c r="BLZ151" s="255" t="n">
        <v>124.279999999999</v>
      </c>
      <c r="BMA151" s="253" t="n">
        <v>61.8814042270064</v>
      </c>
      <c r="BMB151" s="256" t="n">
        <v>124.28</v>
      </c>
      <c r="BMC151" s="254" t="n">
        <v>3.456707338345</v>
      </c>
      <c r="BMD151" s="251" t="n">
        <v>124.28</v>
      </c>
      <c r="BME151" s="252" t="n">
        <v>77.441698511502</v>
      </c>
      <c r="BMF151" s="255" t="n">
        <v>124.279999999999</v>
      </c>
      <c r="BMG151" s="253" t="n">
        <v>61.8814042270064</v>
      </c>
      <c r="BMH151" s="256" t="n">
        <v>124.28</v>
      </c>
      <c r="BMI151" s="254" t="n">
        <v>3.456707338345</v>
      </c>
      <c r="BMJ151" s="251" t="n">
        <v>124.28</v>
      </c>
      <c r="BMK151" s="252" t="n">
        <v>88.47344240733349</v>
      </c>
      <c r="BML151" s="255" t="n">
        <v>124.279999999999</v>
      </c>
      <c r="BMM151" s="253" t="n">
        <v>61.8814042270064</v>
      </c>
      <c r="BMN151" s="256" t="n">
        <v>124.28</v>
      </c>
      <c r="BMO151" s="254" t="n">
        <v>3.456707338345</v>
      </c>
      <c r="BMP151" s="252" t="n">
        <v>124.28</v>
      </c>
      <c r="BMQ151" s="252" t="n">
        <v>92.5417169232945</v>
      </c>
      <c r="BMR151" s="255" t="n">
        <v>124.279999999999</v>
      </c>
      <c r="BMS151" s="253" t="n">
        <v>61.8814042270064</v>
      </c>
      <c r="BMT151" s="256" t="n">
        <v>124.28</v>
      </c>
      <c r="BMU151" s="254" t="n">
        <v>3.456707338345</v>
      </c>
      <c r="BMV151" s="252" t="n">
        <v>124.28</v>
      </c>
      <c r="BMW151" s="252" t="n">
        <v>97.2186416415161</v>
      </c>
      <c r="BMX151" s="255" t="n">
        <v>124.279999999999</v>
      </c>
      <c r="BMY151" s="253" t="n">
        <v>61.8814042270064</v>
      </c>
      <c r="BMZ151" s="256" t="n">
        <v>124.28</v>
      </c>
      <c r="BNA151" s="254" t="n">
        <v>3.456707338345</v>
      </c>
      <c r="BNB151" s="252" t="n">
        <v>124.28</v>
      </c>
      <c r="BNC151" s="252" t="n">
        <v>102.338977500539</v>
      </c>
      <c r="BND151" s="255" t="n">
        <v>124.279999999999</v>
      </c>
      <c r="BNE151" s="253" t="n">
        <v>61.8814042270064</v>
      </c>
      <c r="BNF151" s="256" t="n">
        <v>124.28</v>
      </c>
      <c r="BNG151" s="254" t="n">
        <v>3.456707338345</v>
      </c>
      <c r="BNH151" s="252" t="n">
        <v>124.28</v>
      </c>
      <c r="BNI151" s="252" t="n">
        <v>105.731554369424</v>
      </c>
      <c r="BNJ151" s="255" t="n">
        <v>124.279999999999</v>
      </c>
      <c r="BNK151" s="253" t="n">
        <v>61.8814042270064</v>
      </c>
      <c r="BNL151" s="256" t="n">
        <v>124.28</v>
      </c>
      <c r="BNM151" s="254" t="n">
        <v>3.456707338345</v>
      </c>
      <c r="BNN151" s="252" t="n">
        <v>124.28</v>
      </c>
      <c r="BNO151" s="252" t="n">
        <v>115.749167534436</v>
      </c>
      <c r="BNP151" s="255" t="n">
        <v>124.279999999999</v>
      </c>
      <c r="BNQ151" s="253" t="n">
        <v>61.8814042270064</v>
      </c>
      <c r="BNR151" s="256" t="n">
        <v>124.28</v>
      </c>
      <c r="BNS151" s="254" t="n">
        <v>3.456707338345</v>
      </c>
      <c r="BNT151" s="252" t="n">
        <v>124.28</v>
      </c>
      <c r="BNU151" s="252" t="n">
        <v>128.640061631205</v>
      </c>
      <c r="BNV151" s="255" t="n">
        <v>124.279999999999</v>
      </c>
      <c r="BNW151" s="253" t="n">
        <v>61.8814042270064</v>
      </c>
      <c r="BNX151" s="256" t="n">
        <v>124.28</v>
      </c>
      <c r="BNY151" s="254" t="n">
        <v>3.456707338345</v>
      </c>
      <c r="BNZ151" s="252" t="n">
        <v>124.28</v>
      </c>
      <c r="BOA151" s="252" t="n">
        <v>135.096550871929</v>
      </c>
      <c r="BOB151" s="255" t="n">
        <v>124.279999999999</v>
      </c>
      <c r="BOC151" s="253" t="n">
        <v>61.8814042270064</v>
      </c>
      <c r="BOD151" s="256" t="n">
        <v>124.28</v>
      </c>
      <c r="BOE151" s="254" t="n">
        <v>3.456707338345</v>
      </c>
      <c r="BOF151" s="252" t="n">
        <v>124.28</v>
      </c>
      <c r="BOG151" s="252" t="n">
        <v>145.058771374545</v>
      </c>
      <c r="BOH151" s="255" t="n">
        <v>124.279999999999</v>
      </c>
      <c r="BOI151" s="253" t="n">
        <v>61.8814042270064</v>
      </c>
      <c r="BOJ151" s="256" t="n">
        <v>124.28</v>
      </c>
      <c r="BOK151" s="254" t="n">
        <v>3.456707338345</v>
      </c>
      <c r="BOL151" s="252" t="n">
        <v>124.28</v>
      </c>
      <c r="BOM151" s="252" t="n">
        <v>155.016114669974</v>
      </c>
      <c r="BON151" s="255" t="n">
        <v>124.279999999999</v>
      </c>
      <c r="BOO151" s="253" t="n">
        <v>61.8814042270064</v>
      </c>
      <c r="BOP151" s="256" t="n">
        <v>124.28</v>
      </c>
      <c r="BOQ151" s="254" t="n">
        <v>3.456707338345</v>
      </c>
    </row>
    <row r="152">
      <c r="B152" s="251" t="n">
        <v>1.2825</v>
      </c>
      <c r="C152" s="252" t="n">
        <v>11.7196446628979</v>
      </c>
      <c r="D152" s="255" t="n">
        <v>1.2825</v>
      </c>
      <c r="E152" s="253" t="n">
        <v>46.623364636958</v>
      </c>
      <c r="F152" s="256" t="n">
        <v>1.2825</v>
      </c>
      <c r="G152" s="254" t="n">
        <v>0.654597643898281</v>
      </c>
      <c r="H152" s="251" t="n">
        <v>1.2825</v>
      </c>
      <c r="I152" s="252" t="n">
        <v>17.3689034731239</v>
      </c>
      <c r="J152" s="255" t="n">
        <v>1.2825</v>
      </c>
      <c r="K152" s="253" t="n">
        <v>46.623364636958</v>
      </c>
      <c r="L152" s="256" t="n">
        <v>1.2825</v>
      </c>
      <c r="M152" s="254" t="n">
        <v>0.654597643898281</v>
      </c>
      <c r="N152" s="251" t="n">
        <v>1.2825</v>
      </c>
      <c r="O152" s="252" t="n">
        <v>22.7437882240648</v>
      </c>
      <c r="P152" s="255" t="n">
        <v>1.2825</v>
      </c>
      <c r="Q152" s="253" t="n">
        <v>46.623364636958</v>
      </c>
      <c r="R152" s="256" t="n">
        <v>1.2825</v>
      </c>
      <c r="S152" s="254" t="n">
        <v>0.654597643898281</v>
      </c>
      <c r="T152" s="251" t="n">
        <v>1.2825</v>
      </c>
      <c r="U152" s="252" t="n">
        <v>28.3479468139283</v>
      </c>
      <c r="V152" s="255" t="n">
        <v>1.2825</v>
      </c>
      <c r="W152" s="253" t="n">
        <v>46.623364636958</v>
      </c>
      <c r="X152" s="256" t="n">
        <v>1.2825</v>
      </c>
      <c r="Y152" s="254" t="n">
        <v>0.654597643898281</v>
      </c>
      <c r="Z152" s="251" t="n">
        <v>1.2825</v>
      </c>
      <c r="AA152" s="252" t="n">
        <v>33.4543961193795</v>
      </c>
      <c r="AB152" s="255" t="n">
        <v>1.2825</v>
      </c>
      <c r="AC152" s="253" t="n">
        <v>46.623364636958</v>
      </c>
      <c r="AD152" s="256" t="n">
        <v>1.2825</v>
      </c>
      <c r="AE152" s="254" t="n">
        <v>0.654597643898281</v>
      </c>
      <c r="AF152" s="251" t="n">
        <v>1.2825</v>
      </c>
      <c r="AG152" s="252" t="n">
        <v>38.5627230583304</v>
      </c>
      <c r="AH152" s="255" t="n">
        <v>1.2825</v>
      </c>
      <c r="AI152" s="253" t="n">
        <v>46.623364636958</v>
      </c>
      <c r="AJ152" s="256" t="n">
        <v>1.2825</v>
      </c>
      <c r="AK152" s="254" t="n">
        <v>0.654597643898281</v>
      </c>
      <c r="AL152" s="251" t="n">
        <v>1.2825</v>
      </c>
      <c r="AM152" s="252" t="n">
        <v>44.695705846065</v>
      </c>
      <c r="AN152" s="255" t="n">
        <v>1.2825</v>
      </c>
      <c r="AO152" s="253" t="n">
        <v>46.623364636958</v>
      </c>
      <c r="AP152" s="256" t="n">
        <v>1.2825</v>
      </c>
      <c r="AQ152" s="254" t="n">
        <v>0.654597643898281</v>
      </c>
      <c r="AR152" s="251" t="n">
        <v>1.2825</v>
      </c>
      <c r="AS152" s="252" t="n">
        <v>49.7963842875067</v>
      </c>
      <c r="AT152" s="255" t="n">
        <v>1.2825</v>
      </c>
      <c r="AU152" s="253" t="n">
        <v>46.623364636958</v>
      </c>
      <c r="AV152" s="256" t="n">
        <v>1.2825</v>
      </c>
      <c r="AW152" s="254" t="n">
        <v>0.654597643898281</v>
      </c>
      <c r="AX152" s="252" t="n">
        <v>1.2825</v>
      </c>
      <c r="AY152" s="252" t="n">
        <v>54.9350178366961</v>
      </c>
      <c r="AZ152" s="255" t="n">
        <v>1.2825</v>
      </c>
      <c r="BA152" s="253" t="n">
        <v>46.623364636958</v>
      </c>
      <c r="BB152" s="256" t="n">
        <v>1.2825</v>
      </c>
      <c r="BC152" s="254" t="n">
        <v>0.654597643898281</v>
      </c>
      <c r="BD152" s="252" t="n">
        <v>1.2825</v>
      </c>
      <c r="BE152" s="252" t="n">
        <v>60.0183036410533</v>
      </c>
      <c r="BF152" s="255" t="n">
        <v>1.2825</v>
      </c>
      <c r="BG152" s="253" t="n">
        <v>46.623364636958</v>
      </c>
      <c r="BH152" s="256" t="n">
        <v>1.2825</v>
      </c>
      <c r="BI152" s="254" t="n">
        <v>0.654597643898281</v>
      </c>
      <c r="BJ152" s="252" t="n">
        <v>1.2825</v>
      </c>
      <c r="BK152" s="252" t="n">
        <v>66.6501809839918</v>
      </c>
      <c r="BL152" s="255" t="n">
        <v>1.2825</v>
      </c>
      <c r="BM152" s="253" t="n">
        <v>46.623364636958</v>
      </c>
      <c r="BN152" s="256" t="n">
        <v>1.2825</v>
      </c>
      <c r="BO152" s="254" t="n">
        <v>0.654597643898281</v>
      </c>
      <c r="BP152" s="252" t="n">
        <v>1.2825</v>
      </c>
      <c r="BQ152" s="252" t="n">
        <v>71.78141691573479</v>
      </c>
      <c r="BR152" s="255" t="n">
        <v>1.2825</v>
      </c>
      <c r="BS152" s="253" t="n">
        <v>46.623364636958</v>
      </c>
      <c r="BT152" s="256" t="n">
        <v>1.2825</v>
      </c>
      <c r="BU152" s="254" t="n">
        <v>0.654597643898281</v>
      </c>
      <c r="BV152" s="252" t="n">
        <v>1.2825</v>
      </c>
      <c r="BW152" s="252" t="n">
        <v>81.8509034595224</v>
      </c>
      <c r="BX152" s="255" t="n">
        <v>1.2825</v>
      </c>
      <c r="BY152" s="253" t="n">
        <v>46.623364636958</v>
      </c>
      <c r="BZ152" s="256" t="n">
        <v>1.2825</v>
      </c>
      <c r="CA152" s="254" t="n">
        <v>0.654597643898281</v>
      </c>
      <c r="CB152" s="252" t="n">
        <v>1.2825</v>
      </c>
      <c r="CC152" s="252" t="n">
        <v>94.25662105167559</v>
      </c>
      <c r="CD152" s="255" t="n">
        <v>1.2825</v>
      </c>
      <c r="CE152" s="253" t="n">
        <v>46.623364636958</v>
      </c>
      <c r="CF152" s="256" t="n">
        <v>1.2825</v>
      </c>
      <c r="CG152" s="254" t="n">
        <v>0.654597643898281</v>
      </c>
      <c r="CH152" s="252" t="n">
        <v>1.2825</v>
      </c>
      <c r="CI152" s="252" t="n">
        <v>104.472227820488</v>
      </c>
      <c r="CJ152" s="255" t="n">
        <v>1.2825</v>
      </c>
      <c r="CK152" s="253" t="n">
        <v>46.623364636958</v>
      </c>
      <c r="CL152" s="256" t="n">
        <v>1.2825</v>
      </c>
      <c r="CM152" s="254" t="n">
        <v>0.654597643898281</v>
      </c>
      <c r="CN152" s="252" t="n">
        <v>1.2825</v>
      </c>
      <c r="CO152" s="252" t="n">
        <v>114.141451343754</v>
      </c>
      <c r="CP152" s="255" t="n">
        <v>1.2825</v>
      </c>
      <c r="CQ152" s="253" t="n">
        <v>46.623364636958</v>
      </c>
      <c r="CR152" s="256" t="n">
        <v>1.2825</v>
      </c>
      <c r="CS152" s="254" t="n">
        <v>0.654597643898281</v>
      </c>
      <c r="CT152" s="252" t="n">
        <v>1.2825</v>
      </c>
      <c r="CU152" s="252" t="n">
        <v>124.12239073221</v>
      </c>
      <c r="CV152" s="255" t="n">
        <v>1.2825</v>
      </c>
      <c r="CW152" s="253" t="n">
        <v>46.623364636958</v>
      </c>
      <c r="CX152" s="256" t="n">
        <v>1.2825</v>
      </c>
      <c r="CY152" s="254" t="n">
        <v>0.654597643898281</v>
      </c>
      <c r="CZ152" s="252" t="n">
        <v>1.2825</v>
      </c>
      <c r="DA152" s="252" t="n">
        <v>140.161622182342</v>
      </c>
      <c r="DB152" s="255" t="n">
        <v>1.2825</v>
      </c>
      <c r="DC152" s="253" t="n">
        <v>46.623364636958</v>
      </c>
      <c r="DD152" s="256" t="n">
        <v>1.2825</v>
      </c>
      <c r="DE152" s="254" t="n">
        <v>0.654597643898281</v>
      </c>
      <c r="DF152" s="252" t="n">
        <v>1.2825</v>
      </c>
      <c r="DG152" s="252" t="n">
        <v>151.000034612976</v>
      </c>
      <c r="DH152" s="255" t="n">
        <v>1.2825</v>
      </c>
      <c r="DI152" s="253" t="n">
        <v>46.623364636958</v>
      </c>
      <c r="DJ152" s="256" t="n">
        <v>1.2825</v>
      </c>
      <c r="DK152" s="254" t="n">
        <v>0.654597643898281</v>
      </c>
      <c r="DL152" s="252" t="n">
        <v>1.2825</v>
      </c>
      <c r="DM152" s="252" t="n">
        <v>166.801290639276</v>
      </c>
      <c r="DN152" s="255" t="n">
        <v>1.2825</v>
      </c>
      <c r="DO152" s="253" t="n">
        <v>46.623364636958</v>
      </c>
      <c r="DP152" s="256" t="n">
        <v>1.2825</v>
      </c>
      <c r="DQ152" s="254" t="n">
        <v>0.654597643898281</v>
      </c>
      <c r="DR152" s="252" t="n">
        <v>1.2825</v>
      </c>
      <c r="DS152" s="252" t="n">
        <v>186.657410099317</v>
      </c>
      <c r="DT152" s="255" t="n">
        <v>1.2825</v>
      </c>
      <c r="DU152" s="253" t="n">
        <v>46.623364636958</v>
      </c>
      <c r="DV152" s="256" t="n">
        <v>1.2825</v>
      </c>
      <c r="DW152" s="254" t="n">
        <v>0.654597643898281</v>
      </c>
      <c r="DX152" s="252" t="n">
        <v>1.2825</v>
      </c>
      <c r="DY152" s="252" t="n">
        <v>202.798188522902</v>
      </c>
      <c r="DZ152" s="255" t="n">
        <v>1.2825</v>
      </c>
      <c r="EA152" s="253" t="n">
        <v>46.623364636958</v>
      </c>
      <c r="EB152" s="256" t="n">
        <v>1.2825</v>
      </c>
      <c r="EC152" s="254" t="n">
        <v>0.654597643898281</v>
      </c>
      <c r="ED152" s="251" t="n">
        <v>1.82000000000026</v>
      </c>
      <c r="EE152" s="252" t="n">
        <v>16.6016866847007</v>
      </c>
      <c r="EF152" s="255" t="n">
        <v>1.836</v>
      </c>
      <c r="EG152" s="253" t="n">
        <v>43.431148065744</v>
      </c>
      <c r="EH152" s="256" t="n">
        <v>1.836</v>
      </c>
      <c r="EI152" s="254" t="n">
        <v>1.19745467318857</v>
      </c>
      <c r="EJ152" s="251" t="n">
        <v>1.82</v>
      </c>
      <c r="EK152" s="252" t="n">
        <v>24.2507459124134</v>
      </c>
      <c r="EL152" s="255" t="n">
        <v>1.836</v>
      </c>
      <c r="EM152" s="253" t="n">
        <v>43.431148065744</v>
      </c>
      <c r="EN152" s="256" t="n">
        <v>1.836</v>
      </c>
      <c r="EO152" s="254" t="n">
        <v>1.19745467318857</v>
      </c>
      <c r="EP152" s="251" t="n">
        <v>1.82</v>
      </c>
      <c r="EQ152" s="252" t="n">
        <v>30.721768249401</v>
      </c>
      <c r="ER152" s="255" t="n">
        <v>1.836</v>
      </c>
      <c r="ES152" s="253" t="n">
        <v>43.431148065744</v>
      </c>
      <c r="ET152" s="256" t="n">
        <v>1.836</v>
      </c>
      <c r="EU152" s="254" t="n">
        <v>1.19745467318857</v>
      </c>
      <c r="EV152" s="251" t="n">
        <v>1.836</v>
      </c>
      <c r="EW152" s="252" t="n">
        <v>38.3688321075796</v>
      </c>
      <c r="EX152" s="255" t="n">
        <v>1.836</v>
      </c>
      <c r="EY152" s="253" t="n">
        <v>43.431148065744</v>
      </c>
      <c r="EZ152" s="256" t="n">
        <v>1.836</v>
      </c>
      <c r="FA152" s="254" t="n">
        <v>1.19745467318857</v>
      </c>
      <c r="FB152" s="251" t="n">
        <v>1.82</v>
      </c>
      <c r="FC152" s="252" t="n">
        <v>47.6129365462776</v>
      </c>
      <c r="FD152" s="255" t="n">
        <v>1.836</v>
      </c>
      <c r="FE152" s="253" t="n">
        <v>43.431148065744</v>
      </c>
      <c r="FF152" s="256" t="n">
        <v>1.836</v>
      </c>
      <c r="FG152" s="254" t="n">
        <v>1.19745467318857</v>
      </c>
      <c r="FH152" s="251" t="n">
        <v>1.82</v>
      </c>
      <c r="FI152" s="252" t="n">
        <v>53.3547813210772</v>
      </c>
      <c r="FJ152" s="255" t="n">
        <v>1.836</v>
      </c>
      <c r="FK152" s="253" t="n">
        <v>43.431148065744</v>
      </c>
      <c r="FL152" s="256" t="n">
        <v>1.836</v>
      </c>
      <c r="FM152" s="254" t="n">
        <v>1.19745467318857</v>
      </c>
      <c r="FN152" s="251" t="n">
        <v>1.836</v>
      </c>
      <c r="FO152" s="252" t="n">
        <v>60.4829425348399</v>
      </c>
      <c r="FP152" s="255" t="n">
        <v>1.836</v>
      </c>
      <c r="FQ152" s="253" t="n">
        <v>43.431148065744</v>
      </c>
      <c r="FR152" s="256" t="n">
        <v>1.836</v>
      </c>
      <c r="FS152" s="254" t="n">
        <v>1.19745467318857</v>
      </c>
      <c r="FT152" s="251" t="n">
        <v>1.82</v>
      </c>
      <c r="FU152" s="252" t="n">
        <v>69.0472240218313</v>
      </c>
      <c r="FV152" s="255" t="n">
        <v>1.836</v>
      </c>
      <c r="FW152" s="253" t="n">
        <v>43.431148065744</v>
      </c>
      <c r="FX152" s="256" t="n">
        <v>1.836</v>
      </c>
      <c r="FY152" s="254" t="n">
        <v>1.19745467318857</v>
      </c>
      <c r="FZ152" s="252" t="n">
        <v>1.836</v>
      </c>
      <c r="GA152" s="252" t="n">
        <v>75.211974711319</v>
      </c>
      <c r="GB152" s="255" t="n">
        <v>1.836</v>
      </c>
      <c r="GC152" s="253" t="n">
        <v>43.431148065744</v>
      </c>
      <c r="GD152" s="256" t="n">
        <v>1.836</v>
      </c>
      <c r="GE152" s="254" t="n">
        <v>1.19745467318857</v>
      </c>
      <c r="GF152" s="252" t="n">
        <v>1.836</v>
      </c>
      <c r="GG152" s="252" t="n">
        <v>82.72594636554641</v>
      </c>
      <c r="GH152" s="255" t="n">
        <v>1.836</v>
      </c>
      <c r="GI152" s="253" t="n">
        <v>43.431148065744</v>
      </c>
      <c r="GJ152" s="256" t="n">
        <v>1.836</v>
      </c>
      <c r="GK152" s="254" t="n">
        <v>1.19745467318857</v>
      </c>
      <c r="GL152" s="252" t="n">
        <v>1.82</v>
      </c>
      <c r="GM152" s="252" t="n">
        <v>92.3956671365308</v>
      </c>
      <c r="GN152" s="255" t="n">
        <v>1.836</v>
      </c>
      <c r="GO152" s="253" t="n">
        <v>43.431148065744</v>
      </c>
      <c r="GP152" s="256" t="n">
        <v>1.836</v>
      </c>
      <c r="GQ152" s="254" t="n">
        <v>1.19745467318857</v>
      </c>
      <c r="GR152" s="252" t="n">
        <v>1.836</v>
      </c>
      <c r="GS152" s="252" t="n">
        <v>102.225432742182</v>
      </c>
      <c r="GT152" s="255" t="n">
        <v>1.836</v>
      </c>
      <c r="GU152" s="253" t="n">
        <v>43.431148065744</v>
      </c>
      <c r="GV152" s="256" t="n">
        <v>1.836</v>
      </c>
      <c r="GW152" s="254" t="n">
        <v>1.19745467318857</v>
      </c>
      <c r="GX152" s="252" t="n">
        <v>1.836</v>
      </c>
      <c r="GY152" s="252" t="n">
        <v>110.235900742774</v>
      </c>
      <c r="GZ152" s="255" t="n">
        <v>1.836</v>
      </c>
      <c r="HA152" s="253" t="n">
        <v>43.431148065744</v>
      </c>
      <c r="HB152" s="256" t="n">
        <v>1.836</v>
      </c>
      <c r="HC152" s="254" t="n">
        <v>1.19745467318857</v>
      </c>
      <c r="HD152" s="252" t="n">
        <v>1.836</v>
      </c>
      <c r="HE152" s="252" t="n">
        <v>118.154070585979</v>
      </c>
      <c r="HF152" s="255" t="n">
        <v>1.836</v>
      </c>
      <c r="HG152" s="253" t="n">
        <v>43.431148065744</v>
      </c>
      <c r="HH152" s="256" t="n">
        <v>1.836</v>
      </c>
      <c r="HI152" s="254" t="n">
        <v>1.19745467318857</v>
      </c>
      <c r="HJ152" s="252" t="n">
        <v>1.836</v>
      </c>
      <c r="HK152" s="252" t="n">
        <v>126.236288122735</v>
      </c>
      <c r="HL152" s="255" t="n">
        <v>1.836</v>
      </c>
      <c r="HM152" s="253" t="n">
        <v>43.431148065744</v>
      </c>
      <c r="HN152" s="256" t="n">
        <v>1.836</v>
      </c>
      <c r="HO152" s="254" t="n">
        <v>1.19745467318857</v>
      </c>
      <c r="HP152" s="252" t="n">
        <v>1.836</v>
      </c>
      <c r="HQ152" s="252" t="n">
        <v>133.331295742234</v>
      </c>
      <c r="HR152" s="255" t="n">
        <v>1.836</v>
      </c>
      <c r="HS152" s="253" t="n">
        <v>43.431148065744</v>
      </c>
      <c r="HT152" s="256" t="n">
        <v>1.836</v>
      </c>
      <c r="HU152" s="254" t="n">
        <v>1.19745467318857</v>
      </c>
      <c r="HV152" s="252" t="n">
        <v>1.836</v>
      </c>
      <c r="HW152" s="252" t="n">
        <v>140.646589459398</v>
      </c>
      <c r="HX152" s="255" t="n">
        <v>1.836</v>
      </c>
      <c r="HY152" s="253" t="n">
        <v>43.431148065744</v>
      </c>
      <c r="HZ152" s="256" t="n">
        <v>1.836</v>
      </c>
      <c r="IA152" s="254" t="n">
        <v>1.19745467318857</v>
      </c>
      <c r="IB152" s="252" t="n">
        <v>1.836</v>
      </c>
      <c r="IC152" s="252" t="n">
        <v>150.094416092423</v>
      </c>
      <c r="ID152" s="255" t="n">
        <v>1.836</v>
      </c>
      <c r="IE152" s="253" t="n">
        <v>43.431148065744</v>
      </c>
      <c r="IF152" s="256" t="n">
        <v>1.836</v>
      </c>
      <c r="IG152" s="254" t="n">
        <v>1.19745467318857</v>
      </c>
      <c r="IH152" s="252" t="n">
        <v>1.836</v>
      </c>
      <c r="II152" s="252" t="n">
        <v>158.648997392367</v>
      </c>
      <c r="IJ152" s="255" t="n">
        <v>1.836</v>
      </c>
      <c r="IK152" s="253" t="n">
        <v>43.431148065744</v>
      </c>
      <c r="IL152" s="256" t="n">
        <v>1.836</v>
      </c>
      <c r="IM152" s="254" t="n">
        <v>1.19745467318857</v>
      </c>
      <c r="IN152" s="252" t="n">
        <v>1.836</v>
      </c>
      <c r="IO152" s="252" t="n">
        <v>163.641010890099</v>
      </c>
      <c r="IP152" s="255" t="n">
        <v>1.836</v>
      </c>
      <c r="IQ152" s="253" t="n">
        <v>43.431148065744</v>
      </c>
      <c r="IR152" s="256" t="n">
        <v>1.836</v>
      </c>
      <c r="IS152" s="254" t="n">
        <v>1.19745467318857</v>
      </c>
      <c r="IT152" s="252" t="n">
        <v>1.836</v>
      </c>
      <c r="IU152" s="252" t="n">
        <v>168.045232333399</v>
      </c>
      <c r="IV152" s="255" t="n">
        <v>1.836</v>
      </c>
      <c r="IW152" s="253" t="n">
        <v>43.431148065744</v>
      </c>
      <c r="IX152" s="256" t="n">
        <v>1.836</v>
      </c>
      <c r="IY152" s="254" t="n">
        <v>1.19745467318857</v>
      </c>
      <c r="IZ152" s="252" t="n">
        <v>1.836</v>
      </c>
      <c r="JA152" s="252" t="n">
        <v>180.244088870386</v>
      </c>
      <c r="JB152" s="255" t="n">
        <v>1.836</v>
      </c>
      <c r="JC152" s="253" t="n">
        <v>43.431148065744</v>
      </c>
      <c r="JD152" s="256" t="n">
        <v>1.836</v>
      </c>
      <c r="JE152" s="254" t="n">
        <v>1.19745467318857</v>
      </c>
      <c r="JF152" s="252" t="n">
        <v>1.836</v>
      </c>
      <c r="JG152" s="252" t="n">
        <v>188.210028159276</v>
      </c>
      <c r="JH152" s="255" t="n">
        <v>1.836</v>
      </c>
      <c r="JI152" s="253" t="n">
        <v>43.431148065744</v>
      </c>
      <c r="JJ152" s="256" t="n">
        <v>1.836</v>
      </c>
      <c r="JK152" s="254" t="n">
        <v>1.19745467318857</v>
      </c>
      <c r="JL152" s="252" t="n">
        <v>1.836</v>
      </c>
      <c r="JM152" s="252" t="n">
        <v>196.182840362875</v>
      </c>
      <c r="JN152" s="255" t="n">
        <v>1.836</v>
      </c>
      <c r="JO152" s="253" t="n">
        <v>43.431148065744</v>
      </c>
      <c r="JP152" s="256" t="n">
        <v>1.836</v>
      </c>
      <c r="JQ152" s="254" t="n">
        <v>1.19745467318857</v>
      </c>
      <c r="JR152" s="252" t="n">
        <v>1.82</v>
      </c>
      <c r="JS152" s="252" t="n">
        <v>204.995145243919</v>
      </c>
      <c r="JT152" s="255" t="n">
        <v>1.836</v>
      </c>
      <c r="JU152" s="253" t="n">
        <v>43.431148065744</v>
      </c>
      <c r="JV152" s="256" t="n">
        <v>1.836</v>
      </c>
      <c r="JW152" s="254" t="n">
        <v>1.19745467318857</v>
      </c>
      <c r="JX152" s="251" t="n">
        <v>2.376</v>
      </c>
      <c r="JY152" s="252" t="n">
        <v>10.8666460371557</v>
      </c>
      <c r="JZ152" s="255" t="n">
        <v>2.40299999999999</v>
      </c>
      <c r="KA152" s="253" t="n">
        <v>59.3168041301171</v>
      </c>
      <c r="KB152" s="256" t="n">
        <v>2.40299999999999</v>
      </c>
      <c r="KC152" s="254" t="n">
        <v>1.30587478673562</v>
      </c>
      <c r="KD152" s="251" t="n">
        <v>2.34</v>
      </c>
      <c r="KE152" s="252" t="n">
        <v>16.9943851923226</v>
      </c>
      <c r="KF152" s="255" t="n">
        <v>2.40299999999999</v>
      </c>
      <c r="KG152" s="253" t="n">
        <v>59.3168041301171</v>
      </c>
      <c r="KH152" s="256" t="n">
        <v>2.40299999999999</v>
      </c>
      <c r="KI152" s="254" t="n">
        <v>1.30587478673562</v>
      </c>
      <c r="KJ152" s="251" t="n">
        <v>2.376</v>
      </c>
      <c r="KK152" s="252" t="n">
        <v>21.4525823467467</v>
      </c>
      <c r="KL152" s="255" t="n">
        <v>2.40299999999999</v>
      </c>
      <c r="KM152" s="253" t="n">
        <v>59.3168041301171</v>
      </c>
      <c r="KN152" s="256" t="n">
        <v>2.40299999999999</v>
      </c>
      <c r="KO152" s="254" t="n">
        <v>1.30587478673562</v>
      </c>
      <c r="KP152" s="251" t="n">
        <v>2.376</v>
      </c>
      <c r="KQ152" s="252" t="n">
        <v>26.7579637876158</v>
      </c>
      <c r="KR152" s="255" t="n">
        <v>2.40299999999999</v>
      </c>
      <c r="KS152" s="253" t="n">
        <v>59.3168041301171</v>
      </c>
      <c r="KT152" s="256" t="n">
        <v>2.40299999999999</v>
      </c>
      <c r="KU152" s="254" t="n">
        <v>1.30587478673562</v>
      </c>
      <c r="KV152" s="251" t="n">
        <v>2.376</v>
      </c>
      <c r="KW152" s="252" t="n">
        <v>32.0244883957483</v>
      </c>
      <c r="KX152" s="255" t="n">
        <v>2.40299999999999</v>
      </c>
      <c r="KY152" s="253" t="n">
        <v>59.3168041301171</v>
      </c>
      <c r="KZ152" s="256" t="n">
        <v>2.40299999999999</v>
      </c>
      <c r="LA152" s="254" t="n">
        <v>1.30587478673562</v>
      </c>
      <c r="LB152" s="251" t="n">
        <v>2.34</v>
      </c>
      <c r="LC152" s="252" t="n">
        <v>37.2102243408063</v>
      </c>
      <c r="LD152" s="255" t="n">
        <v>2.40299999999999</v>
      </c>
      <c r="LE152" s="253" t="n">
        <v>59.3168041301171</v>
      </c>
      <c r="LF152" s="256" t="n">
        <v>2.40299999999999</v>
      </c>
      <c r="LG152" s="254" t="n">
        <v>1.30587478673562</v>
      </c>
      <c r="LH152" s="251" t="n">
        <v>2.376</v>
      </c>
      <c r="LI152" s="252" t="n">
        <v>43.160725087676</v>
      </c>
      <c r="LJ152" s="255" t="n">
        <v>2.40299999999999</v>
      </c>
      <c r="LK152" s="253" t="n">
        <v>59.3168041301171</v>
      </c>
      <c r="LL152" s="256" t="n">
        <v>2.40299999999999</v>
      </c>
      <c r="LM152" s="254" t="n">
        <v>1.30587478673562</v>
      </c>
      <c r="LN152" s="251" t="n">
        <v>2.376</v>
      </c>
      <c r="LO152" s="252" t="n">
        <v>47.931056895193</v>
      </c>
      <c r="LP152" s="255" t="n">
        <v>2.40299999999999</v>
      </c>
      <c r="LQ152" s="253" t="n">
        <v>59.3168041301171</v>
      </c>
      <c r="LR152" s="256" t="n">
        <v>2.40299999999999</v>
      </c>
      <c r="LS152" s="254" t="n">
        <v>1.30587478673562</v>
      </c>
      <c r="LT152" s="252" t="n">
        <v>2.376</v>
      </c>
      <c r="LU152" s="252" t="n">
        <v>53.2152269884605</v>
      </c>
      <c r="LV152" s="255" t="n">
        <v>2.40299999999999</v>
      </c>
      <c r="LW152" s="253" t="n">
        <v>59.3168041301171</v>
      </c>
      <c r="LX152" s="256" t="n">
        <v>2.40299999999999</v>
      </c>
      <c r="LY152" s="254" t="n">
        <v>1.30587478673562</v>
      </c>
      <c r="LZ152" s="252" t="n">
        <v>2.376</v>
      </c>
      <c r="MA152" s="252" t="n">
        <v>59.3517432192166</v>
      </c>
      <c r="MB152" s="255" t="n">
        <v>2.40299999999999</v>
      </c>
      <c r="MC152" s="253" t="n">
        <v>59.3168041301171</v>
      </c>
      <c r="MD152" s="256" t="n">
        <v>2.40299999999999</v>
      </c>
      <c r="ME152" s="254" t="n">
        <v>1.30587478673562</v>
      </c>
      <c r="MF152" s="252" t="n">
        <v>2.376</v>
      </c>
      <c r="MG152" s="252" t="n">
        <v>64.3440798610801</v>
      </c>
      <c r="MH152" s="255" t="n">
        <v>2.40299999999999</v>
      </c>
      <c r="MI152" s="253" t="n">
        <v>59.3168041301171</v>
      </c>
      <c r="MJ152" s="256" t="n">
        <v>2.40299999999999</v>
      </c>
      <c r="MK152" s="254" t="n">
        <v>1.30587478673562</v>
      </c>
      <c r="ML152" s="252" t="n">
        <v>2.376</v>
      </c>
      <c r="MM152" s="252" t="n">
        <v>69.3965801426564</v>
      </c>
      <c r="MN152" s="255" t="n">
        <v>2.40299999999999</v>
      </c>
      <c r="MO152" s="253" t="n">
        <v>59.3168041301171</v>
      </c>
      <c r="MP152" s="256" t="n">
        <v>2.40299999999999</v>
      </c>
      <c r="MQ152" s="254" t="n">
        <v>1.30587478673562</v>
      </c>
      <c r="MR152" s="252" t="n">
        <v>2.376</v>
      </c>
      <c r="MS152" s="252" t="n">
        <v>78.8383472785723</v>
      </c>
      <c r="MT152" s="255" t="n">
        <v>2.40299999999999</v>
      </c>
      <c r="MU152" s="253" t="n">
        <v>59.3168041301171</v>
      </c>
      <c r="MV152" s="256" t="n">
        <v>2.40299999999999</v>
      </c>
      <c r="MW152" s="254" t="n">
        <v>1.30587478673562</v>
      </c>
      <c r="MX152" s="252" t="n">
        <v>2.34</v>
      </c>
      <c r="MY152" s="252" t="n">
        <v>93.6446131446226</v>
      </c>
      <c r="MZ152" s="255" t="n">
        <v>2.40299999999999</v>
      </c>
      <c r="NA152" s="253" t="n">
        <v>59.3168041301171</v>
      </c>
      <c r="NB152" s="256" t="n">
        <v>2.40299999999999</v>
      </c>
      <c r="NC152" s="254" t="n">
        <v>1.30587478673562</v>
      </c>
      <c r="ND152" s="252" t="n">
        <v>2.376</v>
      </c>
      <c r="NE152" s="252" t="n">
        <v>103.625340202252</v>
      </c>
      <c r="NF152" s="255" t="n">
        <v>2.40299999999999</v>
      </c>
      <c r="NG152" s="253" t="n">
        <v>59.3168041301171</v>
      </c>
      <c r="NH152" s="256" t="n">
        <v>2.40299999999999</v>
      </c>
      <c r="NI152" s="254" t="n">
        <v>1.30587478673562</v>
      </c>
      <c r="NJ152" s="252" t="n">
        <v>2.376</v>
      </c>
      <c r="NK152" s="252" t="n">
        <v>116.181615035274</v>
      </c>
      <c r="NL152" s="255" t="n">
        <v>2.40299999999999</v>
      </c>
      <c r="NM152" s="253" t="n">
        <v>59.3168041301171</v>
      </c>
      <c r="NN152" s="256" t="n">
        <v>2.40299999999999</v>
      </c>
      <c r="NO152" s="254" t="n">
        <v>1.30587478673562</v>
      </c>
      <c r="NP152" s="252" t="n">
        <v>2.34</v>
      </c>
      <c r="NQ152" s="252" t="n">
        <v>127.891701727598</v>
      </c>
      <c r="NR152" s="255" t="n">
        <v>2.40299999999999</v>
      </c>
      <c r="NS152" s="253" t="n">
        <v>59.3168041301171</v>
      </c>
      <c r="NT152" s="256" t="n">
        <v>2.40299999999999</v>
      </c>
      <c r="NU152" s="254" t="n">
        <v>1.30587478673562</v>
      </c>
      <c r="NV152" s="252" t="n">
        <v>2.376</v>
      </c>
      <c r="NW152" s="252" t="n">
        <v>137.329945234652</v>
      </c>
      <c r="NX152" s="255" t="n">
        <v>2.40299999999999</v>
      </c>
      <c r="NY152" s="253" t="n">
        <v>59.3168041301171</v>
      </c>
      <c r="NZ152" s="256" t="n">
        <v>2.40299999999999</v>
      </c>
      <c r="OA152" s="254" t="n">
        <v>1.30587478673562</v>
      </c>
      <c r="OB152" s="252" t="n">
        <v>2.376</v>
      </c>
      <c r="OC152" s="252" t="n">
        <v>147.93533567321</v>
      </c>
      <c r="OD152" s="255" t="n">
        <v>2.40299999999999</v>
      </c>
      <c r="OE152" s="253" t="n">
        <v>59.3168041301171</v>
      </c>
      <c r="OF152" s="256" t="n">
        <v>2.40299999999999</v>
      </c>
      <c r="OG152" s="254" t="n">
        <v>1.30587478673562</v>
      </c>
      <c r="OH152" s="252" t="n">
        <v>2.376</v>
      </c>
      <c r="OI152" s="252" t="n">
        <v>157.943081857013</v>
      </c>
      <c r="OJ152" s="255" t="n">
        <v>2.40299999999999</v>
      </c>
      <c r="OK152" s="253" t="n">
        <v>59.3168041301171</v>
      </c>
      <c r="OL152" s="256" t="n">
        <v>2.40299999999999</v>
      </c>
      <c r="OM152" s="254" t="n">
        <v>1.30587478673562</v>
      </c>
      <c r="ON152" s="252" t="n">
        <v>2.376</v>
      </c>
      <c r="OO152" s="252" t="n">
        <v>171.883095721281</v>
      </c>
      <c r="OP152" s="255" t="n">
        <v>2.40299999999999</v>
      </c>
      <c r="OQ152" s="253" t="n">
        <v>59.3168041301171</v>
      </c>
      <c r="OR152" s="256" t="n">
        <v>2.40299999999999</v>
      </c>
      <c r="OS152" s="254" t="n">
        <v>1.30587478673562</v>
      </c>
      <c r="OT152" s="252" t="n">
        <v>2.376</v>
      </c>
      <c r="OU152" s="252" t="n">
        <v>183.022108448447</v>
      </c>
      <c r="OV152" s="255" t="n">
        <v>2.40299999999999</v>
      </c>
      <c r="OW152" s="253" t="n">
        <v>59.3168041301171</v>
      </c>
      <c r="OX152" s="256" t="n">
        <v>2.40299999999999</v>
      </c>
      <c r="OY152" s="254" t="n">
        <v>1.30587478673562</v>
      </c>
      <c r="OZ152" s="252" t="n">
        <v>2.376</v>
      </c>
      <c r="PA152" s="252" t="n">
        <v>198.603737270415</v>
      </c>
      <c r="PB152" s="255" t="n">
        <v>2.40299999999999</v>
      </c>
      <c r="PC152" s="253" t="n">
        <v>59.3168041301171</v>
      </c>
      <c r="PD152" s="256" t="n">
        <v>2.40299999999999</v>
      </c>
      <c r="PE152" s="254" t="n">
        <v>1.30587478673562</v>
      </c>
      <c r="PF152" s="251" t="n">
        <v>4.266</v>
      </c>
      <c r="PG152" s="252" t="n">
        <v>15.3080406841622</v>
      </c>
      <c r="PH152" s="255" t="n">
        <v>4.26599999999999</v>
      </c>
      <c r="PI152" s="253" t="n">
        <v>56.5090862487292</v>
      </c>
      <c r="PJ152" s="256" t="n">
        <v>4.16</v>
      </c>
      <c r="PK152" s="254" t="n">
        <v>0.930667593703877</v>
      </c>
      <c r="PL152" s="251" t="n">
        <v>4.266</v>
      </c>
      <c r="PM152" s="252" t="n">
        <v>23.6255450809482</v>
      </c>
      <c r="PN152" s="255" t="n">
        <v>4.26599999999999</v>
      </c>
      <c r="PO152" s="253" t="n">
        <v>56.5090862487292</v>
      </c>
      <c r="PP152" s="256" t="n">
        <v>4.16</v>
      </c>
      <c r="PQ152" s="254" t="n">
        <v>0.930667593703877</v>
      </c>
      <c r="PR152" s="251" t="n">
        <v>4.16</v>
      </c>
      <c r="PS152" s="252" t="n">
        <v>31.5936393388933</v>
      </c>
      <c r="PT152" s="255" t="n">
        <v>4.26599999999999</v>
      </c>
      <c r="PU152" s="253" t="n">
        <v>56.5090862487292</v>
      </c>
      <c r="PV152" s="256" t="n">
        <v>4.16</v>
      </c>
      <c r="PW152" s="254" t="n">
        <v>0.930667593703877</v>
      </c>
      <c r="PX152" s="251" t="n">
        <v>4.266</v>
      </c>
      <c r="PY152" s="252" t="n">
        <v>39.5813782216931</v>
      </c>
      <c r="PZ152" s="255" t="n">
        <v>4.26599999999999</v>
      </c>
      <c r="QA152" s="253" t="n">
        <v>56.5090862487292</v>
      </c>
      <c r="QB152" s="256" t="n">
        <v>4.16</v>
      </c>
      <c r="QC152" s="254" t="n">
        <v>0.930667593703877</v>
      </c>
      <c r="QD152" s="251" t="n">
        <v>4.266</v>
      </c>
      <c r="QE152" s="252" t="n">
        <v>46.532126632514</v>
      </c>
      <c r="QF152" s="255" t="n">
        <v>4.26599999999999</v>
      </c>
      <c r="QG152" s="253" t="n">
        <v>56.5090862487292</v>
      </c>
      <c r="QH152" s="256" t="n">
        <v>4.16</v>
      </c>
      <c r="QI152" s="254" t="n">
        <v>0.930667593703877</v>
      </c>
      <c r="QJ152" s="251" t="n">
        <v>4.16</v>
      </c>
      <c r="QK152" s="252" t="n">
        <v>56.7669255964205</v>
      </c>
      <c r="QL152" s="255" t="n">
        <v>4.26599999999999</v>
      </c>
      <c r="QM152" s="253" t="n">
        <v>56.5090862487292</v>
      </c>
      <c r="QN152" s="256" t="n">
        <v>4.16</v>
      </c>
      <c r="QO152" s="254" t="n">
        <v>0.930667593703877</v>
      </c>
      <c r="QP152" s="251" t="n">
        <v>4.266</v>
      </c>
      <c r="QQ152" s="252" t="n">
        <v>62.4875747728664</v>
      </c>
      <c r="QR152" s="255" t="n">
        <v>4.26599999999999</v>
      </c>
      <c r="QS152" s="253" t="n">
        <v>56.5090862487292</v>
      </c>
      <c r="QT152" s="256" t="n">
        <v>4.16</v>
      </c>
      <c r="QU152" s="254" t="n">
        <v>0.930667593703877</v>
      </c>
      <c r="QV152" s="251" t="n">
        <v>4.266</v>
      </c>
      <c r="QW152" s="252" t="n">
        <v>69.8089953403707</v>
      </c>
      <c r="QX152" s="255" t="n">
        <v>4.26599999999999</v>
      </c>
      <c r="QY152" s="253" t="n">
        <v>56.5090862487292</v>
      </c>
      <c r="QZ152" s="256" t="n">
        <v>4.16</v>
      </c>
      <c r="RA152" s="254" t="n">
        <v>0.930667593703877</v>
      </c>
      <c r="RB152" s="252" t="n">
        <v>4.266</v>
      </c>
      <c r="RC152" s="252" t="n">
        <v>78.848241808634</v>
      </c>
      <c r="RD152" s="255" t="n">
        <v>4.26599999999999</v>
      </c>
      <c r="RE152" s="253" t="n">
        <v>56.5090862487292</v>
      </c>
      <c r="RF152" s="256" t="n">
        <v>4.16</v>
      </c>
      <c r="RG152" s="254" t="n">
        <v>0.930667593703877</v>
      </c>
      <c r="RH152" s="252" t="n">
        <v>4.266</v>
      </c>
      <c r="RI152" s="252" t="n">
        <v>85.5411866601447</v>
      </c>
      <c r="RJ152" s="255" t="n">
        <v>4.26599999999999</v>
      </c>
      <c r="RK152" s="253" t="n">
        <v>56.5090862487292</v>
      </c>
      <c r="RL152" s="256" t="n">
        <v>4.16</v>
      </c>
      <c r="RM152" s="254" t="n">
        <v>0.930667593703877</v>
      </c>
      <c r="RN152" s="252" t="n">
        <v>4.16</v>
      </c>
      <c r="RO152" s="252" t="n">
        <v>94.8031795126671</v>
      </c>
      <c r="RP152" s="255" t="n">
        <v>4.26599999999999</v>
      </c>
      <c r="RQ152" s="253" t="n">
        <v>56.5090862487292</v>
      </c>
      <c r="RR152" s="256" t="n">
        <v>4.16</v>
      </c>
      <c r="RS152" s="254" t="n">
        <v>0.930667593703877</v>
      </c>
      <c r="RT152" s="252" t="n">
        <v>4.16</v>
      </c>
      <c r="RU152" s="252" t="n">
        <v>103.39652502555</v>
      </c>
      <c r="RV152" s="255" t="n">
        <v>4.26599999999999</v>
      </c>
      <c r="RW152" s="253" t="n">
        <v>56.5090862487292</v>
      </c>
      <c r="RX152" s="256" t="n">
        <v>4.16</v>
      </c>
      <c r="RY152" s="254" t="n">
        <v>0.930667593703877</v>
      </c>
      <c r="RZ152" s="252" t="n">
        <v>4.266</v>
      </c>
      <c r="SA152" s="252" t="n">
        <v>110.073389617892</v>
      </c>
      <c r="SB152" s="255" t="n">
        <v>4.26599999999999</v>
      </c>
      <c r="SC152" s="253" t="n">
        <v>56.5090862487292</v>
      </c>
      <c r="SD152" s="256" t="n">
        <v>4.16</v>
      </c>
      <c r="SE152" s="254" t="n">
        <v>0.930667593703877</v>
      </c>
      <c r="SF152" s="252" t="n">
        <v>4.16</v>
      </c>
      <c r="SG152" s="252" t="n">
        <v>118.112070686431</v>
      </c>
      <c r="SH152" s="255" t="n">
        <v>4.26599999999999</v>
      </c>
      <c r="SI152" s="253" t="n">
        <v>56.5090862487292</v>
      </c>
      <c r="SJ152" s="256" t="n">
        <v>4.16</v>
      </c>
      <c r="SK152" s="254" t="n">
        <v>0.930667593703877</v>
      </c>
      <c r="SL152" s="252" t="n">
        <v>4.16</v>
      </c>
      <c r="SM152" s="252" t="n">
        <v>127.958800622786</v>
      </c>
      <c r="SN152" s="255" t="n">
        <v>4.26599999999999</v>
      </c>
      <c r="SO152" s="253" t="n">
        <v>56.5090862487292</v>
      </c>
      <c r="SP152" s="256" t="n">
        <v>4.16</v>
      </c>
      <c r="SQ152" s="254" t="n">
        <v>0.930667593703877</v>
      </c>
      <c r="SR152" s="252" t="n">
        <v>4.16</v>
      </c>
      <c r="SS152" s="252" t="n">
        <v>136.54988555378</v>
      </c>
      <c r="ST152" s="255" t="n">
        <v>4.26599999999999</v>
      </c>
      <c r="SU152" s="253" t="n">
        <v>56.5090862487292</v>
      </c>
      <c r="SV152" s="256" t="n">
        <v>4.16</v>
      </c>
      <c r="SW152" s="254" t="n">
        <v>0.930667593703877</v>
      </c>
      <c r="SX152" s="252" t="n">
        <v>4.16</v>
      </c>
      <c r="SY152" s="252" t="n">
        <v>145.119942099868</v>
      </c>
      <c r="SZ152" s="255" t="n">
        <v>4.26599999999999</v>
      </c>
      <c r="TA152" s="253" t="n">
        <v>56.5090862487292</v>
      </c>
      <c r="TB152" s="256" t="n">
        <v>4.16</v>
      </c>
      <c r="TC152" s="254" t="n">
        <v>0.930667593703877</v>
      </c>
      <c r="TD152" s="252" t="n">
        <v>4.16</v>
      </c>
      <c r="TE152" s="252" t="n">
        <v>154.321622121913</v>
      </c>
      <c r="TF152" s="255" t="n">
        <v>4.26599999999999</v>
      </c>
      <c r="TG152" s="253" t="n">
        <v>56.5090862487292</v>
      </c>
      <c r="TH152" s="256" t="n">
        <v>4.16</v>
      </c>
      <c r="TI152" s="254" t="n">
        <v>0.930667593703877</v>
      </c>
      <c r="TJ152" s="252" t="n">
        <v>4.16</v>
      </c>
      <c r="TK152" s="252" t="n">
        <v>160.758455644598</v>
      </c>
      <c r="TL152" s="255" t="n">
        <v>4.26599999999999</v>
      </c>
      <c r="TM152" s="253" t="n">
        <v>56.5090862487292</v>
      </c>
      <c r="TN152" s="256" t="n">
        <v>4.16</v>
      </c>
      <c r="TO152" s="254" t="n">
        <v>0.930667593703877</v>
      </c>
      <c r="TP152" s="252" t="n">
        <v>4.16</v>
      </c>
      <c r="TQ152" s="252" t="n">
        <v>167.825148470331</v>
      </c>
      <c r="TR152" s="255" t="n">
        <v>4.26599999999999</v>
      </c>
      <c r="TS152" s="253" t="n">
        <v>56.5090862487292</v>
      </c>
      <c r="TT152" s="256" t="n">
        <v>4.16</v>
      </c>
      <c r="TU152" s="254" t="n">
        <v>0.930667593703877</v>
      </c>
      <c r="TV152" s="252" t="n">
        <v>4.266</v>
      </c>
      <c r="TW152" s="252" t="n">
        <v>172.730700570864</v>
      </c>
      <c r="TX152" s="255" t="n">
        <v>4.26599999999999</v>
      </c>
      <c r="TY152" s="253" t="n">
        <v>56.5090862487292</v>
      </c>
      <c r="TZ152" s="256" t="n">
        <v>4.16</v>
      </c>
      <c r="UA152" s="254" t="n">
        <v>0.930667593703877</v>
      </c>
      <c r="UB152" s="251" t="n">
        <v>4.41999999999999</v>
      </c>
      <c r="UC152" s="252" t="n">
        <v>10.1743295375649</v>
      </c>
      <c r="UD152" s="255" t="n">
        <v>4.58999999999999</v>
      </c>
      <c r="UE152" s="253" t="n">
        <v>61.5026272164224</v>
      </c>
      <c r="UF152" s="256" t="n">
        <v>4.58999999999999</v>
      </c>
      <c r="UG152" s="254" t="n">
        <v>2.36684986999653</v>
      </c>
      <c r="UH152" s="251" t="n">
        <v>4.41999999999999</v>
      </c>
      <c r="UI152" s="252" t="n">
        <v>15.6278457235233</v>
      </c>
      <c r="UJ152" s="255" t="n">
        <v>4.58999999999999</v>
      </c>
      <c r="UK152" s="253" t="n">
        <v>61.5026272164224</v>
      </c>
      <c r="UL152" s="256" t="n">
        <v>4.58999999999999</v>
      </c>
      <c r="UM152" s="254" t="n">
        <v>2.36684986999653</v>
      </c>
      <c r="UN152" s="251" t="n">
        <v>4.41999999999999</v>
      </c>
      <c r="UO152" s="252" t="n">
        <v>21.4434624218155</v>
      </c>
      <c r="UP152" s="255" t="n">
        <v>4.58999999999999</v>
      </c>
      <c r="UQ152" s="253" t="n">
        <v>61.5026272164224</v>
      </c>
      <c r="UR152" s="256" t="n">
        <v>4.58999999999999</v>
      </c>
      <c r="US152" s="254" t="n">
        <v>2.36684986999653</v>
      </c>
      <c r="UT152" s="251" t="n">
        <v>4.41999999999999</v>
      </c>
      <c r="UU152" s="252" t="n">
        <v>27.2687250950402</v>
      </c>
      <c r="UV152" s="255" t="n">
        <v>4.58999999999999</v>
      </c>
      <c r="UW152" s="253" t="n">
        <v>61.5026272164224</v>
      </c>
      <c r="UX152" s="256" t="n">
        <v>4.58999999999999</v>
      </c>
      <c r="UY152" s="254" t="n">
        <v>2.36684986999653</v>
      </c>
      <c r="UZ152" s="251" t="n">
        <v>4.41999999999999</v>
      </c>
      <c r="VA152" s="252" t="n">
        <v>33.8003581548329</v>
      </c>
      <c r="VB152" s="255" t="n">
        <v>4.58999999999999</v>
      </c>
      <c r="VC152" s="253" t="n">
        <v>61.5026272164224</v>
      </c>
      <c r="VD152" s="256" t="n">
        <v>4.58999999999999</v>
      </c>
      <c r="VE152" s="254" t="n">
        <v>2.36684986999653</v>
      </c>
      <c r="VF152" s="251" t="n">
        <v>4.41999999999999</v>
      </c>
      <c r="VG152" s="252" t="n">
        <v>38.8881577405102</v>
      </c>
      <c r="VH152" s="255" t="n">
        <v>4.58999999999999</v>
      </c>
      <c r="VI152" s="253" t="n">
        <v>61.5026272164224</v>
      </c>
      <c r="VJ152" s="256" t="n">
        <v>4.58999999999999</v>
      </c>
      <c r="VK152" s="254" t="n">
        <v>2.36684986999653</v>
      </c>
      <c r="VL152" s="251" t="n">
        <v>4.41999999999999</v>
      </c>
      <c r="VM152" s="252" t="n">
        <v>43.9740170941497</v>
      </c>
      <c r="VN152" s="255" t="n">
        <v>4.58999999999999</v>
      </c>
      <c r="VO152" s="253" t="n">
        <v>61.5026272164224</v>
      </c>
      <c r="VP152" s="256" t="n">
        <v>4.58999999999999</v>
      </c>
      <c r="VQ152" s="254" t="n">
        <v>2.36684986999653</v>
      </c>
      <c r="VR152" s="251" t="n">
        <v>4.41999999999999</v>
      </c>
      <c r="VS152" s="252" t="n">
        <v>51.2038171688506</v>
      </c>
      <c r="VT152" s="255" t="n">
        <v>4.58999999999999</v>
      </c>
      <c r="VU152" s="253" t="n">
        <v>61.5026272164224</v>
      </c>
      <c r="VV152" s="256" t="n">
        <v>4.58999999999999</v>
      </c>
      <c r="VW152" s="254" t="n">
        <v>2.36684986999653</v>
      </c>
      <c r="VX152" s="252" t="n">
        <v>4.41999999999999</v>
      </c>
      <c r="VY152" s="252" t="n">
        <v>57.3399476794782</v>
      </c>
      <c r="VZ152" s="255" t="n">
        <v>4.58999999999999</v>
      </c>
      <c r="WA152" s="253" t="n">
        <v>61.5026272164224</v>
      </c>
      <c r="WB152" s="256" t="n">
        <v>4.58999999999999</v>
      </c>
      <c r="WC152" s="254" t="n">
        <v>2.36684986999653</v>
      </c>
      <c r="WD152" s="252" t="n">
        <v>4.41999999999999</v>
      </c>
      <c r="WE152" s="252" t="n">
        <v>64.3365923453789</v>
      </c>
      <c r="WF152" s="255" t="n">
        <v>4.58999999999999</v>
      </c>
      <c r="WG152" s="253" t="n">
        <v>61.5026272164224</v>
      </c>
      <c r="WH152" s="256" t="n">
        <v>4.58999999999999</v>
      </c>
      <c r="WI152" s="254" t="n">
        <v>2.36684986999653</v>
      </c>
      <c r="WJ152" s="252" t="n">
        <v>4.41999999999999</v>
      </c>
      <c r="WK152" s="252" t="n">
        <v>70.12737780315069</v>
      </c>
      <c r="WL152" s="255" t="n">
        <v>4.58999999999999</v>
      </c>
      <c r="WM152" s="253" t="n">
        <v>61.5026272164224</v>
      </c>
      <c r="WN152" s="256" t="n">
        <v>4.58999999999999</v>
      </c>
      <c r="WO152" s="254" t="n">
        <v>2.36684986999653</v>
      </c>
      <c r="WP152" s="252" t="n">
        <v>4.41999999999999</v>
      </c>
      <c r="WQ152" s="252" t="n">
        <v>75.5890895466393</v>
      </c>
      <c r="WR152" s="255" t="n">
        <v>4.58999999999999</v>
      </c>
      <c r="WS152" s="253" t="n">
        <v>61.5026272164224</v>
      </c>
      <c r="WT152" s="256" t="n">
        <v>4.58999999999999</v>
      </c>
      <c r="WU152" s="254" t="n">
        <v>2.36684986999653</v>
      </c>
      <c r="WV152" s="252" t="n">
        <v>4.41999999999999</v>
      </c>
      <c r="WW152" s="252" t="n">
        <v>80.79142058037689</v>
      </c>
      <c r="WX152" s="255" t="n">
        <v>4.58999999999999</v>
      </c>
      <c r="WY152" s="253" t="n">
        <v>61.5026272164224</v>
      </c>
      <c r="WZ152" s="256" t="n">
        <v>4.58999999999999</v>
      </c>
      <c r="XA152" s="254" t="n">
        <v>2.36684986999653</v>
      </c>
      <c r="XB152" s="252" t="n">
        <v>4.41999999999999</v>
      </c>
      <c r="XC152" s="252" t="n">
        <v>86.88697538934851</v>
      </c>
      <c r="XD152" s="255" t="n">
        <v>4.58999999999999</v>
      </c>
      <c r="XE152" s="253" t="n">
        <v>61.5026272164224</v>
      </c>
      <c r="XF152" s="256" t="n">
        <v>4.58999999999999</v>
      </c>
      <c r="XG152" s="254" t="n">
        <v>2.36684986999653</v>
      </c>
      <c r="XH152" s="252" t="n">
        <v>4.41999999999999</v>
      </c>
      <c r="XI152" s="252" t="n">
        <v>92.69927243890091</v>
      </c>
      <c r="XJ152" s="255" t="n">
        <v>4.58999999999999</v>
      </c>
      <c r="XK152" s="253" t="n">
        <v>61.5026272164224</v>
      </c>
      <c r="XL152" s="256" t="n">
        <v>4.58999999999999</v>
      </c>
      <c r="XM152" s="254" t="n">
        <v>2.36684986999653</v>
      </c>
      <c r="XN152" s="252" t="n">
        <v>4.41999999999999</v>
      </c>
      <c r="XO152" s="252" t="n">
        <v>105.718946073658</v>
      </c>
      <c r="XP152" s="255" t="n">
        <v>4.58999999999999</v>
      </c>
      <c r="XQ152" s="253" t="n">
        <v>61.5026272164224</v>
      </c>
      <c r="XR152" s="256" t="n">
        <v>4.58999999999999</v>
      </c>
      <c r="XS152" s="254" t="n">
        <v>2.36684986999653</v>
      </c>
      <c r="XT152" s="252" t="n">
        <v>4.41999999999999</v>
      </c>
      <c r="XU152" s="252" t="n">
        <v>117.393684892606</v>
      </c>
      <c r="XV152" s="255" t="n">
        <v>4.58999999999999</v>
      </c>
      <c r="XW152" s="253" t="n">
        <v>61.5026272164224</v>
      </c>
      <c r="XX152" s="256" t="n">
        <v>4.58999999999999</v>
      </c>
      <c r="XY152" s="254" t="n">
        <v>2.36684986999653</v>
      </c>
      <c r="XZ152" s="252" t="n">
        <v>4.41999999999999</v>
      </c>
      <c r="YA152" s="252" t="n">
        <v>130.490695207039</v>
      </c>
      <c r="YB152" s="255" t="n">
        <v>4.58999999999999</v>
      </c>
      <c r="YC152" s="253" t="n">
        <v>61.5026272164224</v>
      </c>
      <c r="YD152" s="256" t="n">
        <v>4.58999999999999</v>
      </c>
      <c r="YE152" s="254" t="n">
        <v>2.36684986999653</v>
      </c>
      <c r="YF152" s="252" t="n">
        <v>4.41999999999999</v>
      </c>
      <c r="YG152" s="252" t="n">
        <v>141.989962120275</v>
      </c>
      <c r="YH152" s="255" t="n">
        <v>4.58999999999999</v>
      </c>
      <c r="YI152" s="253" t="n">
        <v>61.5026272164224</v>
      </c>
      <c r="YJ152" s="256" t="n">
        <v>4.58999999999999</v>
      </c>
      <c r="YK152" s="254" t="n">
        <v>2.36684986999653</v>
      </c>
      <c r="YL152" s="252" t="n">
        <v>4.536</v>
      </c>
      <c r="YM152" s="252" t="n">
        <v>151.998635074167</v>
      </c>
      <c r="YN152" s="255" t="n">
        <v>4.58999999999999</v>
      </c>
      <c r="YO152" s="253" t="n">
        <v>61.5026272164224</v>
      </c>
      <c r="YP152" s="256" t="n">
        <v>4.58999999999999</v>
      </c>
      <c r="YQ152" s="254" t="n">
        <v>2.36684986999653</v>
      </c>
      <c r="YR152" s="252" t="n">
        <v>4.41999999999999</v>
      </c>
      <c r="YS152" s="252" t="n">
        <v>172.821205079526</v>
      </c>
      <c r="YT152" s="255" t="n">
        <v>4.58999999999999</v>
      </c>
      <c r="YU152" s="253" t="n">
        <v>61.5026272164224</v>
      </c>
      <c r="YV152" s="256" t="n">
        <v>4.58999999999999</v>
      </c>
      <c r="YW152" s="254" t="n">
        <v>2.36684986999653</v>
      </c>
      <c r="YX152" s="252" t="n">
        <v>4.49799999999999</v>
      </c>
      <c r="YY152" s="252" t="n">
        <v>202.479489244237</v>
      </c>
      <c r="YZ152" s="255" t="n">
        <v>4.58999999999999</v>
      </c>
      <c r="ZA152" s="253" t="n">
        <v>61.5026272164224</v>
      </c>
      <c r="ZB152" s="256" t="n">
        <v>4.58999999999999</v>
      </c>
      <c r="ZC152" s="254" t="n">
        <v>2.36684986999653</v>
      </c>
      <c r="ZD152" s="251" t="n">
        <v>6.75999999999999</v>
      </c>
      <c r="ZE152" s="252" t="n">
        <v>18.4777729779998</v>
      </c>
      <c r="ZF152" s="255" t="n">
        <v>6.88499999999999</v>
      </c>
      <c r="ZG152" s="253" t="n">
        <v>63.6011729602106</v>
      </c>
      <c r="ZH152" s="256" t="n">
        <v>6.75999999999999</v>
      </c>
      <c r="ZI152" s="254" t="n">
        <v>1.26915701839608</v>
      </c>
      <c r="ZJ152" s="251" t="n">
        <v>6.75999999999999</v>
      </c>
      <c r="ZK152" s="252" t="n">
        <v>28.2671599126002</v>
      </c>
      <c r="ZL152" s="255" t="n">
        <v>6.88499999999999</v>
      </c>
      <c r="ZM152" s="253" t="n">
        <v>63.6011729602106</v>
      </c>
      <c r="ZN152" s="256" t="n">
        <v>6.75999999999999</v>
      </c>
      <c r="ZO152" s="254" t="n">
        <v>1.26915701839608</v>
      </c>
      <c r="ZP152" s="251" t="n">
        <v>6.75999999999999</v>
      </c>
      <c r="ZQ152" s="252" t="n">
        <v>38.7580256602141</v>
      </c>
      <c r="ZR152" s="255" t="n">
        <v>6.88499999999999</v>
      </c>
      <c r="ZS152" s="253" t="n">
        <v>63.6011729602106</v>
      </c>
      <c r="ZT152" s="256" t="n">
        <v>6.75999999999999</v>
      </c>
      <c r="ZU152" s="254" t="n">
        <v>1.26915701839608</v>
      </c>
      <c r="ZV152" s="251" t="n">
        <v>6.75999999999999</v>
      </c>
      <c r="ZW152" s="252" t="n">
        <v>48.8763995392361</v>
      </c>
      <c r="ZX152" s="255" t="n">
        <v>6.88499999999999</v>
      </c>
      <c r="ZY152" s="253" t="n">
        <v>63.6011729602106</v>
      </c>
      <c r="ZZ152" s="256" t="n">
        <v>6.75999999999999</v>
      </c>
      <c r="AAA152" s="254" t="n">
        <v>1.26915701839608</v>
      </c>
      <c r="AAB152" s="251" t="n">
        <v>6.75999999999999</v>
      </c>
      <c r="AAC152" s="252" t="n">
        <v>57.815224004914</v>
      </c>
      <c r="AAD152" s="255" t="n">
        <v>6.88499999999999</v>
      </c>
      <c r="AAE152" s="253" t="n">
        <v>63.6011729602106</v>
      </c>
      <c r="AAF152" s="256" t="n">
        <v>6.75999999999999</v>
      </c>
      <c r="AAG152" s="254" t="n">
        <v>1.26915701839608</v>
      </c>
      <c r="AAH152" s="251" t="n">
        <v>6.75999999999999</v>
      </c>
      <c r="AAI152" s="252" t="n">
        <v>68.55328792184319</v>
      </c>
      <c r="AAJ152" s="255" t="n">
        <v>6.88499999999999</v>
      </c>
      <c r="AAK152" s="253" t="n">
        <v>63.6011729602106</v>
      </c>
      <c r="AAL152" s="256" t="n">
        <v>6.75999999999999</v>
      </c>
      <c r="AAM152" s="254" t="n">
        <v>1.26915701839608</v>
      </c>
      <c r="AAN152" s="251" t="n">
        <v>6.75999999999999</v>
      </c>
      <c r="AAO152" s="252" t="n">
        <v>78.0270565741769</v>
      </c>
      <c r="AAP152" s="255" t="n">
        <v>6.88499999999999</v>
      </c>
      <c r="AAQ152" s="253" t="n">
        <v>63.6011729602106</v>
      </c>
      <c r="AAR152" s="256" t="n">
        <v>6.75999999999999</v>
      </c>
      <c r="AAS152" s="254" t="n">
        <v>1.26915701839608</v>
      </c>
      <c r="AAT152" s="251" t="n">
        <v>6.75999999999999</v>
      </c>
      <c r="AAU152" s="252" t="n">
        <v>87.03538714483901</v>
      </c>
      <c r="AAV152" s="255" t="n">
        <v>6.88499999999999</v>
      </c>
      <c r="AAW152" s="253" t="n">
        <v>63.6011729602106</v>
      </c>
      <c r="AAX152" s="256" t="n">
        <v>6.75999999999999</v>
      </c>
      <c r="AAY152" s="254" t="n">
        <v>1.26915701839608</v>
      </c>
      <c r="AAZ152" s="252" t="n">
        <v>6.75999999999999</v>
      </c>
      <c r="ABA152" s="252" t="n">
        <v>97.7493431652543</v>
      </c>
      <c r="ABB152" s="255" t="n">
        <v>6.88499999999999</v>
      </c>
      <c r="ABC152" s="253" t="n">
        <v>63.6011729602106</v>
      </c>
      <c r="ABD152" s="256" t="n">
        <v>6.75999999999999</v>
      </c>
      <c r="ABE152" s="254" t="n">
        <v>1.26915701839608</v>
      </c>
      <c r="ABF152" s="252" t="n">
        <v>6.75999999999999</v>
      </c>
      <c r="ABG152" s="252" t="n">
        <v>116.484351129639</v>
      </c>
      <c r="ABH152" s="255" t="n">
        <v>6.88499999999999</v>
      </c>
      <c r="ABI152" s="253" t="n">
        <v>63.6011729602106</v>
      </c>
      <c r="ABJ152" s="256" t="n">
        <v>6.75999999999999</v>
      </c>
      <c r="ABK152" s="254" t="n">
        <v>1.26915701839608</v>
      </c>
      <c r="ABL152" s="252" t="n">
        <v>6.75999999999999</v>
      </c>
      <c r="ABM152" s="252" t="n">
        <v>136.71713872078</v>
      </c>
      <c r="ABN152" s="255" t="n">
        <v>6.88499999999999</v>
      </c>
      <c r="ABO152" s="253" t="n">
        <v>63.6011729602106</v>
      </c>
      <c r="ABP152" s="256" t="n">
        <v>6.75999999999999</v>
      </c>
      <c r="ABQ152" s="254" t="n">
        <v>1.26915701839608</v>
      </c>
      <c r="ABR152" s="252" t="n">
        <v>6.75999999999999</v>
      </c>
      <c r="ABS152" s="252" t="n">
        <v>155.529962879692</v>
      </c>
      <c r="ABT152" s="255" t="n">
        <v>6.88499999999999</v>
      </c>
      <c r="ABU152" s="253" t="n">
        <v>63.6011729602106</v>
      </c>
      <c r="ABV152" s="256" t="n">
        <v>6.75999999999999</v>
      </c>
      <c r="ABW152" s="254" t="n">
        <v>1.26915701839608</v>
      </c>
      <c r="ABX152" s="252" t="n">
        <v>6.75999999999999</v>
      </c>
      <c r="ABY152" s="252" t="n">
        <v>177.909343936903</v>
      </c>
      <c r="ABZ152" s="255" t="n">
        <v>6.88499999999999</v>
      </c>
      <c r="ACA152" s="253" t="n">
        <v>63.6011729602106</v>
      </c>
      <c r="ACB152" s="256" t="n">
        <v>6.75999999999999</v>
      </c>
      <c r="ACC152" s="254" t="n">
        <v>1.26915701839608</v>
      </c>
      <c r="ACD152" s="252" t="n">
        <v>6.75999999999999</v>
      </c>
      <c r="ACE152" s="252" t="n">
        <v>197.545176993088</v>
      </c>
      <c r="ACF152" s="255" t="n">
        <v>6.88499999999999</v>
      </c>
      <c r="ACG152" s="253" t="n">
        <v>63.6011729602106</v>
      </c>
      <c r="ACH152" s="256" t="n">
        <v>6.75999999999999</v>
      </c>
      <c r="ACI152" s="254" t="n">
        <v>1.26915701839608</v>
      </c>
      <c r="ACJ152" s="252" t="n">
        <v>6.75999999999999</v>
      </c>
      <c r="ACK152" s="252" t="n">
        <v>216.335188178578</v>
      </c>
      <c r="ACL152" s="255" t="n">
        <v>6.88499999999999</v>
      </c>
      <c r="ACM152" s="253" t="n">
        <v>63.6011729602106</v>
      </c>
      <c r="ACN152" s="256" t="n">
        <v>6.75999999999999</v>
      </c>
      <c r="ACO152" s="254" t="n">
        <v>1.26915701839608</v>
      </c>
      <c r="ACP152" s="251" t="n">
        <v>12.42</v>
      </c>
      <c r="ACQ152" s="252" t="n">
        <v>11.9854684380103</v>
      </c>
      <c r="ACR152" s="255" t="n">
        <v>12.5549999999999</v>
      </c>
      <c r="ACS152" s="253" t="n">
        <v>67.0726486586541</v>
      </c>
      <c r="ACT152" s="256" t="n">
        <v>12.5549999999999</v>
      </c>
      <c r="ACU152" s="254" t="n">
        <v>1.00737364042859</v>
      </c>
      <c r="ACV152" s="251" t="n">
        <v>12.69</v>
      </c>
      <c r="ACW152" s="252" t="n">
        <v>24.840436883295</v>
      </c>
      <c r="ACX152" s="255" t="n">
        <v>12.5549999999999</v>
      </c>
      <c r="ACY152" s="253" t="n">
        <v>67.0726486586541</v>
      </c>
      <c r="ACZ152" s="256" t="n">
        <v>12.5549999999999</v>
      </c>
      <c r="ADA152" s="254" t="n">
        <v>1.00737364042859</v>
      </c>
      <c r="ADB152" s="251" t="n">
        <v>12.88</v>
      </c>
      <c r="ADC152" s="252" t="n">
        <v>37.041115410171</v>
      </c>
      <c r="ADD152" s="255" t="n">
        <v>12.5549999999999</v>
      </c>
      <c r="ADE152" s="253" t="n">
        <v>67.0726486586541</v>
      </c>
      <c r="ADF152" s="256" t="n">
        <v>12.5549999999999</v>
      </c>
      <c r="ADG152" s="254" t="n">
        <v>1.00737364042859</v>
      </c>
      <c r="ADH152" s="251" t="n">
        <v>12.69</v>
      </c>
      <c r="ADI152" s="252" t="n">
        <v>50.6688358798552</v>
      </c>
      <c r="ADJ152" s="255" t="n">
        <v>12.5549999999999</v>
      </c>
      <c r="ADK152" s="253" t="n">
        <v>67.0726486586541</v>
      </c>
      <c r="ADL152" s="256" t="n">
        <v>12.5549999999999</v>
      </c>
      <c r="ADM152" s="254" t="n">
        <v>1.00737364042859</v>
      </c>
      <c r="ADN152" s="251" t="n">
        <v>12.69</v>
      </c>
      <c r="ADO152" s="252" t="n">
        <v>62.6815896994926</v>
      </c>
      <c r="ADP152" s="255" t="n">
        <v>12.5549999999999</v>
      </c>
      <c r="ADQ152" s="253" t="n">
        <v>67.0726486586541</v>
      </c>
      <c r="ADR152" s="256" t="n">
        <v>12.5549999999999</v>
      </c>
      <c r="ADS152" s="254" t="n">
        <v>1.00737364042859</v>
      </c>
      <c r="ADT152" s="251" t="n">
        <v>12.69</v>
      </c>
      <c r="ADU152" s="252" t="n">
        <v>75.68152759753541</v>
      </c>
      <c r="ADV152" s="255" t="n">
        <v>12.5549999999999</v>
      </c>
      <c r="ADW152" s="253" t="n">
        <v>67.0726486586541</v>
      </c>
      <c r="ADX152" s="256" t="n">
        <v>12.5549999999999</v>
      </c>
      <c r="ADY152" s="254" t="n">
        <v>1.00737364042859</v>
      </c>
      <c r="ADZ152" s="251" t="n">
        <v>12.69</v>
      </c>
      <c r="AEA152" s="252" t="n">
        <v>87.959622791143</v>
      </c>
      <c r="AEB152" s="255" t="n">
        <v>12.5549999999999</v>
      </c>
      <c r="AEC152" s="253" t="n">
        <v>67.0726486586541</v>
      </c>
      <c r="AED152" s="256" t="n">
        <v>12.5549999999999</v>
      </c>
      <c r="AEE152" s="254" t="n">
        <v>1.00737364042859</v>
      </c>
      <c r="AEF152" s="251" t="n">
        <v>12.69</v>
      </c>
      <c r="AEG152" s="252" t="n">
        <v>101.568391741171</v>
      </c>
      <c r="AEH152" s="255" t="n">
        <v>12.5549999999999</v>
      </c>
      <c r="AEI152" s="253" t="n">
        <v>67.0726486586541</v>
      </c>
      <c r="AEJ152" s="256" t="n">
        <v>12.5549999999999</v>
      </c>
      <c r="AEK152" s="254" t="n">
        <v>1.00737364042859</v>
      </c>
      <c r="AEL152" s="252" t="n">
        <v>12.69</v>
      </c>
      <c r="AEM152" s="252" t="n">
        <v>113.535420702224</v>
      </c>
      <c r="AEN152" s="255" t="n">
        <v>12.5549999999999</v>
      </c>
      <c r="AEO152" s="253" t="n">
        <v>67.0726486586541</v>
      </c>
      <c r="AEP152" s="256" t="n">
        <v>12.5549999999999</v>
      </c>
      <c r="AEQ152" s="254" t="n">
        <v>1.00737364042859</v>
      </c>
      <c r="AER152" s="252" t="n">
        <v>12.69</v>
      </c>
      <c r="AES152" s="252" t="n">
        <v>127.757717058788</v>
      </c>
      <c r="AET152" s="255" t="n">
        <v>12.5549999999999</v>
      </c>
      <c r="AEU152" s="253" t="n">
        <v>67.0726486586541</v>
      </c>
      <c r="AEV152" s="256" t="n">
        <v>12.5549999999999</v>
      </c>
      <c r="AEW152" s="254" t="n">
        <v>1.00737364042859</v>
      </c>
      <c r="AEX152" s="252" t="n">
        <v>12.69</v>
      </c>
      <c r="AEY152" s="252" t="n">
        <v>152.907881974025</v>
      </c>
      <c r="AEZ152" s="255" t="n">
        <v>12.5549999999999</v>
      </c>
      <c r="AFA152" s="253" t="n">
        <v>67.0726486586541</v>
      </c>
      <c r="AFB152" s="256" t="n">
        <v>12.5549999999999</v>
      </c>
      <c r="AFC152" s="254" t="n">
        <v>1.00737364042859</v>
      </c>
      <c r="AFD152" s="252" t="n">
        <v>12.69</v>
      </c>
      <c r="AFE152" s="252" t="n">
        <v>177.516164617935</v>
      </c>
      <c r="AFF152" s="255" t="n">
        <v>12.5549999999999</v>
      </c>
      <c r="AFG152" s="253" t="n">
        <v>67.0726486586541</v>
      </c>
      <c r="AFH152" s="256" t="n">
        <v>12.5549999999999</v>
      </c>
      <c r="AFI152" s="254" t="n">
        <v>1.00737364042859</v>
      </c>
      <c r="AFJ152" s="252" t="n">
        <v>12.69</v>
      </c>
      <c r="AFK152" s="252" t="n">
        <v>216.626752646126</v>
      </c>
      <c r="AFL152" s="255" t="n">
        <v>12.5549999999999</v>
      </c>
      <c r="AFM152" s="253" t="n">
        <v>67.0726486586541</v>
      </c>
      <c r="AFN152" s="256" t="n">
        <v>12.5549999999999</v>
      </c>
      <c r="AFO152" s="254" t="n">
        <v>1.00737364042859</v>
      </c>
      <c r="AFP152" s="251" t="n">
        <v>15.3399999999999</v>
      </c>
      <c r="AFQ152" s="252" t="n">
        <v>12.4395082661972</v>
      </c>
      <c r="AFR152" s="255" t="n">
        <v>15.34</v>
      </c>
      <c r="AFS152" s="253" t="n">
        <v>69.120336819614</v>
      </c>
      <c r="AFT152" s="256" t="n">
        <v>15.6599999999999</v>
      </c>
      <c r="AFU152" s="254" t="n">
        <v>1.22133903134379</v>
      </c>
      <c r="AFV152" s="251" t="n">
        <v>15.3399999999999</v>
      </c>
      <c r="AFW152" s="252" t="n">
        <v>25.4509685445631</v>
      </c>
      <c r="AFX152" s="255" t="n">
        <v>15.34</v>
      </c>
      <c r="AFY152" s="253" t="n">
        <v>69.120336819614</v>
      </c>
      <c r="AFZ152" s="256" t="n">
        <v>15.6599999999999</v>
      </c>
      <c r="AGA152" s="254" t="n">
        <v>1.22133903134379</v>
      </c>
      <c r="AGB152" s="251" t="n">
        <v>15.3399999999999</v>
      </c>
      <c r="AGC152" s="252" t="n">
        <v>39.9156703123426</v>
      </c>
      <c r="AGD152" s="255" t="n">
        <v>15.34</v>
      </c>
      <c r="AGE152" s="253" t="n">
        <v>69.120336819614</v>
      </c>
      <c r="AGF152" s="256" t="n">
        <v>15.6599999999999</v>
      </c>
      <c r="AGG152" s="254" t="n">
        <v>1.22133903134379</v>
      </c>
      <c r="AGH152" s="251" t="n">
        <v>15.3399999999999</v>
      </c>
      <c r="AGI152" s="252" t="n">
        <v>53.8135977487755</v>
      </c>
      <c r="AGJ152" s="255" t="n">
        <v>15.34</v>
      </c>
      <c r="AGK152" s="253" t="n">
        <v>69.120336819614</v>
      </c>
      <c r="AGL152" s="256" t="n">
        <v>15.6599999999999</v>
      </c>
      <c r="AGM152" s="254" t="n">
        <v>1.22133903134379</v>
      </c>
      <c r="AGN152" s="251" t="n">
        <v>15.66</v>
      </c>
      <c r="AGO152" s="252" t="n">
        <v>66.03155921399819</v>
      </c>
      <c r="AGP152" s="255" t="n">
        <v>15.34</v>
      </c>
      <c r="AGQ152" s="253" t="n">
        <v>69.120336819614</v>
      </c>
      <c r="AGR152" s="256" t="n">
        <v>15.6599999999999</v>
      </c>
      <c r="AGS152" s="254" t="n">
        <v>1.22133903134379</v>
      </c>
      <c r="AGT152" s="251" t="n">
        <v>15.3399999999999</v>
      </c>
      <c r="AGU152" s="252" t="n">
        <v>80.7062936840088</v>
      </c>
      <c r="AGV152" s="255" t="n">
        <v>15.34</v>
      </c>
      <c r="AGW152" s="253" t="n">
        <v>69.120336819614</v>
      </c>
      <c r="AGX152" s="256" t="n">
        <v>15.6599999999999</v>
      </c>
      <c r="AGY152" s="254" t="n">
        <v>1.22133903134379</v>
      </c>
      <c r="AGZ152" s="251" t="n">
        <v>15.66</v>
      </c>
      <c r="AHA152" s="252" t="n">
        <v>93.5199961634903</v>
      </c>
      <c r="AHB152" s="255" t="n">
        <v>15.34</v>
      </c>
      <c r="AHC152" s="253" t="n">
        <v>69.120336819614</v>
      </c>
      <c r="AHD152" s="256" t="n">
        <v>15.6599999999999</v>
      </c>
      <c r="AHE152" s="254" t="n">
        <v>1.22133903134379</v>
      </c>
      <c r="AHF152" s="251" t="n">
        <v>15.3399999999999</v>
      </c>
      <c r="AHG152" s="252" t="n">
        <v>108.818596892005</v>
      </c>
      <c r="AHH152" s="255" t="n">
        <v>15.34</v>
      </c>
      <c r="AHI152" s="253" t="n">
        <v>69.120336819614</v>
      </c>
      <c r="AHJ152" s="256" t="n">
        <v>15.6599999999999</v>
      </c>
      <c r="AHK152" s="254" t="n">
        <v>1.22133903134379</v>
      </c>
      <c r="AHL152" s="252" t="n">
        <v>15.3399999999999</v>
      </c>
      <c r="AHM152" s="252" t="n">
        <v>134.592690980649</v>
      </c>
      <c r="AHN152" s="255" t="n">
        <v>15.34</v>
      </c>
      <c r="AHO152" s="253" t="n">
        <v>69.120336819614</v>
      </c>
      <c r="AHP152" s="256" t="n">
        <v>15.6599999999999</v>
      </c>
      <c r="AHQ152" s="254" t="n">
        <v>1.22133903134379</v>
      </c>
      <c r="AHR152" s="252" t="n">
        <v>15.3399999999999</v>
      </c>
      <c r="AHS152" s="252" t="n">
        <v>162.988115737317</v>
      </c>
      <c r="AHT152" s="255" t="n">
        <v>15.34</v>
      </c>
      <c r="AHU152" s="253" t="n">
        <v>69.120336819614</v>
      </c>
      <c r="AHV152" s="256" t="n">
        <v>15.6599999999999</v>
      </c>
      <c r="AHW152" s="254" t="n">
        <v>1.22133903134379</v>
      </c>
      <c r="AHX152" s="252" t="n">
        <v>15.3399999999999</v>
      </c>
      <c r="AHY152" s="252" t="n">
        <v>188.912481783579</v>
      </c>
      <c r="AHZ152" s="255" t="n">
        <v>15.34</v>
      </c>
      <c r="AIA152" s="253" t="n">
        <v>69.120336819614</v>
      </c>
      <c r="AIB152" s="256" t="n">
        <v>15.6599999999999</v>
      </c>
      <c r="AIC152" s="254" t="n">
        <v>1.22133903134379</v>
      </c>
      <c r="AID152" s="252" t="n">
        <v>15.3399999999999</v>
      </c>
      <c r="AIE152" s="252" t="n">
        <v>231.514913700945</v>
      </c>
      <c r="AIF152" s="255" t="n">
        <v>15.34</v>
      </c>
      <c r="AIG152" s="253" t="n">
        <v>69.120336819614</v>
      </c>
      <c r="AIH152" s="256" t="n">
        <v>15.6599999999999</v>
      </c>
      <c r="AII152" s="254" t="n">
        <v>1.22133903134379</v>
      </c>
      <c r="AIJ152" s="251" t="n">
        <v>20.8</v>
      </c>
      <c r="AIK152" s="252" t="n">
        <v>13.1138951927727</v>
      </c>
      <c r="AIL152" s="255" t="n">
        <v>21.3299999999999</v>
      </c>
      <c r="AIM152" s="253" t="n">
        <v>74.5817474479677</v>
      </c>
      <c r="AIN152" s="256" t="n">
        <v>21.3299999999999</v>
      </c>
      <c r="AIO152" s="254" t="n">
        <v>1.5031284443093</v>
      </c>
      <c r="AIP152" s="251" t="n">
        <v>20.8</v>
      </c>
      <c r="AIQ152" s="252" t="n">
        <v>16.3275871996868</v>
      </c>
      <c r="AIR152" s="255" t="n">
        <v>21.3299999999999</v>
      </c>
      <c r="AIS152" s="253" t="n">
        <v>74.5817474479677</v>
      </c>
      <c r="AIT152" s="256" t="n">
        <v>21.3299999999999</v>
      </c>
      <c r="AIU152" s="254" t="n">
        <v>1.5031284443093</v>
      </c>
      <c r="AIV152" s="251" t="n">
        <v>20.8</v>
      </c>
      <c r="AIW152" s="252" t="n">
        <v>27.7992134444162</v>
      </c>
      <c r="AIX152" s="255" t="n">
        <v>21.3299999999999</v>
      </c>
      <c r="AIY152" s="253" t="n">
        <v>74.5817474479677</v>
      </c>
      <c r="AIZ152" s="256" t="n">
        <v>21.3299999999999</v>
      </c>
      <c r="AJA152" s="254" t="n">
        <v>1.5031284443093</v>
      </c>
      <c r="AJB152" s="251" t="n">
        <v>20.8</v>
      </c>
      <c r="AJC152" s="252" t="n">
        <v>34.1666418037002</v>
      </c>
      <c r="AJD152" s="255" t="n">
        <v>21.3299999999999</v>
      </c>
      <c r="AJE152" s="253" t="n">
        <v>74.5817474479677</v>
      </c>
      <c r="AJF152" s="256" t="n">
        <v>21.3299999999999</v>
      </c>
      <c r="AJG152" s="254" t="n">
        <v>1.5031284443093</v>
      </c>
      <c r="AJH152" s="251" t="n">
        <v>21.0599999999999</v>
      </c>
      <c r="AJI152" s="252" t="n">
        <v>45.3562201590413</v>
      </c>
      <c r="AJJ152" s="255" t="n">
        <v>21.3299999999999</v>
      </c>
      <c r="AJK152" s="253" t="n">
        <v>74.5817474479677</v>
      </c>
      <c r="AJL152" s="256" t="n">
        <v>21.3299999999999</v>
      </c>
      <c r="AJM152" s="254" t="n">
        <v>1.5031284443093</v>
      </c>
      <c r="AJN152" s="251" t="n">
        <v>20.8</v>
      </c>
      <c r="AJO152" s="252" t="n">
        <v>51.9953076685767</v>
      </c>
      <c r="AJP152" s="255" t="n">
        <v>21.3299999999999</v>
      </c>
      <c r="AJQ152" s="253" t="n">
        <v>74.5817474479677</v>
      </c>
      <c r="AJR152" s="256" t="n">
        <v>21.3299999999999</v>
      </c>
      <c r="AJS152" s="254" t="n">
        <v>1.5031284443093</v>
      </c>
      <c r="AJT152" s="251" t="n">
        <v>20.8</v>
      </c>
      <c r="AJU152" s="252" t="n">
        <v>63.2255936704187</v>
      </c>
      <c r="AJV152" s="255" t="n">
        <v>21.3299999999999</v>
      </c>
      <c r="AJW152" s="253" t="n">
        <v>74.5817474479677</v>
      </c>
      <c r="AJX152" s="256" t="n">
        <v>21.3299999999999</v>
      </c>
      <c r="AJY152" s="254" t="n">
        <v>1.5031284443093</v>
      </c>
      <c r="AJZ152" s="251" t="n">
        <v>21.0599999999999</v>
      </c>
      <c r="AKA152" s="252" t="n">
        <v>69.5517139522767</v>
      </c>
      <c r="AKB152" s="255" t="n">
        <v>21.3299999999999</v>
      </c>
      <c r="AKC152" s="253" t="n">
        <v>74.5817474479677</v>
      </c>
      <c r="AKD152" s="256" t="n">
        <v>21.3299999999999</v>
      </c>
      <c r="AKE152" s="254" t="n">
        <v>1.5031284443093</v>
      </c>
      <c r="AKF152" s="252" t="n">
        <v>21.0599999999999</v>
      </c>
      <c r="AKG152" s="252" t="n">
        <v>81.9368324724463</v>
      </c>
      <c r="AKH152" s="255" t="n">
        <v>21.3299999999999</v>
      </c>
      <c r="AKI152" s="253" t="n">
        <v>74.5817474479677</v>
      </c>
      <c r="AKJ152" s="256" t="n">
        <v>21.3299999999999</v>
      </c>
      <c r="AKK152" s="254" t="n">
        <v>1.5031284443093</v>
      </c>
      <c r="AKL152" s="252" t="n">
        <v>20.8</v>
      </c>
      <c r="AKM152" s="252" t="n">
        <v>89.4892054640158</v>
      </c>
      <c r="AKN152" s="255" t="n">
        <v>21.3299999999999</v>
      </c>
      <c r="AKO152" s="253" t="n">
        <v>74.5817474479677</v>
      </c>
      <c r="AKP152" s="256" t="n">
        <v>21.3299999999999</v>
      </c>
      <c r="AKQ152" s="254" t="n">
        <v>1.5031284443093</v>
      </c>
      <c r="AKR152" s="252" t="n">
        <v>20.8</v>
      </c>
      <c r="AKS152" s="252" t="n">
        <v>100.07084255263</v>
      </c>
      <c r="AKT152" s="255" t="n">
        <v>21.3299999999999</v>
      </c>
      <c r="AKU152" s="253" t="n">
        <v>74.5817474479677</v>
      </c>
      <c r="AKV152" s="256" t="n">
        <v>21.3299999999999</v>
      </c>
      <c r="AKW152" s="254" t="n">
        <v>1.5031284443093</v>
      </c>
      <c r="AKX152" s="252" t="n">
        <v>21.0599999999999</v>
      </c>
      <c r="AKY152" s="252" t="n">
        <v>105.524791438924</v>
      </c>
      <c r="AKZ152" s="255" t="n">
        <v>21.3299999999999</v>
      </c>
      <c r="ALA152" s="253" t="n">
        <v>74.5817474479677</v>
      </c>
      <c r="ALB152" s="256" t="n">
        <v>21.3299999999999</v>
      </c>
      <c r="ALC152" s="254" t="n">
        <v>1.5031284443093</v>
      </c>
      <c r="ALD152" s="252" t="n">
        <v>20.8</v>
      </c>
      <c r="ALE152" s="252" t="n">
        <v>118.488339084407</v>
      </c>
      <c r="ALF152" s="255" t="n">
        <v>21.3299999999999</v>
      </c>
      <c r="ALG152" s="253" t="n">
        <v>74.5817474479677</v>
      </c>
      <c r="ALH152" s="256" t="n">
        <v>21.3299999999999</v>
      </c>
      <c r="ALI152" s="254" t="n">
        <v>1.5031284443093</v>
      </c>
      <c r="ALJ152" s="252" t="n">
        <v>20.8</v>
      </c>
      <c r="ALK152" s="252" t="n">
        <v>124.235531215985</v>
      </c>
      <c r="ALL152" s="255" t="n">
        <v>21.3299999999999</v>
      </c>
      <c r="ALM152" s="253" t="n">
        <v>74.5817474479677</v>
      </c>
      <c r="ALN152" s="256" t="n">
        <v>21.3299999999999</v>
      </c>
      <c r="ALO152" s="254" t="n">
        <v>1.5031284443093</v>
      </c>
      <c r="ALP152" s="252" t="n">
        <v>21.0599999999999</v>
      </c>
      <c r="ALQ152" s="252" t="n">
        <v>135.488535332951</v>
      </c>
      <c r="ALR152" s="255" t="n">
        <v>21.3299999999999</v>
      </c>
      <c r="ALS152" s="253" t="n">
        <v>74.5817474479677</v>
      </c>
      <c r="ALT152" s="256" t="n">
        <v>21.3299999999999</v>
      </c>
      <c r="ALU152" s="254" t="n">
        <v>1.5031284443093</v>
      </c>
      <c r="ALV152" s="252" t="n">
        <v>21.0599999999999</v>
      </c>
      <c r="ALW152" s="252" t="n">
        <v>141.527524397424</v>
      </c>
      <c r="ALX152" s="255" t="n">
        <v>21.3299999999999</v>
      </c>
      <c r="ALY152" s="253" t="n">
        <v>74.5817474479677</v>
      </c>
      <c r="ALZ152" s="256" t="n">
        <v>21.3299999999999</v>
      </c>
      <c r="AMA152" s="254" t="n">
        <v>1.5031284443093</v>
      </c>
      <c r="AMB152" s="252" t="n">
        <v>21.0599999999999</v>
      </c>
      <c r="AMC152" s="252" t="n">
        <v>154.516450395534</v>
      </c>
      <c r="AMD152" s="255" t="n">
        <v>21.3299999999999</v>
      </c>
      <c r="AME152" s="253" t="n">
        <v>74.5817474479677</v>
      </c>
      <c r="AMF152" s="256" t="n">
        <v>21.3299999999999</v>
      </c>
      <c r="AMG152" s="254" t="n">
        <v>1.5031284443093</v>
      </c>
      <c r="AMH152" s="252" t="n">
        <v>20.8</v>
      </c>
      <c r="AMI152" s="252" t="n">
        <v>162.214296997836</v>
      </c>
      <c r="AMJ152" s="255" t="n">
        <v>21.3299999999999</v>
      </c>
      <c r="AMK152" s="253" t="n">
        <v>74.5817474479677</v>
      </c>
      <c r="AML152" s="256" t="n">
        <v>21.3299999999999</v>
      </c>
      <c r="AMM152" s="254" t="n">
        <v>1.5031284443093</v>
      </c>
      <c r="AMN152" s="252" t="n">
        <v>21.0599999999999</v>
      </c>
      <c r="AMO152" s="252" t="n">
        <v>172.049039416864</v>
      </c>
      <c r="AMP152" s="255" t="n">
        <v>21.3299999999999</v>
      </c>
      <c r="AMQ152" s="253" t="n">
        <v>74.5817474479677</v>
      </c>
      <c r="AMR152" s="256" t="n">
        <v>21.3299999999999</v>
      </c>
      <c r="AMS152" s="254" t="n">
        <v>1.5031284443093</v>
      </c>
      <c r="AMT152" s="252" t="n">
        <v>20.8</v>
      </c>
      <c r="AMU152" s="252" t="n">
        <v>178.169358348561</v>
      </c>
      <c r="AMV152" s="255" t="n">
        <v>21.3299999999999</v>
      </c>
      <c r="AMW152" s="253" t="n">
        <v>74.5817474479677</v>
      </c>
      <c r="AMX152" s="256" t="n">
        <v>21.3299999999999</v>
      </c>
      <c r="AMY152" s="254" t="n">
        <v>1.5031284443093</v>
      </c>
      <c r="AMZ152" s="252" t="n">
        <v>21.0599999999999</v>
      </c>
      <c r="ANA152" s="252" t="n">
        <v>190.520094899453</v>
      </c>
      <c r="ANB152" s="255" t="n">
        <v>21.3299999999999</v>
      </c>
      <c r="ANC152" s="253" t="n">
        <v>74.5817474479677</v>
      </c>
      <c r="AND152" s="256" t="n">
        <v>21.3299999999999</v>
      </c>
      <c r="ANE152" s="254" t="n">
        <v>1.5031284443093</v>
      </c>
      <c r="ANF152" s="252" t="n">
        <v>21.0599999999999</v>
      </c>
      <c r="ANG152" s="252" t="n">
        <v>197.776702535282</v>
      </c>
      <c r="ANH152" s="255" t="n">
        <v>21.3299999999999</v>
      </c>
      <c r="ANI152" s="253" t="n">
        <v>74.5817474479677</v>
      </c>
      <c r="ANJ152" s="256" t="n">
        <v>21.3299999999999</v>
      </c>
      <c r="ANK152" s="254" t="n">
        <v>1.5031284443093</v>
      </c>
      <c r="ANL152" s="252" t="n">
        <v>21.0599999999999</v>
      </c>
      <c r="ANM152" s="252" t="n">
        <v>208.332312654858</v>
      </c>
      <c r="ANN152" s="255" t="n">
        <v>21.3299999999999</v>
      </c>
      <c r="ANO152" s="253" t="n">
        <v>74.5817474479677</v>
      </c>
      <c r="ANP152" s="256" t="n">
        <v>21.3299999999999</v>
      </c>
      <c r="ANQ152" s="254" t="n">
        <v>1.5031284443093</v>
      </c>
      <c r="ANR152" s="252" t="n">
        <v>21.0599999999999</v>
      </c>
      <c r="ANS152" s="252" t="n">
        <v>215.308957252109</v>
      </c>
      <c r="ANT152" s="255" t="n">
        <v>21.3299999999999</v>
      </c>
      <c r="ANU152" s="253" t="n">
        <v>74.5817474479677</v>
      </c>
      <c r="ANV152" s="256" t="n">
        <v>21.3299999999999</v>
      </c>
      <c r="ANW152" s="254" t="n">
        <v>1.5031284443093</v>
      </c>
      <c r="ANX152" s="252" t="n">
        <v>20.8</v>
      </c>
      <c r="ANY152" s="252" t="n">
        <v>230.067258064001</v>
      </c>
      <c r="ANZ152" s="255" t="n">
        <v>21.3299999999999</v>
      </c>
      <c r="AOA152" s="253" t="n">
        <v>74.5817474479677</v>
      </c>
      <c r="AOB152" s="256" t="n">
        <v>21.3299999999999</v>
      </c>
      <c r="AOC152" s="254" t="n">
        <v>1.5031284443093</v>
      </c>
      <c r="AOD152" s="252" t="n">
        <v>20.8</v>
      </c>
      <c r="AOE152" s="252" t="n">
        <v>236.366556037389</v>
      </c>
      <c r="AOF152" s="255" t="n">
        <v>21.3299999999999</v>
      </c>
      <c r="AOG152" s="253" t="n">
        <v>74.5817474479677</v>
      </c>
      <c r="AOH152" s="256" t="n">
        <v>21.3299999999999</v>
      </c>
      <c r="AOI152" s="254" t="n">
        <v>1.5031284443093</v>
      </c>
      <c r="AOJ152" s="252" t="n">
        <v>20.8</v>
      </c>
      <c r="AOK152" s="252" t="n">
        <v>248.812703324954</v>
      </c>
      <c r="AOL152" s="255" t="n">
        <v>21.3299999999999</v>
      </c>
      <c r="AOM152" s="253" t="n">
        <v>74.5817474479677</v>
      </c>
      <c r="AON152" s="256" t="n">
        <v>21.3299999999999</v>
      </c>
      <c r="AOO152" s="254" t="n">
        <v>1.5031284443093</v>
      </c>
      <c r="AOP152" s="252" t="n">
        <v>21.0599999999999</v>
      </c>
      <c r="AOQ152" s="252" t="n">
        <v>254.617048470999</v>
      </c>
      <c r="AOR152" s="255" t="n">
        <v>21.3299999999999</v>
      </c>
      <c r="AOS152" s="253" t="n">
        <v>74.5817474479677</v>
      </c>
      <c r="AOT152" s="256" t="n">
        <v>21.3299999999999</v>
      </c>
      <c r="AOU152" s="254" t="n">
        <v>1.5031284443093</v>
      </c>
      <c r="AOV152" s="251" t="n">
        <v>30.42</v>
      </c>
      <c r="AOW152" s="252" t="n">
        <v>17.4609605088963</v>
      </c>
      <c r="AOX152" s="255" t="n">
        <v>31.0499999999999</v>
      </c>
      <c r="AOY152" s="253" t="n">
        <v>74.15202585686841</v>
      </c>
      <c r="AOZ152" s="256" t="n">
        <v>31.0499999999999</v>
      </c>
      <c r="APA152" s="254" t="n">
        <v>1.29713765799574</v>
      </c>
      <c r="APB152" s="251" t="n">
        <v>30.6799999999999</v>
      </c>
      <c r="APC152" s="252" t="n">
        <v>22.2061295078343</v>
      </c>
      <c r="APD152" s="255" t="n">
        <v>31.0499999999999</v>
      </c>
      <c r="APE152" s="253" t="n">
        <v>74.15202585686841</v>
      </c>
      <c r="APF152" s="256" t="n">
        <v>31.0499999999999</v>
      </c>
      <c r="APG152" s="254" t="n">
        <v>1.29713765799574</v>
      </c>
      <c r="APH152" s="251" t="n">
        <v>30.42</v>
      </c>
      <c r="API152" s="252" t="n">
        <v>37.6761454768036</v>
      </c>
      <c r="APJ152" s="255" t="n">
        <v>31.0499999999999</v>
      </c>
      <c r="APK152" s="253" t="n">
        <v>74.15202585686841</v>
      </c>
      <c r="APL152" s="256" t="n">
        <v>31.0499999999999</v>
      </c>
      <c r="APM152" s="254" t="n">
        <v>1.29713765799574</v>
      </c>
      <c r="APN152" s="251" t="n">
        <v>30.42</v>
      </c>
      <c r="APO152" s="252" t="n">
        <v>46.4045032369971</v>
      </c>
      <c r="APP152" s="255" t="n">
        <v>31.0499999999999</v>
      </c>
      <c r="APQ152" s="253" t="n">
        <v>74.15202585686841</v>
      </c>
      <c r="APR152" s="256" t="n">
        <v>31.0499999999999</v>
      </c>
      <c r="APS152" s="254" t="n">
        <v>1.29713765799574</v>
      </c>
      <c r="APT152" s="251" t="n">
        <v>30.42</v>
      </c>
      <c r="APU152" s="252" t="n">
        <v>63.0482191190635</v>
      </c>
      <c r="APV152" s="255" t="n">
        <v>31.0499999999999</v>
      </c>
      <c r="APW152" s="253" t="n">
        <v>74.15202585686841</v>
      </c>
      <c r="APX152" s="256" t="n">
        <v>31.0499999999999</v>
      </c>
      <c r="APY152" s="254" t="n">
        <v>1.29713765799574</v>
      </c>
      <c r="APZ152" s="251" t="n">
        <v>30.42</v>
      </c>
      <c r="AQA152" s="252" t="n">
        <v>70.2345639319054</v>
      </c>
      <c r="AQB152" s="255" t="n">
        <v>31.0499999999999</v>
      </c>
      <c r="AQC152" s="253" t="n">
        <v>74.15202585686841</v>
      </c>
      <c r="AQD152" s="256" t="n">
        <v>31.0499999999999</v>
      </c>
      <c r="AQE152" s="254" t="n">
        <v>1.29713765799574</v>
      </c>
      <c r="AQF152" s="251" t="n">
        <v>30.42</v>
      </c>
      <c r="AQG152" s="252" t="n">
        <v>86.8231218870675</v>
      </c>
      <c r="AQH152" s="255" t="n">
        <v>31.0499999999999</v>
      </c>
      <c r="AQI152" s="253" t="n">
        <v>74.15202585686841</v>
      </c>
      <c r="AQJ152" s="256" t="n">
        <v>31.0499999999999</v>
      </c>
      <c r="AQK152" s="254" t="n">
        <v>1.29713765799574</v>
      </c>
      <c r="AQL152" s="251" t="n">
        <v>30.42</v>
      </c>
      <c r="AQM152" s="252" t="n">
        <v>94.58364885078031</v>
      </c>
      <c r="AQN152" s="255" t="n">
        <v>31.0499999999999</v>
      </c>
      <c r="AQO152" s="253" t="n">
        <v>74.15202585686841</v>
      </c>
      <c r="AQP152" s="256" t="n">
        <v>31.0499999999999</v>
      </c>
      <c r="AQQ152" s="254" t="n">
        <v>1.29713765799574</v>
      </c>
      <c r="AQR152" s="252" t="n">
        <v>30.42</v>
      </c>
      <c r="AQS152" s="252" t="n">
        <v>110.677042618522</v>
      </c>
      <c r="AQT152" s="255" t="n">
        <v>31.0499999999999</v>
      </c>
      <c r="AQU152" s="253" t="n">
        <v>74.15202585686841</v>
      </c>
      <c r="AQV152" s="256" t="n">
        <v>31.0499999999999</v>
      </c>
      <c r="AQW152" s="254" t="n">
        <v>1.29713765799574</v>
      </c>
      <c r="AQX152" s="252" t="n">
        <v>30.42</v>
      </c>
      <c r="AQY152" s="252" t="n">
        <v>118.400042358724</v>
      </c>
      <c r="AQZ152" s="255" t="n">
        <v>31.0499999999999</v>
      </c>
      <c r="ARA152" s="253" t="n">
        <v>74.15202585686841</v>
      </c>
      <c r="ARB152" s="256" t="n">
        <v>31.0499999999999</v>
      </c>
      <c r="ARC152" s="254" t="n">
        <v>1.29713765799574</v>
      </c>
      <c r="ARD152" s="252" t="n">
        <v>30.42</v>
      </c>
      <c r="ARE152" s="252" t="n">
        <v>135.057321825385</v>
      </c>
      <c r="ARF152" s="255" t="n">
        <v>31.0499999999999</v>
      </c>
      <c r="ARG152" s="253" t="n">
        <v>74.15202585686841</v>
      </c>
      <c r="ARH152" s="256" t="n">
        <v>31.0499999999999</v>
      </c>
      <c r="ARI152" s="254" t="n">
        <v>1.29713765799574</v>
      </c>
      <c r="ARJ152" s="252" t="n">
        <v>30.42</v>
      </c>
      <c r="ARK152" s="252" t="n">
        <v>143.217777059645</v>
      </c>
      <c r="ARL152" s="255" t="n">
        <v>31.0499999999999</v>
      </c>
      <c r="ARM152" s="253" t="n">
        <v>74.15202585686841</v>
      </c>
      <c r="ARN152" s="256" t="n">
        <v>31.0499999999999</v>
      </c>
      <c r="ARO152" s="254" t="n">
        <v>1.29713765799574</v>
      </c>
      <c r="ARP152" s="252" t="n">
        <v>30.42</v>
      </c>
      <c r="ARQ152" s="252" t="n">
        <v>162.164058356563</v>
      </c>
      <c r="ARR152" s="255" t="n">
        <v>31.0499999999999</v>
      </c>
      <c r="ARS152" s="253" t="n">
        <v>74.15202585686841</v>
      </c>
      <c r="ART152" s="256" t="n">
        <v>31.0499999999999</v>
      </c>
      <c r="ARU152" s="254" t="n">
        <v>1.29713765799574</v>
      </c>
      <c r="ARV152" s="252" t="n">
        <v>30.42</v>
      </c>
      <c r="ARW152" s="252" t="n">
        <v>168.547416708023</v>
      </c>
      <c r="ARX152" s="255" t="n">
        <v>31.0499999999999</v>
      </c>
      <c r="ARY152" s="253" t="n">
        <v>74.15202585686841</v>
      </c>
      <c r="ARZ152" s="256" t="n">
        <v>31.0499999999999</v>
      </c>
      <c r="ASA152" s="254" t="n">
        <v>1.29713765799574</v>
      </c>
      <c r="ASB152" s="252" t="n">
        <v>30.42</v>
      </c>
      <c r="ASC152" s="252" t="n">
        <v>185.169392202238</v>
      </c>
      <c r="ASD152" s="255" t="n">
        <v>31.0499999999999</v>
      </c>
      <c r="ASE152" s="253" t="n">
        <v>74.15202585686841</v>
      </c>
      <c r="ASF152" s="256" t="n">
        <v>31.0499999999999</v>
      </c>
      <c r="ASG152" s="254" t="n">
        <v>1.29713765799574</v>
      </c>
      <c r="ASH152" s="252" t="n">
        <v>30.42</v>
      </c>
      <c r="ASI152" s="252" t="n">
        <v>193.097752691216</v>
      </c>
      <c r="ASJ152" s="255" t="n">
        <v>31.0499999999999</v>
      </c>
      <c r="ASK152" s="253" t="n">
        <v>74.15202585686841</v>
      </c>
      <c r="ASL152" s="256" t="n">
        <v>31.0499999999999</v>
      </c>
      <c r="ASM152" s="254" t="n">
        <v>1.29713765799574</v>
      </c>
      <c r="ASN152" s="252" t="n">
        <v>30.42</v>
      </c>
      <c r="ASO152" s="252" t="n">
        <v>209.398851937917</v>
      </c>
      <c r="ASP152" s="255" t="n">
        <v>31.0499999999999</v>
      </c>
      <c r="ASQ152" s="253" t="n">
        <v>74.15202585686841</v>
      </c>
      <c r="ASR152" s="256" t="n">
        <v>31.0499999999999</v>
      </c>
      <c r="ASS152" s="254" t="n">
        <v>1.29713765799574</v>
      </c>
      <c r="AST152" s="252" t="n">
        <v>30.42</v>
      </c>
      <c r="ASU152" s="252" t="n">
        <v>218.482893824413</v>
      </c>
      <c r="ASV152" s="255" t="n">
        <v>31.0499999999999</v>
      </c>
      <c r="ASW152" s="253" t="n">
        <v>74.15202585686841</v>
      </c>
      <c r="ASX152" s="256" t="n">
        <v>31.0499999999999</v>
      </c>
      <c r="ASY152" s="254" t="n">
        <v>1.29713765799574</v>
      </c>
      <c r="ASZ152" s="252" t="n">
        <v>30.42</v>
      </c>
      <c r="ATA152" s="252" t="n">
        <v>234.368348712639</v>
      </c>
      <c r="ATB152" s="255" t="n">
        <v>31.0499999999999</v>
      </c>
      <c r="ATC152" s="253" t="n">
        <v>74.15202585686841</v>
      </c>
      <c r="ATD152" s="256" t="n">
        <v>31.0499999999999</v>
      </c>
      <c r="ATE152" s="254" t="n">
        <v>1.29713765799574</v>
      </c>
      <c r="ATF152" s="252" t="n">
        <v>30.42</v>
      </c>
      <c r="ATG152" s="252" t="n">
        <v>241.388809654102</v>
      </c>
      <c r="ATH152" s="255" t="n">
        <v>31.0499999999999</v>
      </c>
      <c r="ATI152" s="253" t="n">
        <v>74.15202585686841</v>
      </c>
      <c r="ATJ152" s="256" t="n">
        <v>31.0499999999999</v>
      </c>
      <c r="ATK152" s="254" t="n">
        <v>1.29713765799574</v>
      </c>
      <c r="ATL152" s="252" t="n">
        <v>30.42</v>
      </c>
      <c r="ATM152" s="252" t="n">
        <v>261.910619299415</v>
      </c>
      <c r="ATN152" s="255" t="n">
        <v>31.0499999999999</v>
      </c>
      <c r="ATO152" s="253" t="n">
        <v>74.15202585686841</v>
      </c>
      <c r="ATP152" s="256" t="n">
        <v>31.0499999999999</v>
      </c>
      <c r="ATQ152" s="254" t="n">
        <v>1.29713765799574</v>
      </c>
      <c r="ATR152" s="252" t="n">
        <v>30.42</v>
      </c>
      <c r="ATS152" s="252" t="n">
        <v>270.242674996869</v>
      </c>
      <c r="ATT152" s="255" t="n">
        <v>31.0499999999999</v>
      </c>
      <c r="ATU152" s="253" t="n">
        <v>74.15202585686841</v>
      </c>
      <c r="ATV152" s="256" t="n">
        <v>31.0499999999999</v>
      </c>
      <c r="ATW152" s="254" t="n">
        <v>1.29713765799574</v>
      </c>
      <c r="ATX152" s="252" t="n">
        <v>30.42</v>
      </c>
      <c r="ATY152" s="252" t="n">
        <v>287.740358644083</v>
      </c>
      <c r="ATZ152" s="255" t="n">
        <v>31.0499999999999</v>
      </c>
      <c r="AUA152" s="253" t="n">
        <v>74.15202585686841</v>
      </c>
      <c r="AUB152" s="256" t="n">
        <v>31.0499999999999</v>
      </c>
      <c r="AUC152" s="254" t="n">
        <v>1.29713765799574</v>
      </c>
      <c r="AUD152" s="252" t="n">
        <v>30.42</v>
      </c>
      <c r="AUE152" s="252" t="n">
        <v>294.824728668722</v>
      </c>
      <c r="AUF152" s="255" t="n">
        <v>31.0499999999999</v>
      </c>
      <c r="AUG152" s="253" t="n">
        <v>74.15202585686841</v>
      </c>
      <c r="AUH152" s="256" t="n">
        <v>31.0499999999999</v>
      </c>
      <c r="AUI152" s="254" t="n">
        <v>1.29713765799574</v>
      </c>
      <c r="AUJ152" s="252" t="n">
        <v>30.42</v>
      </c>
      <c r="AUK152" s="252" t="n">
        <v>311.97149008225</v>
      </c>
      <c r="AUL152" s="255" t="n">
        <v>31.0499999999999</v>
      </c>
      <c r="AUM152" s="253" t="n">
        <v>74.15202585686841</v>
      </c>
      <c r="AUN152" s="256" t="n">
        <v>31.0499999999999</v>
      </c>
      <c r="AUO152" s="254" t="n">
        <v>1.29713765799574</v>
      </c>
      <c r="AUP152" s="251" t="n">
        <v>44.2</v>
      </c>
      <c r="AUQ152" s="252" t="n">
        <v>18.7235439268401</v>
      </c>
      <c r="AUR152" s="255" t="n">
        <v>45.9</v>
      </c>
      <c r="AUS152" s="253" t="n">
        <v>72.5190111742821</v>
      </c>
      <c r="AUT152" s="256" t="n">
        <v>45.36</v>
      </c>
      <c r="AUU152" s="254" t="n">
        <v>1.39212844267136</v>
      </c>
      <c r="AUV152" s="251" t="n">
        <v>44.2</v>
      </c>
      <c r="AUW152" s="252" t="n">
        <v>24.4610284231967</v>
      </c>
      <c r="AUX152" s="255" t="n">
        <v>45.9</v>
      </c>
      <c r="AUY152" s="253" t="n">
        <v>72.5190111742821</v>
      </c>
      <c r="AUZ152" s="256" t="n">
        <v>45.36</v>
      </c>
      <c r="AVA152" s="254" t="n">
        <v>1.39212844267136</v>
      </c>
      <c r="AVB152" s="251" t="n">
        <v>44.2</v>
      </c>
      <c r="AVC152" s="252" t="n">
        <v>36.6549911892952</v>
      </c>
      <c r="AVD152" s="255" t="n">
        <v>45.9</v>
      </c>
      <c r="AVE152" s="253" t="n">
        <v>72.5190111742821</v>
      </c>
      <c r="AVF152" s="256" t="n">
        <v>45.36</v>
      </c>
      <c r="AVG152" s="254" t="n">
        <v>1.39212844267136</v>
      </c>
      <c r="AVH152" s="251" t="n">
        <v>44.2</v>
      </c>
      <c r="AVI152" s="252" t="n">
        <v>44.4462088150099</v>
      </c>
      <c r="AVJ152" s="255" t="n">
        <v>45.9</v>
      </c>
      <c r="AVK152" s="253" t="n">
        <v>72.5190111742821</v>
      </c>
      <c r="AVL152" s="256" t="n">
        <v>45.36</v>
      </c>
      <c r="AVM152" s="254" t="n">
        <v>1.39212844267136</v>
      </c>
      <c r="AVN152" s="251" t="n">
        <v>44.2</v>
      </c>
      <c r="AVO152" s="252" t="n">
        <v>52.8834867512962</v>
      </c>
      <c r="AVP152" s="255" t="n">
        <v>45.9</v>
      </c>
      <c r="AVQ152" s="253" t="n">
        <v>72.5190111742821</v>
      </c>
      <c r="AVR152" s="256" t="n">
        <v>45.36</v>
      </c>
      <c r="AVS152" s="254" t="n">
        <v>1.39212844267136</v>
      </c>
      <c r="AVT152" s="251" t="n">
        <v>44.7199999999999</v>
      </c>
      <c r="AVU152" s="252" t="n">
        <v>64.2036700257915</v>
      </c>
      <c r="AVV152" s="255" t="n">
        <v>45.9</v>
      </c>
      <c r="AVW152" s="253" t="n">
        <v>72.5190111742821</v>
      </c>
      <c r="AVX152" s="256" t="n">
        <v>45.36</v>
      </c>
      <c r="AVY152" s="254" t="n">
        <v>1.39212844267136</v>
      </c>
      <c r="AVZ152" s="251" t="n">
        <v>44.7199999999999</v>
      </c>
      <c r="AWA152" s="252" t="n">
        <v>69.91327463999311</v>
      </c>
      <c r="AWB152" s="255" t="n">
        <v>45.9</v>
      </c>
      <c r="AWC152" s="253" t="n">
        <v>72.5190111742821</v>
      </c>
      <c r="AWD152" s="256" t="n">
        <v>45.36</v>
      </c>
      <c r="AWE152" s="254" t="n">
        <v>1.39212844267136</v>
      </c>
      <c r="AWF152" s="251" t="n">
        <v>44.7199999999999</v>
      </c>
      <c r="AWG152" s="252" t="n">
        <v>78.0068614913414</v>
      </c>
      <c r="AWH152" s="255" t="n">
        <v>45.9</v>
      </c>
      <c r="AWI152" s="253" t="n">
        <v>72.5190111742821</v>
      </c>
      <c r="AWJ152" s="256" t="n">
        <v>45.36</v>
      </c>
      <c r="AWK152" s="254" t="n">
        <v>1.39212844267136</v>
      </c>
      <c r="AWL152" s="252" t="n">
        <v>44.7199999999999</v>
      </c>
      <c r="AWM152" s="252" t="n">
        <v>89.4909452852237</v>
      </c>
      <c r="AWN152" s="255" t="n">
        <v>45.9</v>
      </c>
      <c r="AWO152" s="253" t="n">
        <v>72.5190111742821</v>
      </c>
      <c r="AWP152" s="256" t="n">
        <v>45.36</v>
      </c>
      <c r="AWQ152" s="254" t="n">
        <v>1.39212844267136</v>
      </c>
      <c r="AWR152" s="252" t="n">
        <v>44.7199999999999</v>
      </c>
      <c r="AWS152" s="252" t="n">
        <v>98.0473391050527</v>
      </c>
      <c r="AWT152" s="255" t="n">
        <v>45.9</v>
      </c>
      <c r="AWU152" s="253" t="n">
        <v>72.5190111742821</v>
      </c>
      <c r="AWV152" s="256" t="n">
        <v>45.36</v>
      </c>
      <c r="AWW152" s="254" t="n">
        <v>1.39212844267136</v>
      </c>
      <c r="AWX152" s="252" t="n">
        <v>44.7199999999999</v>
      </c>
      <c r="AWY152" s="252" t="n">
        <v>105.071888686611</v>
      </c>
      <c r="AWZ152" s="255" t="n">
        <v>45.9</v>
      </c>
      <c r="AXA152" s="253" t="n">
        <v>72.5190111742821</v>
      </c>
      <c r="AXB152" s="256" t="n">
        <v>45.36</v>
      </c>
      <c r="AXC152" s="254" t="n">
        <v>1.39212844267136</v>
      </c>
      <c r="AXD152" s="252" t="n">
        <v>44.7199999999999</v>
      </c>
      <c r="AXE152" s="252" t="n">
        <v>118.809587184562</v>
      </c>
      <c r="AXF152" s="255" t="n">
        <v>45.9</v>
      </c>
      <c r="AXG152" s="253" t="n">
        <v>72.5190111742821</v>
      </c>
      <c r="AXH152" s="256" t="n">
        <v>45.36</v>
      </c>
      <c r="AXI152" s="254" t="n">
        <v>1.39212844267136</v>
      </c>
      <c r="AXJ152" s="252" t="n">
        <v>44.7199999999999</v>
      </c>
      <c r="AXK152" s="252" t="n">
        <v>124.00818634882</v>
      </c>
      <c r="AXL152" s="255" t="n">
        <v>45.9</v>
      </c>
      <c r="AXM152" s="253" t="n">
        <v>72.5190111742821</v>
      </c>
      <c r="AXN152" s="256" t="n">
        <v>45.36</v>
      </c>
      <c r="AXO152" s="254" t="n">
        <v>1.39212844267136</v>
      </c>
      <c r="AXP152" s="252" t="n">
        <v>44.7199999999999</v>
      </c>
      <c r="AXQ152" s="252" t="n">
        <v>132.343694133374</v>
      </c>
      <c r="AXR152" s="255" t="n">
        <v>45.9</v>
      </c>
      <c r="AXS152" s="253" t="n">
        <v>72.5190111742821</v>
      </c>
      <c r="AXT152" s="256" t="n">
        <v>45.36</v>
      </c>
      <c r="AXU152" s="254" t="n">
        <v>1.39212844267136</v>
      </c>
      <c r="AXV152" s="252" t="n">
        <v>45.9</v>
      </c>
      <c r="AXW152" s="252" t="n">
        <v>143.205064214129</v>
      </c>
      <c r="AXX152" s="255" t="n">
        <v>45.9</v>
      </c>
      <c r="AXY152" s="253" t="n">
        <v>72.5190111742821</v>
      </c>
      <c r="AXZ152" s="256" t="n">
        <v>45.36</v>
      </c>
      <c r="AYA152" s="254" t="n">
        <v>1.39212844267136</v>
      </c>
      <c r="AYB152" s="252" t="n">
        <v>44.7199999999999</v>
      </c>
      <c r="AYC152" s="252" t="n">
        <v>151.296331935104</v>
      </c>
      <c r="AYD152" s="255" t="n">
        <v>45.9</v>
      </c>
      <c r="AYE152" s="253" t="n">
        <v>72.5190111742821</v>
      </c>
      <c r="AYF152" s="256" t="n">
        <v>45.36</v>
      </c>
      <c r="AYG152" s="254" t="n">
        <v>1.39212844267136</v>
      </c>
      <c r="AYH152" s="252" t="n">
        <v>44.7199999999999</v>
      </c>
      <c r="AYI152" s="252" t="n">
        <v>158.866902540589</v>
      </c>
      <c r="AYJ152" s="255" t="n">
        <v>45.9</v>
      </c>
      <c r="AYK152" s="253" t="n">
        <v>72.5190111742821</v>
      </c>
      <c r="AYL152" s="256" t="n">
        <v>45.36</v>
      </c>
      <c r="AYM152" s="254" t="n">
        <v>1.39212844267136</v>
      </c>
      <c r="AYN152" s="252" t="n">
        <v>44.7199999999999</v>
      </c>
      <c r="AYO152" s="252" t="n">
        <v>170.306578961813</v>
      </c>
      <c r="AYP152" s="255" t="n">
        <v>45.9</v>
      </c>
      <c r="AYQ152" s="253" t="n">
        <v>72.5190111742821</v>
      </c>
      <c r="AYR152" s="256" t="n">
        <v>45.36</v>
      </c>
      <c r="AYS152" s="254" t="n">
        <v>1.39212844267136</v>
      </c>
      <c r="AYT152" s="252" t="n">
        <v>44.7199999999999</v>
      </c>
      <c r="AYU152" s="252" t="n">
        <v>177.348957534823</v>
      </c>
      <c r="AYV152" s="255" t="n">
        <v>45.9</v>
      </c>
      <c r="AYW152" s="253" t="n">
        <v>72.5190111742821</v>
      </c>
      <c r="AYX152" s="256" t="n">
        <v>45.36</v>
      </c>
      <c r="AYY152" s="254" t="n">
        <v>1.39212844267136</v>
      </c>
      <c r="AYZ152" s="252" t="n">
        <v>44.7199999999999</v>
      </c>
      <c r="AZA152" s="252" t="n">
        <v>189.009974587343</v>
      </c>
      <c r="AZB152" s="255" t="n">
        <v>45.9</v>
      </c>
      <c r="AZC152" s="253" t="n">
        <v>72.5190111742821</v>
      </c>
      <c r="AZD152" s="256" t="n">
        <v>45.36</v>
      </c>
      <c r="AZE152" s="254" t="n">
        <v>1.39212844267136</v>
      </c>
      <c r="AZF152" s="252" t="n">
        <v>44.7199999999999</v>
      </c>
      <c r="AZG152" s="252" t="n">
        <v>200.886275546982</v>
      </c>
      <c r="AZH152" s="255" t="n">
        <v>45.9</v>
      </c>
      <c r="AZI152" s="253" t="n">
        <v>72.5190111742821</v>
      </c>
      <c r="AZJ152" s="256" t="n">
        <v>45.36</v>
      </c>
      <c r="AZK152" s="254" t="n">
        <v>1.39212844267136</v>
      </c>
      <c r="AZL152" s="252" t="n">
        <v>44.7199999999999</v>
      </c>
      <c r="AZM152" s="252" t="n">
        <v>208.747862168802</v>
      </c>
      <c r="AZN152" s="255" t="n">
        <v>45.9</v>
      </c>
      <c r="AZO152" s="253" t="n">
        <v>72.5190111742821</v>
      </c>
      <c r="AZP152" s="256" t="n">
        <v>45.36</v>
      </c>
      <c r="AZQ152" s="254" t="n">
        <v>1.39212844267136</v>
      </c>
      <c r="AZR152" s="251" t="n">
        <v>59.4</v>
      </c>
      <c r="AZS152" s="252" t="n">
        <v>19.7314743842838</v>
      </c>
      <c r="AZT152" s="255" t="n">
        <v>64.53</v>
      </c>
      <c r="AZU152" s="253" t="n">
        <v>76.00840197808959</v>
      </c>
      <c r="AZV152" s="256" t="n">
        <v>64.53</v>
      </c>
      <c r="AZW152" s="254" t="n">
        <v>1.60391295957253</v>
      </c>
      <c r="AZX152" s="251" t="n">
        <v>64.53</v>
      </c>
      <c r="AZY152" s="252" t="n">
        <v>23.8759006909277</v>
      </c>
      <c r="AZZ152" s="255" t="n">
        <v>64.53</v>
      </c>
      <c r="BAA152" s="253" t="n">
        <v>76.00840197808959</v>
      </c>
      <c r="BAB152" s="256" t="n">
        <v>64.53</v>
      </c>
      <c r="BAC152" s="254" t="n">
        <v>1.60391295957253</v>
      </c>
      <c r="BAD152" s="251" t="n">
        <v>64.53</v>
      </c>
      <c r="BAE152" s="252" t="n">
        <v>39.4544290356687</v>
      </c>
      <c r="BAF152" s="255" t="n">
        <v>64.53</v>
      </c>
      <c r="BAG152" s="253" t="n">
        <v>76.00840197808959</v>
      </c>
      <c r="BAH152" s="256" t="n">
        <v>64.53</v>
      </c>
      <c r="BAI152" s="254" t="n">
        <v>1.60391295957253</v>
      </c>
      <c r="BAJ152" s="251" t="n">
        <v>64.53</v>
      </c>
      <c r="BAK152" s="252" t="n">
        <v>50.6539887317711</v>
      </c>
      <c r="BAL152" s="255" t="n">
        <v>64.53</v>
      </c>
      <c r="BAM152" s="253" t="n">
        <v>76.00840197808959</v>
      </c>
      <c r="BAN152" s="256" t="n">
        <v>64.53</v>
      </c>
      <c r="BAO152" s="254" t="n">
        <v>1.60391295957253</v>
      </c>
      <c r="BAP152" s="251" t="n">
        <v>64.53</v>
      </c>
      <c r="BAQ152" s="252" t="n">
        <v>65.51268323980401</v>
      </c>
      <c r="BAR152" s="255" t="n">
        <v>64.53</v>
      </c>
      <c r="BAS152" s="253" t="n">
        <v>76.00840197808959</v>
      </c>
      <c r="BAT152" s="256" t="n">
        <v>64.53</v>
      </c>
      <c r="BAU152" s="254" t="n">
        <v>1.60391295957253</v>
      </c>
      <c r="BAV152" s="251" t="n">
        <v>64.53</v>
      </c>
      <c r="BAW152" s="252" t="n">
        <v>77.9309863031215</v>
      </c>
      <c r="BAX152" s="255" t="n">
        <v>64.53</v>
      </c>
      <c r="BAY152" s="253" t="n">
        <v>76.00840197808959</v>
      </c>
      <c r="BAZ152" s="256" t="n">
        <v>64.53</v>
      </c>
      <c r="BBA152" s="254" t="n">
        <v>1.60391295957253</v>
      </c>
      <c r="BBB152" s="251" t="n">
        <v>64.53</v>
      </c>
      <c r="BBC152" s="252" t="n">
        <v>94.2651795181677</v>
      </c>
      <c r="BBD152" s="255" t="n">
        <v>64.53</v>
      </c>
      <c r="BBE152" s="253" t="n">
        <v>76.00840197808959</v>
      </c>
      <c r="BBF152" s="256" t="n">
        <v>64.53</v>
      </c>
      <c r="BBG152" s="254" t="n">
        <v>1.60391295957253</v>
      </c>
      <c r="BBH152" s="251" t="n">
        <v>64.53</v>
      </c>
      <c r="BBI152" s="252" t="n">
        <v>106.176312980147</v>
      </c>
      <c r="BBJ152" s="255" t="n">
        <v>64.53</v>
      </c>
      <c r="BBK152" s="253" t="n">
        <v>76.00840197808959</v>
      </c>
      <c r="BBL152" s="256" t="n">
        <v>64.53</v>
      </c>
      <c r="BBM152" s="254" t="n">
        <v>1.60391295957253</v>
      </c>
      <c r="BBN152" s="252" t="n">
        <v>64.53</v>
      </c>
      <c r="BBO152" s="252" t="n">
        <v>121.281604197343</v>
      </c>
      <c r="BBP152" s="255" t="n">
        <v>64.53</v>
      </c>
      <c r="BBQ152" s="253" t="n">
        <v>76.00840197808959</v>
      </c>
      <c r="BBR152" s="256" t="n">
        <v>64.53</v>
      </c>
      <c r="BBS152" s="254" t="n">
        <v>1.60391295957253</v>
      </c>
      <c r="BBT152" s="252" t="n">
        <v>64.53</v>
      </c>
      <c r="BBU152" s="252" t="n">
        <v>132.758504332181</v>
      </c>
      <c r="BBV152" s="255" t="n">
        <v>64.53</v>
      </c>
      <c r="BBW152" s="253" t="n">
        <v>76.00840197808959</v>
      </c>
      <c r="BBX152" s="256" t="n">
        <v>64.53</v>
      </c>
      <c r="BBY152" s="254" t="n">
        <v>1.60391295957253</v>
      </c>
      <c r="BBZ152" s="252" t="n">
        <v>64.53</v>
      </c>
      <c r="BCA152" s="252" t="n">
        <v>150.025988556252</v>
      </c>
      <c r="BCB152" s="255" t="n">
        <v>64.53</v>
      </c>
      <c r="BCC152" s="253" t="n">
        <v>76.00840197808959</v>
      </c>
      <c r="BCD152" s="256" t="n">
        <v>64.53</v>
      </c>
      <c r="BCE152" s="254" t="n">
        <v>1.60391295957253</v>
      </c>
      <c r="BCF152" s="252" t="n">
        <v>64.53</v>
      </c>
      <c r="BCG152" s="252" t="n">
        <v>161.501416179215</v>
      </c>
      <c r="BCH152" s="255" t="n">
        <v>64.53</v>
      </c>
      <c r="BCI152" s="253" t="n">
        <v>76.00840197808959</v>
      </c>
      <c r="BCJ152" s="256" t="n">
        <v>64.53</v>
      </c>
      <c r="BCK152" s="254" t="n">
        <v>1.60391295957253</v>
      </c>
      <c r="BCL152" s="251" t="n">
        <v>79.65000000000001</v>
      </c>
      <c r="BCM152" s="252" t="n">
        <v>21.7728724967125</v>
      </c>
      <c r="BCN152" s="255" t="n">
        <v>79.65000000000001</v>
      </c>
      <c r="BCO152" s="253" t="n">
        <v>61.3303672475206</v>
      </c>
      <c r="BCP152" s="256" t="n">
        <v>79.65000000000001</v>
      </c>
      <c r="BCQ152" s="254" t="n">
        <v>4.35287747030589</v>
      </c>
      <c r="BCR152" s="251" t="n">
        <v>79.65000000000001</v>
      </c>
      <c r="BCS152" s="252" t="n">
        <v>32.5955706331214</v>
      </c>
      <c r="BCT152" s="255" t="n">
        <v>79.65000000000001</v>
      </c>
      <c r="BCU152" s="253" t="n">
        <v>61.3303672475206</v>
      </c>
      <c r="BCV152" s="256" t="n">
        <v>79.65000000000001</v>
      </c>
      <c r="BCW152" s="254" t="n">
        <v>4.35287747030589</v>
      </c>
      <c r="BCX152" s="251" t="n">
        <v>79.65000000000001</v>
      </c>
      <c r="BCY152" s="252" t="n">
        <v>39.6456120679425</v>
      </c>
      <c r="BCZ152" s="255" t="n">
        <v>79.65000000000001</v>
      </c>
      <c r="BDA152" s="253" t="n">
        <v>61.3303672475206</v>
      </c>
      <c r="BDB152" s="256" t="n">
        <v>79.65000000000001</v>
      </c>
      <c r="BDC152" s="254" t="n">
        <v>4.35287747030589</v>
      </c>
      <c r="BDD152" s="251" t="n">
        <v>79.65000000000001</v>
      </c>
      <c r="BDE152" s="252" t="n">
        <v>44.5720780569398</v>
      </c>
      <c r="BDF152" s="255" t="n">
        <v>79.65000000000001</v>
      </c>
      <c r="BDG152" s="253" t="n">
        <v>61.3303672475206</v>
      </c>
      <c r="BDH152" s="256" t="n">
        <v>79.65000000000001</v>
      </c>
      <c r="BDI152" s="254" t="n">
        <v>4.35287747030589</v>
      </c>
      <c r="BDJ152" s="251" t="n">
        <v>79.65000000000001</v>
      </c>
      <c r="BDK152" s="252" t="n">
        <v>55.03874521323</v>
      </c>
      <c r="BDL152" s="255" t="n">
        <v>79.65000000000001</v>
      </c>
      <c r="BDM152" s="253" t="n">
        <v>61.3303672475206</v>
      </c>
      <c r="BDN152" s="256" t="n">
        <v>79.65000000000001</v>
      </c>
      <c r="BDO152" s="254" t="n">
        <v>4.35287747030589</v>
      </c>
      <c r="BDP152" s="251" t="n">
        <v>79.65000000000001</v>
      </c>
      <c r="BDQ152" s="252" t="n">
        <v>61.8662138812995</v>
      </c>
      <c r="BDR152" s="255" t="n">
        <v>79.65000000000001</v>
      </c>
      <c r="BDS152" s="253" t="n">
        <v>61.3303672475206</v>
      </c>
      <c r="BDT152" s="256" t="n">
        <v>79.65000000000001</v>
      </c>
      <c r="BDU152" s="254" t="n">
        <v>4.35287747030589</v>
      </c>
      <c r="BDV152" s="251" t="n">
        <v>79.65000000000001</v>
      </c>
      <c r="BDW152" s="252" t="n">
        <v>67.80155932870279</v>
      </c>
      <c r="BDX152" s="255" t="n">
        <v>79.65000000000001</v>
      </c>
      <c r="BDY152" s="253" t="n">
        <v>61.3303672475206</v>
      </c>
      <c r="BDZ152" s="256" t="n">
        <v>79.65000000000001</v>
      </c>
      <c r="BEA152" s="254" t="n">
        <v>4.35287747030589</v>
      </c>
      <c r="BEB152" s="251" t="n">
        <v>79.65000000000001</v>
      </c>
      <c r="BEC152" s="252" t="n">
        <v>77.64879507243231</v>
      </c>
      <c r="BED152" s="255" t="n">
        <v>79.65000000000001</v>
      </c>
      <c r="BEE152" s="253" t="n">
        <v>61.3303672475206</v>
      </c>
      <c r="BEF152" s="256" t="n">
        <v>79.65000000000001</v>
      </c>
      <c r="BEG152" s="254" t="n">
        <v>4.35287747030589</v>
      </c>
      <c r="BEH152" s="252" t="n">
        <v>79.65000000000001</v>
      </c>
      <c r="BEI152" s="252" t="n">
        <v>84.6357823262573</v>
      </c>
      <c r="BEJ152" s="255" t="n">
        <v>79.65000000000001</v>
      </c>
      <c r="BEK152" s="253" t="n">
        <v>61.3303672475206</v>
      </c>
      <c r="BEL152" s="256" t="n">
        <v>79.65000000000001</v>
      </c>
      <c r="BEM152" s="254" t="n">
        <v>4.35287747030589</v>
      </c>
      <c r="BEN152" s="252" t="n">
        <v>79.65000000000001</v>
      </c>
      <c r="BEO152" s="252" t="n">
        <v>89.9997489052725</v>
      </c>
      <c r="BEP152" s="255" t="n">
        <v>79.65000000000001</v>
      </c>
      <c r="BEQ152" s="253" t="n">
        <v>61.3303672475206</v>
      </c>
      <c r="BER152" s="256" t="n">
        <v>79.65000000000001</v>
      </c>
      <c r="BES152" s="254" t="n">
        <v>4.35287747030589</v>
      </c>
      <c r="BET152" s="252" t="n">
        <v>79.65000000000001</v>
      </c>
      <c r="BEU152" s="252" t="n">
        <v>101.262053842534</v>
      </c>
      <c r="BEV152" s="255" t="n">
        <v>79.65000000000001</v>
      </c>
      <c r="BEW152" s="253" t="n">
        <v>61.3303672475206</v>
      </c>
      <c r="BEX152" s="256" t="n">
        <v>79.65000000000001</v>
      </c>
      <c r="BEY152" s="254" t="n">
        <v>4.35287747030589</v>
      </c>
      <c r="BEZ152" s="252" t="n">
        <v>79.65000000000001</v>
      </c>
      <c r="BFA152" s="252" t="n">
        <v>107.424062784081</v>
      </c>
      <c r="BFB152" s="255" t="n">
        <v>79.65000000000001</v>
      </c>
      <c r="BFC152" s="253" t="n">
        <v>61.3303672475206</v>
      </c>
      <c r="BFD152" s="256" t="n">
        <v>79.65000000000001</v>
      </c>
      <c r="BFE152" s="254" t="n">
        <v>4.35287747030589</v>
      </c>
      <c r="BFF152" s="252" t="n">
        <v>79.65000000000001</v>
      </c>
      <c r="BFG152" s="252" t="n">
        <v>112.58240657433</v>
      </c>
      <c r="BFH152" s="255" t="n">
        <v>79.65000000000001</v>
      </c>
      <c r="BFI152" s="253" t="n">
        <v>61.3303672475206</v>
      </c>
      <c r="BFJ152" s="256" t="n">
        <v>79.65000000000001</v>
      </c>
      <c r="BFK152" s="254" t="n">
        <v>4.35287747030589</v>
      </c>
      <c r="BFL152" s="252" t="n">
        <v>79.65000000000001</v>
      </c>
      <c r="BFM152" s="252" t="n">
        <v>123.486768864254</v>
      </c>
      <c r="BFN152" s="255" t="n">
        <v>79.65000000000001</v>
      </c>
      <c r="BFO152" s="253" t="n">
        <v>61.3303672475206</v>
      </c>
      <c r="BFP152" s="256" t="n">
        <v>79.65000000000001</v>
      </c>
      <c r="BFQ152" s="254" t="n">
        <v>4.35287747030589</v>
      </c>
      <c r="BFR152" s="252" t="n">
        <v>79.65000000000001</v>
      </c>
      <c r="BFS152" s="252" t="n">
        <v>130.650736636777</v>
      </c>
      <c r="BFT152" s="255" t="n">
        <v>79.65000000000001</v>
      </c>
      <c r="BFU152" s="253" t="n">
        <v>61.3303672475206</v>
      </c>
      <c r="BFV152" s="256" t="n">
        <v>79.65000000000001</v>
      </c>
      <c r="BFW152" s="254" t="n">
        <v>4.35287747030589</v>
      </c>
      <c r="BFX152" s="252" t="n">
        <v>79.65000000000001</v>
      </c>
      <c r="BFY152" s="252" t="n">
        <v>135.165342836668</v>
      </c>
      <c r="BFZ152" s="255" t="n">
        <v>79.65000000000001</v>
      </c>
      <c r="BGA152" s="253" t="n">
        <v>61.3303672475206</v>
      </c>
      <c r="BGB152" s="256" t="n">
        <v>79.65000000000001</v>
      </c>
      <c r="BGC152" s="254" t="n">
        <v>4.35287747030589</v>
      </c>
      <c r="BGD152" s="252" t="n">
        <v>79.65000000000001</v>
      </c>
      <c r="BGE152" s="252" t="n">
        <v>145.607783698815</v>
      </c>
      <c r="BGF152" s="255" t="n">
        <v>79.65000000000001</v>
      </c>
      <c r="BGG152" s="253" t="n">
        <v>61.3303672475206</v>
      </c>
      <c r="BGH152" s="256" t="n">
        <v>79.65000000000001</v>
      </c>
      <c r="BGI152" s="254" t="n">
        <v>4.35287747030589</v>
      </c>
      <c r="BGJ152" s="252" t="n">
        <v>79.65000000000001</v>
      </c>
      <c r="BGK152" s="252" t="n">
        <v>151.618292532085</v>
      </c>
      <c r="BGL152" s="255" t="n">
        <v>79.65000000000001</v>
      </c>
      <c r="BGM152" s="253" t="n">
        <v>61.3303672475206</v>
      </c>
      <c r="BGN152" s="256" t="n">
        <v>79.65000000000001</v>
      </c>
      <c r="BGO152" s="254" t="n">
        <v>4.35287747030589</v>
      </c>
      <c r="BGP152" s="252" t="n">
        <v>79.65000000000001</v>
      </c>
      <c r="BGQ152" s="252" t="n">
        <v>158.761929773387</v>
      </c>
      <c r="BGR152" s="255" t="n">
        <v>79.65000000000001</v>
      </c>
      <c r="BGS152" s="253" t="n">
        <v>61.3303672475206</v>
      </c>
      <c r="BGT152" s="256" t="n">
        <v>79.65000000000001</v>
      </c>
      <c r="BGU152" s="254" t="n">
        <v>4.35287747030589</v>
      </c>
      <c r="BGV152" s="251" t="n">
        <v>93.59999999999989</v>
      </c>
      <c r="BGW152" s="252" t="n">
        <v>17.9308245798252</v>
      </c>
      <c r="BGX152" s="255" t="n">
        <v>96.93000000000001</v>
      </c>
      <c r="BGY152" s="253" t="n">
        <v>62.8720718332837</v>
      </c>
      <c r="BGZ152" s="256" t="n">
        <v>96.93000000000001</v>
      </c>
      <c r="BHA152" s="254" t="n">
        <v>5.23875897460878</v>
      </c>
      <c r="BHB152" s="251" t="n">
        <v>93.59999999999989</v>
      </c>
      <c r="BHC152" s="252" t="n">
        <v>23.3533697088538</v>
      </c>
      <c r="BHD152" s="255" t="n">
        <v>96.93000000000001</v>
      </c>
      <c r="BHE152" s="253" t="n">
        <v>62.8720718332837</v>
      </c>
      <c r="BHF152" s="256" t="n">
        <v>96.93000000000001</v>
      </c>
      <c r="BHG152" s="254" t="n">
        <v>5.23875897460878</v>
      </c>
      <c r="BHH152" s="251" t="n">
        <v>96.93000000000001</v>
      </c>
      <c r="BHI152" s="252" t="n">
        <v>35.2483787274933</v>
      </c>
      <c r="BHJ152" s="255" t="n">
        <v>96.93000000000001</v>
      </c>
      <c r="BHK152" s="253" t="n">
        <v>62.8720718332837</v>
      </c>
      <c r="BHL152" s="256" t="n">
        <v>96.93000000000001</v>
      </c>
      <c r="BHM152" s="254" t="n">
        <v>5.23875897460878</v>
      </c>
      <c r="BHN152" s="251" t="n">
        <v>96.93000000000001</v>
      </c>
      <c r="BHO152" s="252" t="n">
        <v>42.8118840606426</v>
      </c>
      <c r="BHP152" s="255" t="n">
        <v>96.93000000000001</v>
      </c>
      <c r="BHQ152" s="253" t="n">
        <v>62.8720718332837</v>
      </c>
      <c r="BHR152" s="256" t="n">
        <v>96.93000000000001</v>
      </c>
      <c r="BHS152" s="254" t="n">
        <v>5.23875897460878</v>
      </c>
      <c r="BHT152" s="251" t="n">
        <v>96.93000000000001</v>
      </c>
      <c r="BHU152" s="252" t="n">
        <v>48.46715474705</v>
      </c>
      <c r="BHV152" s="255" t="n">
        <v>96.93000000000001</v>
      </c>
      <c r="BHW152" s="253" t="n">
        <v>62.8720718332837</v>
      </c>
      <c r="BHX152" s="256" t="n">
        <v>96.93000000000001</v>
      </c>
      <c r="BHY152" s="254" t="n">
        <v>5.23875897460878</v>
      </c>
      <c r="BHZ152" s="251" t="n">
        <v>96.93000000000001</v>
      </c>
      <c r="BIA152" s="252" t="n">
        <v>60.326525530663</v>
      </c>
      <c r="BIB152" s="255" t="n">
        <v>96.93000000000001</v>
      </c>
      <c r="BIC152" s="253" t="n">
        <v>62.8720718332837</v>
      </c>
      <c r="BID152" s="256" t="n">
        <v>96.93000000000001</v>
      </c>
      <c r="BIE152" s="254" t="n">
        <v>5.23875897460878</v>
      </c>
      <c r="BIF152" s="251" t="n">
        <v>96.93000000000001</v>
      </c>
      <c r="BIG152" s="252" t="n">
        <v>67.67801990339299</v>
      </c>
      <c r="BIH152" s="255" t="n">
        <v>96.93000000000001</v>
      </c>
      <c r="BII152" s="253" t="n">
        <v>62.8720718332837</v>
      </c>
      <c r="BIJ152" s="256" t="n">
        <v>96.93000000000001</v>
      </c>
      <c r="BIK152" s="254" t="n">
        <v>5.23875897460878</v>
      </c>
      <c r="BIL152" s="251" t="n">
        <v>96.93000000000001</v>
      </c>
      <c r="BIM152" s="252" t="n">
        <v>75.4638402674215</v>
      </c>
      <c r="BIN152" s="255" t="n">
        <v>96.93000000000001</v>
      </c>
      <c r="BIO152" s="253" t="n">
        <v>62.8720718332837</v>
      </c>
      <c r="BIP152" s="256" t="n">
        <v>96.93000000000001</v>
      </c>
      <c r="BIQ152" s="254" t="n">
        <v>5.23875897460878</v>
      </c>
      <c r="BIR152" s="252" t="n">
        <v>96.93000000000001</v>
      </c>
      <c r="BIS152" s="252" t="n">
        <v>85.1881992317111</v>
      </c>
      <c r="BIT152" s="255" t="n">
        <v>96.93000000000001</v>
      </c>
      <c r="BIU152" s="253" t="n">
        <v>62.8720718332837</v>
      </c>
      <c r="BIV152" s="256" t="n">
        <v>96.93000000000001</v>
      </c>
      <c r="BIW152" s="254" t="n">
        <v>5.23875897460878</v>
      </c>
      <c r="BIX152" s="252" t="n">
        <v>96.93000000000001</v>
      </c>
      <c r="BIY152" s="252" t="n">
        <v>92.5840529953617</v>
      </c>
      <c r="BIZ152" s="255" t="n">
        <v>96.93000000000001</v>
      </c>
      <c r="BJA152" s="253" t="n">
        <v>62.8720718332837</v>
      </c>
      <c r="BJB152" s="256" t="n">
        <v>96.93000000000001</v>
      </c>
      <c r="BJC152" s="254" t="n">
        <v>5.23875897460878</v>
      </c>
      <c r="BJD152" s="252" t="n">
        <v>96.93000000000001</v>
      </c>
      <c r="BJE152" s="252" t="n">
        <v>100.793185435855</v>
      </c>
      <c r="BJF152" s="255" t="n">
        <v>96.93000000000001</v>
      </c>
      <c r="BJG152" s="253" t="n">
        <v>62.8720718332837</v>
      </c>
      <c r="BJH152" s="256" t="n">
        <v>96.93000000000001</v>
      </c>
      <c r="BJI152" s="254" t="n">
        <v>5.23875897460878</v>
      </c>
      <c r="BJJ152" s="252" t="n">
        <v>96.93000000000001</v>
      </c>
      <c r="BJK152" s="252" t="n">
        <v>110.522371584358</v>
      </c>
      <c r="BJL152" s="255" t="n">
        <v>96.93000000000001</v>
      </c>
      <c r="BJM152" s="253" t="n">
        <v>62.8720718332837</v>
      </c>
      <c r="BJN152" s="256" t="n">
        <v>96.93000000000001</v>
      </c>
      <c r="BJO152" s="254" t="n">
        <v>5.23875897460878</v>
      </c>
      <c r="BJP152" s="252" t="n">
        <v>96.93000000000001</v>
      </c>
      <c r="BJQ152" s="252" t="n">
        <v>118.307276582376</v>
      </c>
      <c r="BJR152" s="255" t="n">
        <v>96.93000000000001</v>
      </c>
      <c r="BJS152" s="253" t="n">
        <v>62.8720718332837</v>
      </c>
      <c r="BJT152" s="256" t="n">
        <v>96.93000000000001</v>
      </c>
      <c r="BJU152" s="254" t="n">
        <v>5.23875897460878</v>
      </c>
      <c r="BJV152" s="252" t="n">
        <v>96.93000000000001</v>
      </c>
      <c r="BJW152" s="252" t="n">
        <v>125.863776275786</v>
      </c>
      <c r="BJX152" s="255" t="n">
        <v>96.93000000000001</v>
      </c>
      <c r="BJY152" s="253" t="n">
        <v>62.8720718332837</v>
      </c>
      <c r="BJZ152" s="256" t="n">
        <v>96.93000000000001</v>
      </c>
      <c r="BKA152" s="254" t="n">
        <v>5.23875897460878</v>
      </c>
      <c r="BKB152" s="252" t="n">
        <v>96.93000000000001</v>
      </c>
      <c r="BKC152" s="252" t="n">
        <v>134.29989742827</v>
      </c>
      <c r="BKD152" s="255" t="n">
        <v>96.93000000000001</v>
      </c>
      <c r="BKE152" s="253" t="n">
        <v>62.8720718332837</v>
      </c>
      <c r="BKF152" s="256" t="n">
        <v>96.93000000000001</v>
      </c>
      <c r="BKG152" s="254" t="n">
        <v>5.23875897460878</v>
      </c>
      <c r="BKH152" s="252" t="n">
        <v>96.93000000000001</v>
      </c>
      <c r="BKI152" s="252" t="n">
        <v>142.742267620641</v>
      </c>
      <c r="BKJ152" s="255" t="n">
        <v>96.93000000000001</v>
      </c>
      <c r="BKK152" s="253" t="n">
        <v>62.8720718332837</v>
      </c>
      <c r="BKL152" s="256" t="n">
        <v>96.93000000000001</v>
      </c>
      <c r="BKM152" s="254" t="n">
        <v>5.23875897460878</v>
      </c>
      <c r="BKN152" s="252" t="n">
        <v>96.93000000000001</v>
      </c>
      <c r="BKO152" s="252" t="n">
        <v>150.956134924424</v>
      </c>
      <c r="BKP152" s="255" t="n">
        <v>96.93000000000001</v>
      </c>
      <c r="BKQ152" s="253" t="n">
        <v>62.8720718332837</v>
      </c>
      <c r="BKR152" s="256" t="n">
        <v>96.93000000000001</v>
      </c>
      <c r="BKS152" s="254" t="n">
        <v>5.23875897460878</v>
      </c>
      <c r="BKT152" s="251" t="n">
        <v>129.059999999999</v>
      </c>
      <c r="BKU152" s="252" t="n">
        <v>24.891635732827</v>
      </c>
      <c r="BKV152" s="255" t="n">
        <v>129.06</v>
      </c>
      <c r="BKW152" s="253" t="n">
        <v>63.3132541861948</v>
      </c>
      <c r="BKX152" s="256" t="n">
        <v>129.06</v>
      </c>
      <c r="BKY152" s="254" t="n">
        <v>3.52649566683244</v>
      </c>
      <c r="BKZ152" s="251" t="n">
        <v>129.059999999999</v>
      </c>
      <c r="BLA152" s="252" t="n">
        <v>28.2936446029295</v>
      </c>
      <c r="BLB152" s="255" t="n">
        <v>129.06</v>
      </c>
      <c r="BLC152" s="253" t="n">
        <v>63.3132541861948</v>
      </c>
      <c r="BLD152" s="256" t="n">
        <v>129.06</v>
      </c>
      <c r="BLE152" s="254" t="n">
        <v>3.52649566683244</v>
      </c>
      <c r="BLF152" s="251" t="n">
        <v>129.059999999999</v>
      </c>
      <c r="BLG152" s="252" t="n">
        <v>37.8671642793546</v>
      </c>
      <c r="BLH152" s="255" t="n">
        <v>129.06</v>
      </c>
      <c r="BLI152" s="253" t="n">
        <v>63.3132541861948</v>
      </c>
      <c r="BLJ152" s="256" t="n">
        <v>129.06</v>
      </c>
      <c r="BLK152" s="254" t="n">
        <v>3.52649566683244</v>
      </c>
      <c r="BLL152" s="251" t="n">
        <v>129.059999999999</v>
      </c>
      <c r="BLM152" s="252" t="n">
        <v>50.1912035482783</v>
      </c>
      <c r="BLN152" s="255" t="n">
        <v>129.06</v>
      </c>
      <c r="BLO152" s="253" t="n">
        <v>63.3132541861948</v>
      </c>
      <c r="BLP152" s="256" t="n">
        <v>129.06</v>
      </c>
      <c r="BLQ152" s="254" t="n">
        <v>3.52649566683244</v>
      </c>
      <c r="BLR152" s="251" t="n">
        <v>129.059999999999</v>
      </c>
      <c r="BLS152" s="252" t="n">
        <v>57.4611432998428</v>
      </c>
      <c r="BLT152" s="255" t="n">
        <v>129.06</v>
      </c>
      <c r="BLU152" s="253" t="n">
        <v>63.3132541861948</v>
      </c>
      <c r="BLV152" s="256" t="n">
        <v>129.06</v>
      </c>
      <c r="BLW152" s="254" t="n">
        <v>3.52649566683244</v>
      </c>
      <c r="BLX152" s="251" t="n">
        <v>129.059999999999</v>
      </c>
      <c r="BLY152" s="252" t="n">
        <v>67.6721818163203</v>
      </c>
      <c r="BLZ152" s="255" t="n">
        <v>129.06</v>
      </c>
      <c r="BMA152" s="253" t="n">
        <v>63.3132541861948</v>
      </c>
      <c r="BMB152" s="256" t="n">
        <v>129.06</v>
      </c>
      <c r="BMC152" s="254" t="n">
        <v>3.52649566683244</v>
      </c>
      <c r="BMD152" s="251" t="n">
        <v>129.059999999999</v>
      </c>
      <c r="BME152" s="252" t="n">
        <v>77.224799417634</v>
      </c>
      <c r="BMF152" s="255" t="n">
        <v>129.06</v>
      </c>
      <c r="BMG152" s="253" t="n">
        <v>63.3132541861948</v>
      </c>
      <c r="BMH152" s="256" t="n">
        <v>129.06</v>
      </c>
      <c r="BMI152" s="254" t="n">
        <v>3.52649566683244</v>
      </c>
      <c r="BMJ152" s="251" t="n">
        <v>129.059999999999</v>
      </c>
      <c r="BMK152" s="252" t="n">
        <v>87.9210595016435</v>
      </c>
      <c r="BML152" s="255" t="n">
        <v>129.06</v>
      </c>
      <c r="BMM152" s="253" t="n">
        <v>63.3132541861948</v>
      </c>
      <c r="BMN152" s="256" t="n">
        <v>129.06</v>
      </c>
      <c r="BMO152" s="254" t="n">
        <v>3.52649566683244</v>
      </c>
      <c r="BMP152" s="252" t="n">
        <v>129.059999999999</v>
      </c>
      <c r="BMQ152" s="252" t="n">
        <v>91.9558170104154</v>
      </c>
      <c r="BMR152" s="255" t="n">
        <v>129.06</v>
      </c>
      <c r="BMS152" s="253" t="n">
        <v>63.3132541861948</v>
      </c>
      <c r="BMT152" s="256" t="n">
        <v>129.06</v>
      </c>
      <c r="BMU152" s="254" t="n">
        <v>3.52649566683244</v>
      </c>
      <c r="BMV152" s="252" t="n">
        <v>129.059999999999</v>
      </c>
      <c r="BMW152" s="252" t="n">
        <v>96.8070685193577</v>
      </c>
      <c r="BMX152" s="255" t="n">
        <v>129.06</v>
      </c>
      <c r="BMY152" s="253" t="n">
        <v>63.3132541861948</v>
      </c>
      <c r="BMZ152" s="256" t="n">
        <v>129.06</v>
      </c>
      <c r="BNA152" s="254" t="n">
        <v>3.52649566683244</v>
      </c>
      <c r="BNB152" s="252" t="n">
        <v>129.059999999999</v>
      </c>
      <c r="BNC152" s="252" t="n">
        <v>101.713778826561</v>
      </c>
      <c r="BND152" s="255" t="n">
        <v>129.06</v>
      </c>
      <c r="BNE152" s="253" t="n">
        <v>63.3132541861948</v>
      </c>
      <c r="BNF152" s="256" t="n">
        <v>129.06</v>
      </c>
      <c r="BNG152" s="254" t="n">
        <v>3.52649566683244</v>
      </c>
      <c r="BNH152" s="252" t="n">
        <v>129.059999999999</v>
      </c>
      <c r="BNI152" s="252" t="n">
        <v>105.150598830608</v>
      </c>
      <c r="BNJ152" s="255" t="n">
        <v>129.06</v>
      </c>
      <c r="BNK152" s="253" t="n">
        <v>63.3132541861948</v>
      </c>
      <c r="BNL152" s="256" t="n">
        <v>129.06</v>
      </c>
      <c r="BNM152" s="254" t="n">
        <v>3.52649566683244</v>
      </c>
      <c r="BNN152" s="252" t="n">
        <v>129.059999999999</v>
      </c>
      <c r="BNO152" s="252" t="n">
        <v>115.129665213742</v>
      </c>
      <c r="BNP152" s="255" t="n">
        <v>129.06</v>
      </c>
      <c r="BNQ152" s="253" t="n">
        <v>63.3132541861948</v>
      </c>
      <c r="BNR152" s="256" t="n">
        <v>129.06</v>
      </c>
      <c r="BNS152" s="254" t="n">
        <v>3.52649566683244</v>
      </c>
      <c r="BNT152" s="252" t="n">
        <v>129.059999999999</v>
      </c>
      <c r="BNU152" s="252" t="n">
        <v>127.698792545133</v>
      </c>
      <c r="BNV152" s="255" t="n">
        <v>129.06</v>
      </c>
      <c r="BNW152" s="253" t="n">
        <v>63.3132541861948</v>
      </c>
      <c r="BNX152" s="256" t="n">
        <v>129.06</v>
      </c>
      <c r="BNY152" s="254" t="n">
        <v>3.52649566683244</v>
      </c>
      <c r="BNZ152" s="252" t="n">
        <v>129.059999999999</v>
      </c>
      <c r="BOA152" s="252" t="n">
        <v>134.076141208782</v>
      </c>
      <c r="BOB152" s="255" t="n">
        <v>129.06</v>
      </c>
      <c r="BOC152" s="253" t="n">
        <v>63.3132541861948</v>
      </c>
      <c r="BOD152" s="256" t="n">
        <v>129.06</v>
      </c>
      <c r="BOE152" s="254" t="n">
        <v>3.52649566683244</v>
      </c>
      <c r="BOF152" s="252" t="n">
        <v>129.059999999999</v>
      </c>
      <c r="BOG152" s="252" t="n">
        <v>144.287434438413</v>
      </c>
      <c r="BOH152" s="255" t="n">
        <v>129.06</v>
      </c>
      <c r="BOI152" s="253" t="n">
        <v>63.3132541861948</v>
      </c>
      <c r="BOJ152" s="256" t="n">
        <v>129.06</v>
      </c>
      <c r="BOK152" s="254" t="n">
        <v>3.52649566683244</v>
      </c>
      <c r="BOL152" s="252" t="n">
        <v>129.059999999999</v>
      </c>
      <c r="BOM152" s="252" t="n">
        <v>154.073259394842</v>
      </c>
      <c r="BON152" s="255" t="n">
        <v>129.06</v>
      </c>
      <c r="BOO152" s="253" t="n">
        <v>63.3132541861948</v>
      </c>
      <c r="BOP152" s="256" t="n">
        <v>129.06</v>
      </c>
      <c r="BOQ152" s="254" t="n">
        <v>3.52649566683244</v>
      </c>
    </row>
    <row r="153">
      <c r="B153" s="251" t="n">
        <v>1.33</v>
      </c>
      <c r="C153" s="252" t="n">
        <v>11.7478231672393</v>
      </c>
      <c r="D153" s="255" t="n">
        <v>1.33</v>
      </c>
      <c r="E153" s="253" t="n">
        <v>47.2087880994156</v>
      </c>
      <c r="F153" s="256" t="n">
        <v>1.33</v>
      </c>
      <c r="G153" s="254" t="n">
        <v>0.673345567596054</v>
      </c>
      <c r="H153" s="251" t="n">
        <v>1.33</v>
      </c>
      <c r="I153" s="252" t="n">
        <v>17.3777548486175</v>
      </c>
      <c r="J153" s="255" t="n">
        <v>1.33</v>
      </c>
      <c r="K153" s="253" t="n">
        <v>47.2087880994156</v>
      </c>
      <c r="L153" s="256" t="n">
        <v>1.33</v>
      </c>
      <c r="M153" s="254" t="n">
        <v>0.673345567596054</v>
      </c>
      <c r="N153" s="251" t="n">
        <v>1.33</v>
      </c>
      <c r="O153" s="252" t="n">
        <v>22.7268839412054</v>
      </c>
      <c r="P153" s="255" t="n">
        <v>1.33</v>
      </c>
      <c r="Q153" s="253" t="n">
        <v>47.2087880994156</v>
      </c>
      <c r="R153" s="256" t="n">
        <v>1.33</v>
      </c>
      <c r="S153" s="254" t="n">
        <v>0.673345567596054</v>
      </c>
      <c r="T153" s="251" t="n">
        <v>1.33</v>
      </c>
      <c r="U153" s="252" t="n">
        <v>28.1042593631853</v>
      </c>
      <c r="V153" s="255" t="n">
        <v>1.33</v>
      </c>
      <c r="W153" s="253" t="n">
        <v>47.2087880994156</v>
      </c>
      <c r="X153" s="256" t="n">
        <v>1.33</v>
      </c>
      <c r="Y153" s="254" t="n">
        <v>0.673345567596054</v>
      </c>
      <c r="Z153" s="251" t="n">
        <v>1.33</v>
      </c>
      <c r="AA153" s="252" t="n">
        <v>33.2104318922361</v>
      </c>
      <c r="AB153" s="255" t="n">
        <v>1.33</v>
      </c>
      <c r="AC153" s="253" t="n">
        <v>47.2087880994156</v>
      </c>
      <c r="AD153" s="256" t="n">
        <v>1.33</v>
      </c>
      <c r="AE153" s="254" t="n">
        <v>0.673345567596054</v>
      </c>
      <c r="AF153" s="251" t="n">
        <v>1.33</v>
      </c>
      <c r="AG153" s="252" t="n">
        <v>38.3182563526229</v>
      </c>
      <c r="AH153" s="255" t="n">
        <v>1.33</v>
      </c>
      <c r="AI153" s="253" t="n">
        <v>47.2087880994156</v>
      </c>
      <c r="AJ153" s="256" t="n">
        <v>1.33</v>
      </c>
      <c r="AK153" s="254" t="n">
        <v>0.673345567596054</v>
      </c>
      <c r="AL153" s="251" t="n">
        <v>1.33</v>
      </c>
      <c r="AM153" s="252" t="n">
        <v>44.1835292872033</v>
      </c>
      <c r="AN153" s="255" t="n">
        <v>1.33</v>
      </c>
      <c r="AO153" s="253" t="n">
        <v>47.2087880994156</v>
      </c>
      <c r="AP153" s="256" t="n">
        <v>1.33</v>
      </c>
      <c r="AQ153" s="254" t="n">
        <v>0.673345567596054</v>
      </c>
      <c r="AR153" s="251" t="n">
        <v>1.33</v>
      </c>
      <c r="AS153" s="252" t="n">
        <v>49.038178956341</v>
      </c>
      <c r="AT153" s="255" t="n">
        <v>1.33</v>
      </c>
      <c r="AU153" s="253" t="n">
        <v>47.2087880994156</v>
      </c>
      <c r="AV153" s="256" t="n">
        <v>1.33</v>
      </c>
      <c r="AW153" s="254" t="n">
        <v>0.673345567596054</v>
      </c>
      <c r="AX153" s="252" t="n">
        <v>1.33</v>
      </c>
      <c r="AY153" s="252" t="n">
        <v>54.3511938652529</v>
      </c>
      <c r="AZ153" s="255" t="n">
        <v>1.33</v>
      </c>
      <c r="BA153" s="253" t="n">
        <v>47.2087880994156</v>
      </c>
      <c r="BB153" s="256" t="n">
        <v>1.33</v>
      </c>
      <c r="BC153" s="254" t="n">
        <v>0.673345567596054</v>
      </c>
      <c r="BD153" s="252" t="n">
        <v>1.33</v>
      </c>
      <c r="BE153" s="252" t="n">
        <v>59.2391665729725</v>
      </c>
      <c r="BF153" s="255" t="n">
        <v>1.33</v>
      </c>
      <c r="BG153" s="253" t="n">
        <v>47.2087880994156</v>
      </c>
      <c r="BH153" s="256" t="n">
        <v>1.33</v>
      </c>
      <c r="BI153" s="254" t="n">
        <v>0.673345567596054</v>
      </c>
      <c r="BJ153" s="252" t="n">
        <v>1.33</v>
      </c>
      <c r="BK153" s="252" t="n">
        <v>65.8705697940028</v>
      </c>
      <c r="BL153" s="255" t="n">
        <v>1.33</v>
      </c>
      <c r="BM153" s="253" t="n">
        <v>47.2087880994156</v>
      </c>
      <c r="BN153" s="256" t="n">
        <v>1.33</v>
      </c>
      <c r="BO153" s="254" t="n">
        <v>0.673345567596054</v>
      </c>
      <c r="BP153" s="252" t="n">
        <v>1.33</v>
      </c>
      <c r="BQ153" s="252" t="n">
        <v>70.74840541624241</v>
      </c>
      <c r="BR153" s="255" t="n">
        <v>1.33</v>
      </c>
      <c r="BS153" s="253" t="n">
        <v>47.2087880994156</v>
      </c>
      <c r="BT153" s="256" t="n">
        <v>1.33</v>
      </c>
      <c r="BU153" s="254" t="n">
        <v>0.673345567596054</v>
      </c>
      <c r="BV153" s="252" t="n">
        <v>1.33</v>
      </c>
      <c r="BW153" s="252" t="n">
        <v>80.966025372868</v>
      </c>
      <c r="BX153" s="255" t="n">
        <v>1.33</v>
      </c>
      <c r="BY153" s="253" t="n">
        <v>47.2087880994156</v>
      </c>
      <c r="BZ153" s="256" t="n">
        <v>1.33</v>
      </c>
      <c r="CA153" s="254" t="n">
        <v>0.673345567596054</v>
      </c>
      <c r="CB153" s="252" t="n">
        <v>1.33</v>
      </c>
      <c r="CC153" s="252" t="n">
        <v>92.9491282534634</v>
      </c>
      <c r="CD153" s="255" t="n">
        <v>1.33</v>
      </c>
      <c r="CE153" s="253" t="n">
        <v>47.2087880994156</v>
      </c>
      <c r="CF153" s="256" t="n">
        <v>1.33</v>
      </c>
      <c r="CG153" s="254" t="n">
        <v>0.673345567596054</v>
      </c>
      <c r="CH153" s="252" t="n">
        <v>1.33</v>
      </c>
      <c r="CI153" s="252" t="n">
        <v>103.111341027231</v>
      </c>
      <c r="CJ153" s="255" t="n">
        <v>1.33</v>
      </c>
      <c r="CK153" s="253" t="n">
        <v>47.2087880994156</v>
      </c>
      <c r="CL153" s="256" t="n">
        <v>1.33</v>
      </c>
      <c r="CM153" s="254" t="n">
        <v>0.673345567596054</v>
      </c>
      <c r="CN153" s="252" t="n">
        <v>1.33</v>
      </c>
      <c r="CO153" s="252" t="n">
        <v>112.817677599838</v>
      </c>
      <c r="CP153" s="255" t="n">
        <v>1.33</v>
      </c>
      <c r="CQ153" s="253" t="n">
        <v>47.2087880994156</v>
      </c>
      <c r="CR153" s="256" t="n">
        <v>1.33</v>
      </c>
      <c r="CS153" s="254" t="n">
        <v>0.673345567596054</v>
      </c>
      <c r="CT153" s="252" t="n">
        <v>1.33</v>
      </c>
      <c r="CU153" s="252" t="n">
        <v>122.746055378999</v>
      </c>
      <c r="CV153" s="255" t="n">
        <v>1.33</v>
      </c>
      <c r="CW153" s="253" t="n">
        <v>47.2087880994156</v>
      </c>
      <c r="CX153" s="256" t="n">
        <v>1.33</v>
      </c>
      <c r="CY153" s="254" t="n">
        <v>0.673345567596054</v>
      </c>
      <c r="CZ153" s="252" t="n">
        <v>1.33</v>
      </c>
      <c r="DA153" s="252" t="n">
        <v>138.8649271644</v>
      </c>
      <c r="DB153" s="255" t="n">
        <v>1.33</v>
      </c>
      <c r="DC153" s="253" t="n">
        <v>47.2087880994156</v>
      </c>
      <c r="DD153" s="256" t="n">
        <v>1.33</v>
      </c>
      <c r="DE153" s="254" t="n">
        <v>0.673345567596054</v>
      </c>
      <c r="DF153" s="252" t="n">
        <v>1.33</v>
      </c>
      <c r="DG153" s="252" t="n">
        <v>149.383643953693</v>
      </c>
      <c r="DH153" s="255" t="n">
        <v>1.33</v>
      </c>
      <c r="DI153" s="253" t="n">
        <v>47.2087880994156</v>
      </c>
      <c r="DJ153" s="256" t="n">
        <v>1.33</v>
      </c>
      <c r="DK153" s="254" t="n">
        <v>0.673345567596054</v>
      </c>
      <c r="DL153" s="252" t="n">
        <v>1.33</v>
      </c>
      <c r="DM153" s="252" t="n">
        <v>164.672868701488</v>
      </c>
      <c r="DN153" s="255" t="n">
        <v>1.33</v>
      </c>
      <c r="DO153" s="253" t="n">
        <v>47.2087880994156</v>
      </c>
      <c r="DP153" s="256" t="n">
        <v>1.33</v>
      </c>
      <c r="DQ153" s="254" t="n">
        <v>0.673345567596054</v>
      </c>
      <c r="DR153" s="252" t="n">
        <v>1.33</v>
      </c>
      <c r="DS153" s="252" t="n">
        <v>184.623504771235</v>
      </c>
      <c r="DT153" s="255" t="n">
        <v>1.33</v>
      </c>
      <c r="DU153" s="253" t="n">
        <v>47.2087880994156</v>
      </c>
      <c r="DV153" s="256" t="n">
        <v>1.33</v>
      </c>
      <c r="DW153" s="254" t="n">
        <v>0.673345567596054</v>
      </c>
      <c r="DX153" s="252" t="n">
        <v>1.33</v>
      </c>
      <c r="DY153" s="252" t="n">
        <v>200.427033331193</v>
      </c>
      <c r="DZ153" s="255" t="n">
        <v>1.33</v>
      </c>
      <c r="EA153" s="253" t="n">
        <v>47.2087880994156</v>
      </c>
      <c r="EB153" s="256" t="n">
        <v>1.33</v>
      </c>
      <c r="EC153" s="254" t="n">
        <v>0.673345567596054</v>
      </c>
      <c r="ED153" s="251" t="n">
        <v>1.89000000000027</v>
      </c>
      <c r="EE153" s="252" t="n">
        <v>16.2702968442233</v>
      </c>
      <c r="EF153" s="255" t="n">
        <v>1.904</v>
      </c>
      <c r="EG153" s="253" t="n">
        <v>43.8370218485928</v>
      </c>
      <c r="EH153" s="256" t="n">
        <v>1.904</v>
      </c>
      <c r="EI153" s="254" t="n">
        <v>1.28482287879186</v>
      </c>
      <c r="EJ153" s="251" t="n">
        <v>1.89</v>
      </c>
      <c r="EK153" s="252" t="n">
        <v>23.63378733182</v>
      </c>
      <c r="EL153" s="255" t="n">
        <v>1.904</v>
      </c>
      <c r="EM153" s="253" t="n">
        <v>43.8370218485928</v>
      </c>
      <c r="EN153" s="256" t="n">
        <v>1.904</v>
      </c>
      <c r="EO153" s="254" t="n">
        <v>1.28482287879186</v>
      </c>
      <c r="EP153" s="251" t="n">
        <v>1.89</v>
      </c>
      <c r="EQ153" s="252" t="n">
        <v>30.3902096546755</v>
      </c>
      <c r="ER153" s="255" t="n">
        <v>1.904</v>
      </c>
      <c r="ES153" s="253" t="n">
        <v>43.8370218485928</v>
      </c>
      <c r="ET153" s="256" t="n">
        <v>1.904</v>
      </c>
      <c r="EU153" s="254" t="n">
        <v>1.28482287879186</v>
      </c>
      <c r="EV153" s="251" t="n">
        <v>1.904</v>
      </c>
      <c r="EW153" s="252" t="n">
        <v>37.7454996595872</v>
      </c>
      <c r="EX153" s="255" t="n">
        <v>1.904</v>
      </c>
      <c r="EY153" s="253" t="n">
        <v>43.8370218485928</v>
      </c>
      <c r="EZ153" s="256" t="n">
        <v>1.904</v>
      </c>
      <c r="FA153" s="254" t="n">
        <v>1.28482287879186</v>
      </c>
      <c r="FB153" s="251" t="n">
        <v>1.89</v>
      </c>
      <c r="FC153" s="252" t="n">
        <v>46.9641327581995</v>
      </c>
      <c r="FD153" s="255" t="n">
        <v>1.904</v>
      </c>
      <c r="FE153" s="253" t="n">
        <v>43.8370218485928</v>
      </c>
      <c r="FF153" s="256" t="n">
        <v>1.904</v>
      </c>
      <c r="FG153" s="254" t="n">
        <v>1.28482287879186</v>
      </c>
      <c r="FH153" s="251" t="n">
        <v>1.89</v>
      </c>
      <c r="FI153" s="252" t="n">
        <v>52.4926765960736</v>
      </c>
      <c r="FJ153" s="255" t="n">
        <v>1.904</v>
      </c>
      <c r="FK153" s="253" t="n">
        <v>43.8370218485928</v>
      </c>
      <c r="FL153" s="256" t="n">
        <v>1.904</v>
      </c>
      <c r="FM153" s="254" t="n">
        <v>1.28482287879186</v>
      </c>
      <c r="FN153" s="251" t="n">
        <v>1.904</v>
      </c>
      <c r="FO153" s="252" t="n">
        <v>59.5623571857804</v>
      </c>
      <c r="FP153" s="255" t="n">
        <v>1.904</v>
      </c>
      <c r="FQ153" s="253" t="n">
        <v>43.8370218485928</v>
      </c>
      <c r="FR153" s="256" t="n">
        <v>1.904</v>
      </c>
      <c r="FS153" s="254" t="n">
        <v>1.28482287879186</v>
      </c>
      <c r="FT153" s="251" t="n">
        <v>1.89</v>
      </c>
      <c r="FU153" s="252" t="n">
        <v>67.83477180484439</v>
      </c>
      <c r="FV153" s="255" t="n">
        <v>1.904</v>
      </c>
      <c r="FW153" s="253" t="n">
        <v>43.8370218485928</v>
      </c>
      <c r="FX153" s="256" t="n">
        <v>1.904</v>
      </c>
      <c r="FY153" s="254" t="n">
        <v>1.28482287879186</v>
      </c>
      <c r="FZ153" s="252" t="n">
        <v>1.904</v>
      </c>
      <c r="GA153" s="252" t="n">
        <v>73.97334539396191</v>
      </c>
      <c r="GB153" s="255" t="n">
        <v>1.904</v>
      </c>
      <c r="GC153" s="253" t="n">
        <v>43.8370218485928</v>
      </c>
      <c r="GD153" s="256" t="n">
        <v>1.904</v>
      </c>
      <c r="GE153" s="254" t="n">
        <v>1.28482287879186</v>
      </c>
      <c r="GF153" s="252" t="n">
        <v>1.904</v>
      </c>
      <c r="GG153" s="252" t="n">
        <v>81.4344222836983</v>
      </c>
      <c r="GH153" s="255" t="n">
        <v>1.904</v>
      </c>
      <c r="GI153" s="253" t="n">
        <v>43.8370218485928</v>
      </c>
      <c r="GJ153" s="256" t="n">
        <v>1.904</v>
      </c>
      <c r="GK153" s="254" t="n">
        <v>1.28482287879186</v>
      </c>
      <c r="GL153" s="252" t="n">
        <v>1.89</v>
      </c>
      <c r="GM153" s="252" t="n">
        <v>91.1778873166712</v>
      </c>
      <c r="GN153" s="255" t="n">
        <v>1.904</v>
      </c>
      <c r="GO153" s="253" t="n">
        <v>43.8370218485928</v>
      </c>
      <c r="GP153" s="256" t="n">
        <v>1.904</v>
      </c>
      <c r="GQ153" s="254" t="n">
        <v>1.28482287879186</v>
      </c>
      <c r="GR153" s="252" t="n">
        <v>1.904</v>
      </c>
      <c r="GS153" s="252" t="n">
        <v>100.754003509339</v>
      </c>
      <c r="GT153" s="255" t="n">
        <v>1.904</v>
      </c>
      <c r="GU153" s="253" t="n">
        <v>43.8370218485928</v>
      </c>
      <c r="GV153" s="256" t="n">
        <v>1.904</v>
      </c>
      <c r="GW153" s="254" t="n">
        <v>1.28482287879186</v>
      </c>
      <c r="GX153" s="252" t="n">
        <v>1.904</v>
      </c>
      <c r="GY153" s="252" t="n">
        <v>108.389259292067</v>
      </c>
      <c r="GZ153" s="255" t="n">
        <v>1.904</v>
      </c>
      <c r="HA153" s="253" t="n">
        <v>43.8370218485928</v>
      </c>
      <c r="HB153" s="256" t="n">
        <v>1.904</v>
      </c>
      <c r="HC153" s="254" t="n">
        <v>1.28482287879186</v>
      </c>
      <c r="HD153" s="252" t="n">
        <v>1.904</v>
      </c>
      <c r="HE153" s="252" t="n">
        <v>116.43076147087</v>
      </c>
      <c r="HF153" s="255" t="n">
        <v>1.904</v>
      </c>
      <c r="HG153" s="253" t="n">
        <v>43.8370218485928</v>
      </c>
      <c r="HH153" s="256" t="n">
        <v>1.904</v>
      </c>
      <c r="HI153" s="254" t="n">
        <v>1.28482287879186</v>
      </c>
      <c r="HJ153" s="252" t="n">
        <v>1.904</v>
      </c>
      <c r="HK153" s="252" t="n">
        <v>124.378091476812</v>
      </c>
      <c r="HL153" s="255" t="n">
        <v>1.904</v>
      </c>
      <c r="HM153" s="253" t="n">
        <v>43.8370218485928</v>
      </c>
      <c r="HN153" s="256" t="n">
        <v>1.904</v>
      </c>
      <c r="HO153" s="254" t="n">
        <v>1.28482287879186</v>
      </c>
      <c r="HP153" s="252" t="n">
        <v>1.904</v>
      </c>
      <c r="HQ153" s="252" t="n">
        <v>131.166528082743</v>
      </c>
      <c r="HR153" s="255" t="n">
        <v>1.904</v>
      </c>
      <c r="HS153" s="253" t="n">
        <v>43.8370218485928</v>
      </c>
      <c r="HT153" s="256" t="n">
        <v>1.904</v>
      </c>
      <c r="HU153" s="254" t="n">
        <v>1.28482287879186</v>
      </c>
      <c r="HV153" s="252" t="n">
        <v>1.904</v>
      </c>
      <c r="HW153" s="252" t="n">
        <v>139.023013837449</v>
      </c>
      <c r="HX153" s="255" t="n">
        <v>1.904</v>
      </c>
      <c r="HY153" s="253" t="n">
        <v>43.8370218485928</v>
      </c>
      <c r="HZ153" s="256" t="n">
        <v>1.904</v>
      </c>
      <c r="IA153" s="254" t="n">
        <v>1.28482287879186</v>
      </c>
      <c r="IB153" s="252" t="n">
        <v>1.904</v>
      </c>
      <c r="IC153" s="252" t="n">
        <v>148.321929113605</v>
      </c>
      <c r="ID153" s="255" t="n">
        <v>1.904</v>
      </c>
      <c r="IE153" s="253" t="n">
        <v>43.8370218485928</v>
      </c>
      <c r="IF153" s="256" t="n">
        <v>1.904</v>
      </c>
      <c r="IG153" s="254" t="n">
        <v>1.28482287879186</v>
      </c>
      <c r="IH153" s="252" t="n">
        <v>1.904</v>
      </c>
      <c r="II153" s="252" t="n">
        <v>156.337780885668</v>
      </c>
      <c r="IJ153" s="255" t="n">
        <v>1.904</v>
      </c>
      <c r="IK153" s="253" t="n">
        <v>43.8370218485928</v>
      </c>
      <c r="IL153" s="256" t="n">
        <v>1.904</v>
      </c>
      <c r="IM153" s="254" t="n">
        <v>1.28482287879186</v>
      </c>
      <c r="IN153" s="252" t="n">
        <v>1.904</v>
      </c>
      <c r="IO153" s="252" t="n">
        <v>161.241671396239</v>
      </c>
      <c r="IP153" s="255" t="n">
        <v>1.904</v>
      </c>
      <c r="IQ153" s="253" t="n">
        <v>43.8370218485928</v>
      </c>
      <c r="IR153" s="256" t="n">
        <v>1.904</v>
      </c>
      <c r="IS153" s="254" t="n">
        <v>1.28482287879186</v>
      </c>
      <c r="IT153" s="252" t="n">
        <v>1.904</v>
      </c>
      <c r="IU153" s="252" t="n">
        <v>165.843743525121</v>
      </c>
      <c r="IV153" s="255" t="n">
        <v>1.904</v>
      </c>
      <c r="IW153" s="253" t="n">
        <v>43.8370218485928</v>
      </c>
      <c r="IX153" s="256" t="n">
        <v>1.904</v>
      </c>
      <c r="IY153" s="254" t="n">
        <v>1.28482287879186</v>
      </c>
      <c r="IZ153" s="252" t="n">
        <v>1.904</v>
      </c>
      <c r="JA153" s="252" t="n">
        <v>177.7679067753</v>
      </c>
      <c r="JB153" s="255" t="n">
        <v>1.904</v>
      </c>
      <c r="JC153" s="253" t="n">
        <v>43.8370218485928</v>
      </c>
      <c r="JD153" s="256" t="n">
        <v>1.904</v>
      </c>
      <c r="JE153" s="254" t="n">
        <v>1.28482287879186</v>
      </c>
      <c r="JF153" s="252" t="n">
        <v>1.904</v>
      </c>
      <c r="JG153" s="252" t="n">
        <v>185.710915002738</v>
      </c>
      <c r="JH153" s="255" t="n">
        <v>1.904</v>
      </c>
      <c r="JI153" s="253" t="n">
        <v>43.8370218485928</v>
      </c>
      <c r="JJ153" s="256" t="n">
        <v>1.904</v>
      </c>
      <c r="JK153" s="254" t="n">
        <v>1.28482287879186</v>
      </c>
      <c r="JL153" s="252" t="n">
        <v>1.904</v>
      </c>
      <c r="JM153" s="252" t="n">
        <v>193.165349596732</v>
      </c>
      <c r="JN153" s="255" t="n">
        <v>1.904</v>
      </c>
      <c r="JO153" s="253" t="n">
        <v>43.8370218485928</v>
      </c>
      <c r="JP153" s="256" t="n">
        <v>1.904</v>
      </c>
      <c r="JQ153" s="254" t="n">
        <v>1.28482287879186</v>
      </c>
      <c r="JR153" s="252" t="n">
        <v>1.89</v>
      </c>
      <c r="JS153" s="252" t="n">
        <v>202.307079782461</v>
      </c>
      <c r="JT153" s="255" t="n">
        <v>1.904</v>
      </c>
      <c r="JU153" s="253" t="n">
        <v>43.8370218485928</v>
      </c>
      <c r="JV153" s="256" t="n">
        <v>1.904</v>
      </c>
      <c r="JW153" s="254" t="n">
        <v>1.28482287879186</v>
      </c>
      <c r="JX153" s="251" t="n">
        <v>2.464</v>
      </c>
      <c r="JY153" s="252" t="n">
        <v>10.5806196460728</v>
      </c>
      <c r="JZ153" s="255" t="n">
        <v>2.492</v>
      </c>
      <c r="KA153" s="253" t="n">
        <v>59.5727245163252</v>
      </c>
      <c r="KB153" s="256" t="n">
        <v>2.49199999999999</v>
      </c>
      <c r="KC153" s="254" t="n">
        <v>1.31804241317494</v>
      </c>
      <c r="KD153" s="251" t="n">
        <v>2.43</v>
      </c>
      <c r="KE153" s="252" t="n">
        <v>16.7162954022148</v>
      </c>
      <c r="KF153" s="255" t="n">
        <v>2.492</v>
      </c>
      <c r="KG153" s="253" t="n">
        <v>59.5727245163252</v>
      </c>
      <c r="KH153" s="256" t="n">
        <v>2.49199999999999</v>
      </c>
      <c r="KI153" s="254" t="n">
        <v>1.31804241317494</v>
      </c>
      <c r="KJ153" s="251" t="n">
        <v>2.464</v>
      </c>
      <c r="KK153" s="252" t="n">
        <v>20.8829436726454</v>
      </c>
      <c r="KL153" s="255" t="n">
        <v>2.492</v>
      </c>
      <c r="KM153" s="253" t="n">
        <v>59.5727245163252</v>
      </c>
      <c r="KN153" s="256" t="n">
        <v>2.49199999999999</v>
      </c>
      <c r="KO153" s="254" t="n">
        <v>1.31804241317494</v>
      </c>
      <c r="KP153" s="251" t="n">
        <v>2.464</v>
      </c>
      <c r="KQ153" s="252" t="n">
        <v>26.45002956582</v>
      </c>
      <c r="KR153" s="255" t="n">
        <v>2.492</v>
      </c>
      <c r="KS153" s="253" t="n">
        <v>59.5727245163252</v>
      </c>
      <c r="KT153" s="256" t="n">
        <v>2.49199999999999</v>
      </c>
      <c r="KU153" s="254" t="n">
        <v>1.31804241317494</v>
      </c>
      <c r="KV153" s="251" t="n">
        <v>2.464</v>
      </c>
      <c r="KW153" s="252" t="n">
        <v>31.7664189979026</v>
      </c>
      <c r="KX153" s="255" t="n">
        <v>2.492</v>
      </c>
      <c r="KY153" s="253" t="n">
        <v>59.5727245163252</v>
      </c>
      <c r="KZ153" s="256" t="n">
        <v>2.49199999999999</v>
      </c>
      <c r="LA153" s="254" t="n">
        <v>1.31804241317494</v>
      </c>
      <c r="LB153" s="251" t="n">
        <v>2.43</v>
      </c>
      <c r="LC153" s="252" t="n">
        <v>36.477967979903</v>
      </c>
      <c r="LD153" s="255" t="n">
        <v>2.492</v>
      </c>
      <c r="LE153" s="253" t="n">
        <v>59.5727245163252</v>
      </c>
      <c r="LF153" s="256" t="n">
        <v>2.49199999999999</v>
      </c>
      <c r="LG153" s="254" t="n">
        <v>1.31804241317494</v>
      </c>
      <c r="LH153" s="251" t="n">
        <v>2.464</v>
      </c>
      <c r="LI153" s="252" t="n">
        <v>42.3562079190385</v>
      </c>
      <c r="LJ153" s="255" t="n">
        <v>2.492</v>
      </c>
      <c r="LK153" s="253" t="n">
        <v>59.5727245163252</v>
      </c>
      <c r="LL153" s="256" t="n">
        <v>2.49199999999999</v>
      </c>
      <c r="LM153" s="254" t="n">
        <v>1.31804241317494</v>
      </c>
      <c r="LN153" s="251" t="n">
        <v>2.464</v>
      </c>
      <c r="LO153" s="252" t="n">
        <v>47.3478443707209</v>
      </c>
      <c r="LP153" s="255" t="n">
        <v>2.492</v>
      </c>
      <c r="LQ153" s="253" t="n">
        <v>59.5727245163252</v>
      </c>
      <c r="LR153" s="256" t="n">
        <v>2.49199999999999</v>
      </c>
      <c r="LS153" s="254" t="n">
        <v>1.31804241317494</v>
      </c>
      <c r="LT153" s="252" t="n">
        <v>2.464</v>
      </c>
      <c r="LU153" s="252" t="n">
        <v>52.3867320238725</v>
      </c>
      <c r="LV153" s="255" t="n">
        <v>2.492</v>
      </c>
      <c r="LW153" s="253" t="n">
        <v>59.5727245163252</v>
      </c>
      <c r="LX153" s="256" t="n">
        <v>2.49199999999999</v>
      </c>
      <c r="LY153" s="254" t="n">
        <v>1.31804241317494</v>
      </c>
      <c r="LZ153" s="252" t="n">
        <v>2.464</v>
      </c>
      <c r="MA153" s="252" t="n">
        <v>58.522343573379</v>
      </c>
      <c r="MB153" s="255" t="n">
        <v>2.492</v>
      </c>
      <c r="MC153" s="253" t="n">
        <v>59.5727245163252</v>
      </c>
      <c r="MD153" s="256" t="n">
        <v>2.49199999999999</v>
      </c>
      <c r="ME153" s="254" t="n">
        <v>1.31804241317494</v>
      </c>
      <c r="MF153" s="252" t="n">
        <v>2.464</v>
      </c>
      <c r="MG153" s="252" t="n">
        <v>63.5122085968158</v>
      </c>
      <c r="MH153" s="255" t="n">
        <v>2.492</v>
      </c>
      <c r="MI153" s="253" t="n">
        <v>59.5727245163252</v>
      </c>
      <c r="MJ153" s="256" t="n">
        <v>2.49199999999999</v>
      </c>
      <c r="MK153" s="254" t="n">
        <v>1.31804241317494</v>
      </c>
      <c r="ML153" s="252" t="n">
        <v>2.464</v>
      </c>
      <c r="MM153" s="252" t="n">
        <v>68.27314517228849</v>
      </c>
      <c r="MN153" s="255" t="n">
        <v>2.492</v>
      </c>
      <c r="MO153" s="253" t="n">
        <v>59.5727245163252</v>
      </c>
      <c r="MP153" s="256" t="n">
        <v>2.49199999999999</v>
      </c>
      <c r="MQ153" s="254" t="n">
        <v>1.31804241317494</v>
      </c>
      <c r="MR153" s="252" t="n">
        <v>2.464</v>
      </c>
      <c r="MS153" s="252" t="n">
        <v>77.72137033535761</v>
      </c>
      <c r="MT153" s="255" t="n">
        <v>2.492</v>
      </c>
      <c r="MU153" s="253" t="n">
        <v>59.5727245163252</v>
      </c>
      <c r="MV153" s="256" t="n">
        <v>2.49199999999999</v>
      </c>
      <c r="MW153" s="254" t="n">
        <v>1.31804241317494</v>
      </c>
      <c r="MX153" s="252" t="n">
        <v>2.43</v>
      </c>
      <c r="MY153" s="252" t="n">
        <v>92.2245689838844</v>
      </c>
      <c r="MZ153" s="255" t="n">
        <v>2.492</v>
      </c>
      <c r="NA153" s="253" t="n">
        <v>59.5727245163252</v>
      </c>
      <c r="NB153" s="256" t="n">
        <v>2.49199999999999</v>
      </c>
      <c r="NC153" s="254" t="n">
        <v>1.31804241317494</v>
      </c>
      <c r="ND153" s="252" t="n">
        <v>2.464</v>
      </c>
      <c r="NE153" s="252" t="n">
        <v>102.240811845446</v>
      </c>
      <c r="NF153" s="255" t="n">
        <v>2.492</v>
      </c>
      <c r="NG153" s="253" t="n">
        <v>59.5727245163252</v>
      </c>
      <c r="NH153" s="256" t="n">
        <v>2.49199999999999</v>
      </c>
      <c r="NI153" s="254" t="n">
        <v>1.31804241317494</v>
      </c>
      <c r="NJ153" s="252" t="n">
        <v>2.464</v>
      </c>
      <c r="NK153" s="252" t="n">
        <v>114.510892811745</v>
      </c>
      <c r="NL153" s="255" t="n">
        <v>2.492</v>
      </c>
      <c r="NM153" s="253" t="n">
        <v>59.5727245163252</v>
      </c>
      <c r="NN153" s="256" t="n">
        <v>2.49199999999999</v>
      </c>
      <c r="NO153" s="254" t="n">
        <v>1.31804241317494</v>
      </c>
      <c r="NP153" s="252" t="n">
        <v>2.43</v>
      </c>
      <c r="NQ153" s="252" t="n">
        <v>126.063237960641</v>
      </c>
      <c r="NR153" s="255" t="n">
        <v>2.492</v>
      </c>
      <c r="NS153" s="253" t="n">
        <v>59.5727245163252</v>
      </c>
      <c r="NT153" s="256" t="n">
        <v>2.49199999999999</v>
      </c>
      <c r="NU153" s="254" t="n">
        <v>1.31804241317494</v>
      </c>
      <c r="NV153" s="252" t="n">
        <v>2.464</v>
      </c>
      <c r="NW153" s="252" t="n">
        <v>135.402081161818</v>
      </c>
      <c r="NX153" s="255" t="n">
        <v>2.492</v>
      </c>
      <c r="NY153" s="253" t="n">
        <v>59.5727245163252</v>
      </c>
      <c r="NZ153" s="256" t="n">
        <v>2.49199999999999</v>
      </c>
      <c r="OA153" s="254" t="n">
        <v>1.31804241317494</v>
      </c>
      <c r="OB153" s="252" t="n">
        <v>2.464</v>
      </c>
      <c r="OC153" s="252" t="n">
        <v>145.698092976992</v>
      </c>
      <c r="OD153" s="255" t="n">
        <v>2.492</v>
      </c>
      <c r="OE153" s="253" t="n">
        <v>59.5727245163252</v>
      </c>
      <c r="OF153" s="256" t="n">
        <v>2.49199999999999</v>
      </c>
      <c r="OG153" s="254" t="n">
        <v>1.31804241317494</v>
      </c>
      <c r="OH153" s="252" t="n">
        <v>2.464</v>
      </c>
      <c r="OI153" s="252" t="n">
        <v>155.448665575209</v>
      </c>
      <c r="OJ153" s="255" t="n">
        <v>2.492</v>
      </c>
      <c r="OK153" s="253" t="n">
        <v>59.5727245163252</v>
      </c>
      <c r="OL153" s="256" t="n">
        <v>2.49199999999999</v>
      </c>
      <c r="OM153" s="254" t="n">
        <v>1.31804241317494</v>
      </c>
      <c r="ON153" s="252" t="n">
        <v>2.464</v>
      </c>
      <c r="OO153" s="252" t="n">
        <v>169.685921354676</v>
      </c>
      <c r="OP153" s="255" t="n">
        <v>2.492</v>
      </c>
      <c r="OQ153" s="253" t="n">
        <v>59.5727245163252</v>
      </c>
      <c r="OR153" s="256" t="n">
        <v>2.49199999999999</v>
      </c>
      <c r="OS153" s="254" t="n">
        <v>1.31804241317494</v>
      </c>
      <c r="OT153" s="252" t="n">
        <v>2.464</v>
      </c>
      <c r="OU153" s="252" t="n">
        <v>180.263643649408</v>
      </c>
      <c r="OV153" s="255" t="n">
        <v>2.492</v>
      </c>
      <c r="OW153" s="253" t="n">
        <v>59.5727245163252</v>
      </c>
      <c r="OX153" s="256" t="n">
        <v>2.49199999999999</v>
      </c>
      <c r="OY153" s="254" t="n">
        <v>1.31804241317494</v>
      </c>
      <c r="OZ153" s="252" t="n">
        <v>2.464</v>
      </c>
      <c r="PA153" s="252" t="n">
        <v>195.830794397621</v>
      </c>
      <c r="PB153" s="255" t="n">
        <v>2.492</v>
      </c>
      <c r="PC153" s="253" t="n">
        <v>59.5727245163252</v>
      </c>
      <c r="PD153" s="256" t="n">
        <v>2.49199999999999</v>
      </c>
      <c r="PE153" s="254" t="n">
        <v>1.31804241317494</v>
      </c>
      <c r="PF153" s="251" t="n">
        <v>4.42399999999999</v>
      </c>
      <c r="PG153" s="252" t="n">
        <v>15.0347067446662</v>
      </c>
      <c r="PH153" s="255" t="n">
        <v>4.42399999999999</v>
      </c>
      <c r="PI153" s="253" t="n">
        <v>57.0689140272339</v>
      </c>
      <c r="PJ153" s="256" t="n">
        <v>4.32</v>
      </c>
      <c r="PK153" s="254" t="n">
        <v>0.954087040137454</v>
      </c>
      <c r="PL153" s="251" t="n">
        <v>4.42399999999999</v>
      </c>
      <c r="PM153" s="252" t="n">
        <v>23.0031562510935</v>
      </c>
      <c r="PN153" s="255" t="n">
        <v>4.42399999999999</v>
      </c>
      <c r="PO153" s="253" t="n">
        <v>57.0689140272339</v>
      </c>
      <c r="PP153" s="256" t="n">
        <v>4.32</v>
      </c>
      <c r="PQ153" s="254" t="n">
        <v>0.954087040137454</v>
      </c>
      <c r="PR153" s="251" t="n">
        <v>4.32</v>
      </c>
      <c r="PS153" s="252" t="n">
        <v>30.9882388743692</v>
      </c>
      <c r="PT153" s="255" t="n">
        <v>4.42399999999999</v>
      </c>
      <c r="PU153" s="253" t="n">
        <v>57.0689140272339</v>
      </c>
      <c r="PV153" s="256" t="n">
        <v>4.32</v>
      </c>
      <c r="PW153" s="254" t="n">
        <v>0.954087040137454</v>
      </c>
      <c r="PX153" s="251" t="n">
        <v>4.42399999999999</v>
      </c>
      <c r="PY153" s="252" t="n">
        <v>38.9665376558384</v>
      </c>
      <c r="PZ153" s="255" t="n">
        <v>4.42399999999999</v>
      </c>
      <c r="QA153" s="253" t="n">
        <v>57.0689140272339</v>
      </c>
      <c r="QB153" s="256" t="n">
        <v>4.32</v>
      </c>
      <c r="QC153" s="254" t="n">
        <v>0.954087040137454</v>
      </c>
      <c r="QD153" s="251" t="n">
        <v>4.42399999999999</v>
      </c>
      <c r="QE153" s="252" t="n">
        <v>45.7082148744991</v>
      </c>
      <c r="QF153" s="255" t="n">
        <v>4.42399999999999</v>
      </c>
      <c r="QG153" s="253" t="n">
        <v>57.0689140272339</v>
      </c>
      <c r="QH153" s="256" t="n">
        <v>4.32</v>
      </c>
      <c r="QI153" s="254" t="n">
        <v>0.954087040137454</v>
      </c>
      <c r="QJ153" s="251" t="n">
        <v>4.32</v>
      </c>
      <c r="QK153" s="252" t="n">
        <v>55.7524806422316</v>
      </c>
      <c r="QL153" s="255" t="n">
        <v>4.42399999999999</v>
      </c>
      <c r="QM153" s="253" t="n">
        <v>57.0689140272339</v>
      </c>
      <c r="QN153" s="256" t="n">
        <v>4.32</v>
      </c>
      <c r="QO153" s="254" t="n">
        <v>0.954087040137454</v>
      </c>
      <c r="QP153" s="251" t="n">
        <v>4.42399999999999</v>
      </c>
      <c r="QQ153" s="252" t="n">
        <v>61.6610200755706</v>
      </c>
      <c r="QR153" s="255" t="n">
        <v>4.42399999999999</v>
      </c>
      <c r="QS153" s="253" t="n">
        <v>57.0689140272339</v>
      </c>
      <c r="QT153" s="256" t="n">
        <v>4.32</v>
      </c>
      <c r="QU153" s="254" t="n">
        <v>0.954087040137454</v>
      </c>
      <c r="QV153" s="251" t="n">
        <v>4.42399999999999</v>
      </c>
      <c r="QW153" s="252" t="n">
        <v>69.08094395112261</v>
      </c>
      <c r="QX153" s="255" t="n">
        <v>4.42399999999999</v>
      </c>
      <c r="QY153" s="253" t="n">
        <v>57.0689140272339</v>
      </c>
      <c r="QZ153" s="256" t="n">
        <v>4.32</v>
      </c>
      <c r="RA153" s="254" t="n">
        <v>0.954087040137454</v>
      </c>
      <c r="RB153" s="252" t="n">
        <v>4.42399999999999</v>
      </c>
      <c r="RC153" s="252" t="n">
        <v>77.6290880262588</v>
      </c>
      <c r="RD153" s="255" t="n">
        <v>4.42399999999999</v>
      </c>
      <c r="RE153" s="253" t="n">
        <v>57.0689140272339</v>
      </c>
      <c r="RF153" s="256" t="n">
        <v>4.32</v>
      </c>
      <c r="RG153" s="254" t="n">
        <v>0.954087040137454</v>
      </c>
      <c r="RH153" s="252" t="n">
        <v>4.42399999999999</v>
      </c>
      <c r="RI153" s="252" t="n">
        <v>84.3540998386496</v>
      </c>
      <c r="RJ153" s="255" t="n">
        <v>4.42399999999999</v>
      </c>
      <c r="RK153" s="253" t="n">
        <v>57.0689140272339</v>
      </c>
      <c r="RL153" s="256" t="n">
        <v>4.32</v>
      </c>
      <c r="RM153" s="254" t="n">
        <v>0.954087040137454</v>
      </c>
      <c r="RN153" s="252" t="n">
        <v>4.32</v>
      </c>
      <c r="RO153" s="252" t="n">
        <v>92.914572052989</v>
      </c>
      <c r="RP153" s="255" t="n">
        <v>4.42399999999999</v>
      </c>
      <c r="RQ153" s="253" t="n">
        <v>57.0689140272339</v>
      </c>
      <c r="RR153" s="256" t="n">
        <v>4.32</v>
      </c>
      <c r="RS153" s="254" t="n">
        <v>0.954087040137454</v>
      </c>
      <c r="RT153" s="252" t="n">
        <v>4.32</v>
      </c>
      <c r="RU153" s="252" t="n">
        <v>101.609508933904</v>
      </c>
      <c r="RV153" s="255" t="n">
        <v>4.42399999999999</v>
      </c>
      <c r="RW153" s="253" t="n">
        <v>57.0689140272339</v>
      </c>
      <c r="RX153" s="256" t="n">
        <v>4.32</v>
      </c>
      <c r="RY153" s="254" t="n">
        <v>0.954087040137454</v>
      </c>
      <c r="RZ153" s="252" t="n">
        <v>4.42399999999999</v>
      </c>
      <c r="SA153" s="252" t="n">
        <v>108.309253447469</v>
      </c>
      <c r="SB153" s="255" t="n">
        <v>4.42399999999999</v>
      </c>
      <c r="SC153" s="253" t="n">
        <v>57.0689140272339</v>
      </c>
      <c r="SD153" s="256" t="n">
        <v>4.32</v>
      </c>
      <c r="SE153" s="254" t="n">
        <v>0.954087040137454</v>
      </c>
      <c r="SF153" s="252" t="n">
        <v>4.32</v>
      </c>
      <c r="SG153" s="252" t="n">
        <v>116.234523377629</v>
      </c>
      <c r="SH153" s="255" t="n">
        <v>4.42399999999999</v>
      </c>
      <c r="SI153" s="253" t="n">
        <v>57.0689140272339</v>
      </c>
      <c r="SJ153" s="256" t="n">
        <v>4.32</v>
      </c>
      <c r="SK153" s="254" t="n">
        <v>0.954087040137454</v>
      </c>
      <c r="SL153" s="252" t="n">
        <v>4.32</v>
      </c>
      <c r="SM153" s="252" t="n">
        <v>126.185704921413</v>
      </c>
      <c r="SN153" s="255" t="n">
        <v>4.42399999999999</v>
      </c>
      <c r="SO153" s="253" t="n">
        <v>57.0689140272339</v>
      </c>
      <c r="SP153" s="256" t="n">
        <v>4.32</v>
      </c>
      <c r="SQ153" s="254" t="n">
        <v>0.954087040137454</v>
      </c>
      <c r="SR153" s="252" t="n">
        <v>4.32</v>
      </c>
      <c r="SS153" s="252" t="n">
        <v>134.318960096019</v>
      </c>
      <c r="ST153" s="255" t="n">
        <v>4.42399999999999</v>
      </c>
      <c r="SU153" s="253" t="n">
        <v>57.0689140272339</v>
      </c>
      <c r="SV153" s="256" t="n">
        <v>4.32</v>
      </c>
      <c r="SW153" s="254" t="n">
        <v>0.954087040137454</v>
      </c>
      <c r="SX153" s="252" t="n">
        <v>4.32</v>
      </c>
      <c r="SY153" s="252" t="n">
        <v>142.871437010159</v>
      </c>
      <c r="SZ153" s="255" t="n">
        <v>4.42399999999999</v>
      </c>
      <c r="TA153" s="253" t="n">
        <v>57.0689140272339</v>
      </c>
      <c r="TB153" s="256" t="n">
        <v>4.32</v>
      </c>
      <c r="TC153" s="254" t="n">
        <v>0.954087040137454</v>
      </c>
      <c r="TD153" s="252" t="n">
        <v>4.32</v>
      </c>
      <c r="TE153" s="252" t="n">
        <v>151.955947225907</v>
      </c>
      <c r="TF153" s="255" t="n">
        <v>4.42399999999999</v>
      </c>
      <c r="TG153" s="253" t="n">
        <v>57.0689140272339</v>
      </c>
      <c r="TH153" s="256" t="n">
        <v>4.32</v>
      </c>
      <c r="TI153" s="254" t="n">
        <v>0.954087040137454</v>
      </c>
      <c r="TJ153" s="252" t="n">
        <v>4.32</v>
      </c>
      <c r="TK153" s="252" t="n">
        <v>158.211927468554</v>
      </c>
      <c r="TL153" s="255" t="n">
        <v>4.42399999999999</v>
      </c>
      <c r="TM153" s="253" t="n">
        <v>57.0689140272339</v>
      </c>
      <c r="TN153" s="256" t="n">
        <v>4.32</v>
      </c>
      <c r="TO153" s="254" t="n">
        <v>0.954087040137454</v>
      </c>
      <c r="TP153" s="252" t="n">
        <v>4.32</v>
      </c>
      <c r="TQ153" s="252" t="n">
        <v>165.400802252673</v>
      </c>
      <c r="TR153" s="255" t="n">
        <v>4.42399999999999</v>
      </c>
      <c r="TS153" s="253" t="n">
        <v>57.0689140272339</v>
      </c>
      <c r="TT153" s="256" t="n">
        <v>4.32</v>
      </c>
      <c r="TU153" s="254" t="n">
        <v>0.954087040137454</v>
      </c>
      <c r="TV153" s="252" t="n">
        <v>4.42399999999999</v>
      </c>
      <c r="TW153" s="252" t="n">
        <v>170.031450087316</v>
      </c>
      <c r="TX153" s="255" t="n">
        <v>4.42399999999999</v>
      </c>
      <c r="TY153" s="253" t="n">
        <v>57.0689140272339</v>
      </c>
      <c r="TZ153" s="256" t="n">
        <v>4.32</v>
      </c>
      <c r="UA153" s="254" t="n">
        <v>0.954087040137454</v>
      </c>
      <c r="UB153" s="251" t="n">
        <v>4.58999999999999</v>
      </c>
      <c r="UC153" s="252" t="n">
        <v>10.1766118053858</v>
      </c>
      <c r="UD153" s="255" t="n">
        <v>4.75999999999999</v>
      </c>
      <c r="UE153" s="253" t="n">
        <v>61.9812005550339</v>
      </c>
      <c r="UF153" s="256" t="n">
        <v>4.76</v>
      </c>
      <c r="UG153" s="254" t="n">
        <v>2.47448603126005</v>
      </c>
      <c r="UH153" s="251" t="n">
        <v>4.58999999999999</v>
      </c>
      <c r="UI153" s="252" t="n">
        <v>15.6199395471355</v>
      </c>
      <c r="UJ153" s="255" t="n">
        <v>4.75999999999999</v>
      </c>
      <c r="UK153" s="253" t="n">
        <v>61.9812005550339</v>
      </c>
      <c r="UL153" s="256" t="n">
        <v>4.76</v>
      </c>
      <c r="UM153" s="254" t="n">
        <v>2.47448603126005</v>
      </c>
      <c r="UN153" s="251" t="n">
        <v>4.58999999999999</v>
      </c>
      <c r="UO153" s="252" t="n">
        <v>20.7167885369017</v>
      </c>
      <c r="UP153" s="255" t="n">
        <v>4.75999999999999</v>
      </c>
      <c r="UQ153" s="253" t="n">
        <v>61.9812005550339</v>
      </c>
      <c r="UR153" s="256" t="n">
        <v>4.76</v>
      </c>
      <c r="US153" s="254" t="n">
        <v>2.47448603126005</v>
      </c>
      <c r="UT153" s="251" t="n">
        <v>4.58999999999999</v>
      </c>
      <c r="UU153" s="252" t="n">
        <v>26.9007074800596</v>
      </c>
      <c r="UV153" s="255" t="n">
        <v>4.75999999999999</v>
      </c>
      <c r="UW153" s="253" t="n">
        <v>61.9812005550339</v>
      </c>
      <c r="UX153" s="256" t="n">
        <v>4.76</v>
      </c>
      <c r="UY153" s="254" t="n">
        <v>2.47448603126005</v>
      </c>
      <c r="UZ153" s="251" t="n">
        <v>4.58999999999999</v>
      </c>
      <c r="VA153" s="252" t="n">
        <v>33.0595215186099</v>
      </c>
      <c r="VB153" s="255" t="n">
        <v>4.75999999999999</v>
      </c>
      <c r="VC153" s="253" t="n">
        <v>61.9812005550339</v>
      </c>
      <c r="VD153" s="256" t="n">
        <v>4.76</v>
      </c>
      <c r="VE153" s="254" t="n">
        <v>2.47448603126005</v>
      </c>
      <c r="VF153" s="251" t="n">
        <v>4.58999999999999</v>
      </c>
      <c r="VG153" s="252" t="n">
        <v>38.2166039408589</v>
      </c>
      <c r="VH153" s="255" t="n">
        <v>4.75999999999999</v>
      </c>
      <c r="VI153" s="253" t="n">
        <v>61.9812005550339</v>
      </c>
      <c r="VJ153" s="256" t="n">
        <v>4.76</v>
      </c>
      <c r="VK153" s="254" t="n">
        <v>2.47448603126005</v>
      </c>
      <c r="VL153" s="251" t="n">
        <v>4.58999999999999</v>
      </c>
      <c r="VM153" s="252" t="n">
        <v>43.3047624483633</v>
      </c>
      <c r="VN153" s="255" t="n">
        <v>4.75999999999999</v>
      </c>
      <c r="VO153" s="253" t="n">
        <v>61.9812005550339</v>
      </c>
      <c r="VP153" s="256" t="n">
        <v>4.76</v>
      </c>
      <c r="VQ153" s="254" t="n">
        <v>2.47448603126005</v>
      </c>
      <c r="VR153" s="251" t="n">
        <v>4.58999999999999</v>
      </c>
      <c r="VS153" s="252" t="n">
        <v>50.5179809250911</v>
      </c>
      <c r="VT153" s="255" t="n">
        <v>4.75999999999999</v>
      </c>
      <c r="VU153" s="253" t="n">
        <v>61.9812005550339</v>
      </c>
      <c r="VV153" s="256" t="n">
        <v>4.76</v>
      </c>
      <c r="VW153" s="254" t="n">
        <v>2.47448603126005</v>
      </c>
      <c r="VX153" s="252" t="n">
        <v>4.58999999999999</v>
      </c>
      <c r="VY153" s="252" t="n">
        <v>56.6608548628534</v>
      </c>
      <c r="VZ153" s="255" t="n">
        <v>4.75999999999999</v>
      </c>
      <c r="WA153" s="253" t="n">
        <v>61.9812005550339</v>
      </c>
      <c r="WB153" s="256" t="n">
        <v>4.76</v>
      </c>
      <c r="WC153" s="254" t="n">
        <v>2.47448603126005</v>
      </c>
      <c r="WD153" s="252" t="n">
        <v>4.58999999999999</v>
      </c>
      <c r="WE153" s="252" t="n">
        <v>63.6015537051343</v>
      </c>
      <c r="WF153" s="255" t="n">
        <v>4.75999999999999</v>
      </c>
      <c r="WG153" s="253" t="n">
        <v>61.9812005550339</v>
      </c>
      <c r="WH153" s="256" t="n">
        <v>4.76</v>
      </c>
      <c r="WI153" s="254" t="n">
        <v>2.47448603126005</v>
      </c>
      <c r="WJ153" s="252" t="n">
        <v>4.58999999999999</v>
      </c>
      <c r="WK153" s="252" t="n">
        <v>69.1212574902232</v>
      </c>
      <c r="WL153" s="255" t="n">
        <v>4.75999999999999</v>
      </c>
      <c r="WM153" s="253" t="n">
        <v>61.9812005550339</v>
      </c>
      <c r="WN153" s="256" t="n">
        <v>4.76</v>
      </c>
      <c r="WO153" s="254" t="n">
        <v>2.47448603126005</v>
      </c>
      <c r="WP153" s="252" t="n">
        <v>4.58999999999999</v>
      </c>
      <c r="WQ153" s="252" t="n">
        <v>74.4901063461427</v>
      </c>
      <c r="WR153" s="255" t="n">
        <v>4.75999999999999</v>
      </c>
      <c r="WS153" s="253" t="n">
        <v>61.9812005550339</v>
      </c>
      <c r="WT153" s="256" t="n">
        <v>4.76</v>
      </c>
      <c r="WU153" s="254" t="n">
        <v>2.47448603126005</v>
      </c>
      <c r="WV153" s="252" t="n">
        <v>4.58999999999999</v>
      </c>
      <c r="WW153" s="252" t="n">
        <v>79.6525160930853</v>
      </c>
      <c r="WX153" s="255" t="n">
        <v>4.75999999999999</v>
      </c>
      <c r="WY153" s="253" t="n">
        <v>61.9812005550339</v>
      </c>
      <c r="WZ153" s="256" t="n">
        <v>4.76</v>
      </c>
      <c r="XA153" s="254" t="n">
        <v>2.47448603126005</v>
      </c>
      <c r="XB153" s="252" t="n">
        <v>4.58999999999999</v>
      </c>
      <c r="XC153" s="252" t="n">
        <v>85.70634917577409</v>
      </c>
      <c r="XD153" s="255" t="n">
        <v>4.75999999999999</v>
      </c>
      <c r="XE153" s="253" t="n">
        <v>61.9812005550339</v>
      </c>
      <c r="XF153" s="256" t="n">
        <v>4.76</v>
      </c>
      <c r="XG153" s="254" t="n">
        <v>2.47448603126005</v>
      </c>
      <c r="XH153" s="252" t="n">
        <v>4.58999999999999</v>
      </c>
      <c r="XI153" s="252" t="n">
        <v>91.2079688368468</v>
      </c>
      <c r="XJ153" s="255" t="n">
        <v>4.75999999999999</v>
      </c>
      <c r="XK153" s="253" t="n">
        <v>61.9812005550339</v>
      </c>
      <c r="XL153" s="256" t="n">
        <v>4.76</v>
      </c>
      <c r="XM153" s="254" t="n">
        <v>2.47448603126005</v>
      </c>
      <c r="XN153" s="252" t="n">
        <v>4.58999999999999</v>
      </c>
      <c r="XO153" s="252" t="n">
        <v>104.350314466329</v>
      </c>
      <c r="XP153" s="255" t="n">
        <v>4.75999999999999</v>
      </c>
      <c r="XQ153" s="253" t="n">
        <v>61.9812005550339</v>
      </c>
      <c r="XR153" s="256" t="n">
        <v>4.76</v>
      </c>
      <c r="XS153" s="254" t="n">
        <v>2.47448603126005</v>
      </c>
      <c r="XT153" s="252" t="n">
        <v>4.58999999999999</v>
      </c>
      <c r="XU153" s="252" t="n">
        <v>115.964498127935</v>
      </c>
      <c r="XV153" s="255" t="n">
        <v>4.75999999999999</v>
      </c>
      <c r="XW153" s="253" t="n">
        <v>61.9812005550339</v>
      </c>
      <c r="XX153" s="256" t="n">
        <v>4.76</v>
      </c>
      <c r="XY153" s="254" t="n">
        <v>2.47448603126005</v>
      </c>
      <c r="XZ153" s="252" t="n">
        <v>4.58999999999999</v>
      </c>
      <c r="YA153" s="252" t="n">
        <v>129.051798399471</v>
      </c>
      <c r="YB153" s="255" t="n">
        <v>4.75999999999999</v>
      </c>
      <c r="YC153" s="253" t="n">
        <v>61.9812005550339</v>
      </c>
      <c r="YD153" s="256" t="n">
        <v>4.76</v>
      </c>
      <c r="YE153" s="254" t="n">
        <v>2.47448603126005</v>
      </c>
      <c r="YF153" s="252" t="n">
        <v>4.58999999999999</v>
      </c>
      <c r="YG153" s="252" t="n">
        <v>139.988270875434</v>
      </c>
      <c r="YH153" s="255" t="n">
        <v>4.75999999999999</v>
      </c>
      <c r="YI153" s="253" t="n">
        <v>61.9812005550339</v>
      </c>
      <c r="YJ153" s="256" t="n">
        <v>4.76</v>
      </c>
      <c r="YK153" s="254" t="n">
        <v>2.47448603126005</v>
      </c>
      <c r="YL153" s="252" t="n">
        <v>4.704</v>
      </c>
      <c r="YM153" s="252" t="n">
        <v>150.115511372817</v>
      </c>
      <c r="YN153" s="255" t="n">
        <v>4.75999999999999</v>
      </c>
      <c r="YO153" s="253" t="n">
        <v>61.9812005550339</v>
      </c>
      <c r="YP153" s="256" t="n">
        <v>4.76</v>
      </c>
      <c r="YQ153" s="254" t="n">
        <v>2.47448603126005</v>
      </c>
      <c r="YR153" s="252" t="n">
        <v>4.58999999999999</v>
      </c>
      <c r="YS153" s="252" t="n">
        <v>170.49908624547</v>
      </c>
      <c r="YT153" s="255" t="n">
        <v>4.75999999999999</v>
      </c>
      <c r="YU153" s="253" t="n">
        <v>61.9812005550339</v>
      </c>
      <c r="YV153" s="256" t="n">
        <v>4.76</v>
      </c>
      <c r="YW153" s="254" t="n">
        <v>2.47448603126005</v>
      </c>
      <c r="YX153" s="252" t="n">
        <v>4.671</v>
      </c>
      <c r="YY153" s="252" t="n">
        <v>199.745721126072</v>
      </c>
      <c r="YZ153" s="255" t="n">
        <v>4.75999999999999</v>
      </c>
      <c r="ZA153" s="253" t="n">
        <v>61.9812005550339</v>
      </c>
      <c r="ZB153" s="256" t="n">
        <v>4.76</v>
      </c>
      <c r="ZC153" s="254" t="n">
        <v>2.47448603126005</v>
      </c>
      <c r="ZD153" s="251" t="n">
        <v>7.01999999999999</v>
      </c>
      <c r="ZE153" s="252" t="n">
        <v>18.1883667757723</v>
      </c>
      <c r="ZF153" s="255" t="n">
        <v>7.13999999999999</v>
      </c>
      <c r="ZG153" s="253" t="n">
        <v>64.2233003554723</v>
      </c>
      <c r="ZH153" s="256" t="n">
        <v>7.01999999999999</v>
      </c>
      <c r="ZI153" s="254" t="n">
        <v>1.31799635023386</v>
      </c>
      <c r="ZJ153" s="251" t="n">
        <v>7.01999999999999</v>
      </c>
      <c r="ZK153" s="252" t="n">
        <v>28.0146487052031</v>
      </c>
      <c r="ZL153" s="255" t="n">
        <v>7.13999999999999</v>
      </c>
      <c r="ZM153" s="253" t="n">
        <v>64.2233003554723</v>
      </c>
      <c r="ZN153" s="256" t="n">
        <v>7.01999999999999</v>
      </c>
      <c r="ZO153" s="254" t="n">
        <v>1.31799635023386</v>
      </c>
      <c r="ZP153" s="251" t="n">
        <v>7.01999999999999</v>
      </c>
      <c r="ZQ153" s="252" t="n">
        <v>38.4267066079365</v>
      </c>
      <c r="ZR153" s="255" t="n">
        <v>7.13999999999999</v>
      </c>
      <c r="ZS153" s="253" t="n">
        <v>64.2233003554723</v>
      </c>
      <c r="ZT153" s="256" t="n">
        <v>7.01999999999999</v>
      </c>
      <c r="ZU153" s="254" t="n">
        <v>1.31799635023386</v>
      </c>
      <c r="ZV153" s="251" t="n">
        <v>7.01999999999999</v>
      </c>
      <c r="ZW153" s="252" t="n">
        <v>48.237850570523</v>
      </c>
      <c r="ZX153" s="255" t="n">
        <v>7.13999999999999</v>
      </c>
      <c r="ZY153" s="253" t="n">
        <v>64.2233003554723</v>
      </c>
      <c r="ZZ153" s="256" t="n">
        <v>7.01999999999999</v>
      </c>
      <c r="AAA153" s="254" t="n">
        <v>1.31799635023386</v>
      </c>
      <c r="AAB153" s="251" t="n">
        <v>7.01999999999999</v>
      </c>
      <c r="AAC153" s="252" t="n">
        <v>57.1895030537179</v>
      </c>
      <c r="AAD153" s="255" t="n">
        <v>7.13999999999999</v>
      </c>
      <c r="AAE153" s="253" t="n">
        <v>64.2233003554723</v>
      </c>
      <c r="AAF153" s="256" t="n">
        <v>7.01999999999999</v>
      </c>
      <c r="AAG153" s="254" t="n">
        <v>1.31799635023386</v>
      </c>
      <c r="AAH153" s="251" t="n">
        <v>7.01999999999999</v>
      </c>
      <c r="AAI153" s="252" t="n">
        <v>67.90943042555389</v>
      </c>
      <c r="AAJ153" s="255" t="n">
        <v>7.13999999999999</v>
      </c>
      <c r="AAK153" s="253" t="n">
        <v>64.2233003554723</v>
      </c>
      <c r="AAL153" s="256" t="n">
        <v>7.01999999999999</v>
      </c>
      <c r="AAM153" s="254" t="n">
        <v>1.31799635023386</v>
      </c>
      <c r="AAN153" s="251" t="n">
        <v>7.01999999999999</v>
      </c>
      <c r="AAO153" s="252" t="n">
        <v>77.2196375550283</v>
      </c>
      <c r="AAP153" s="255" t="n">
        <v>7.13999999999999</v>
      </c>
      <c r="AAQ153" s="253" t="n">
        <v>64.2233003554723</v>
      </c>
      <c r="AAR153" s="256" t="n">
        <v>7.01999999999999</v>
      </c>
      <c r="AAS153" s="254" t="n">
        <v>1.31799635023386</v>
      </c>
      <c r="AAT153" s="251" t="n">
        <v>7.01999999999999</v>
      </c>
      <c r="AAU153" s="252" t="n">
        <v>86.16035556939489</v>
      </c>
      <c r="AAV153" s="255" t="n">
        <v>7.13999999999999</v>
      </c>
      <c r="AAW153" s="253" t="n">
        <v>64.2233003554723</v>
      </c>
      <c r="AAX153" s="256" t="n">
        <v>7.01999999999999</v>
      </c>
      <c r="AAY153" s="254" t="n">
        <v>1.31799635023386</v>
      </c>
      <c r="AAZ153" s="252" t="n">
        <v>7.01999999999999</v>
      </c>
      <c r="ABA153" s="252" t="n">
        <v>96.7753598945875</v>
      </c>
      <c r="ABB153" s="255" t="n">
        <v>7.13999999999999</v>
      </c>
      <c r="ABC153" s="253" t="n">
        <v>64.2233003554723</v>
      </c>
      <c r="ABD153" s="256" t="n">
        <v>7.01999999999999</v>
      </c>
      <c r="ABE153" s="254" t="n">
        <v>1.31799635023386</v>
      </c>
      <c r="ABF153" s="252" t="n">
        <v>7.01999999999999</v>
      </c>
      <c r="ABG153" s="252" t="n">
        <v>115.253115685167</v>
      </c>
      <c r="ABH153" s="255" t="n">
        <v>7.13999999999999</v>
      </c>
      <c r="ABI153" s="253" t="n">
        <v>64.2233003554723</v>
      </c>
      <c r="ABJ153" s="256" t="n">
        <v>7.01999999999999</v>
      </c>
      <c r="ABK153" s="254" t="n">
        <v>1.31799635023386</v>
      </c>
      <c r="ABL153" s="252" t="n">
        <v>7.01999999999999</v>
      </c>
      <c r="ABM153" s="252" t="n">
        <v>135.521280435091</v>
      </c>
      <c r="ABN153" s="255" t="n">
        <v>7.13999999999999</v>
      </c>
      <c r="ABO153" s="253" t="n">
        <v>64.2233003554723</v>
      </c>
      <c r="ABP153" s="256" t="n">
        <v>7.01999999999999</v>
      </c>
      <c r="ABQ153" s="254" t="n">
        <v>1.31799635023386</v>
      </c>
      <c r="ABR153" s="252" t="n">
        <v>7.01999999999999</v>
      </c>
      <c r="ABS153" s="252" t="n">
        <v>153.991465456816</v>
      </c>
      <c r="ABT153" s="255" t="n">
        <v>7.13999999999999</v>
      </c>
      <c r="ABU153" s="253" t="n">
        <v>64.2233003554723</v>
      </c>
      <c r="ABV153" s="256" t="n">
        <v>7.01999999999999</v>
      </c>
      <c r="ABW153" s="254" t="n">
        <v>1.31799635023386</v>
      </c>
      <c r="ABX153" s="252" t="n">
        <v>7.01999999999999</v>
      </c>
      <c r="ABY153" s="252" t="n">
        <v>176.426203254139</v>
      </c>
      <c r="ABZ153" s="255" t="n">
        <v>7.13999999999999</v>
      </c>
      <c r="ACA153" s="253" t="n">
        <v>64.2233003554723</v>
      </c>
      <c r="ACB153" s="256" t="n">
        <v>7.01999999999999</v>
      </c>
      <c r="ACC153" s="254" t="n">
        <v>1.31799635023386</v>
      </c>
      <c r="ACD153" s="252" t="n">
        <v>7.01999999999999</v>
      </c>
      <c r="ACE153" s="252" t="n">
        <v>195.715442181884</v>
      </c>
      <c r="ACF153" s="255" t="n">
        <v>7.13999999999999</v>
      </c>
      <c r="ACG153" s="253" t="n">
        <v>64.2233003554723</v>
      </c>
      <c r="ACH153" s="256" t="n">
        <v>7.01999999999999</v>
      </c>
      <c r="ACI153" s="254" t="n">
        <v>1.31799635023386</v>
      </c>
      <c r="ACJ153" s="252" t="n">
        <v>7.01999999999999</v>
      </c>
      <c r="ACK153" s="252" t="n">
        <v>214.234035641989</v>
      </c>
      <c r="ACL153" s="255" t="n">
        <v>7.13999999999999</v>
      </c>
      <c r="ACM153" s="253" t="n">
        <v>64.2233003554723</v>
      </c>
      <c r="ACN153" s="256" t="n">
        <v>7.01999999999999</v>
      </c>
      <c r="ACO153" s="254" t="n">
        <v>1.31799635023386</v>
      </c>
      <c r="ACP153" s="251" t="n">
        <v>12.88</v>
      </c>
      <c r="ACQ153" s="252" t="n">
        <v>11.9852465689473</v>
      </c>
      <c r="ACR153" s="255" t="n">
        <v>13.0199999999999</v>
      </c>
      <c r="ACS153" s="253" t="n">
        <v>68.0016825708486</v>
      </c>
      <c r="ACT153" s="256" t="n">
        <v>13.0199999999999</v>
      </c>
      <c r="ACU153" s="254" t="n">
        <v>1.05469154907742</v>
      </c>
      <c r="ACV153" s="251" t="n">
        <v>13.16</v>
      </c>
      <c r="ACW153" s="252" t="n">
        <v>24.5558759429027</v>
      </c>
      <c r="ACX153" s="255" t="n">
        <v>13.0199999999999</v>
      </c>
      <c r="ACY153" s="253" t="n">
        <v>68.0016825708486</v>
      </c>
      <c r="ACZ153" s="256" t="n">
        <v>13.0199999999999</v>
      </c>
      <c r="ADA153" s="254" t="n">
        <v>1.05469154907742</v>
      </c>
      <c r="ADB153" s="251" t="n">
        <v>13.34</v>
      </c>
      <c r="ADC153" s="252" t="n">
        <v>36.5427774072452</v>
      </c>
      <c r="ADD153" s="255" t="n">
        <v>13.0199999999999</v>
      </c>
      <c r="ADE153" s="253" t="n">
        <v>68.0016825708486</v>
      </c>
      <c r="ADF153" s="256" t="n">
        <v>13.0199999999999</v>
      </c>
      <c r="ADG153" s="254" t="n">
        <v>1.05469154907742</v>
      </c>
      <c r="ADH153" s="251" t="n">
        <v>13.16</v>
      </c>
      <c r="ADI153" s="252" t="n">
        <v>50.0916875793201</v>
      </c>
      <c r="ADJ153" s="255" t="n">
        <v>13.0199999999999</v>
      </c>
      <c r="ADK153" s="253" t="n">
        <v>68.0016825708486</v>
      </c>
      <c r="ADL153" s="256" t="n">
        <v>13.0199999999999</v>
      </c>
      <c r="ADM153" s="254" t="n">
        <v>1.05469154907742</v>
      </c>
      <c r="ADN153" s="251" t="n">
        <v>13.16</v>
      </c>
      <c r="ADO153" s="252" t="n">
        <v>61.9731062984245</v>
      </c>
      <c r="ADP153" s="255" t="n">
        <v>13.0199999999999</v>
      </c>
      <c r="ADQ153" s="253" t="n">
        <v>68.0016825708486</v>
      </c>
      <c r="ADR153" s="256" t="n">
        <v>13.0199999999999</v>
      </c>
      <c r="ADS153" s="254" t="n">
        <v>1.05469154907742</v>
      </c>
      <c r="ADT153" s="251" t="n">
        <v>13.16</v>
      </c>
      <c r="ADU153" s="252" t="n">
        <v>74.91712583655151</v>
      </c>
      <c r="ADV153" s="255" t="n">
        <v>13.0199999999999</v>
      </c>
      <c r="ADW153" s="253" t="n">
        <v>68.0016825708486</v>
      </c>
      <c r="ADX153" s="256" t="n">
        <v>13.0199999999999</v>
      </c>
      <c r="ADY153" s="254" t="n">
        <v>1.05469154907742</v>
      </c>
      <c r="ADZ153" s="251" t="n">
        <v>13.16</v>
      </c>
      <c r="AEA153" s="252" t="n">
        <v>87.12681978826851</v>
      </c>
      <c r="AEB153" s="255" t="n">
        <v>13.0199999999999</v>
      </c>
      <c r="AEC153" s="253" t="n">
        <v>68.0016825708486</v>
      </c>
      <c r="AED153" s="256" t="n">
        <v>13.0199999999999</v>
      </c>
      <c r="AEE153" s="254" t="n">
        <v>1.05469154907742</v>
      </c>
      <c r="AEF153" s="251" t="n">
        <v>13.16</v>
      </c>
      <c r="AEG153" s="252" t="n">
        <v>100.258851626783</v>
      </c>
      <c r="AEH153" s="255" t="n">
        <v>13.0199999999999</v>
      </c>
      <c r="AEI153" s="253" t="n">
        <v>68.0016825708486</v>
      </c>
      <c r="AEJ153" s="256" t="n">
        <v>13.0199999999999</v>
      </c>
      <c r="AEK153" s="254" t="n">
        <v>1.05469154907742</v>
      </c>
      <c r="AEL153" s="252" t="n">
        <v>13.16</v>
      </c>
      <c r="AEM153" s="252" t="n">
        <v>112.269485056666</v>
      </c>
      <c r="AEN153" s="255" t="n">
        <v>13.0199999999999</v>
      </c>
      <c r="AEO153" s="253" t="n">
        <v>68.0016825708486</v>
      </c>
      <c r="AEP153" s="256" t="n">
        <v>13.0199999999999</v>
      </c>
      <c r="AEQ153" s="254" t="n">
        <v>1.05469154907742</v>
      </c>
      <c r="AER153" s="252" t="n">
        <v>13.16</v>
      </c>
      <c r="AES153" s="252" t="n">
        <v>126.609620927709</v>
      </c>
      <c r="AET153" s="255" t="n">
        <v>13.0199999999999</v>
      </c>
      <c r="AEU153" s="253" t="n">
        <v>68.0016825708486</v>
      </c>
      <c r="AEV153" s="256" t="n">
        <v>13.0199999999999</v>
      </c>
      <c r="AEW153" s="254" t="n">
        <v>1.05469154907742</v>
      </c>
      <c r="AEX153" s="252" t="n">
        <v>13.16</v>
      </c>
      <c r="AEY153" s="252" t="n">
        <v>151.549406126351</v>
      </c>
      <c r="AEZ153" s="255" t="n">
        <v>13.0199999999999</v>
      </c>
      <c r="AFA153" s="253" t="n">
        <v>68.0016825708486</v>
      </c>
      <c r="AFB153" s="256" t="n">
        <v>13.0199999999999</v>
      </c>
      <c r="AFC153" s="254" t="n">
        <v>1.05469154907742</v>
      </c>
      <c r="AFD153" s="252" t="n">
        <v>13.16</v>
      </c>
      <c r="AFE153" s="252" t="n">
        <v>175.770025772984</v>
      </c>
      <c r="AFF153" s="255" t="n">
        <v>13.0199999999999</v>
      </c>
      <c r="AFG153" s="253" t="n">
        <v>68.0016825708486</v>
      </c>
      <c r="AFH153" s="256" t="n">
        <v>13.0199999999999</v>
      </c>
      <c r="AFI153" s="254" t="n">
        <v>1.05469154907742</v>
      </c>
      <c r="AFJ153" s="252" t="n">
        <v>13.16</v>
      </c>
      <c r="AFK153" s="252" t="n">
        <v>214.455266499815</v>
      </c>
      <c r="AFL153" s="255" t="n">
        <v>13.0199999999999</v>
      </c>
      <c r="AFM153" s="253" t="n">
        <v>68.0016825708486</v>
      </c>
      <c r="AFN153" s="256" t="n">
        <v>13.0199999999999</v>
      </c>
      <c r="AFO153" s="254" t="n">
        <v>1.05469154907742</v>
      </c>
      <c r="AFP153" s="251" t="n">
        <v>15.9299999999999</v>
      </c>
      <c r="AFQ153" s="252" t="n">
        <v>12.1822859918184</v>
      </c>
      <c r="AFR153" s="255" t="n">
        <v>15.93</v>
      </c>
      <c r="AFS153" s="253" t="n">
        <v>70.0096528779478</v>
      </c>
      <c r="AFT153" s="256" t="n">
        <v>16.24</v>
      </c>
      <c r="AFU153" s="254" t="n">
        <v>1.27537611852965</v>
      </c>
      <c r="AFV153" s="251" t="n">
        <v>15.9299999999999</v>
      </c>
      <c r="AFW153" s="252" t="n">
        <v>25.4870362226342</v>
      </c>
      <c r="AFX153" s="255" t="n">
        <v>15.93</v>
      </c>
      <c r="AFY153" s="253" t="n">
        <v>70.0096528779478</v>
      </c>
      <c r="AFZ153" s="256" t="n">
        <v>16.24</v>
      </c>
      <c r="AGA153" s="254" t="n">
        <v>1.27537611852965</v>
      </c>
      <c r="AGB153" s="251" t="n">
        <v>15.9299999999999</v>
      </c>
      <c r="AGC153" s="252" t="n">
        <v>39.5725706812559</v>
      </c>
      <c r="AGD153" s="255" t="n">
        <v>15.93</v>
      </c>
      <c r="AGE153" s="253" t="n">
        <v>70.0096528779478</v>
      </c>
      <c r="AGF153" s="256" t="n">
        <v>16.24</v>
      </c>
      <c r="AGG153" s="254" t="n">
        <v>1.27537611852965</v>
      </c>
      <c r="AGH153" s="251" t="n">
        <v>15.9299999999999</v>
      </c>
      <c r="AGI153" s="252" t="n">
        <v>53.2027268241781</v>
      </c>
      <c r="AGJ153" s="255" t="n">
        <v>15.93</v>
      </c>
      <c r="AGK153" s="253" t="n">
        <v>70.0096528779478</v>
      </c>
      <c r="AGL153" s="256" t="n">
        <v>16.24</v>
      </c>
      <c r="AGM153" s="254" t="n">
        <v>1.27537611852965</v>
      </c>
      <c r="AGN153" s="251" t="n">
        <v>16.24</v>
      </c>
      <c r="AGO153" s="252" t="n">
        <v>65.37322155211589</v>
      </c>
      <c r="AGP153" s="255" t="n">
        <v>15.93</v>
      </c>
      <c r="AGQ153" s="253" t="n">
        <v>70.0096528779478</v>
      </c>
      <c r="AGR153" s="256" t="n">
        <v>16.24</v>
      </c>
      <c r="AGS153" s="254" t="n">
        <v>1.27537611852965</v>
      </c>
      <c r="AGT153" s="251" t="n">
        <v>15.9299999999999</v>
      </c>
      <c r="AGU153" s="252" t="n">
        <v>80.0443109263782</v>
      </c>
      <c r="AGV153" s="255" t="n">
        <v>15.93</v>
      </c>
      <c r="AGW153" s="253" t="n">
        <v>70.0096528779478</v>
      </c>
      <c r="AGX153" s="256" t="n">
        <v>16.24</v>
      </c>
      <c r="AGY153" s="254" t="n">
        <v>1.27537611852965</v>
      </c>
      <c r="AGZ153" s="251" t="n">
        <v>16.24</v>
      </c>
      <c r="AHA153" s="252" t="n">
        <v>92.5241152422946</v>
      </c>
      <c r="AHB153" s="255" t="n">
        <v>15.93</v>
      </c>
      <c r="AHC153" s="253" t="n">
        <v>70.0096528779478</v>
      </c>
      <c r="AHD153" s="256" t="n">
        <v>16.24</v>
      </c>
      <c r="AHE153" s="254" t="n">
        <v>1.27537611852965</v>
      </c>
      <c r="AHF153" s="251" t="n">
        <v>15.9299999999999</v>
      </c>
      <c r="AHG153" s="252" t="n">
        <v>107.804887645341</v>
      </c>
      <c r="AHH153" s="255" t="n">
        <v>15.93</v>
      </c>
      <c r="AHI153" s="253" t="n">
        <v>70.0096528779478</v>
      </c>
      <c r="AHJ153" s="256" t="n">
        <v>16.24</v>
      </c>
      <c r="AHK153" s="254" t="n">
        <v>1.27537611852965</v>
      </c>
      <c r="AHL153" s="252" t="n">
        <v>15.9299999999999</v>
      </c>
      <c r="AHM153" s="252" t="n">
        <v>133.308643281836</v>
      </c>
      <c r="AHN153" s="255" t="n">
        <v>15.93</v>
      </c>
      <c r="AHO153" s="253" t="n">
        <v>70.0096528779478</v>
      </c>
      <c r="AHP153" s="256" t="n">
        <v>16.24</v>
      </c>
      <c r="AHQ153" s="254" t="n">
        <v>1.27537611852965</v>
      </c>
      <c r="AHR153" s="252" t="n">
        <v>15.9299999999999</v>
      </c>
      <c r="AHS153" s="252" t="n">
        <v>161.051540810617</v>
      </c>
      <c r="AHT153" s="255" t="n">
        <v>15.93</v>
      </c>
      <c r="AHU153" s="253" t="n">
        <v>70.0096528779478</v>
      </c>
      <c r="AHV153" s="256" t="n">
        <v>16.24</v>
      </c>
      <c r="AHW153" s="254" t="n">
        <v>1.27537611852965</v>
      </c>
      <c r="AHX153" s="252" t="n">
        <v>15.9299999999999</v>
      </c>
      <c r="AHY153" s="252" t="n">
        <v>187.160582416811</v>
      </c>
      <c r="AHZ153" s="255" t="n">
        <v>15.93</v>
      </c>
      <c r="AIA153" s="253" t="n">
        <v>70.0096528779478</v>
      </c>
      <c r="AIB153" s="256" t="n">
        <v>16.24</v>
      </c>
      <c r="AIC153" s="254" t="n">
        <v>1.27537611852965</v>
      </c>
      <c r="AID153" s="252" t="n">
        <v>15.9299999999999</v>
      </c>
      <c r="AIE153" s="252" t="n">
        <v>229.423065364562</v>
      </c>
      <c r="AIF153" s="255" t="n">
        <v>15.93</v>
      </c>
      <c r="AIG153" s="253" t="n">
        <v>70.0096528779478</v>
      </c>
      <c r="AIH153" s="256" t="n">
        <v>16.24</v>
      </c>
      <c r="AII153" s="254" t="n">
        <v>1.27537611852965</v>
      </c>
      <c r="AIJ153" s="251" t="n">
        <v>21.6</v>
      </c>
      <c r="AIK153" s="252" t="n">
        <v>13.0014641179026</v>
      </c>
      <c r="AIL153" s="255" t="n">
        <v>22.1199999999999</v>
      </c>
      <c r="AIM153" s="253" t="n">
        <v>75.3163035245949</v>
      </c>
      <c r="AIN153" s="256" t="n">
        <v>22.1199999999999</v>
      </c>
      <c r="AIO153" s="254" t="n">
        <v>1.54066201949466</v>
      </c>
      <c r="AIP153" s="251" t="n">
        <v>21.6</v>
      </c>
      <c r="AIQ153" s="252" t="n">
        <v>16.0249898757939</v>
      </c>
      <c r="AIR153" s="255" t="n">
        <v>22.1199999999999</v>
      </c>
      <c r="AIS153" s="253" t="n">
        <v>75.3163035245949</v>
      </c>
      <c r="AIT153" s="256" t="n">
        <v>22.1199999999999</v>
      </c>
      <c r="AIU153" s="254" t="n">
        <v>1.54066201949466</v>
      </c>
      <c r="AIV153" s="251" t="n">
        <v>21.6</v>
      </c>
      <c r="AIW153" s="252" t="n">
        <v>27.5151304314024</v>
      </c>
      <c r="AIX153" s="255" t="n">
        <v>22.1199999999999</v>
      </c>
      <c r="AIY153" s="253" t="n">
        <v>75.3163035245949</v>
      </c>
      <c r="AIZ153" s="256" t="n">
        <v>22.1199999999999</v>
      </c>
      <c r="AJA153" s="254" t="n">
        <v>1.54066201949466</v>
      </c>
      <c r="AJB153" s="251" t="n">
        <v>21.6</v>
      </c>
      <c r="AJC153" s="252" t="n">
        <v>33.8587331138141</v>
      </c>
      <c r="AJD153" s="255" t="n">
        <v>22.1199999999999</v>
      </c>
      <c r="AJE153" s="253" t="n">
        <v>75.3163035245949</v>
      </c>
      <c r="AJF153" s="256" t="n">
        <v>22.1199999999999</v>
      </c>
      <c r="AJG153" s="254" t="n">
        <v>1.54066201949466</v>
      </c>
      <c r="AJH153" s="251" t="n">
        <v>21.8699999999999</v>
      </c>
      <c r="AJI153" s="252" t="n">
        <v>44.7528380626127</v>
      </c>
      <c r="AJJ153" s="255" t="n">
        <v>22.1199999999999</v>
      </c>
      <c r="AJK153" s="253" t="n">
        <v>75.3163035245949</v>
      </c>
      <c r="AJL153" s="256" t="n">
        <v>22.1199999999999</v>
      </c>
      <c r="AJM153" s="254" t="n">
        <v>1.54066201949466</v>
      </c>
      <c r="AJN153" s="251" t="n">
        <v>21.6</v>
      </c>
      <c r="AJO153" s="252" t="n">
        <v>51.4067498583939</v>
      </c>
      <c r="AJP153" s="255" t="n">
        <v>22.1199999999999</v>
      </c>
      <c r="AJQ153" s="253" t="n">
        <v>75.3163035245949</v>
      </c>
      <c r="AJR153" s="256" t="n">
        <v>22.1199999999999</v>
      </c>
      <c r="AJS153" s="254" t="n">
        <v>1.54066201949466</v>
      </c>
      <c r="AJT153" s="251" t="n">
        <v>21.6</v>
      </c>
      <c r="AJU153" s="252" t="n">
        <v>62.5766294650315</v>
      </c>
      <c r="AJV153" s="255" t="n">
        <v>22.1199999999999</v>
      </c>
      <c r="AJW153" s="253" t="n">
        <v>75.3163035245949</v>
      </c>
      <c r="AJX153" s="256" t="n">
        <v>22.1199999999999</v>
      </c>
      <c r="AJY153" s="254" t="n">
        <v>1.54066201949466</v>
      </c>
      <c r="AJZ153" s="251" t="n">
        <v>21.8699999999999</v>
      </c>
      <c r="AKA153" s="252" t="n">
        <v>68.63269619402701</v>
      </c>
      <c r="AKB153" s="255" t="n">
        <v>22.1199999999999</v>
      </c>
      <c r="AKC153" s="253" t="n">
        <v>75.3163035245949</v>
      </c>
      <c r="AKD153" s="256" t="n">
        <v>22.1199999999999</v>
      </c>
      <c r="AKE153" s="254" t="n">
        <v>1.54066201949466</v>
      </c>
      <c r="AKF153" s="252" t="n">
        <v>21.8699999999999</v>
      </c>
      <c r="AKG153" s="252" t="n">
        <v>81.0210186458345</v>
      </c>
      <c r="AKH153" s="255" t="n">
        <v>22.1199999999999</v>
      </c>
      <c r="AKI153" s="253" t="n">
        <v>75.3163035245949</v>
      </c>
      <c r="AKJ153" s="256" t="n">
        <v>22.1199999999999</v>
      </c>
      <c r="AKK153" s="254" t="n">
        <v>1.54066201949466</v>
      </c>
      <c r="AKL153" s="252" t="n">
        <v>21.6</v>
      </c>
      <c r="AKM153" s="252" t="n">
        <v>88.5825158525018</v>
      </c>
      <c r="AKN153" s="255" t="n">
        <v>22.1199999999999</v>
      </c>
      <c r="AKO153" s="253" t="n">
        <v>75.3163035245949</v>
      </c>
      <c r="AKP153" s="256" t="n">
        <v>22.1199999999999</v>
      </c>
      <c r="AKQ153" s="254" t="n">
        <v>1.54066201949466</v>
      </c>
      <c r="AKR153" s="252" t="n">
        <v>21.6</v>
      </c>
      <c r="AKS153" s="252" t="n">
        <v>98.8559105415633</v>
      </c>
      <c r="AKT153" s="255" t="n">
        <v>22.1199999999999</v>
      </c>
      <c r="AKU153" s="253" t="n">
        <v>75.3163035245949</v>
      </c>
      <c r="AKV153" s="256" t="n">
        <v>22.1199999999999</v>
      </c>
      <c r="AKW153" s="254" t="n">
        <v>1.54066201949466</v>
      </c>
      <c r="AKX153" s="252" t="n">
        <v>21.8699999999999</v>
      </c>
      <c r="AKY153" s="252" t="n">
        <v>104.321543984076</v>
      </c>
      <c r="AKZ153" s="255" t="n">
        <v>22.1199999999999</v>
      </c>
      <c r="ALA153" s="253" t="n">
        <v>75.3163035245949</v>
      </c>
      <c r="ALB153" s="256" t="n">
        <v>22.1199999999999</v>
      </c>
      <c r="ALC153" s="254" t="n">
        <v>1.54066201949466</v>
      </c>
      <c r="ALD153" s="252" t="n">
        <v>21.6</v>
      </c>
      <c r="ALE153" s="252" t="n">
        <v>117.330758911133</v>
      </c>
      <c r="ALF153" s="255" t="n">
        <v>22.1199999999999</v>
      </c>
      <c r="ALG153" s="253" t="n">
        <v>75.3163035245949</v>
      </c>
      <c r="ALH153" s="256" t="n">
        <v>22.1199999999999</v>
      </c>
      <c r="ALI153" s="254" t="n">
        <v>1.54066201949466</v>
      </c>
      <c r="ALJ153" s="252" t="n">
        <v>21.6</v>
      </c>
      <c r="ALK153" s="252" t="n">
        <v>123.075010659366</v>
      </c>
      <c r="ALL153" s="255" t="n">
        <v>22.1199999999999</v>
      </c>
      <c r="ALM153" s="253" t="n">
        <v>75.3163035245949</v>
      </c>
      <c r="ALN153" s="256" t="n">
        <v>22.1199999999999</v>
      </c>
      <c r="ALO153" s="254" t="n">
        <v>1.54066201949466</v>
      </c>
      <c r="ALP153" s="252" t="n">
        <v>21.8699999999999</v>
      </c>
      <c r="ALQ153" s="252" t="n">
        <v>133.97896780658</v>
      </c>
      <c r="ALR153" s="255" t="n">
        <v>22.1199999999999</v>
      </c>
      <c r="ALS153" s="253" t="n">
        <v>75.3163035245949</v>
      </c>
      <c r="ALT153" s="256" t="n">
        <v>22.1199999999999</v>
      </c>
      <c r="ALU153" s="254" t="n">
        <v>1.54066201949466</v>
      </c>
      <c r="ALV153" s="252" t="n">
        <v>21.8699999999999</v>
      </c>
      <c r="ALW153" s="252" t="n">
        <v>139.880497945128</v>
      </c>
      <c r="ALX153" s="255" t="n">
        <v>22.1199999999999</v>
      </c>
      <c r="ALY153" s="253" t="n">
        <v>75.3163035245949</v>
      </c>
      <c r="ALZ153" s="256" t="n">
        <v>22.1199999999999</v>
      </c>
      <c r="AMA153" s="254" t="n">
        <v>1.54066201949466</v>
      </c>
      <c r="AMB153" s="252" t="n">
        <v>21.8699999999999</v>
      </c>
      <c r="AMC153" s="252" t="n">
        <v>152.907624730588</v>
      </c>
      <c r="AMD153" s="255" t="n">
        <v>22.1199999999999</v>
      </c>
      <c r="AME153" s="253" t="n">
        <v>75.3163035245949</v>
      </c>
      <c r="AMF153" s="256" t="n">
        <v>22.1199999999999</v>
      </c>
      <c r="AMG153" s="254" t="n">
        <v>1.54066201949466</v>
      </c>
      <c r="AMH153" s="252" t="n">
        <v>21.6</v>
      </c>
      <c r="AMI153" s="252" t="n">
        <v>160.563076139706</v>
      </c>
      <c r="AMJ153" s="255" t="n">
        <v>22.1199999999999</v>
      </c>
      <c r="AMK153" s="253" t="n">
        <v>75.3163035245949</v>
      </c>
      <c r="AML153" s="256" t="n">
        <v>22.1199999999999</v>
      </c>
      <c r="AMM153" s="254" t="n">
        <v>1.54066201949466</v>
      </c>
      <c r="AMN153" s="252" t="n">
        <v>21.8699999999999</v>
      </c>
      <c r="AMO153" s="252" t="n">
        <v>170.115250741397</v>
      </c>
      <c r="AMP153" s="255" t="n">
        <v>22.1199999999999</v>
      </c>
      <c r="AMQ153" s="253" t="n">
        <v>75.3163035245949</v>
      </c>
      <c r="AMR153" s="256" t="n">
        <v>22.1199999999999</v>
      </c>
      <c r="AMS153" s="254" t="n">
        <v>1.54066201949466</v>
      </c>
      <c r="AMT153" s="252" t="n">
        <v>21.6</v>
      </c>
      <c r="AMU153" s="252" t="n">
        <v>176.295065197258</v>
      </c>
      <c r="AMV153" s="255" t="n">
        <v>22.1199999999999</v>
      </c>
      <c r="AMW153" s="253" t="n">
        <v>75.3163035245949</v>
      </c>
      <c r="AMX153" s="256" t="n">
        <v>22.1199999999999</v>
      </c>
      <c r="AMY153" s="254" t="n">
        <v>1.54066201949466</v>
      </c>
      <c r="AMZ153" s="252" t="n">
        <v>21.8699999999999</v>
      </c>
      <c r="ANA153" s="252" t="n">
        <v>188.361042322785</v>
      </c>
      <c r="ANB153" s="255" t="n">
        <v>22.1199999999999</v>
      </c>
      <c r="ANC153" s="253" t="n">
        <v>75.3163035245949</v>
      </c>
      <c r="AND153" s="256" t="n">
        <v>22.1199999999999</v>
      </c>
      <c r="ANE153" s="254" t="n">
        <v>1.54066201949466</v>
      </c>
      <c r="ANF153" s="252" t="n">
        <v>21.8699999999999</v>
      </c>
      <c r="ANG153" s="252" t="n">
        <v>195.616658481883</v>
      </c>
      <c r="ANH153" s="255" t="n">
        <v>22.1199999999999</v>
      </c>
      <c r="ANI153" s="253" t="n">
        <v>75.3163035245949</v>
      </c>
      <c r="ANJ153" s="256" t="n">
        <v>22.1199999999999</v>
      </c>
      <c r="ANK153" s="254" t="n">
        <v>1.54066201949466</v>
      </c>
      <c r="ANL153" s="252" t="n">
        <v>21.8699999999999</v>
      </c>
      <c r="ANM153" s="252" t="n">
        <v>206.120918562303</v>
      </c>
      <c r="ANN153" s="255" t="n">
        <v>22.1199999999999</v>
      </c>
      <c r="ANO153" s="253" t="n">
        <v>75.3163035245949</v>
      </c>
      <c r="ANP153" s="256" t="n">
        <v>22.1199999999999</v>
      </c>
      <c r="ANQ153" s="254" t="n">
        <v>1.54066201949466</v>
      </c>
      <c r="ANR153" s="252" t="n">
        <v>21.8699999999999</v>
      </c>
      <c r="ANS153" s="252" t="n">
        <v>213.197978920075</v>
      </c>
      <c r="ANT153" s="255" t="n">
        <v>22.1199999999999</v>
      </c>
      <c r="ANU153" s="253" t="n">
        <v>75.3163035245949</v>
      </c>
      <c r="ANV153" s="256" t="n">
        <v>22.1199999999999</v>
      </c>
      <c r="ANW153" s="254" t="n">
        <v>1.54066201949466</v>
      </c>
      <c r="ANX153" s="252" t="n">
        <v>21.6</v>
      </c>
      <c r="ANY153" s="252" t="n">
        <v>227.631835761417</v>
      </c>
      <c r="ANZ153" s="255" t="n">
        <v>22.1199999999999</v>
      </c>
      <c r="AOA153" s="253" t="n">
        <v>75.3163035245949</v>
      </c>
      <c r="AOB153" s="256" t="n">
        <v>22.1199999999999</v>
      </c>
      <c r="AOC153" s="254" t="n">
        <v>1.54066201949466</v>
      </c>
      <c r="AOD153" s="252" t="n">
        <v>21.6</v>
      </c>
      <c r="AOE153" s="252" t="n">
        <v>234.104944551748</v>
      </c>
      <c r="AOF153" s="255" t="n">
        <v>22.1199999999999</v>
      </c>
      <c r="AOG153" s="253" t="n">
        <v>75.3163035245949</v>
      </c>
      <c r="AOH153" s="256" t="n">
        <v>22.1199999999999</v>
      </c>
      <c r="AOI153" s="254" t="n">
        <v>1.54066201949466</v>
      </c>
      <c r="AOJ153" s="252" t="n">
        <v>21.6</v>
      </c>
      <c r="AOK153" s="252" t="n">
        <v>246.416325717401</v>
      </c>
      <c r="AOL153" s="255" t="n">
        <v>22.1199999999999</v>
      </c>
      <c r="AOM153" s="253" t="n">
        <v>75.3163035245949</v>
      </c>
      <c r="AON153" s="256" t="n">
        <v>22.1199999999999</v>
      </c>
      <c r="AOO153" s="254" t="n">
        <v>1.54066201949466</v>
      </c>
      <c r="AOP153" s="252" t="n">
        <v>21.8699999999999</v>
      </c>
      <c r="AOQ153" s="252" t="n">
        <v>251.839237040048</v>
      </c>
      <c r="AOR153" s="255" t="n">
        <v>22.1199999999999</v>
      </c>
      <c r="AOS153" s="253" t="n">
        <v>75.3163035245949</v>
      </c>
      <c r="AOT153" s="256" t="n">
        <v>22.1199999999999</v>
      </c>
      <c r="AOU153" s="254" t="n">
        <v>1.54066201949466</v>
      </c>
      <c r="AOV153" s="251" t="n">
        <v>31.59</v>
      </c>
      <c r="AOW153" s="252" t="n">
        <v>17.222004699495</v>
      </c>
      <c r="AOX153" s="255" t="n">
        <v>32.1999999999999</v>
      </c>
      <c r="AOY153" s="253" t="n">
        <v>74.97979924411381</v>
      </c>
      <c r="AOZ153" s="256" t="n">
        <v>32.1999999999999</v>
      </c>
      <c r="APA153" s="254" t="n">
        <v>1.3283531384034</v>
      </c>
      <c r="APB153" s="251" t="n">
        <v>31.8599999999999</v>
      </c>
      <c r="APC153" s="252" t="n">
        <v>21.8201866723216</v>
      </c>
      <c r="APD153" s="255" t="n">
        <v>32.1999999999999</v>
      </c>
      <c r="APE153" s="253" t="n">
        <v>74.97979924411381</v>
      </c>
      <c r="APF153" s="256" t="n">
        <v>32.1999999999999</v>
      </c>
      <c r="APG153" s="254" t="n">
        <v>1.3283531384034</v>
      </c>
      <c r="APH153" s="251" t="n">
        <v>31.59</v>
      </c>
      <c r="API153" s="252" t="n">
        <v>36.8809296798608</v>
      </c>
      <c r="APJ153" s="255" t="n">
        <v>32.1999999999999</v>
      </c>
      <c r="APK153" s="253" t="n">
        <v>74.97979924411381</v>
      </c>
      <c r="APL153" s="256" t="n">
        <v>32.1999999999999</v>
      </c>
      <c r="APM153" s="254" t="n">
        <v>1.3283531384034</v>
      </c>
      <c r="APN153" s="251" t="n">
        <v>31.59</v>
      </c>
      <c r="APO153" s="252" t="n">
        <v>45.9931480714607</v>
      </c>
      <c r="APP153" s="255" t="n">
        <v>32.1999999999999</v>
      </c>
      <c r="APQ153" s="253" t="n">
        <v>74.97979924411381</v>
      </c>
      <c r="APR153" s="256" t="n">
        <v>32.1999999999999</v>
      </c>
      <c r="APS153" s="254" t="n">
        <v>1.3283531384034</v>
      </c>
      <c r="APT153" s="251" t="n">
        <v>31.59</v>
      </c>
      <c r="APU153" s="252" t="n">
        <v>62.2651596062951</v>
      </c>
      <c r="APV153" s="255" t="n">
        <v>32.1999999999999</v>
      </c>
      <c r="APW153" s="253" t="n">
        <v>74.97979924411381</v>
      </c>
      <c r="APX153" s="256" t="n">
        <v>32.1999999999999</v>
      </c>
      <c r="APY153" s="254" t="n">
        <v>1.3283531384034</v>
      </c>
      <c r="APZ153" s="251" t="n">
        <v>31.59</v>
      </c>
      <c r="AQA153" s="252" t="n">
        <v>69.44512130990189</v>
      </c>
      <c r="AQB153" s="255" t="n">
        <v>32.1999999999999</v>
      </c>
      <c r="AQC153" s="253" t="n">
        <v>74.97979924411381</v>
      </c>
      <c r="AQD153" s="256" t="n">
        <v>32.1999999999999</v>
      </c>
      <c r="AQE153" s="254" t="n">
        <v>1.3283531384034</v>
      </c>
      <c r="AQF153" s="251" t="n">
        <v>31.59</v>
      </c>
      <c r="AQG153" s="252" t="n">
        <v>86.06021300683329</v>
      </c>
      <c r="AQH153" s="255" t="n">
        <v>32.1999999999999</v>
      </c>
      <c r="AQI153" s="253" t="n">
        <v>74.97979924411381</v>
      </c>
      <c r="AQJ153" s="256" t="n">
        <v>32.1999999999999</v>
      </c>
      <c r="AQK153" s="254" t="n">
        <v>1.3283531384034</v>
      </c>
      <c r="AQL153" s="251" t="n">
        <v>31.59</v>
      </c>
      <c r="AQM153" s="252" t="n">
        <v>93.629640830396</v>
      </c>
      <c r="AQN153" s="255" t="n">
        <v>32.1999999999999</v>
      </c>
      <c r="AQO153" s="253" t="n">
        <v>74.97979924411381</v>
      </c>
      <c r="AQP153" s="256" t="n">
        <v>32.1999999999999</v>
      </c>
      <c r="AQQ153" s="254" t="n">
        <v>1.3283531384034</v>
      </c>
      <c r="AQR153" s="252" t="n">
        <v>31.59</v>
      </c>
      <c r="AQS153" s="252" t="n">
        <v>109.034893696098</v>
      </c>
      <c r="AQT153" s="255" t="n">
        <v>32.1999999999999</v>
      </c>
      <c r="AQU153" s="253" t="n">
        <v>74.97979924411381</v>
      </c>
      <c r="AQV153" s="256" t="n">
        <v>32.1999999999999</v>
      </c>
      <c r="AQW153" s="254" t="n">
        <v>1.3283531384034</v>
      </c>
      <c r="AQX153" s="252" t="n">
        <v>31.59</v>
      </c>
      <c r="AQY153" s="252" t="n">
        <v>116.958224933233</v>
      </c>
      <c r="AQZ153" s="255" t="n">
        <v>32.1999999999999</v>
      </c>
      <c r="ARA153" s="253" t="n">
        <v>74.97979924411381</v>
      </c>
      <c r="ARB153" s="256" t="n">
        <v>32.1999999999999</v>
      </c>
      <c r="ARC153" s="254" t="n">
        <v>1.3283531384034</v>
      </c>
      <c r="ARD153" s="252" t="n">
        <v>31.59</v>
      </c>
      <c r="ARE153" s="252" t="n">
        <v>133.656256975568</v>
      </c>
      <c r="ARF153" s="255" t="n">
        <v>32.1999999999999</v>
      </c>
      <c r="ARG153" s="253" t="n">
        <v>74.97979924411381</v>
      </c>
      <c r="ARH153" s="256" t="n">
        <v>32.1999999999999</v>
      </c>
      <c r="ARI153" s="254" t="n">
        <v>1.3283531384034</v>
      </c>
      <c r="ARJ153" s="252" t="n">
        <v>31.59</v>
      </c>
      <c r="ARK153" s="252" t="n">
        <v>141.535279813019</v>
      </c>
      <c r="ARL153" s="255" t="n">
        <v>32.1999999999999</v>
      </c>
      <c r="ARM153" s="253" t="n">
        <v>74.97979924411381</v>
      </c>
      <c r="ARN153" s="256" t="n">
        <v>32.1999999999999</v>
      </c>
      <c r="ARO153" s="254" t="n">
        <v>1.3283531384034</v>
      </c>
      <c r="ARP153" s="252" t="n">
        <v>31.59</v>
      </c>
      <c r="ARQ153" s="252" t="n">
        <v>160.625932055193</v>
      </c>
      <c r="ARR153" s="255" t="n">
        <v>32.1999999999999</v>
      </c>
      <c r="ARS153" s="253" t="n">
        <v>74.97979924411381</v>
      </c>
      <c r="ART153" s="256" t="n">
        <v>32.1999999999999</v>
      </c>
      <c r="ARU153" s="254" t="n">
        <v>1.3283531384034</v>
      </c>
      <c r="ARV153" s="252" t="n">
        <v>31.59</v>
      </c>
      <c r="ARW153" s="252" t="n">
        <v>166.970592781328</v>
      </c>
      <c r="ARX153" s="255" t="n">
        <v>32.1999999999999</v>
      </c>
      <c r="ARY153" s="253" t="n">
        <v>74.97979924411381</v>
      </c>
      <c r="ARZ153" s="256" t="n">
        <v>32.1999999999999</v>
      </c>
      <c r="ASA153" s="254" t="n">
        <v>1.3283531384034</v>
      </c>
      <c r="ASB153" s="252" t="n">
        <v>31.59</v>
      </c>
      <c r="ASC153" s="252" t="n">
        <v>183.280005953892</v>
      </c>
      <c r="ASD153" s="255" t="n">
        <v>32.1999999999999</v>
      </c>
      <c r="ASE153" s="253" t="n">
        <v>74.97979924411381</v>
      </c>
      <c r="ASF153" s="256" t="n">
        <v>32.1999999999999</v>
      </c>
      <c r="ASG153" s="254" t="n">
        <v>1.3283531384034</v>
      </c>
      <c r="ASH153" s="252" t="n">
        <v>31.59</v>
      </c>
      <c r="ASI153" s="252" t="n">
        <v>191.544516019915</v>
      </c>
      <c r="ASJ153" s="255" t="n">
        <v>32.1999999999999</v>
      </c>
      <c r="ASK153" s="253" t="n">
        <v>74.97979924411381</v>
      </c>
      <c r="ASL153" s="256" t="n">
        <v>32.1999999999999</v>
      </c>
      <c r="ASM153" s="254" t="n">
        <v>1.3283531384034</v>
      </c>
      <c r="ASN153" s="252" t="n">
        <v>31.59</v>
      </c>
      <c r="ASO153" s="252" t="n">
        <v>207.137121293197</v>
      </c>
      <c r="ASP153" s="255" t="n">
        <v>32.1999999999999</v>
      </c>
      <c r="ASQ153" s="253" t="n">
        <v>74.97979924411381</v>
      </c>
      <c r="ASR153" s="256" t="n">
        <v>32.1999999999999</v>
      </c>
      <c r="ASS153" s="254" t="n">
        <v>1.3283531384034</v>
      </c>
      <c r="AST153" s="252" t="n">
        <v>31.59</v>
      </c>
      <c r="ASU153" s="252" t="n">
        <v>216.748946231601</v>
      </c>
      <c r="ASV153" s="255" t="n">
        <v>32.1999999999999</v>
      </c>
      <c r="ASW153" s="253" t="n">
        <v>74.97979924411381</v>
      </c>
      <c r="ASX153" s="256" t="n">
        <v>32.1999999999999</v>
      </c>
      <c r="ASY153" s="254" t="n">
        <v>1.3283531384034</v>
      </c>
      <c r="ASZ153" s="252" t="n">
        <v>31.59</v>
      </c>
      <c r="ATA153" s="252" t="n">
        <v>232.225674410545</v>
      </c>
      <c r="ATB153" s="255" t="n">
        <v>32.1999999999999</v>
      </c>
      <c r="ATC153" s="253" t="n">
        <v>74.97979924411381</v>
      </c>
      <c r="ATD153" s="256" t="n">
        <v>32.1999999999999</v>
      </c>
      <c r="ATE153" s="254" t="n">
        <v>1.3283531384034</v>
      </c>
      <c r="ATF153" s="252" t="n">
        <v>31.59</v>
      </c>
      <c r="ATG153" s="252" t="n">
        <v>239.147809572081</v>
      </c>
      <c r="ATH153" s="255" t="n">
        <v>32.1999999999999</v>
      </c>
      <c r="ATI153" s="253" t="n">
        <v>74.97979924411381</v>
      </c>
      <c r="ATJ153" s="256" t="n">
        <v>32.1999999999999</v>
      </c>
      <c r="ATK153" s="254" t="n">
        <v>1.3283531384034</v>
      </c>
      <c r="ATL153" s="252" t="n">
        <v>31.59</v>
      </c>
      <c r="ATM153" s="252" t="n">
        <v>259.859666636332</v>
      </c>
      <c r="ATN153" s="255" t="n">
        <v>32.1999999999999</v>
      </c>
      <c r="ATO153" s="253" t="n">
        <v>74.97979924411381</v>
      </c>
      <c r="ATP153" s="256" t="n">
        <v>32.1999999999999</v>
      </c>
      <c r="ATQ153" s="254" t="n">
        <v>1.3283531384034</v>
      </c>
      <c r="ATR153" s="252" t="n">
        <v>31.59</v>
      </c>
      <c r="ATS153" s="252" t="n">
        <v>267.858544597474</v>
      </c>
      <c r="ATT153" s="255" t="n">
        <v>32.1999999999999</v>
      </c>
      <c r="ATU153" s="253" t="n">
        <v>74.97979924411381</v>
      </c>
      <c r="ATV153" s="256" t="n">
        <v>32.1999999999999</v>
      </c>
      <c r="ATW153" s="254" t="n">
        <v>1.3283531384034</v>
      </c>
      <c r="ATX153" s="252" t="n">
        <v>31.59</v>
      </c>
      <c r="ATY153" s="252" t="n">
        <v>284.938290069242</v>
      </c>
      <c r="ATZ153" s="255" t="n">
        <v>32.1999999999999</v>
      </c>
      <c r="AUA153" s="253" t="n">
        <v>74.97979924411381</v>
      </c>
      <c r="AUB153" s="256" t="n">
        <v>32.1999999999999</v>
      </c>
      <c r="AUC153" s="254" t="n">
        <v>1.3283531384034</v>
      </c>
      <c r="AUD153" s="252" t="n">
        <v>31.59</v>
      </c>
      <c r="AUE153" s="252" t="n">
        <v>292.291949540005</v>
      </c>
      <c r="AUF153" s="255" t="n">
        <v>32.1999999999999</v>
      </c>
      <c r="AUG153" s="253" t="n">
        <v>74.97979924411381</v>
      </c>
      <c r="AUH153" s="256" t="n">
        <v>32.1999999999999</v>
      </c>
      <c r="AUI153" s="254" t="n">
        <v>1.3283531384034</v>
      </c>
      <c r="AUJ153" s="252" t="n">
        <v>31.59</v>
      </c>
      <c r="AUK153" s="252" t="n">
        <v>308.951187740471</v>
      </c>
      <c r="AUL153" s="255" t="n">
        <v>32.1999999999999</v>
      </c>
      <c r="AUM153" s="253" t="n">
        <v>74.97979924411381</v>
      </c>
      <c r="AUN153" s="256" t="n">
        <v>32.1999999999999</v>
      </c>
      <c r="AUO153" s="254" t="n">
        <v>1.3283531384034</v>
      </c>
      <c r="AUP153" s="251" t="n">
        <v>45.9</v>
      </c>
      <c r="AUQ153" s="252" t="n">
        <v>18.4536956909335</v>
      </c>
      <c r="AUR153" s="255" t="n">
        <v>47.6</v>
      </c>
      <c r="AUS153" s="253" t="n">
        <v>73.7278739012351</v>
      </c>
      <c r="AUT153" s="256" t="n">
        <v>47.04</v>
      </c>
      <c r="AUU153" s="254" t="n">
        <v>1.45152501275951</v>
      </c>
      <c r="AUV153" s="251" t="n">
        <v>45.9</v>
      </c>
      <c r="AUW153" s="252" t="n">
        <v>23.899874139868</v>
      </c>
      <c r="AUX153" s="255" t="n">
        <v>47.6</v>
      </c>
      <c r="AUY153" s="253" t="n">
        <v>73.7278739012351</v>
      </c>
      <c r="AUZ153" s="256" t="n">
        <v>47.04</v>
      </c>
      <c r="AVA153" s="254" t="n">
        <v>1.45152501275951</v>
      </c>
      <c r="AVB153" s="251" t="n">
        <v>45.9</v>
      </c>
      <c r="AVC153" s="252" t="n">
        <v>36.129544901191</v>
      </c>
      <c r="AVD153" s="255" t="n">
        <v>47.6</v>
      </c>
      <c r="AVE153" s="253" t="n">
        <v>73.7278739012351</v>
      </c>
      <c r="AVF153" s="256" t="n">
        <v>47.04</v>
      </c>
      <c r="AVG153" s="254" t="n">
        <v>1.45152501275951</v>
      </c>
      <c r="AVH153" s="251" t="n">
        <v>45.9</v>
      </c>
      <c r="AVI153" s="252" t="n">
        <v>44.1691868253609</v>
      </c>
      <c r="AVJ153" s="255" t="n">
        <v>47.6</v>
      </c>
      <c r="AVK153" s="253" t="n">
        <v>73.7278739012351</v>
      </c>
      <c r="AVL153" s="256" t="n">
        <v>47.04</v>
      </c>
      <c r="AVM153" s="254" t="n">
        <v>1.45152501275951</v>
      </c>
      <c r="AVN153" s="251" t="n">
        <v>45.9</v>
      </c>
      <c r="AVO153" s="252" t="n">
        <v>52.486939047828</v>
      </c>
      <c r="AVP153" s="255" t="n">
        <v>47.6</v>
      </c>
      <c r="AVQ153" s="253" t="n">
        <v>73.7278739012351</v>
      </c>
      <c r="AVR153" s="256" t="n">
        <v>47.04</v>
      </c>
      <c r="AVS153" s="254" t="n">
        <v>1.45152501275951</v>
      </c>
      <c r="AVT153" s="251" t="n">
        <v>46.4399999999999</v>
      </c>
      <c r="AVU153" s="252" t="n">
        <v>63.4200878922762</v>
      </c>
      <c r="AVV153" s="255" t="n">
        <v>47.6</v>
      </c>
      <c r="AVW153" s="253" t="n">
        <v>73.7278739012351</v>
      </c>
      <c r="AVX153" s="256" t="n">
        <v>47.04</v>
      </c>
      <c r="AVY153" s="254" t="n">
        <v>1.45152501275951</v>
      </c>
      <c r="AVZ153" s="251" t="n">
        <v>46.4399999999999</v>
      </c>
      <c r="AWA153" s="252" t="n">
        <v>69.023502887964</v>
      </c>
      <c r="AWB153" s="255" t="n">
        <v>47.6</v>
      </c>
      <c r="AWC153" s="253" t="n">
        <v>73.7278739012351</v>
      </c>
      <c r="AWD153" s="256" t="n">
        <v>47.04</v>
      </c>
      <c r="AWE153" s="254" t="n">
        <v>1.45152501275951</v>
      </c>
      <c r="AWF153" s="251" t="n">
        <v>46.4399999999999</v>
      </c>
      <c r="AWG153" s="252" t="n">
        <v>77.2212716446754</v>
      </c>
      <c r="AWH153" s="255" t="n">
        <v>47.6</v>
      </c>
      <c r="AWI153" s="253" t="n">
        <v>73.7278739012351</v>
      </c>
      <c r="AWJ153" s="256" t="n">
        <v>47.04</v>
      </c>
      <c r="AWK153" s="254" t="n">
        <v>1.45152501275951</v>
      </c>
      <c r="AWL153" s="252" t="n">
        <v>46.4399999999999</v>
      </c>
      <c r="AWM153" s="252" t="n">
        <v>88.5455117738514</v>
      </c>
      <c r="AWN153" s="255" t="n">
        <v>47.6</v>
      </c>
      <c r="AWO153" s="253" t="n">
        <v>73.7278739012351</v>
      </c>
      <c r="AWP153" s="256" t="n">
        <v>47.04</v>
      </c>
      <c r="AWQ153" s="254" t="n">
        <v>1.45152501275951</v>
      </c>
      <c r="AWR153" s="252" t="n">
        <v>46.4399999999999</v>
      </c>
      <c r="AWS153" s="252" t="n">
        <v>97.1050307447435</v>
      </c>
      <c r="AWT153" s="255" t="n">
        <v>47.6</v>
      </c>
      <c r="AWU153" s="253" t="n">
        <v>73.7278739012351</v>
      </c>
      <c r="AWV153" s="256" t="n">
        <v>47.04</v>
      </c>
      <c r="AWW153" s="254" t="n">
        <v>1.45152501275951</v>
      </c>
      <c r="AWX153" s="252" t="n">
        <v>46.4399999999999</v>
      </c>
      <c r="AWY153" s="252" t="n">
        <v>103.863209624859</v>
      </c>
      <c r="AWZ153" s="255" t="n">
        <v>47.6</v>
      </c>
      <c r="AXA153" s="253" t="n">
        <v>73.7278739012351</v>
      </c>
      <c r="AXB153" s="256" t="n">
        <v>47.04</v>
      </c>
      <c r="AXC153" s="254" t="n">
        <v>1.45152501275951</v>
      </c>
      <c r="AXD153" s="252" t="n">
        <v>46.4399999999999</v>
      </c>
      <c r="AXE153" s="252" t="n">
        <v>117.487955187774</v>
      </c>
      <c r="AXF153" s="255" t="n">
        <v>47.6</v>
      </c>
      <c r="AXG153" s="253" t="n">
        <v>73.7278739012351</v>
      </c>
      <c r="AXH153" s="256" t="n">
        <v>47.04</v>
      </c>
      <c r="AXI153" s="254" t="n">
        <v>1.45152501275951</v>
      </c>
      <c r="AXJ153" s="252" t="n">
        <v>46.4399999999999</v>
      </c>
      <c r="AXK153" s="252" t="n">
        <v>122.813022391907</v>
      </c>
      <c r="AXL153" s="255" t="n">
        <v>47.6</v>
      </c>
      <c r="AXM153" s="253" t="n">
        <v>73.7278739012351</v>
      </c>
      <c r="AXN153" s="256" t="n">
        <v>47.04</v>
      </c>
      <c r="AXO153" s="254" t="n">
        <v>1.45152501275951</v>
      </c>
      <c r="AXP153" s="252" t="n">
        <v>46.4399999999999</v>
      </c>
      <c r="AXQ153" s="252" t="n">
        <v>131.321492004288</v>
      </c>
      <c r="AXR153" s="255" t="n">
        <v>47.6</v>
      </c>
      <c r="AXS153" s="253" t="n">
        <v>73.7278739012351</v>
      </c>
      <c r="AXT153" s="256" t="n">
        <v>47.04</v>
      </c>
      <c r="AXU153" s="254" t="n">
        <v>1.45152501275951</v>
      </c>
      <c r="AXV153" s="252" t="n">
        <v>47.6</v>
      </c>
      <c r="AXW153" s="252" t="n">
        <v>141.668131989267</v>
      </c>
      <c r="AXX153" s="255" t="n">
        <v>47.6</v>
      </c>
      <c r="AXY153" s="253" t="n">
        <v>73.7278739012351</v>
      </c>
      <c r="AXZ153" s="256" t="n">
        <v>47.04</v>
      </c>
      <c r="AYA153" s="254" t="n">
        <v>1.45152501275951</v>
      </c>
      <c r="AYB153" s="252" t="n">
        <v>46.4399999999999</v>
      </c>
      <c r="AYC153" s="252" t="n">
        <v>149.717278733578</v>
      </c>
      <c r="AYD153" s="255" t="n">
        <v>47.6</v>
      </c>
      <c r="AYE153" s="253" t="n">
        <v>73.7278739012351</v>
      </c>
      <c r="AYF153" s="256" t="n">
        <v>47.04</v>
      </c>
      <c r="AYG153" s="254" t="n">
        <v>1.45152501275951</v>
      </c>
      <c r="AYH153" s="252" t="n">
        <v>46.4399999999999</v>
      </c>
      <c r="AYI153" s="252" t="n">
        <v>157.233362333479</v>
      </c>
      <c r="AYJ153" s="255" t="n">
        <v>47.6</v>
      </c>
      <c r="AYK153" s="253" t="n">
        <v>73.7278739012351</v>
      </c>
      <c r="AYL153" s="256" t="n">
        <v>47.04</v>
      </c>
      <c r="AYM153" s="254" t="n">
        <v>1.45152501275951</v>
      </c>
      <c r="AYN153" s="252" t="n">
        <v>46.4399999999999</v>
      </c>
      <c r="AYO153" s="252" t="n">
        <v>168.116419335536</v>
      </c>
      <c r="AYP153" s="255" t="n">
        <v>47.6</v>
      </c>
      <c r="AYQ153" s="253" t="n">
        <v>73.7278739012351</v>
      </c>
      <c r="AYR153" s="256" t="n">
        <v>47.04</v>
      </c>
      <c r="AYS153" s="254" t="n">
        <v>1.45152501275951</v>
      </c>
      <c r="AYT153" s="252" t="n">
        <v>46.4399999999999</v>
      </c>
      <c r="AYU153" s="252" t="n">
        <v>175.563755365157</v>
      </c>
      <c r="AYV153" s="255" t="n">
        <v>47.6</v>
      </c>
      <c r="AYW153" s="253" t="n">
        <v>73.7278739012351</v>
      </c>
      <c r="AYX153" s="256" t="n">
        <v>47.04</v>
      </c>
      <c r="AYY153" s="254" t="n">
        <v>1.45152501275951</v>
      </c>
      <c r="AYZ153" s="252" t="n">
        <v>46.4399999999999</v>
      </c>
      <c r="AZA153" s="252" t="n">
        <v>187.471867588716</v>
      </c>
      <c r="AZB153" s="255" t="n">
        <v>47.6</v>
      </c>
      <c r="AZC153" s="253" t="n">
        <v>73.7278739012351</v>
      </c>
      <c r="AZD153" s="256" t="n">
        <v>47.04</v>
      </c>
      <c r="AZE153" s="254" t="n">
        <v>1.45152501275951</v>
      </c>
      <c r="AZF153" s="252" t="n">
        <v>46.4399999999999</v>
      </c>
      <c r="AZG153" s="252" t="n">
        <v>198.807998463694</v>
      </c>
      <c r="AZH153" s="255" t="n">
        <v>47.6</v>
      </c>
      <c r="AZI153" s="253" t="n">
        <v>73.7278739012351</v>
      </c>
      <c r="AZJ153" s="256" t="n">
        <v>47.04</v>
      </c>
      <c r="AZK153" s="254" t="n">
        <v>1.45152501275951</v>
      </c>
      <c r="AZL153" s="252" t="n">
        <v>46.4399999999999</v>
      </c>
      <c r="AZM153" s="252" t="n">
        <v>206.605897105544</v>
      </c>
      <c r="AZN153" s="255" t="n">
        <v>47.6</v>
      </c>
      <c r="AZO153" s="253" t="n">
        <v>73.7278739012351</v>
      </c>
      <c r="AZP153" s="256" t="n">
        <v>47.04</v>
      </c>
      <c r="AZQ153" s="254" t="n">
        <v>1.45152501275951</v>
      </c>
      <c r="AZR153" s="251" t="n">
        <v>61.6</v>
      </c>
      <c r="AZS153" s="252" t="n">
        <v>19.4893399841526</v>
      </c>
      <c r="AZT153" s="255" t="n">
        <v>66.92</v>
      </c>
      <c r="AZU153" s="253" t="n">
        <v>76.8610309633563</v>
      </c>
      <c r="AZV153" s="256" t="n">
        <v>66.92</v>
      </c>
      <c r="AZW153" s="254" t="n">
        <v>1.71212417751546</v>
      </c>
      <c r="AZX153" s="251" t="n">
        <v>66.92</v>
      </c>
      <c r="AZY153" s="252" t="n">
        <v>23.628272233096</v>
      </c>
      <c r="AZZ153" s="255" t="n">
        <v>66.92</v>
      </c>
      <c r="BAA153" s="253" t="n">
        <v>76.8610309633563</v>
      </c>
      <c r="BAB153" s="256" t="n">
        <v>66.92</v>
      </c>
      <c r="BAC153" s="254" t="n">
        <v>1.71212417751546</v>
      </c>
      <c r="BAD153" s="251" t="n">
        <v>66.92</v>
      </c>
      <c r="BAE153" s="252" t="n">
        <v>38.7588735252742</v>
      </c>
      <c r="BAF153" s="255" t="n">
        <v>66.92</v>
      </c>
      <c r="BAG153" s="253" t="n">
        <v>76.8610309633563</v>
      </c>
      <c r="BAH153" s="256" t="n">
        <v>66.92</v>
      </c>
      <c r="BAI153" s="254" t="n">
        <v>1.71212417751546</v>
      </c>
      <c r="BAJ153" s="251" t="n">
        <v>66.92</v>
      </c>
      <c r="BAK153" s="252" t="n">
        <v>49.9435003267814</v>
      </c>
      <c r="BAL153" s="255" t="n">
        <v>66.92</v>
      </c>
      <c r="BAM153" s="253" t="n">
        <v>76.8610309633563</v>
      </c>
      <c r="BAN153" s="256" t="n">
        <v>66.92</v>
      </c>
      <c r="BAO153" s="254" t="n">
        <v>1.71212417751546</v>
      </c>
      <c r="BAP153" s="251" t="n">
        <v>66.92</v>
      </c>
      <c r="BAQ153" s="252" t="n">
        <v>64.5486524966681</v>
      </c>
      <c r="BAR153" s="255" t="n">
        <v>66.92</v>
      </c>
      <c r="BAS153" s="253" t="n">
        <v>76.8610309633563</v>
      </c>
      <c r="BAT153" s="256" t="n">
        <v>66.92</v>
      </c>
      <c r="BAU153" s="254" t="n">
        <v>1.71212417751546</v>
      </c>
      <c r="BAV153" s="251" t="n">
        <v>66.92</v>
      </c>
      <c r="BAW153" s="252" t="n">
        <v>76.7282061597798</v>
      </c>
      <c r="BAX153" s="255" t="n">
        <v>66.92</v>
      </c>
      <c r="BAY153" s="253" t="n">
        <v>76.8610309633563</v>
      </c>
      <c r="BAZ153" s="256" t="n">
        <v>66.92</v>
      </c>
      <c r="BBA153" s="254" t="n">
        <v>1.71212417751546</v>
      </c>
      <c r="BBB153" s="251" t="n">
        <v>66.92</v>
      </c>
      <c r="BBC153" s="252" t="n">
        <v>92.806793850658</v>
      </c>
      <c r="BBD153" s="255" t="n">
        <v>66.92</v>
      </c>
      <c r="BBE153" s="253" t="n">
        <v>76.8610309633563</v>
      </c>
      <c r="BBF153" s="256" t="n">
        <v>66.92</v>
      </c>
      <c r="BBG153" s="254" t="n">
        <v>1.71212417751546</v>
      </c>
      <c r="BBH153" s="251" t="n">
        <v>66.92</v>
      </c>
      <c r="BBI153" s="252" t="n">
        <v>104.908972339784</v>
      </c>
      <c r="BBJ153" s="255" t="n">
        <v>66.92</v>
      </c>
      <c r="BBK153" s="253" t="n">
        <v>76.8610309633563</v>
      </c>
      <c r="BBL153" s="256" t="n">
        <v>66.92</v>
      </c>
      <c r="BBM153" s="254" t="n">
        <v>1.71212417751546</v>
      </c>
      <c r="BBN153" s="252" t="n">
        <v>66.92</v>
      </c>
      <c r="BBO153" s="252" t="n">
        <v>119.631168198612</v>
      </c>
      <c r="BBP153" s="255" t="n">
        <v>66.92</v>
      </c>
      <c r="BBQ153" s="253" t="n">
        <v>76.8610309633563</v>
      </c>
      <c r="BBR153" s="256" t="n">
        <v>66.92</v>
      </c>
      <c r="BBS153" s="254" t="n">
        <v>1.71212417751546</v>
      </c>
      <c r="BBT153" s="252" t="n">
        <v>66.92</v>
      </c>
      <c r="BBU153" s="252" t="n">
        <v>130.93718333973</v>
      </c>
      <c r="BBV153" s="255" t="n">
        <v>66.92</v>
      </c>
      <c r="BBW153" s="253" t="n">
        <v>76.8610309633563</v>
      </c>
      <c r="BBX153" s="256" t="n">
        <v>66.92</v>
      </c>
      <c r="BBY153" s="254" t="n">
        <v>1.71212417751546</v>
      </c>
      <c r="BBZ153" s="252" t="n">
        <v>66.92</v>
      </c>
      <c r="BCA153" s="252" t="n">
        <v>147.989404868985</v>
      </c>
      <c r="BCB153" s="255" t="n">
        <v>66.92</v>
      </c>
      <c r="BCC153" s="253" t="n">
        <v>76.8610309633563</v>
      </c>
      <c r="BCD153" s="256" t="n">
        <v>66.92</v>
      </c>
      <c r="BCE153" s="254" t="n">
        <v>1.71212417751546</v>
      </c>
      <c r="BCF153" s="252" t="n">
        <v>66.92</v>
      </c>
      <c r="BCG153" s="252" t="n">
        <v>159.372722155821</v>
      </c>
      <c r="BCH153" s="255" t="n">
        <v>66.92</v>
      </c>
      <c r="BCI153" s="253" t="n">
        <v>76.8610309633563</v>
      </c>
      <c r="BCJ153" s="256" t="n">
        <v>66.92</v>
      </c>
      <c r="BCK153" s="254" t="n">
        <v>1.71212417751546</v>
      </c>
      <c r="BCL153" s="251" t="n">
        <v>82.59999999999999</v>
      </c>
      <c r="BCM153" s="252" t="n">
        <v>21.7725347961723</v>
      </c>
      <c r="BCN153" s="255" t="n">
        <v>82.59999999999999</v>
      </c>
      <c r="BCO153" s="253" t="n">
        <v>62.4789131438065</v>
      </c>
      <c r="BCP153" s="256" t="n">
        <v>82.59999999999999</v>
      </c>
      <c r="BCQ153" s="254" t="n">
        <v>4.46486897117442</v>
      </c>
      <c r="BCR153" s="251" t="n">
        <v>82.59999999999999</v>
      </c>
      <c r="BCS153" s="252" t="n">
        <v>32.4645749949351</v>
      </c>
      <c r="BCT153" s="255" t="n">
        <v>82.59999999999999</v>
      </c>
      <c r="BCU153" s="253" t="n">
        <v>62.4789131438065</v>
      </c>
      <c r="BCV153" s="256" t="n">
        <v>82.59999999999999</v>
      </c>
      <c r="BCW153" s="254" t="n">
        <v>4.46486897117442</v>
      </c>
      <c r="BCX153" s="251" t="n">
        <v>82.59999999999999</v>
      </c>
      <c r="BCY153" s="252" t="n">
        <v>39.433375664987</v>
      </c>
      <c r="BCZ153" s="255" t="n">
        <v>82.59999999999999</v>
      </c>
      <c r="BDA153" s="253" t="n">
        <v>62.4789131438065</v>
      </c>
      <c r="BDB153" s="256" t="n">
        <v>82.59999999999999</v>
      </c>
      <c r="BDC153" s="254" t="n">
        <v>4.46486897117442</v>
      </c>
      <c r="BDD153" s="251" t="n">
        <v>82.59999999999999</v>
      </c>
      <c r="BDE153" s="252" t="n">
        <v>44.3449269827072</v>
      </c>
      <c r="BDF153" s="255" t="n">
        <v>82.59999999999999</v>
      </c>
      <c r="BDG153" s="253" t="n">
        <v>62.4789131438065</v>
      </c>
      <c r="BDH153" s="256" t="n">
        <v>82.59999999999999</v>
      </c>
      <c r="BDI153" s="254" t="n">
        <v>4.46486897117442</v>
      </c>
      <c r="BDJ153" s="251" t="n">
        <v>82.59999999999999</v>
      </c>
      <c r="BDK153" s="252" t="n">
        <v>54.6471461299348</v>
      </c>
      <c r="BDL153" s="255" t="n">
        <v>82.59999999999999</v>
      </c>
      <c r="BDM153" s="253" t="n">
        <v>62.4789131438065</v>
      </c>
      <c r="BDN153" s="256" t="n">
        <v>82.59999999999999</v>
      </c>
      <c r="BDO153" s="254" t="n">
        <v>4.46486897117442</v>
      </c>
      <c r="BDP153" s="251" t="n">
        <v>82.59999999999999</v>
      </c>
      <c r="BDQ153" s="252" t="n">
        <v>61.4113893228726</v>
      </c>
      <c r="BDR153" s="255" t="n">
        <v>82.59999999999999</v>
      </c>
      <c r="BDS153" s="253" t="n">
        <v>62.4789131438065</v>
      </c>
      <c r="BDT153" s="256" t="n">
        <v>82.59999999999999</v>
      </c>
      <c r="BDU153" s="254" t="n">
        <v>4.46486897117442</v>
      </c>
      <c r="BDV153" s="251" t="n">
        <v>82.59999999999999</v>
      </c>
      <c r="BDW153" s="252" t="n">
        <v>67.3458579111486</v>
      </c>
      <c r="BDX153" s="255" t="n">
        <v>82.59999999999999</v>
      </c>
      <c r="BDY153" s="253" t="n">
        <v>62.4789131438065</v>
      </c>
      <c r="BDZ153" s="256" t="n">
        <v>82.59999999999999</v>
      </c>
      <c r="BEA153" s="254" t="n">
        <v>4.46486897117442</v>
      </c>
      <c r="BEB153" s="251" t="n">
        <v>82.59999999999999</v>
      </c>
      <c r="BEC153" s="252" t="n">
        <v>77.2621897846869</v>
      </c>
      <c r="BED153" s="255" t="n">
        <v>82.59999999999999</v>
      </c>
      <c r="BEE153" s="253" t="n">
        <v>62.4789131438065</v>
      </c>
      <c r="BEF153" s="256" t="n">
        <v>82.59999999999999</v>
      </c>
      <c r="BEG153" s="254" t="n">
        <v>4.46486897117442</v>
      </c>
      <c r="BEH153" s="252" t="n">
        <v>82.59999999999999</v>
      </c>
      <c r="BEI153" s="252" t="n">
        <v>84.1371883607211</v>
      </c>
      <c r="BEJ153" s="255" t="n">
        <v>82.59999999999999</v>
      </c>
      <c r="BEK153" s="253" t="n">
        <v>62.4789131438065</v>
      </c>
      <c r="BEL153" s="256" t="n">
        <v>82.59999999999999</v>
      </c>
      <c r="BEM153" s="254" t="n">
        <v>4.46486897117442</v>
      </c>
      <c r="BEN153" s="252" t="n">
        <v>82.59999999999999</v>
      </c>
      <c r="BEO153" s="252" t="n">
        <v>89.4870836453032</v>
      </c>
      <c r="BEP153" s="255" t="n">
        <v>82.59999999999999</v>
      </c>
      <c r="BEQ153" s="253" t="n">
        <v>62.4789131438065</v>
      </c>
      <c r="BER153" s="256" t="n">
        <v>82.59999999999999</v>
      </c>
      <c r="BES153" s="254" t="n">
        <v>4.46486897117442</v>
      </c>
      <c r="BET153" s="252" t="n">
        <v>82.59999999999999</v>
      </c>
      <c r="BEU153" s="252" t="n">
        <v>100.627413890933</v>
      </c>
      <c r="BEV153" s="255" t="n">
        <v>82.59999999999999</v>
      </c>
      <c r="BEW153" s="253" t="n">
        <v>62.4789131438065</v>
      </c>
      <c r="BEX153" s="256" t="n">
        <v>82.59999999999999</v>
      </c>
      <c r="BEY153" s="254" t="n">
        <v>4.46486897117442</v>
      </c>
      <c r="BEZ153" s="252" t="n">
        <v>82.59999999999999</v>
      </c>
      <c r="BFA153" s="252" t="n">
        <v>106.812059698913</v>
      </c>
      <c r="BFB153" s="255" t="n">
        <v>82.59999999999999</v>
      </c>
      <c r="BFC153" s="253" t="n">
        <v>62.4789131438065</v>
      </c>
      <c r="BFD153" s="256" t="n">
        <v>82.59999999999999</v>
      </c>
      <c r="BFE153" s="254" t="n">
        <v>4.46486897117442</v>
      </c>
      <c r="BFF153" s="252" t="n">
        <v>82.59999999999999</v>
      </c>
      <c r="BFG153" s="252" t="n">
        <v>111.940409208927</v>
      </c>
      <c r="BFH153" s="255" t="n">
        <v>82.59999999999999</v>
      </c>
      <c r="BFI153" s="253" t="n">
        <v>62.4789131438065</v>
      </c>
      <c r="BFJ153" s="256" t="n">
        <v>82.59999999999999</v>
      </c>
      <c r="BFK153" s="254" t="n">
        <v>4.46486897117442</v>
      </c>
      <c r="BFL153" s="252" t="n">
        <v>82.59999999999999</v>
      </c>
      <c r="BFM153" s="252" t="n">
        <v>122.760820256999</v>
      </c>
      <c r="BFN153" s="255" t="n">
        <v>82.59999999999999</v>
      </c>
      <c r="BFO153" s="253" t="n">
        <v>62.4789131438065</v>
      </c>
      <c r="BFP153" s="256" t="n">
        <v>82.59999999999999</v>
      </c>
      <c r="BFQ153" s="254" t="n">
        <v>4.46486897117442</v>
      </c>
      <c r="BFR153" s="252" t="n">
        <v>82.59999999999999</v>
      </c>
      <c r="BFS153" s="252" t="n">
        <v>129.918386905511</v>
      </c>
      <c r="BFT153" s="255" t="n">
        <v>82.59999999999999</v>
      </c>
      <c r="BFU153" s="253" t="n">
        <v>62.4789131438065</v>
      </c>
      <c r="BFV153" s="256" t="n">
        <v>82.59999999999999</v>
      </c>
      <c r="BFW153" s="254" t="n">
        <v>4.46486897117442</v>
      </c>
      <c r="BFX153" s="252" t="n">
        <v>82.59999999999999</v>
      </c>
      <c r="BFY153" s="252" t="n">
        <v>134.306109254435</v>
      </c>
      <c r="BFZ153" s="255" t="n">
        <v>82.59999999999999</v>
      </c>
      <c r="BGA153" s="253" t="n">
        <v>62.4789131438065</v>
      </c>
      <c r="BGB153" s="256" t="n">
        <v>82.59999999999999</v>
      </c>
      <c r="BGC153" s="254" t="n">
        <v>4.46486897117442</v>
      </c>
      <c r="BGD153" s="252" t="n">
        <v>82.59999999999999</v>
      </c>
      <c r="BGE153" s="252" t="n">
        <v>144.788786415787</v>
      </c>
      <c r="BGF153" s="255" t="n">
        <v>82.59999999999999</v>
      </c>
      <c r="BGG153" s="253" t="n">
        <v>62.4789131438065</v>
      </c>
      <c r="BGH153" s="256" t="n">
        <v>82.59999999999999</v>
      </c>
      <c r="BGI153" s="254" t="n">
        <v>4.46486897117442</v>
      </c>
      <c r="BGJ153" s="252" t="n">
        <v>82.59999999999999</v>
      </c>
      <c r="BGK153" s="252" t="n">
        <v>150.718778072581</v>
      </c>
      <c r="BGL153" s="255" t="n">
        <v>82.59999999999999</v>
      </c>
      <c r="BGM153" s="253" t="n">
        <v>62.4789131438065</v>
      </c>
      <c r="BGN153" s="256" t="n">
        <v>82.59999999999999</v>
      </c>
      <c r="BGO153" s="254" t="n">
        <v>4.46486897117442</v>
      </c>
      <c r="BGP153" s="252" t="n">
        <v>82.59999999999999</v>
      </c>
      <c r="BGQ153" s="252" t="n">
        <v>157.953298630108</v>
      </c>
      <c r="BGR153" s="255" t="n">
        <v>82.59999999999999</v>
      </c>
      <c r="BGS153" s="253" t="n">
        <v>62.4789131438065</v>
      </c>
      <c r="BGT153" s="256" t="n">
        <v>82.59999999999999</v>
      </c>
      <c r="BGU153" s="254" t="n">
        <v>4.46486897117442</v>
      </c>
      <c r="BGV153" s="251" t="n">
        <v>97.1999999999999</v>
      </c>
      <c r="BGW153" s="252" t="n">
        <v>17.7336407335461</v>
      </c>
      <c r="BGX153" s="255" t="n">
        <v>100.52</v>
      </c>
      <c r="BGY153" s="253" t="n">
        <v>64.02539753160301</v>
      </c>
      <c r="BGZ153" s="256" t="n">
        <v>100.52</v>
      </c>
      <c r="BHA153" s="254" t="n">
        <v>5.3784307582847</v>
      </c>
      <c r="BHB153" s="251" t="n">
        <v>97.1999999999999</v>
      </c>
      <c r="BHC153" s="252" t="n">
        <v>23.1321559610841</v>
      </c>
      <c r="BHD153" s="255" t="n">
        <v>100.52</v>
      </c>
      <c r="BHE153" s="253" t="n">
        <v>64.02539753160301</v>
      </c>
      <c r="BHF153" s="256" t="n">
        <v>100.52</v>
      </c>
      <c r="BHG153" s="254" t="n">
        <v>5.3784307582847</v>
      </c>
      <c r="BHH153" s="251" t="n">
        <v>100.52</v>
      </c>
      <c r="BHI153" s="252" t="n">
        <v>34.8302121159419</v>
      </c>
      <c r="BHJ153" s="255" t="n">
        <v>100.52</v>
      </c>
      <c r="BHK153" s="253" t="n">
        <v>64.02539753160301</v>
      </c>
      <c r="BHL153" s="256" t="n">
        <v>100.52</v>
      </c>
      <c r="BHM153" s="254" t="n">
        <v>5.3784307582847</v>
      </c>
      <c r="BHN153" s="251" t="n">
        <v>100.52</v>
      </c>
      <c r="BHO153" s="252" t="n">
        <v>42.398089335954</v>
      </c>
      <c r="BHP153" s="255" t="n">
        <v>100.52</v>
      </c>
      <c r="BHQ153" s="253" t="n">
        <v>64.02539753160301</v>
      </c>
      <c r="BHR153" s="256" t="n">
        <v>100.52</v>
      </c>
      <c r="BHS153" s="254" t="n">
        <v>5.3784307582847</v>
      </c>
      <c r="BHT153" s="251" t="n">
        <v>100.52</v>
      </c>
      <c r="BHU153" s="252" t="n">
        <v>48.2188781794094</v>
      </c>
      <c r="BHV153" s="255" t="n">
        <v>100.52</v>
      </c>
      <c r="BHW153" s="253" t="n">
        <v>64.02539753160301</v>
      </c>
      <c r="BHX153" s="256" t="n">
        <v>100.52</v>
      </c>
      <c r="BHY153" s="254" t="n">
        <v>5.3784307582847</v>
      </c>
      <c r="BHZ153" s="251" t="n">
        <v>100.52</v>
      </c>
      <c r="BIA153" s="252" t="n">
        <v>59.6899037884812</v>
      </c>
      <c r="BIB153" s="255" t="n">
        <v>100.52</v>
      </c>
      <c r="BIC153" s="253" t="n">
        <v>64.02539753160301</v>
      </c>
      <c r="BID153" s="256" t="n">
        <v>100.52</v>
      </c>
      <c r="BIE153" s="254" t="n">
        <v>5.3784307582847</v>
      </c>
      <c r="BIF153" s="251" t="n">
        <v>100.52</v>
      </c>
      <c r="BIG153" s="252" t="n">
        <v>67.26640035850509</v>
      </c>
      <c r="BIH153" s="255" t="n">
        <v>100.52</v>
      </c>
      <c r="BII153" s="253" t="n">
        <v>64.02539753160301</v>
      </c>
      <c r="BIJ153" s="256" t="n">
        <v>100.52</v>
      </c>
      <c r="BIK153" s="254" t="n">
        <v>5.3784307582847</v>
      </c>
      <c r="BIL153" s="251" t="n">
        <v>100.52</v>
      </c>
      <c r="BIM153" s="252" t="n">
        <v>74.5885607335897</v>
      </c>
      <c r="BIN153" s="255" t="n">
        <v>100.52</v>
      </c>
      <c r="BIO153" s="253" t="n">
        <v>64.02539753160301</v>
      </c>
      <c r="BIP153" s="256" t="n">
        <v>100.52</v>
      </c>
      <c r="BIQ153" s="254" t="n">
        <v>5.3784307582847</v>
      </c>
      <c r="BIR153" s="252" t="n">
        <v>100.52</v>
      </c>
      <c r="BIS153" s="252" t="n">
        <v>84.3068018245152</v>
      </c>
      <c r="BIT153" s="255" t="n">
        <v>100.52</v>
      </c>
      <c r="BIU153" s="253" t="n">
        <v>64.02539753160301</v>
      </c>
      <c r="BIV153" s="256" t="n">
        <v>100.52</v>
      </c>
      <c r="BIW153" s="254" t="n">
        <v>5.3784307582847</v>
      </c>
      <c r="BIX153" s="252" t="n">
        <v>100.52</v>
      </c>
      <c r="BIY153" s="252" t="n">
        <v>91.6290986033796</v>
      </c>
      <c r="BIZ153" s="255" t="n">
        <v>100.52</v>
      </c>
      <c r="BJA153" s="253" t="n">
        <v>64.02539753160301</v>
      </c>
      <c r="BJB153" s="256" t="n">
        <v>100.52</v>
      </c>
      <c r="BJC153" s="254" t="n">
        <v>5.3784307582847</v>
      </c>
      <c r="BJD153" s="252" t="n">
        <v>100.52</v>
      </c>
      <c r="BJE153" s="252" t="n">
        <v>100.116327516126</v>
      </c>
      <c r="BJF153" s="255" t="n">
        <v>100.52</v>
      </c>
      <c r="BJG153" s="253" t="n">
        <v>64.02539753160301</v>
      </c>
      <c r="BJH153" s="256" t="n">
        <v>100.52</v>
      </c>
      <c r="BJI153" s="254" t="n">
        <v>5.3784307582847</v>
      </c>
      <c r="BJJ153" s="252" t="n">
        <v>100.52</v>
      </c>
      <c r="BJK153" s="252" t="n">
        <v>109.35906732339</v>
      </c>
      <c r="BJL153" s="255" t="n">
        <v>100.52</v>
      </c>
      <c r="BJM153" s="253" t="n">
        <v>64.02539753160301</v>
      </c>
      <c r="BJN153" s="256" t="n">
        <v>100.52</v>
      </c>
      <c r="BJO153" s="254" t="n">
        <v>5.3784307582847</v>
      </c>
      <c r="BJP153" s="252" t="n">
        <v>100.52</v>
      </c>
      <c r="BJQ153" s="252" t="n">
        <v>117.453729214253</v>
      </c>
      <c r="BJR153" s="255" t="n">
        <v>100.52</v>
      </c>
      <c r="BJS153" s="253" t="n">
        <v>64.02539753160301</v>
      </c>
      <c r="BJT153" s="256" t="n">
        <v>100.52</v>
      </c>
      <c r="BJU153" s="254" t="n">
        <v>5.3784307582847</v>
      </c>
      <c r="BJV153" s="252" t="n">
        <v>100.52</v>
      </c>
      <c r="BJW153" s="252" t="n">
        <v>124.793372520194</v>
      </c>
      <c r="BJX153" s="255" t="n">
        <v>100.52</v>
      </c>
      <c r="BJY153" s="253" t="n">
        <v>64.02539753160301</v>
      </c>
      <c r="BJZ153" s="256" t="n">
        <v>100.52</v>
      </c>
      <c r="BKA153" s="254" t="n">
        <v>5.3784307582847</v>
      </c>
      <c r="BKB153" s="252" t="n">
        <v>100.52</v>
      </c>
      <c r="BKC153" s="252" t="n">
        <v>133.012179411387</v>
      </c>
      <c r="BKD153" s="255" t="n">
        <v>100.52</v>
      </c>
      <c r="BKE153" s="253" t="n">
        <v>64.02539753160301</v>
      </c>
      <c r="BKF153" s="256" t="n">
        <v>100.52</v>
      </c>
      <c r="BKG153" s="254" t="n">
        <v>5.3784307582847</v>
      </c>
      <c r="BKH153" s="252" t="n">
        <v>100.52</v>
      </c>
      <c r="BKI153" s="252" t="n">
        <v>141.667703053323</v>
      </c>
      <c r="BKJ153" s="255" t="n">
        <v>100.52</v>
      </c>
      <c r="BKK153" s="253" t="n">
        <v>64.02539753160301</v>
      </c>
      <c r="BKL153" s="256" t="n">
        <v>100.52</v>
      </c>
      <c r="BKM153" s="254" t="n">
        <v>5.3784307582847</v>
      </c>
      <c r="BKN153" s="252" t="n">
        <v>100.52</v>
      </c>
      <c r="BKO153" s="252" t="n">
        <v>149.885736571974</v>
      </c>
      <c r="BKP153" s="255" t="n">
        <v>100.52</v>
      </c>
      <c r="BKQ153" s="253" t="n">
        <v>64.02539753160301</v>
      </c>
      <c r="BKR153" s="256" t="n">
        <v>100.52</v>
      </c>
      <c r="BKS153" s="254" t="n">
        <v>5.3784307582847</v>
      </c>
      <c r="BKT153" s="251" t="n">
        <v>133.84</v>
      </c>
      <c r="BKU153" s="252" t="n">
        <v>24.4760394547235</v>
      </c>
      <c r="BKV153" s="255" t="n">
        <v>133.839999999999</v>
      </c>
      <c r="BKW153" s="253" t="n">
        <v>64.792963199518</v>
      </c>
      <c r="BKX153" s="256" t="n">
        <v>133.84</v>
      </c>
      <c r="BKY153" s="254" t="n">
        <v>3.5888032861265</v>
      </c>
      <c r="BKZ153" s="251" t="n">
        <v>133.84</v>
      </c>
      <c r="BLA153" s="252" t="n">
        <v>28.0805617696177</v>
      </c>
      <c r="BLB153" s="255" t="n">
        <v>133.839999999999</v>
      </c>
      <c r="BLC153" s="253" t="n">
        <v>64.792963199518</v>
      </c>
      <c r="BLD153" s="256" t="n">
        <v>133.84</v>
      </c>
      <c r="BLE153" s="254" t="n">
        <v>3.5888032861265</v>
      </c>
      <c r="BLF153" s="251" t="n">
        <v>133.84</v>
      </c>
      <c r="BLG153" s="252" t="n">
        <v>37.6557426623411</v>
      </c>
      <c r="BLH153" s="255" t="n">
        <v>133.839999999999</v>
      </c>
      <c r="BLI153" s="253" t="n">
        <v>64.792963199518</v>
      </c>
      <c r="BLJ153" s="256" t="n">
        <v>133.84</v>
      </c>
      <c r="BLK153" s="254" t="n">
        <v>3.5888032861265</v>
      </c>
      <c r="BLL153" s="251" t="n">
        <v>133.84</v>
      </c>
      <c r="BLM153" s="252" t="n">
        <v>49.9858050988107</v>
      </c>
      <c r="BLN153" s="255" t="n">
        <v>133.839999999999</v>
      </c>
      <c r="BLO153" s="253" t="n">
        <v>64.792963199518</v>
      </c>
      <c r="BLP153" s="256" t="n">
        <v>133.84</v>
      </c>
      <c r="BLQ153" s="254" t="n">
        <v>3.5888032861265</v>
      </c>
      <c r="BLR153" s="251" t="n">
        <v>133.84</v>
      </c>
      <c r="BLS153" s="252" t="n">
        <v>57.0133160783726</v>
      </c>
      <c r="BLT153" s="255" t="n">
        <v>133.839999999999</v>
      </c>
      <c r="BLU153" s="253" t="n">
        <v>64.792963199518</v>
      </c>
      <c r="BLV153" s="256" t="n">
        <v>133.84</v>
      </c>
      <c r="BLW153" s="254" t="n">
        <v>3.5888032861265</v>
      </c>
      <c r="BLX153" s="251" t="n">
        <v>133.84</v>
      </c>
      <c r="BLY153" s="252" t="n">
        <v>67.2239790862948</v>
      </c>
      <c r="BLZ153" s="255" t="n">
        <v>133.839999999999</v>
      </c>
      <c r="BMA153" s="253" t="n">
        <v>64.792963199518</v>
      </c>
      <c r="BMB153" s="256" t="n">
        <v>133.84</v>
      </c>
      <c r="BMC153" s="254" t="n">
        <v>3.5888032861265</v>
      </c>
      <c r="BMD153" s="251" t="n">
        <v>133.84</v>
      </c>
      <c r="BME153" s="252" t="n">
        <v>76.7965285531198</v>
      </c>
      <c r="BMF153" s="255" t="n">
        <v>133.839999999999</v>
      </c>
      <c r="BMG153" s="253" t="n">
        <v>64.792963199518</v>
      </c>
      <c r="BMH153" s="256" t="n">
        <v>133.84</v>
      </c>
      <c r="BMI153" s="254" t="n">
        <v>3.5888032861265</v>
      </c>
      <c r="BMJ153" s="251" t="n">
        <v>133.84</v>
      </c>
      <c r="BMK153" s="252" t="n">
        <v>87.22487014281251</v>
      </c>
      <c r="BML153" s="255" t="n">
        <v>133.839999999999</v>
      </c>
      <c r="BMM153" s="253" t="n">
        <v>64.792963199518</v>
      </c>
      <c r="BMN153" s="256" t="n">
        <v>133.84</v>
      </c>
      <c r="BMO153" s="254" t="n">
        <v>3.5888032861265</v>
      </c>
      <c r="BMP153" s="252" t="n">
        <v>133.84</v>
      </c>
      <c r="BMQ153" s="252" t="n">
        <v>91.45205512249549</v>
      </c>
      <c r="BMR153" s="255" t="n">
        <v>133.839999999999</v>
      </c>
      <c r="BMS153" s="253" t="n">
        <v>64.792963199518</v>
      </c>
      <c r="BMT153" s="256" t="n">
        <v>133.84</v>
      </c>
      <c r="BMU153" s="254" t="n">
        <v>3.5888032861265</v>
      </c>
      <c r="BMV153" s="252" t="n">
        <v>133.84</v>
      </c>
      <c r="BMW153" s="252" t="n">
        <v>95.94690803021069</v>
      </c>
      <c r="BMX153" s="255" t="n">
        <v>133.839999999999</v>
      </c>
      <c r="BMY153" s="253" t="n">
        <v>64.792963199518</v>
      </c>
      <c r="BMZ153" s="256" t="n">
        <v>133.84</v>
      </c>
      <c r="BNA153" s="254" t="n">
        <v>3.5888032861265</v>
      </c>
      <c r="BNB153" s="252" t="n">
        <v>133.84</v>
      </c>
      <c r="BNC153" s="252" t="n">
        <v>101.05051215037</v>
      </c>
      <c r="BND153" s="255" t="n">
        <v>133.839999999999</v>
      </c>
      <c r="BNE153" s="253" t="n">
        <v>64.792963199518</v>
      </c>
      <c r="BNF153" s="256" t="n">
        <v>133.84</v>
      </c>
      <c r="BNG153" s="254" t="n">
        <v>3.5888032861265</v>
      </c>
      <c r="BNH153" s="252" t="n">
        <v>133.84</v>
      </c>
      <c r="BNI153" s="252" t="n">
        <v>104.65851075901</v>
      </c>
      <c r="BNJ153" s="255" t="n">
        <v>133.839999999999</v>
      </c>
      <c r="BNK153" s="253" t="n">
        <v>64.792963199518</v>
      </c>
      <c r="BNL153" s="256" t="n">
        <v>133.84</v>
      </c>
      <c r="BNM153" s="254" t="n">
        <v>3.5888032861265</v>
      </c>
      <c r="BNN153" s="252" t="n">
        <v>133.84</v>
      </c>
      <c r="BNO153" s="252" t="n">
        <v>114.445388509733</v>
      </c>
      <c r="BNP153" s="255" t="n">
        <v>133.839999999999</v>
      </c>
      <c r="BNQ153" s="253" t="n">
        <v>64.792963199518</v>
      </c>
      <c r="BNR153" s="256" t="n">
        <v>133.84</v>
      </c>
      <c r="BNS153" s="254" t="n">
        <v>3.5888032861265</v>
      </c>
      <c r="BNT153" s="252" t="n">
        <v>133.84</v>
      </c>
      <c r="BNU153" s="252" t="n">
        <v>126.800786003486</v>
      </c>
      <c r="BNV153" s="255" t="n">
        <v>133.839999999999</v>
      </c>
      <c r="BNW153" s="253" t="n">
        <v>64.792963199518</v>
      </c>
      <c r="BNX153" s="256" t="n">
        <v>133.84</v>
      </c>
      <c r="BNY153" s="254" t="n">
        <v>3.5888032861265</v>
      </c>
      <c r="BNZ153" s="252" t="n">
        <v>133.84</v>
      </c>
      <c r="BOA153" s="252" t="n">
        <v>133.379184302567</v>
      </c>
      <c r="BOB153" s="255" t="n">
        <v>133.839999999999</v>
      </c>
      <c r="BOC153" s="253" t="n">
        <v>64.792963199518</v>
      </c>
      <c r="BOD153" s="256" t="n">
        <v>133.84</v>
      </c>
      <c r="BOE153" s="254" t="n">
        <v>3.5888032861265</v>
      </c>
      <c r="BOF153" s="252" t="n">
        <v>133.84</v>
      </c>
      <c r="BOG153" s="252" t="n">
        <v>143.394179308788</v>
      </c>
      <c r="BOH153" s="255" t="n">
        <v>133.839999999999</v>
      </c>
      <c r="BOI153" s="253" t="n">
        <v>64.792963199518</v>
      </c>
      <c r="BOJ153" s="256" t="n">
        <v>133.84</v>
      </c>
      <c r="BOK153" s="254" t="n">
        <v>3.5888032861265</v>
      </c>
      <c r="BOL153" s="252" t="n">
        <v>133.84</v>
      </c>
      <c r="BOM153" s="252" t="n">
        <v>153.162552518496</v>
      </c>
      <c r="BON153" s="255" t="n">
        <v>133.839999999999</v>
      </c>
      <c r="BOO153" s="253" t="n">
        <v>64.792963199518</v>
      </c>
      <c r="BOP153" s="256" t="n">
        <v>133.84</v>
      </c>
      <c r="BOQ153" s="254" t="n">
        <v>3.5888032861265</v>
      </c>
    </row>
    <row r="154">
      <c r="B154" s="251" t="n">
        <v>1.3775</v>
      </c>
      <c r="C154" s="252" t="n">
        <v>11.4925900721248</v>
      </c>
      <c r="D154" s="255" t="n">
        <v>1.3775</v>
      </c>
      <c r="E154" s="253" t="n">
        <v>47.7750673566821</v>
      </c>
      <c r="F154" s="256" t="n">
        <v>1.3775</v>
      </c>
      <c r="G154" s="254" t="n">
        <v>0.708921041959916</v>
      </c>
      <c r="H154" s="251" t="n">
        <v>1.3775</v>
      </c>
      <c r="I154" s="252" t="n">
        <v>17.1112160825129</v>
      </c>
      <c r="J154" s="255" t="n">
        <v>1.3775</v>
      </c>
      <c r="K154" s="253" t="n">
        <v>47.7750673566821</v>
      </c>
      <c r="L154" s="256" t="n">
        <v>1.3775</v>
      </c>
      <c r="M154" s="254" t="n">
        <v>0.708921041959916</v>
      </c>
      <c r="N154" s="251" t="n">
        <v>1.3775</v>
      </c>
      <c r="O154" s="252" t="n">
        <v>22.478564920049</v>
      </c>
      <c r="P154" s="255" t="n">
        <v>1.3775</v>
      </c>
      <c r="Q154" s="253" t="n">
        <v>47.7750673566821</v>
      </c>
      <c r="R154" s="256" t="n">
        <v>1.3775</v>
      </c>
      <c r="S154" s="254" t="n">
        <v>0.708921041959916</v>
      </c>
      <c r="T154" s="251" t="n">
        <v>1.3775</v>
      </c>
      <c r="U154" s="252" t="n">
        <v>27.8376358371023</v>
      </c>
      <c r="V154" s="255" t="n">
        <v>1.3775</v>
      </c>
      <c r="W154" s="253" t="n">
        <v>47.7750673566821</v>
      </c>
      <c r="X154" s="256" t="n">
        <v>1.3775</v>
      </c>
      <c r="Y154" s="254" t="n">
        <v>0.708921041959916</v>
      </c>
      <c r="Z154" s="251" t="n">
        <v>1.3775</v>
      </c>
      <c r="AA154" s="252" t="n">
        <v>32.9428261574389</v>
      </c>
      <c r="AB154" s="255" t="n">
        <v>1.3775</v>
      </c>
      <c r="AC154" s="253" t="n">
        <v>47.7750673566821</v>
      </c>
      <c r="AD154" s="256" t="n">
        <v>1.3775</v>
      </c>
      <c r="AE154" s="254" t="n">
        <v>0.708921041959916</v>
      </c>
      <c r="AF154" s="251" t="n">
        <v>1.3775</v>
      </c>
      <c r="AG154" s="252" t="n">
        <v>37.795235426327</v>
      </c>
      <c r="AH154" s="255" t="n">
        <v>1.3775</v>
      </c>
      <c r="AI154" s="253" t="n">
        <v>47.7750673566821</v>
      </c>
      <c r="AJ154" s="256" t="n">
        <v>1.3775</v>
      </c>
      <c r="AK154" s="254" t="n">
        <v>0.708921041959916</v>
      </c>
      <c r="AL154" s="251" t="n">
        <v>1.3775</v>
      </c>
      <c r="AM154" s="252" t="n">
        <v>43.6734915948041</v>
      </c>
      <c r="AN154" s="255" t="n">
        <v>1.3775</v>
      </c>
      <c r="AO154" s="253" t="n">
        <v>47.7750673566821</v>
      </c>
      <c r="AP154" s="256" t="n">
        <v>1.3775</v>
      </c>
      <c r="AQ154" s="254" t="n">
        <v>0.708921041959916</v>
      </c>
      <c r="AR154" s="251" t="n">
        <v>1.3775</v>
      </c>
      <c r="AS154" s="252" t="n">
        <v>48.5353373147326</v>
      </c>
      <c r="AT154" s="255" t="n">
        <v>1.3775</v>
      </c>
      <c r="AU154" s="253" t="n">
        <v>47.7750673566821</v>
      </c>
      <c r="AV154" s="256" t="n">
        <v>1.3775</v>
      </c>
      <c r="AW154" s="254" t="n">
        <v>0.708921041959916</v>
      </c>
      <c r="AX154" s="252" t="n">
        <v>1.3775</v>
      </c>
      <c r="AY154" s="252" t="n">
        <v>53.6499090606269</v>
      </c>
      <c r="AZ154" s="255" t="n">
        <v>1.3775</v>
      </c>
      <c r="BA154" s="253" t="n">
        <v>47.7750673566821</v>
      </c>
      <c r="BB154" s="256" t="n">
        <v>1.3775</v>
      </c>
      <c r="BC154" s="254" t="n">
        <v>0.708921041959916</v>
      </c>
      <c r="BD154" s="252" t="n">
        <v>1.3775</v>
      </c>
      <c r="BE154" s="252" t="n">
        <v>58.481450398205</v>
      </c>
      <c r="BF154" s="255" t="n">
        <v>1.3775</v>
      </c>
      <c r="BG154" s="253" t="n">
        <v>47.7750673566821</v>
      </c>
      <c r="BH154" s="256" t="n">
        <v>1.3775</v>
      </c>
      <c r="BI154" s="254" t="n">
        <v>0.708921041959916</v>
      </c>
      <c r="BJ154" s="252" t="n">
        <v>1.3775</v>
      </c>
      <c r="BK154" s="252" t="n">
        <v>65.1216186065644</v>
      </c>
      <c r="BL154" s="255" t="n">
        <v>1.3775</v>
      </c>
      <c r="BM154" s="253" t="n">
        <v>47.7750673566821</v>
      </c>
      <c r="BN154" s="256" t="n">
        <v>1.3775</v>
      </c>
      <c r="BO154" s="254" t="n">
        <v>0.708921041959916</v>
      </c>
      <c r="BP154" s="252" t="n">
        <v>1.3775</v>
      </c>
      <c r="BQ154" s="252" t="n">
        <v>70.0000418951323</v>
      </c>
      <c r="BR154" s="255" t="n">
        <v>1.3775</v>
      </c>
      <c r="BS154" s="253" t="n">
        <v>47.7750673566821</v>
      </c>
      <c r="BT154" s="256" t="n">
        <v>1.3775</v>
      </c>
      <c r="BU154" s="254" t="n">
        <v>0.708921041959916</v>
      </c>
      <c r="BV154" s="252" t="n">
        <v>1.3775</v>
      </c>
      <c r="BW154" s="252" t="n">
        <v>79.9498560225766</v>
      </c>
      <c r="BX154" s="255" t="n">
        <v>1.3775</v>
      </c>
      <c r="BY154" s="253" t="n">
        <v>47.7750673566821</v>
      </c>
      <c r="BZ154" s="256" t="n">
        <v>1.3775</v>
      </c>
      <c r="CA154" s="254" t="n">
        <v>0.708921041959916</v>
      </c>
      <c r="CB154" s="252" t="n">
        <v>1.3775</v>
      </c>
      <c r="CC154" s="252" t="n">
        <v>91.69542018195961</v>
      </c>
      <c r="CD154" s="255" t="n">
        <v>1.3775</v>
      </c>
      <c r="CE154" s="253" t="n">
        <v>47.7750673566821</v>
      </c>
      <c r="CF154" s="256" t="n">
        <v>1.3775</v>
      </c>
      <c r="CG154" s="254" t="n">
        <v>0.708921041959916</v>
      </c>
      <c r="CH154" s="252" t="n">
        <v>1.3775</v>
      </c>
      <c r="CI154" s="252" t="n">
        <v>101.896609947232</v>
      </c>
      <c r="CJ154" s="255" t="n">
        <v>1.3775</v>
      </c>
      <c r="CK154" s="253" t="n">
        <v>47.7750673566821</v>
      </c>
      <c r="CL154" s="256" t="n">
        <v>1.3775</v>
      </c>
      <c r="CM154" s="254" t="n">
        <v>0.708921041959916</v>
      </c>
      <c r="CN154" s="252" t="n">
        <v>1.3775</v>
      </c>
      <c r="CO154" s="252" t="n">
        <v>111.616198450878</v>
      </c>
      <c r="CP154" s="255" t="n">
        <v>1.3775</v>
      </c>
      <c r="CQ154" s="253" t="n">
        <v>47.7750673566821</v>
      </c>
      <c r="CR154" s="256" t="n">
        <v>1.3775</v>
      </c>
      <c r="CS154" s="254" t="n">
        <v>0.708921041959916</v>
      </c>
      <c r="CT154" s="252" t="n">
        <v>1.3775</v>
      </c>
      <c r="CU154" s="252" t="n">
        <v>120.815475501508</v>
      </c>
      <c r="CV154" s="255" t="n">
        <v>1.3775</v>
      </c>
      <c r="CW154" s="253" t="n">
        <v>47.7750673566821</v>
      </c>
      <c r="CX154" s="256" t="n">
        <v>1.3775</v>
      </c>
      <c r="CY154" s="254" t="n">
        <v>0.708921041959916</v>
      </c>
      <c r="CZ154" s="252" t="n">
        <v>1.3775</v>
      </c>
      <c r="DA154" s="252" t="n">
        <v>137.152311924684</v>
      </c>
      <c r="DB154" s="255" t="n">
        <v>1.3775</v>
      </c>
      <c r="DC154" s="253" t="n">
        <v>47.7750673566821</v>
      </c>
      <c r="DD154" s="256" t="n">
        <v>1.3775</v>
      </c>
      <c r="DE154" s="254" t="n">
        <v>0.708921041959916</v>
      </c>
      <c r="DF154" s="252" t="n">
        <v>1.3775</v>
      </c>
      <c r="DG154" s="252" t="n">
        <v>147.641151638114</v>
      </c>
      <c r="DH154" s="255" t="n">
        <v>1.3775</v>
      </c>
      <c r="DI154" s="253" t="n">
        <v>47.7750673566821</v>
      </c>
      <c r="DJ154" s="256" t="n">
        <v>1.3775</v>
      </c>
      <c r="DK154" s="254" t="n">
        <v>0.708921041959916</v>
      </c>
      <c r="DL154" s="252" t="n">
        <v>1.3775</v>
      </c>
      <c r="DM154" s="252" t="n">
        <v>162.962240830035</v>
      </c>
      <c r="DN154" s="255" t="n">
        <v>1.3775</v>
      </c>
      <c r="DO154" s="253" t="n">
        <v>47.7750673566821</v>
      </c>
      <c r="DP154" s="256" t="n">
        <v>1.3775</v>
      </c>
      <c r="DQ154" s="254" t="n">
        <v>0.708921041959916</v>
      </c>
      <c r="DR154" s="252" t="n">
        <v>1.3775</v>
      </c>
      <c r="DS154" s="252" t="n">
        <v>182.608043156078</v>
      </c>
      <c r="DT154" s="255" t="n">
        <v>1.3775</v>
      </c>
      <c r="DU154" s="253" t="n">
        <v>47.7750673566821</v>
      </c>
      <c r="DV154" s="256" t="n">
        <v>1.3775</v>
      </c>
      <c r="DW154" s="254" t="n">
        <v>0.708921041959916</v>
      </c>
      <c r="DX154" s="252" t="n">
        <v>1.3775</v>
      </c>
      <c r="DY154" s="252" t="n">
        <v>198.45341888872</v>
      </c>
      <c r="DZ154" s="255" t="n">
        <v>1.3775</v>
      </c>
      <c r="EA154" s="253" t="n">
        <v>47.7750673566821</v>
      </c>
      <c r="EB154" s="256" t="n">
        <v>1.3775</v>
      </c>
      <c r="EC154" s="254" t="n">
        <v>0.708921041959916</v>
      </c>
      <c r="ED154" s="251" t="n">
        <v>1.96000000000028</v>
      </c>
      <c r="EE154" s="252" t="n">
        <v>16.2695232441491</v>
      </c>
      <c r="EF154" s="255" t="n">
        <v>1.972</v>
      </c>
      <c r="EG154" s="253" t="n">
        <v>44.1278801517645</v>
      </c>
      <c r="EH154" s="256" t="n">
        <v>1.972</v>
      </c>
      <c r="EI154" s="254" t="n">
        <v>1.4044983337366</v>
      </c>
      <c r="EJ154" s="251" t="n">
        <v>1.96</v>
      </c>
      <c r="EK154" s="252" t="n">
        <v>23.6327161738605</v>
      </c>
      <c r="EL154" s="255" t="n">
        <v>1.972</v>
      </c>
      <c r="EM154" s="253" t="n">
        <v>44.1278801517645</v>
      </c>
      <c r="EN154" s="256" t="n">
        <v>1.972</v>
      </c>
      <c r="EO154" s="254" t="n">
        <v>1.4044983337366</v>
      </c>
      <c r="EP154" s="251" t="n">
        <v>1.96</v>
      </c>
      <c r="EQ154" s="252" t="n">
        <v>29.7775545329321</v>
      </c>
      <c r="ER154" s="255" t="n">
        <v>1.972</v>
      </c>
      <c r="ES154" s="253" t="n">
        <v>44.1278801517645</v>
      </c>
      <c r="ET154" s="256" t="n">
        <v>1.972</v>
      </c>
      <c r="EU154" s="254" t="n">
        <v>1.4044983337366</v>
      </c>
      <c r="EV154" s="251" t="n">
        <v>1.972</v>
      </c>
      <c r="EW154" s="252" t="n">
        <v>37.1615344850361</v>
      </c>
      <c r="EX154" s="255" t="n">
        <v>1.972</v>
      </c>
      <c r="EY154" s="253" t="n">
        <v>44.1278801517645</v>
      </c>
      <c r="EZ154" s="256" t="n">
        <v>1.972</v>
      </c>
      <c r="FA154" s="254" t="n">
        <v>1.4044983337366</v>
      </c>
      <c r="FB154" s="251" t="n">
        <v>1.96</v>
      </c>
      <c r="FC154" s="252" t="n">
        <v>46.2585553943142</v>
      </c>
      <c r="FD154" s="255" t="n">
        <v>1.972</v>
      </c>
      <c r="FE154" s="253" t="n">
        <v>44.1278801517645</v>
      </c>
      <c r="FF154" s="256" t="n">
        <v>1.972</v>
      </c>
      <c r="FG154" s="254" t="n">
        <v>1.4044983337366</v>
      </c>
      <c r="FH154" s="251" t="n">
        <v>1.96</v>
      </c>
      <c r="FI154" s="252" t="n">
        <v>51.9204068337204</v>
      </c>
      <c r="FJ154" s="255" t="n">
        <v>1.972</v>
      </c>
      <c r="FK154" s="253" t="n">
        <v>44.1278801517645</v>
      </c>
      <c r="FL154" s="256" t="n">
        <v>1.972</v>
      </c>
      <c r="FM154" s="254" t="n">
        <v>1.4044983337366</v>
      </c>
      <c r="FN154" s="251" t="n">
        <v>1.972</v>
      </c>
      <c r="FO154" s="252" t="n">
        <v>58.6282484623075</v>
      </c>
      <c r="FP154" s="255" t="n">
        <v>1.972</v>
      </c>
      <c r="FQ154" s="253" t="n">
        <v>44.1278801517645</v>
      </c>
      <c r="FR154" s="256" t="n">
        <v>1.972</v>
      </c>
      <c r="FS154" s="254" t="n">
        <v>1.4044983337366</v>
      </c>
      <c r="FT154" s="251" t="n">
        <v>1.96</v>
      </c>
      <c r="FU154" s="252" t="n">
        <v>67.0499442722994</v>
      </c>
      <c r="FV154" s="255" t="n">
        <v>1.972</v>
      </c>
      <c r="FW154" s="253" t="n">
        <v>44.1278801517645</v>
      </c>
      <c r="FX154" s="256" t="n">
        <v>1.972</v>
      </c>
      <c r="FY154" s="254" t="n">
        <v>1.4044983337366</v>
      </c>
      <c r="FZ154" s="252" t="n">
        <v>1.972</v>
      </c>
      <c r="GA154" s="252" t="n">
        <v>72.7644773054854</v>
      </c>
      <c r="GB154" s="255" t="n">
        <v>1.972</v>
      </c>
      <c r="GC154" s="253" t="n">
        <v>44.1278801517645</v>
      </c>
      <c r="GD154" s="256" t="n">
        <v>1.972</v>
      </c>
      <c r="GE154" s="254" t="n">
        <v>1.4044983337366</v>
      </c>
      <c r="GF154" s="252" t="n">
        <v>1.972</v>
      </c>
      <c r="GG154" s="252" t="n">
        <v>80.1103096336761</v>
      </c>
      <c r="GH154" s="255" t="n">
        <v>1.972</v>
      </c>
      <c r="GI154" s="253" t="n">
        <v>44.1278801517645</v>
      </c>
      <c r="GJ154" s="256" t="n">
        <v>1.972</v>
      </c>
      <c r="GK154" s="254" t="n">
        <v>1.4044983337366</v>
      </c>
      <c r="GL154" s="252" t="n">
        <v>1.96</v>
      </c>
      <c r="GM154" s="252" t="n">
        <v>89.7660198247103</v>
      </c>
      <c r="GN154" s="255" t="n">
        <v>1.972</v>
      </c>
      <c r="GO154" s="253" t="n">
        <v>44.1278801517645</v>
      </c>
      <c r="GP154" s="256" t="n">
        <v>1.972</v>
      </c>
      <c r="GQ154" s="254" t="n">
        <v>1.4044983337366</v>
      </c>
      <c r="GR154" s="252" t="n">
        <v>1.972</v>
      </c>
      <c r="GS154" s="252" t="n">
        <v>99.4895093891612</v>
      </c>
      <c r="GT154" s="255" t="n">
        <v>1.972</v>
      </c>
      <c r="GU154" s="253" t="n">
        <v>44.1278801517645</v>
      </c>
      <c r="GV154" s="256" t="n">
        <v>1.972</v>
      </c>
      <c r="GW154" s="254" t="n">
        <v>1.4044983337366</v>
      </c>
      <c r="GX154" s="252" t="n">
        <v>1.972</v>
      </c>
      <c r="GY154" s="252" t="n">
        <v>107.159880962137</v>
      </c>
      <c r="GZ154" s="255" t="n">
        <v>1.972</v>
      </c>
      <c r="HA154" s="253" t="n">
        <v>44.1278801517645</v>
      </c>
      <c r="HB154" s="256" t="n">
        <v>1.972</v>
      </c>
      <c r="HC154" s="254" t="n">
        <v>1.4044983337366</v>
      </c>
      <c r="HD154" s="252" t="n">
        <v>1.972</v>
      </c>
      <c r="HE154" s="252" t="n">
        <v>115.125920732641</v>
      </c>
      <c r="HF154" s="255" t="n">
        <v>1.972</v>
      </c>
      <c r="HG154" s="253" t="n">
        <v>44.1278801517645</v>
      </c>
      <c r="HH154" s="256" t="n">
        <v>1.972</v>
      </c>
      <c r="HI154" s="254" t="n">
        <v>1.4044983337366</v>
      </c>
      <c r="HJ154" s="252" t="n">
        <v>1.972</v>
      </c>
      <c r="HK154" s="252" t="n">
        <v>122.487570701981</v>
      </c>
      <c r="HL154" s="255" t="n">
        <v>1.972</v>
      </c>
      <c r="HM154" s="253" t="n">
        <v>44.1278801517645</v>
      </c>
      <c r="HN154" s="256" t="n">
        <v>1.972</v>
      </c>
      <c r="HO154" s="254" t="n">
        <v>1.4044983337366</v>
      </c>
      <c r="HP154" s="252" t="n">
        <v>1.972</v>
      </c>
      <c r="HQ154" s="252" t="n">
        <v>129.269908151577</v>
      </c>
      <c r="HR154" s="255" t="n">
        <v>1.972</v>
      </c>
      <c r="HS154" s="253" t="n">
        <v>44.1278801517645</v>
      </c>
      <c r="HT154" s="256" t="n">
        <v>1.972</v>
      </c>
      <c r="HU154" s="254" t="n">
        <v>1.4044983337366</v>
      </c>
      <c r="HV154" s="252" t="n">
        <v>1.972</v>
      </c>
      <c r="HW154" s="252" t="n">
        <v>137.22154844565</v>
      </c>
      <c r="HX154" s="255" t="n">
        <v>1.972</v>
      </c>
      <c r="HY154" s="253" t="n">
        <v>44.1278801517645</v>
      </c>
      <c r="HZ154" s="256" t="n">
        <v>1.972</v>
      </c>
      <c r="IA154" s="254" t="n">
        <v>1.4044983337366</v>
      </c>
      <c r="IB154" s="252" t="n">
        <v>1.972</v>
      </c>
      <c r="IC154" s="252" t="n">
        <v>145.849365057658</v>
      </c>
      <c r="ID154" s="255" t="n">
        <v>1.972</v>
      </c>
      <c r="IE154" s="253" t="n">
        <v>44.1278801517645</v>
      </c>
      <c r="IF154" s="256" t="n">
        <v>1.972</v>
      </c>
      <c r="IG154" s="254" t="n">
        <v>1.4044983337366</v>
      </c>
      <c r="IH154" s="252" t="n">
        <v>1.972</v>
      </c>
      <c r="II154" s="252" t="n">
        <v>153.831043321015</v>
      </c>
      <c r="IJ154" s="255" t="n">
        <v>1.972</v>
      </c>
      <c r="IK154" s="253" t="n">
        <v>44.1278801517645</v>
      </c>
      <c r="IL154" s="256" t="n">
        <v>1.972</v>
      </c>
      <c r="IM154" s="254" t="n">
        <v>1.4044983337366</v>
      </c>
      <c r="IN154" s="252" t="n">
        <v>1.972</v>
      </c>
      <c r="IO154" s="252" t="n">
        <v>158.732566231312</v>
      </c>
      <c r="IP154" s="255" t="n">
        <v>1.972</v>
      </c>
      <c r="IQ154" s="253" t="n">
        <v>44.1278801517645</v>
      </c>
      <c r="IR154" s="256" t="n">
        <v>1.972</v>
      </c>
      <c r="IS154" s="254" t="n">
        <v>1.4044983337366</v>
      </c>
      <c r="IT154" s="252" t="n">
        <v>1.972</v>
      </c>
      <c r="IU154" s="252" t="n">
        <v>163.690733518417</v>
      </c>
      <c r="IV154" s="255" t="n">
        <v>1.972</v>
      </c>
      <c r="IW154" s="253" t="n">
        <v>44.1278801517645</v>
      </c>
      <c r="IX154" s="256" t="n">
        <v>1.972</v>
      </c>
      <c r="IY154" s="254" t="n">
        <v>1.4044983337366</v>
      </c>
      <c r="IZ154" s="252" t="n">
        <v>1.972</v>
      </c>
      <c r="JA154" s="252" t="n">
        <v>175.30594947082</v>
      </c>
      <c r="JB154" s="255" t="n">
        <v>1.972</v>
      </c>
      <c r="JC154" s="253" t="n">
        <v>44.1278801517645</v>
      </c>
      <c r="JD154" s="256" t="n">
        <v>1.972</v>
      </c>
      <c r="JE154" s="254" t="n">
        <v>1.4044983337366</v>
      </c>
      <c r="JF154" s="252" t="n">
        <v>1.972</v>
      </c>
      <c r="JG154" s="252" t="n">
        <v>183.264305134587</v>
      </c>
      <c r="JH154" s="255" t="n">
        <v>1.972</v>
      </c>
      <c r="JI154" s="253" t="n">
        <v>44.1278801517645</v>
      </c>
      <c r="JJ154" s="256" t="n">
        <v>1.972</v>
      </c>
      <c r="JK154" s="254" t="n">
        <v>1.4044983337366</v>
      </c>
      <c r="JL154" s="252" t="n">
        <v>1.972</v>
      </c>
      <c r="JM154" s="252" t="n">
        <v>190.629101282559</v>
      </c>
      <c r="JN154" s="255" t="n">
        <v>1.972</v>
      </c>
      <c r="JO154" s="253" t="n">
        <v>44.1278801517645</v>
      </c>
      <c r="JP154" s="256" t="n">
        <v>1.972</v>
      </c>
      <c r="JQ154" s="254" t="n">
        <v>1.4044983337366</v>
      </c>
      <c r="JR154" s="252" t="n">
        <v>1.96</v>
      </c>
      <c r="JS154" s="252" t="n">
        <v>199.434395096413</v>
      </c>
      <c r="JT154" s="255" t="n">
        <v>1.972</v>
      </c>
      <c r="JU154" s="253" t="n">
        <v>44.1278801517645</v>
      </c>
      <c r="JV154" s="256" t="n">
        <v>1.972</v>
      </c>
      <c r="JW154" s="254" t="n">
        <v>1.4044983337366</v>
      </c>
      <c r="JX154" s="251" t="n">
        <v>2.552</v>
      </c>
      <c r="JY154" s="252" t="n">
        <v>10.5881864976803</v>
      </c>
      <c r="JZ154" s="255" t="n">
        <v>2.581</v>
      </c>
      <c r="KA154" s="253" t="n">
        <v>59.824878229431</v>
      </c>
      <c r="KB154" s="256" t="n">
        <v>2.58099999999999</v>
      </c>
      <c r="KC154" s="254" t="n">
        <v>1.33083581490766</v>
      </c>
      <c r="KD154" s="251" t="n">
        <v>2.52</v>
      </c>
      <c r="KE154" s="252" t="n">
        <v>16.7114904259384</v>
      </c>
      <c r="KF154" s="255" t="n">
        <v>2.581</v>
      </c>
      <c r="KG154" s="253" t="n">
        <v>59.824878229431</v>
      </c>
      <c r="KH154" s="256" t="n">
        <v>2.58099999999999</v>
      </c>
      <c r="KI154" s="254" t="n">
        <v>1.33083581490766</v>
      </c>
      <c r="KJ154" s="251" t="n">
        <v>2.552</v>
      </c>
      <c r="KK154" s="252" t="n">
        <v>20.6217820450066</v>
      </c>
      <c r="KL154" s="255" t="n">
        <v>2.581</v>
      </c>
      <c r="KM154" s="253" t="n">
        <v>59.824878229431</v>
      </c>
      <c r="KN154" s="256" t="n">
        <v>2.58099999999999</v>
      </c>
      <c r="KO154" s="254" t="n">
        <v>1.33083581490766</v>
      </c>
      <c r="KP154" s="251" t="n">
        <v>2.552</v>
      </c>
      <c r="KQ154" s="252" t="n">
        <v>25.9145446763788</v>
      </c>
      <c r="KR154" s="255" t="n">
        <v>2.581</v>
      </c>
      <c r="KS154" s="253" t="n">
        <v>59.824878229431</v>
      </c>
      <c r="KT154" s="256" t="n">
        <v>2.58099999999999</v>
      </c>
      <c r="KU154" s="254" t="n">
        <v>1.33083581490766</v>
      </c>
      <c r="KV154" s="251" t="n">
        <v>2.552</v>
      </c>
      <c r="KW154" s="252" t="n">
        <v>31.1967235560792</v>
      </c>
      <c r="KX154" s="255" t="n">
        <v>2.581</v>
      </c>
      <c r="KY154" s="253" t="n">
        <v>59.824878229431</v>
      </c>
      <c r="KZ154" s="256" t="n">
        <v>2.58099999999999</v>
      </c>
      <c r="LA154" s="254" t="n">
        <v>1.33083581490766</v>
      </c>
      <c r="LB154" s="251" t="n">
        <v>2.52</v>
      </c>
      <c r="LC154" s="252" t="n">
        <v>35.948169992871</v>
      </c>
      <c r="LD154" s="255" t="n">
        <v>2.581</v>
      </c>
      <c r="LE154" s="253" t="n">
        <v>59.824878229431</v>
      </c>
      <c r="LF154" s="256" t="n">
        <v>2.58099999999999</v>
      </c>
      <c r="LG154" s="254" t="n">
        <v>1.33083581490766</v>
      </c>
      <c r="LH154" s="251" t="n">
        <v>2.552</v>
      </c>
      <c r="LI154" s="252" t="n">
        <v>41.7930647128324</v>
      </c>
      <c r="LJ154" s="255" t="n">
        <v>2.581</v>
      </c>
      <c r="LK154" s="253" t="n">
        <v>59.824878229431</v>
      </c>
      <c r="LL154" s="256" t="n">
        <v>2.58099999999999</v>
      </c>
      <c r="LM154" s="254" t="n">
        <v>1.33083581490766</v>
      </c>
      <c r="LN154" s="251" t="n">
        <v>2.552</v>
      </c>
      <c r="LO154" s="252" t="n">
        <v>46.5213967325398</v>
      </c>
      <c r="LP154" s="255" t="n">
        <v>2.581</v>
      </c>
      <c r="LQ154" s="253" t="n">
        <v>59.824878229431</v>
      </c>
      <c r="LR154" s="256" t="n">
        <v>2.58099999999999</v>
      </c>
      <c r="LS154" s="254" t="n">
        <v>1.33083581490766</v>
      </c>
      <c r="LT154" s="252" t="n">
        <v>2.552</v>
      </c>
      <c r="LU154" s="252" t="n">
        <v>51.5370249406196</v>
      </c>
      <c r="LV154" s="255" t="n">
        <v>2.581</v>
      </c>
      <c r="LW154" s="253" t="n">
        <v>59.824878229431</v>
      </c>
      <c r="LX154" s="256" t="n">
        <v>2.58099999999999</v>
      </c>
      <c r="LY154" s="254" t="n">
        <v>1.33083581490766</v>
      </c>
      <c r="LZ154" s="252" t="n">
        <v>2.552</v>
      </c>
      <c r="MA154" s="252" t="n">
        <v>57.6669805506792</v>
      </c>
      <c r="MB154" s="255" t="n">
        <v>2.581</v>
      </c>
      <c r="MC154" s="253" t="n">
        <v>59.824878229431</v>
      </c>
      <c r="MD154" s="256" t="n">
        <v>2.58099999999999</v>
      </c>
      <c r="ME154" s="254" t="n">
        <v>1.33083581490766</v>
      </c>
      <c r="MF154" s="252" t="n">
        <v>2.552</v>
      </c>
      <c r="MG154" s="252" t="n">
        <v>62.4014995345382</v>
      </c>
      <c r="MH154" s="255" t="n">
        <v>2.581</v>
      </c>
      <c r="MI154" s="253" t="n">
        <v>59.824878229431</v>
      </c>
      <c r="MJ154" s="256" t="n">
        <v>2.58099999999999</v>
      </c>
      <c r="MK154" s="254" t="n">
        <v>1.33083581490766</v>
      </c>
      <c r="ML154" s="252" t="n">
        <v>2.552</v>
      </c>
      <c r="MM154" s="252" t="n">
        <v>67.14285303500741</v>
      </c>
      <c r="MN154" s="255" t="n">
        <v>2.581</v>
      </c>
      <c r="MO154" s="253" t="n">
        <v>59.824878229431</v>
      </c>
      <c r="MP154" s="256" t="n">
        <v>2.58099999999999</v>
      </c>
      <c r="MQ154" s="254" t="n">
        <v>1.33083581490766</v>
      </c>
      <c r="MR154" s="252" t="n">
        <v>2.552</v>
      </c>
      <c r="MS154" s="252" t="n">
        <v>76.3336319559215</v>
      </c>
      <c r="MT154" s="255" t="n">
        <v>2.581</v>
      </c>
      <c r="MU154" s="253" t="n">
        <v>59.824878229431</v>
      </c>
      <c r="MV154" s="256" t="n">
        <v>2.58099999999999</v>
      </c>
      <c r="MW154" s="254" t="n">
        <v>1.33083581490766</v>
      </c>
      <c r="MX154" s="252" t="n">
        <v>2.52</v>
      </c>
      <c r="MY154" s="252" t="n">
        <v>90.5390358963423</v>
      </c>
      <c r="MZ154" s="255" t="n">
        <v>2.581</v>
      </c>
      <c r="NA154" s="253" t="n">
        <v>59.824878229431</v>
      </c>
      <c r="NB154" s="256" t="n">
        <v>2.58099999999999</v>
      </c>
      <c r="NC154" s="254" t="n">
        <v>1.33083581490766</v>
      </c>
      <c r="ND154" s="252" t="n">
        <v>2.552</v>
      </c>
      <c r="NE154" s="252" t="n">
        <v>100.578477378338</v>
      </c>
      <c r="NF154" s="255" t="n">
        <v>2.581</v>
      </c>
      <c r="NG154" s="253" t="n">
        <v>59.824878229431</v>
      </c>
      <c r="NH154" s="256" t="n">
        <v>2.58099999999999</v>
      </c>
      <c r="NI154" s="254" t="n">
        <v>1.33083581490766</v>
      </c>
      <c r="NJ154" s="252" t="n">
        <v>2.552</v>
      </c>
      <c r="NK154" s="252" t="n">
        <v>112.837292202182</v>
      </c>
      <c r="NL154" s="255" t="n">
        <v>2.581</v>
      </c>
      <c r="NM154" s="253" t="n">
        <v>59.824878229431</v>
      </c>
      <c r="NN154" s="256" t="n">
        <v>2.58099999999999</v>
      </c>
      <c r="NO154" s="254" t="n">
        <v>1.33083581490766</v>
      </c>
      <c r="NP154" s="252" t="n">
        <v>2.52</v>
      </c>
      <c r="NQ154" s="252" t="n">
        <v>124.040755734037</v>
      </c>
      <c r="NR154" s="255" t="n">
        <v>2.581</v>
      </c>
      <c r="NS154" s="253" t="n">
        <v>59.824878229431</v>
      </c>
      <c r="NT154" s="256" t="n">
        <v>2.58099999999999</v>
      </c>
      <c r="NU154" s="254" t="n">
        <v>1.33083581490766</v>
      </c>
      <c r="NV154" s="252" t="n">
        <v>2.552</v>
      </c>
      <c r="NW154" s="252" t="n">
        <v>133.162925996566</v>
      </c>
      <c r="NX154" s="255" t="n">
        <v>2.581</v>
      </c>
      <c r="NY154" s="253" t="n">
        <v>59.824878229431</v>
      </c>
      <c r="NZ154" s="256" t="n">
        <v>2.58099999999999</v>
      </c>
      <c r="OA154" s="254" t="n">
        <v>1.33083581490766</v>
      </c>
      <c r="OB154" s="252" t="n">
        <v>2.552</v>
      </c>
      <c r="OC154" s="252" t="n">
        <v>143.477093319546</v>
      </c>
      <c r="OD154" s="255" t="n">
        <v>2.581</v>
      </c>
      <c r="OE154" s="253" t="n">
        <v>59.824878229431</v>
      </c>
      <c r="OF154" s="256" t="n">
        <v>2.58099999999999</v>
      </c>
      <c r="OG154" s="254" t="n">
        <v>1.33083581490766</v>
      </c>
      <c r="OH154" s="252" t="n">
        <v>2.552</v>
      </c>
      <c r="OI154" s="252" t="n">
        <v>152.953859389061</v>
      </c>
      <c r="OJ154" s="255" t="n">
        <v>2.581</v>
      </c>
      <c r="OK154" s="253" t="n">
        <v>59.824878229431</v>
      </c>
      <c r="OL154" s="256" t="n">
        <v>2.58099999999999</v>
      </c>
      <c r="OM154" s="254" t="n">
        <v>1.33083581490766</v>
      </c>
      <c r="ON154" s="252" t="n">
        <v>2.552</v>
      </c>
      <c r="OO154" s="252" t="n">
        <v>167.160989585065</v>
      </c>
      <c r="OP154" s="255" t="n">
        <v>2.581</v>
      </c>
      <c r="OQ154" s="253" t="n">
        <v>59.824878229431</v>
      </c>
      <c r="OR154" s="256" t="n">
        <v>2.58099999999999</v>
      </c>
      <c r="OS154" s="254" t="n">
        <v>1.33083581490766</v>
      </c>
      <c r="OT154" s="252" t="n">
        <v>2.552</v>
      </c>
      <c r="OU154" s="252" t="n">
        <v>177.470545876128</v>
      </c>
      <c r="OV154" s="255" t="n">
        <v>2.581</v>
      </c>
      <c r="OW154" s="253" t="n">
        <v>59.824878229431</v>
      </c>
      <c r="OX154" s="256" t="n">
        <v>2.58099999999999</v>
      </c>
      <c r="OY154" s="254" t="n">
        <v>1.33083581490766</v>
      </c>
      <c r="OZ154" s="252" t="n">
        <v>2.552</v>
      </c>
      <c r="PA154" s="252" t="n">
        <v>192.504904309433</v>
      </c>
      <c r="PB154" s="255" t="n">
        <v>2.581</v>
      </c>
      <c r="PC154" s="253" t="n">
        <v>59.824878229431</v>
      </c>
      <c r="PD154" s="256" t="n">
        <v>2.58099999999999</v>
      </c>
      <c r="PE154" s="254" t="n">
        <v>1.33083581490766</v>
      </c>
      <c r="PF154" s="251" t="n">
        <v>4.582</v>
      </c>
      <c r="PG154" s="252" t="n">
        <v>14.7310065476477</v>
      </c>
      <c r="PH154" s="255" t="n">
        <v>4.582</v>
      </c>
      <c r="PI154" s="253" t="n">
        <v>57.6042957246367</v>
      </c>
      <c r="PJ154" s="256" t="n">
        <v>4.48</v>
      </c>
      <c r="PK154" s="254" t="n">
        <v>0.976197245262019</v>
      </c>
      <c r="PL154" s="251" t="n">
        <v>4.582</v>
      </c>
      <c r="PM154" s="252" t="n">
        <v>22.7202010015696</v>
      </c>
      <c r="PN154" s="255" t="n">
        <v>4.582</v>
      </c>
      <c r="PO154" s="253" t="n">
        <v>57.6042957246367</v>
      </c>
      <c r="PP154" s="256" t="n">
        <v>4.48</v>
      </c>
      <c r="PQ154" s="254" t="n">
        <v>0.976197245262019</v>
      </c>
      <c r="PR154" s="251" t="n">
        <v>4.48</v>
      </c>
      <c r="PS154" s="252" t="n">
        <v>30.6694823003444</v>
      </c>
      <c r="PT154" s="255" t="n">
        <v>4.582</v>
      </c>
      <c r="PU154" s="253" t="n">
        <v>57.6042957246367</v>
      </c>
      <c r="PV154" s="256" t="n">
        <v>4.48</v>
      </c>
      <c r="PW154" s="254" t="n">
        <v>0.976197245262019</v>
      </c>
      <c r="PX154" s="251" t="n">
        <v>4.582</v>
      </c>
      <c r="PY154" s="252" t="n">
        <v>38.349191568317</v>
      </c>
      <c r="PZ154" s="255" t="n">
        <v>4.582</v>
      </c>
      <c r="QA154" s="253" t="n">
        <v>57.6042957246367</v>
      </c>
      <c r="QB154" s="256" t="n">
        <v>4.48</v>
      </c>
      <c r="QC154" s="254" t="n">
        <v>0.976197245262019</v>
      </c>
      <c r="QD154" s="251" t="n">
        <v>4.582</v>
      </c>
      <c r="QE154" s="252" t="n">
        <v>45.1033831159175</v>
      </c>
      <c r="QF154" s="255" t="n">
        <v>4.582</v>
      </c>
      <c r="QG154" s="253" t="n">
        <v>57.6042957246367</v>
      </c>
      <c r="QH154" s="256" t="n">
        <v>4.48</v>
      </c>
      <c r="QI154" s="254" t="n">
        <v>0.976197245262019</v>
      </c>
      <c r="QJ154" s="251" t="n">
        <v>4.48</v>
      </c>
      <c r="QK154" s="252" t="n">
        <v>54.9164075354369</v>
      </c>
      <c r="QL154" s="255" t="n">
        <v>4.582</v>
      </c>
      <c r="QM154" s="253" t="n">
        <v>57.6042957246367</v>
      </c>
      <c r="QN154" s="256" t="n">
        <v>4.48</v>
      </c>
      <c r="QO154" s="254" t="n">
        <v>0.976197245262019</v>
      </c>
      <c r="QP154" s="251" t="n">
        <v>4.582</v>
      </c>
      <c r="QQ154" s="252" t="n">
        <v>60.7092330342713</v>
      </c>
      <c r="QR154" s="255" t="n">
        <v>4.582</v>
      </c>
      <c r="QS154" s="253" t="n">
        <v>57.6042957246367</v>
      </c>
      <c r="QT154" s="256" t="n">
        <v>4.48</v>
      </c>
      <c r="QU154" s="254" t="n">
        <v>0.976197245262019</v>
      </c>
      <c r="QV154" s="251" t="n">
        <v>4.582</v>
      </c>
      <c r="QW154" s="252" t="n">
        <v>67.7441002821344</v>
      </c>
      <c r="QX154" s="255" t="n">
        <v>4.582</v>
      </c>
      <c r="QY154" s="253" t="n">
        <v>57.6042957246367</v>
      </c>
      <c r="QZ154" s="256" t="n">
        <v>4.48</v>
      </c>
      <c r="RA154" s="254" t="n">
        <v>0.976197245262019</v>
      </c>
      <c r="RB154" s="252" t="n">
        <v>4.582</v>
      </c>
      <c r="RC154" s="252" t="n">
        <v>76.4117122386921</v>
      </c>
      <c r="RD154" s="255" t="n">
        <v>4.582</v>
      </c>
      <c r="RE154" s="253" t="n">
        <v>57.6042957246367</v>
      </c>
      <c r="RF154" s="256" t="n">
        <v>4.48</v>
      </c>
      <c r="RG154" s="254" t="n">
        <v>0.976197245262019</v>
      </c>
      <c r="RH154" s="252" t="n">
        <v>4.582</v>
      </c>
      <c r="RI154" s="252" t="n">
        <v>83.18795279985299</v>
      </c>
      <c r="RJ154" s="255" t="n">
        <v>4.582</v>
      </c>
      <c r="RK154" s="253" t="n">
        <v>57.6042957246367</v>
      </c>
      <c r="RL154" s="256" t="n">
        <v>4.48</v>
      </c>
      <c r="RM154" s="254" t="n">
        <v>0.976197245262019</v>
      </c>
      <c r="RN154" s="252" t="n">
        <v>4.48</v>
      </c>
      <c r="RO154" s="252" t="n">
        <v>91.6363660708919</v>
      </c>
      <c r="RP154" s="255" t="n">
        <v>4.582</v>
      </c>
      <c r="RQ154" s="253" t="n">
        <v>57.6042957246367</v>
      </c>
      <c r="RR154" s="256" t="n">
        <v>4.48</v>
      </c>
      <c r="RS154" s="254" t="n">
        <v>0.976197245262019</v>
      </c>
      <c r="RT154" s="252" t="n">
        <v>4.48</v>
      </c>
      <c r="RU154" s="252" t="n">
        <v>99.9451571178096</v>
      </c>
      <c r="RV154" s="255" t="n">
        <v>4.582</v>
      </c>
      <c r="RW154" s="253" t="n">
        <v>57.6042957246367</v>
      </c>
      <c r="RX154" s="256" t="n">
        <v>4.48</v>
      </c>
      <c r="RY154" s="254" t="n">
        <v>0.976197245262019</v>
      </c>
      <c r="RZ154" s="252" t="n">
        <v>4.582</v>
      </c>
      <c r="SA154" s="252" t="n">
        <v>106.412043954377</v>
      </c>
      <c r="SB154" s="255" t="n">
        <v>4.582</v>
      </c>
      <c r="SC154" s="253" t="n">
        <v>57.6042957246367</v>
      </c>
      <c r="SD154" s="256" t="n">
        <v>4.48</v>
      </c>
      <c r="SE154" s="254" t="n">
        <v>0.976197245262019</v>
      </c>
      <c r="SF154" s="252" t="n">
        <v>4.48</v>
      </c>
      <c r="SG154" s="252" t="n">
        <v>114.438416584987</v>
      </c>
      <c r="SH154" s="255" t="n">
        <v>4.582</v>
      </c>
      <c r="SI154" s="253" t="n">
        <v>57.6042957246367</v>
      </c>
      <c r="SJ154" s="256" t="n">
        <v>4.48</v>
      </c>
      <c r="SK154" s="254" t="n">
        <v>0.976197245262019</v>
      </c>
      <c r="SL154" s="252" t="n">
        <v>4.48</v>
      </c>
      <c r="SM154" s="252" t="n">
        <v>123.870100253984</v>
      </c>
      <c r="SN154" s="255" t="n">
        <v>4.582</v>
      </c>
      <c r="SO154" s="253" t="n">
        <v>57.6042957246367</v>
      </c>
      <c r="SP154" s="256" t="n">
        <v>4.48</v>
      </c>
      <c r="SQ154" s="254" t="n">
        <v>0.976197245262019</v>
      </c>
      <c r="SR154" s="252" t="n">
        <v>4.48</v>
      </c>
      <c r="SS154" s="252" t="n">
        <v>132.252974408889</v>
      </c>
      <c r="ST154" s="255" t="n">
        <v>4.582</v>
      </c>
      <c r="SU154" s="253" t="n">
        <v>57.6042957246367</v>
      </c>
      <c r="SV154" s="256" t="n">
        <v>4.48</v>
      </c>
      <c r="SW154" s="254" t="n">
        <v>0.976197245262019</v>
      </c>
      <c r="SX154" s="252" t="n">
        <v>4.48</v>
      </c>
      <c r="SY154" s="252" t="n">
        <v>140.445311872568</v>
      </c>
      <c r="SZ154" s="255" t="n">
        <v>4.582</v>
      </c>
      <c r="TA154" s="253" t="n">
        <v>57.6042957246367</v>
      </c>
      <c r="TB154" s="256" t="n">
        <v>4.48</v>
      </c>
      <c r="TC154" s="254" t="n">
        <v>0.976197245262019</v>
      </c>
      <c r="TD154" s="252" t="n">
        <v>4.48</v>
      </c>
      <c r="TE154" s="252" t="n">
        <v>149.038410244876</v>
      </c>
      <c r="TF154" s="255" t="n">
        <v>4.582</v>
      </c>
      <c r="TG154" s="253" t="n">
        <v>57.6042957246367</v>
      </c>
      <c r="TH154" s="256" t="n">
        <v>4.48</v>
      </c>
      <c r="TI154" s="254" t="n">
        <v>0.976197245262019</v>
      </c>
      <c r="TJ154" s="252" t="n">
        <v>4.48</v>
      </c>
      <c r="TK154" s="252" t="n">
        <v>155.508209552714</v>
      </c>
      <c r="TL154" s="255" t="n">
        <v>4.582</v>
      </c>
      <c r="TM154" s="253" t="n">
        <v>57.6042957246367</v>
      </c>
      <c r="TN154" s="256" t="n">
        <v>4.48</v>
      </c>
      <c r="TO154" s="254" t="n">
        <v>0.976197245262019</v>
      </c>
      <c r="TP154" s="252" t="n">
        <v>4.48</v>
      </c>
      <c r="TQ154" s="252" t="n">
        <v>162.829762566236</v>
      </c>
      <c r="TR154" s="255" t="n">
        <v>4.582</v>
      </c>
      <c r="TS154" s="253" t="n">
        <v>57.6042957246367</v>
      </c>
      <c r="TT154" s="256" t="n">
        <v>4.48</v>
      </c>
      <c r="TU154" s="254" t="n">
        <v>0.976197245262019</v>
      </c>
      <c r="TV154" s="252" t="n">
        <v>4.582</v>
      </c>
      <c r="TW154" s="252" t="n">
        <v>167.19853974183</v>
      </c>
      <c r="TX154" s="255" t="n">
        <v>4.582</v>
      </c>
      <c r="TY154" s="253" t="n">
        <v>57.6042957246367</v>
      </c>
      <c r="TZ154" s="256" t="n">
        <v>4.48</v>
      </c>
      <c r="UA154" s="254" t="n">
        <v>0.976197245262019</v>
      </c>
      <c r="UB154" s="251" t="n">
        <v>4.75999999999999</v>
      </c>
      <c r="UC154" s="252" t="n">
        <v>9.813589462556189</v>
      </c>
      <c r="UD154" s="255" t="n">
        <v>4.92999999999999</v>
      </c>
      <c r="UE154" s="253" t="n">
        <v>62.4598439308936</v>
      </c>
      <c r="UF154" s="256" t="n">
        <v>4.93</v>
      </c>
      <c r="UG154" s="254" t="n">
        <v>2.5837449037377</v>
      </c>
      <c r="UH154" s="251" t="n">
        <v>4.75999999999999</v>
      </c>
      <c r="UI154" s="252" t="n">
        <v>14.9017938029688</v>
      </c>
      <c r="UJ154" s="255" t="n">
        <v>4.92999999999999</v>
      </c>
      <c r="UK154" s="253" t="n">
        <v>62.4598439308936</v>
      </c>
      <c r="UL154" s="256" t="n">
        <v>4.93</v>
      </c>
      <c r="UM154" s="254" t="n">
        <v>2.5837449037377</v>
      </c>
      <c r="UN154" s="251" t="n">
        <v>4.75999999999999</v>
      </c>
      <c r="UO154" s="252" t="n">
        <v>20.7114995992134</v>
      </c>
      <c r="UP154" s="255" t="n">
        <v>4.92999999999999</v>
      </c>
      <c r="UQ154" s="253" t="n">
        <v>62.4598439308936</v>
      </c>
      <c r="UR154" s="256" t="n">
        <v>4.93</v>
      </c>
      <c r="US154" s="254" t="n">
        <v>2.5837449037377</v>
      </c>
      <c r="UT154" s="251" t="n">
        <v>4.75999999999999</v>
      </c>
      <c r="UU154" s="252" t="n">
        <v>26.5268696563204</v>
      </c>
      <c r="UV154" s="255" t="n">
        <v>4.92999999999999</v>
      </c>
      <c r="UW154" s="253" t="n">
        <v>62.4598439308936</v>
      </c>
      <c r="UX154" s="256" t="n">
        <v>4.93</v>
      </c>
      <c r="UY154" s="254" t="n">
        <v>2.5837449037377</v>
      </c>
      <c r="UZ154" s="251" t="n">
        <v>4.75999999999999</v>
      </c>
      <c r="VA154" s="252" t="n">
        <v>32.6422084058576</v>
      </c>
      <c r="VB154" s="255" t="n">
        <v>4.92999999999999</v>
      </c>
      <c r="VC154" s="253" t="n">
        <v>62.4598439308936</v>
      </c>
      <c r="VD154" s="256" t="n">
        <v>4.93</v>
      </c>
      <c r="VE154" s="254" t="n">
        <v>2.5837449037377</v>
      </c>
      <c r="VF154" s="251" t="n">
        <v>4.75999999999999</v>
      </c>
      <c r="VG154" s="252" t="n">
        <v>37.7664940950107</v>
      </c>
      <c r="VH154" s="255" t="n">
        <v>4.92999999999999</v>
      </c>
      <c r="VI154" s="253" t="n">
        <v>62.4598439308936</v>
      </c>
      <c r="VJ154" s="256" t="n">
        <v>4.93</v>
      </c>
      <c r="VK154" s="254" t="n">
        <v>2.5837449037377</v>
      </c>
      <c r="VL154" s="251" t="n">
        <v>4.75999999999999</v>
      </c>
      <c r="VM154" s="252" t="n">
        <v>42.821569689976</v>
      </c>
      <c r="VN154" s="255" t="n">
        <v>4.92999999999999</v>
      </c>
      <c r="VO154" s="253" t="n">
        <v>62.4598439308936</v>
      </c>
      <c r="VP154" s="256" t="n">
        <v>4.93</v>
      </c>
      <c r="VQ154" s="254" t="n">
        <v>2.5837449037377</v>
      </c>
      <c r="VR154" s="251" t="n">
        <v>4.75999999999999</v>
      </c>
      <c r="VS154" s="252" t="n">
        <v>49.8002954279754</v>
      </c>
      <c r="VT154" s="255" t="n">
        <v>4.92999999999999</v>
      </c>
      <c r="VU154" s="253" t="n">
        <v>62.4598439308936</v>
      </c>
      <c r="VV154" s="256" t="n">
        <v>4.93</v>
      </c>
      <c r="VW154" s="254" t="n">
        <v>2.5837449037377</v>
      </c>
      <c r="VX154" s="252" t="n">
        <v>4.75999999999999</v>
      </c>
      <c r="VY154" s="252" t="n">
        <v>55.6221219611698</v>
      </c>
      <c r="VZ154" s="255" t="n">
        <v>4.92999999999999</v>
      </c>
      <c r="WA154" s="253" t="n">
        <v>62.4598439308936</v>
      </c>
      <c r="WB154" s="256" t="n">
        <v>4.93</v>
      </c>
      <c r="WC154" s="254" t="n">
        <v>2.5837449037377</v>
      </c>
      <c r="WD154" s="252" t="n">
        <v>4.75999999999999</v>
      </c>
      <c r="WE154" s="252" t="n">
        <v>62.8878207150339</v>
      </c>
      <c r="WF154" s="255" t="n">
        <v>4.92999999999999</v>
      </c>
      <c r="WG154" s="253" t="n">
        <v>62.4598439308936</v>
      </c>
      <c r="WH154" s="256" t="n">
        <v>4.93</v>
      </c>
      <c r="WI154" s="254" t="n">
        <v>2.5837449037377</v>
      </c>
      <c r="WJ154" s="252" t="n">
        <v>4.75999999999999</v>
      </c>
      <c r="WK154" s="252" t="n">
        <v>67.9674633988614</v>
      </c>
      <c r="WL154" s="255" t="n">
        <v>4.92999999999999</v>
      </c>
      <c r="WM154" s="253" t="n">
        <v>62.4598439308936</v>
      </c>
      <c r="WN154" s="256" t="n">
        <v>4.93</v>
      </c>
      <c r="WO154" s="254" t="n">
        <v>2.5837449037377</v>
      </c>
      <c r="WP154" s="252" t="n">
        <v>4.75999999999999</v>
      </c>
      <c r="WQ154" s="252" t="n">
        <v>73.4000126416863</v>
      </c>
      <c r="WR154" s="255" t="n">
        <v>4.92999999999999</v>
      </c>
      <c r="WS154" s="253" t="n">
        <v>62.4598439308936</v>
      </c>
      <c r="WT154" s="256" t="n">
        <v>4.93</v>
      </c>
      <c r="WU154" s="254" t="n">
        <v>2.5837449037377</v>
      </c>
      <c r="WV154" s="252" t="n">
        <v>4.75999999999999</v>
      </c>
      <c r="WW154" s="252" t="n">
        <v>78.8804552399631</v>
      </c>
      <c r="WX154" s="255" t="n">
        <v>4.92999999999999</v>
      </c>
      <c r="WY154" s="253" t="n">
        <v>62.4598439308936</v>
      </c>
      <c r="WZ154" s="256" t="n">
        <v>4.93</v>
      </c>
      <c r="XA154" s="254" t="n">
        <v>2.5837449037377</v>
      </c>
      <c r="XB154" s="252" t="n">
        <v>4.75999999999999</v>
      </c>
      <c r="XC154" s="252" t="n">
        <v>84.26355539926089</v>
      </c>
      <c r="XD154" s="255" t="n">
        <v>4.92999999999999</v>
      </c>
      <c r="XE154" s="253" t="n">
        <v>62.4598439308936</v>
      </c>
      <c r="XF154" s="256" t="n">
        <v>4.93</v>
      </c>
      <c r="XG154" s="254" t="n">
        <v>2.5837449037377</v>
      </c>
      <c r="XH154" s="252" t="n">
        <v>4.75999999999999</v>
      </c>
      <c r="XI154" s="252" t="n">
        <v>89.7457834090324</v>
      </c>
      <c r="XJ154" s="255" t="n">
        <v>4.92999999999999</v>
      </c>
      <c r="XK154" s="253" t="n">
        <v>62.4598439308936</v>
      </c>
      <c r="XL154" s="256" t="n">
        <v>4.93</v>
      </c>
      <c r="XM154" s="254" t="n">
        <v>2.5837449037377</v>
      </c>
      <c r="XN154" s="252" t="n">
        <v>4.75999999999999</v>
      </c>
      <c r="XO154" s="252" t="n">
        <v>102.8271646758</v>
      </c>
      <c r="XP154" s="255" t="n">
        <v>4.92999999999999</v>
      </c>
      <c r="XQ154" s="253" t="n">
        <v>62.4598439308936</v>
      </c>
      <c r="XR154" s="256" t="n">
        <v>4.93</v>
      </c>
      <c r="XS154" s="254" t="n">
        <v>2.5837449037377</v>
      </c>
      <c r="XT154" s="252" t="n">
        <v>4.75999999999999</v>
      </c>
      <c r="XU154" s="252" t="n">
        <v>114.116093942724</v>
      </c>
      <c r="XV154" s="255" t="n">
        <v>4.92999999999999</v>
      </c>
      <c r="XW154" s="253" t="n">
        <v>62.4598439308936</v>
      </c>
      <c r="XX154" s="256" t="n">
        <v>4.93</v>
      </c>
      <c r="XY154" s="254" t="n">
        <v>2.5837449037377</v>
      </c>
      <c r="XZ154" s="252" t="n">
        <v>4.75999999999999</v>
      </c>
      <c r="YA154" s="252" t="n">
        <v>127.51774451031</v>
      </c>
      <c r="YB154" s="255" t="n">
        <v>4.92999999999999</v>
      </c>
      <c r="YC154" s="253" t="n">
        <v>62.4598439308936</v>
      </c>
      <c r="YD154" s="256" t="n">
        <v>4.93</v>
      </c>
      <c r="YE154" s="254" t="n">
        <v>2.5837449037377</v>
      </c>
      <c r="YF154" s="252" t="n">
        <v>4.75999999999999</v>
      </c>
      <c r="YG154" s="252" t="n">
        <v>138.340285285006</v>
      </c>
      <c r="YH154" s="255" t="n">
        <v>4.92999999999999</v>
      </c>
      <c r="YI154" s="253" t="n">
        <v>62.4598439308936</v>
      </c>
      <c r="YJ154" s="256" t="n">
        <v>4.93</v>
      </c>
      <c r="YK154" s="254" t="n">
        <v>2.5837449037377</v>
      </c>
      <c r="YL154" s="252" t="n">
        <v>4.872</v>
      </c>
      <c r="YM154" s="252" t="n">
        <v>147.914952006173</v>
      </c>
      <c r="YN154" s="255" t="n">
        <v>4.92999999999999</v>
      </c>
      <c r="YO154" s="253" t="n">
        <v>62.4598439308936</v>
      </c>
      <c r="YP154" s="256" t="n">
        <v>4.93</v>
      </c>
      <c r="YQ154" s="254" t="n">
        <v>2.5837449037377</v>
      </c>
      <c r="YR154" s="252" t="n">
        <v>4.75999999999999</v>
      </c>
      <c r="YS154" s="252" t="n">
        <v>168.198131252926</v>
      </c>
      <c r="YT154" s="255" t="n">
        <v>4.92999999999999</v>
      </c>
      <c r="YU154" s="253" t="n">
        <v>62.4598439308936</v>
      </c>
      <c r="YV154" s="256" t="n">
        <v>4.93</v>
      </c>
      <c r="YW154" s="254" t="n">
        <v>2.5837449037377</v>
      </c>
      <c r="YX154" s="252" t="n">
        <v>4.84399999999999</v>
      </c>
      <c r="YY154" s="252" t="n">
        <v>196.688939387437</v>
      </c>
      <c r="YZ154" s="255" t="n">
        <v>4.92999999999999</v>
      </c>
      <c r="ZA154" s="253" t="n">
        <v>62.4598439308936</v>
      </c>
      <c r="ZB154" s="256" t="n">
        <v>4.93</v>
      </c>
      <c r="ZC154" s="254" t="n">
        <v>2.5837449037377</v>
      </c>
      <c r="ZD154" s="251" t="n">
        <v>7.27999999999999</v>
      </c>
      <c r="ZE154" s="252" t="n">
        <v>17.8823108917513</v>
      </c>
      <c r="ZF154" s="255" t="n">
        <v>7.39499999999999</v>
      </c>
      <c r="ZG154" s="253" t="n">
        <v>64.92036635264191</v>
      </c>
      <c r="ZH154" s="256" t="n">
        <v>7.27999999999999</v>
      </c>
      <c r="ZI154" s="254" t="n">
        <v>1.36684586853283</v>
      </c>
      <c r="ZJ154" s="251" t="n">
        <v>7.27999999999999</v>
      </c>
      <c r="ZK154" s="252" t="n">
        <v>27.6627049751825</v>
      </c>
      <c r="ZL154" s="255" t="n">
        <v>7.39499999999999</v>
      </c>
      <c r="ZM154" s="253" t="n">
        <v>64.92036635264191</v>
      </c>
      <c r="ZN154" s="256" t="n">
        <v>7.27999999999999</v>
      </c>
      <c r="ZO154" s="254" t="n">
        <v>1.36684586853283</v>
      </c>
      <c r="ZP154" s="251" t="n">
        <v>7.27999999999999</v>
      </c>
      <c r="ZQ154" s="252" t="n">
        <v>38.0754108854672</v>
      </c>
      <c r="ZR154" s="255" t="n">
        <v>7.39499999999999</v>
      </c>
      <c r="ZS154" s="253" t="n">
        <v>64.92036635264191</v>
      </c>
      <c r="ZT154" s="256" t="n">
        <v>7.27999999999999</v>
      </c>
      <c r="ZU154" s="254" t="n">
        <v>1.36684586853283</v>
      </c>
      <c r="ZV154" s="251" t="n">
        <v>7.27999999999999</v>
      </c>
      <c r="ZW154" s="252" t="n">
        <v>47.6511360875095</v>
      </c>
      <c r="ZX154" s="255" t="n">
        <v>7.39499999999999</v>
      </c>
      <c r="ZY154" s="253" t="n">
        <v>64.92036635264191</v>
      </c>
      <c r="ZZ154" s="256" t="n">
        <v>7.27999999999999</v>
      </c>
      <c r="AAA154" s="254" t="n">
        <v>1.36684586853283</v>
      </c>
      <c r="AAB154" s="251" t="n">
        <v>7.27999999999999</v>
      </c>
      <c r="AAC154" s="252" t="n">
        <v>56.591991853756</v>
      </c>
      <c r="AAD154" s="255" t="n">
        <v>7.39499999999999</v>
      </c>
      <c r="AAE154" s="253" t="n">
        <v>64.92036635264191</v>
      </c>
      <c r="AAF154" s="256" t="n">
        <v>7.27999999999999</v>
      </c>
      <c r="AAG154" s="254" t="n">
        <v>1.36684586853283</v>
      </c>
      <c r="AAH154" s="251" t="n">
        <v>7.27999999999999</v>
      </c>
      <c r="AAI154" s="252" t="n">
        <v>67.3495314619253</v>
      </c>
      <c r="AAJ154" s="255" t="n">
        <v>7.39499999999999</v>
      </c>
      <c r="AAK154" s="253" t="n">
        <v>64.92036635264191</v>
      </c>
      <c r="AAL154" s="256" t="n">
        <v>7.27999999999999</v>
      </c>
      <c r="AAM154" s="254" t="n">
        <v>1.36684586853283</v>
      </c>
      <c r="AAN154" s="251" t="n">
        <v>7.27999999999999</v>
      </c>
      <c r="AAO154" s="252" t="n">
        <v>76.26693671195569</v>
      </c>
      <c r="AAP154" s="255" t="n">
        <v>7.39499999999999</v>
      </c>
      <c r="AAQ154" s="253" t="n">
        <v>64.92036635264191</v>
      </c>
      <c r="AAR154" s="256" t="n">
        <v>7.27999999999999</v>
      </c>
      <c r="AAS154" s="254" t="n">
        <v>1.36684586853283</v>
      </c>
      <c r="AAT154" s="251" t="n">
        <v>7.27999999999999</v>
      </c>
      <c r="AAU154" s="252" t="n">
        <v>85.2369789541915</v>
      </c>
      <c r="AAV154" s="255" t="n">
        <v>7.39499999999999</v>
      </c>
      <c r="AAW154" s="253" t="n">
        <v>64.92036635264191</v>
      </c>
      <c r="AAX154" s="256" t="n">
        <v>7.27999999999999</v>
      </c>
      <c r="AAY154" s="254" t="n">
        <v>1.36684586853283</v>
      </c>
      <c r="AAZ154" s="252" t="n">
        <v>7.27999999999999</v>
      </c>
      <c r="ABA154" s="252" t="n">
        <v>95.99317225812661</v>
      </c>
      <c r="ABB154" s="255" t="n">
        <v>7.39499999999999</v>
      </c>
      <c r="ABC154" s="253" t="n">
        <v>64.92036635264191</v>
      </c>
      <c r="ABD154" s="256" t="n">
        <v>7.27999999999999</v>
      </c>
      <c r="ABE154" s="254" t="n">
        <v>1.36684586853283</v>
      </c>
      <c r="ABF154" s="252" t="n">
        <v>7.27999999999999</v>
      </c>
      <c r="ABG154" s="252" t="n">
        <v>113.979211596212</v>
      </c>
      <c r="ABH154" s="255" t="n">
        <v>7.39499999999999</v>
      </c>
      <c r="ABI154" s="253" t="n">
        <v>64.92036635264191</v>
      </c>
      <c r="ABJ154" s="256" t="n">
        <v>7.27999999999999</v>
      </c>
      <c r="ABK154" s="254" t="n">
        <v>1.36684586853283</v>
      </c>
      <c r="ABL154" s="252" t="n">
        <v>7.27999999999999</v>
      </c>
      <c r="ABM154" s="252" t="n">
        <v>134.08431424658</v>
      </c>
      <c r="ABN154" s="255" t="n">
        <v>7.39499999999999</v>
      </c>
      <c r="ABO154" s="253" t="n">
        <v>64.92036635264191</v>
      </c>
      <c r="ABP154" s="256" t="n">
        <v>7.27999999999999</v>
      </c>
      <c r="ABQ154" s="254" t="n">
        <v>1.36684586853283</v>
      </c>
      <c r="ABR154" s="252" t="n">
        <v>7.27999999999999</v>
      </c>
      <c r="ABS154" s="252" t="n">
        <v>152.616899705659</v>
      </c>
      <c r="ABT154" s="255" t="n">
        <v>7.39499999999999</v>
      </c>
      <c r="ABU154" s="253" t="n">
        <v>64.92036635264191</v>
      </c>
      <c r="ABV154" s="256" t="n">
        <v>7.27999999999999</v>
      </c>
      <c r="ABW154" s="254" t="n">
        <v>1.36684586853283</v>
      </c>
      <c r="ABX154" s="252" t="n">
        <v>7.27999999999999</v>
      </c>
      <c r="ABY154" s="252" t="n">
        <v>174.769894873604</v>
      </c>
      <c r="ABZ154" s="255" t="n">
        <v>7.39499999999999</v>
      </c>
      <c r="ACA154" s="253" t="n">
        <v>64.92036635264191</v>
      </c>
      <c r="ACB154" s="256" t="n">
        <v>7.27999999999999</v>
      </c>
      <c r="ACC154" s="254" t="n">
        <v>1.36684586853283</v>
      </c>
      <c r="ACD154" s="252" t="n">
        <v>7.27999999999999</v>
      </c>
      <c r="ACE154" s="252" t="n">
        <v>193.869557237546</v>
      </c>
      <c r="ACF154" s="255" t="n">
        <v>7.39499999999999</v>
      </c>
      <c r="ACG154" s="253" t="n">
        <v>64.92036635264191</v>
      </c>
      <c r="ACH154" s="256" t="n">
        <v>7.27999999999999</v>
      </c>
      <c r="ACI154" s="254" t="n">
        <v>1.36684586853283</v>
      </c>
      <c r="ACJ154" s="252" t="n">
        <v>7.27999999999999</v>
      </c>
      <c r="ACK154" s="252" t="n">
        <v>212.194112721517</v>
      </c>
      <c r="ACL154" s="255" t="n">
        <v>7.39499999999999</v>
      </c>
      <c r="ACM154" s="253" t="n">
        <v>64.92036635264191</v>
      </c>
      <c r="ACN154" s="256" t="n">
        <v>7.27999999999999</v>
      </c>
      <c r="ACO154" s="254" t="n">
        <v>1.36684586853283</v>
      </c>
      <c r="ACP154" s="251" t="n">
        <v>13.34</v>
      </c>
      <c r="ACQ154" s="252" t="n">
        <v>11.6764318983345</v>
      </c>
      <c r="ACR154" s="255" t="n">
        <v>13.4849999999999</v>
      </c>
      <c r="ACS154" s="253" t="n">
        <v>68.9331868027537</v>
      </c>
      <c r="ACT154" s="256" t="n">
        <v>13.4849999999999</v>
      </c>
      <c r="ACU154" s="254" t="n">
        <v>1.07865761236513</v>
      </c>
      <c r="ACV154" s="251" t="n">
        <v>13.63</v>
      </c>
      <c r="ACW154" s="252" t="n">
        <v>24.2640166197344</v>
      </c>
      <c r="ACX154" s="255" t="n">
        <v>13.4849999999999</v>
      </c>
      <c r="ACY154" s="253" t="n">
        <v>68.9331868027537</v>
      </c>
      <c r="ACZ154" s="256" t="n">
        <v>13.4849999999999</v>
      </c>
      <c r="ADA154" s="254" t="n">
        <v>1.07865761236513</v>
      </c>
      <c r="ADB154" s="251" t="n">
        <v>13.8</v>
      </c>
      <c r="ADC154" s="252" t="n">
        <v>36.2234810906609</v>
      </c>
      <c r="ADD154" s="255" t="n">
        <v>13.4849999999999</v>
      </c>
      <c r="ADE154" s="253" t="n">
        <v>68.9331868027537</v>
      </c>
      <c r="ADF154" s="256" t="n">
        <v>13.4849999999999</v>
      </c>
      <c r="ADG154" s="254" t="n">
        <v>1.07865761236513</v>
      </c>
      <c r="ADH154" s="251" t="n">
        <v>13.63</v>
      </c>
      <c r="ADI154" s="252" t="n">
        <v>49.4251967316569</v>
      </c>
      <c r="ADJ154" s="255" t="n">
        <v>13.4849999999999</v>
      </c>
      <c r="ADK154" s="253" t="n">
        <v>68.9331868027537</v>
      </c>
      <c r="ADL154" s="256" t="n">
        <v>13.4849999999999</v>
      </c>
      <c r="ADM154" s="254" t="n">
        <v>1.07865761236513</v>
      </c>
      <c r="ADN154" s="251" t="n">
        <v>13.63</v>
      </c>
      <c r="ADO154" s="252" t="n">
        <v>61.1584976448814</v>
      </c>
      <c r="ADP154" s="255" t="n">
        <v>13.4849999999999</v>
      </c>
      <c r="ADQ154" s="253" t="n">
        <v>68.9331868027537</v>
      </c>
      <c r="ADR154" s="256" t="n">
        <v>13.4849999999999</v>
      </c>
      <c r="ADS154" s="254" t="n">
        <v>1.07865761236513</v>
      </c>
      <c r="ADT154" s="251" t="n">
        <v>13.63</v>
      </c>
      <c r="ADU154" s="252" t="n">
        <v>74.01902531758159</v>
      </c>
      <c r="ADV154" s="255" t="n">
        <v>13.4849999999999</v>
      </c>
      <c r="ADW154" s="253" t="n">
        <v>68.9331868027537</v>
      </c>
      <c r="ADX154" s="256" t="n">
        <v>13.4849999999999</v>
      </c>
      <c r="ADY154" s="254" t="n">
        <v>1.07865761236513</v>
      </c>
      <c r="ADZ154" s="251" t="n">
        <v>13.63</v>
      </c>
      <c r="AEA154" s="252" t="n">
        <v>86.2703942546317</v>
      </c>
      <c r="AEB154" s="255" t="n">
        <v>13.4849999999999</v>
      </c>
      <c r="AEC154" s="253" t="n">
        <v>68.9331868027537</v>
      </c>
      <c r="AED154" s="256" t="n">
        <v>13.4849999999999</v>
      </c>
      <c r="AEE154" s="254" t="n">
        <v>1.07865761236513</v>
      </c>
      <c r="AEF154" s="251" t="n">
        <v>13.63</v>
      </c>
      <c r="AEG154" s="252" t="n">
        <v>99.1471522837077</v>
      </c>
      <c r="AEH154" s="255" t="n">
        <v>13.4849999999999</v>
      </c>
      <c r="AEI154" s="253" t="n">
        <v>68.9331868027537</v>
      </c>
      <c r="AEJ154" s="256" t="n">
        <v>13.4849999999999</v>
      </c>
      <c r="AEK154" s="254" t="n">
        <v>1.07865761236513</v>
      </c>
      <c r="AEL154" s="252" t="n">
        <v>13.63</v>
      </c>
      <c r="AEM154" s="252" t="n">
        <v>110.849150652549</v>
      </c>
      <c r="AEN154" s="255" t="n">
        <v>13.4849999999999</v>
      </c>
      <c r="AEO154" s="253" t="n">
        <v>68.9331868027537</v>
      </c>
      <c r="AEP154" s="256" t="n">
        <v>13.4849999999999</v>
      </c>
      <c r="AEQ154" s="254" t="n">
        <v>1.07865761236513</v>
      </c>
      <c r="AER154" s="252" t="n">
        <v>13.63</v>
      </c>
      <c r="AES154" s="252" t="n">
        <v>125.135439262406</v>
      </c>
      <c r="AET154" s="255" t="n">
        <v>13.4849999999999</v>
      </c>
      <c r="AEU154" s="253" t="n">
        <v>68.9331868027537</v>
      </c>
      <c r="AEV154" s="256" t="n">
        <v>13.4849999999999</v>
      </c>
      <c r="AEW154" s="254" t="n">
        <v>1.07865761236513</v>
      </c>
      <c r="AEX154" s="252" t="n">
        <v>13.63</v>
      </c>
      <c r="AEY154" s="252" t="n">
        <v>149.992165800701</v>
      </c>
      <c r="AEZ154" s="255" t="n">
        <v>13.4849999999999</v>
      </c>
      <c r="AFA154" s="253" t="n">
        <v>68.9331868027537</v>
      </c>
      <c r="AFB154" s="256" t="n">
        <v>13.4849999999999</v>
      </c>
      <c r="AFC154" s="254" t="n">
        <v>1.07865761236513</v>
      </c>
      <c r="AFD154" s="252" t="n">
        <v>13.63</v>
      </c>
      <c r="AFE154" s="252" t="n">
        <v>173.736994087351</v>
      </c>
      <c r="AFF154" s="255" t="n">
        <v>13.4849999999999</v>
      </c>
      <c r="AFG154" s="253" t="n">
        <v>68.9331868027537</v>
      </c>
      <c r="AFH154" s="256" t="n">
        <v>13.4849999999999</v>
      </c>
      <c r="AFI154" s="254" t="n">
        <v>1.07865761236513</v>
      </c>
      <c r="AFJ154" s="252" t="n">
        <v>13.63</v>
      </c>
      <c r="AFK154" s="252" t="n">
        <v>212.315847082507</v>
      </c>
      <c r="AFL154" s="255" t="n">
        <v>13.4849999999999</v>
      </c>
      <c r="AFM154" s="253" t="n">
        <v>68.9331868027537</v>
      </c>
      <c r="AFN154" s="256" t="n">
        <v>13.4849999999999</v>
      </c>
      <c r="AFO154" s="254" t="n">
        <v>1.07865761236513</v>
      </c>
      <c r="AFP154" s="251" t="n">
        <v>16.52</v>
      </c>
      <c r="AFQ154" s="252" t="n">
        <v>11.8604961449019</v>
      </c>
      <c r="AFR154" s="255" t="n">
        <v>16.52</v>
      </c>
      <c r="AFS154" s="253" t="n">
        <v>70.460804483347</v>
      </c>
      <c r="AFT154" s="256" t="n">
        <v>16.8199999999999</v>
      </c>
      <c r="AFU154" s="254" t="n">
        <v>1.31953345981444</v>
      </c>
      <c r="AFV154" s="251" t="n">
        <v>16.52</v>
      </c>
      <c r="AFW154" s="252" t="n">
        <v>25.1612452922328</v>
      </c>
      <c r="AFX154" s="255" t="n">
        <v>16.52</v>
      </c>
      <c r="AFY154" s="253" t="n">
        <v>70.460804483347</v>
      </c>
      <c r="AFZ154" s="256" t="n">
        <v>16.8199999999999</v>
      </c>
      <c r="AGA154" s="254" t="n">
        <v>1.31953345981444</v>
      </c>
      <c r="AGB154" s="251" t="n">
        <v>16.52</v>
      </c>
      <c r="AGC154" s="252" t="n">
        <v>39.0403233481091</v>
      </c>
      <c r="AGD154" s="255" t="n">
        <v>16.52</v>
      </c>
      <c r="AGE154" s="253" t="n">
        <v>70.460804483347</v>
      </c>
      <c r="AGF154" s="256" t="n">
        <v>16.8199999999999</v>
      </c>
      <c r="AGG154" s="254" t="n">
        <v>1.31953345981444</v>
      </c>
      <c r="AGH154" s="251" t="n">
        <v>16.52</v>
      </c>
      <c r="AGI154" s="252" t="n">
        <v>52.3836884075682</v>
      </c>
      <c r="AGJ154" s="255" t="n">
        <v>16.52</v>
      </c>
      <c r="AGK154" s="253" t="n">
        <v>70.460804483347</v>
      </c>
      <c r="AGL154" s="256" t="n">
        <v>16.8199999999999</v>
      </c>
      <c r="AGM154" s="254" t="n">
        <v>1.31953345981444</v>
      </c>
      <c r="AGN154" s="251" t="n">
        <v>16.82</v>
      </c>
      <c r="AGO154" s="252" t="n">
        <v>64.8189706547775</v>
      </c>
      <c r="AGP154" s="255" t="n">
        <v>16.52</v>
      </c>
      <c r="AGQ154" s="253" t="n">
        <v>70.460804483347</v>
      </c>
      <c r="AGR154" s="256" t="n">
        <v>16.8199999999999</v>
      </c>
      <c r="AGS154" s="254" t="n">
        <v>1.31953345981444</v>
      </c>
      <c r="AGT154" s="251" t="n">
        <v>16.52</v>
      </c>
      <c r="AGU154" s="252" t="n">
        <v>79.259751285604</v>
      </c>
      <c r="AGV154" s="255" t="n">
        <v>16.52</v>
      </c>
      <c r="AGW154" s="253" t="n">
        <v>70.460804483347</v>
      </c>
      <c r="AGX154" s="256" t="n">
        <v>16.8199999999999</v>
      </c>
      <c r="AGY154" s="254" t="n">
        <v>1.31953345981444</v>
      </c>
      <c r="AGZ154" s="251" t="n">
        <v>16.82</v>
      </c>
      <c r="AHA154" s="252" t="n">
        <v>91.097396430327</v>
      </c>
      <c r="AHB154" s="255" t="n">
        <v>16.52</v>
      </c>
      <c r="AHC154" s="253" t="n">
        <v>70.460804483347</v>
      </c>
      <c r="AHD154" s="256" t="n">
        <v>16.8199999999999</v>
      </c>
      <c r="AHE154" s="254" t="n">
        <v>1.31953345981444</v>
      </c>
      <c r="AHF154" s="251" t="n">
        <v>16.52</v>
      </c>
      <c r="AHG154" s="252" t="n">
        <v>106.750755181751</v>
      </c>
      <c r="AHH154" s="255" t="n">
        <v>16.52</v>
      </c>
      <c r="AHI154" s="253" t="n">
        <v>70.460804483347</v>
      </c>
      <c r="AHJ154" s="256" t="n">
        <v>16.8199999999999</v>
      </c>
      <c r="AHK154" s="254" t="n">
        <v>1.31953345981444</v>
      </c>
      <c r="AHL154" s="252" t="n">
        <v>16.52</v>
      </c>
      <c r="AHM154" s="252" t="n">
        <v>131.829495734231</v>
      </c>
      <c r="AHN154" s="255" t="n">
        <v>16.52</v>
      </c>
      <c r="AHO154" s="253" t="n">
        <v>70.460804483347</v>
      </c>
      <c r="AHP154" s="256" t="n">
        <v>16.8199999999999</v>
      </c>
      <c r="AHQ154" s="254" t="n">
        <v>1.31953345981444</v>
      </c>
      <c r="AHR154" s="252" t="n">
        <v>16.52</v>
      </c>
      <c r="AHS154" s="252" t="n">
        <v>159.68437427165</v>
      </c>
      <c r="AHT154" s="255" t="n">
        <v>16.52</v>
      </c>
      <c r="AHU154" s="253" t="n">
        <v>70.460804483347</v>
      </c>
      <c r="AHV154" s="256" t="n">
        <v>16.8199999999999</v>
      </c>
      <c r="AHW154" s="254" t="n">
        <v>1.31953345981444</v>
      </c>
      <c r="AHX154" s="252" t="n">
        <v>16.52</v>
      </c>
      <c r="AHY154" s="252" t="n">
        <v>185.142707188114</v>
      </c>
      <c r="AHZ154" s="255" t="n">
        <v>16.52</v>
      </c>
      <c r="AIA154" s="253" t="n">
        <v>70.460804483347</v>
      </c>
      <c r="AIB154" s="256" t="n">
        <v>16.8199999999999</v>
      </c>
      <c r="AIC154" s="254" t="n">
        <v>1.31953345981444</v>
      </c>
      <c r="AID154" s="252" t="n">
        <v>16.52</v>
      </c>
      <c r="AIE154" s="252" t="n">
        <v>227.268972971308</v>
      </c>
      <c r="AIF154" s="255" t="n">
        <v>16.52</v>
      </c>
      <c r="AIG154" s="253" t="n">
        <v>70.460804483347</v>
      </c>
      <c r="AIH154" s="256" t="n">
        <v>16.8199999999999</v>
      </c>
      <c r="AII154" s="254" t="n">
        <v>1.31953345981444</v>
      </c>
      <c r="AIJ154" s="251" t="n">
        <v>22.4</v>
      </c>
      <c r="AIK154" s="252" t="n">
        <v>13.0019328918102</v>
      </c>
      <c r="AIL154" s="255" t="n">
        <v>22.9099999999999</v>
      </c>
      <c r="AIM154" s="253" t="n">
        <v>75.9602570229339</v>
      </c>
      <c r="AIN154" s="256" t="n">
        <v>22.9099999999999</v>
      </c>
      <c r="AIO154" s="254" t="n">
        <v>1.57977197108062</v>
      </c>
      <c r="AIP154" s="251" t="n">
        <v>22.4</v>
      </c>
      <c r="AIQ154" s="252" t="n">
        <v>16.0250939638413</v>
      </c>
      <c r="AIR154" s="255" t="n">
        <v>22.9099999999999</v>
      </c>
      <c r="AIS154" s="253" t="n">
        <v>75.9602570229339</v>
      </c>
      <c r="AIT154" s="256" t="n">
        <v>22.9099999999999</v>
      </c>
      <c r="AIU154" s="254" t="n">
        <v>1.57977197108062</v>
      </c>
      <c r="AIV154" s="251" t="n">
        <v>22.4</v>
      </c>
      <c r="AIW154" s="252" t="n">
        <v>27.2188869456773</v>
      </c>
      <c r="AIX154" s="255" t="n">
        <v>22.9099999999999</v>
      </c>
      <c r="AIY154" s="253" t="n">
        <v>75.9602570229339</v>
      </c>
      <c r="AIZ154" s="256" t="n">
        <v>22.9099999999999</v>
      </c>
      <c r="AJA154" s="254" t="n">
        <v>1.57977197108062</v>
      </c>
      <c r="AJB154" s="251" t="n">
        <v>22.4</v>
      </c>
      <c r="AJC154" s="252" t="n">
        <v>33.5683237331985</v>
      </c>
      <c r="AJD154" s="255" t="n">
        <v>22.9099999999999</v>
      </c>
      <c r="AJE154" s="253" t="n">
        <v>75.9602570229339</v>
      </c>
      <c r="AJF154" s="256" t="n">
        <v>22.9099999999999</v>
      </c>
      <c r="AJG154" s="254" t="n">
        <v>1.57977197108062</v>
      </c>
      <c r="AJH154" s="251" t="n">
        <v>22.6799999999999</v>
      </c>
      <c r="AJI154" s="252" t="n">
        <v>44.1440232310585</v>
      </c>
      <c r="AJJ154" s="255" t="n">
        <v>22.9099999999999</v>
      </c>
      <c r="AJK154" s="253" t="n">
        <v>75.9602570229339</v>
      </c>
      <c r="AJL154" s="256" t="n">
        <v>22.9099999999999</v>
      </c>
      <c r="AJM154" s="254" t="n">
        <v>1.57977197108062</v>
      </c>
      <c r="AJN154" s="251" t="n">
        <v>22.4</v>
      </c>
      <c r="AJO154" s="252" t="n">
        <v>50.7949098319659</v>
      </c>
      <c r="AJP154" s="255" t="n">
        <v>22.9099999999999</v>
      </c>
      <c r="AJQ154" s="253" t="n">
        <v>75.9602570229339</v>
      </c>
      <c r="AJR154" s="256" t="n">
        <v>22.9099999999999</v>
      </c>
      <c r="AJS154" s="254" t="n">
        <v>1.57977197108062</v>
      </c>
      <c r="AJT154" s="251" t="n">
        <v>22.4</v>
      </c>
      <c r="AJU154" s="252" t="n">
        <v>61.6882207869609</v>
      </c>
      <c r="AJV154" s="255" t="n">
        <v>22.9099999999999</v>
      </c>
      <c r="AJW154" s="253" t="n">
        <v>75.9602570229339</v>
      </c>
      <c r="AJX154" s="256" t="n">
        <v>22.9099999999999</v>
      </c>
      <c r="AJY154" s="254" t="n">
        <v>1.57977197108062</v>
      </c>
      <c r="AJZ154" s="251" t="n">
        <v>22.6799999999999</v>
      </c>
      <c r="AKA154" s="252" t="n">
        <v>67.57600187689491</v>
      </c>
      <c r="AKB154" s="255" t="n">
        <v>22.9099999999999</v>
      </c>
      <c r="AKC154" s="253" t="n">
        <v>75.9602570229339</v>
      </c>
      <c r="AKD154" s="256" t="n">
        <v>22.9099999999999</v>
      </c>
      <c r="AKE154" s="254" t="n">
        <v>1.57977197108062</v>
      </c>
      <c r="AKF154" s="252" t="n">
        <v>22.6799999999999</v>
      </c>
      <c r="AKG154" s="252" t="n">
        <v>79.99613072270201</v>
      </c>
      <c r="AKH154" s="255" t="n">
        <v>22.9099999999999</v>
      </c>
      <c r="AKI154" s="253" t="n">
        <v>75.9602570229339</v>
      </c>
      <c r="AKJ154" s="256" t="n">
        <v>22.9099999999999</v>
      </c>
      <c r="AKK154" s="254" t="n">
        <v>1.57977197108062</v>
      </c>
      <c r="AKL154" s="252" t="n">
        <v>22.4</v>
      </c>
      <c r="AKM154" s="252" t="n">
        <v>87.3897194621855</v>
      </c>
      <c r="AKN154" s="255" t="n">
        <v>22.9099999999999</v>
      </c>
      <c r="AKO154" s="253" t="n">
        <v>75.9602570229339</v>
      </c>
      <c r="AKP154" s="256" t="n">
        <v>22.9099999999999</v>
      </c>
      <c r="AKQ154" s="254" t="n">
        <v>1.57977197108062</v>
      </c>
      <c r="AKR154" s="252" t="n">
        <v>22.4</v>
      </c>
      <c r="AKS154" s="252" t="n">
        <v>97.9720900439919</v>
      </c>
      <c r="AKT154" s="255" t="n">
        <v>22.9099999999999</v>
      </c>
      <c r="AKU154" s="253" t="n">
        <v>75.9602570229339</v>
      </c>
      <c r="AKV154" s="256" t="n">
        <v>22.9099999999999</v>
      </c>
      <c r="AKW154" s="254" t="n">
        <v>1.57977197108062</v>
      </c>
      <c r="AKX154" s="252" t="n">
        <v>22.6799999999999</v>
      </c>
      <c r="AKY154" s="252" t="n">
        <v>103.087577333934</v>
      </c>
      <c r="AKZ154" s="255" t="n">
        <v>22.9099999999999</v>
      </c>
      <c r="ALA154" s="253" t="n">
        <v>75.9602570229339</v>
      </c>
      <c r="ALB154" s="256" t="n">
        <v>22.9099999999999</v>
      </c>
      <c r="ALC154" s="254" t="n">
        <v>1.57977197108062</v>
      </c>
      <c r="ALD154" s="252" t="n">
        <v>22.4</v>
      </c>
      <c r="ALE154" s="252" t="n">
        <v>115.808657422827</v>
      </c>
      <c r="ALF154" s="255" t="n">
        <v>22.9099999999999</v>
      </c>
      <c r="ALG154" s="253" t="n">
        <v>75.9602570229339</v>
      </c>
      <c r="ALH154" s="256" t="n">
        <v>22.9099999999999</v>
      </c>
      <c r="ALI154" s="254" t="n">
        <v>1.57977197108062</v>
      </c>
      <c r="ALJ154" s="252" t="n">
        <v>22.4</v>
      </c>
      <c r="ALK154" s="252" t="n">
        <v>121.544556673456</v>
      </c>
      <c r="ALL154" s="255" t="n">
        <v>22.9099999999999</v>
      </c>
      <c r="ALM154" s="253" t="n">
        <v>75.9602570229339</v>
      </c>
      <c r="ALN154" s="256" t="n">
        <v>22.9099999999999</v>
      </c>
      <c r="ALO154" s="254" t="n">
        <v>1.57977197108062</v>
      </c>
      <c r="ALP154" s="252" t="n">
        <v>22.6799999999999</v>
      </c>
      <c r="ALQ154" s="252" t="n">
        <v>132.092919916676</v>
      </c>
      <c r="ALR154" s="255" t="n">
        <v>22.9099999999999</v>
      </c>
      <c r="ALS154" s="253" t="n">
        <v>75.9602570229339</v>
      </c>
      <c r="ALT154" s="256" t="n">
        <v>22.9099999999999</v>
      </c>
      <c r="ALU154" s="254" t="n">
        <v>1.57977197108062</v>
      </c>
      <c r="ALV154" s="252" t="n">
        <v>22.6799999999999</v>
      </c>
      <c r="ALW154" s="252" t="n">
        <v>138.206597917548</v>
      </c>
      <c r="ALX154" s="255" t="n">
        <v>22.9099999999999</v>
      </c>
      <c r="ALY154" s="253" t="n">
        <v>75.9602570229339</v>
      </c>
      <c r="ALZ154" s="256" t="n">
        <v>22.9099999999999</v>
      </c>
      <c r="AMA154" s="254" t="n">
        <v>1.57977197108062</v>
      </c>
      <c r="AMB154" s="252" t="n">
        <v>22.6799999999999</v>
      </c>
      <c r="AMC154" s="252" t="n">
        <v>150.990035980799</v>
      </c>
      <c r="AMD154" s="255" t="n">
        <v>22.9099999999999</v>
      </c>
      <c r="AME154" s="253" t="n">
        <v>75.9602570229339</v>
      </c>
      <c r="AMF154" s="256" t="n">
        <v>22.9099999999999</v>
      </c>
      <c r="AMG154" s="254" t="n">
        <v>1.57977197108062</v>
      </c>
      <c r="AMH154" s="252" t="n">
        <v>22.4</v>
      </c>
      <c r="AMI154" s="252" t="n">
        <v>158.733576305711</v>
      </c>
      <c r="AMJ154" s="255" t="n">
        <v>22.9099999999999</v>
      </c>
      <c r="AMK154" s="253" t="n">
        <v>75.9602570229339</v>
      </c>
      <c r="AML154" s="256" t="n">
        <v>22.9099999999999</v>
      </c>
      <c r="AMM154" s="254" t="n">
        <v>1.57977197108062</v>
      </c>
      <c r="AMN154" s="252" t="n">
        <v>22.6799999999999</v>
      </c>
      <c r="AMO154" s="252" t="n">
        <v>167.914654223789</v>
      </c>
      <c r="AMP154" s="255" t="n">
        <v>22.9099999999999</v>
      </c>
      <c r="AMQ154" s="253" t="n">
        <v>75.9602570229339</v>
      </c>
      <c r="AMR154" s="256" t="n">
        <v>22.9099999999999</v>
      </c>
      <c r="AMS154" s="254" t="n">
        <v>1.57977197108062</v>
      </c>
      <c r="AMT154" s="252" t="n">
        <v>22.4</v>
      </c>
      <c r="AMU154" s="252" t="n">
        <v>174.464776524653</v>
      </c>
      <c r="AMV154" s="255" t="n">
        <v>22.9099999999999</v>
      </c>
      <c r="AMW154" s="253" t="n">
        <v>75.9602570229339</v>
      </c>
      <c r="AMX154" s="256" t="n">
        <v>22.9099999999999</v>
      </c>
      <c r="AMY154" s="254" t="n">
        <v>1.57977197108062</v>
      </c>
      <c r="AMZ154" s="252" t="n">
        <v>22.6799999999999</v>
      </c>
      <c r="ANA154" s="252" t="n">
        <v>186.434181386607</v>
      </c>
      <c r="ANB154" s="255" t="n">
        <v>22.9099999999999</v>
      </c>
      <c r="ANC154" s="253" t="n">
        <v>75.9602570229339</v>
      </c>
      <c r="AND154" s="256" t="n">
        <v>22.9099999999999</v>
      </c>
      <c r="ANE154" s="254" t="n">
        <v>1.57977197108062</v>
      </c>
      <c r="ANF154" s="252" t="n">
        <v>22.6799999999999</v>
      </c>
      <c r="ANG154" s="252" t="n">
        <v>193.492014063499</v>
      </c>
      <c r="ANH154" s="255" t="n">
        <v>22.9099999999999</v>
      </c>
      <c r="ANI154" s="253" t="n">
        <v>75.9602570229339</v>
      </c>
      <c r="ANJ154" s="256" t="n">
        <v>22.9099999999999</v>
      </c>
      <c r="ANK154" s="254" t="n">
        <v>1.57977197108062</v>
      </c>
      <c r="ANL154" s="252" t="n">
        <v>22.6799999999999</v>
      </c>
      <c r="ANM154" s="252" t="n">
        <v>203.600467816058</v>
      </c>
      <c r="ANN154" s="255" t="n">
        <v>22.9099999999999</v>
      </c>
      <c r="ANO154" s="253" t="n">
        <v>75.9602570229339</v>
      </c>
      <c r="ANP154" s="256" t="n">
        <v>22.9099999999999</v>
      </c>
      <c r="ANQ154" s="254" t="n">
        <v>1.57977197108062</v>
      </c>
      <c r="ANR154" s="252" t="n">
        <v>22.6799999999999</v>
      </c>
      <c r="ANS154" s="252" t="n">
        <v>210.785629311259</v>
      </c>
      <c r="ANT154" s="255" t="n">
        <v>22.9099999999999</v>
      </c>
      <c r="ANU154" s="253" t="n">
        <v>75.9602570229339</v>
      </c>
      <c r="ANV154" s="256" t="n">
        <v>22.9099999999999</v>
      </c>
      <c r="ANW154" s="254" t="n">
        <v>1.57977197108062</v>
      </c>
      <c r="ANX154" s="252" t="n">
        <v>22.4</v>
      </c>
      <c r="ANY154" s="252" t="n">
        <v>224.94752036889</v>
      </c>
      <c r="ANZ154" s="255" t="n">
        <v>22.9099999999999</v>
      </c>
      <c r="AOA154" s="253" t="n">
        <v>75.9602570229339</v>
      </c>
      <c r="AOB154" s="256" t="n">
        <v>22.9099999999999</v>
      </c>
      <c r="AOC154" s="254" t="n">
        <v>1.57977197108062</v>
      </c>
      <c r="AOD154" s="252" t="n">
        <v>22.4</v>
      </c>
      <c r="AOE154" s="252" t="n">
        <v>231.307138177725</v>
      </c>
      <c r="AOF154" s="255" t="n">
        <v>22.9099999999999</v>
      </c>
      <c r="AOG154" s="253" t="n">
        <v>75.9602570229339</v>
      </c>
      <c r="AOH154" s="256" t="n">
        <v>22.9099999999999</v>
      </c>
      <c r="AOI154" s="254" t="n">
        <v>1.57977197108062</v>
      </c>
      <c r="AOJ154" s="252" t="n">
        <v>22.4</v>
      </c>
      <c r="AOK154" s="252" t="n">
        <v>243.41403707312</v>
      </c>
      <c r="AOL154" s="255" t="n">
        <v>22.9099999999999</v>
      </c>
      <c r="AOM154" s="253" t="n">
        <v>75.9602570229339</v>
      </c>
      <c r="AON154" s="256" t="n">
        <v>22.9099999999999</v>
      </c>
      <c r="AOO154" s="254" t="n">
        <v>1.57977197108062</v>
      </c>
      <c r="AOP154" s="252" t="n">
        <v>22.6799999999999</v>
      </c>
      <c r="AOQ154" s="252" t="n">
        <v>249.123355937509</v>
      </c>
      <c r="AOR154" s="255" t="n">
        <v>22.9099999999999</v>
      </c>
      <c r="AOS154" s="253" t="n">
        <v>75.9602570229339</v>
      </c>
      <c r="AOT154" s="256" t="n">
        <v>22.9099999999999</v>
      </c>
      <c r="AOU154" s="254" t="n">
        <v>1.57977197108062</v>
      </c>
      <c r="AOV154" s="251" t="n">
        <v>32.76</v>
      </c>
      <c r="AOW154" s="252" t="n">
        <v>16.7819484739868</v>
      </c>
      <c r="AOX154" s="255" t="n">
        <v>33.3499999999999</v>
      </c>
      <c r="AOY154" s="253" t="n">
        <v>75.6476082046582</v>
      </c>
      <c r="AOZ154" s="256" t="n">
        <v>33.3499999999999</v>
      </c>
      <c r="APA154" s="254" t="n">
        <v>1.3734881302204</v>
      </c>
      <c r="APB154" s="251" t="n">
        <v>33.04</v>
      </c>
      <c r="APC154" s="252" t="n">
        <v>21.4679417419947</v>
      </c>
      <c r="APD154" s="255" t="n">
        <v>33.3499999999999</v>
      </c>
      <c r="APE154" s="253" t="n">
        <v>75.6476082046582</v>
      </c>
      <c r="APF154" s="256" t="n">
        <v>33.3499999999999</v>
      </c>
      <c r="APG154" s="254" t="n">
        <v>1.3734881302204</v>
      </c>
      <c r="APH154" s="251" t="n">
        <v>32.76</v>
      </c>
      <c r="API154" s="252" t="n">
        <v>36.69098817333</v>
      </c>
      <c r="APJ154" s="255" t="n">
        <v>33.3499999999999</v>
      </c>
      <c r="APK154" s="253" t="n">
        <v>75.6476082046582</v>
      </c>
      <c r="APL154" s="256" t="n">
        <v>33.3499999999999</v>
      </c>
      <c r="APM154" s="254" t="n">
        <v>1.3734881302204</v>
      </c>
      <c r="APN154" s="251" t="n">
        <v>32.76</v>
      </c>
      <c r="APO154" s="252" t="n">
        <v>45.1818984580298</v>
      </c>
      <c r="APP154" s="255" t="n">
        <v>33.3499999999999</v>
      </c>
      <c r="APQ154" s="253" t="n">
        <v>75.6476082046582</v>
      </c>
      <c r="APR154" s="256" t="n">
        <v>33.3499999999999</v>
      </c>
      <c r="APS154" s="254" t="n">
        <v>1.3734881302204</v>
      </c>
      <c r="APT154" s="251" t="n">
        <v>32.76</v>
      </c>
      <c r="APU154" s="252" t="n">
        <v>61.4608245865435</v>
      </c>
      <c r="APV154" s="255" t="n">
        <v>33.3499999999999</v>
      </c>
      <c r="APW154" s="253" t="n">
        <v>75.6476082046582</v>
      </c>
      <c r="APX154" s="256" t="n">
        <v>33.3499999999999</v>
      </c>
      <c r="APY154" s="254" t="n">
        <v>1.3734881302204</v>
      </c>
      <c r="APZ154" s="251" t="n">
        <v>32.76</v>
      </c>
      <c r="AQA154" s="252" t="n">
        <v>68.1869943813475</v>
      </c>
      <c r="AQB154" s="255" t="n">
        <v>33.3499999999999</v>
      </c>
      <c r="AQC154" s="253" t="n">
        <v>75.6476082046582</v>
      </c>
      <c r="AQD154" s="256" t="n">
        <v>33.3499999999999</v>
      </c>
      <c r="AQE154" s="254" t="n">
        <v>1.3734881302204</v>
      </c>
      <c r="AQF154" s="251" t="n">
        <v>32.76</v>
      </c>
      <c r="AQG154" s="252" t="n">
        <v>85.2976652984883</v>
      </c>
      <c r="AQH154" s="255" t="n">
        <v>33.3499999999999</v>
      </c>
      <c r="AQI154" s="253" t="n">
        <v>75.6476082046582</v>
      </c>
      <c r="AQJ154" s="256" t="n">
        <v>33.3499999999999</v>
      </c>
      <c r="AQK154" s="254" t="n">
        <v>1.3734881302204</v>
      </c>
      <c r="AQL154" s="251" t="n">
        <v>32.76</v>
      </c>
      <c r="AQM154" s="252" t="n">
        <v>92.3620445136539</v>
      </c>
      <c r="AQN154" s="255" t="n">
        <v>33.3499999999999</v>
      </c>
      <c r="AQO154" s="253" t="n">
        <v>75.6476082046582</v>
      </c>
      <c r="AQP154" s="256" t="n">
        <v>33.3499999999999</v>
      </c>
      <c r="AQQ154" s="254" t="n">
        <v>1.3734881302204</v>
      </c>
      <c r="AQR154" s="252" t="n">
        <v>32.76</v>
      </c>
      <c r="AQS154" s="252" t="n">
        <v>107.986530149132</v>
      </c>
      <c r="AQT154" s="255" t="n">
        <v>33.3499999999999</v>
      </c>
      <c r="AQU154" s="253" t="n">
        <v>75.6476082046582</v>
      </c>
      <c r="AQV154" s="256" t="n">
        <v>33.3499999999999</v>
      </c>
      <c r="AQW154" s="254" t="n">
        <v>1.3734881302204</v>
      </c>
      <c r="AQX154" s="252" t="n">
        <v>32.76</v>
      </c>
      <c r="AQY154" s="252" t="n">
        <v>115.918788033954</v>
      </c>
      <c r="AQZ154" s="255" t="n">
        <v>33.3499999999999</v>
      </c>
      <c r="ARA154" s="253" t="n">
        <v>75.6476082046582</v>
      </c>
      <c r="ARB154" s="256" t="n">
        <v>33.3499999999999</v>
      </c>
      <c r="ARC154" s="254" t="n">
        <v>1.3734881302204</v>
      </c>
      <c r="ARD154" s="252" t="n">
        <v>32.76</v>
      </c>
      <c r="ARE154" s="252" t="n">
        <v>132.07426360532</v>
      </c>
      <c r="ARF154" s="255" t="n">
        <v>33.3499999999999</v>
      </c>
      <c r="ARG154" s="253" t="n">
        <v>75.6476082046582</v>
      </c>
      <c r="ARH154" s="256" t="n">
        <v>33.3499999999999</v>
      </c>
      <c r="ARI154" s="254" t="n">
        <v>1.3734881302204</v>
      </c>
      <c r="ARJ154" s="252" t="n">
        <v>32.76</v>
      </c>
      <c r="ARK154" s="252" t="n">
        <v>140.091394890636</v>
      </c>
      <c r="ARL154" s="255" t="n">
        <v>33.3499999999999</v>
      </c>
      <c r="ARM154" s="253" t="n">
        <v>75.6476082046582</v>
      </c>
      <c r="ARN154" s="256" t="n">
        <v>33.3499999999999</v>
      </c>
      <c r="ARO154" s="254" t="n">
        <v>1.3734881302204</v>
      </c>
      <c r="ARP154" s="252" t="n">
        <v>32.76</v>
      </c>
      <c r="ARQ154" s="252" t="n">
        <v>159.002395176906</v>
      </c>
      <c r="ARR154" s="255" t="n">
        <v>33.3499999999999</v>
      </c>
      <c r="ARS154" s="253" t="n">
        <v>75.6476082046582</v>
      </c>
      <c r="ART154" s="256" t="n">
        <v>33.3499999999999</v>
      </c>
      <c r="ARU154" s="254" t="n">
        <v>1.3734881302204</v>
      </c>
      <c r="ARV154" s="252" t="n">
        <v>32.76</v>
      </c>
      <c r="ARW154" s="252" t="n">
        <v>165.431952288798</v>
      </c>
      <c r="ARX154" s="255" t="n">
        <v>33.3499999999999</v>
      </c>
      <c r="ARY154" s="253" t="n">
        <v>75.6476082046582</v>
      </c>
      <c r="ARZ154" s="256" t="n">
        <v>33.3499999999999</v>
      </c>
      <c r="ASA154" s="254" t="n">
        <v>1.3734881302204</v>
      </c>
      <c r="ASB154" s="252" t="n">
        <v>32.76</v>
      </c>
      <c r="ASC154" s="252" t="n">
        <v>181.492437542967</v>
      </c>
      <c r="ASD154" s="255" t="n">
        <v>33.3499999999999</v>
      </c>
      <c r="ASE154" s="253" t="n">
        <v>75.6476082046582</v>
      </c>
      <c r="ASF154" s="256" t="n">
        <v>33.3499999999999</v>
      </c>
      <c r="ASG154" s="254" t="n">
        <v>1.3734881302204</v>
      </c>
      <c r="ASH154" s="252" t="n">
        <v>32.76</v>
      </c>
      <c r="ASI154" s="252" t="n">
        <v>189.735207834766</v>
      </c>
      <c r="ASJ154" s="255" t="n">
        <v>33.3499999999999</v>
      </c>
      <c r="ASK154" s="253" t="n">
        <v>75.6476082046582</v>
      </c>
      <c r="ASL154" s="256" t="n">
        <v>33.3499999999999</v>
      </c>
      <c r="ASM154" s="254" t="n">
        <v>1.3734881302204</v>
      </c>
      <c r="ASN154" s="252" t="n">
        <v>32.76</v>
      </c>
      <c r="ASO154" s="252" t="n">
        <v>205.122280623944</v>
      </c>
      <c r="ASP154" s="255" t="n">
        <v>33.3499999999999</v>
      </c>
      <c r="ASQ154" s="253" t="n">
        <v>75.6476082046582</v>
      </c>
      <c r="ASR154" s="256" t="n">
        <v>33.3499999999999</v>
      </c>
      <c r="ASS154" s="254" t="n">
        <v>1.3734881302204</v>
      </c>
      <c r="AST154" s="252" t="n">
        <v>32.76</v>
      </c>
      <c r="ASU154" s="252" t="n">
        <v>214.600931259017</v>
      </c>
      <c r="ASV154" s="255" t="n">
        <v>33.3499999999999</v>
      </c>
      <c r="ASW154" s="253" t="n">
        <v>75.6476082046582</v>
      </c>
      <c r="ASX154" s="256" t="n">
        <v>33.3499999999999</v>
      </c>
      <c r="ASY154" s="254" t="n">
        <v>1.3734881302204</v>
      </c>
      <c r="ASZ154" s="252" t="n">
        <v>32.76</v>
      </c>
      <c r="ATA154" s="252" t="n">
        <v>229.711542229994</v>
      </c>
      <c r="ATB154" s="255" t="n">
        <v>33.3499999999999</v>
      </c>
      <c r="ATC154" s="253" t="n">
        <v>75.6476082046582</v>
      </c>
      <c r="ATD154" s="256" t="n">
        <v>33.3499999999999</v>
      </c>
      <c r="ATE154" s="254" t="n">
        <v>1.3734881302204</v>
      </c>
      <c r="ATF154" s="252" t="n">
        <v>32.76</v>
      </c>
      <c r="ATG154" s="252" t="n">
        <v>236.773317300484</v>
      </c>
      <c r="ATH154" s="255" t="n">
        <v>33.3499999999999</v>
      </c>
      <c r="ATI154" s="253" t="n">
        <v>75.6476082046582</v>
      </c>
      <c r="ATJ154" s="256" t="n">
        <v>33.3499999999999</v>
      </c>
      <c r="ATK154" s="254" t="n">
        <v>1.3734881302204</v>
      </c>
      <c r="ATL154" s="252" t="n">
        <v>32.76</v>
      </c>
      <c r="ATM154" s="252" t="n">
        <v>256.688394016865</v>
      </c>
      <c r="ATN154" s="255" t="n">
        <v>33.3499999999999</v>
      </c>
      <c r="ATO154" s="253" t="n">
        <v>75.6476082046582</v>
      </c>
      <c r="ATP154" s="256" t="n">
        <v>33.3499999999999</v>
      </c>
      <c r="ATQ154" s="254" t="n">
        <v>1.3734881302204</v>
      </c>
      <c r="ATR154" s="252" t="n">
        <v>32.76</v>
      </c>
      <c r="ATS154" s="252" t="n">
        <v>265.016717814557</v>
      </c>
      <c r="ATT154" s="255" t="n">
        <v>33.3499999999999</v>
      </c>
      <c r="ATU154" s="253" t="n">
        <v>75.6476082046582</v>
      </c>
      <c r="ATV154" s="256" t="n">
        <v>33.3499999999999</v>
      </c>
      <c r="ATW154" s="254" t="n">
        <v>1.3734881302204</v>
      </c>
      <c r="ATX154" s="252" t="n">
        <v>32.76</v>
      </c>
      <c r="ATY154" s="252" t="n">
        <v>282.09871553366</v>
      </c>
      <c r="ATZ154" s="255" t="n">
        <v>33.3499999999999</v>
      </c>
      <c r="AUA154" s="253" t="n">
        <v>75.6476082046582</v>
      </c>
      <c r="AUB154" s="256" t="n">
        <v>33.3499999999999</v>
      </c>
      <c r="AUC154" s="254" t="n">
        <v>1.3734881302204</v>
      </c>
      <c r="AUD154" s="252" t="n">
        <v>32.76</v>
      </c>
      <c r="AUE154" s="252" t="n">
        <v>289.362293719325</v>
      </c>
      <c r="AUF154" s="255" t="n">
        <v>33.3499999999999</v>
      </c>
      <c r="AUG154" s="253" t="n">
        <v>75.6476082046582</v>
      </c>
      <c r="AUH154" s="256" t="n">
        <v>33.3499999999999</v>
      </c>
      <c r="AUI154" s="254" t="n">
        <v>1.3734881302204</v>
      </c>
      <c r="AUJ154" s="252" t="n">
        <v>32.76</v>
      </c>
      <c r="AUK154" s="252" t="n">
        <v>305.897853600703</v>
      </c>
      <c r="AUL154" s="255" t="n">
        <v>33.3499999999999</v>
      </c>
      <c r="AUM154" s="253" t="n">
        <v>75.6476082046582</v>
      </c>
      <c r="AUN154" s="256" t="n">
        <v>33.3499999999999</v>
      </c>
      <c r="AUO154" s="254" t="n">
        <v>1.3734881302204</v>
      </c>
      <c r="AUP154" s="251" t="n">
        <v>47.6</v>
      </c>
      <c r="AUQ154" s="252" t="n">
        <v>17.9339312134325</v>
      </c>
      <c r="AUR154" s="255" t="n">
        <v>49.3</v>
      </c>
      <c r="AUS154" s="253" t="n">
        <v>74.7857820606321</v>
      </c>
      <c r="AUT154" s="256" t="n">
        <v>48.72</v>
      </c>
      <c r="AUU154" s="254" t="n">
        <v>1.48089253571321</v>
      </c>
      <c r="AUV154" s="251" t="n">
        <v>47.6</v>
      </c>
      <c r="AUW154" s="252" t="n">
        <v>23.6556459289157</v>
      </c>
      <c r="AUX154" s="255" t="n">
        <v>49.3</v>
      </c>
      <c r="AUY154" s="253" t="n">
        <v>74.7857820606321</v>
      </c>
      <c r="AUZ154" s="256" t="n">
        <v>48.72</v>
      </c>
      <c r="AVA154" s="254" t="n">
        <v>1.48089253571321</v>
      </c>
      <c r="AVB154" s="251" t="n">
        <v>47.6</v>
      </c>
      <c r="AVC154" s="252" t="n">
        <v>35.6093651443811</v>
      </c>
      <c r="AVD154" s="255" t="n">
        <v>49.3</v>
      </c>
      <c r="AVE154" s="253" t="n">
        <v>74.7857820606321</v>
      </c>
      <c r="AVF154" s="256" t="n">
        <v>48.72</v>
      </c>
      <c r="AVG154" s="254" t="n">
        <v>1.48089253571321</v>
      </c>
      <c r="AVH154" s="251" t="n">
        <v>47.6</v>
      </c>
      <c r="AVI154" s="252" t="n">
        <v>43.6659375238301</v>
      </c>
      <c r="AVJ154" s="255" t="n">
        <v>49.3</v>
      </c>
      <c r="AVK154" s="253" t="n">
        <v>74.7857820606321</v>
      </c>
      <c r="AVL154" s="256" t="n">
        <v>48.72</v>
      </c>
      <c r="AVM154" s="254" t="n">
        <v>1.48089253571321</v>
      </c>
      <c r="AVN154" s="251" t="n">
        <v>47.6</v>
      </c>
      <c r="AVO154" s="252" t="n">
        <v>52.0141248793653</v>
      </c>
      <c r="AVP154" s="255" t="n">
        <v>49.3</v>
      </c>
      <c r="AVQ154" s="253" t="n">
        <v>74.7857820606321</v>
      </c>
      <c r="AVR154" s="256" t="n">
        <v>48.72</v>
      </c>
      <c r="AVS154" s="254" t="n">
        <v>1.48089253571321</v>
      </c>
      <c r="AVT154" s="251" t="n">
        <v>48.1599999999999</v>
      </c>
      <c r="AVU154" s="252" t="n">
        <v>62.6482524386703</v>
      </c>
      <c r="AVV154" s="255" t="n">
        <v>49.3</v>
      </c>
      <c r="AVW154" s="253" t="n">
        <v>74.7857820606321</v>
      </c>
      <c r="AVX154" s="256" t="n">
        <v>48.72</v>
      </c>
      <c r="AVY154" s="254" t="n">
        <v>1.48089253571321</v>
      </c>
      <c r="AVZ154" s="251" t="n">
        <v>48.1599999999999</v>
      </c>
      <c r="AWA154" s="252" t="n">
        <v>68.08261396984111</v>
      </c>
      <c r="AWB154" s="255" t="n">
        <v>49.3</v>
      </c>
      <c r="AWC154" s="253" t="n">
        <v>74.7857820606321</v>
      </c>
      <c r="AWD154" s="256" t="n">
        <v>48.72</v>
      </c>
      <c r="AWE154" s="254" t="n">
        <v>1.48089253571321</v>
      </c>
      <c r="AWF154" s="251" t="n">
        <v>48.1599999999999</v>
      </c>
      <c r="AWG154" s="252" t="n">
        <v>76.3907645822127</v>
      </c>
      <c r="AWH154" s="255" t="n">
        <v>49.3</v>
      </c>
      <c r="AWI154" s="253" t="n">
        <v>74.7857820606321</v>
      </c>
      <c r="AWJ154" s="256" t="n">
        <v>48.72</v>
      </c>
      <c r="AWK154" s="254" t="n">
        <v>1.48089253571321</v>
      </c>
      <c r="AWL154" s="252" t="n">
        <v>48.1599999999999</v>
      </c>
      <c r="AWM154" s="252" t="n">
        <v>87.57651958158699</v>
      </c>
      <c r="AWN154" s="255" t="n">
        <v>49.3</v>
      </c>
      <c r="AWO154" s="253" t="n">
        <v>74.7857820606321</v>
      </c>
      <c r="AWP154" s="256" t="n">
        <v>48.72</v>
      </c>
      <c r="AWQ154" s="254" t="n">
        <v>1.48089253571321</v>
      </c>
      <c r="AWR154" s="252" t="n">
        <v>48.1599999999999</v>
      </c>
      <c r="AWS154" s="252" t="n">
        <v>96.1519725382223</v>
      </c>
      <c r="AWT154" s="255" t="n">
        <v>49.3</v>
      </c>
      <c r="AWU154" s="253" t="n">
        <v>74.7857820606321</v>
      </c>
      <c r="AWV154" s="256" t="n">
        <v>48.72</v>
      </c>
      <c r="AWW154" s="254" t="n">
        <v>1.48089253571321</v>
      </c>
      <c r="AWX154" s="252" t="n">
        <v>48.1599999999999</v>
      </c>
      <c r="AWY154" s="252" t="n">
        <v>102.910151419573</v>
      </c>
      <c r="AWZ154" s="255" t="n">
        <v>49.3</v>
      </c>
      <c r="AXA154" s="253" t="n">
        <v>74.7857820606321</v>
      </c>
      <c r="AXB154" s="256" t="n">
        <v>48.72</v>
      </c>
      <c r="AXC154" s="254" t="n">
        <v>1.48089253571321</v>
      </c>
      <c r="AXD154" s="252" t="n">
        <v>48.1599999999999</v>
      </c>
      <c r="AXE154" s="252" t="n">
        <v>116.199812180553</v>
      </c>
      <c r="AXF154" s="255" t="n">
        <v>49.3</v>
      </c>
      <c r="AXG154" s="253" t="n">
        <v>74.7857820606321</v>
      </c>
      <c r="AXH154" s="256" t="n">
        <v>48.72</v>
      </c>
      <c r="AXI154" s="254" t="n">
        <v>1.48089253571321</v>
      </c>
      <c r="AXJ154" s="252" t="n">
        <v>48.1599999999999</v>
      </c>
      <c r="AXK154" s="252" t="n">
        <v>121.6647691461</v>
      </c>
      <c r="AXL154" s="255" t="n">
        <v>49.3</v>
      </c>
      <c r="AXM154" s="253" t="n">
        <v>74.7857820606321</v>
      </c>
      <c r="AXN154" s="256" t="n">
        <v>48.72</v>
      </c>
      <c r="AXO154" s="254" t="n">
        <v>1.48089253571321</v>
      </c>
      <c r="AXP154" s="252" t="n">
        <v>48.1599999999999</v>
      </c>
      <c r="AXQ154" s="252" t="n">
        <v>129.920606402451</v>
      </c>
      <c r="AXR154" s="255" t="n">
        <v>49.3</v>
      </c>
      <c r="AXS154" s="253" t="n">
        <v>74.7857820606321</v>
      </c>
      <c r="AXT154" s="256" t="n">
        <v>48.72</v>
      </c>
      <c r="AXU154" s="254" t="n">
        <v>1.48089253571321</v>
      </c>
      <c r="AXV154" s="252" t="n">
        <v>49.3</v>
      </c>
      <c r="AXW154" s="252" t="n">
        <v>140.115568973219</v>
      </c>
      <c r="AXX154" s="255" t="n">
        <v>49.3</v>
      </c>
      <c r="AXY154" s="253" t="n">
        <v>74.7857820606321</v>
      </c>
      <c r="AXZ154" s="256" t="n">
        <v>48.72</v>
      </c>
      <c r="AYA154" s="254" t="n">
        <v>1.48089253571321</v>
      </c>
      <c r="AYB154" s="252" t="n">
        <v>48.1599999999999</v>
      </c>
      <c r="AYC154" s="252" t="n">
        <v>148.146383196854</v>
      </c>
      <c r="AYD154" s="255" t="n">
        <v>49.3</v>
      </c>
      <c r="AYE154" s="253" t="n">
        <v>74.7857820606321</v>
      </c>
      <c r="AYF154" s="256" t="n">
        <v>48.72</v>
      </c>
      <c r="AYG154" s="254" t="n">
        <v>1.48089253571321</v>
      </c>
      <c r="AYH154" s="252" t="n">
        <v>48.1599999999999</v>
      </c>
      <c r="AYI154" s="252" t="n">
        <v>155.690874408081</v>
      </c>
      <c r="AYJ154" s="255" t="n">
        <v>49.3</v>
      </c>
      <c r="AYK154" s="253" t="n">
        <v>74.7857820606321</v>
      </c>
      <c r="AYL154" s="256" t="n">
        <v>48.72</v>
      </c>
      <c r="AYM154" s="254" t="n">
        <v>1.48089253571321</v>
      </c>
      <c r="AYN154" s="252" t="n">
        <v>48.1599999999999</v>
      </c>
      <c r="AYO154" s="252" t="n">
        <v>166.598712897465</v>
      </c>
      <c r="AYP154" s="255" t="n">
        <v>49.3</v>
      </c>
      <c r="AYQ154" s="253" t="n">
        <v>74.7857820606321</v>
      </c>
      <c r="AYR154" s="256" t="n">
        <v>48.72</v>
      </c>
      <c r="AYS154" s="254" t="n">
        <v>1.48089253571321</v>
      </c>
      <c r="AYT154" s="252" t="n">
        <v>48.1599999999999</v>
      </c>
      <c r="AYU154" s="252" t="n">
        <v>173.876751415024</v>
      </c>
      <c r="AYV154" s="255" t="n">
        <v>49.3</v>
      </c>
      <c r="AYW154" s="253" t="n">
        <v>74.7857820606321</v>
      </c>
      <c r="AYX154" s="256" t="n">
        <v>48.72</v>
      </c>
      <c r="AYY154" s="254" t="n">
        <v>1.48089253571321</v>
      </c>
      <c r="AYZ154" s="252" t="n">
        <v>48.1599999999999</v>
      </c>
      <c r="AZA154" s="252" t="n">
        <v>185.291910926131</v>
      </c>
      <c r="AZB154" s="255" t="n">
        <v>49.3</v>
      </c>
      <c r="AZC154" s="253" t="n">
        <v>74.7857820606321</v>
      </c>
      <c r="AZD154" s="256" t="n">
        <v>48.72</v>
      </c>
      <c r="AZE154" s="254" t="n">
        <v>1.48089253571321</v>
      </c>
      <c r="AZF154" s="252" t="n">
        <v>48.1599999999999</v>
      </c>
      <c r="AZG154" s="252" t="n">
        <v>196.769540487208</v>
      </c>
      <c r="AZH154" s="255" t="n">
        <v>49.3</v>
      </c>
      <c r="AZI154" s="253" t="n">
        <v>74.7857820606321</v>
      </c>
      <c r="AZJ154" s="256" t="n">
        <v>48.72</v>
      </c>
      <c r="AZK154" s="254" t="n">
        <v>1.48089253571321</v>
      </c>
      <c r="AZL154" s="252" t="n">
        <v>48.1599999999999</v>
      </c>
      <c r="AZM154" s="252" t="n">
        <v>204.567392641055</v>
      </c>
      <c r="AZN154" s="255" t="n">
        <v>49.3</v>
      </c>
      <c r="AZO154" s="253" t="n">
        <v>74.7857820606321</v>
      </c>
      <c r="AZP154" s="256" t="n">
        <v>48.72</v>
      </c>
      <c r="AZQ154" s="254" t="n">
        <v>1.48089253571321</v>
      </c>
      <c r="AZR154" s="251" t="n">
        <v>63.8</v>
      </c>
      <c r="AZS154" s="252" t="n">
        <v>19.2566857000645</v>
      </c>
      <c r="AZT154" s="255" t="n">
        <v>69.31</v>
      </c>
      <c r="AZU154" s="253" t="n">
        <v>77.8346661261742</v>
      </c>
      <c r="AZV154" s="256" t="n">
        <v>69.31</v>
      </c>
      <c r="AZW154" s="254" t="n">
        <v>1.8075267661792</v>
      </c>
      <c r="AZX154" s="251" t="n">
        <v>69.31</v>
      </c>
      <c r="AZY154" s="252" t="n">
        <v>23.1294231180756</v>
      </c>
      <c r="AZZ154" s="255" t="n">
        <v>69.31</v>
      </c>
      <c r="BAA154" s="253" t="n">
        <v>77.8346661261742</v>
      </c>
      <c r="BAB154" s="256" t="n">
        <v>69.31</v>
      </c>
      <c r="BAC154" s="254" t="n">
        <v>1.8075267661792</v>
      </c>
      <c r="BAD154" s="251" t="n">
        <v>69.31</v>
      </c>
      <c r="BAE154" s="252" t="n">
        <v>37.9982015826032</v>
      </c>
      <c r="BAF154" s="255" t="n">
        <v>69.31</v>
      </c>
      <c r="BAG154" s="253" t="n">
        <v>77.8346661261742</v>
      </c>
      <c r="BAH154" s="256" t="n">
        <v>69.31</v>
      </c>
      <c r="BAI154" s="254" t="n">
        <v>1.8075267661792</v>
      </c>
      <c r="BAJ154" s="251" t="n">
        <v>69.31</v>
      </c>
      <c r="BAK154" s="252" t="n">
        <v>49.473231365426</v>
      </c>
      <c r="BAL154" s="255" t="n">
        <v>69.31</v>
      </c>
      <c r="BAM154" s="253" t="n">
        <v>77.8346661261742</v>
      </c>
      <c r="BAN154" s="256" t="n">
        <v>69.31</v>
      </c>
      <c r="BAO154" s="254" t="n">
        <v>1.8075267661792</v>
      </c>
      <c r="BAP154" s="251" t="n">
        <v>69.31</v>
      </c>
      <c r="BAQ154" s="252" t="n">
        <v>63.3793502851844</v>
      </c>
      <c r="BAR154" s="255" t="n">
        <v>69.31</v>
      </c>
      <c r="BAS154" s="253" t="n">
        <v>77.8346661261742</v>
      </c>
      <c r="BAT154" s="256" t="n">
        <v>69.31</v>
      </c>
      <c r="BAU154" s="254" t="n">
        <v>1.8075267661792</v>
      </c>
      <c r="BAV154" s="251" t="n">
        <v>69.31</v>
      </c>
      <c r="BAW154" s="252" t="n">
        <v>75.58781437565619</v>
      </c>
      <c r="BAX154" s="255" t="n">
        <v>69.31</v>
      </c>
      <c r="BAY154" s="253" t="n">
        <v>77.8346661261742</v>
      </c>
      <c r="BAZ154" s="256" t="n">
        <v>69.31</v>
      </c>
      <c r="BBA154" s="254" t="n">
        <v>1.8075267661792</v>
      </c>
      <c r="BBB154" s="251" t="n">
        <v>69.31</v>
      </c>
      <c r="BBC154" s="252" t="n">
        <v>91.3556907376186</v>
      </c>
      <c r="BBD154" s="255" t="n">
        <v>69.31</v>
      </c>
      <c r="BBE154" s="253" t="n">
        <v>77.8346661261742</v>
      </c>
      <c r="BBF154" s="256" t="n">
        <v>69.31</v>
      </c>
      <c r="BBG154" s="254" t="n">
        <v>1.8075267661792</v>
      </c>
      <c r="BBH154" s="251" t="n">
        <v>69.31</v>
      </c>
      <c r="BBI154" s="252" t="n">
        <v>103.07115971544</v>
      </c>
      <c r="BBJ154" s="255" t="n">
        <v>69.31</v>
      </c>
      <c r="BBK154" s="253" t="n">
        <v>77.8346661261742</v>
      </c>
      <c r="BBL154" s="256" t="n">
        <v>69.31</v>
      </c>
      <c r="BBM154" s="254" t="n">
        <v>1.8075267661792</v>
      </c>
      <c r="BBN154" s="252" t="n">
        <v>69.31</v>
      </c>
      <c r="BBO154" s="252" t="n">
        <v>117.651527420958</v>
      </c>
      <c r="BBP154" s="255" t="n">
        <v>69.31</v>
      </c>
      <c r="BBQ154" s="253" t="n">
        <v>77.8346661261742</v>
      </c>
      <c r="BBR154" s="256" t="n">
        <v>69.31</v>
      </c>
      <c r="BBS154" s="254" t="n">
        <v>1.8075267661792</v>
      </c>
      <c r="BBT154" s="252" t="n">
        <v>69.31</v>
      </c>
      <c r="BBU154" s="252" t="n">
        <v>128.959036218348</v>
      </c>
      <c r="BBV154" s="255" t="n">
        <v>69.31</v>
      </c>
      <c r="BBW154" s="253" t="n">
        <v>77.8346661261742</v>
      </c>
      <c r="BBX154" s="256" t="n">
        <v>69.31</v>
      </c>
      <c r="BBY154" s="254" t="n">
        <v>1.8075267661792</v>
      </c>
      <c r="BBZ154" s="252" t="n">
        <v>69.31</v>
      </c>
      <c r="BCA154" s="252" t="n">
        <v>145.655254943287</v>
      </c>
      <c r="BCB154" s="255" t="n">
        <v>69.31</v>
      </c>
      <c r="BCC154" s="253" t="n">
        <v>77.8346661261742</v>
      </c>
      <c r="BCD154" s="256" t="n">
        <v>69.31</v>
      </c>
      <c r="BCE154" s="254" t="n">
        <v>1.8075267661792</v>
      </c>
      <c r="BCF154" s="252" t="n">
        <v>69.31</v>
      </c>
      <c r="BCG154" s="252" t="n">
        <v>156.931070634146</v>
      </c>
      <c r="BCH154" s="255" t="n">
        <v>69.31</v>
      </c>
      <c r="BCI154" s="253" t="n">
        <v>77.8346661261742</v>
      </c>
      <c r="BCJ154" s="256" t="n">
        <v>69.31</v>
      </c>
      <c r="BCK154" s="254" t="n">
        <v>1.8075267661792</v>
      </c>
      <c r="BCL154" s="251" t="n">
        <v>85.55</v>
      </c>
      <c r="BCM154" s="252" t="n">
        <v>21.5674718817614</v>
      </c>
      <c r="BCN154" s="255" t="n">
        <v>85.55</v>
      </c>
      <c r="BCO154" s="253" t="n">
        <v>63.7317107591131</v>
      </c>
      <c r="BCP154" s="256" t="n">
        <v>85.55</v>
      </c>
      <c r="BCQ154" s="254" t="n">
        <v>4.54533170648662</v>
      </c>
      <c r="BCR154" s="251" t="n">
        <v>85.55</v>
      </c>
      <c r="BCS154" s="252" t="n">
        <v>32.061410641132</v>
      </c>
      <c r="BCT154" s="255" t="n">
        <v>85.55</v>
      </c>
      <c r="BCU154" s="253" t="n">
        <v>63.7317107591131</v>
      </c>
      <c r="BCV154" s="256" t="n">
        <v>85.55</v>
      </c>
      <c r="BCW154" s="254" t="n">
        <v>4.54533170648662</v>
      </c>
      <c r="BCX154" s="251" t="n">
        <v>85.55</v>
      </c>
      <c r="BCY154" s="252" t="n">
        <v>39.0275967200574</v>
      </c>
      <c r="BCZ154" s="255" t="n">
        <v>85.55</v>
      </c>
      <c r="BDA154" s="253" t="n">
        <v>63.7317107591131</v>
      </c>
      <c r="BDB154" s="256" t="n">
        <v>85.55</v>
      </c>
      <c r="BDC154" s="254" t="n">
        <v>4.54533170648662</v>
      </c>
      <c r="BDD154" s="251" t="n">
        <v>85.55</v>
      </c>
      <c r="BDE154" s="252" t="n">
        <v>44.1617457515045</v>
      </c>
      <c r="BDF154" s="255" t="n">
        <v>85.55</v>
      </c>
      <c r="BDG154" s="253" t="n">
        <v>63.7317107591131</v>
      </c>
      <c r="BDH154" s="256" t="n">
        <v>85.55</v>
      </c>
      <c r="BDI154" s="254" t="n">
        <v>4.54533170648662</v>
      </c>
      <c r="BDJ154" s="251" t="n">
        <v>85.55</v>
      </c>
      <c r="BDK154" s="252" t="n">
        <v>54.2275828743293</v>
      </c>
      <c r="BDL154" s="255" t="n">
        <v>85.55</v>
      </c>
      <c r="BDM154" s="253" t="n">
        <v>63.7317107591131</v>
      </c>
      <c r="BDN154" s="256" t="n">
        <v>85.55</v>
      </c>
      <c r="BDO154" s="254" t="n">
        <v>4.54533170648662</v>
      </c>
      <c r="BDP154" s="251" t="n">
        <v>85.55</v>
      </c>
      <c r="BDQ154" s="252" t="n">
        <v>61.0014549141765</v>
      </c>
      <c r="BDR154" s="255" t="n">
        <v>85.55</v>
      </c>
      <c r="BDS154" s="253" t="n">
        <v>63.7317107591131</v>
      </c>
      <c r="BDT154" s="256" t="n">
        <v>85.55</v>
      </c>
      <c r="BDU154" s="254" t="n">
        <v>4.54533170648662</v>
      </c>
      <c r="BDV154" s="251" t="n">
        <v>85.55</v>
      </c>
      <c r="BDW154" s="252" t="n">
        <v>66.9595961029457</v>
      </c>
      <c r="BDX154" s="255" t="n">
        <v>85.55</v>
      </c>
      <c r="BDY154" s="253" t="n">
        <v>63.7317107591131</v>
      </c>
      <c r="BDZ154" s="256" t="n">
        <v>85.55</v>
      </c>
      <c r="BEA154" s="254" t="n">
        <v>4.54533170648662</v>
      </c>
      <c r="BEB154" s="251" t="n">
        <v>85.55</v>
      </c>
      <c r="BEC154" s="252" t="n">
        <v>76.8185967667999</v>
      </c>
      <c r="BED154" s="255" t="n">
        <v>85.55</v>
      </c>
      <c r="BEE154" s="253" t="n">
        <v>63.7317107591131</v>
      </c>
      <c r="BEF154" s="256" t="n">
        <v>85.55</v>
      </c>
      <c r="BEG154" s="254" t="n">
        <v>4.54533170648662</v>
      </c>
      <c r="BEH154" s="252" t="n">
        <v>85.55</v>
      </c>
      <c r="BEI154" s="252" t="n">
        <v>83.6002261828274</v>
      </c>
      <c r="BEJ154" s="255" t="n">
        <v>85.55</v>
      </c>
      <c r="BEK154" s="253" t="n">
        <v>63.7317107591131</v>
      </c>
      <c r="BEL154" s="256" t="n">
        <v>85.55</v>
      </c>
      <c r="BEM154" s="254" t="n">
        <v>4.54533170648662</v>
      </c>
      <c r="BEN154" s="252" t="n">
        <v>85.55</v>
      </c>
      <c r="BEO154" s="252" t="n">
        <v>88.9384038171799</v>
      </c>
      <c r="BEP154" s="255" t="n">
        <v>85.55</v>
      </c>
      <c r="BEQ154" s="253" t="n">
        <v>63.7317107591131</v>
      </c>
      <c r="BER154" s="256" t="n">
        <v>85.55</v>
      </c>
      <c r="BES154" s="254" t="n">
        <v>4.54533170648662</v>
      </c>
      <c r="BET154" s="252" t="n">
        <v>85.55</v>
      </c>
      <c r="BEU154" s="252" t="n">
        <v>100.025990021633</v>
      </c>
      <c r="BEV154" s="255" t="n">
        <v>85.55</v>
      </c>
      <c r="BEW154" s="253" t="n">
        <v>63.7317107591131</v>
      </c>
      <c r="BEX154" s="256" t="n">
        <v>85.55</v>
      </c>
      <c r="BEY154" s="254" t="n">
        <v>4.54533170648662</v>
      </c>
      <c r="BEZ154" s="252" t="n">
        <v>85.55</v>
      </c>
      <c r="BFA154" s="252" t="n">
        <v>106.190893632774</v>
      </c>
      <c r="BFB154" s="255" t="n">
        <v>85.55</v>
      </c>
      <c r="BFC154" s="253" t="n">
        <v>63.7317107591131</v>
      </c>
      <c r="BFD154" s="256" t="n">
        <v>85.55</v>
      </c>
      <c r="BFE154" s="254" t="n">
        <v>4.54533170648662</v>
      </c>
      <c r="BFF154" s="252" t="n">
        <v>85.55</v>
      </c>
      <c r="BFG154" s="252" t="n">
        <v>111.120875725696</v>
      </c>
      <c r="BFH154" s="255" t="n">
        <v>85.55</v>
      </c>
      <c r="BFI154" s="253" t="n">
        <v>63.7317107591131</v>
      </c>
      <c r="BFJ154" s="256" t="n">
        <v>85.55</v>
      </c>
      <c r="BFK154" s="254" t="n">
        <v>4.54533170648662</v>
      </c>
      <c r="BFL154" s="252" t="n">
        <v>85.55</v>
      </c>
      <c r="BFM154" s="252" t="n">
        <v>122.007765308172</v>
      </c>
      <c r="BFN154" s="255" t="n">
        <v>85.55</v>
      </c>
      <c r="BFO154" s="253" t="n">
        <v>63.7317107591131</v>
      </c>
      <c r="BFP154" s="256" t="n">
        <v>85.55</v>
      </c>
      <c r="BFQ154" s="254" t="n">
        <v>4.54533170648662</v>
      </c>
      <c r="BFR154" s="252" t="n">
        <v>85.55</v>
      </c>
      <c r="BFS154" s="252" t="n">
        <v>129.211373343025</v>
      </c>
      <c r="BFT154" s="255" t="n">
        <v>85.55</v>
      </c>
      <c r="BFU154" s="253" t="n">
        <v>63.7317107591131</v>
      </c>
      <c r="BFV154" s="256" t="n">
        <v>85.55</v>
      </c>
      <c r="BFW154" s="254" t="n">
        <v>4.54533170648662</v>
      </c>
      <c r="BFX154" s="252" t="n">
        <v>85.55</v>
      </c>
      <c r="BFY154" s="252" t="n">
        <v>133.714875187528</v>
      </c>
      <c r="BFZ154" s="255" t="n">
        <v>85.55</v>
      </c>
      <c r="BGA154" s="253" t="n">
        <v>63.7317107591131</v>
      </c>
      <c r="BGB154" s="256" t="n">
        <v>85.55</v>
      </c>
      <c r="BGC154" s="254" t="n">
        <v>4.54533170648662</v>
      </c>
      <c r="BGD154" s="252" t="n">
        <v>85.55</v>
      </c>
      <c r="BGE154" s="252" t="n">
        <v>143.986387906788</v>
      </c>
      <c r="BGF154" s="255" t="n">
        <v>85.55</v>
      </c>
      <c r="BGG154" s="253" t="n">
        <v>63.7317107591131</v>
      </c>
      <c r="BGH154" s="256" t="n">
        <v>85.55</v>
      </c>
      <c r="BGI154" s="254" t="n">
        <v>4.54533170648662</v>
      </c>
      <c r="BGJ154" s="252" t="n">
        <v>85.55</v>
      </c>
      <c r="BGK154" s="252" t="n">
        <v>149.961081766052</v>
      </c>
      <c r="BGL154" s="255" t="n">
        <v>85.55</v>
      </c>
      <c r="BGM154" s="253" t="n">
        <v>63.7317107591131</v>
      </c>
      <c r="BGN154" s="256" t="n">
        <v>85.55</v>
      </c>
      <c r="BGO154" s="254" t="n">
        <v>4.54533170648662</v>
      </c>
      <c r="BGP154" s="252" t="n">
        <v>85.55</v>
      </c>
      <c r="BGQ154" s="252" t="n">
        <v>157.130961252242</v>
      </c>
      <c r="BGR154" s="255" t="n">
        <v>85.55</v>
      </c>
      <c r="BGS154" s="253" t="n">
        <v>63.7317107591131</v>
      </c>
      <c r="BGT154" s="256" t="n">
        <v>85.55</v>
      </c>
      <c r="BGU154" s="254" t="n">
        <v>4.54533170648662</v>
      </c>
      <c r="BGV154" s="251" t="n">
        <v>100.799999999999</v>
      </c>
      <c r="BGW154" s="252" t="n">
        <v>17.5142709313032</v>
      </c>
      <c r="BGX154" s="255" t="n">
        <v>104.11</v>
      </c>
      <c r="BGY154" s="253" t="n">
        <v>65.11937837877809</v>
      </c>
      <c r="BGZ154" s="256" t="n">
        <v>104.11</v>
      </c>
      <c r="BHA154" s="254" t="n">
        <v>5.53784688837015</v>
      </c>
      <c r="BHB154" s="251" t="n">
        <v>100.799999999999</v>
      </c>
      <c r="BHC154" s="252" t="n">
        <v>22.9217160307007</v>
      </c>
      <c r="BHD154" s="255" t="n">
        <v>104.11</v>
      </c>
      <c r="BHE154" s="253" t="n">
        <v>65.11937837877809</v>
      </c>
      <c r="BHF154" s="256" t="n">
        <v>104.11</v>
      </c>
      <c r="BHG154" s="254" t="n">
        <v>5.53784688837015</v>
      </c>
      <c r="BHH154" s="251" t="n">
        <v>104.11</v>
      </c>
      <c r="BHI154" s="252" t="n">
        <v>34.1620815083188</v>
      </c>
      <c r="BHJ154" s="255" t="n">
        <v>104.11</v>
      </c>
      <c r="BHK154" s="253" t="n">
        <v>65.11937837877809</v>
      </c>
      <c r="BHL154" s="256" t="n">
        <v>104.11</v>
      </c>
      <c r="BHM154" s="254" t="n">
        <v>5.53784688837015</v>
      </c>
      <c r="BHN154" s="251" t="n">
        <v>104.11</v>
      </c>
      <c r="BHO154" s="252" t="n">
        <v>41.970931770592</v>
      </c>
      <c r="BHP154" s="255" t="n">
        <v>104.11</v>
      </c>
      <c r="BHQ154" s="253" t="n">
        <v>65.11937837877809</v>
      </c>
      <c r="BHR154" s="256" t="n">
        <v>104.11</v>
      </c>
      <c r="BHS154" s="254" t="n">
        <v>5.53784688837015</v>
      </c>
      <c r="BHT154" s="251" t="n">
        <v>104.11</v>
      </c>
      <c r="BHU154" s="252" t="n">
        <v>47.7796035841161</v>
      </c>
      <c r="BHV154" s="255" t="n">
        <v>104.11</v>
      </c>
      <c r="BHW154" s="253" t="n">
        <v>65.11937837877809</v>
      </c>
      <c r="BHX154" s="256" t="n">
        <v>104.11</v>
      </c>
      <c r="BHY154" s="254" t="n">
        <v>5.53784688837015</v>
      </c>
      <c r="BHZ154" s="251" t="n">
        <v>104.11</v>
      </c>
      <c r="BIA154" s="252" t="n">
        <v>59.0395528254289</v>
      </c>
      <c r="BIB154" s="255" t="n">
        <v>104.11</v>
      </c>
      <c r="BIC154" s="253" t="n">
        <v>65.11937837877809</v>
      </c>
      <c r="BID154" s="256" t="n">
        <v>104.11</v>
      </c>
      <c r="BIE154" s="254" t="n">
        <v>5.53784688837015</v>
      </c>
      <c r="BIF154" s="251" t="n">
        <v>104.11</v>
      </c>
      <c r="BIG154" s="252" t="n">
        <v>66.58796334113249</v>
      </c>
      <c r="BIH154" s="255" t="n">
        <v>104.11</v>
      </c>
      <c r="BII154" s="253" t="n">
        <v>65.11937837877809</v>
      </c>
      <c r="BIJ154" s="256" t="n">
        <v>104.11</v>
      </c>
      <c r="BIK154" s="254" t="n">
        <v>5.53784688837015</v>
      </c>
      <c r="BIL154" s="251" t="n">
        <v>104.11</v>
      </c>
      <c r="BIM154" s="252" t="n">
        <v>73.9650089114329</v>
      </c>
      <c r="BIN154" s="255" t="n">
        <v>104.11</v>
      </c>
      <c r="BIO154" s="253" t="n">
        <v>65.11937837877809</v>
      </c>
      <c r="BIP154" s="256" t="n">
        <v>104.11</v>
      </c>
      <c r="BIQ154" s="254" t="n">
        <v>5.53784688837015</v>
      </c>
      <c r="BIR154" s="252" t="n">
        <v>104.11</v>
      </c>
      <c r="BIS154" s="252" t="n">
        <v>83.478557812514</v>
      </c>
      <c r="BIT154" s="255" t="n">
        <v>104.11</v>
      </c>
      <c r="BIU154" s="253" t="n">
        <v>65.11937837877809</v>
      </c>
      <c r="BIV154" s="256" t="n">
        <v>104.11</v>
      </c>
      <c r="BIW154" s="254" t="n">
        <v>5.53784688837015</v>
      </c>
      <c r="BIX154" s="252" t="n">
        <v>104.11</v>
      </c>
      <c r="BIY154" s="252" t="n">
        <v>90.8800843433483</v>
      </c>
      <c r="BIZ154" s="255" t="n">
        <v>104.11</v>
      </c>
      <c r="BJA154" s="253" t="n">
        <v>65.11937837877809</v>
      </c>
      <c r="BJB154" s="256" t="n">
        <v>104.11</v>
      </c>
      <c r="BJC154" s="254" t="n">
        <v>5.53784688837015</v>
      </c>
      <c r="BJD154" s="252" t="n">
        <v>104.11</v>
      </c>
      <c r="BJE154" s="252" t="n">
        <v>99.0762218646741</v>
      </c>
      <c r="BJF154" s="255" t="n">
        <v>104.11</v>
      </c>
      <c r="BJG154" s="253" t="n">
        <v>65.11937837877809</v>
      </c>
      <c r="BJH154" s="256" t="n">
        <v>104.11</v>
      </c>
      <c r="BJI154" s="254" t="n">
        <v>5.53784688837015</v>
      </c>
      <c r="BJJ154" s="252" t="n">
        <v>104.11</v>
      </c>
      <c r="BJK154" s="252" t="n">
        <v>108.327311966449</v>
      </c>
      <c r="BJL154" s="255" t="n">
        <v>104.11</v>
      </c>
      <c r="BJM154" s="253" t="n">
        <v>65.11937837877809</v>
      </c>
      <c r="BJN154" s="256" t="n">
        <v>104.11</v>
      </c>
      <c r="BJO154" s="254" t="n">
        <v>5.53784688837015</v>
      </c>
      <c r="BJP154" s="252" t="n">
        <v>104.11</v>
      </c>
      <c r="BJQ154" s="252" t="n">
        <v>116.203657931826</v>
      </c>
      <c r="BJR154" s="255" t="n">
        <v>104.11</v>
      </c>
      <c r="BJS154" s="253" t="n">
        <v>65.11937837877809</v>
      </c>
      <c r="BJT154" s="256" t="n">
        <v>104.11</v>
      </c>
      <c r="BJU154" s="254" t="n">
        <v>5.53784688837015</v>
      </c>
      <c r="BJV154" s="252" t="n">
        <v>104.11</v>
      </c>
      <c r="BJW154" s="252" t="n">
        <v>123.727767589324</v>
      </c>
      <c r="BJX154" s="255" t="n">
        <v>104.11</v>
      </c>
      <c r="BJY154" s="253" t="n">
        <v>65.11937837877809</v>
      </c>
      <c r="BJZ154" s="256" t="n">
        <v>104.11</v>
      </c>
      <c r="BKA154" s="254" t="n">
        <v>5.53784688837015</v>
      </c>
      <c r="BKB154" s="252" t="n">
        <v>104.11</v>
      </c>
      <c r="BKC154" s="252" t="n">
        <v>131.75130826034</v>
      </c>
      <c r="BKD154" s="255" t="n">
        <v>104.11</v>
      </c>
      <c r="BKE154" s="253" t="n">
        <v>65.11937837877809</v>
      </c>
      <c r="BKF154" s="256" t="n">
        <v>104.11</v>
      </c>
      <c r="BKG154" s="254" t="n">
        <v>5.53784688837015</v>
      </c>
      <c r="BKH154" s="252" t="n">
        <v>104.11</v>
      </c>
      <c r="BKI154" s="252" t="n">
        <v>140.324630023723</v>
      </c>
      <c r="BKJ154" s="255" t="n">
        <v>104.11</v>
      </c>
      <c r="BKK154" s="253" t="n">
        <v>65.11937837877809</v>
      </c>
      <c r="BKL154" s="256" t="n">
        <v>104.11</v>
      </c>
      <c r="BKM154" s="254" t="n">
        <v>5.53784688837015</v>
      </c>
      <c r="BKN154" s="252" t="n">
        <v>104.11</v>
      </c>
      <c r="BKO154" s="252" t="n">
        <v>148.378437163782</v>
      </c>
      <c r="BKP154" s="255" t="n">
        <v>104.11</v>
      </c>
      <c r="BKQ154" s="253" t="n">
        <v>65.11937837877809</v>
      </c>
      <c r="BKR154" s="256" t="n">
        <v>104.11</v>
      </c>
      <c r="BKS154" s="254" t="n">
        <v>5.53784688837015</v>
      </c>
      <c r="BKT154" s="251" t="n">
        <v>138.62</v>
      </c>
      <c r="BKU154" s="252" t="n">
        <v>24.2579493369498</v>
      </c>
      <c r="BKV154" s="255" t="n">
        <v>138.62</v>
      </c>
      <c r="BKW154" s="253" t="n">
        <v>66.2059432023801</v>
      </c>
      <c r="BKX154" s="256" t="n">
        <v>138.62</v>
      </c>
      <c r="BKY154" s="254" t="n">
        <v>3.67729744420278</v>
      </c>
      <c r="BKZ154" s="251" t="n">
        <v>138.62</v>
      </c>
      <c r="BLA154" s="252" t="n">
        <v>27.6617189821984</v>
      </c>
      <c r="BLB154" s="255" t="n">
        <v>138.62</v>
      </c>
      <c r="BLC154" s="253" t="n">
        <v>66.2059432023801</v>
      </c>
      <c r="BLD154" s="256" t="n">
        <v>138.62</v>
      </c>
      <c r="BLE154" s="254" t="n">
        <v>3.67729744420278</v>
      </c>
      <c r="BLF154" s="251" t="n">
        <v>138.62</v>
      </c>
      <c r="BLG154" s="252" t="n">
        <v>37.4397766882589</v>
      </c>
      <c r="BLH154" s="255" t="n">
        <v>138.62</v>
      </c>
      <c r="BLI154" s="253" t="n">
        <v>66.2059432023801</v>
      </c>
      <c r="BLJ154" s="256" t="n">
        <v>138.62</v>
      </c>
      <c r="BLK154" s="254" t="n">
        <v>3.67729744420278</v>
      </c>
      <c r="BLL154" s="251" t="n">
        <v>138.62</v>
      </c>
      <c r="BLM154" s="252" t="n">
        <v>49.3499832110644</v>
      </c>
      <c r="BLN154" s="255" t="n">
        <v>138.62</v>
      </c>
      <c r="BLO154" s="253" t="n">
        <v>66.2059432023801</v>
      </c>
      <c r="BLP154" s="256" t="n">
        <v>138.62</v>
      </c>
      <c r="BLQ154" s="254" t="n">
        <v>3.67729744420278</v>
      </c>
      <c r="BLR154" s="251" t="n">
        <v>138.62</v>
      </c>
      <c r="BLS154" s="252" t="n">
        <v>56.5810129826196</v>
      </c>
      <c r="BLT154" s="255" t="n">
        <v>138.62</v>
      </c>
      <c r="BLU154" s="253" t="n">
        <v>66.2059432023801</v>
      </c>
      <c r="BLV154" s="256" t="n">
        <v>138.62</v>
      </c>
      <c r="BLW154" s="254" t="n">
        <v>3.67729744420278</v>
      </c>
      <c r="BLX154" s="251" t="n">
        <v>138.62</v>
      </c>
      <c r="BLY154" s="252" t="n">
        <v>66.7923193906605</v>
      </c>
      <c r="BLZ154" s="255" t="n">
        <v>138.62</v>
      </c>
      <c r="BMA154" s="253" t="n">
        <v>66.2059432023801</v>
      </c>
      <c r="BMB154" s="256" t="n">
        <v>138.62</v>
      </c>
      <c r="BMC154" s="254" t="n">
        <v>3.67729744420278</v>
      </c>
      <c r="BMD154" s="251" t="n">
        <v>138.62</v>
      </c>
      <c r="BME154" s="252" t="n">
        <v>76.37775463577741</v>
      </c>
      <c r="BMF154" s="255" t="n">
        <v>138.62</v>
      </c>
      <c r="BMG154" s="253" t="n">
        <v>66.2059432023801</v>
      </c>
      <c r="BMH154" s="256" t="n">
        <v>138.62</v>
      </c>
      <c r="BMI154" s="254" t="n">
        <v>3.67729744420278</v>
      </c>
      <c r="BMJ154" s="251" t="n">
        <v>138.62</v>
      </c>
      <c r="BMK154" s="252" t="n">
        <v>86.4987442118623</v>
      </c>
      <c r="BML154" s="255" t="n">
        <v>138.62</v>
      </c>
      <c r="BMM154" s="253" t="n">
        <v>66.2059432023801</v>
      </c>
      <c r="BMN154" s="256" t="n">
        <v>138.62</v>
      </c>
      <c r="BMO154" s="254" t="n">
        <v>3.67729744420278</v>
      </c>
      <c r="BMP154" s="252" t="n">
        <v>138.62</v>
      </c>
      <c r="BMQ154" s="252" t="n">
        <v>90.7737831308163</v>
      </c>
      <c r="BMR154" s="255" t="n">
        <v>138.62</v>
      </c>
      <c r="BMS154" s="253" t="n">
        <v>66.2059432023801</v>
      </c>
      <c r="BMT154" s="256" t="n">
        <v>138.62</v>
      </c>
      <c r="BMU154" s="254" t="n">
        <v>3.67729744420278</v>
      </c>
      <c r="BMV154" s="252" t="n">
        <v>138.62</v>
      </c>
      <c r="BMW154" s="252" t="n">
        <v>95.1726939588161</v>
      </c>
      <c r="BMX154" s="255" t="n">
        <v>138.62</v>
      </c>
      <c r="BMY154" s="253" t="n">
        <v>66.2059432023801</v>
      </c>
      <c r="BMZ154" s="256" t="n">
        <v>138.62</v>
      </c>
      <c r="BNA154" s="254" t="n">
        <v>3.67729744420278</v>
      </c>
      <c r="BNB154" s="252" t="n">
        <v>138.62</v>
      </c>
      <c r="BNC154" s="252" t="n">
        <v>100.181615882388</v>
      </c>
      <c r="BND154" s="255" t="n">
        <v>138.62</v>
      </c>
      <c r="BNE154" s="253" t="n">
        <v>66.2059432023801</v>
      </c>
      <c r="BNF154" s="256" t="n">
        <v>138.62</v>
      </c>
      <c r="BNG154" s="254" t="n">
        <v>3.67729744420278</v>
      </c>
      <c r="BNH154" s="252" t="n">
        <v>138.62</v>
      </c>
      <c r="BNI154" s="252" t="n">
        <v>103.787458284764</v>
      </c>
      <c r="BNJ154" s="255" t="n">
        <v>138.62</v>
      </c>
      <c r="BNK154" s="253" t="n">
        <v>66.2059432023801</v>
      </c>
      <c r="BNL154" s="256" t="n">
        <v>138.62</v>
      </c>
      <c r="BNM154" s="254" t="n">
        <v>3.67729744420278</v>
      </c>
      <c r="BNN154" s="252" t="n">
        <v>138.62</v>
      </c>
      <c r="BNO154" s="252" t="n">
        <v>113.943170190745</v>
      </c>
      <c r="BNP154" s="255" t="n">
        <v>138.62</v>
      </c>
      <c r="BNQ154" s="253" t="n">
        <v>66.2059432023801</v>
      </c>
      <c r="BNR154" s="256" t="n">
        <v>138.62</v>
      </c>
      <c r="BNS154" s="254" t="n">
        <v>3.67729744420278</v>
      </c>
      <c r="BNT154" s="252" t="n">
        <v>138.62</v>
      </c>
      <c r="BNU154" s="252" t="n">
        <v>125.932853466518</v>
      </c>
      <c r="BNV154" s="255" t="n">
        <v>138.62</v>
      </c>
      <c r="BNW154" s="253" t="n">
        <v>66.2059432023801</v>
      </c>
      <c r="BNX154" s="256" t="n">
        <v>138.62</v>
      </c>
      <c r="BNY154" s="254" t="n">
        <v>3.67729744420278</v>
      </c>
      <c r="BNZ154" s="252" t="n">
        <v>138.62</v>
      </c>
      <c r="BOA154" s="252" t="n">
        <v>132.452262421971</v>
      </c>
      <c r="BOB154" s="255" t="n">
        <v>138.62</v>
      </c>
      <c r="BOC154" s="253" t="n">
        <v>66.2059432023801</v>
      </c>
      <c r="BOD154" s="256" t="n">
        <v>138.62</v>
      </c>
      <c r="BOE154" s="254" t="n">
        <v>3.67729744420278</v>
      </c>
      <c r="BOF154" s="252" t="n">
        <v>138.62</v>
      </c>
      <c r="BOG154" s="252" t="n">
        <v>142.663555776873</v>
      </c>
      <c r="BOH154" s="255" t="n">
        <v>138.62</v>
      </c>
      <c r="BOI154" s="253" t="n">
        <v>66.2059432023801</v>
      </c>
      <c r="BOJ154" s="256" t="n">
        <v>138.62</v>
      </c>
      <c r="BOK154" s="254" t="n">
        <v>3.67729744420278</v>
      </c>
      <c r="BOL154" s="252" t="n">
        <v>138.62</v>
      </c>
      <c r="BOM154" s="252" t="n">
        <v>152.441647514034</v>
      </c>
      <c r="BON154" s="255" t="n">
        <v>138.62</v>
      </c>
      <c r="BOO154" s="253" t="n">
        <v>66.2059432023801</v>
      </c>
      <c r="BOP154" s="256" t="n">
        <v>138.62</v>
      </c>
      <c r="BOQ154" s="254" t="n">
        <v>3.67729744420278</v>
      </c>
    </row>
    <row r="155">
      <c r="B155" s="251" t="n">
        <v>1.425</v>
      </c>
      <c r="C155" s="252" t="n">
        <v>11.4926083186406</v>
      </c>
      <c r="D155" s="255" t="n">
        <v>1.425</v>
      </c>
      <c r="E155" s="253" t="n">
        <v>48.1353469641389</v>
      </c>
      <c r="F155" s="256" t="n">
        <v>1.425</v>
      </c>
      <c r="G155" s="254" t="n">
        <v>0.748656496866697</v>
      </c>
      <c r="H155" s="251" t="n">
        <v>1.425</v>
      </c>
      <c r="I155" s="252" t="n">
        <v>17.1113569246768</v>
      </c>
      <c r="J155" s="255" t="n">
        <v>1.425</v>
      </c>
      <c r="K155" s="253" t="n">
        <v>48.1353469641389</v>
      </c>
      <c r="L155" s="256" t="n">
        <v>1.425</v>
      </c>
      <c r="M155" s="254" t="n">
        <v>0.748656496866697</v>
      </c>
      <c r="N155" s="251" t="n">
        <v>1.425</v>
      </c>
      <c r="O155" s="252" t="n">
        <v>22.2179875929614</v>
      </c>
      <c r="P155" s="255" t="n">
        <v>1.425</v>
      </c>
      <c r="Q155" s="253" t="n">
        <v>48.1353469641389</v>
      </c>
      <c r="R155" s="256" t="n">
        <v>1.425</v>
      </c>
      <c r="S155" s="254" t="n">
        <v>0.748656496866697</v>
      </c>
      <c r="T155" s="251" t="n">
        <v>1.425</v>
      </c>
      <c r="U155" s="252" t="n">
        <v>27.4099408504311</v>
      </c>
      <c r="V155" s="255" t="n">
        <v>1.425</v>
      </c>
      <c r="W155" s="253" t="n">
        <v>48.1353469641389</v>
      </c>
      <c r="X155" s="256" t="n">
        <v>1.425</v>
      </c>
      <c r="Y155" s="254" t="n">
        <v>0.748656496866697</v>
      </c>
      <c r="Z155" s="251" t="n">
        <v>1.425</v>
      </c>
      <c r="AA155" s="252" t="n">
        <v>32.4345546553618</v>
      </c>
      <c r="AB155" s="255" t="n">
        <v>1.425</v>
      </c>
      <c r="AC155" s="253" t="n">
        <v>48.1353469641389</v>
      </c>
      <c r="AD155" s="256" t="n">
        <v>1.425</v>
      </c>
      <c r="AE155" s="254" t="n">
        <v>0.748656496866697</v>
      </c>
      <c r="AF155" s="251" t="n">
        <v>1.425</v>
      </c>
      <c r="AG155" s="252" t="n">
        <v>37.2952543252277</v>
      </c>
      <c r="AH155" s="255" t="n">
        <v>1.425</v>
      </c>
      <c r="AI155" s="253" t="n">
        <v>48.1353469641389</v>
      </c>
      <c r="AJ155" s="256" t="n">
        <v>1.425</v>
      </c>
      <c r="AK155" s="254" t="n">
        <v>0.748656496866697</v>
      </c>
      <c r="AL155" s="251" t="n">
        <v>1.425</v>
      </c>
      <c r="AM155" s="252" t="n">
        <v>43.1574338280096</v>
      </c>
      <c r="AN155" s="255" t="n">
        <v>1.425</v>
      </c>
      <c r="AO155" s="253" t="n">
        <v>48.1353469641389</v>
      </c>
      <c r="AP155" s="256" t="n">
        <v>1.425</v>
      </c>
      <c r="AQ155" s="254" t="n">
        <v>0.748656496866697</v>
      </c>
      <c r="AR155" s="251" t="n">
        <v>1.425</v>
      </c>
      <c r="AS155" s="252" t="n">
        <v>47.8396278188722</v>
      </c>
      <c r="AT155" s="255" t="n">
        <v>1.425</v>
      </c>
      <c r="AU155" s="253" t="n">
        <v>48.1353469641389</v>
      </c>
      <c r="AV155" s="256" t="n">
        <v>1.425</v>
      </c>
      <c r="AW155" s="254" t="n">
        <v>0.748656496866697</v>
      </c>
      <c r="AX155" s="252" t="n">
        <v>1.425</v>
      </c>
      <c r="AY155" s="252" t="n">
        <v>52.8571149745055</v>
      </c>
      <c r="AZ155" s="255" t="n">
        <v>1.425</v>
      </c>
      <c r="BA155" s="253" t="n">
        <v>48.1353469641389</v>
      </c>
      <c r="BB155" s="256" t="n">
        <v>1.425</v>
      </c>
      <c r="BC155" s="254" t="n">
        <v>0.748656496866697</v>
      </c>
      <c r="BD155" s="252" t="n">
        <v>1.425</v>
      </c>
      <c r="BE155" s="252" t="n">
        <v>57.543822080389</v>
      </c>
      <c r="BF155" s="255" t="n">
        <v>1.425</v>
      </c>
      <c r="BG155" s="253" t="n">
        <v>48.1353469641389</v>
      </c>
      <c r="BH155" s="256" t="n">
        <v>1.425</v>
      </c>
      <c r="BI155" s="254" t="n">
        <v>0.748656496866697</v>
      </c>
      <c r="BJ155" s="252" t="n">
        <v>1.425</v>
      </c>
      <c r="BK155" s="252" t="n">
        <v>64.1905363079845</v>
      </c>
      <c r="BL155" s="255" t="n">
        <v>1.425</v>
      </c>
      <c r="BM155" s="253" t="n">
        <v>48.1353469641389</v>
      </c>
      <c r="BN155" s="256" t="n">
        <v>1.425</v>
      </c>
      <c r="BO155" s="254" t="n">
        <v>0.748656496866697</v>
      </c>
      <c r="BP155" s="252" t="n">
        <v>1.425</v>
      </c>
      <c r="BQ155" s="252" t="n">
        <v>69.2393377221463</v>
      </c>
      <c r="BR155" s="255" t="n">
        <v>1.425</v>
      </c>
      <c r="BS155" s="253" t="n">
        <v>48.1353469641389</v>
      </c>
      <c r="BT155" s="256" t="n">
        <v>1.425</v>
      </c>
      <c r="BU155" s="254" t="n">
        <v>0.748656496866697</v>
      </c>
      <c r="BV155" s="252" t="n">
        <v>1.425</v>
      </c>
      <c r="BW155" s="252" t="n">
        <v>78.8963394628057</v>
      </c>
      <c r="BX155" s="255" t="n">
        <v>1.425</v>
      </c>
      <c r="BY155" s="253" t="n">
        <v>48.1353469641389</v>
      </c>
      <c r="BZ155" s="256" t="n">
        <v>1.425</v>
      </c>
      <c r="CA155" s="254" t="n">
        <v>0.748656496866697</v>
      </c>
      <c r="CB155" s="252" t="n">
        <v>1.425</v>
      </c>
      <c r="CC155" s="252" t="n">
        <v>90.65953660128361</v>
      </c>
      <c r="CD155" s="255" t="n">
        <v>1.425</v>
      </c>
      <c r="CE155" s="253" t="n">
        <v>48.1353469641389</v>
      </c>
      <c r="CF155" s="256" t="n">
        <v>1.425</v>
      </c>
      <c r="CG155" s="254" t="n">
        <v>0.748656496866697</v>
      </c>
      <c r="CH155" s="252" t="n">
        <v>1.425</v>
      </c>
      <c r="CI155" s="252" t="n">
        <v>100.534620771221</v>
      </c>
      <c r="CJ155" s="255" t="n">
        <v>1.425</v>
      </c>
      <c r="CK155" s="253" t="n">
        <v>48.1353469641389</v>
      </c>
      <c r="CL155" s="256" t="n">
        <v>1.425</v>
      </c>
      <c r="CM155" s="254" t="n">
        <v>0.748656496866697</v>
      </c>
      <c r="CN155" s="252" t="n">
        <v>1.425</v>
      </c>
      <c r="CO155" s="252" t="n">
        <v>110.088947615343</v>
      </c>
      <c r="CP155" s="255" t="n">
        <v>1.425</v>
      </c>
      <c r="CQ155" s="253" t="n">
        <v>48.1353469641389</v>
      </c>
      <c r="CR155" s="256" t="n">
        <v>1.425</v>
      </c>
      <c r="CS155" s="254" t="n">
        <v>0.748656496866697</v>
      </c>
      <c r="CT155" s="252" t="n">
        <v>1.425</v>
      </c>
      <c r="CU155" s="252" t="n">
        <v>119.502769919233</v>
      </c>
      <c r="CV155" s="255" t="n">
        <v>1.425</v>
      </c>
      <c r="CW155" s="253" t="n">
        <v>48.1353469641389</v>
      </c>
      <c r="CX155" s="256" t="n">
        <v>1.425</v>
      </c>
      <c r="CY155" s="254" t="n">
        <v>0.748656496866697</v>
      </c>
      <c r="CZ155" s="252" t="n">
        <v>1.425</v>
      </c>
      <c r="DA155" s="252" t="n">
        <v>135.594683343493</v>
      </c>
      <c r="DB155" s="255" t="n">
        <v>1.425</v>
      </c>
      <c r="DC155" s="253" t="n">
        <v>48.1353469641389</v>
      </c>
      <c r="DD155" s="256" t="n">
        <v>1.425</v>
      </c>
      <c r="DE155" s="254" t="n">
        <v>0.748656496866697</v>
      </c>
      <c r="DF155" s="252" t="n">
        <v>1.425</v>
      </c>
      <c r="DG155" s="252" t="n">
        <v>145.897620729411</v>
      </c>
      <c r="DH155" s="255" t="n">
        <v>1.425</v>
      </c>
      <c r="DI155" s="253" t="n">
        <v>48.1353469641389</v>
      </c>
      <c r="DJ155" s="256" t="n">
        <v>1.425</v>
      </c>
      <c r="DK155" s="254" t="n">
        <v>0.748656496866697</v>
      </c>
      <c r="DL155" s="252" t="n">
        <v>1.425</v>
      </c>
      <c r="DM155" s="252" t="n">
        <v>160.693222823595</v>
      </c>
      <c r="DN155" s="255" t="n">
        <v>1.425</v>
      </c>
      <c r="DO155" s="253" t="n">
        <v>48.1353469641389</v>
      </c>
      <c r="DP155" s="256" t="n">
        <v>1.425</v>
      </c>
      <c r="DQ155" s="254" t="n">
        <v>0.748656496866697</v>
      </c>
      <c r="DR155" s="252" t="n">
        <v>1.425</v>
      </c>
      <c r="DS155" s="252" t="n">
        <v>180.631635693446</v>
      </c>
      <c r="DT155" s="255" t="n">
        <v>1.425</v>
      </c>
      <c r="DU155" s="253" t="n">
        <v>48.1353469641389</v>
      </c>
      <c r="DV155" s="256" t="n">
        <v>1.425</v>
      </c>
      <c r="DW155" s="254" t="n">
        <v>0.748656496866697</v>
      </c>
      <c r="DX155" s="252" t="n">
        <v>1.425</v>
      </c>
      <c r="DY155" s="252" t="n">
        <v>195.97641025191</v>
      </c>
      <c r="DZ155" s="255" t="n">
        <v>1.425</v>
      </c>
      <c r="EA155" s="253" t="n">
        <v>48.1353469641389</v>
      </c>
      <c r="EB155" s="256" t="n">
        <v>1.425</v>
      </c>
      <c r="EC155" s="254" t="n">
        <v>0.748656496866697</v>
      </c>
      <c r="ED155" s="251" t="n">
        <v>2.03000000000029</v>
      </c>
      <c r="EE155" s="252" t="n">
        <v>15.9440128271363</v>
      </c>
      <c r="EF155" s="255" t="n">
        <v>2.04</v>
      </c>
      <c r="EG155" s="253" t="n">
        <v>44.6175123094482</v>
      </c>
      <c r="EH155" s="256" t="n">
        <v>2.04</v>
      </c>
      <c r="EI155" s="254" t="n">
        <v>1.51883501890795</v>
      </c>
      <c r="EJ155" s="251" t="n">
        <v>2.03</v>
      </c>
      <c r="EK155" s="252" t="n">
        <v>23.0228905670738</v>
      </c>
      <c r="EL155" s="255" t="n">
        <v>2.04</v>
      </c>
      <c r="EM155" s="253" t="n">
        <v>44.6175123094482</v>
      </c>
      <c r="EN155" s="256" t="n">
        <v>2.04</v>
      </c>
      <c r="EO155" s="254" t="n">
        <v>1.51883501890795</v>
      </c>
      <c r="EP155" s="251" t="n">
        <v>2.03</v>
      </c>
      <c r="EQ155" s="252" t="n">
        <v>29.1821118288294</v>
      </c>
      <c r="ER155" s="255" t="n">
        <v>2.04</v>
      </c>
      <c r="ES155" s="253" t="n">
        <v>44.6175123094482</v>
      </c>
      <c r="ET155" s="256" t="n">
        <v>2.04</v>
      </c>
      <c r="EU155" s="254" t="n">
        <v>1.51883501890795</v>
      </c>
      <c r="EV155" s="251" t="n">
        <v>2.04</v>
      </c>
      <c r="EW155" s="252" t="n">
        <v>36.5487627501694</v>
      </c>
      <c r="EX155" s="255" t="n">
        <v>2.04</v>
      </c>
      <c r="EY155" s="253" t="n">
        <v>44.6175123094482</v>
      </c>
      <c r="EZ155" s="256" t="n">
        <v>2.04</v>
      </c>
      <c r="FA155" s="254" t="n">
        <v>1.51883501890795</v>
      </c>
      <c r="FB155" s="251" t="n">
        <v>2.03</v>
      </c>
      <c r="FC155" s="252" t="n">
        <v>45.5105571356239</v>
      </c>
      <c r="FD155" s="255" t="n">
        <v>2.04</v>
      </c>
      <c r="FE155" s="253" t="n">
        <v>44.6175123094482</v>
      </c>
      <c r="FF155" s="256" t="n">
        <v>2.04</v>
      </c>
      <c r="FG155" s="254" t="n">
        <v>1.51883501890795</v>
      </c>
      <c r="FH155" s="251" t="n">
        <v>2.03</v>
      </c>
      <c r="FI155" s="252" t="n">
        <v>50.6352659266173</v>
      </c>
      <c r="FJ155" s="255" t="n">
        <v>2.04</v>
      </c>
      <c r="FK155" s="253" t="n">
        <v>44.6175123094482</v>
      </c>
      <c r="FL155" s="256" t="n">
        <v>2.04</v>
      </c>
      <c r="FM155" s="254" t="n">
        <v>1.51883501890795</v>
      </c>
      <c r="FN155" s="251" t="n">
        <v>2.04</v>
      </c>
      <c r="FO155" s="252" t="n">
        <v>57.7299302939437</v>
      </c>
      <c r="FP155" s="255" t="n">
        <v>2.04</v>
      </c>
      <c r="FQ155" s="253" t="n">
        <v>44.6175123094482</v>
      </c>
      <c r="FR155" s="256" t="n">
        <v>2.04</v>
      </c>
      <c r="FS155" s="254" t="n">
        <v>1.51883501890795</v>
      </c>
      <c r="FT155" s="251" t="n">
        <v>2.03</v>
      </c>
      <c r="FU155" s="252" t="n">
        <v>66.0234175086724</v>
      </c>
      <c r="FV155" s="255" t="n">
        <v>2.04</v>
      </c>
      <c r="FW155" s="253" t="n">
        <v>44.6175123094482</v>
      </c>
      <c r="FX155" s="256" t="n">
        <v>2.04</v>
      </c>
      <c r="FY155" s="254" t="n">
        <v>1.51883501890795</v>
      </c>
      <c r="FZ155" s="252" t="n">
        <v>2.04</v>
      </c>
      <c r="GA155" s="252" t="n">
        <v>71.84433265351259</v>
      </c>
      <c r="GB155" s="255" t="n">
        <v>2.04</v>
      </c>
      <c r="GC155" s="253" t="n">
        <v>44.6175123094482</v>
      </c>
      <c r="GD155" s="256" t="n">
        <v>2.04</v>
      </c>
      <c r="GE155" s="254" t="n">
        <v>1.51883501890795</v>
      </c>
      <c r="GF155" s="252" t="n">
        <v>2.04</v>
      </c>
      <c r="GG155" s="252" t="n">
        <v>78.8882563003167</v>
      </c>
      <c r="GH155" s="255" t="n">
        <v>2.04</v>
      </c>
      <c r="GI155" s="253" t="n">
        <v>44.6175123094482</v>
      </c>
      <c r="GJ155" s="256" t="n">
        <v>2.04</v>
      </c>
      <c r="GK155" s="254" t="n">
        <v>1.51883501890795</v>
      </c>
      <c r="GL155" s="252" t="n">
        <v>2.03</v>
      </c>
      <c r="GM155" s="252" t="n">
        <v>88.0791077876812</v>
      </c>
      <c r="GN155" s="255" t="n">
        <v>2.04</v>
      </c>
      <c r="GO155" s="253" t="n">
        <v>44.6175123094482</v>
      </c>
      <c r="GP155" s="256" t="n">
        <v>2.04</v>
      </c>
      <c r="GQ155" s="254" t="n">
        <v>1.51883501890795</v>
      </c>
      <c r="GR155" s="252" t="n">
        <v>2.04</v>
      </c>
      <c r="GS155" s="252" t="n">
        <v>97.9261469790178</v>
      </c>
      <c r="GT155" s="255" t="n">
        <v>2.04</v>
      </c>
      <c r="GU155" s="253" t="n">
        <v>44.6175123094482</v>
      </c>
      <c r="GV155" s="256" t="n">
        <v>2.04</v>
      </c>
      <c r="GW155" s="254" t="n">
        <v>1.51883501890795</v>
      </c>
      <c r="GX155" s="252" t="n">
        <v>2.04</v>
      </c>
      <c r="GY155" s="252" t="n">
        <v>105.29487561305</v>
      </c>
      <c r="GZ155" s="255" t="n">
        <v>2.04</v>
      </c>
      <c r="HA155" s="253" t="n">
        <v>44.6175123094482</v>
      </c>
      <c r="HB155" s="256" t="n">
        <v>2.04</v>
      </c>
      <c r="HC155" s="254" t="n">
        <v>1.51883501890795</v>
      </c>
      <c r="HD155" s="252" t="n">
        <v>2.04</v>
      </c>
      <c r="HE155" s="252" t="n">
        <v>113.262337465041</v>
      </c>
      <c r="HF155" s="255" t="n">
        <v>2.04</v>
      </c>
      <c r="HG155" s="253" t="n">
        <v>44.6175123094482</v>
      </c>
      <c r="HH155" s="256" t="n">
        <v>2.04</v>
      </c>
      <c r="HI155" s="254" t="n">
        <v>1.51883501890795</v>
      </c>
      <c r="HJ155" s="252" t="n">
        <v>2.04</v>
      </c>
      <c r="HK155" s="252" t="n">
        <v>120.629964603618</v>
      </c>
      <c r="HL155" s="255" t="n">
        <v>2.04</v>
      </c>
      <c r="HM155" s="253" t="n">
        <v>44.6175123094482</v>
      </c>
      <c r="HN155" s="256" t="n">
        <v>2.04</v>
      </c>
      <c r="HO155" s="254" t="n">
        <v>1.51883501890795</v>
      </c>
      <c r="HP155" s="252" t="n">
        <v>2.04</v>
      </c>
      <c r="HQ155" s="252" t="n">
        <v>127.39289069429</v>
      </c>
      <c r="HR155" s="255" t="n">
        <v>2.04</v>
      </c>
      <c r="HS155" s="253" t="n">
        <v>44.6175123094482</v>
      </c>
      <c r="HT155" s="256" t="n">
        <v>2.04</v>
      </c>
      <c r="HU155" s="254" t="n">
        <v>1.51883501890795</v>
      </c>
      <c r="HV155" s="252" t="n">
        <v>2.04</v>
      </c>
      <c r="HW155" s="252" t="n">
        <v>135.365411299669</v>
      </c>
      <c r="HX155" s="255" t="n">
        <v>2.04</v>
      </c>
      <c r="HY155" s="253" t="n">
        <v>44.6175123094482</v>
      </c>
      <c r="HZ155" s="256" t="n">
        <v>2.04</v>
      </c>
      <c r="IA155" s="254" t="n">
        <v>1.51883501890795</v>
      </c>
      <c r="IB155" s="252" t="n">
        <v>2.04</v>
      </c>
      <c r="IC155" s="252" t="n">
        <v>143.975299297874</v>
      </c>
      <c r="ID155" s="255" t="n">
        <v>2.04</v>
      </c>
      <c r="IE155" s="253" t="n">
        <v>44.6175123094482</v>
      </c>
      <c r="IF155" s="256" t="n">
        <v>2.04</v>
      </c>
      <c r="IG155" s="254" t="n">
        <v>1.51883501890795</v>
      </c>
      <c r="IH155" s="252" t="n">
        <v>2.04</v>
      </c>
      <c r="II155" s="252" t="n">
        <v>151.633275179739</v>
      </c>
      <c r="IJ155" s="255" t="n">
        <v>2.04</v>
      </c>
      <c r="IK155" s="253" t="n">
        <v>44.6175123094482</v>
      </c>
      <c r="IL155" s="256" t="n">
        <v>2.04</v>
      </c>
      <c r="IM155" s="254" t="n">
        <v>1.51883501890795</v>
      </c>
      <c r="IN155" s="252" t="n">
        <v>2.04</v>
      </c>
      <c r="IO155" s="252" t="n">
        <v>156.851439563456</v>
      </c>
      <c r="IP155" s="255" t="n">
        <v>2.04</v>
      </c>
      <c r="IQ155" s="253" t="n">
        <v>44.6175123094482</v>
      </c>
      <c r="IR155" s="256" t="n">
        <v>2.04</v>
      </c>
      <c r="IS155" s="254" t="n">
        <v>1.51883501890795</v>
      </c>
      <c r="IT155" s="252" t="n">
        <v>2.04</v>
      </c>
      <c r="IU155" s="252" t="n">
        <v>160.842545089572</v>
      </c>
      <c r="IV155" s="255" t="n">
        <v>2.04</v>
      </c>
      <c r="IW155" s="253" t="n">
        <v>44.6175123094482</v>
      </c>
      <c r="IX155" s="256" t="n">
        <v>2.04</v>
      </c>
      <c r="IY155" s="254" t="n">
        <v>1.51883501890795</v>
      </c>
      <c r="IZ155" s="252" t="n">
        <v>2.04</v>
      </c>
      <c r="JA155" s="252" t="n">
        <v>172.204410233781</v>
      </c>
      <c r="JB155" s="255" t="n">
        <v>2.04</v>
      </c>
      <c r="JC155" s="253" t="n">
        <v>44.6175123094482</v>
      </c>
      <c r="JD155" s="256" t="n">
        <v>2.04</v>
      </c>
      <c r="JE155" s="254" t="n">
        <v>1.51883501890795</v>
      </c>
      <c r="JF155" s="252" t="n">
        <v>2.04</v>
      </c>
      <c r="JG155" s="252" t="n">
        <v>180.185556888046</v>
      </c>
      <c r="JH155" s="255" t="n">
        <v>2.04</v>
      </c>
      <c r="JI155" s="253" t="n">
        <v>44.6175123094482</v>
      </c>
      <c r="JJ155" s="256" t="n">
        <v>2.04</v>
      </c>
      <c r="JK155" s="254" t="n">
        <v>1.51883501890795</v>
      </c>
      <c r="JL155" s="252" t="n">
        <v>2.04</v>
      </c>
      <c r="JM155" s="252" t="n">
        <v>187.861383731783</v>
      </c>
      <c r="JN155" s="255" t="n">
        <v>2.04</v>
      </c>
      <c r="JO155" s="253" t="n">
        <v>44.6175123094482</v>
      </c>
      <c r="JP155" s="256" t="n">
        <v>2.04</v>
      </c>
      <c r="JQ155" s="254" t="n">
        <v>1.51883501890795</v>
      </c>
      <c r="JR155" s="252" t="n">
        <v>2.03</v>
      </c>
      <c r="JS155" s="252" t="n">
        <v>196.294797722256</v>
      </c>
      <c r="JT155" s="255" t="n">
        <v>2.04</v>
      </c>
      <c r="JU155" s="253" t="n">
        <v>44.6175123094482</v>
      </c>
      <c r="JV155" s="256" t="n">
        <v>2.04</v>
      </c>
      <c r="JW155" s="254" t="n">
        <v>1.51883501890795</v>
      </c>
      <c r="JX155" s="251" t="n">
        <v>2.64</v>
      </c>
      <c r="JY155" s="252" t="n">
        <v>10.5879584141426</v>
      </c>
      <c r="JZ155" s="255" t="n">
        <v>2.67</v>
      </c>
      <c r="KA155" s="253" t="n">
        <v>60.3186931380985</v>
      </c>
      <c r="KB155" s="256" t="n">
        <v>2.66999999999999</v>
      </c>
      <c r="KC155" s="254" t="n">
        <v>1.35595160150572</v>
      </c>
      <c r="KD155" s="251" t="n">
        <v>2.61</v>
      </c>
      <c r="KE155" s="252" t="n">
        <v>16.1651138899971</v>
      </c>
      <c r="KF155" s="255" t="n">
        <v>2.67</v>
      </c>
      <c r="KG155" s="253" t="n">
        <v>60.3186931380985</v>
      </c>
      <c r="KH155" s="256" t="n">
        <v>2.66999999999999</v>
      </c>
      <c r="KI155" s="254" t="n">
        <v>1.35595160150572</v>
      </c>
      <c r="KJ155" s="251" t="n">
        <v>2.64</v>
      </c>
      <c r="KK155" s="252" t="n">
        <v>20.3402270644472</v>
      </c>
      <c r="KL155" s="255" t="n">
        <v>2.67</v>
      </c>
      <c r="KM155" s="253" t="n">
        <v>60.3186931380985</v>
      </c>
      <c r="KN155" s="256" t="n">
        <v>2.66999999999999</v>
      </c>
      <c r="KO155" s="254" t="n">
        <v>1.35595160150572</v>
      </c>
      <c r="KP155" s="251" t="n">
        <v>2.64</v>
      </c>
      <c r="KQ155" s="252" t="n">
        <v>25.3570282945876</v>
      </c>
      <c r="KR155" s="255" t="n">
        <v>2.67</v>
      </c>
      <c r="KS155" s="253" t="n">
        <v>60.3186931380985</v>
      </c>
      <c r="KT155" s="256" t="n">
        <v>2.66999999999999</v>
      </c>
      <c r="KU155" s="254" t="n">
        <v>1.35595160150572</v>
      </c>
      <c r="KV155" s="251" t="n">
        <v>2.64</v>
      </c>
      <c r="KW155" s="252" t="n">
        <v>30.6375829263667</v>
      </c>
      <c r="KX155" s="255" t="n">
        <v>2.67</v>
      </c>
      <c r="KY155" s="253" t="n">
        <v>60.3186931380985</v>
      </c>
      <c r="KZ155" s="256" t="n">
        <v>2.66999999999999</v>
      </c>
      <c r="LA155" s="254" t="n">
        <v>1.35595160150572</v>
      </c>
      <c r="LB155" s="251" t="n">
        <v>2.61</v>
      </c>
      <c r="LC155" s="252" t="n">
        <v>35.3868192728243</v>
      </c>
      <c r="LD155" s="255" t="n">
        <v>2.67</v>
      </c>
      <c r="LE155" s="253" t="n">
        <v>60.3186931380985</v>
      </c>
      <c r="LF155" s="256" t="n">
        <v>2.66999999999999</v>
      </c>
      <c r="LG155" s="254" t="n">
        <v>1.35595160150572</v>
      </c>
      <c r="LH155" s="251" t="n">
        <v>2.64</v>
      </c>
      <c r="LI155" s="252" t="n">
        <v>41.2386793504575</v>
      </c>
      <c r="LJ155" s="255" t="n">
        <v>2.67</v>
      </c>
      <c r="LK155" s="253" t="n">
        <v>60.3186931380985</v>
      </c>
      <c r="LL155" s="256" t="n">
        <v>2.66999999999999</v>
      </c>
      <c r="LM155" s="254" t="n">
        <v>1.35595160150572</v>
      </c>
      <c r="LN155" s="251" t="n">
        <v>2.64</v>
      </c>
      <c r="LO155" s="252" t="n">
        <v>45.6967163075936</v>
      </c>
      <c r="LP155" s="255" t="n">
        <v>2.67</v>
      </c>
      <c r="LQ155" s="253" t="n">
        <v>60.3186931380985</v>
      </c>
      <c r="LR155" s="256" t="n">
        <v>2.66999999999999</v>
      </c>
      <c r="LS155" s="254" t="n">
        <v>1.35595160150572</v>
      </c>
      <c r="LT155" s="252" t="n">
        <v>2.64</v>
      </c>
      <c r="LU155" s="252" t="n">
        <v>50.4264795001508</v>
      </c>
      <c r="LV155" s="255" t="n">
        <v>2.67</v>
      </c>
      <c r="LW155" s="253" t="n">
        <v>60.3186931380985</v>
      </c>
      <c r="LX155" s="256" t="n">
        <v>2.66999999999999</v>
      </c>
      <c r="LY155" s="254" t="n">
        <v>1.35595160150572</v>
      </c>
      <c r="LZ155" s="252" t="n">
        <v>2.64</v>
      </c>
      <c r="MA155" s="252" t="n">
        <v>56.5584074938394</v>
      </c>
      <c r="MB155" s="255" t="n">
        <v>2.67</v>
      </c>
      <c r="MC155" s="253" t="n">
        <v>60.3186931380985</v>
      </c>
      <c r="MD155" s="256" t="n">
        <v>2.66999999999999</v>
      </c>
      <c r="ME155" s="254" t="n">
        <v>1.35595160150572</v>
      </c>
      <c r="MF155" s="252" t="n">
        <v>2.64</v>
      </c>
      <c r="MG155" s="252" t="n">
        <v>61.5805635772212</v>
      </c>
      <c r="MH155" s="255" t="n">
        <v>2.67</v>
      </c>
      <c r="MI155" s="253" t="n">
        <v>60.3186931380985</v>
      </c>
      <c r="MJ155" s="256" t="n">
        <v>2.66999999999999</v>
      </c>
      <c r="MK155" s="254" t="n">
        <v>1.35595160150572</v>
      </c>
      <c r="ML155" s="252" t="n">
        <v>2.64</v>
      </c>
      <c r="MM155" s="252" t="n">
        <v>66.0306208289289</v>
      </c>
      <c r="MN155" s="255" t="n">
        <v>2.67</v>
      </c>
      <c r="MO155" s="253" t="n">
        <v>60.3186931380985</v>
      </c>
      <c r="MP155" s="256" t="n">
        <v>2.66999999999999</v>
      </c>
      <c r="MQ155" s="254" t="n">
        <v>1.35595160150572</v>
      </c>
      <c r="MR155" s="252" t="n">
        <v>2.64</v>
      </c>
      <c r="MS155" s="252" t="n">
        <v>74.94763442744519</v>
      </c>
      <c r="MT155" s="255" t="n">
        <v>2.67</v>
      </c>
      <c r="MU155" s="253" t="n">
        <v>60.3186931380985</v>
      </c>
      <c r="MV155" s="256" t="n">
        <v>2.66999999999999</v>
      </c>
      <c r="MW155" s="254" t="n">
        <v>1.35595160150572</v>
      </c>
      <c r="MX155" s="252" t="n">
        <v>2.61</v>
      </c>
      <c r="MY155" s="252" t="n">
        <v>89.1659318412773</v>
      </c>
      <c r="MZ155" s="255" t="n">
        <v>2.67</v>
      </c>
      <c r="NA155" s="253" t="n">
        <v>60.3186931380985</v>
      </c>
      <c r="NB155" s="256" t="n">
        <v>2.66999999999999</v>
      </c>
      <c r="NC155" s="254" t="n">
        <v>1.35595160150572</v>
      </c>
      <c r="ND155" s="252" t="n">
        <v>2.64</v>
      </c>
      <c r="NE155" s="252" t="n">
        <v>98.90377635778781</v>
      </c>
      <c r="NF155" s="255" t="n">
        <v>2.67</v>
      </c>
      <c r="NG155" s="253" t="n">
        <v>60.3186931380985</v>
      </c>
      <c r="NH155" s="256" t="n">
        <v>2.66999999999999</v>
      </c>
      <c r="NI155" s="254" t="n">
        <v>1.35595160150572</v>
      </c>
      <c r="NJ155" s="252" t="n">
        <v>2.64</v>
      </c>
      <c r="NK155" s="252" t="n">
        <v>111.163728757862</v>
      </c>
      <c r="NL155" s="255" t="n">
        <v>2.67</v>
      </c>
      <c r="NM155" s="253" t="n">
        <v>60.3186931380985</v>
      </c>
      <c r="NN155" s="256" t="n">
        <v>2.66999999999999</v>
      </c>
      <c r="NO155" s="254" t="n">
        <v>1.35595160150572</v>
      </c>
      <c r="NP155" s="252" t="n">
        <v>2.61</v>
      </c>
      <c r="NQ155" s="252" t="n">
        <v>122.04863516227</v>
      </c>
      <c r="NR155" s="255" t="n">
        <v>2.67</v>
      </c>
      <c r="NS155" s="253" t="n">
        <v>60.3186931380985</v>
      </c>
      <c r="NT155" s="256" t="n">
        <v>2.66999999999999</v>
      </c>
      <c r="NU155" s="254" t="n">
        <v>1.35595160150572</v>
      </c>
      <c r="NV155" s="252" t="n">
        <v>2.64</v>
      </c>
      <c r="NW155" s="252" t="n">
        <v>130.948020551319</v>
      </c>
      <c r="NX155" s="255" t="n">
        <v>2.67</v>
      </c>
      <c r="NY155" s="253" t="n">
        <v>60.3186931380985</v>
      </c>
      <c r="NZ155" s="256" t="n">
        <v>2.66999999999999</v>
      </c>
      <c r="OA155" s="254" t="n">
        <v>1.35595160150572</v>
      </c>
      <c r="OB155" s="252" t="n">
        <v>2.64</v>
      </c>
      <c r="OC155" s="252" t="n">
        <v>141.256107550681</v>
      </c>
      <c r="OD155" s="255" t="n">
        <v>2.67</v>
      </c>
      <c r="OE155" s="253" t="n">
        <v>60.3186931380985</v>
      </c>
      <c r="OF155" s="256" t="n">
        <v>2.66999999999999</v>
      </c>
      <c r="OG155" s="254" t="n">
        <v>1.35595160150572</v>
      </c>
      <c r="OH155" s="252" t="n">
        <v>2.64</v>
      </c>
      <c r="OI155" s="252" t="n">
        <v>150.727695850232</v>
      </c>
      <c r="OJ155" s="255" t="n">
        <v>2.67</v>
      </c>
      <c r="OK155" s="253" t="n">
        <v>60.3186931380985</v>
      </c>
      <c r="OL155" s="256" t="n">
        <v>2.66999999999999</v>
      </c>
      <c r="OM155" s="254" t="n">
        <v>1.35595160150572</v>
      </c>
      <c r="ON155" s="252" t="n">
        <v>2.64</v>
      </c>
      <c r="OO155" s="252" t="n">
        <v>164.655912638948</v>
      </c>
      <c r="OP155" s="255" t="n">
        <v>2.67</v>
      </c>
      <c r="OQ155" s="253" t="n">
        <v>60.3186931380985</v>
      </c>
      <c r="OR155" s="256" t="n">
        <v>2.66999999999999</v>
      </c>
      <c r="OS155" s="254" t="n">
        <v>1.35595160150572</v>
      </c>
      <c r="OT155" s="252" t="n">
        <v>2.64</v>
      </c>
      <c r="OU155" s="252" t="n">
        <v>174.417664442607</v>
      </c>
      <c r="OV155" s="255" t="n">
        <v>2.67</v>
      </c>
      <c r="OW155" s="253" t="n">
        <v>60.3186931380985</v>
      </c>
      <c r="OX155" s="256" t="n">
        <v>2.66999999999999</v>
      </c>
      <c r="OY155" s="254" t="n">
        <v>1.35595160150572</v>
      </c>
      <c r="OZ155" s="252" t="n">
        <v>2.64</v>
      </c>
      <c r="PA155" s="252" t="n">
        <v>189.175714679352</v>
      </c>
      <c r="PB155" s="255" t="n">
        <v>2.67</v>
      </c>
      <c r="PC155" s="253" t="n">
        <v>60.3186931380985</v>
      </c>
      <c r="PD155" s="256" t="n">
        <v>2.66999999999999</v>
      </c>
      <c r="PE155" s="254" t="n">
        <v>1.35595160150572</v>
      </c>
      <c r="PF155" s="251" t="n">
        <v>4.74</v>
      </c>
      <c r="PG155" s="252" t="n">
        <v>14.4210974573903</v>
      </c>
      <c r="PH155" s="255" t="n">
        <v>4.74</v>
      </c>
      <c r="PI155" s="253" t="n">
        <v>57.9802302688269</v>
      </c>
      <c r="PJ155" s="256" t="n">
        <v>4.64</v>
      </c>
      <c r="PK155" s="254" t="n">
        <v>1.00566558619794</v>
      </c>
      <c r="PL155" s="251" t="n">
        <v>4.74</v>
      </c>
      <c r="PM155" s="252" t="n">
        <v>22.3990112873184</v>
      </c>
      <c r="PN155" s="255" t="n">
        <v>4.74</v>
      </c>
      <c r="PO155" s="253" t="n">
        <v>57.9802302688269</v>
      </c>
      <c r="PP155" s="256" t="n">
        <v>4.64</v>
      </c>
      <c r="PQ155" s="254" t="n">
        <v>1.00566558619794</v>
      </c>
      <c r="PR155" s="251" t="n">
        <v>4.64</v>
      </c>
      <c r="PS155" s="252" t="n">
        <v>30.3683825049262</v>
      </c>
      <c r="PT155" s="255" t="n">
        <v>4.74</v>
      </c>
      <c r="PU155" s="253" t="n">
        <v>57.9802302688269</v>
      </c>
      <c r="PV155" s="256" t="n">
        <v>4.64</v>
      </c>
      <c r="PW155" s="254" t="n">
        <v>1.00566558619794</v>
      </c>
      <c r="PX155" s="251" t="n">
        <v>4.74</v>
      </c>
      <c r="PY155" s="252" t="n">
        <v>37.7330726737373</v>
      </c>
      <c r="PZ155" s="255" t="n">
        <v>4.74</v>
      </c>
      <c r="QA155" s="253" t="n">
        <v>57.9802302688269</v>
      </c>
      <c r="QB155" s="256" t="n">
        <v>4.64</v>
      </c>
      <c r="QC155" s="254" t="n">
        <v>1.00566558619794</v>
      </c>
      <c r="QD155" s="251" t="n">
        <v>4.74</v>
      </c>
      <c r="QE155" s="252" t="n">
        <v>44.5215651149289</v>
      </c>
      <c r="QF155" s="255" t="n">
        <v>4.74</v>
      </c>
      <c r="QG155" s="253" t="n">
        <v>57.9802302688269</v>
      </c>
      <c r="QH155" s="256" t="n">
        <v>4.64</v>
      </c>
      <c r="QI155" s="254" t="n">
        <v>1.00566558619794</v>
      </c>
      <c r="QJ155" s="251" t="n">
        <v>4.64</v>
      </c>
      <c r="QK155" s="252" t="n">
        <v>54.0162056434051</v>
      </c>
      <c r="QL155" s="255" t="n">
        <v>4.74</v>
      </c>
      <c r="QM155" s="253" t="n">
        <v>57.9802302688269</v>
      </c>
      <c r="QN155" s="256" t="n">
        <v>4.64</v>
      </c>
      <c r="QO155" s="254" t="n">
        <v>1.00566558619794</v>
      </c>
      <c r="QP155" s="251" t="n">
        <v>4.74</v>
      </c>
      <c r="QQ155" s="252" t="n">
        <v>59.8898903476595</v>
      </c>
      <c r="QR155" s="255" t="n">
        <v>4.74</v>
      </c>
      <c r="QS155" s="253" t="n">
        <v>57.9802302688269</v>
      </c>
      <c r="QT155" s="256" t="n">
        <v>4.64</v>
      </c>
      <c r="QU155" s="254" t="n">
        <v>1.00566558619794</v>
      </c>
      <c r="QV155" s="251" t="n">
        <v>4.74</v>
      </c>
      <c r="QW155" s="252" t="n">
        <v>66.36397365555101</v>
      </c>
      <c r="QX155" s="255" t="n">
        <v>4.74</v>
      </c>
      <c r="QY155" s="253" t="n">
        <v>57.9802302688269</v>
      </c>
      <c r="QZ155" s="256" t="n">
        <v>4.64</v>
      </c>
      <c r="RA155" s="254" t="n">
        <v>1.00566558619794</v>
      </c>
      <c r="RB155" s="252" t="n">
        <v>4.74</v>
      </c>
      <c r="RC155" s="252" t="n">
        <v>75.2304862057162</v>
      </c>
      <c r="RD155" s="255" t="n">
        <v>4.74</v>
      </c>
      <c r="RE155" s="253" t="n">
        <v>57.9802302688269</v>
      </c>
      <c r="RF155" s="256" t="n">
        <v>4.64</v>
      </c>
      <c r="RG155" s="254" t="n">
        <v>1.00566558619794</v>
      </c>
      <c r="RH155" s="252" t="n">
        <v>4.74</v>
      </c>
      <c r="RI155" s="252" t="n">
        <v>81.2750279310138</v>
      </c>
      <c r="RJ155" s="255" t="n">
        <v>4.74</v>
      </c>
      <c r="RK155" s="253" t="n">
        <v>57.9802302688269</v>
      </c>
      <c r="RL155" s="256" t="n">
        <v>4.64</v>
      </c>
      <c r="RM155" s="254" t="n">
        <v>1.00566558619794</v>
      </c>
      <c r="RN155" s="252" t="n">
        <v>4.64</v>
      </c>
      <c r="RO155" s="252" t="n">
        <v>89.86798418053981</v>
      </c>
      <c r="RP155" s="255" t="n">
        <v>4.74</v>
      </c>
      <c r="RQ155" s="253" t="n">
        <v>57.9802302688269</v>
      </c>
      <c r="RR155" s="256" t="n">
        <v>4.64</v>
      </c>
      <c r="RS155" s="254" t="n">
        <v>1.00566558619794</v>
      </c>
      <c r="RT155" s="252" t="n">
        <v>4.64</v>
      </c>
      <c r="RU155" s="252" t="n">
        <v>97.9909387041227</v>
      </c>
      <c r="RV155" s="255" t="n">
        <v>4.74</v>
      </c>
      <c r="RW155" s="253" t="n">
        <v>57.9802302688269</v>
      </c>
      <c r="RX155" s="256" t="n">
        <v>4.64</v>
      </c>
      <c r="RY155" s="254" t="n">
        <v>1.00566558619794</v>
      </c>
      <c r="RZ155" s="252" t="n">
        <v>4.74</v>
      </c>
      <c r="SA155" s="252" t="n">
        <v>104.693670417028</v>
      </c>
      <c r="SB155" s="255" t="n">
        <v>4.74</v>
      </c>
      <c r="SC155" s="253" t="n">
        <v>57.9802302688269</v>
      </c>
      <c r="SD155" s="256" t="n">
        <v>4.64</v>
      </c>
      <c r="SE155" s="254" t="n">
        <v>1.00566558619794</v>
      </c>
      <c r="SF155" s="252" t="n">
        <v>4.64</v>
      </c>
      <c r="SG155" s="252" t="n">
        <v>112.671853343348</v>
      </c>
      <c r="SH155" s="255" t="n">
        <v>4.74</v>
      </c>
      <c r="SI155" s="253" t="n">
        <v>57.9802302688269</v>
      </c>
      <c r="SJ155" s="256" t="n">
        <v>4.64</v>
      </c>
      <c r="SK155" s="254" t="n">
        <v>1.00566558619794</v>
      </c>
      <c r="SL155" s="252" t="n">
        <v>4.64</v>
      </c>
      <c r="SM155" s="252" t="n">
        <v>121.877142467919</v>
      </c>
      <c r="SN155" s="255" t="n">
        <v>4.74</v>
      </c>
      <c r="SO155" s="253" t="n">
        <v>57.9802302688269</v>
      </c>
      <c r="SP155" s="256" t="n">
        <v>4.64</v>
      </c>
      <c r="SQ155" s="254" t="n">
        <v>1.00566558619794</v>
      </c>
      <c r="SR155" s="252" t="n">
        <v>4.64</v>
      </c>
      <c r="SS155" s="252" t="n">
        <v>129.902932907129</v>
      </c>
      <c r="ST155" s="255" t="n">
        <v>4.74</v>
      </c>
      <c r="SU155" s="253" t="n">
        <v>57.9802302688269</v>
      </c>
      <c r="SV155" s="256" t="n">
        <v>4.64</v>
      </c>
      <c r="SW155" s="254" t="n">
        <v>1.00566558619794</v>
      </c>
      <c r="SX155" s="252" t="n">
        <v>4.64</v>
      </c>
      <c r="SY155" s="252" t="n">
        <v>137.871540976655</v>
      </c>
      <c r="SZ155" s="255" t="n">
        <v>4.74</v>
      </c>
      <c r="TA155" s="253" t="n">
        <v>57.9802302688269</v>
      </c>
      <c r="TB155" s="256" t="n">
        <v>4.64</v>
      </c>
      <c r="TC155" s="254" t="n">
        <v>1.00566558619794</v>
      </c>
      <c r="TD155" s="252" t="n">
        <v>4.64</v>
      </c>
      <c r="TE155" s="252" t="n">
        <v>146.350386207516</v>
      </c>
      <c r="TF155" s="255" t="n">
        <v>4.74</v>
      </c>
      <c r="TG155" s="253" t="n">
        <v>57.9802302688269</v>
      </c>
      <c r="TH155" s="256" t="n">
        <v>4.64</v>
      </c>
      <c r="TI155" s="254" t="n">
        <v>1.00566558619794</v>
      </c>
      <c r="TJ155" s="252" t="n">
        <v>4.64</v>
      </c>
      <c r="TK155" s="252" t="n">
        <v>152.608525537736</v>
      </c>
      <c r="TL155" s="255" t="n">
        <v>4.74</v>
      </c>
      <c r="TM155" s="253" t="n">
        <v>57.9802302688269</v>
      </c>
      <c r="TN155" s="256" t="n">
        <v>4.64</v>
      </c>
      <c r="TO155" s="254" t="n">
        <v>1.00566558619794</v>
      </c>
      <c r="TP155" s="252" t="n">
        <v>4.64</v>
      </c>
      <c r="TQ155" s="252" t="n">
        <v>159.923184049955</v>
      </c>
      <c r="TR155" s="255" t="n">
        <v>4.74</v>
      </c>
      <c r="TS155" s="253" t="n">
        <v>57.9802302688269</v>
      </c>
      <c r="TT155" s="256" t="n">
        <v>4.64</v>
      </c>
      <c r="TU155" s="254" t="n">
        <v>1.00566558619794</v>
      </c>
      <c r="TV155" s="252" t="n">
        <v>4.74</v>
      </c>
      <c r="TW155" s="252" t="n">
        <v>164.266287124075</v>
      </c>
      <c r="TX155" s="255" t="n">
        <v>4.74</v>
      </c>
      <c r="TY155" s="253" t="n">
        <v>57.9802302688269</v>
      </c>
      <c r="TZ155" s="256" t="n">
        <v>4.64</v>
      </c>
      <c r="UA155" s="254" t="n">
        <v>1.00566558619794</v>
      </c>
      <c r="UB155" s="251" t="n">
        <v>4.92999999999999</v>
      </c>
      <c r="UC155" s="252" t="n">
        <v>9.81295922773171</v>
      </c>
      <c r="UD155" s="255" t="n">
        <v>5.09999999999999</v>
      </c>
      <c r="UE155" s="253" t="n">
        <v>62.9383577550989</v>
      </c>
      <c r="UF155" s="256" t="n">
        <v>5.1</v>
      </c>
      <c r="UG155" s="254" t="n">
        <v>2.70497540529561</v>
      </c>
      <c r="UH155" s="251" t="n">
        <v>4.92999999999999</v>
      </c>
      <c r="UI155" s="252" t="n">
        <v>14.9013620308196</v>
      </c>
      <c r="UJ155" s="255" t="n">
        <v>5.09999999999999</v>
      </c>
      <c r="UK155" s="253" t="n">
        <v>62.9383577550989</v>
      </c>
      <c r="UL155" s="256" t="n">
        <v>5.1</v>
      </c>
      <c r="UM155" s="254" t="n">
        <v>2.70497540529561</v>
      </c>
      <c r="UN155" s="251" t="n">
        <v>4.92999999999999</v>
      </c>
      <c r="UO155" s="252" t="n">
        <v>19.9891958653231</v>
      </c>
      <c r="UP155" s="255" t="n">
        <v>5.09999999999999</v>
      </c>
      <c r="UQ155" s="253" t="n">
        <v>62.9383577550989</v>
      </c>
      <c r="UR155" s="256" t="n">
        <v>5.1</v>
      </c>
      <c r="US155" s="254" t="n">
        <v>2.70497540529561</v>
      </c>
      <c r="UT155" s="251" t="n">
        <v>4.92999999999999</v>
      </c>
      <c r="UU155" s="252" t="n">
        <v>25.8022315353321</v>
      </c>
      <c r="UV155" s="255" t="n">
        <v>5.09999999999999</v>
      </c>
      <c r="UW155" s="253" t="n">
        <v>62.9383577550989</v>
      </c>
      <c r="UX155" s="256" t="n">
        <v>5.1</v>
      </c>
      <c r="UY155" s="254" t="n">
        <v>2.70497540529561</v>
      </c>
      <c r="UZ155" s="251" t="n">
        <v>4.92999999999999</v>
      </c>
      <c r="VA155" s="252" t="n">
        <v>32.1182923300941</v>
      </c>
      <c r="VB155" s="255" t="n">
        <v>5.09999999999999</v>
      </c>
      <c r="VC155" s="253" t="n">
        <v>62.9383577550989</v>
      </c>
      <c r="VD155" s="256" t="n">
        <v>5.1</v>
      </c>
      <c r="VE155" s="254" t="n">
        <v>2.70497540529561</v>
      </c>
      <c r="VF155" s="251" t="n">
        <v>4.92999999999999</v>
      </c>
      <c r="VG155" s="252" t="n">
        <v>37.2029692425789</v>
      </c>
      <c r="VH155" s="255" t="n">
        <v>5.09999999999999</v>
      </c>
      <c r="VI155" s="253" t="n">
        <v>62.9383577550989</v>
      </c>
      <c r="VJ155" s="256" t="n">
        <v>5.1</v>
      </c>
      <c r="VK155" s="254" t="n">
        <v>2.70497540529561</v>
      </c>
      <c r="VL155" s="251" t="n">
        <v>4.92999999999999</v>
      </c>
      <c r="VM155" s="252" t="n">
        <v>42.1964247019248</v>
      </c>
      <c r="VN155" s="255" t="n">
        <v>5.09999999999999</v>
      </c>
      <c r="VO155" s="253" t="n">
        <v>62.9383577550989</v>
      </c>
      <c r="VP155" s="256" t="n">
        <v>5.1</v>
      </c>
      <c r="VQ155" s="254" t="n">
        <v>2.70497540529561</v>
      </c>
      <c r="VR155" s="251" t="n">
        <v>4.92999999999999</v>
      </c>
      <c r="VS155" s="252" t="n">
        <v>49.0430768632017</v>
      </c>
      <c r="VT155" s="255" t="n">
        <v>5.09999999999999</v>
      </c>
      <c r="VU155" s="253" t="n">
        <v>62.9383577550989</v>
      </c>
      <c r="VV155" s="256" t="n">
        <v>5.1</v>
      </c>
      <c r="VW155" s="254" t="n">
        <v>2.70497540529561</v>
      </c>
      <c r="VX155" s="252" t="n">
        <v>4.92999999999999</v>
      </c>
      <c r="VY155" s="252" t="n">
        <v>54.8466841244563</v>
      </c>
      <c r="VZ155" s="255" t="n">
        <v>5.09999999999999</v>
      </c>
      <c r="WA155" s="253" t="n">
        <v>62.9383577550989</v>
      </c>
      <c r="WB155" s="256" t="n">
        <v>5.1</v>
      </c>
      <c r="WC155" s="254" t="n">
        <v>2.70497540529561</v>
      </c>
      <c r="WD155" s="252" t="n">
        <v>4.92999999999999</v>
      </c>
      <c r="WE155" s="252" t="n">
        <v>61.9571902237343</v>
      </c>
      <c r="WF155" s="255" t="n">
        <v>5.09999999999999</v>
      </c>
      <c r="WG155" s="253" t="n">
        <v>62.9383577550989</v>
      </c>
      <c r="WH155" s="256" t="n">
        <v>5.1</v>
      </c>
      <c r="WI155" s="254" t="n">
        <v>2.70497540529561</v>
      </c>
      <c r="WJ155" s="252" t="n">
        <v>4.92999999999999</v>
      </c>
      <c r="WK155" s="252" t="n">
        <v>66.99441045346791</v>
      </c>
      <c r="WL155" s="255" t="n">
        <v>5.09999999999999</v>
      </c>
      <c r="WM155" s="253" t="n">
        <v>62.9383577550989</v>
      </c>
      <c r="WN155" s="256" t="n">
        <v>5.1</v>
      </c>
      <c r="WO155" s="254" t="n">
        <v>2.70497540529561</v>
      </c>
      <c r="WP155" s="252" t="n">
        <v>4.92999999999999</v>
      </c>
      <c r="WQ155" s="252" t="n">
        <v>72.3358092767906</v>
      </c>
      <c r="WR155" s="255" t="n">
        <v>5.09999999999999</v>
      </c>
      <c r="WS155" s="253" t="n">
        <v>62.9383577550989</v>
      </c>
      <c r="WT155" s="256" t="n">
        <v>5.1</v>
      </c>
      <c r="WU155" s="254" t="n">
        <v>2.70497540529561</v>
      </c>
      <c r="WV155" s="252" t="n">
        <v>4.92999999999999</v>
      </c>
      <c r="WW155" s="252" t="n">
        <v>77.38328088355171</v>
      </c>
      <c r="WX155" s="255" t="n">
        <v>5.09999999999999</v>
      </c>
      <c r="WY155" s="253" t="n">
        <v>62.9383577550989</v>
      </c>
      <c r="WZ155" s="256" t="n">
        <v>5.1</v>
      </c>
      <c r="XA155" s="254" t="n">
        <v>2.70497540529561</v>
      </c>
      <c r="XB155" s="252" t="n">
        <v>4.92999999999999</v>
      </c>
      <c r="XC155" s="252" t="n">
        <v>83.0375053743121</v>
      </c>
      <c r="XD155" s="255" t="n">
        <v>5.09999999999999</v>
      </c>
      <c r="XE155" s="253" t="n">
        <v>62.9383577550989</v>
      </c>
      <c r="XF155" s="256" t="n">
        <v>5.1</v>
      </c>
      <c r="XG155" s="254" t="n">
        <v>2.70497540529561</v>
      </c>
      <c r="XH155" s="252" t="n">
        <v>4.92999999999999</v>
      </c>
      <c r="XI155" s="252" t="n">
        <v>88.29287832988931</v>
      </c>
      <c r="XJ155" s="255" t="n">
        <v>5.09999999999999</v>
      </c>
      <c r="XK155" s="253" t="n">
        <v>62.9383577550989</v>
      </c>
      <c r="XL155" s="256" t="n">
        <v>5.1</v>
      </c>
      <c r="XM155" s="254" t="n">
        <v>2.70497540529561</v>
      </c>
      <c r="XN155" s="252" t="n">
        <v>4.92999999999999</v>
      </c>
      <c r="XO155" s="252" t="n">
        <v>101.357687195063</v>
      </c>
      <c r="XP155" s="255" t="n">
        <v>5.09999999999999</v>
      </c>
      <c r="XQ155" s="253" t="n">
        <v>62.9383577550989</v>
      </c>
      <c r="XR155" s="256" t="n">
        <v>5.1</v>
      </c>
      <c r="XS155" s="254" t="n">
        <v>2.70497540529561</v>
      </c>
      <c r="XT155" s="252" t="n">
        <v>4.92999999999999</v>
      </c>
      <c r="XU155" s="252" t="n">
        <v>112.557020127121</v>
      </c>
      <c r="XV155" s="255" t="n">
        <v>5.09999999999999</v>
      </c>
      <c r="XW155" s="253" t="n">
        <v>62.9383577550989</v>
      </c>
      <c r="XX155" s="256" t="n">
        <v>5.1</v>
      </c>
      <c r="XY155" s="254" t="n">
        <v>2.70497540529561</v>
      </c>
      <c r="XZ155" s="252" t="n">
        <v>4.92999999999999</v>
      </c>
      <c r="YA155" s="252" t="n">
        <v>125.492775085371</v>
      </c>
      <c r="YB155" s="255" t="n">
        <v>5.09999999999999</v>
      </c>
      <c r="YC155" s="253" t="n">
        <v>62.9383577550989</v>
      </c>
      <c r="YD155" s="256" t="n">
        <v>5.1</v>
      </c>
      <c r="YE155" s="254" t="n">
        <v>2.70497540529561</v>
      </c>
      <c r="YF155" s="252" t="n">
        <v>4.92999999999999</v>
      </c>
      <c r="YG155" s="252" t="n">
        <v>136.33612279014</v>
      </c>
      <c r="YH155" s="255" t="n">
        <v>5.09999999999999</v>
      </c>
      <c r="YI155" s="253" t="n">
        <v>62.9383577550989</v>
      </c>
      <c r="YJ155" s="256" t="n">
        <v>5.1</v>
      </c>
      <c r="YK155" s="254" t="n">
        <v>2.70497540529561</v>
      </c>
      <c r="YL155" s="252" t="n">
        <v>5.04</v>
      </c>
      <c r="YM155" s="252" t="n">
        <v>145.721539860248</v>
      </c>
      <c r="YN155" s="255" t="n">
        <v>5.09999999999999</v>
      </c>
      <c r="YO155" s="253" t="n">
        <v>62.9383577550989</v>
      </c>
      <c r="YP155" s="256" t="n">
        <v>5.1</v>
      </c>
      <c r="YQ155" s="254" t="n">
        <v>2.70497540529561</v>
      </c>
      <c r="YR155" s="252" t="n">
        <v>4.92999999999999</v>
      </c>
      <c r="YS155" s="252" t="n">
        <v>166.05109648644</v>
      </c>
      <c r="YT155" s="255" t="n">
        <v>5.09999999999999</v>
      </c>
      <c r="YU155" s="253" t="n">
        <v>62.9383577550989</v>
      </c>
      <c r="YV155" s="256" t="n">
        <v>5.1</v>
      </c>
      <c r="YW155" s="254" t="n">
        <v>2.70497540529561</v>
      </c>
      <c r="YX155" s="252" t="n">
        <v>5.01699999999999</v>
      </c>
      <c r="YY155" s="252" t="n">
        <v>193.758737859335</v>
      </c>
      <c r="YZ155" s="255" t="n">
        <v>5.09999999999999</v>
      </c>
      <c r="ZA155" s="253" t="n">
        <v>62.9383577550989</v>
      </c>
      <c r="ZB155" s="256" t="n">
        <v>5.1</v>
      </c>
      <c r="ZC155" s="254" t="n">
        <v>2.70497540529561</v>
      </c>
      <c r="ZD155" s="251" t="n">
        <v>7.53999999999999</v>
      </c>
      <c r="ZE155" s="252" t="n">
        <v>17.8817116823625</v>
      </c>
      <c r="ZF155" s="255" t="n">
        <v>7.64999999999999</v>
      </c>
      <c r="ZG155" s="253" t="n">
        <v>65.68108972218781</v>
      </c>
      <c r="ZH155" s="256" t="n">
        <v>7.53999999999999</v>
      </c>
      <c r="ZI155" s="254" t="n">
        <v>1.41570390355472</v>
      </c>
      <c r="ZJ155" s="251" t="n">
        <v>7.53999999999999</v>
      </c>
      <c r="ZK155" s="252" t="n">
        <v>27.4044989505762</v>
      </c>
      <c r="ZL155" s="255" t="n">
        <v>7.64999999999999</v>
      </c>
      <c r="ZM155" s="253" t="n">
        <v>65.68108972218781</v>
      </c>
      <c r="ZN155" s="256" t="n">
        <v>7.53999999999999</v>
      </c>
      <c r="ZO155" s="254" t="n">
        <v>1.41570390355472</v>
      </c>
      <c r="ZP155" s="251" t="n">
        <v>7.53999999999999</v>
      </c>
      <c r="ZQ155" s="252" t="n">
        <v>37.5699906405595</v>
      </c>
      <c r="ZR155" s="255" t="n">
        <v>7.64999999999999</v>
      </c>
      <c r="ZS155" s="253" t="n">
        <v>65.68108972218781</v>
      </c>
      <c r="ZT155" s="256" t="n">
        <v>7.53999999999999</v>
      </c>
      <c r="ZU155" s="254" t="n">
        <v>1.41570390355472</v>
      </c>
      <c r="ZV155" s="251" t="n">
        <v>7.53999999999999</v>
      </c>
      <c r="ZW155" s="252" t="n">
        <v>47.0602248947244</v>
      </c>
      <c r="ZX155" s="255" t="n">
        <v>7.64999999999999</v>
      </c>
      <c r="ZY155" s="253" t="n">
        <v>65.68108972218781</v>
      </c>
      <c r="ZZ155" s="256" t="n">
        <v>7.53999999999999</v>
      </c>
      <c r="AAA155" s="254" t="n">
        <v>1.41570390355472</v>
      </c>
      <c r="AAB155" s="251" t="n">
        <v>7.53999999999999</v>
      </c>
      <c r="AAC155" s="252" t="n">
        <v>56.0013002331345</v>
      </c>
      <c r="AAD155" s="255" t="n">
        <v>7.64999999999999</v>
      </c>
      <c r="AAE155" s="253" t="n">
        <v>65.68108972218781</v>
      </c>
      <c r="AAF155" s="256" t="n">
        <v>7.53999999999999</v>
      </c>
      <c r="AAG155" s="254" t="n">
        <v>1.41570390355472</v>
      </c>
      <c r="AAH155" s="251" t="n">
        <v>7.53999999999999</v>
      </c>
      <c r="AAI155" s="252" t="n">
        <v>66.57184307895309</v>
      </c>
      <c r="AAJ155" s="255" t="n">
        <v>7.64999999999999</v>
      </c>
      <c r="AAK155" s="253" t="n">
        <v>65.68108972218781</v>
      </c>
      <c r="AAL155" s="256" t="n">
        <v>7.53999999999999</v>
      </c>
      <c r="AAM155" s="254" t="n">
        <v>1.41570390355472</v>
      </c>
      <c r="AAN155" s="251" t="n">
        <v>7.53999999999999</v>
      </c>
      <c r="AAO155" s="252" t="n">
        <v>75.55363242184249</v>
      </c>
      <c r="AAP155" s="255" t="n">
        <v>7.64999999999999</v>
      </c>
      <c r="AAQ155" s="253" t="n">
        <v>65.68108972218781</v>
      </c>
      <c r="AAR155" s="256" t="n">
        <v>7.53999999999999</v>
      </c>
      <c r="AAS155" s="254" t="n">
        <v>1.41570390355472</v>
      </c>
      <c r="AAT155" s="251" t="n">
        <v>7.53999999999999</v>
      </c>
      <c r="AAU155" s="252" t="n">
        <v>84.38023855471531</v>
      </c>
      <c r="AAV155" s="255" t="n">
        <v>7.64999999999999</v>
      </c>
      <c r="AAW155" s="253" t="n">
        <v>65.68108972218781</v>
      </c>
      <c r="AAX155" s="256" t="n">
        <v>7.53999999999999</v>
      </c>
      <c r="AAY155" s="254" t="n">
        <v>1.41570390355472</v>
      </c>
      <c r="AAZ155" s="252" t="n">
        <v>7.53999999999999</v>
      </c>
      <c r="ABA155" s="252" t="n">
        <v>94.7562749524762</v>
      </c>
      <c r="ABB155" s="255" t="n">
        <v>7.64999999999999</v>
      </c>
      <c r="ABC155" s="253" t="n">
        <v>65.68108972218781</v>
      </c>
      <c r="ABD155" s="256" t="n">
        <v>7.53999999999999</v>
      </c>
      <c r="ABE155" s="254" t="n">
        <v>1.41570390355472</v>
      </c>
      <c r="ABF155" s="252" t="n">
        <v>7.53999999999999</v>
      </c>
      <c r="ABG155" s="252" t="n">
        <v>112.783895484006</v>
      </c>
      <c r="ABH155" s="255" t="n">
        <v>7.64999999999999</v>
      </c>
      <c r="ABI155" s="253" t="n">
        <v>65.68108972218781</v>
      </c>
      <c r="ABJ155" s="256" t="n">
        <v>7.53999999999999</v>
      </c>
      <c r="ABK155" s="254" t="n">
        <v>1.41570390355472</v>
      </c>
      <c r="ABL155" s="252" t="n">
        <v>7.53999999999999</v>
      </c>
      <c r="ABM155" s="252" t="n">
        <v>132.915208715545</v>
      </c>
      <c r="ABN155" s="255" t="n">
        <v>7.64999999999999</v>
      </c>
      <c r="ABO155" s="253" t="n">
        <v>65.68108972218781</v>
      </c>
      <c r="ABP155" s="256" t="n">
        <v>7.53999999999999</v>
      </c>
      <c r="ABQ155" s="254" t="n">
        <v>1.41570390355472</v>
      </c>
      <c r="ABR155" s="252" t="n">
        <v>7.53999999999999</v>
      </c>
      <c r="ABS155" s="252" t="n">
        <v>150.777370483724</v>
      </c>
      <c r="ABT155" s="255" t="n">
        <v>7.64999999999999</v>
      </c>
      <c r="ABU155" s="253" t="n">
        <v>65.68108972218781</v>
      </c>
      <c r="ABV155" s="256" t="n">
        <v>7.53999999999999</v>
      </c>
      <c r="ABW155" s="254" t="n">
        <v>1.41570390355472</v>
      </c>
      <c r="ABX155" s="252" t="n">
        <v>7.53999999999999</v>
      </c>
      <c r="ABY155" s="252" t="n">
        <v>172.975543515789</v>
      </c>
      <c r="ABZ155" s="255" t="n">
        <v>7.64999999999999</v>
      </c>
      <c r="ACA155" s="253" t="n">
        <v>65.68108972218781</v>
      </c>
      <c r="ACB155" s="256" t="n">
        <v>7.53999999999999</v>
      </c>
      <c r="ACC155" s="254" t="n">
        <v>1.41570390355472</v>
      </c>
      <c r="ACD155" s="252" t="n">
        <v>7.53999999999999</v>
      </c>
      <c r="ACE155" s="252" t="n">
        <v>191.767132517599</v>
      </c>
      <c r="ACF155" s="255" t="n">
        <v>7.64999999999999</v>
      </c>
      <c r="ACG155" s="253" t="n">
        <v>65.68108972218781</v>
      </c>
      <c r="ACH155" s="256" t="n">
        <v>7.53999999999999</v>
      </c>
      <c r="ACI155" s="254" t="n">
        <v>1.41570390355472</v>
      </c>
      <c r="ACJ155" s="252" t="n">
        <v>7.53999999999999</v>
      </c>
      <c r="ACK155" s="252" t="n">
        <v>209.904050739115</v>
      </c>
      <c r="ACL155" s="255" t="n">
        <v>7.64999999999999</v>
      </c>
      <c r="ACM155" s="253" t="n">
        <v>65.68108972218781</v>
      </c>
      <c r="ACN155" s="256" t="n">
        <v>7.53999999999999</v>
      </c>
      <c r="ACO155" s="254" t="n">
        <v>1.41570390355472</v>
      </c>
      <c r="ACP155" s="251" t="n">
        <v>13.8</v>
      </c>
      <c r="ACQ155" s="252" t="n">
        <v>11.404295277563</v>
      </c>
      <c r="ACR155" s="255" t="n">
        <v>13.9499999999999</v>
      </c>
      <c r="ACS155" s="253" t="n">
        <v>69.79187084458449</v>
      </c>
      <c r="ACT155" s="256" t="n">
        <v>13.9499999999999</v>
      </c>
      <c r="ACU155" s="254" t="n">
        <v>1.10179920765311</v>
      </c>
      <c r="ACV155" s="251" t="n">
        <v>14.1</v>
      </c>
      <c r="ACW155" s="252" t="n">
        <v>23.9613808310753</v>
      </c>
      <c r="ACX155" s="255" t="n">
        <v>13.9499999999999</v>
      </c>
      <c r="ACY155" s="253" t="n">
        <v>69.79187084458449</v>
      </c>
      <c r="ACZ155" s="256" t="n">
        <v>13.9499999999999</v>
      </c>
      <c r="ADA155" s="254" t="n">
        <v>1.10179920765311</v>
      </c>
      <c r="ADB155" s="251" t="n">
        <v>14.26</v>
      </c>
      <c r="ADC155" s="252" t="n">
        <v>35.9622706406344</v>
      </c>
      <c r="ADD155" s="255" t="n">
        <v>13.9499999999999</v>
      </c>
      <c r="ADE155" s="253" t="n">
        <v>69.79187084458449</v>
      </c>
      <c r="ADF155" s="256" t="n">
        <v>13.9499999999999</v>
      </c>
      <c r="ADG155" s="254" t="n">
        <v>1.10179920765311</v>
      </c>
      <c r="ADH155" s="251" t="n">
        <v>14.1</v>
      </c>
      <c r="ADI155" s="252" t="n">
        <v>48.8212807019866</v>
      </c>
      <c r="ADJ155" s="255" t="n">
        <v>13.9499999999999</v>
      </c>
      <c r="ADK155" s="253" t="n">
        <v>69.79187084458449</v>
      </c>
      <c r="ADL155" s="256" t="n">
        <v>13.9499999999999</v>
      </c>
      <c r="ADM155" s="254" t="n">
        <v>1.10179920765311</v>
      </c>
      <c r="ADN155" s="251" t="n">
        <v>14.1</v>
      </c>
      <c r="ADO155" s="252" t="n">
        <v>60.5176971278857</v>
      </c>
      <c r="ADP155" s="255" t="n">
        <v>13.9499999999999</v>
      </c>
      <c r="ADQ155" s="253" t="n">
        <v>69.79187084458449</v>
      </c>
      <c r="ADR155" s="256" t="n">
        <v>13.9499999999999</v>
      </c>
      <c r="ADS155" s="254" t="n">
        <v>1.10179920765311</v>
      </c>
      <c r="ADT155" s="251" t="n">
        <v>14.1</v>
      </c>
      <c r="ADU155" s="252" t="n">
        <v>73.1151945458432</v>
      </c>
      <c r="ADV155" s="255" t="n">
        <v>13.9499999999999</v>
      </c>
      <c r="ADW155" s="253" t="n">
        <v>69.79187084458449</v>
      </c>
      <c r="ADX155" s="256" t="n">
        <v>13.9499999999999</v>
      </c>
      <c r="ADY155" s="254" t="n">
        <v>1.10179920765311</v>
      </c>
      <c r="ADZ155" s="251" t="n">
        <v>14.1</v>
      </c>
      <c r="AEA155" s="252" t="n">
        <v>85.0598907942223</v>
      </c>
      <c r="AEB155" s="255" t="n">
        <v>13.9499999999999</v>
      </c>
      <c r="AEC155" s="253" t="n">
        <v>69.79187084458449</v>
      </c>
      <c r="AED155" s="256" t="n">
        <v>13.9499999999999</v>
      </c>
      <c r="AEE155" s="254" t="n">
        <v>1.10179920765311</v>
      </c>
      <c r="AEF155" s="251" t="n">
        <v>14.1</v>
      </c>
      <c r="AEG155" s="252" t="n">
        <v>97.957092992692</v>
      </c>
      <c r="AEH155" s="255" t="n">
        <v>13.9499999999999</v>
      </c>
      <c r="AEI155" s="253" t="n">
        <v>69.79187084458449</v>
      </c>
      <c r="AEJ155" s="256" t="n">
        <v>13.9499999999999</v>
      </c>
      <c r="AEK155" s="254" t="n">
        <v>1.10179920765311</v>
      </c>
      <c r="AEL155" s="252" t="n">
        <v>14.1</v>
      </c>
      <c r="AEM155" s="252" t="n">
        <v>109.61766225744</v>
      </c>
      <c r="AEN155" s="255" t="n">
        <v>13.9499999999999</v>
      </c>
      <c r="AEO155" s="253" t="n">
        <v>69.79187084458449</v>
      </c>
      <c r="AEP155" s="256" t="n">
        <v>13.9499999999999</v>
      </c>
      <c r="AEQ155" s="254" t="n">
        <v>1.10179920765311</v>
      </c>
      <c r="AER155" s="252" t="n">
        <v>14.1</v>
      </c>
      <c r="AES155" s="252" t="n">
        <v>123.702103043622</v>
      </c>
      <c r="AET155" s="255" t="n">
        <v>13.9499999999999</v>
      </c>
      <c r="AEU155" s="253" t="n">
        <v>69.79187084458449</v>
      </c>
      <c r="AEV155" s="256" t="n">
        <v>13.9499999999999</v>
      </c>
      <c r="AEW155" s="254" t="n">
        <v>1.10179920765311</v>
      </c>
      <c r="AEX155" s="252" t="n">
        <v>14.1</v>
      </c>
      <c r="AEY155" s="252" t="n">
        <v>148.224115949497</v>
      </c>
      <c r="AEZ155" s="255" t="n">
        <v>13.9499999999999</v>
      </c>
      <c r="AFA155" s="253" t="n">
        <v>69.79187084458449</v>
      </c>
      <c r="AFB155" s="256" t="n">
        <v>13.9499999999999</v>
      </c>
      <c r="AFC155" s="254" t="n">
        <v>1.10179920765311</v>
      </c>
      <c r="AFD155" s="252" t="n">
        <v>14.1</v>
      </c>
      <c r="AFE155" s="252" t="n">
        <v>171.620186285242</v>
      </c>
      <c r="AFF155" s="255" t="n">
        <v>13.9499999999999</v>
      </c>
      <c r="AFG155" s="253" t="n">
        <v>69.79187084458449</v>
      </c>
      <c r="AFH155" s="256" t="n">
        <v>13.9499999999999</v>
      </c>
      <c r="AFI155" s="254" t="n">
        <v>1.10179920765311</v>
      </c>
      <c r="AFJ155" s="252" t="n">
        <v>14.1</v>
      </c>
      <c r="AFK155" s="252" t="n">
        <v>209.935201010785</v>
      </c>
      <c r="AFL155" s="255" t="n">
        <v>13.9499999999999</v>
      </c>
      <c r="AFM155" s="253" t="n">
        <v>69.79187084458449</v>
      </c>
      <c r="AFN155" s="256" t="n">
        <v>13.9499999999999</v>
      </c>
      <c r="AFO155" s="254" t="n">
        <v>1.10179920765311</v>
      </c>
      <c r="AFP155" s="251" t="n">
        <v>17.11</v>
      </c>
      <c r="AFQ155" s="252" t="n">
        <v>11.5958083430926</v>
      </c>
      <c r="AFR155" s="255" t="n">
        <v>17.1099999999999</v>
      </c>
      <c r="AFS155" s="253" t="n">
        <v>71.06590350978399</v>
      </c>
      <c r="AFT155" s="256" t="n">
        <v>17.3999999999999</v>
      </c>
      <c r="AFU155" s="254" t="n">
        <v>1.36276606054909</v>
      </c>
      <c r="AFV155" s="251" t="n">
        <v>17.11</v>
      </c>
      <c r="AFW155" s="252" t="n">
        <v>24.8483434306373</v>
      </c>
      <c r="AFX155" s="255" t="n">
        <v>17.1099999999999</v>
      </c>
      <c r="AFY155" s="253" t="n">
        <v>71.06590350978399</v>
      </c>
      <c r="AFZ155" s="256" t="n">
        <v>17.3999999999999</v>
      </c>
      <c r="AGA155" s="254" t="n">
        <v>1.36276606054909</v>
      </c>
      <c r="AGB155" s="251" t="n">
        <v>17.11</v>
      </c>
      <c r="AGC155" s="252" t="n">
        <v>38.7512758824033</v>
      </c>
      <c r="AGD155" s="255" t="n">
        <v>17.1099999999999</v>
      </c>
      <c r="AGE155" s="253" t="n">
        <v>71.06590350978399</v>
      </c>
      <c r="AGF155" s="256" t="n">
        <v>17.3999999999999</v>
      </c>
      <c r="AGG155" s="254" t="n">
        <v>1.36276606054909</v>
      </c>
      <c r="AGH155" s="251" t="n">
        <v>17.11</v>
      </c>
      <c r="AGI155" s="252" t="n">
        <v>51.7919603035032</v>
      </c>
      <c r="AGJ155" s="255" t="n">
        <v>17.1099999999999</v>
      </c>
      <c r="AGK155" s="253" t="n">
        <v>71.06590350978399</v>
      </c>
      <c r="AGL155" s="256" t="n">
        <v>17.3999999999999</v>
      </c>
      <c r="AGM155" s="254" t="n">
        <v>1.36276606054909</v>
      </c>
      <c r="AGN155" s="251" t="n">
        <v>17.4</v>
      </c>
      <c r="AGO155" s="252" t="n">
        <v>64.1995053645736</v>
      </c>
      <c r="AGP155" s="255" t="n">
        <v>17.1099999999999</v>
      </c>
      <c r="AGQ155" s="253" t="n">
        <v>71.06590350978399</v>
      </c>
      <c r="AGR155" s="256" t="n">
        <v>17.3999999999999</v>
      </c>
      <c r="AGS155" s="254" t="n">
        <v>1.36276606054909</v>
      </c>
      <c r="AGT155" s="251" t="n">
        <v>17.11</v>
      </c>
      <c r="AGU155" s="252" t="n">
        <v>78.407893534552</v>
      </c>
      <c r="AGV155" s="255" t="n">
        <v>17.1099999999999</v>
      </c>
      <c r="AGW155" s="253" t="n">
        <v>71.06590350978399</v>
      </c>
      <c r="AGX155" s="256" t="n">
        <v>17.3999999999999</v>
      </c>
      <c r="AGY155" s="254" t="n">
        <v>1.36276606054909</v>
      </c>
      <c r="AGZ155" s="251" t="n">
        <v>17.4</v>
      </c>
      <c r="AHA155" s="252" t="n">
        <v>89.6823572580156</v>
      </c>
      <c r="AHB155" s="255" t="n">
        <v>17.1099999999999</v>
      </c>
      <c r="AHC155" s="253" t="n">
        <v>71.06590350978399</v>
      </c>
      <c r="AHD155" s="256" t="n">
        <v>17.3999999999999</v>
      </c>
      <c r="AHE155" s="254" t="n">
        <v>1.36276606054909</v>
      </c>
      <c r="AHF155" s="251" t="n">
        <v>17.11</v>
      </c>
      <c r="AHG155" s="252" t="n">
        <v>105.595337247178</v>
      </c>
      <c r="AHH155" s="255" t="n">
        <v>17.1099999999999</v>
      </c>
      <c r="AHI155" s="253" t="n">
        <v>71.06590350978399</v>
      </c>
      <c r="AHJ155" s="256" t="n">
        <v>17.3999999999999</v>
      </c>
      <c r="AHK155" s="254" t="n">
        <v>1.36276606054909</v>
      </c>
      <c r="AHL155" s="252" t="n">
        <v>17.11</v>
      </c>
      <c r="AHM155" s="252" t="n">
        <v>130.466323748771</v>
      </c>
      <c r="AHN155" s="255" t="n">
        <v>17.1099999999999</v>
      </c>
      <c r="AHO155" s="253" t="n">
        <v>71.06590350978399</v>
      </c>
      <c r="AHP155" s="256" t="n">
        <v>17.3999999999999</v>
      </c>
      <c r="AHQ155" s="254" t="n">
        <v>1.36276606054909</v>
      </c>
      <c r="AHR155" s="252" t="n">
        <v>17.11</v>
      </c>
      <c r="AHS155" s="252" t="n">
        <v>158.056259485799</v>
      </c>
      <c r="AHT155" s="255" t="n">
        <v>17.1099999999999</v>
      </c>
      <c r="AHU155" s="253" t="n">
        <v>71.06590350978399</v>
      </c>
      <c r="AHV155" s="256" t="n">
        <v>17.3999999999999</v>
      </c>
      <c r="AHW155" s="254" t="n">
        <v>1.36276606054909</v>
      </c>
      <c r="AHX155" s="252" t="n">
        <v>17.11</v>
      </c>
      <c r="AHY155" s="252" t="n">
        <v>182.945018861268</v>
      </c>
      <c r="AHZ155" s="255" t="n">
        <v>17.1099999999999</v>
      </c>
      <c r="AIA155" s="253" t="n">
        <v>71.06590350978399</v>
      </c>
      <c r="AIB155" s="256" t="n">
        <v>17.3999999999999</v>
      </c>
      <c r="AIC155" s="254" t="n">
        <v>1.36276606054909</v>
      </c>
      <c r="AID155" s="252" t="n">
        <v>17.11</v>
      </c>
      <c r="AIE155" s="252" t="n">
        <v>224.403702386111</v>
      </c>
      <c r="AIF155" s="255" t="n">
        <v>17.1099999999999</v>
      </c>
      <c r="AIG155" s="253" t="n">
        <v>71.06590350978399</v>
      </c>
      <c r="AIH155" s="256" t="n">
        <v>17.3999999999999</v>
      </c>
      <c r="AII155" s="254" t="n">
        <v>1.36276606054909</v>
      </c>
      <c r="AIJ155" s="251" t="n">
        <v>23.2</v>
      </c>
      <c r="AIK155" s="252" t="n">
        <v>12.7077208926095</v>
      </c>
      <c r="AIL155" s="255" t="n">
        <v>23.6999999999999</v>
      </c>
      <c r="AIM155" s="253" t="n">
        <v>76.6358320067869</v>
      </c>
      <c r="AIN155" s="256" t="n">
        <v>23.6999999999999</v>
      </c>
      <c r="AIO155" s="254" t="n">
        <v>1.6194981991141</v>
      </c>
      <c r="AIP155" s="251" t="n">
        <v>23.2</v>
      </c>
      <c r="AIQ155" s="252" t="n">
        <v>15.7227175245442</v>
      </c>
      <c r="AIR155" s="255" t="n">
        <v>23.6999999999999</v>
      </c>
      <c r="AIS155" s="253" t="n">
        <v>76.6358320067869</v>
      </c>
      <c r="AIT155" s="256" t="n">
        <v>23.6999999999999</v>
      </c>
      <c r="AIU155" s="254" t="n">
        <v>1.6194981991141</v>
      </c>
      <c r="AIV155" s="251" t="n">
        <v>23.2</v>
      </c>
      <c r="AIW155" s="252" t="n">
        <v>26.5874499900552</v>
      </c>
      <c r="AIX155" s="255" t="n">
        <v>23.6999999999999</v>
      </c>
      <c r="AIY155" s="253" t="n">
        <v>76.6358320067869</v>
      </c>
      <c r="AIZ155" s="256" t="n">
        <v>23.6999999999999</v>
      </c>
      <c r="AJA155" s="254" t="n">
        <v>1.6194981991141</v>
      </c>
      <c r="AJB155" s="251" t="n">
        <v>23.2</v>
      </c>
      <c r="AJC155" s="252" t="n">
        <v>32.9570143069969</v>
      </c>
      <c r="AJD155" s="255" t="n">
        <v>23.6999999999999</v>
      </c>
      <c r="AJE155" s="253" t="n">
        <v>76.6358320067869</v>
      </c>
      <c r="AJF155" s="256" t="n">
        <v>23.6999999999999</v>
      </c>
      <c r="AJG155" s="254" t="n">
        <v>1.6194981991141</v>
      </c>
      <c r="AJH155" s="251" t="n">
        <v>23.4899999999999</v>
      </c>
      <c r="AJI155" s="252" t="n">
        <v>43.566297516663</v>
      </c>
      <c r="AJJ155" s="255" t="n">
        <v>23.6999999999999</v>
      </c>
      <c r="AJK155" s="253" t="n">
        <v>76.6358320067869</v>
      </c>
      <c r="AJL155" s="256" t="n">
        <v>23.6999999999999</v>
      </c>
      <c r="AJM155" s="254" t="n">
        <v>1.6194981991141</v>
      </c>
      <c r="AJN155" s="251" t="n">
        <v>23.2</v>
      </c>
      <c r="AJO155" s="252" t="n">
        <v>50.194970212355</v>
      </c>
      <c r="AJP155" s="255" t="n">
        <v>23.6999999999999</v>
      </c>
      <c r="AJQ155" s="253" t="n">
        <v>76.6358320067869</v>
      </c>
      <c r="AJR155" s="256" t="n">
        <v>23.6999999999999</v>
      </c>
      <c r="AJS155" s="254" t="n">
        <v>1.6194981991141</v>
      </c>
      <c r="AJT155" s="251" t="n">
        <v>23.2</v>
      </c>
      <c r="AJU155" s="252" t="n">
        <v>60.7423036462329</v>
      </c>
      <c r="AJV155" s="255" t="n">
        <v>23.6999999999999</v>
      </c>
      <c r="AJW155" s="253" t="n">
        <v>76.6358320067869</v>
      </c>
      <c r="AJX155" s="256" t="n">
        <v>23.6999999999999</v>
      </c>
      <c r="AJY155" s="254" t="n">
        <v>1.6194981991141</v>
      </c>
      <c r="AJZ155" s="251" t="n">
        <v>23.4899999999999</v>
      </c>
      <c r="AKA155" s="252" t="n">
        <v>66.8263421902071</v>
      </c>
      <c r="AKB155" s="255" t="n">
        <v>23.6999999999999</v>
      </c>
      <c r="AKC155" s="253" t="n">
        <v>76.6358320067869</v>
      </c>
      <c r="AKD155" s="256" t="n">
        <v>23.6999999999999</v>
      </c>
      <c r="AKE155" s="254" t="n">
        <v>1.6194981991141</v>
      </c>
      <c r="AKF155" s="252" t="n">
        <v>23.4899999999999</v>
      </c>
      <c r="AKG155" s="252" t="n">
        <v>78.91137204784209</v>
      </c>
      <c r="AKH155" s="255" t="n">
        <v>23.6999999999999</v>
      </c>
      <c r="AKI155" s="253" t="n">
        <v>76.6358320067869</v>
      </c>
      <c r="AKJ155" s="256" t="n">
        <v>23.6999999999999</v>
      </c>
      <c r="AKK155" s="254" t="n">
        <v>1.6194981991141</v>
      </c>
      <c r="AKL155" s="252" t="n">
        <v>23.2</v>
      </c>
      <c r="AKM155" s="252" t="n">
        <v>86.4625847581714</v>
      </c>
      <c r="AKN155" s="255" t="n">
        <v>23.6999999999999</v>
      </c>
      <c r="AKO155" s="253" t="n">
        <v>76.6358320067869</v>
      </c>
      <c r="AKP155" s="256" t="n">
        <v>23.6999999999999</v>
      </c>
      <c r="AKQ155" s="254" t="n">
        <v>1.6194981991141</v>
      </c>
      <c r="AKR155" s="252" t="n">
        <v>23.2</v>
      </c>
      <c r="AKS155" s="252" t="n">
        <v>96.44161331850169</v>
      </c>
      <c r="AKT155" s="255" t="n">
        <v>23.6999999999999</v>
      </c>
      <c r="AKU155" s="253" t="n">
        <v>76.6358320067869</v>
      </c>
      <c r="AKV155" s="256" t="n">
        <v>23.6999999999999</v>
      </c>
      <c r="AKW155" s="254" t="n">
        <v>1.6194981991141</v>
      </c>
      <c r="AKX155" s="252" t="n">
        <v>23.4899999999999</v>
      </c>
      <c r="AKY155" s="252" t="n">
        <v>101.884561782575</v>
      </c>
      <c r="AKZ155" s="255" t="n">
        <v>23.6999999999999</v>
      </c>
      <c r="ALA155" s="253" t="n">
        <v>76.6358320067869</v>
      </c>
      <c r="ALB155" s="256" t="n">
        <v>23.6999999999999</v>
      </c>
      <c r="ALC155" s="254" t="n">
        <v>1.6194981991141</v>
      </c>
      <c r="ALD155" s="252" t="n">
        <v>23.2</v>
      </c>
      <c r="ALE155" s="252" t="n">
        <v>114.307228227157</v>
      </c>
      <c r="ALF155" s="255" t="n">
        <v>23.6999999999999</v>
      </c>
      <c r="ALG155" s="253" t="n">
        <v>76.6358320067869</v>
      </c>
      <c r="ALH155" s="256" t="n">
        <v>23.6999999999999</v>
      </c>
      <c r="ALI155" s="254" t="n">
        <v>1.6194981991141</v>
      </c>
      <c r="ALJ155" s="252" t="n">
        <v>23.2</v>
      </c>
      <c r="ALK155" s="252" t="n">
        <v>120.049975181478</v>
      </c>
      <c r="ALL155" s="255" t="n">
        <v>23.6999999999999</v>
      </c>
      <c r="ALM155" s="253" t="n">
        <v>76.6358320067869</v>
      </c>
      <c r="ALN155" s="256" t="n">
        <v>23.6999999999999</v>
      </c>
      <c r="ALO155" s="254" t="n">
        <v>1.6194981991141</v>
      </c>
      <c r="ALP155" s="252" t="n">
        <v>23.4899999999999</v>
      </c>
      <c r="ALQ155" s="252" t="n">
        <v>130.3429203433</v>
      </c>
      <c r="ALR155" s="255" t="n">
        <v>23.6999999999999</v>
      </c>
      <c r="ALS155" s="253" t="n">
        <v>76.6358320067869</v>
      </c>
      <c r="ALT155" s="256" t="n">
        <v>23.6999999999999</v>
      </c>
      <c r="ALU155" s="254" t="n">
        <v>1.6194981991141</v>
      </c>
      <c r="ALV155" s="252" t="n">
        <v>23.4899999999999</v>
      </c>
      <c r="ALW155" s="252" t="n">
        <v>136.351843251845</v>
      </c>
      <c r="ALX155" s="255" t="n">
        <v>23.6999999999999</v>
      </c>
      <c r="ALY155" s="253" t="n">
        <v>76.6358320067869</v>
      </c>
      <c r="ALZ155" s="256" t="n">
        <v>23.6999999999999</v>
      </c>
      <c r="AMA155" s="254" t="n">
        <v>1.6194981991141</v>
      </c>
      <c r="AMB155" s="252" t="n">
        <v>23.4899999999999</v>
      </c>
      <c r="AMC155" s="252" t="n">
        <v>149.097637931684</v>
      </c>
      <c r="AMD155" s="255" t="n">
        <v>23.6999999999999</v>
      </c>
      <c r="AME155" s="253" t="n">
        <v>76.6358320067869</v>
      </c>
      <c r="AMF155" s="256" t="n">
        <v>23.6999999999999</v>
      </c>
      <c r="AMG155" s="254" t="n">
        <v>1.6194981991141</v>
      </c>
      <c r="AMH155" s="252" t="n">
        <v>23.2</v>
      </c>
      <c r="AMI155" s="252" t="n">
        <v>156.915518924744</v>
      </c>
      <c r="AMJ155" s="255" t="n">
        <v>23.6999999999999</v>
      </c>
      <c r="AMK155" s="253" t="n">
        <v>76.6358320067869</v>
      </c>
      <c r="AML155" s="256" t="n">
        <v>23.6999999999999</v>
      </c>
      <c r="AMM155" s="254" t="n">
        <v>1.6194981991141</v>
      </c>
      <c r="AMN155" s="252" t="n">
        <v>23.4899999999999</v>
      </c>
      <c r="AMO155" s="252" t="n">
        <v>166.036366963127</v>
      </c>
      <c r="AMP155" s="255" t="n">
        <v>23.6999999999999</v>
      </c>
      <c r="AMQ155" s="253" t="n">
        <v>76.6358320067869</v>
      </c>
      <c r="AMR155" s="256" t="n">
        <v>23.6999999999999</v>
      </c>
      <c r="AMS155" s="254" t="n">
        <v>1.6194981991141</v>
      </c>
      <c r="AMT155" s="252" t="n">
        <v>23.2</v>
      </c>
      <c r="AMU155" s="252" t="n">
        <v>172.288499785309</v>
      </c>
      <c r="AMV155" s="255" t="n">
        <v>23.6999999999999</v>
      </c>
      <c r="AMW155" s="253" t="n">
        <v>76.6358320067869</v>
      </c>
      <c r="AMX155" s="256" t="n">
        <v>23.6999999999999</v>
      </c>
      <c r="AMY155" s="254" t="n">
        <v>1.6194981991141</v>
      </c>
      <c r="AMZ155" s="252" t="n">
        <v>23.4899999999999</v>
      </c>
      <c r="ANA155" s="252" t="n">
        <v>184.146989586157</v>
      </c>
      <c r="ANB155" s="255" t="n">
        <v>23.6999999999999</v>
      </c>
      <c r="ANC155" s="253" t="n">
        <v>76.6358320067869</v>
      </c>
      <c r="AND155" s="256" t="n">
        <v>23.6999999999999</v>
      </c>
      <c r="ANE155" s="254" t="n">
        <v>1.6194981991141</v>
      </c>
      <c r="ANF155" s="252" t="n">
        <v>23.4899999999999</v>
      </c>
      <c r="ANG155" s="252" t="n">
        <v>191.450535415589</v>
      </c>
      <c r="ANH155" s="255" t="n">
        <v>23.6999999999999</v>
      </c>
      <c r="ANI155" s="253" t="n">
        <v>76.6358320067869</v>
      </c>
      <c r="ANJ155" s="256" t="n">
        <v>23.6999999999999</v>
      </c>
      <c r="ANK155" s="254" t="n">
        <v>1.6194981991141</v>
      </c>
      <c r="ANL155" s="252" t="n">
        <v>23.4899999999999</v>
      </c>
      <c r="ANM155" s="252" t="n">
        <v>201.140743670886</v>
      </c>
      <c r="ANN155" s="255" t="n">
        <v>23.6999999999999</v>
      </c>
      <c r="ANO155" s="253" t="n">
        <v>76.6358320067869</v>
      </c>
      <c r="ANP155" s="256" t="n">
        <v>23.6999999999999</v>
      </c>
      <c r="ANQ155" s="254" t="n">
        <v>1.6194981991141</v>
      </c>
      <c r="ANR155" s="252" t="n">
        <v>23.4899999999999</v>
      </c>
      <c r="ANS155" s="252" t="n">
        <v>208.335976552286</v>
      </c>
      <c r="ANT155" s="255" t="n">
        <v>23.6999999999999</v>
      </c>
      <c r="ANU155" s="253" t="n">
        <v>76.6358320067869</v>
      </c>
      <c r="ANV155" s="256" t="n">
        <v>23.6999999999999</v>
      </c>
      <c r="ANW155" s="254" t="n">
        <v>1.6194981991141</v>
      </c>
      <c r="ANX155" s="252" t="n">
        <v>23.2</v>
      </c>
      <c r="ANY155" s="252" t="n">
        <v>222.195435474678</v>
      </c>
      <c r="ANZ155" s="255" t="n">
        <v>23.6999999999999</v>
      </c>
      <c r="AOA155" s="253" t="n">
        <v>76.6358320067869</v>
      </c>
      <c r="AOB155" s="256" t="n">
        <v>23.6999999999999</v>
      </c>
      <c r="AOC155" s="254" t="n">
        <v>1.6194981991141</v>
      </c>
      <c r="AOD155" s="252" t="n">
        <v>23.2</v>
      </c>
      <c r="AOE155" s="252" t="n">
        <v>228.871484374887</v>
      </c>
      <c r="AOF155" s="255" t="n">
        <v>23.6999999999999</v>
      </c>
      <c r="AOG155" s="253" t="n">
        <v>76.6358320067869</v>
      </c>
      <c r="AOH155" s="256" t="n">
        <v>23.6999999999999</v>
      </c>
      <c r="AOI155" s="254" t="n">
        <v>1.6194981991141</v>
      </c>
      <c r="AOJ155" s="252" t="n">
        <v>23.2</v>
      </c>
      <c r="AOK155" s="252" t="n">
        <v>240.92136990367</v>
      </c>
      <c r="AOL155" s="255" t="n">
        <v>23.6999999999999</v>
      </c>
      <c r="AOM155" s="253" t="n">
        <v>76.6358320067869</v>
      </c>
      <c r="AON155" s="256" t="n">
        <v>23.6999999999999</v>
      </c>
      <c r="AOO155" s="254" t="n">
        <v>1.6194981991141</v>
      </c>
      <c r="AOP155" s="252" t="n">
        <v>23.4899999999999</v>
      </c>
      <c r="AOQ155" s="252" t="n">
        <v>246.466761255397</v>
      </c>
      <c r="AOR155" s="255" t="n">
        <v>23.6999999999999</v>
      </c>
      <c r="AOS155" s="253" t="n">
        <v>76.6358320067869</v>
      </c>
      <c r="AOT155" s="256" t="n">
        <v>23.6999999999999</v>
      </c>
      <c r="AOU155" s="254" t="n">
        <v>1.6194981991141</v>
      </c>
      <c r="AOV155" s="251" t="n">
        <v>33.93</v>
      </c>
      <c r="AOW155" s="252" t="n">
        <v>16.6567036428357</v>
      </c>
      <c r="AOX155" s="255" t="n">
        <v>34.4999999999999</v>
      </c>
      <c r="AOY155" s="253" t="n">
        <v>76.2361047479767</v>
      </c>
      <c r="AOZ155" s="256" t="n">
        <v>34.4999999999999</v>
      </c>
      <c r="APA155" s="254" t="n">
        <v>1.41760661691687</v>
      </c>
      <c r="APB155" s="251" t="n">
        <v>34.22</v>
      </c>
      <c r="APC155" s="252" t="n">
        <v>21.0191073926266</v>
      </c>
      <c r="APD155" s="255" t="n">
        <v>34.4999999999999</v>
      </c>
      <c r="APE155" s="253" t="n">
        <v>76.2361047479767</v>
      </c>
      <c r="APF155" s="256" t="n">
        <v>34.4999999999999</v>
      </c>
      <c r="APG155" s="254" t="n">
        <v>1.41760661691687</v>
      </c>
      <c r="APH155" s="251" t="n">
        <v>33.93</v>
      </c>
      <c r="API155" s="252" t="n">
        <v>36.0896077934651</v>
      </c>
      <c r="APJ155" s="255" t="n">
        <v>34.4999999999999</v>
      </c>
      <c r="APK155" s="253" t="n">
        <v>76.2361047479767</v>
      </c>
      <c r="APL155" s="256" t="n">
        <v>34.4999999999999</v>
      </c>
      <c r="APM155" s="254" t="n">
        <v>1.41760661691687</v>
      </c>
      <c r="APN155" s="251" t="n">
        <v>33.93</v>
      </c>
      <c r="APO155" s="252" t="n">
        <v>44.8194899458113</v>
      </c>
      <c r="APP155" s="255" t="n">
        <v>34.4999999999999</v>
      </c>
      <c r="APQ155" s="253" t="n">
        <v>76.2361047479767</v>
      </c>
      <c r="APR155" s="256" t="n">
        <v>34.4999999999999</v>
      </c>
      <c r="APS155" s="254" t="n">
        <v>1.41760661691687</v>
      </c>
      <c r="APT155" s="251" t="n">
        <v>33.93</v>
      </c>
      <c r="APU155" s="252" t="n">
        <v>60.6812785819622</v>
      </c>
      <c r="APV155" s="255" t="n">
        <v>34.4999999999999</v>
      </c>
      <c r="APW155" s="253" t="n">
        <v>76.2361047479767</v>
      </c>
      <c r="APX155" s="256" t="n">
        <v>34.4999999999999</v>
      </c>
      <c r="APY155" s="254" t="n">
        <v>1.41760661691687</v>
      </c>
      <c r="APZ155" s="251" t="n">
        <v>33.93</v>
      </c>
      <c r="AQA155" s="252" t="n">
        <v>67.4286181126832</v>
      </c>
      <c r="AQB155" s="255" t="n">
        <v>34.4999999999999</v>
      </c>
      <c r="AQC155" s="253" t="n">
        <v>76.2361047479767</v>
      </c>
      <c r="AQD155" s="256" t="n">
        <v>34.4999999999999</v>
      </c>
      <c r="AQE155" s="254" t="n">
        <v>1.41760661691687</v>
      </c>
      <c r="AQF155" s="251" t="n">
        <v>33.93</v>
      </c>
      <c r="AQG155" s="252" t="n">
        <v>83.7437586211413</v>
      </c>
      <c r="AQH155" s="255" t="n">
        <v>34.4999999999999</v>
      </c>
      <c r="AQI155" s="253" t="n">
        <v>76.2361047479767</v>
      </c>
      <c r="AQJ155" s="256" t="n">
        <v>34.4999999999999</v>
      </c>
      <c r="AQK155" s="254" t="n">
        <v>1.41760661691687</v>
      </c>
      <c r="AQL155" s="251" t="n">
        <v>33.93</v>
      </c>
      <c r="AQM155" s="252" t="n">
        <v>91.2834583299931</v>
      </c>
      <c r="AQN155" s="255" t="n">
        <v>34.4999999999999</v>
      </c>
      <c r="AQO155" s="253" t="n">
        <v>76.2361047479767</v>
      </c>
      <c r="AQP155" s="256" t="n">
        <v>34.4999999999999</v>
      </c>
      <c r="AQQ155" s="254" t="n">
        <v>1.41760661691687</v>
      </c>
      <c r="AQR155" s="252" t="n">
        <v>33.93</v>
      </c>
      <c r="AQS155" s="252" t="n">
        <v>106.675662744392</v>
      </c>
      <c r="AQT155" s="255" t="n">
        <v>34.4999999999999</v>
      </c>
      <c r="AQU155" s="253" t="n">
        <v>76.2361047479767</v>
      </c>
      <c r="AQV155" s="256" t="n">
        <v>34.4999999999999</v>
      </c>
      <c r="AQW155" s="254" t="n">
        <v>1.41760661691687</v>
      </c>
      <c r="AQX155" s="252" t="n">
        <v>33.93</v>
      </c>
      <c r="AQY155" s="252" t="n">
        <v>114.609378545032</v>
      </c>
      <c r="AQZ155" s="255" t="n">
        <v>34.4999999999999</v>
      </c>
      <c r="ARA155" s="253" t="n">
        <v>76.2361047479767</v>
      </c>
      <c r="ARB155" s="256" t="n">
        <v>34.4999999999999</v>
      </c>
      <c r="ARC155" s="254" t="n">
        <v>1.41760661691687</v>
      </c>
      <c r="ARD155" s="252" t="n">
        <v>33.93</v>
      </c>
      <c r="ARE155" s="252" t="n">
        <v>130.444365237112</v>
      </c>
      <c r="ARF155" s="255" t="n">
        <v>34.4999999999999</v>
      </c>
      <c r="ARG155" s="253" t="n">
        <v>76.2361047479767</v>
      </c>
      <c r="ARH155" s="256" t="n">
        <v>34.4999999999999</v>
      </c>
      <c r="ARI155" s="254" t="n">
        <v>1.41760661691687</v>
      </c>
      <c r="ARJ155" s="252" t="n">
        <v>33.93</v>
      </c>
      <c r="ARK155" s="252" t="n">
        <v>138.47620335625</v>
      </c>
      <c r="ARL155" s="255" t="n">
        <v>34.4999999999999</v>
      </c>
      <c r="ARM155" s="253" t="n">
        <v>76.2361047479767</v>
      </c>
      <c r="ARN155" s="256" t="n">
        <v>34.4999999999999</v>
      </c>
      <c r="ARO155" s="254" t="n">
        <v>1.41760661691687</v>
      </c>
      <c r="ARP155" s="252" t="n">
        <v>33.93</v>
      </c>
      <c r="ARQ155" s="252" t="n">
        <v>157.478324241133</v>
      </c>
      <c r="ARR155" s="255" t="n">
        <v>34.4999999999999</v>
      </c>
      <c r="ARS155" s="253" t="n">
        <v>76.2361047479767</v>
      </c>
      <c r="ART155" s="256" t="n">
        <v>34.4999999999999</v>
      </c>
      <c r="ARU155" s="254" t="n">
        <v>1.41760661691687</v>
      </c>
      <c r="ARV155" s="252" t="n">
        <v>33.93</v>
      </c>
      <c r="ARW155" s="252" t="n">
        <v>163.474317036045</v>
      </c>
      <c r="ARX155" s="255" t="n">
        <v>34.4999999999999</v>
      </c>
      <c r="ARY155" s="253" t="n">
        <v>76.2361047479767</v>
      </c>
      <c r="ARZ155" s="256" t="n">
        <v>34.4999999999999</v>
      </c>
      <c r="ASA155" s="254" t="n">
        <v>1.41760661691687</v>
      </c>
      <c r="ASB155" s="252" t="n">
        <v>33.93</v>
      </c>
      <c r="ASC155" s="252" t="n">
        <v>179.605643524255</v>
      </c>
      <c r="ASD155" s="255" t="n">
        <v>34.4999999999999</v>
      </c>
      <c r="ASE155" s="253" t="n">
        <v>76.2361047479767</v>
      </c>
      <c r="ASF155" s="256" t="n">
        <v>34.4999999999999</v>
      </c>
      <c r="ASG155" s="254" t="n">
        <v>1.41760661691687</v>
      </c>
      <c r="ASH155" s="252" t="n">
        <v>33.93</v>
      </c>
      <c r="ASI155" s="252" t="n">
        <v>187.537809655261</v>
      </c>
      <c r="ASJ155" s="255" t="n">
        <v>34.4999999999999</v>
      </c>
      <c r="ASK155" s="253" t="n">
        <v>76.2361047479767</v>
      </c>
      <c r="ASL155" s="256" t="n">
        <v>34.4999999999999</v>
      </c>
      <c r="ASM155" s="254" t="n">
        <v>1.41760661691687</v>
      </c>
      <c r="ASN155" s="252" t="n">
        <v>33.93</v>
      </c>
      <c r="ASO155" s="252" t="n">
        <v>203.066385614208</v>
      </c>
      <c r="ASP155" s="255" t="n">
        <v>34.4999999999999</v>
      </c>
      <c r="ASQ155" s="253" t="n">
        <v>76.2361047479767</v>
      </c>
      <c r="ASR155" s="256" t="n">
        <v>34.4999999999999</v>
      </c>
      <c r="ASS155" s="254" t="n">
        <v>1.41760661691687</v>
      </c>
      <c r="AST155" s="252" t="n">
        <v>33.93</v>
      </c>
      <c r="ASU155" s="252" t="n">
        <v>212.492620566359</v>
      </c>
      <c r="ASV155" s="255" t="n">
        <v>34.4999999999999</v>
      </c>
      <c r="ASW155" s="253" t="n">
        <v>76.2361047479767</v>
      </c>
      <c r="ASX155" s="256" t="n">
        <v>34.4999999999999</v>
      </c>
      <c r="ASY155" s="254" t="n">
        <v>1.41760661691687</v>
      </c>
      <c r="ASZ155" s="252" t="n">
        <v>33.93</v>
      </c>
      <c r="ATA155" s="252" t="n">
        <v>227.375020112325</v>
      </c>
      <c r="ATB155" s="255" t="n">
        <v>34.4999999999999</v>
      </c>
      <c r="ATC155" s="253" t="n">
        <v>76.2361047479767</v>
      </c>
      <c r="ATD155" s="256" t="n">
        <v>34.4999999999999</v>
      </c>
      <c r="ATE155" s="254" t="n">
        <v>1.41760661691687</v>
      </c>
      <c r="ATF155" s="252" t="n">
        <v>33.93</v>
      </c>
      <c r="ATG155" s="252" t="n">
        <v>234.400249888787</v>
      </c>
      <c r="ATH155" s="255" t="n">
        <v>34.4999999999999</v>
      </c>
      <c r="ATI155" s="253" t="n">
        <v>76.2361047479767</v>
      </c>
      <c r="ATJ155" s="256" t="n">
        <v>34.4999999999999</v>
      </c>
      <c r="ATK155" s="254" t="n">
        <v>1.41760661691687</v>
      </c>
      <c r="ATL155" s="252" t="n">
        <v>33.93</v>
      </c>
      <c r="ATM155" s="252" t="n">
        <v>254.226902349155</v>
      </c>
      <c r="ATN155" s="255" t="n">
        <v>34.4999999999999</v>
      </c>
      <c r="ATO155" s="253" t="n">
        <v>76.2361047479767</v>
      </c>
      <c r="ATP155" s="256" t="n">
        <v>34.4999999999999</v>
      </c>
      <c r="ATQ155" s="254" t="n">
        <v>1.41760661691687</v>
      </c>
      <c r="ATR155" s="252" t="n">
        <v>33.93</v>
      </c>
      <c r="ATS155" s="252" t="n">
        <v>262.555529798629</v>
      </c>
      <c r="ATT155" s="255" t="n">
        <v>34.4999999999999</v>
      </c>
      <c r="ATU155" s="253" t="n">
        <v>76.2361047479767</v>
      </c>
      <c r="ATV155" s="256" t="n">
        <v>34.4999999999999</v>
      </c>
      <c r="ATW155" s="254" t="n">
        <v>1.41760661691687</v>
      </c>
      <c r="ATX155" s="252" t="n">
        <v>33.93</v>
      </c>
      <c r="ATY155" s="252" t="n">
        <v>278.966614034576</v>
      </c>
      <c r="ATZ155" s="255" t="n">
        <v>34.4999999999999</v>
      </c>
      <c r="AUA155" s="253" t="n">
        <v>76.2361047479767</v>
      </c>
      <c r="AUB155" s="256" t="n">
        <v>34.4999999999999</v>
      </c>
      <c r="AUC155" s="254" t="n">
        <v>1.41760661691687</v>
      </c>
      <c r="AUD155" s="252" t="n">
        <v>33.93</v>
      </c>
      <c r="AUE155" s="252" t="n">
        <v>286.74794472929</v>
      </c>
      <c r="AUF155" s="255" t="n">
        <v>34.4999999999999</v>
      </c>
      <c r="AUG155" s="253" t="n">
        <v>76.2361047479767</v>
      </c>
      <c r="AUH155" s="256" t="n">
        <v>34.4999999999999</v>
      </c>
      <c r="AUI155" s="254" t="n">
        <v>1.41760661691687</v>
      </c>
      <c r="AUJ155" s="252" t="n">
        <v>33.93</v>
      </c>
      <c r="AUK155" s="252" t="n">
        <v>302.688102578385</v>
      </c>
      <c r="AUL155" s="255" t="n">
        <v>34.4999999999999</v>
      </c>
      <c r="AUM155" s="253" t="n">
        <v>76.2361047479767</v>
      </c>
      <c r="AUN155" s="256" t="n">
        <v>34.4999999999999</v>
      </c>
      <c r="AUO155" s="254" t="n">
        <v>1.41760661691687</v>
      </c>
      <c r="AUP155" s="251" t="n">
        <v>49.3</v>
      </c>
      <c r="AUQ155" s="252" t="n">
        <v>17.6581428302858</v>
      </c>
      <c r="AUR155" s="255" t="n">
        <v>51</v>
      </c>
      <c r="AUS155" s="253" t="n">
        <v>75.9093517188559</v>
      </c>
      <c r="AUT155" s="256" t="n">
        <v>50.4</v>
      </c>
      <c r="AUU155" s="254" t="n">
        <v>1.54109557423031</v>
      </c>
      <c r="AUV155" s="251" t="n">
        <v>49.3</v>
      </c>
      <c r="AUW155" s="252" t="n">
        <v>23.1320611396476</v>
      </c>
      <c r="AUX155" s="255" t="n">
        <v>51</v>
      </c>
      <c r="AUY155" s="253" t="n">
        <v>75.9093517188559</v>
      </c>
      <c r="AUZ155" s="256" t="n">
        <v>50.4</v>
      </c>
      <c r="AVA155" s="254" t="n">
        <v>1.54109557423031</v>
      </c>
      <c r="AVB155" s="251" t="n">
        <v>49.3</v>
      </c>
      <c r="AVC155" s="252" t="n">
        <v>35.0907075685641</v>
      </c>
      <c r="AVD155" s="255" t="n">
        <v>51</v>
      </c>
      <c r="AVE155" s="253" t="n">
        <v>75.9093517188559</v>
      </c>
      <c r="AVF155" s="256" t="n">
        <v>50.4</v>
      </c>
      <c r="AVG155" s="254" t="n">
        <v>1.54109557423031</v>
      </c>
      <c r="AVH155" s="251" t="n">
        <v>49.3</v>
      </c>
      <c r="AVI155" s="252" t="n">
        <v>43.1555409318975</v>
      </c>
      <c r="AVJ155" s="255" t="n">
        <v>51</v>
      </c>
      <c r="AVK155" s="253" t="n">
        <v>75.9093517188559</v>
      </c>
      <c r="AVL155" s="256" t="n">
        <v>50.4</v>
      </c>
      <c r="AVM155" s="254" t="n">
        <v>1.54109557423031</v>
      </c>
      <c r="AVN155" s="251" t="n">
        <v>49.3</v>
      </c>
      <c r="AVO155" s="252" t="n">
        <v>51.4779436287855</v>
      </c>
      <c r="AVP155" s="255" t="n">
        <v>51</v>
      </c>
      <c r="AVQ155" s="253" t="n">
        <v>75.9093517188559</v>
      </c>
      <c r="AVR155" s="256" t="n">
        <v>50.4</v>
      </c>
      <c r="AVS155" s="254" t="n">
        <v>1.54109557423031</v>
      </c>
      <c r="AVT155" s="251" t="n">
        <v>49.8799999999999</v>
      </c>
      <c r="AVU155" s="252" t="n">
        <v>61.90271653091</v>
      </c>
      <c r="AVV155" s="255" t="n">
        <v>51</v>
      </c>
      <c r="AVW155" s="253" t="n">
        <v>75.9093517188559</v>
      </c>
      <c r="AVX155" s="256" t="n">
        <v>50.4</v>
      </c>
      <c r="AVY155" s="254" t="n">
        <v>1.54109557423031</v>
      </c>
      <c r="AVZ155" s="251" t="n">
        <v>49.8799999999999</v>
      </c>
      <c r="AWA155" s="252" t="n">
        <v>67.3137875001084</v>
      </c>
      <c r="AWB155" s="255" t="n">
        <v>51</v>
      </c>
      <c r="AWC155" s="253" t="n">
        <v>75.9093517188559</v>
      </c>
      <c r="AWD155" s="256" t="n">
        <v>50.4</v>
      </c>
      <c r="AWE155" s="254" t="n">
        <v>1.54109557423031</v>
      </c>
      <c r="AWF155" s="251" t="n">
        <v>49.8799999999999</v>
      </c>
      <c r="AWG155" s="252" t="n">
        <v>75.63567729316929</v>
      </c>
      <c r="AWH155" s="255" t="n">
        <v>51</v>
      </c>
      <c r="AWI155" s="253" t="n">
        <v>75.9093517188559</v>
      </c>
      <c r="AWJ155" s="256" t="n">
        <v>50.4</v>
      </c>
      <c r="AWK155" s="254" t="n">
        <v>1.54109557423031</v>
      </c>
      <c r="AWL155" s="252" t="n">
        <v>49.8799999999999</v>
      </c>
      <c r="AWM155" s="252" t="n">
        <v>86.5716257628855</v>
      </c>
      <c r="AWN155" s="255" t="n">
        <v>51</v>
      </c>
      <c r="AWO155" s="253" t="n">
        <v>75.9093517188559</v>
      </c>
      <c r="AWP155" s="256" t="n">
        <v>50.4</v>
      </c>
      <c r="AWQ155" s="254" t="n">
        <v>1.54109557423031</v>
      </c>
      <c r="AWR155" s="252" t="n">
        <v>49.8799999999999</v>
      </c>
      <c r="AWS155" s="252" t="n">
        <v>94.9146098206274</v>
      </c>
      <c r="AWT155" s="255" t="n">
        <v>51</v>
      </c>
      <c r="AWU155" s="253" t="n">
        <v>75.9093517188559</v>
      </c>
      <c r="AWV155" s="256" t="n">
        <v>50.4</v>
      </c>
      <c r="AWW155" s="254" t="n">
        <v>1.54109557423031</v>
      </c>
      <c r="AWX155" s="252" t="n">
        <v>49.8799999999999</v>
      </c>
      <c r="AWY155" s="252" t="n">
        <v>101.674711575567</v>
      </c>
      <c r="AWZ155" s="255" t="n">
        <v>51</v>
      </c>
      <c r="AXA155" s="253" t="n">
        <v>75.9093517188559</v>
      </c>
      <c r="AXB155" s="256" t="n">
        <v>50.4</v>
      </c>
      <c r="AXC155" s="254" t="n">
        <v>1.54109557423031</v>
      </c>
      <c r="AXD155" s="252" t="n">
        <v>49.8799999999999</v>
      </c>
      <c r="AXE155" s="252" t="n">
        <v>114.901314843531</v>
      </c>
      <c r="AXF155" s="255" t="n">
        <v>51</v>
      </c>
      <c r="AXG155" s="253" t="n">
        <v>75.9093517188559</v>
      </c>
      <c r="AXH155" s="256" t="n">
        <v>50.4</v>
      </c>
      <c r="AXI155" s="254" t="n">
        <v>1.54109557423031</v>
      </c>
      <c r="AXJ155" s="252" t="n">
        <v>49.8799999999999</v>
      </c>
      <c r="AXK155" s="252" t="n">
        <v>120.413287823757</v>
      </c>
      <c r="AXL155" s="255" t="n">
        <v>51</v>
      </c>
      <c r="AXM155" s="253" t="n">
        <v>75.9093517188559</v>
      </c>
      <c r="AXN155" s="256" t="n">
        <v>50.4</v>
      </c>
      <c r="AXO155" s="254" t="n">
        <v>1.54109557423031</v>
      </c>
      <c r="AXP155" s="252" t="n">
        <v>49.8799999999999</v>
      </c>
      <c r="AXQ155" s="252" t="n">
        <v>128.68281554921</v>
      </c>
      <c r="AXR155" s="255" t="n">
        <v>51</v>
      </c>
      <c r="AXS155" s="253" t="n">
        <v>75.9093517188559</v>
      </c>
      <c r="AXT155" s="256" t="n">
        <v>50.4</v>
      </c>
      <c r="AXU155" s="254" t="n">
        <v>1.54109557423031</v>
      </c>
      <c r="AXV155" s="252" t="n">
        <v>51</v>
      </c>
      <c r="AXW155" s="252" t="n">
        <v>138.550977381186</v>
      </c>
      <c r="AXX155" s="255" t="n">
        <v>51</v>
      </c>
      <c r="AXY155" s="253" t="n">
        <v>75.9093517188559</v>
      </c>
      <c r="AXZ155" s="256" t="n">
        <v>50.4</v>
      </c>
      <c r="AYA155" s="254" t="n">
        <v>1.54109557423031</v>
      </c>
      <c r="AYB155" s="252" t="n">
        <v>49.8799999999999</v>
      </c>
      <c r="AYC155" s="252" t="n">
        <v>146.605303989111</v>
      </c>
      <c r="AYD155" s="255" t="n">
        <v>51</v>
      </c>
      <c r="AYE155" s="253" t="n">
        <v>75.9093517188559</v>
      </c>
      <c r="AYF155" s="256" t="n">
        <v>50.4</v>
      </c>
      <c r="AYG155" s="254" t="n">
        <v>1.54109557423031</v>
      </c>
      <c r="AYH155" s="252" t="n">
        <v>49.8799999999999</v>
      </c>
      <c r="AYI155" s="252" t="n">
        <v>154.120208268767</v>
      </c>
      <c r="AYJ155" s="255" t="n">
        <v>51</v>
      </c>
      <c r="AYK155" s="253" t="n">
        <v>75.9093517188559</v>
      </c>
      <c r="AYL155" s="256" t="n">
        <v>50.4</v>
      </c>
      <c r="AYM155" s="254" t="n">
        <v>1.54109557423031</v>
      </c>
      <c r="AYN155" s="252" t="n">
        <v>49.8799999999999</v>
      </c>
      <c r="AYO155" s="252" t="n">
        <v>164.504032935219</v>
      </c>
      <c r="AYP155" s="255" t="n">
        <v>51</v>
      </c>
      <c r="AYQ155" s="253" t="n">
        <v>75.9093517188559</v>
      </c>
      <c r="AYR155" s="256" t="n">
        <v>50.4</v>
      </c>
      <c r="AYS155" s="254" t="n">
        <v>1.54109557423031</v>
      </c>
      <c r="AYT155" s="252" t="n">
        <v>49.8799999999999</v>
      </c>
      <c r="AYU155" s="252" t="n">
        <v>171.837428293581</v>
      </c>
      <c r="AYV155" s="255" t="n">
        <v>51</v>
      </c>
      <c r="AYW155" s="253" t="n">
        <v>75.9093517188559</v>
      </c>
      <c r="AYX155" s="256" t="n">
        <v>50.4</v>
      </c>
      <c r="AYY155" s="254" t="n">
        <v>1.54109557423031</v>
      </c>
      <c r="AYZ155" s="252" t="n">
        <v>49.8799999999999</v>
      </c>
      <c r="AZA155" s="252" t="n">
        <v>183.331441432564</v>
      </c>
      <c r="AZB155" s="255" t="n">
        <v>51</v>
      </c>
      <c r="AZC155" s="253" t="n">
        <v>75.9093517188559</v>
      </c>
      <c r="AZD155" s="256" t="n">
        <v>50.4</v>
      </c>
      <c r="AZE155" s="254" t="n">
        <v>1.54109557423031</v>
      </c>
      <c r="AZF155" s="252" t="n">
        <v>49.8799999999999</v>
      </c>
      <c r="AZG155" s="252" t="n">
        <v>194.48279581169</v>
      </c>
      <c r="AZH155" s="255" t="n">
        <v>51</v>
      </c>
      <c r="AZI155" s="253" t="n">
        <v>75.9093517188559</v>
      </c>
      <c r="AZJ155" s="256" t="n">
        <v>50.4</v>
      </c>
      <c r="AZK155" s="254" t="n">
        <v>1.54109557423031</v>
      </c>
      <c r="AZL155" s="252" t="n">
        <v>49.8799999999999</v>
      </c>
      <c r="AZM155" s="252" t="n">
        <v>202.279006822772</v>
      </c>
      <c r="AZN155" s="255" t="n">
        <v>51</v>
      </c>
      <c r="AZO155" s="253" t="n">
        <v>75.9093517188559</v>
      </c>
      <c r="AZP155" s="256" t="n">
        <v>50.4</v>
      </c>
      <c r="AZQ155" s="254" t="n">
        <v>1.54109557423031</v>
      </c>
      <c r="AZR155" s="251" t="n">
        <v>66</v>
      </c>
      <c r="AZS155" s="252" t="n">
        <v>18.783089583319</v>
      </c>
      <c r="AZT155" s="255" t="n">
        <v>71.7</v>
      </c>
      <c r="AZU155" s="253" t="n">
        <v>78.4642606168435</v>
      </c>
      <c r="AZV155" s="256" t="n">
        <v>71.7</v>
      </c>
      <c r="AZW155" s="254" t="n">
        <v>1.91448563968509</v>
      </c>
      <c r="AZX155" s="251" t="n">
        <v>71.7</v>
      </c>
      <c r="AZY155" s="252" t="n">
        <v>22.9001417737399</v>
      </c>
      <c r="AZZ155" s="255" t="n">
        <v>71.7</v>
      </c>
      <c r="BAA155" s="253" t="n">
        <v>78.4642606168435</v>
      </c>
      <c r="BAB155" s="256" t="n">
        <v>71.7</v>
      </c>
      <c r="BAC155" s="254" t="n">
        <v>1.91448563968509</v>
      </c>
      <c r="BAD155" s="251" t="n">
        <v>71.7</v>
      </c>
      <c r="BAE155" s="252" t="n">
        <v>37.2484542609296</v>
      </c>
      <c r="BAF155" s="255" t="n">
        <v>71.7</v>
      </c>
      <c r="BAG155" s="253" t="n">
        <v>78.4642606168435</v>
      </c>
      <c r="BAH155" s="256" t="n">
        <v>71.7</v>
      </c>
      <c r="BAI155" s="254" t="n">
        <v>1.91448563968509</v>
      </c>
      <c r="BAJ155" s="251" t="n">
        <v>71.7</v>
      </c>
      <c r="BAK155" s="252" t="n">
        <v>48.477721173853</v>
      </c>
      <c r="BAL155" s="255" t="n">
        <v>71.7</v>
      </c>
      <c r="BAM155" s="253" t="n">
        <v>78.4642606168435</v>
      </c>
      <c r="BAN155" s="256" t="n">
        <v>71.7</v>
      </c>
      <c r="BAO155" s="254" t="n">
        <v>1.91448563968509</v>
      </c>
      <c r="BAP155" s="251" t="n">
        <v>71.7</v>
      </c>
      <c r="BAQ155" s="252" t="n">
        <v>62.1075284780975</v>
      </c>
      <c r="BAR155" s="255" t="n">
        <v>71.7</v>
      </c>
      <c r="BAS155" s="253" t="n">
        <v>78.4642606168435</v>
      </c>
      <c r="BAT155" s="256" t="n">
        <v>71.7</v>
      </c>
      <c r="BAU155" s="254" t="n">
        <v>1.91448563968509</v>
      </c>
      <c r="BAV155" s="251" t="n">
        <v>71.7</v>
      </c>
      <c r="BAW155" s="252" t="n">
        <v>74.5232058469775</v>
      </c>
      <c r="BAX155" s="255" t="n">
        <v>71.7</v>
      </c>
      <c r="BAY155" s="253" t="n">
        <v>78.4642606168435</v>
      </c>
      <c r="BAZ155" s="256" t="n">
        <v>71.7</v>
      </c>
      <c r="BBA155" s="254" t="n">
        <v>1.91448563968509</v>
      </c>
      <c r="BBB155" s="251" t="n">
        <v>71.7</v>
      </c>
      <c r="BBC155" s="252" t="n">
        <v>89.8756147933412</v>
      </c>
      <c r="BBD155" s="255" t="n">
        <v>71.7</v>
      </c>
      <c r="BBE155" s="253" t="n">
        <v>78.4642606168435</v>
      </c>
      <c r="BBF155" s="256" t="n">
        <v>71.7</v>
      </c>
      <c r="BBG155" s="254" t="n">
        <v>1.91448563968509</v>
      </c>
      <c r="BBH155" s="251" t="n">
        <v>71.7</v>
      </c>
      <c r="BBI155" s="252" t="n">
        <v>101.57284175306</v>
      </c>
      <c r="BBJ155" s="255" t="n">
        <v>71.7</v>
      </c>
      <c r="BBK155" s="253" t="n">
        <v>78.4642606168435</v>
      </c>
      <c r="BBL155" s="256" t="n">
        <v>71.7</v>
      </c>
      <c r="BBM155" s="254" t="n">
        <v>1.91448563968509</v>
      </c>
      <c r="BBN155" s="252" t="n">
        <v>71.7</v>
      </c>
      <c r="BBO155" s="252" t="n">
        <v>115.682660454822</v>
      </c>
      <c r="BBP155" s="255" t="n">
        <v>71.7</v>
      </c>
      <c r="BBQ155" s="253" t="n">
        <v>78.4642606168435</v>
      </c>
      <c r="BBR155" s="256" t="n">
        <v>71.7</v>
      </c>
      <c r="BBS155" s="254" t="n">
        <v>1.91448563968509</v>
      </c>
      <c r="BBT155" s="252" t="n">
        <v>71.7</v>
      </c>
      <c r="BBU155" s="252" t="n">
        <v>127.129817211906</v>
      </c>
      <c r="BBV155" s="255" t="n">
        <v>71.7</v>
      </c>
      <c r="BBW155" s="253" t="n">
        <v>78.4642606168435</v>
      </c>
      <c r="BBX155" s="256" t="n">
        <v>71.7</v>
      </c>
      <c r="BBY155" s="254" t="n">
        <v>1.91448563968509</v>
      </c>
      <c r="BBZ155" s="252" t="n">
        <v>71.7</v>
      </c>
      <c r="BCA155" s="252" t="n">
        <v>143.4423502895</v>
      </c>
      <c r="BCB155" s="255" t="n">
        <v>71.7</v>
      </c>
      <c r="BCC155" s="253" t="n">
        <v>78.4642606168435</v>
      </c>
      <c r="BCD155" s="256" t="n">
        <v>71.7</v>
      </c>
      <c r="BCE155" s="254" t="n">
        <v>1.91448563968509</v>
      </c>
      <c r="BCF155" s="252" t="n">
        <v>71.7</v>
      </c>
      <c r="BCG155" s="252" t="n">
        <v>154.657797780987</v>
      </c>
      <c r="BCH155" s="255" t="n">
        <v>71.7</v>
      </c>
      <c r="BCI155" s="253" t="n">
        <v>78.4642606168435</v>
      </c>
      <c r="BCJ155" s="256" t="n">
        <v>71.7</v>
      </c>
      <c r="BCK155" s="254" t="n">
        <v>1.91448563968509</v>
      </c>
      <c r="BCL155" s="251" t="n">
        <v>88.5</v>
      </c>
      <c r="BCM155" s="252" t="n">
        <v>21.568908767704</v>
      </c>
      <c r="BCN155" s="255" t="n">
        <v>88.5</v>
      </c>
      <c r="BCO155" s="253" t="n">
        <v>64.5977483791462</v>
      </c>
      <c r="BCP155" s="256" t="n">
        <v>88.5</v>
      </c>
      <c r="BCQ155" s="254" t="n">
        <v>4.65069906093968</v>
      </c>
      <c r="BCR155" s="251" t="n">
        <v>88.5</v>
      </c>
      <c r="BCS155" s="252" t="n">
        <v>31.7157509720304</v>
      </c>
      <c r="BCT155" s="255" t="n">
        <v>88.5</v>
      </c>
      <c r="BCU155" s="253" t="n">
        <v>64.5977483791462</v>
      </c>
      <c r="BCV155" s="256" t="n">
        <v>88.5</v>
      </c>
      <c r="BCW155" s="254" t="n">
        <v>4.65069906093968</v>
      </c>
      <c r="BCX155" s="251" t="n">
        <v>88.5</v>
      </c>
      <c r="BCY155" s="252" t="n">
        <v>38.8439676397929</v>
      </c>
      <c r="BCZ155" s="255" t="n">
        <v>88.5</v>
      </c>
      <c r="BDA155" s="253" t="n">
        <v>64.5977483791462</v>
      </c>
      <c r="BDB155" s="256" t="n">
        <v>88.5</v>
      </c>
      <c r="BDC155" s="254" t="n">
        <v>4.65069906093968</v>
      </c>
      <c r="BDD155" s="251" t="n">
        <v>88.5</v>
      </c>
      <c r="BDE155" s="252" t="n">
        <v>43.7515924670723</v>
      </c>
      <c r="BDF155" s="255" t="n">
        <v>88.5</v>
      </c>
      <c r="BDG155" s="253" t="n">
        <v>64.5977483791462</v>
      </c>
      <c r="BDH155" s="256" t="n">
        <v>88.5</v>
      </c>
      <c r="BDI155" s="254" t="n">
        <v>4.65069906093968</v>
      </c>
      <c r="BDJ155" s="251" t="n">
        <v>88.5</v>
      </c>
      <c r="BDK155" s="252" t="n">
        <v>53.8089098222804</v>
      </c>
      <c r="BDL155" s="255" t="n">
        <v>88.5</v>
      </c>
      <c r="BDM155" s="253" t="n">
        <v>64.5977483791462</v>
      </c>
      <c r="BDN155" s="256" t="n">
        <v>88.5</v>
      </c>
      <c r="BDO155" s="254" t="n">
        <v>4.65069906093968</v>
      </c>
      <c r="BDP155" s="251" t="n">
        <v>88.5</v>
      </c>
      <c r="BDQ155" s="252" t="n">
        <v>60.5985390636879</v>
      </c>
      <c r="BDR155" s="255" t="n">
        <v>88.5</v>
      </c>
      <c r="BDS155" s="253" t="n">
        <v>64.5977483791462</v>
      </c>
      <c r="BDT155" s="256" t="n">
        <v>88.5</v>
      </c>
      <c r="BDU155" s="254" t="n">
        <v>4.65069906093968</v>
      </c>
      <c r="BDV155" s="251" t="n">
        <v>88.5</v>
      </c>
      <c r="BDW155" s="252" t="n">
        <v>66.57195638418681</v>
      </c>
      <c r="BDX155" s="255" t="n">
        <v>88.5</v>
      </c>
      <c r="BDY155" s="253" t="n">
        <v>64.5977483791462</v>
      </c>
      <c r="BDZ155" s="256" t="n">
        <v>88.5</v>
      </c>
      <c r="BEA155" s="254" t="n">
        <v>4.65069906093968</v>
      </c>
      <c r="BEB155" s="251" t="n">
        <v>88.5</v>
      </c>
      <c r="BEC155" s="252" t="n">
        <v>76.2175406282954</v>
      </c>
      <c r="BED155" s="255" t="n">
        <v>88.5</v>
      </c>
      <c r="BEE155" s="253" t="n">
        <v>64.5977483791462</v>
      </c>
      <c r="BEF155" s="256" t="n">
        <v>88.5</v>
      </c>
      <c r="BEG155" s="254" t="n">
        <v>4.65069906093968</v>
      </c>
      <c r="BEH155" s="252" t="n">
        <v>88.5</v>
      </c>
      <c r="BEI155" s="252" t="n">
        <v>83.0534989947368</v>
      </c>
      <c r="BEJ155" s="255" t="n">
        <v>88.5</v>
      </c>
      <c r="BEK155" s="253" t="n">
        <v>64.5977483791462</v>
      </c>
      <c r="BEL155" s="256" t="n">
        <v>88.5</v>
      </c>
      <c r="BEM155" s="254" t="n">
        <v>4.65069906093968</v>
      </c>
      <c r="BEN155" s="252" t="n">
        <v>88.5</v>
      </c>
      <c r="BEO155" s="252" t="n">
        <v>88.3586427973825</v>
      </c>
      <c r="BEP155" s="255" t="n">
        <v>88.5</v>
      </c>
      <c r="BEQ155" s="253" t="n">
        <v>64.5977483791462</v>
      </c>
      <c r="BER155" s="256" t="n">
        <v>88.5</v>
      </c>
      <c r="BES155" s="254" t="n">
        <v>4.65069906093968</v>
      </c>
      <c r="BET155" s="252" t="n">
        <v>88.5</v>
      </c>
      <c r="BEU155" s="252" t="n">
        <v>99.64168208670129</v>
      </c>
      <c r="BEV155" s="255" t="n">
        <v>88.5</v>
      </c>
      <c r="BEW155" s="253" t="n">
        <v>64.5977483791462</v>
      </c>
      <c r="BEX155" s="256" t="n">
        <v>88.5</v>
      </c>
      <c r="BEY155" s="254" t="n">
        <v>4.65069906093968</v>
      </c>
      <c r="BEZ155" s="252" t="n">
        <v>88.5</v>
      </c>
      <c r="BFA155" s="252" t="n">
        <v>105.446853775819</v>
      </c>
      <c r="BFB155" s="255" t="n">
        <v>88.5</v>
      </c>
      <c r="BFC155" s="253" t="n">
        <v>64.5977483791462</v>
      </c>
      <c r="BFD155" s="256" t="n">
        <v>88.5</v>
      </c>
      <c r="BFE155" s="254" t="n">
        <v>4.65069906093968</v>
      </c>
      <c r="BFF155" s="252" t="n">
        <v>88.5</v>
      </c>
      <c r="BFG155" s="252" t="n">
        <v>110.51360742444</v>
      </c>
      <c r="BFH155" s="255" t="n">
        <v>88.5</v>
      </c>
      <c r="BFI155" s="253" t="n">
        <v>64.5977483791462</v>
      </c>
      <c r="BFJ155" s="256" t="n">
        <v>88.5</v>
      </c>
      <c r="BFK155" s="254" t="n">
        <v>4.65069906093968</v>
      </c>
      <c r="BFL155" s="252" t="n">
        <v>88.5</v>
      </c>
      <c r="BFM155" s="252" t="n">
        <v>121.216904169793</v>
      </c>
      <c r="BFN155" s="255" t="n">
        <v>88.5</v>
      </c>
      <c r="BFO155" s="253" t="n">
        <v>64.5977483791462</v>
      </c>
      <c r="BFP155" s="256" t="n">
        <v>88.5</v>
      </c>
      <c r="BFQ155" s="254" t="n">
        <v>4.65069906093968</v>
      </c>
      <c r="BFR155" s="252" t="n">
        <v>88.5</v>
      </c>
      <c r="BFS155" s="252" t="n">
        <v>128.561390121687</v>
      </c>
      <c r="BFT155" s="255" t="n">
        <v>88.5</v>
      </c>
      <c r="BFU155" s="253" t="n">
        <v>64.5977483791462</v>
      </c>
      <c r="BFV155" s="256" t="n">
        <v>88.5</v>
      </c>
      <c r="BFW155" s="254" t="n">
        <v>4.65069906093968</v>
      </c>
      <c r="BFX155" s="252" t="n">
        <v>88.5</v>
      </c>
      <c r="BFY155" s="252" t="n">
        <v>132.902809145263</v>
      </c>
      <c r="BFZ155" s="255" t="n">
        <v>88.5</v>
      </c>
      <c r="BGA155" s="253" t="n">
        <v>64.5977483791462</v>
      </c>
      <c r="BGB155" s="256" t="n">
        <v>88.5</v>
      </c>
      <c r="BGC155" s="254" t="n">
        <v>4.65069906093968</v>
      </c>
      <c r="BGD155" s="252" t="n">
        <v>88.5</v>
      </c>
      <c r="BGE155" s="252" t="n">
        <v>143.175076990918</v>
      </c>
      <c r="BGF155" s="255" t="n">
        <v>88.5</v>
      </c>
      <c r="BGG155" s="253" t="n">
        <v>64.5977483791462</v>
      </c>
      <c r="BGH155" s="256" t="n">
        <v>88.5</v>
      </c>
      <c r="BGI155" s="254" t="n">
        <v>4.65069906093968</v>
      </c>
      <c r="BGJ155" s="252" t="n">
        <v>88.5</v>
      </c>
      <c r="BGK155" s="252" t="n">
        <v>148.909560325368</v>
      </c>
      <c r="BGL155" s="255" t="n">
        <v>88.5</v>
      </c>
      <c r="BGM155" s="253" t="n">
        <v>64.5977483791462</v>
      </c>
      <c r="BGN155" s="256" t="n">
        <v>88.5</v>
      </c>
      <c r="BGO155" s="254" t="n">
        <v>4.65069906093968</v>
      </c>
      <c r="BGP155" s="252" t="n">
        <v>88.5</v>
      </c>
      <c r="BGQ155" s="252" t="n">
        <v>156.113617445477</v>
      </c>
      <c r="BGR155" s="255" t="n">
        <v>88.5</v>
      </c>
      <c r="BGS155" s="253" t="n">
        <v>64.5977483791462</v>
      </c>
      <c r="BGT155" s="256" t="n">
        <v>88.5</v>
      </c>
      <c r="BGU155" s="254" t="n">
        <v>4.65069906093968</v>
      </c>
      <c r="BGV155" s="251" t="n">
        <v>104.399999999999</v>
      </c>
      <c r="BGW155" s="252" t="n">
        <v>17.299609615814</v>
      </c>
      <c r="BGX155" s="255" t="n">
        <v>107.7</v>
      </c>
      <c r="BGY155" s="253" t="n">
        <v>66.17298507219181</v>
      </c>
      <c r="BGZ155" s="256" t="n">
        <v>107.7</v>
      </c>
      <c r="BHA155" s="254" t="n">
        <v>5.68495432201946</v>
      </c>
      <c r="BHB155" s="251" t="n">
        <v>104.399999999999</v>
      </c>
      <c r="BHC155" s="252" t="n">
        <v>22.699358724352</v>
      </c>
      <c r="BHD155" s="255" t="n">
        <v>107.7</v>
      </c>
      <c r="BHE155" s="253" t="n">
        <v>66.17298507219181</v>
      </c>
      <c r="BHF155" s="256" t="n">
        <v>107.7</v>
      </c>
      <c r="BHG155" s="254" t="n">
        <v>5.68495432201946</v>
      </c>
      <c r="BHH155" s="251" t="n">
        <v>107.7</v>
      </c>
      <c r="BHI155" s="252" t="n">
        <v>33.7311667525773</v>
      </c>
      <c r="BHJ155" s="255" t="n">
        <v>107.7</v>
      </c>
      <c r="BHK155" s="253" t="n">
        <v>66.17298507219181</v>
      </c>
      <c r="BHL155" s="256" t="n">
        <v>107.7</v>
      </c>
      <c r="BHM155" s="254" t="n">
        <v>5.68495432201946</v>
      </c>
      <c r="BHN155" s="251" t="n">
        <v>107.7</v>
      </c>
      <c r="BHO155" s="252" t="n">
        <v>41.5307542679136</v>
      </c>
      <c r="BHP155" s="255" t="n">
        <v>107.7</v>
      </c>
      <c r="BHQ155" s="253" t="n">
        <v>66.17298507219181</v>
      </c>
      <c r="BHR155" s="256" t="n">
        <v>107.7</v>
      </c>
      <c r="BHS155" s="254" t="n">
        <v>5.68495432201946</v>
      </c>
      <c r="BHT155" s="251" t="n">
        <v>107.7</v>
      </c>
      <c r="BHU155" s="252" t="n">
        <v>47.3770881715104</v>
      </c>
      <c r="BHV155" s="255" t="n">
        <v>107.7</v>
      </c>
      <c r="BHW155" s="253" t="n">
        <v>66.17298507219181</v>
      </c>
      <c r="BHX155" s="256" t="n">
        <v>107.7</v>
      </c>
      <c r="BHY155" s="254" t="n">
        <v>5.68495432201946</v>
      </c>
      <c r="BHZ155" s="251" t="n">
        <v>107.7</v>
      </c>
      <c r="BIA155" s="252" t="n">
        <v>58.5773702114275</v>
      </c>
      <c r="BIB155" s="255" t="n">
        <v>107.7</v>
      </c>
      <c r="BIC155" s="253" t="n">
        <v>66.17298507219181</v>
      </c>
      <c r="BID155" s="256" t="n">
        <v>107.7</v>
      </c>
      <c r="BIE155" s="254" t="n">
        <v>5.68495432201946</v>
      </c>
      <c r="BIF155" s="251" t="n">
        <v>107.7</v>
      </c>
      <c r="BIG155" s="252" t="n">
        <v>65.9334173097903</v>
      </c>
      <c r="BIH155" s="255" t="n">
        <v>107.7</v>
      </c>
      <c r="BII155" s="253" t="n">
        <v>66.17298507219181</v>
      </c>
      <c r="BIJ155" s="256" t="n">
        <v>107.7</v>
      </c>
      <c r="BIK155" s="254" t="n">
        <v>5.68495432201946</v>
      </c>
      <c r="BIL155" s="251" t="n">
        <v>107.7</v>
      </c>
      <c r="BIM155" s="252" t="n">
        <v>73.2570299903894</v>
      </c>
      <c r="BIN155" s="255" t="n">
        <v>107.7</v>
      </c>
      <c r="BIO155" s="253" t="n">
        <v>66.17298507219181</v>
      </c>
      <c r="BIP155" s="256" t="n">
        <v>107.7</v>
      </c>
      <c r="BIQ155" s="254" t="n">
        <v>5.68495432201946</v>
      </c>
      <c r="BIR155" s="252" t="n">
        <v>107.7</v>
      </c>
      <c r="BIS155" s="252" t="n">
        <v>82.6230201630537</v>
      </c>
      <c r="BIT155" s="255" t="n">
        <v>107.7</v>
      </c>
      <c r="BIU155" s="253" t="n">
        <v>66.17298507219181</v>
      </c>
      <c r="BIV155" s="256" t="n">
        <v>107.7</v>
      </c>
      <c r="BIW155" s="254" t="n">
        <v>5.68495432201946</v>
      </c>
      <c r="BIX155" s="252" t="n">
        <v>107.7</v>
      </c>
      <c r="BIY155" s="252" t="n">
        <v>89.9282060585596</v>
      </c>
      <c r="BIZ155" s="255" t="n">
        <v>107.7</v>
      </c>
      <c r="BJA155" s="253" t="n">
        <v>66.17298507219181</v>
      </c>
      <c r="BJB155" s="256" t="n">
        <v>107.7</v>
      </c>
      <c r="BJC155" s="254" t="n">
        <v>5.68495432201946</v>
      </c>
      <c r="BJD155" s="252" t="n">
        <v>107.7</v>
      </c>
      <c r="BJE155" s="252" t="n">
        <v>98.1937797575746</v>
      </c>
      <c r="BJF155" s="255" t="n">
        <v>107.7</v>
      </c>
      <c r="BJG155" s="253" t="n">
        <v>66.17298507219181</v>
      </c>
      <c r="BJH155" s="256" t="n">
        <v>107.7</v>
      </c>
      <c r="BJI155" s="254" t="n">
        <v>5.68495432201946</v>
      </c>
      <c r="BJJ155" s="252" t="n">
        <v>107.7</v>
      </c>
      <c r="BJK155" s="252" t="n">
        <v>107.210601704372</v>
      </c>
      <c r="BJL155" s="255" t="n">
        <v>107.7</v>
      </c>
      <c r="BJM155" s="253" t="n">
        <v>66.17298507219181</v>
      </c>
      <c r="BJN155" s="256" t="n">
        <v>107.7</v>
      </c>
      <c r="BJO155" s="254" t="n">
        <v>5.68495432201946</v>
      </c>
      <c r="BJP155" s="252" t="n">
        <v>107.7</v>
      </c>
      <c r="BJQ155" s="252" t="n">
        <v>115.160653456106</v>
      </c>
      <c r="BJR155" s="255" t="n">
        <v>107.7</v>
      </c>
      <c r="BJS155" s="253" t="n">
        <v>66.17298507219181</v>
      </c>
      <c r="BJT155" s="256" t="n">
        <v>107.7</v>
      </c>
      <c r="BJU155" s="254" t="n">
        <v>5.68495432201946</v>
      </c>
      <c r="BJV155" s="252" t="n">
        <v>107.7</v>
      </c>
      <c r="BJW155" s="252" t="n">
        <v>122.845549971672</v>
      </c>
      <c r="BJX155" s="255" t="n">
        <v>107.7</v>
      </c>
      <c r="BJY155" s="253" t="n">
        <v>66.17298507219181</v>
      </c>
      <c r="BJZ155" s="256" t="n">
        <v>107.7</v>
      </c>
      <c r="BKA155" s="254" t="n">
        <v>5.68495432201946</v>
      </c>
      <c r="BKB155" s="252" t="n">
        <v>107.7</v>
      </c>
      <c r="BKC155" s="252" t="n">
        <v>130.341543239308</v>
      </c>
      <c r="BKD155" s="255" t="n">
        <v>107.7</v>
      </c>
      <c r="BKE155" s="253" t="n">
        <v>66.17298507219181</v>
      </c>
      <c r="BKF155" s="256" t="n">
        <v>107.7</v>
      </c>
      <c r="BKG155" s="254" t="n">
        <v>5.68495432201946</v>
      </c>
      <c r="BKH155" s="252" t="n">
        <v>107.7</v>
      </c>
      <c r="BKI155" s="252" t="n">
        <v>138.996338052665</v>
      </c>
      <c r="BKJ155" s="255" t="n">
        <v>107.7</v>
      </c>
      <c r="BKK155" s="253" t="n">
        <v>66.17298507219181</v>
      </c>
      <c r="BKL155" s="256" t="n">
        <v>107.7</v>
      </c>
      <c r="BKM155" s="254" t="n">
        <v>5.68495432201946</v>
      </c>
      <c r="BKN155" s="252" t="n">
        <v>107.7</v>
      </c>
      <c r="BKO155" s="252" t="n">
        <v>147.232148362497</v>
      </c>
      <c r="BKP155" s="255" t="n">
        <v>107.7</v>
      </c>
      <c r="BKQ155" s="253" t="n">
        <v>66.17298507219181</v>
      </c>
      <c r="BKR155" s="256" t="n">
        <v>107.7</v>
      </c>
      <c r="BKS155" s="254" t="n">
        <v>5.68495432201946</v>
      </c>
      <c r="BKT155" s="251" t="n">
        <v>143.399999999999</v>
      </c>
      <c r="BKU155" s="252" t="n">
        <v>24.0420462422092</v>
      </c>
      <c r="BKV155" s="255" t="n">
        <v>143.399999999999</v>
      </c>
      <c r="BKW155" s="253" t="n">
        <v>67.7724004113264</v>
      </c>
      <c r="BKX155" s="256" t="n">
        <v>143.4</v>
      </c>
      <c r="BKY155" s="254" t="n">
        <v>3.75327820074719</v>
      </c>
      <c r="BKZ155" s="251" t="n">
        <v>143.399999999999</v>
      </c>
      <c r="BLA155" s="252" t="n">
        <v>27.4322152283149</v>
      </c>
      <c r="BLB155" s="255" t="n">
        <v>143.399999999999</v>
      </c>
      <c r="BLC155" s="253" t="n">
        <v>67.7724004113264</v>
      </c>
      <c r="BLD155" s="256" t="n">
        <v>143.4</v>
      </c>
      <c r="BLE155" s="254" t="n">
        <v>3.75327820074719</v>
      </c>
      <c r="BLF155" s="251" t="n">
        <v>143.399999999999</v>
      </c>
      <c r="BLG155" s="252" t="n">
        <v>37.4614689110877</v>
      </c>
      <c r="BLH155" s="255" t="n">
        <v>143.399999999999</v>
      </c>
      <c r="BLI155" s="253" t="n">
        <v>67.7724004113264</v>
      </c>
      <c r="BLJ155" s="256" t="n">
        <v>143.4</v>
      </c>
      <c r="BLK155" s="254" t="n">
        <v>3.75327820074719</v>
      </c>
      <c r="BLL155" s="251" t="n">
        <v>143.399999999999</v>
      </c>
      <c r="BLM155" s="252" t="n">
        <v>48.9334241930797</v>
      </c>
      <c r="BLN155" s="255" t="n">
        <v>143.399999999999</v>
      </c>
      <c r="BLO155" s="253" t="n">
        <v>67.7724004113264</v>
      </c>
      <c r="BLP155" s="256" t="n">
        <v>143.4</v>
      </c>
      <c r="BLQ155" s="254" t="n">
        <v>3.75327820074719</v>
      </c>
      <c r="BLR155" s="251" t="n">
        <v>143.399999999999</v>
      </c>
      <c r="BLS155" s="252" t="n">
        <v>56.1650814776828</v>
      </c>
      <c r="BLT155" s="255" t="n">
        <v>143.399999999999</v>
      </c>
      <c r="BLU155" s="253" t="n">
        <v>67.7724004113264</v>
      </c>
      <c r="BLV155" s="256" t="n">
        <v>143.4</v>
      </c>
      <c r="BLW155" s="254" t="n">
        <v>3.75327820074719</v>
      </c>
      <c r="BLX155" s="251" t="n">
        <v>143.399999999999</v>
      </c>
      <c r="BLY155" s="252" t="n">
        <v>66.37772102857549</v>
      </c>
      <c r="BLZ155" s="255" t="n">
        <v>143.399999999999</v>
      </c>
      <c r="BMA155" s="253" t="n">
        <v>67.7724004113264</v>
      </c>
      <c r="BMB155" s="256" t="n">
        <v>143.4</v>
      </c>
      <c r="BMC155" s="254" t="n">
        <v>3.75327820074719</v>
      </c>
      <c r="BMD155" s="251" t="n">
        <v>143.399999999999</v>
      </c>
      <c r="BME155" s="252" t="n">
        <v>75.93729836726421</v>
      </c>
      <c r="BMF155" s="255" t="n">
        <v>143.399999999999</v>
      </c>
      <c r="BMG155" s="253" t="n">
        <v>67.7724004113264</v>
      </c>
      <c r="BMH155" s="256" t="n">
        <v>143.4</v>
      </c>
      <c r="BMI155" s="254" t="n">
        <v>3.75327820074719</v>
      </c>
      <c r="BMJ155" s="251" t="n">
        <v>143.399999999999</v>
      </c>
      <c r="BMK155" s="252" t="n">
        <v>85.9675413072766</v>
      </c>
      <c r="BML155" s="255" t="n">
        <v>143.399999999999</v>
      </c>
      <c r="BMM155" s="253" t="n">
        <v>67.7724004113264</v>
      </c>
      <c r="BMN155" s="256" t="n">
        <v>143.4</v>
      </c>
      <c r="BMO155" s="254" t="n">
        <v>3.75327820074719</v>
      </c>
      <c r="BMP155" s="252" t="n">
        <v>143.399999999999</v>
      </c>
      <c r="BMQ155" s="252" t="n">
        <v>89.97681503351291</v>
      </c>
      <c r="BMR155" s="255" t="n">
        <v>143.399999999999</v>
      </c>
      <c r="BMS155" s="253" t="n">
        <v>67.7724004113264</v>
      </c>
      <c r="BMT155" s="256" t="n">
        <v>143.4</v>
      </c>
      <c r="BMU155" s="254" t="n">
        <v>3.75327820074719</v>
      </c>
      <c r="BMV155" s="252" t="n">
        <v>143.399999999999</v>
      </c>
      <c r="BMW155" s="252" t="n">
        <v>94.4625795314781</v>
      </c>
      <c r="BMX155" s="255" t="n">
        <v>143.399999999999</v>
      </c>
      <c r="BMY155" s="253" t="n">
        <v>67.7724004113264</v>
      </c>
      <c r="BMZ155" s="256" t="n">
        <v>143.4</v>
      </c>
      <c r="BNA155" s="254" t="n">
        <v>3.75327820074719</v>
      </c>
      <c r="BNB155" s="252" t="n">
        <v>143.399999999999</v>
      </c>
      <c r="BNC155" s="252" t="n">
        <v>99.5663145718589</v>
      </c>
      <c r="BND155" s="255" t="n">
        <v>143.399999999999</v>
      </c>
      <c r="BNE155" s="253" t="n">
        <v>67.7724004113264</v>
      </c>
      <c r="BNF155" s="256" t="n">
        <v>143.4</v>
      </c>
      <c r="BNG155" s="254" t="n">
        <v>3.75327820074719</v>
      </c>
      <c r="BNH155" s="252" t="n">
        <v>143.399999999999</v>
      </c>
      <c r="BNI155" s="252" t="n">
        <v>103.220701340886</v>
      </c>
      <c r="BNJ155" s="255" t="n">
        <v>143.399999999999</v>
      </c>
      <c r="BNK155" s="253" t="n">
        <v>67.7724004113264</v>
      </c>
      <c r="BNL155" s="256" t="n">
        <v>143.4</v>
      </c>
      <c r="BNM155" s="254" t="n">
        <v>3.75327820074719</v>
      </c>
      <c r="BNN155" s="252" t="n">
        <v>143.399999999999</v>
      </c>
      <c r="BNO155" s="252" t="n">
        <v>113.159504448284</v>
      </c>
      <c r="BNP155" s="255" t="n">
        <v>143.399999999999</v>
      </c>
      <c r="BNQ155" s="253" t="n">
        <v>67.7724004113264</v>
      </c>
      <c r="BNR155" s="256" t="n">
        <v>143.4</v>
      </c>
      <c r="BNS155" s="254" t="n">
        <v>3.75327820074719</v>
      </c>
      <c r="BNT155" s="252" t="n">
        <v>143.399999999999</v>
      </c>
      <c r="BNU155" s="252" t="n">
        <v>124.908957014581</v>
      </c>
      <c r="BNV155" s="255" t="n">
        <v>143.399999999999</v>
      </c>
      <c r="BNW155" s="253" t="n">
        <v>67.7724004113264</v>
      </c>
      <c r="BNX155" s="256" t="n">
        <v>143.4</v>
      </c>
      <c r="BNY155" s="254" t="n">
        <v>3.75327820074719</v>
      </c>
      <c r="BNZ155" s="252" t="n">
        <v>143.399999999999</v>
      </c>
      <c r="BOA155" s="252" t="n">
        <v>131.50177440811</v>
      </c>
      <c r="BOB155" s="255" t="n">
        <v>143.399999999999</v>
      </c>
      <c r="BOC155" s="253" t="n">
        <v>67.7724004113264</v>
      </c>
      <c r="BOD155" s="256" t="n">
        <v>143.4</v>
      </c>
      <c r="BOE155" s="254" t="n">
        <v>3.75327820074719</v>
      </c>
      <c r="BOF155" s="252" t="n">
        <v>143.399999999999</v>
      </c>
      <c r="BOG155" s="252" t="n">
        <v>141.728515557399</v>
      </c>
      <c r="BOH155" s="255" t="n">
        <v>143.399999999999</v>
      </c>
      <c r="BOI155" s="253" t="n">
        <v>67.7724004113264</v>
      </c>
      <c r="BOJ155" s="256" t="n">
        <v>143.4</v>
      </c>
      <c r="BOK155" s="254" t="n">
        <v>3.75327820074719</v>
      </c>
      <c r="BOL155" s="252" t="n">
        <v>143.399999999999</v>
      </c>
      <c r="BOM155" s="252" t="n">
        <v>151.689492324356</v>
      </c>
      <c r="BON155" s="255" t="n">
        <v>143.399999999999</v>
      </c>
      <c r="BOO155" s="253" t="n">
        <v>67.7724004113264</v>
      </c>
      <c r="BOP155" s="256" t="n">
        <v>143.4</v>
      </c>
      <c r="BOQ155" s="254" t="n">
        <v>3.75327820074719</v>
      </c>
    </row>
    <row r="156">
      <c r="B156" s="251" t="n">
        <v>1.4725</v>
      </c>
      <c r="C156" s="252" t="n">
        <v>11.2100556373424</v>
      </c>
      <c r="D156" s="255" t="n">
        <v>1.4725</v>
      </c>
      <c r="E156" s="253" t="n">
        <v>48.5093363134932</v>
      </c>
      <c r="F156" s="256" t="n">
        <v>1.4725</v>
      </c>
      <c r="G156" s="254" t="n">
        <v>0.804294233528638</v>
      </c>
      <c r="H156" s="251" t="n">
        <v>1.4725</v>
      </c>
      <c r="I156" s="252" t="n">
        <v>16.8571525068507</v>
      </c>
      <c r="J156" s="255" t="n">
        <v>1.4725</v>
      </c>
      <c r="K156" s="253" t="n">
        <v>48.5093363134932</v>
      </c>
      <c r="L156" s="256" t="n">
        <v>1.4725</v>
      </c>
      <c r="M156" s="254" t="n">
        <v>0.804294233528638</v>
      </c>
      <c r="N156" s="251" t="n">
        <v>1.4725</v>
      </c>
      <c r="O156" s="252" t="n">
        <v>21.9677942804339</v>
      </c>
      <c r="P156" s="255" t="n">
        <v>1.4725</v>
      </c>
      <c r="Q156" s="253" t="n">
        <v>48.5093363134932</v>
      </c>
      <c r="R156" s="256" t="n">
        <v>1.4725</v>
      </c>
      <c r="S156" s="254" t="n">
        <v>0.804294233528638</v>
      </c>
      <c r="T156" s="251" t="n">
        <v>1.4725</v>
      </c>
      <c r="U156" s="252" t="n">
        <v>27.0440909838715</v>
      </c>
      <c r="V156" s="255" t="n">
        <v>1.4725</v>
      </c>
      <c r="W156" s="253" t="n">
        <v>48.5093363134932</v>
      </c>
      <c r="X156" s="256" t="n">
        <v>1.4725</v>
      </c>
      <c r="Y156" s="254" t="n">
        <v>0.804294233528638</v>
      </c>
      <c r="Z156" s="251" t="n">
        <v>1.4725</v>
      </c>
      <c r="AA156" s="252" t="n">
        <v>31.9317874250113</v>
      </c>
      <c r="AB156" s="255" t="n">
        <v>1.4725</v>
      </c>
      <c r="AC156" s="253" t="n">
        <v>48.5093363134932</v>
      </c>
      <c r="AD156" s="256" t="n">
        <v>1.4725</v>
      </c>
      <c r="AE156" s="254" t="n">
        <v>0.804294233528638</v>
      </c>
      <c r="AF156" s="251" t="n">
        <v>1.4725</v>
      </c>
      <c r="AG156" s="252" t="n">
        <v>36.9366140621045</v>
      </c>
      <c r="AH156" s="255" t="n">
        <v>1.4725</v>
      </c>
      <c r="AI156" s="253" t="n">
        <v>48.5093363134932</v>
      </c>
      <c r="AJ156" s="256" t="n">
        <v>1.4725</v>
      </c>
      <c r="AK156" s="254" t="n">
        <v>0.804294233528638</v>
      </c>
      <c r="AL156" s="251" t="n">
        <v>1.4725</v>
      </c>
      <c r="AM156" s="252" t="n">
        <v>42.6394477351532</v>
      </c>
      <c r="AN156" s="255" t="n">
        <v>1.4725</v>
      </c>
      <c r="AO156" s="253" t="n">
        <v>48.5093363134932</v>
      </c>
      <c r="AP156" s="256" t="n">
        <v>1.4725</v>
      </c>
      <c r="AQ156" s="254" t="n">
        <v>0.804294233528638</v>
      </c>
      <c r="AR156" s="251" t="n">
        <v>1.4725</v>
      </c>
      <c r="AS156" s="252" t="n">
        <v>47.2543324106897</v>
      </c>
      <c r="AT156" s="255" t="n">
        <v>1.4725</v>
      </c>
      <c r="AU156" s="253" t="n">
        <v>48.5093363134932</v>
      </c>
      <c r="AV156" s="256" t="n">
        <v>1.4725</v>
      </c>
      <c r="AW156" s="254" t="n">
        <v>0.804294233528638</v>
      </c>
      <c r="AX156" s="252" t="n">
        <v>1.4725</v>
      </c>
      <c r="AY156" s="252" t="n">
        <v>52.2771746360074</v>
      </c>
      <c r="AZ156" s="255" t="n">
        <v>1.4725</v>
      </c>
      <c r="BA156" s="253" t="n">
        <v>48.5093363134932</v>
      </c>
      <c r="BB156" s="256" t="n">
        <v>1.4725</v>
      </c>
      <c r="BC156" s="254" t="n">
        <v>0.804294233528638</v>
      </c>
      <c r="BD156" s="252" t="n">
        <v>1.4725</v>
      </c>
      <c r="BE156" s="252" t="n">
        <v>56.8576811724175</v>
      </c>
      <c r="BF156" s="255" t="n">
        <v>1.4725</v>
      </c>
      <c r="BG156" s="253" t="n">
        <v>48.5093363134932</v>
      </c>
      <c r="BH156" s="256" t="n">
        <v>1.4725</v>
      </c>
      <c r="BI156" s="254" t="n">
        <v>0.804294233528638</v>
      </c>
      <c r="BJ156" s="252" t="n">
        <v>1.4725</v>
      </c>
      <c r="BK156" s="252" t="n">
        <v>63.4978544778984</v>
      </c>
      <c r="BL156" s="255" t="n">
        <v>1.4725</v>
      </c>
      <c r="BM156" s="253" t="n">
        <v>48.5093363134932</v>
      </c>
      <c r="BN156" s="256" t="n">
        <v>1.4725</v>
      </c>
      <c r="BO156" s="254" t="n">
        <v>0.804294233528638</v>
      </c>
      <c r="BP156" s="252" t="n">
        <v>1.4725</v>
      </c>
      <c r="BQ156" s="252" t="n">
        <v>68.2193149645222</v>
      </c>
      <c r="BR156" s="255" t="n">
        <v>1.4725</v>
      </c>
      <c r="BS156" s="253" t="n">
        <v>48.5093363134932</v>
      </c>
      <c r="BT156" s="256" t="n">
        <v>1.4725</v>
      </c>
      <c r="BU156" s="254" t="n">
        <v>0.804294233528638</v>
      </c>
      <c r="BV156" s="252" t="n">
        <v>1.4725</v>
      </c>
      <c r="BW156" s="252" t="n">
        <v>77.9340427171748</v>
      </c>
      <c r="BX156" s="255" t="n">
        <v>1.4725</v>
      </c>
      <c r="BY156" s="253" t="n">
        <v>48.5093363134932</v>
      </c>
      <c r="BZ156" s="256" t="n">
        <v>1.4725</v>
      </c>
      <c r="CA156" s="254" t="n">
        <v>0.804294233528638</v>
      </c>
      <c r="CB156" s="252" t="n">
        <v>1.4725</v>
      </c>
      <c r="CC156" s="252" t="n">
        <v>89.5709564049298</v>
      </c>
      <c r="CD156" s="255" t="n">
        <v>1.4725</v>
      </c>
      <c r="CE156" s="253" t="n">
        <v>48.5093363134932</v>
      </c>
      <c r="CF156" s="256" t="n">
        <v>1.4725</v>
      </c>
      <c r="CG156" s="254" t="n">
        <v>0.804294233528638</v>
      </c>
      <c r="CH156" s="252" t="n">
        <v>1.4725</v>
      </c>
      <c r="CI156" s="252" t="n">
        <v>99.1650683368477</v>
      </c>
      <c r="CJ156" s="255" t="n">
        <v>1.4725</v>
      </c>
      <c r="CK156" s="253" t="n">
        <v>48.5093363134932</v>
      </c>
      <c r="CL156" s="256" t="n">
        <v>1.4725</v>
      </c>
      <c r="CM156" s="254" t="n">
        <v>0.804294233528638</v>
      </c>
      <c r="CN156" s="252" t="n">
        <v>1.4725</v>
      </c>
      <c r="CO156" s="252" t="n">
        <v>108.570428787819</v>
      </c>
      <c r="CP156" s="255" t="n">
        <v>1.4725</v>
      </c>
      <c r="CQ156" s="253" t="n">
        <v>48.5093363134932</v>
      </c>
      <c r="CR156" s="256" t="n">
        <v>1.4725</v>
      </c>
      <c r="CS156" s="254" t="n">
        <v>0.804294233528638</v>
      </c>
      <c r="CT156" s="252" t="n">
        <v>1.4725</v>
      </c>
      <c r="CU156" s="252" t="n">
        <v>117.704656312038</v>
      </c>
      <c r="CV156" s="255" t="n">
        <v>1.4725</v>
      </c>
      <c r="CW156" s="253" t="n">
        <v>48.5093363134932</v>
      </c>
      <c r="CX156" s="256" t="n">
        <v>1.4725</v>
      </c>
      <c r="CY156" s="254" t="n">
        <v>0.804294233528638</v>
      </c>
      <c r="CZ156" s="252" t="n">
        <v>1.4725</v>
      </c>
      <c r="DA156" s="252" t="n">
        <v>133.900109211596</v>
      </c>
      <c r="DB156" s="255" t="n">
        <v>1.4725</v>
      </c>
      <c r="DC156" s="253" t="n">
        <v>48.5093363134932</v>
      </c>
      <c r="DD156" s="256" t="n">
        <v>1.4725</v>
      </c>
      <c r="DE156" s="254" t="n">
        <v>0.804294233528638</v>
      </c>
      <c r="DF156" s="252" t="n">
        <v>1.4725</v>
      </c>
      <c r="DG156" s="252" t="n">
        <v>143.734929915947</v>
      </c>
      <c r="DH156" s="255" t="n">
        <v>1.4725</v>
      </c>
      <c r="DI156" s="253" t="n">
        <v>48.5093363134932</v>
      </c>
      <c r="DJ156" s="256" t="n">
        <v>1.4725</v>
      </c>
      <c r="DK156" s="254" t="n">
        <v>0.804294233528638</v>
      </c>
      <c r="DL156" s="252" t="n">
        <v>1.4725</v>
      </c>
      <c r="DM156" s="252" t="n">
        <v>158.582995683886</v>
      </c>
      <c r="DN156" s="255" t="n">
        <v>1.4725</v>
      </c>
      <c r="DO156" s="253" t="n">
        <v>48.5093363134932</v>
      </c>
      <c r="DP156" s="256" t="n">
        <v>1.4725</v>
      </c>
      <c r="DQ156" s="254" t="n">
        <v>0.804294233528638</v>
      </c>
      <c r="DR156" s="252" t="n">
        <v>1.4725</v>
      </c>
      <c r="DS156" s="252" t="n">
        <v>177.992522642953</v>
      </c>
      <c r="DT156" s="255" t="n">
        <v>1.4725</v>
      </c>
      <c r="DU156" s="253" t="n">
        <v>48.5093363134932</v>
      </c>
      <c r="DV156" s="256" t="n">
        <v>1.4725</v>
      </c>
      <c r="DW156" s="254" t="n">
        <v>0.804294233528638</v>
      </c>
      <c r="DX156" s="252" t="n">
        <v>1.4725</v>
      </c>
      <c r="DY156" s="252" t="n">
        <v>193.31493071759</v>
      </c>
      <c r="DZ156" s="255" t="n">
        <v>1.4725</v>
      </c>
      <c r="EA156" s="253" t="n">
        <v>48.5093363134932</v>
      </c>
      <c r="EB156" s="256" t="n">
        <v>1.4725</v>
      </c>
      <c r="EC156" s="254" t="n">
        <v>0.804294233528638</v>
      </c>
      <c r="ED156" s="251" t="n">
        <v>2.1000000000003</v>
      </c>
      <c r="EE156" s="252" t="n">
        <v>15.655577395358</v>
      </c>
      <c r="EF156" s="255" t="n">
        <v>2.108</v>
      </c>
      <c r="EG156" s="253" t="n">
        <v>44.8059721860083</v>
      </c>
      <c r="EH156" s="256" t="n">
        <v>2.108</v>
      </c>
      <c r="EI156" s="254" t="n">
        <v>1.64364124680391</v>
      </c>
      <c r="EJ156" s="251" t="n">
        <v>2.1</v>
      </c>
      <c r="EK156" s="252" t="n">
        <v>22.3995030367318</v>
      </c>
      <c r="EL156" s="255" t="n">
        <v>2.108</v>
      </c>
      <c r="EM156" s="253" t="n">
        <v>44.8059721860083</v>
      </c>
      <c r="EN156" s="256" t="n">
        <v>2.108</v>
      </c>
      <c r="EO156" s="254" t="n">
        <v>1.64364124680391</v>
      </c>
      <c r="EP156" s="251" t="n">
        <v>2.1</v>
      </c>
      <c r="EQ156" s="252" t="n">
        <v>28.8463668812281</v>
      </c>
      <c r="ER156" s="255" t="n">
        <v>2.108</v>
      </c>
      <c r="ES156" s="253" t="n">
        <v>44.8059721860083</v>
      </c>
      <c r="ET156" s="256" t="n">
        <v>2.108</v>
      </c>
      <c r="EU156" s="254" t="n">
        <v>1.64364124680391</v>
      </c>
      <c r="EV156" s="251" t="n">
        <v>2.108</v>
      </c>
      <c r="EW156" s="252" t="n">
        <v>35.9268595718988</v>
      </c>
      <c r="EX156" s="255" t="n">
        <v>2.108</v>
      </c>
      <c r="EY156" s="253" t="n">
        <v>44.8059721860083</v>
      </c>
      <c r="EZ156" s="256" t="n">
        <v>2.108</v>
      </c>
      <c r="FA156" s="254" t="n">
        <v>1.64364124680391</v>
      </c>
      <c r="FB156" s="251" t="n">
        <v>2.1</v>
      </c>
      <c r="FC156" s="252" t="n">
        <v>44.7966833908691</v>
      </c>
      <c r="FD156" s="255" t="n">
        <v>2.108</v>
      </c>
      <c r="FE156" s="253" t="n">
        <v>44.8059721860083</v>
      </c>
      <c r="FF156" s="256" t="n">
        <v>2.108</v>
      </c>
      <c r="FG156" s="254" t="n">
        <v>1.64364124680391</v>
      </c>
      <c r="FH156" s="251" t="n">
        <v>2.1</v>
      </c>
      <c r="FI156" s="252" t="n">
        <v>50.0370451662672</v>
      </c>
      <c r="FJ156" s="255" t="n">
        <v>2.108</v>
      </c>
      <c r="FK156" s="253" t="n">
        <v>44.8059721860083</v>
      </c>
      <c r="FL156" s="256" t="n">
        <v>2.108</v>
      </c>
      <c r="FM156" s="254" t="n">
        <v>1.64364124680391</v>
      </c>
      <c r="FN156" s="251" t="n">
        <v>2.108</v>
      </c>
      <c r="FO156" s="252" t="n">
        <v>56.7940584804194</v>
      </c>
      <c r="FP156" s="255" t="n">
        <v>2.108</v>
      </c>
      <c r="FQ156" s="253" t="n">
        <v>44.8059721860083</v>
      </c>
      <c r="FR156" s="256" t="n">
        <v>2.108</v>
      </c>
      <c r="FS156" s="254" t="n">
        <v>1.64364124680391</v>
      </c>
      <c r="FT156" s="251" t="n">
        <v>2.1</v>
      </c>
      <c r="FU156" s="252" t="n">
        <v>64.7700161226236</v>
      </c>
      <c r="FV156" s="255" t="n">
        <v>2.108</v>
      </c>
      <c r="FW156" s="253" t="n">
        <v>44.8059721860083</v>
      </c>
      <c r="FX156" s="256" t="n">
        <v>2.108</v>
      </c>
      <c r="FY156" s="254" t="n">
        <v>1.64364124680391</v>
      </c>
      <c r="FZ156" s="252" t="n">
        <v>2.108</v>
      </c>
      <c r="GA156" s="252" t="n">
        <v>70.5549576989677</v>
      </c>
      <c r="GB156" s="255" t="n">
        <v>2.108</v>
      </c>
      <c r="GC156" s="253" t="n">
        <v>44.8059721860083</v>
      </c>
      <c r="GD156" s="256" t="n">
        <v>2.108</v>
      </c>
      <c r="GE156" s="254" t="n">
        <v>1.64364124680391</v>
      </c>
      <c r="GF156" s="252" t="n">
        <v>2.108</v>
      </c>
      <c r="GG156" s="252" t="n">
        <v>77.6728376609115</v>
      </c>
      <c r="GH156" s="255" t="n">
        <v>2.108</v>
      </c>
      <c r="GI156" s="253" t="n">
        <v>44.8059721860083</v>
      </c>
      <c r="GJ156" s="256" t="n">
        <v>2.108</v>
      </c>
      <c r="GK156" s="254" t="n">
        <v>1.64364124680391</v>
      </c>
      <c r="GL156" s="252" t="n">
        <v>2.1</v>
      </c>
      <c r="GM156" s="252" t="n">
        <v>86.850166845565</v>
      </c>
      <c r="GN156" s="255" t="n">
        <v>2.108</v>
      </c>
      <c r="GO156" s="253" t="n">
        <v>44.8059721860083</v>
      </c>
      <c r="GP156" s="256" t="n">
        <v>2.108</v>
      </c>
      <c r="GQ156" s="254" t="n">
        <v>1.64364124680391</v>
      </c>
      <c r="GR156" s="252" t="n">
        <v>2.108</v>
      </c>
      <c r="GS156" s="252" t="n">
        <v>96.341798236668</v>
      </c>
      <c r="GT156" s="255" t="n">
        <v>2.108</v>
      </c>
      <c r="GU156" s="253" t="n">
        <v>44.8059721860083</v>
      </c>
      <c r="GV156" s="256" t="n">
        <v>2.108</v>
      </c>
      <c r="GW156" s="254" t="n">
        <v>1.64364124680391</v>
      </c>
      <c r="GX156" s="252" t="n">
        <v>2.108</v>
      </c>
      <c r="GY156" s="252" t="n">
        <v>103.709797018338</v>
      </c>
      <c r="GZ156" s="255" t="n">
        <v>2.108</v>
      </c>
      <c r="HA156" s="253" t="n">
        <v>44.8059721860083</v>
      </c>
      <c r="HB156" s="256" t="n">
        <v>2.108</v>
      </c>
      <c r="HC156" s="254" t="n">
        <v>1.64364124680391</v>
      </c>
      <c r="HD156" s="252" t="n">
        <v>2.108</v>
      </c>
      <c r="HE156" s="252" t="n">
        <v>111.370764766655</v>
      </c>
      <c r="HF156" s="255" t="n">
        <v>2.108</v>
      </c>
      <c r="HG156" s="253" t="n">
        <v>44.8059721860083</v>
      </c>
      <c r="HH156" s="256" t="n">
        <v>2.108</v>
      </c>
      <c r="HI156" s="254" t="n">
        <v>1.64364124680391</v>
      </c>
      <c r="HJ156" s="252" t="n">
        <v>2.108</v>
      </c>
      <c r="HK156" s="252" t="n">
        <v>118.737968374538</v>
      </c>
      <c r="HL156" s="255" t="n">
        <v>2.108</v>
      </c>
      <c r="HM156" s="253" t="n">
        <v>44.8059721860083</v>
      </c>
      <c r="HN156" s="256" t="n">
        <v>2.108</v>
      </c>
      <c r="HO156" s="254" t="n">
        <v>1.64364124680391</v>
      </c>
      <c r="HP156" s="252" t="n">
        <v>2.108</v>
      </c>
      <c r="HQ156" s="252" t="n">
        <v>125.578235717676</v>
      </c>
      <c r="HR156" s="255" t="n">
        <v>2.108</v>
      </c>
      <c r="HS156" s="253" t="n">
        <v>44.8059721860083</v>
      </c>
      <c r="HT156" s="256" t="n">
        <v>2.108</v>
      </c>
      <c r="HU156" s="254" t="n">
        <v>1.64364124680391</v>
      </c>
      <c r="HV156" s="252" t="n">
        <v>2.108</v>
      </c>
      <c r="HW156" s="252" t="n">
        <v>133.181816545013</v>
      </c>
      <c r="HX156" s="255" t="n">
        <v>2.108</v>
      </c>
      <c r="HY156" s="253" t="n">
        <v>44.8059721860083</v>
      </c>
      <c r="HZ156" s="256" t="n">
        <v>2.108</v>
      </c>
      <c r="IA156" s="254" t="n">
        <v>1.64364124680391</v>
      </c>
      <c r="IB156" s="252" t="n">
        <v>2.108</v>
      </c>
      <c r="IC156" s="252" t="n">
        <v>141.765458964799</v>
      </c>
      <c r="ID156" s="255" t="n">
        <v>2.108</v>
      </c>
      <c r="IE156" s="253" t="n">
        <v>44.8059721860083</v>
      </c>
      <c r="IF156" s="256" t="n">
        <v>2.108</v>
      </c>
      <c r="IG156" s="254" t="n">
        <v>1.64364124680391</v>
      </c>
      <c r="IH156" s="252" t="n">
        <v>2.108</v>
      </c>
      <c r="II156" s="252" t="n">
        <v>149.139486346625</v>
      </c>
      <c r="IJ156" s="255" t="n">
        <v>2.108</v>
      </c>
      <c r="IK156" s="253" t="n">
        <v>44.8059721860083</v>
      </c>
      <c r="IL156" s="256" t="n">
        <v>2.108</v>
      </c>
      <c r="IM156" s="254" t="n">
        <v>1.64364124680391</v>
      </c>
      <c r="IN156" s="252" t="n">
        <v>2.108</v>
      </c>
      <c r="IO156" s="252" t="n">
        <v>154.355655176512</v>
      </c>
      <c r="IP156" s="255" t="n">
        <v>2.108</v>
      </c>
      <c r="IQ156" s="253" t="n">
        <v>44.8059721860083</v>
      </c>
      <c r="IR156" s="256" t="n">
        <v>2.108</v>
      </c>
      <c r="IS156" s="254" t="n">
        <v>1.64364124680391</v>
      </c>
      <c r="IT156" s="252" t="n">
        <v>2.108</v>
      </c>
      <c r="IU156" s="252" t="n">
        <v>158.351798450523</v>
      </c>
      <c r="IV156" s="255" t="n">
        <v>2.108</v>
      </c>
      <c r="IW156" s="253" t="n">
        <v>44.8059721860083</v>
      </c>
      <c r="IX156" s="256" t="n">
        <v>2.108</v>
      </c>
      <c r="IY156" s="254" t="n">
        <v>1.64364124680391</v>
      </c>
      <c r="IZ156" s="252" t="n">
        <v>2.108</v>
      </c>
      <c r="JA156" s="252" t="n">
        <v>169.703883656449</v>
      </c>
      <c r="JB156" s="255" t="n">
        <v>2.108</v>
      </c>
      <c r="JC156" s="253" t="n">
        <v>44.8059721860083</v>
      </c>
      <c r="JD156" s="256" t="n">
        <v>2.108</v>
      </c>
      <c r="JE156" s="254" t="n">
        <v>1.64364124680391</v>
      </c>
      <c r="JF156" s="252" t="n">
        <v>2.108</v>
      </c>
      <c r="JG156" s="252" t="n">
        <v>177.698426803139</v>
      </c>
      <c r="JH156" s="255" t="n">
        <v>2.108</v>
      </c>
      <c r="JI156" s="253" t="n">
        <v>44.8059721860083</v>
      </c>
      <c r="JJ156" s="256" t="n">
        <v>2.108</v>
      </c>
      <c r="JK156" s="254" t="n">
        <v>1.64364124680391</v>
      </c>
      <c r="JL156" s="252" t="n">
        <v>2.108</v>
      </c>
      <c r="JM156" s="252" t="n">
        <v>185.052491962553</v>
      </c>
      <c r="JN156" s="255" t="n">
        <v>2.108</v>
      </c>
      <c r="JO156" s="253" t="n">
        <v>44.8059721860083</v>
      </c>
      <c r="JP156" s="256" t="n">
        <v>2.108</v>
      </c>
      <c r="JQ156" s="254" t="n">
        <v>1.64364124680391</v>
      </c>
      <c r="JR156" s="252" t="n">
        <v>2.1</v>
      </c>
      <c r="JS156" s="252" t="n">
        <v>193.680018436335</v>
      </c>
      <c r="JT156" s="255" t="n">
        <v>2.108</v>
      </c>
      <c r="JU156" s="253" t="n">
        <v>44.8059721860083</v>
      </c>
      <c r="JV156" s="256" t="n">
        <v>2.108</v>
      </c>
      <c r="JW156" s="254" t="n">
        <v>1.64364124680391</v>
      </c>
      <c r="JX156" s="251" t="n">
        <v>2.728</v>
      </c>
      <c r="JY156" s="252" t="n">
        <v>10.3093580658285</v>
      </c>
      <c r="JZ156" s="255" t="n">
        <v>2.75899999999999</v>
      </c>
      <c r="KA156" s="253" t="n">
        <v>60.3186926543246</v>
      </c>
      <c r="KB156" s="256" t="n">
        <v>2.75899999999999</v>
      </c>
      <c r="KC156" s="254" t="n">
        <v>1.36893969736771</v>
      </c>
      <c r="KD156" s="251" t="n">
        <v>2.7</v>
      </c>
      <c r="KE156" s="252" t="n">
        <v>16.1286437002914</v>
      </c>
      <c r="KF156" s="255" t="n">
        <v>2.75899999999999</v>
      </c>
      <c r="KG156" s="253" t="n">
        <v>60.3186926543246</v>
      </c>
      <c r="KH156" s="256" t="n">
        <v>2.75899999999999</v>
      </c>
      <c r="KI156" s="254" t="n">
        <v>1.36893969736771</v>
      </c>
      <c r="KJ156" s="251" t="n">
        <v>2.728</v>
      </c>
      <c r="KK156" s="252" t="n">
        <v>20.0614776794293</v>
      </c>
      <c r="KL156" s="255" t="n">
        <v>2.75899999999999</v>
      </c>
      <c r="KM156" s="253" t="n">
        <v>60.3186926543246</v>
      </c>
      <c r="KN156" s="256" t="n">
        <v>2.75899999999999</v>
      </c>
      <c r="KO156" s="254" t="n">
        <v>1.36893969736771</v>
      </c>
      <c r="KP156" s="251" t="n">
        <v>2.728</v>
      </c>
      <c r="KQ156" s="252" t="n">
        <v>24.7982122141813</v>
      </c>
      <c r="KR156" s="255" t="n">
        <v>2.75899999999999</v>
      </c>
      <c r="KS156" s="253" t="n">
        <v>60.3186926543246</v>
      </c>
      <c r="KT156" s="256" t="n">
        <v>2.75899999999999</v>
      </c>
      <c r="KU156" s="254" t="n">
        <v>1.36893969736771</v>
      </c>
      <c r="KV156" s="251" t="n">
        <v>2.728</v>
      </c>
      <c r="KW156" s="252" t="n">
        <v>30.0846952299084</v>
      </c>
      <c r="KX156" s="255" t="n">
        <v>2.75899999999999</v>
      </c>
      <c r="KY156" s="253" t="n">
        <v>60.3186926543246</v>
      </c>
      <c r="KZ156" s="256" t="n">
        <v>2.75899999999999</v>
      </c>
      <c r="LA156" s="254" t="n">
        <v>1.36893969736771</v>
      </c>
      <c r="LB156" s="251" t="n">
        <v>2.7</v>
      </c>
      <c r="LC156" s="252" t="n">
        <v>34.8369710944325</v>
      </c>
      <c r="LD156" s="255" t="n">
        <v>2.75899999999999</v>
      </c>
      <c r="LE156" s="253" t="n">
        <v>60.3186926543246</v>
      </c>
      <c r="LF156" s="256" t="n">
        <v>2.75899999999999</v>
      </c>
      <c r="LG156" s="254" t="n">
        <v>1.36893969736771</v>
      </c>
      <c r="LH156" s="251" t="n">
        <v>2.728</v>
      </c>
      <c r="LI156" s="252" t="n">
        <v>40.4015351764784</v>
      </c>
      <c r="LJ156" s="255" t="n">
        <v>2.75899999999999</v>
      </c>
      <c r="LK156" s="253" t="n">
        <v>60.3186926543246</v>
      </c>
      <c r="LL156" s="256" t="n">
        <v>2.75899999999999</v>
      </c>
      <c r="LM156" s="254" t="n">
        <v>1.36893969736771</v>
      </c>
      <c r="LN156" s="251" t="n">
        <v>2.728</v>
      </c>
      <c r="LO156" s="252" t="n">
        <v>44.859545948721</v>
      </c>
      <c r="LP156" s="255" t="n">
        <v>2.75899999999999</v>
      </c>
      <c r="LQ156" s="253" t="n">
        <v>60.3186926543246</v>
      </c>
      <c r="LR156" s="256" t="n">
        <v>2.75899999999999</v>
      </c>
      <c r="LS156" s="254" t="n">
        <v>1.36893969736771</v>
      </c>
      <c r="LT156" s="252" t="n">
        <v>2.728</v>
      </c>
      <c r="LU156" s="252" t="n">
        <v>49.874935277359</v>
      </c>
      <c r="LV156" s="255" t="n">
        <v>2.75899999999999</v>
      </c>
      <c r="LW156" s="253" t="n">
        <v>60.3186926543246</v>
      </c>
      <c r="LX156" s="256" t="n">
        <v>2.75899999999999</v>
      </c>
      <c r="LY156" s="254" t="n">
        <v>1.36893969736771</v>
      </c>
      <c r="LZ156" s="252" t="n">
        <v>2.728</v>
      </c>
      <c r="MA156" s="252" t="n">
        <v>55.4475589713257</v>
      </c>
      <c r="MB156" s="255" t="n">
        <v>2.75899999999999</v>
      </c>
      <c r="MC156" s="253" t="n">
        <v>60.3186926543246</v>
      </c>
      <c r="MD156" s="256" t="n">
        <v>2.75899999999999</v>
      </c>
      <c r="ME156" s="254" t="n">
        <v>1.36893969736771</v>
      </c>
      <c r="MF156" s="252" t="n">
        <v>2.728</v>
      </c>
      <c r="MG156" s="252" t="n">
        <v>60.4630428511471</v>
      </c>
      <c r="MH156" s="255" t="n">
        <v>2.75899999999999</v>
      </c>
      <c r="MI156" s="253" t="n">
        <v>60.3186926543246</v>
      </c>
      <c r="MJ156" s="256" t="n">
        <v>2.75899999999999</v>
      </c>
      <c r="MK156" s="254" t="n">
        <v>1.36893969736771</v>
      </c>
      <c r="ML156" s="252" t="n">
        <v>2.728</v>
      </c>
      <c r="MM156" s="252" t="n">
        <v>64.6423944881856</v>
      </c>
      <c r="MN156" s="255" t="n">
        <v>2.75899999999999</v>
      </c>
      <c r="MO156" s="253" t="n">
        <v>60.3186926543246</v>
      </c>
      <c r="MP156" s="256" t="n">
        <v>2.75899999999999</v>
      </c>
      <c r="MQ156" s="254" t="n">
        <v>1.36893969736771</v>
      </c>
      <c r="MR156" s="252" t="n">
        <v>2.728</v>
      </c>
      <c r="MS156" s="252" t="n">
        <v>73.55858777054721</v>
      </c>
      <c r="MT156" s="255" t="n">
        <v>2.75899999999999</v>
      </c>
      <c r="MU156" s="253" t="n">
        <v>60.3186926543246</v>
      </c>
      <c r="MV156" s="256" t="n">
        <v>2.75899999999999</v>
      </c>
      <c r="MW156" s="254" t="n">
        <v>1.36893969736771</v>
      </c>
      <c r="MX156" s="252" t="n">
        <v>2.7</v>
      </c>
      <c r="MY156" s="252" t="n">
        <v>87.71373258887451</v>
      </c>
      <c r="MZ156" s="255" t="n">
        <v>2.75899999999999</v>
      </c>
      <c r="NA156" s="253" t="n">
        <v>60.3186926543246</v>
      </c>
      <c r="NB156" s="256" t="n">
        <v>2.75899999999999</v>
      </c>
      <c r="NC156" s="254" t="n">
        <v>1.36893969736771</v>
      </c>
      <c r="ND156" s="252" t="n">
        <v>2.728</v>
      </c>
      <c r="NE156" s="252" t="n">
        <v>97.24217092908449</v>
      </c>
      <c r="NF156" s="255" t="n">
        <v>2.75899999999999</v>
      </c>
      <c r="NG156" s="253" t="n">
        <v>60.3186926543246</v>
      </c>
      <c r="NH156" s="256" t="n">
        <v>2.75899999999999</v>
      </c>
      <c r="NI156" s="254" t="n">
        <v>1.36893969736771</v>
      </c>
      <c r="NJ156" s="252" t="n">
        <v>2.728</v>
      </c>
      <c r="NK156" s="252" t="n">
        <v>109.502052525771</v>
      </c>
      <c r="NL156" s="255" t="n">
        <v>2.75899999999999</v>
      </c>
      <c r="NM156" s="253" t="n">
        <v>60.3186926543246</v>
      </c>
      <c r="NN156" s="256" t="n">
        <v>2.75899999999999</v>
      </c>
      <c r="NO156" s="254" t="n">
        <v>1.36893969736771</v>
      </c>
      <c r="NP156" s="252" t="n">
        <v>2.7</v>
      </c>
      <c r="NQ156" s="252" t="n">
        <v>120.06836730266</v>
      </c>
      <c r="NR156" s="255" t="n">
        <v>2.75899999999999</v>
      </c>
      <c r="NS156" s="253" t="n">
        <v>60.3186926543246</v>
      </c>
      <c r="NT156" s="256" t="n">
        <v>2.75899999999999</v>
      </c>
      <c r="NU156" s="254" t="n">
        <v>1.36893969736771</v>
      </c>
      <c r="NV156" s="252" t="n">
        <v>2.728</v>
      </c>
      <c r="NW156" s="252" t="n">
        <v>128.727494307061</v>
      </c>
      <c r="NX156" s="255" t="n">
        <v>2.75899999999999</v>
      </c>
      <c r="NY156" s="253" t="n">
        <v>60.3186926543246</v>
      </c>
      <c r="NZ156" s="256" t="n">
        <v>2.75899999999999</v>
      </c>
      <c r="OA156" s="254" t="n">
        <v>1.36893969736771</v>
      </c>
      <c r="OB156" s="252" t="n">
        <v>2.728</v>
      </c>
      <c r="OC156" s="252" t="n">
        <v>138.758253351144</v>
      </c>
      <c r="OD156" s="255" t="n">
        <v>2.75899999999999</v>
      </c>
      <c r="OE156" s="253" t="n">
        <v>60.3186926543246</v>
      </c>
      <c r="OF156" s="256" t="n">
        <v>2.75899999999999</v>
      </c>
      <c r="OG156" s="254" t="n">
        <v>1.36893969736771</v>
      </c>
      <c r="OH156" s="252" t="n">
        <v>2.728</v>
      </c>
      <c r="OI156" s="252" t="n">
        <v>147.953085551103</v>
      </c>
      <c r="OJ156" s="255" t="n">
        <v>2.75899999999999</v>
      </c>
      <c r="OK156" s="253" t="n">
        <v>60.3186926543246</v>
      </c>
      <c r="OL156" s="256" t="n">
        <v>2.75899999999999</v>
      </c>
      <c r="OM156" s="254" t="n">
        <v>1.36893969736771</v>
      </c>
      <c r="ON156" s="252" t="n">
        <v>2.728</v>
      </c>
      <c r="OO156" s="252" t="n">
        <v>161.884535743125</v>
      </c>
      <c r="OP156" s="255" t="n">
        <v>2.75899999999999</v>
      </c>
      <c r="OQ156" s="253" t="n">
        <v>60.3186926543246</v>
      </c>
      <c r="OR156" s="256" t="n">
        <v>2.75899999999999</v>
      </c>
      <c r="OS156" s="254" t="n">
        <v>1.36893969736771</v>
      </c>
      <c r="OT156" s="252" t="n">
        <v>2.728</v>
      </c>
      <c r="OU156" s="252" t="n">
        <v>171.358019743982</v>
      </c>
      <c r="OV156" s="255" t="n">
        <v>2.75899999999999</v>
      </c>
      <c r="OW156" s="253" t="n">
        <v>60.3186926543246</v>
      </c>
      <c r="OX156" s="256" t="n">
        <v>2.75899999999999</v>
      </c>
      <c r="OY156" s="254" t="n">
        <v>1.36893969736771</v>
      </c>
      <c r="OZ156" s="252" t="n">
        <v>2.728</v>
      </c>
      <c r="PA156" s="252" t="n">
        <v>185.846853465179</v>
      </c>
      <c r="PB156" s="255" t="n">
        <v>2.75899999999999</v>
      </c>
      <c r="PC156" s="253" t="n">
        <v>60.3186926543246</v>
      </c>
      <c r="PD156" s="256" t="n">
        <v>2.75899999999999</v>
      </c>
      <c r="PE156" s="254" t="n">
        <v>1.36893969736771</v>
      </c>
      <c r="PF156" s="251" t="n">
        <v>4.898</v>
      </c>
      <c r="PG156" s="252" t="n">
        <v>14.052429439681</v>
      </c>
      <c r="PH156" s="255" t="n">
        <v>4.898</v>
      </c>
      <c r="PI156" s="253" t="n">
        <v>58.350556103251</v>
      </c>
      <c r="PJ156" s="256" t="n">
        <v>4.8</v>
      </c>
      <c r="PK156" s="254" t="n">
        <v>1.03720104803275</v>
      </c>
      <c r="PL156" s="251" t="n">
        <v>4.898</v>
      </c>
      <c r="PM156" s="252" t="n">
        <v>22.0300551894968</v>
      </c>
      <c r="PN156" s="255" t="n">
        <v>4.898</v>
      </c>
      <c r="PO156" s="253" t="n">
        <v>58.350556103251</v>
      </c>
      <c r="PP156" s="256" t="n">
        <v>4.8</v>
      </c>
      <c r="PQ156" s="254" t="n">
        <v>1.03720104803275</v>
      </c>
      <c r="PR156" s="251" t="n">
        <v>4.8</v>
      </c>
      <c r="PS156" s="252" t="n">
        <v>29.7498705134759</v>
      </c>
      <c r="PT156" s="255" t="n">
        <v>4.898</v>
      </c>
      <c r="PU156" s="253" t="n">
        <v>58.350556103251</v>
      </c>
      <c r="PV156" s="256" t="n">
        <v>4.8</v>
      </c>
      <c r="PW156" s="254" t="n">
        <v>1.03720104803275</v>
      </c>
      <c r="PX156" s="251" t="n">
        <v>4.898</v>
      </c>
      <c r="PY156" s="252" t="n">
        <v>37.0627044125837</v>
      </c>
      <c r="PZ156" s="255" t="n">
        <v>4.898</v>
      </c>
      <c r="QA156" s="253" t="n">
        <v>58.350556103251</v>
      </c>
      <c r="QB156" s="256" t="n">
        <v>4.8</v>
      </c>
      <c r="QC156" s="254" t="n">
        <v>1.03720104803275</v>
      </c>
      <c r="QD156" s="251" t="n">
        <v>4.898</v>
      </c>
      <c r="QE156" s="252" t="n">
        <v>43.5287303154502</v>
      </c>
      <c r="QF156" s="255" t="n">
        <v>4.898</v>
      </c>
      <c r="QG156" s="253" t="n">
        <v>58.350556103251</v>
      </c>
      <c r="QH156" s="256" t="n">
        <v>4.8</v>
      </c>
      <c r="QI156" s="254" t="n">
        <v>1.03720104803275</v>
      </c>
      <c r="QJ156" s="251" t="n">
        <v>4.8</v>
      </c>
      <c r="QK156" s="252" t="n">
        <v>53.0694948915458</v>
      </c>
      <c r="QL156" s="255" t="n">
        <v>4.898</v>
      </c>
      <c r="QM156" s="253" t="n">
        <v>58.350556103251</v>
      </c>
      <c r="QN156" s="256" t="n">
        <v>4.8</v>
      </c>
      <c r="QO156" s="254" t="n">
        <v>1.03720104803275</v>
      </c>
      <c r="QP156" s="251" t="n">
        <v>4.898</v>
      </c>
      <c r="QQ156" s="252" t="n">
        <v>58.6359885082237</v>
      </c>
      <c r="QR156" s="255" t="n">
        <v>4.898</v>
      </c>
      <c r="QS156" s="253" t="n">
        <v>58.350556103251</v>
      </c>
      <c r="QT156" s="256" t="n">
        <v>4.8</v>
      </c>
      <c r="QU156" s="254" t="n">
        <v>1.03720104803275</v>
      </c>
      <c r="QV156" s="251" t="n">
        <v>4.898</v>
      </c>
      <c r="QW156" s="252" t="n">
        <v>65.3115663110746</v>
      </c>
      <c r="QX156" s="255" t="n">
        <v>4.898</v>
      </c>
      <c r="QY156" s="253" t="n">
        <v>58.350556103251</v>
      </c>
      <c r="QZ156" s="256" t="n">
        <v>4.8</v>
      </c>
      <c r="RA156" s="254" t="n">
        <v>1.03720104803275</v>
      </c>
      <c r="RB156" s="252" t="n">
        <v>4.898</v>
      </c>
      <c r="RC156" s="252" t="n">
        <v>73.56275487011089</v>
      </c>
      <c r="RD156" s="255" t="n">
        <v>4.898</v>
      </c>
      <c r="RE156" s="253" t="n">
        <v>58.350556103251</v>
      </c>
      <c r="RF156" s="256" t="n">
        <v>4.8</v>
      </c>
      <c r="RG156" s="254" t="n">
        <v>1.03720104803275</v>
      </c>
      <c r="RH156" s="252" t="n">
        <v>4.898</v>
      </c>
      <c r="RI156" s="252" t="n">
        <v>80.03229802717919</v>
      </c>
      <c r="RJ156" s="255" t="n">
        <v>4.898</v>
      </c>
      <c r="RK156" s="253" t="n">
        <v>58.350556103251</v>
      </c>
      <c r="RL156" s="256" t="n">
        <v>4.8</v>
      </c>
      <c r="RM156" s="254" t="n">
        <v>1.03720104803275</v>
      </c>
      <c r="RN156" s="252" t="n">
        <v>4.8</v>
      </c>
      <c r="RO156" s="252" t="n">
        <v>88.2328132076165</v>
      </c>
      <c r="RP156" s="255" t="n">
        <v>4.898</v>
      </c>
      <c r="RQ156" s="253" t="n">
        <v>58.350556103251</v>
      </c>
      <c r="RR156" s="256" t="n">
        <v>4.8</v>
      </c>
      <c r="RS156" s="254" t="n">
        <v>1.03720104803275</v>
      </c>
      <c r="RT156" s="252" t="n">
        <v>4.8</v>
      </c>
      <c r="RU156" s="252" t="n">
        <v>96.4452714463855</v>
      </c>
      <c r="RV156" s="255" t="n">
        <v>4.898</v>
      </c>
      <c r="RW156" s="253" t="n">
        <v>58.350556103251</v>
      </c>
      <c r="RX156" s="256" t="n">
        <v>4.8</v>
      </c>
      <c r="RY156" s="254" t="n">
        <v>1.03720104803275</v>
      </c>
      <c r="RZ156" s="252" t="n">
        <v>4.898</v>
      </c>
      <c r="SA156" s="252" t="n">
        <v>102.383702817176</v>
      </c>
      <c r="SB156" s="255" t="n">
        <v>4.898</v>
      </c>
      <c r="SC156" s="253" t="n">
        <v>58.350556103251</v>
      </c>
      <c r="SD156" s="256" t="n">
        <v>4.8</v>
      </c>
      <c r="SE156" s="254" t="n">
        <v>1.03720104803275</v>
      </c>
      <c r="SF156" s="252" t="n">
        <v>4.8</v>
      </c>
      <c r="SG156" s="252" t="n">
        <v>110.316033169165</v>
      </c>
      <c r="SH156" s="255" t="n">
        <v>4.898</v>
      </c>
      <c r="SI156" s="253" t="n">
        <v>58.350556103251</v>
      </c>
      <c r="SJ156" s="256" t="n">
        <v>4.8</v>
      </c>
      <c r="SK156" s="254" t="n">
        <v>1.03720104803275</v>
      </c>
      <c r="SL156" s="252" t="n">
        <v>4.8</v>
      </c>
      <c r="SM156" s="252" t="n">
        <v>119.336798916909</v>
      </c>
      <c r="SN156" s="255" t="n">
        <v>4.898</v>
      </c>
      <c r="SO156" s="253" t="n">
        <v>58.350556103251</v>
      </c>
      <c r="SP156" s="256" t="n">
        <v>4.8</v>
      </c>
      <c r="SQ156" s="254" t="n">
        <v>1.03720104803275</v>
      </c>
      <c r="SR156" s="252" t="n">
        <v>4.8</v>
      </c>
      <c r="SS156" s="252" t="n">
        <v>127.761465697765</v>
      </c>
      <c r="ST156" s="255" t="n">
        <v>4.898</v>
      </c>
      <c r="SU156" s="253" t="n">
        <v>58.350556103251</v>
      </c>
      <c r="SV156" s="256" t="n">
        <v>4.8</v>
      </c>
      <c r="SW156" s="254" t="n">
        <v>1.03720104803275</v>
      </c>
      <c r="SX156" s="252" t="n">
        <v>4.8</v>
      </c>
      <c r="SY156" s="252" t="n">
        <v>135.288672456485</v>
      </c>
      <c r="SZ156" s="255" t="n">
        <v>4.898</v>
      </c>
      <c r="TA156" s="253" t="n">
        <v>58.350556103251</v>
      </c>
      <c r="TB156" s="256" t="n">
        <v>4.8</v>
      </c>
      <c r="TC156" s="254" t="n">
        <v>1.03720104803275</v>
      </c>
      <c r="TD156" s="252" t="n">
        <v>4.8</v>
      </c>
      <c r="TE156" s="252" t="n">
        <v>143.485776825748</v>
      </c>
      <c r="TF156" s="255" t="n">
        <v>4.898</v>
      </c>
      <c r="TG156" s="253" t="n">
        <v>58.350556103251</v>
      </c>
      <c r="TH156" s="256" t="n">
        <v>4.8</v>
      </c>
      <c r="TI156" s="254" t="n">
        <v>1.03720104803275</v>
      </c>
      <c r="TJ156" s="252" t="n">
        <v>4.8</v>
      </c>
      <c r="TK156" s="252" t="n">
        <v>150.065800080435</v>
      </c>
      <c r="TL156" s="255" t="n">
        <v>4.898</v>
      </c>
      <c r="TM156" s="253" t="n">
        <v>58.350556103251</v>
      </c>
      <c r="TN156" s="256" t="n">
        <v>4.8</v>
      </c>
      <c r="TO156" s="254" t="n">
        <v>1.03720104803275</v>
      </c>
      <c r="TP156" s="252" t="n">
        <v>4.8</v>
      </c>
      <c r="TQ156" s="252" t="n">
        <v>156.771572774158</v>
      </c>
      <c r="TR156" s="255" t="n">
        <v>4.898</v>
      </c>
      <c r="TS156" s="253" t="n">
        <v>58.350556103251</v>
      </c>
      <c r="TT156" s="256" t="n">
        <v>4.8</v>
      </c>
      <c r="TU156" s="254" t="n">
        <v>1.03720104803275</v>
      </c>
      <c r="TV156" s="252" t="n">
        <v>4.898</v>
      </c>
      <c r="TW156" s="252" t="n">
        <v>161.333111677661</v>
      </c>
      <c r="TX156" s="255" t="n">
        <v>4.898</v>
      </c>
      <c r="TY156" s="253" t="n">
        <v>58.350556103251</v>
      </c>
      <c r="TZ156" s="256" t="n">
        <v>4.8</v>
      </c>
      <c r="UA156" s="254" t="n">
        <v>1.03720104803275</v>
      </c>
      <c r="UB156" s="251" t="n">
        <v>5.09999999999999</v>
      </c>
      <c r="UC156" s="252" t="n">
        <v>9.81268850856196</v>
      </c>
      <c r="UD156" s="255" t="n">
        <v>5.26999999999999</v>
      </c>
      <c r="UE156" s="253" t="n">
        <v>62.9383294380195</v>
      </c>
      <c r="UF156" s="256" t="n">
        <v>5.27</v>
      </c>
      <c r="UG156" s="254" t="n">
        <v>2.85072439826132</v>
      </c>
      <c r="UH156" s="251" t="n">
        <v>5.09999999999999</v>
      </c>
      <c r="UI156" s="252" t="n">
        <v>14.5339213156306</v>
      </c>
      <c r="UJ156" s="255" t="n">
        <v>5.26999999999999</v>
      </c>
      <c r="UK156" s="253" t="n">
        <v>62.9383294380195</v>
      </c>
      <c r="UL156" s="256" t="n">
        <v>5.27</v>
      </c>
      <c r="UM156" s="254" t="n">
        <v>2.85072439826132</v>
      </c>
      <c r="UN156" s="251" t="n">
        <v>5.09999999999999</v>
      </c>
      <c r="UO156" s="252" t="n">
        <v>19.6680832014529</v>
      </c>
      <c r="UP156" s="255" t="n">
        <v>5.26999999999999</v>
      </c>
      <c r="UQ156" s="253" t="n">
        <v>62.9383294380195</v>
      </c>
      <c r="UR156" s="256" t="n">
        <v>5.27</v>
      </c>
      <c r="US156" s="254" t="n">
        <v>2.85072439826132</v>
      </c>
      <c r="UT156" s="251" t="n">
        <v>5.09999999999999</v>
      </c>
      <c r="UU156" s="252" t="n">
        <v>25.437296597257</v>
      </c>
      <c r="UV156" s="255" t="n">
        <v>5.26999999999999</v>
      </c>
      <c r="UW156" s="253" t="n">
        <v>62.9383294380195</v>
      </c>
      <c r="UX156" s="256" t="n">
        <v>5.27</v>
      </c>
      <c r="UY156" s="254" t="n">
        <v>2.85072439826132</v>
      </c>
      <c r="UZ156" s="251" t="n">
        <v>5.09999999999999</v>
      </c>
      <c r="VA156" s="252" t="n">
        <v>31.6158290467777</v>
      </c>
      <c r="VB156" s="255" t="n">
        <v>5.26999999999999</v>
      </c>
      <c r="VC156" s="253" t="n">
        <v>62.9383294380195</v>
      </c>
      <c r="VD156" s="256" t="n">
        <v>5.27</v>
      </c>
      <c r="VE156" s="254" t="n">
        <v>2.85072439826132</v>
      </c>
      <c r="VF156" s="251" t="n">
        <v>5.09999999999999</v>
      </c>
      <c r="VG156" s="252" t="n">
        <v>36.7074508418057</v>
      </c>
      <c r="VH156" s="255" t="n">
        <v>5.26999999999999</v>
      </c>
      <c r="VI156" s="253" t="n">
        <v>62.9383294380195</v>
      </c>
      <c r="VJ156" s="256" t="n">
        <v>5.27</v>
      </c>
      <c r="VK156" s="254" t="n">
        <v>2.85072439826132</v>
      </c>
      <c r="VL156" s="251" t="n">
        <v>5.09999999999999</v>
      </c>
      <c r="VM156" s="252" t="n">
        <v>41.0652158895673</v>
      </c>
      <c r="VN156" s="255" t="n">
        <v>5.26999999999999</v>
      </c>
      <c r="VO156" s="253" t="n">
        <v>62.9383294380195</v>
      </c>
      <c r="VP156" s="256" t="n">
        <v>5.27</v>
      </c>
      <c r="VQ156" s="254" t="n">
        <v>2.85072439826132</v>
      </c>
      <c r="VR156" s="251" t="n">
        <v>5.09999999999999</v>
      </c>
      <c r="VS156" s="252" t="n">
        <v>48.3377064417926</v>
      </c>
      <c r="VT156" s="255" t="n">
        <v>5.26999999999999</v>
      </c>
      <c r="VU156" s="253" t="n">
        <v>62.9383294380195</v>
      </c>
      <c r="VV156" s="256" t="n">
        <v>5.27</v>
      </c>
      <c r="VW156" s="254" t="n">
        <v>2.85072439826132</v>
      </c>
      <c r="VX156" s="252" t="n">
        <v>5.09999999999999</v>
      </c>
      <c r="VY156" s="252" t="n">
        <v>53.7867140202427</v>
      </c>
      <c r="VZ156" s="255" t="n">
        <v>5.26999999999999</v>
      </c>
      <c r="WA156" s="253" t="n">
        <v>62.9383294380195</v>
      </c>
      <c r="WB156" s="256" t="n">
        <v>5.27</v>
      </c>
      <c r="WC156" s="254" t="n">
        <v>2.85072439826132</v>
      </c>
      <c r="WD156" s="252" t="n">
        <v>5.09999999999999</v>
      </c>
      <c r="WE156" s="252" t="n">
        <v>60.6947481094523</v>
      </c>
      <c r="WF156" s="255" t="n">
        <v>5.26999999999999</v>
      </c>
      <c r="WG156" s="253" t="n">
        <v>62.9383294380195</v>
      </c>
      <c r="WH156" s="256" t="n">
        <v>5.27</v>
      </c>
      <c r="WI156" s="254" t="n">
        <v>2.85072439826132</v>
      </c>
      <c r="WJ156" s="252" t="n">
        <v>5.09999999999999</v>
      </c>
      <c r="WK156" s="252" t="n">
        <v>65.78383364972839</v>
      </c>
      <c r="WL156" s="255" t="n">
        <v>5.26999999999999</v>
      </c>
      <c r="WM156" s="253" t="n">
        <v>62.9383294380195</v>
      </c>
      <c r="WN156" s="256" t="n">
        <v>5.27</v>
      </c>
      <c r="WO156" s="254" t="n">
        <v>2.85072439826132</v>
      </c>
      <c r="WP156" s="252" t="n">
        <v>5.09999999999999</v>
      </c>
      <c r="WQ156" s="252" t="n">
        <v>70.8687191320785</v>
      </c>
      <c r="WR156" s="255" t="n">
        <v>5.26999999999999</v>
      </c>
      <c r="WS156" s="253" t="n">
        <v>62.9383294380195</v>
      </c>
      <c r="WT156" s="256" t="n">
        <v>5.27</v>
      </c>
      <c r="WU156" s="254" t="n">
        <v>2.85072439826132</v>
      </c>
      <c r="WV156" s="252" t="n">
        <v>5.09999999999999</v>
      </c>
      <c r="WW156" s="252" t="n">
        <v>76.315645369877</v>
      </c>
      <c r="WX156" s="255" t="n">
        <v>5.26999999999999</v>
      </c>
      <c r="WY156" s="253" t="n">
        <v>62.9383294380195</v>
      </c>
      <c r="WZ156" s="256" t="n">
        <v>5.27</v>
      </c>
      <c r="XA156" s="254" t="n">
        <v>2.85072439826132</v>
      </c>
      <c r="XB156" s="252" t="n">
        <v>5.09999999999999</v>
      </c>
      <c r="XC156" s="252" t="n">
        <v>81.77161653705009</v>
      </c>
      <c r="XD156" s="255" t="n">
        <v>5.26999999999999</v>
      </c>
      <c r="XE156" s="253" t="n">
        <v>62.9383294380195</v>
      </c>
      <c r="XF156" s="256" t="n">
        <v>5.27</v>
      </c>
      <c r="XG156" s="254" t="n">
        <v>2.85072439826132</v>
      </c>
      <c r="XH156" s="252" t="n">
        <v>5.09999999999999</v>
      </c>
      <c r="XI156" s="252" t="n">
        <v>86.86030693179011</v>
      </c>
      <c r="XJ156" s="255" t="n">
        <v>5.26999999999999</v>
      </c>
      <c r="XK156" s="253" t="n">
        <v>62.9383294380195</v>
      </c>
      <c r="XL156" s="256" t="n">
        <v>5.27</v>
      </c>
      <c r="XM156" s="254" t="n">
        <v>2.85072439826132</v>
      </c>
      <c r="XN156" s="252" t="n">
        <v>5.09999999999999</v>
      </c>
      <c r="XO156" s="252" t="n">
        <v>99.94697097126701</v>
      </c>
      <c r="XP156" s="255" t="n">
        <v>5.26999999999999</v>
      </c>
      <c r="XQ156" s="253" t="n">
        <v>62.9383294380195</v>
      </c>
      <c r="XR156" s="256" t="n">
        <v>5.27</v>
      </c>
      <c r="XS156" s="254" t="n">
        <v>2.85072439826132</v>
      </c>
      <c r="XT156" s="252" t="n">
        <v>5.09999999999999</v>
      </c>
      <c r="XU156" s="252" t="n">
        <v>110.847451708008</v>
      </c>
      <c r="XV156" s="255" t="n">
        <v>5.26999999999999</v>
      </c>
      <c r="XW156" s="253" t="n">
        <v>62.9383294380195</v>
      </c>
      <c r="XX156" s="256" t="n">
        <v>5.27</v>
      </c>
      <c r="XY156" s="254" t="n">
        <v>2.85072439826132</v>
      </c>
      <c r="XZ156" s="252" t="n">
        <v>5.09999999999999</v>
      </c>
      <c r="YA156" s="252" t="n">
        <v>123.932291772648</v>
      </c>
      <c r="YB156" s="255" t="n">
        <v>5.26999999999999</v>
      </c>
      <c r="YC156" s="253" t="n">
        <v>62.9383294380195</v>
      </c>
      <c r="YD156" s="256" t="n">
        <v>5.27</v>
      </c>
      <c r="YE156" s="254" t="n">
        <v>2.85072439826132</v>
      </c>
      <c r="YF156" s="252" t="n">
        <v>5.09999999999999</v>
      </c>
      <c r="YG156" s="252" t="n">
        <v>134.113049681673</v>
      </c>
      <c r="YH156" s="255" t="n">
        <v>5.26999999999999</v>
      </c>
      <c r="YI156" s="253" t="n">
        <v>62.9383294380195</v>
      </c>
      <c r="YJ156" s="256" t="n">
        <v>5.27</v>
      </c>
      <c r="YK156" s="254" t="n">
        <v>2.85072439826132</v>
      </c>
      <c r="YL156" s="252" t="n">
        <v>5.208</v>
      </c>
      <c r="YM156" s="252" t="n">
        <v>143.560628020456</v>
      </c>
      <c r="YN156" s="255" t="n">
        <v>5.26999999999999</v>
      </c>
      <c r="YO156" s="253" t="n">
        <v>62.9383294380195</v>
      </c>
      <c r="YP156" s="256" t="n">
        <v>5.27</v>
      </c>
      <c r="YQ156" s="254" t="n">
        <v>2.85072439826132</v>
      </c>
      <c r="YR156" s="252" t="n">
        <v>5.09999999999999</v>
      </c>
      <c r="YS156" s="252" t="n">
        <v>163.904824458387</v>
      </c>
      <c r="YT156" s="255" t="n">
        <v>5.26999999999999</v>
      </c>
      <c r="YU156" s="253" t="n">
        <v>62.9383294380195</v>
      </c>
      <c r="YV156" s="256" t="n">
        <v>5.27</v>
      </c>
      <c r="YW156" s="254" t="n">
        <v>2.85072439826132</v>
      </c>
      <c r="YX156" s="252" t="n">
        <v>5.18999999999999</v>
      </c>
      <c r="YY156" s="252" t="n">
        <v>190.084575955875</v>
      </c>
      <c r="YZ156" s="255" t="n">
        <v>5.26999999999999</v>
      </c>
      <c r="ZA156" s="253" t="n">
        <v>62.9383294380195</v>
      </c>
      <c r="ZB156" s="256" t="n">
        <v>5.27</v>
      </c>
      <c r="ZC156" s="254" t="n">
        <v>2.85072439826132</v>
      </c>
      <c r="ZD156" s="251" t="n">
        <v>7.79999999999999</v>
      </c>
      <c r="ZE156" s="252" t="n">
        <v>17.8817116904884</v>
      </c>
      <c r="ZF156" s="255" t="n">
        <v>7.90499999999999</v>
      </c>
      <c r="ZG156" s="253" t="n">
        <v>66.38401414246501</v>
      </c>
      <c r="ZH156" s="256" t="n">
        <v>7.79999999999999</v>
      </c>
      <c r="ZI156" s="254" t="n">
        <v>1.43983125118897</v>
      </c>
      <c r="ZJ156" s="251" t="n">
        <v>7.79999999999999</v>
      </c>
      <c r="ZK156" s="252" t="n">
        <v>26.8218787344014</v>
      </c>
      <c r="ZL156" s="255" t="n">
        <v>7.90499999999999</v>
      </c>
      <c r="ZM156" s="253" t="n">
        <v>66.38401414246501</v>
      </c>
      <c r="ZN156" s="256" t="n">
        <v>7.79999999999999</v>
      </c>
      <c r="ZO156" s="254" t="n">
        <v>1.43983125118897</v>
      </c>
      <c r="ZP156" s="251" t="n">
        <v>7.79999999999999</v>
      </c>
      <c r="ZQ156" s="252" t="n">
        <v>36.9467562404907</v>
      </c>
      <c r="ZR156" s="255" t="n">
        <v>7.90499999999999</v>
      </c>
      <c r="ZS156" s="253" t="n">
        <v>66.38401414246501</v>
      </c>
      <c r="ZT156" s="256" t="n">
        <v>7.79999999999999</v>
      </c>
      <c r="ZU156" s="254" t="n">
        <v>1.43983125118897</v>
      </c>
      <c r="ZV156" s="251" t="n">
        <v>7.79999999999999</v>
      </c>
      <c r="ZW156" s="252" t="n">
        <v>46.569478937877</v>
      </c>
      <c r="ZX156" s="255" t="n">
        <v>7.90499999999999</v>
      </c>
      <c r="ZY156" s="253" t="n">
        <v>66.38401414246501</v>
      </c>
      <c r="ZZ156" s="256" t="n">
        <v>7.79999999999999</v>
      </c>
      <c r="AAA156" s="254" t="n">
        <v>1.43983125118897</v>
      </c>
      <c r="AAB156" s="251" t="n">
        <v>7.79999999999999</v>
      </c>
      <c r="AAC156" s="252" t="n">
        <v>55.4409652325595</v>
      </c>
      <c r="AAD156" s="255" t="n">
        <v>7.90499999999999</v>
      </c>
      <c r="AAE156" s="253" t="n">
        <v>66.38401414246501</v>
      </c>
      <c r="AAF156" s="256" t="n">
        <v>7.79999999999999</v>
      </c>
      <c r="AAG156" s="254" t="n">
        <v>1.43983125118897</v>
      </c>
      <c r="AAH156" s="251" t="n">
        <v>7.79999999999999</v>
      </c>
      <c r="AAI156" s="252" t="n">
        <v>65.5518260448779</v>
      </c>
      <c r="AAJ156" s="255" t="n">
        <v>7.90499999999999</v>
      </c>
      <c r="AAK156" s="253" t="n">
        <v>66.38401414246501</v>
      </c>
      <c r="AAL156" s="256" t="n">
        <v>7.79999999999999</v>
      </c>
      <c r="AAM156" s="254" t="n">
        <v>1.43983125118897</v>
      </c>
      <c r="AAN156" s="251" t="n">
        <v>7.79999999999999</v>
      </c>
      <c r="AAO156" s="252" t="n">
        <v>74.5019690730317</v>
      </c>
      <c r="AAP156" s="255" t="n">
        <v>7.90499999999999</v>
      </c>
      <c r="AAQ156" s="253" t="n">
        <v>66.38401414246501</v>
      </c>
      <c r="AAR156" s="256" t="n">
        <v>7.79999999999999</v>
      </c>
      <c r="AAS156" s="254" t="n">
        <v>1.43983125118897</v>
      </c>
      <c r="AAT156" s="251" t="n">
        <v>7.79999999999999</v>
      </c>
      <c r="AAU156" s="252" t="n">
        <v>83.21864288442271</v>
      </c>
      <c r="AAV156" s="255" t="n">
        <v>7.90499999999999</v>
      </c>
      <c r="AAW156" s="253" t="n">
        <v>66.38401414246501</v>
      </c>
      <c r="AAX156" s="256" t="n">
        <v>7.79999999999999</v>
      </c>
      <c r="AAY156" s="254" t="n">
        <v>1.43983125118897</v>
      </c>
      <c r="AAZ156" s="252" t="n">
        <v>7.79999999999999</v>
      </c>
      <c r="ABA156" s="252" t="n">
        <v>93.8936302184121</v>
      </c>
      <c r="ABB156" s="255" t="n">
        <v>7.90499999999999</v>
      </c>
      <c r="ABC156" s="253" t="n">
        <v>66.38401414246501</v>
      </c>
      <c r="ABD156" s="256" t="n">
        <v>7.79999999999999</v>
      </c>
      <c r="ABE156" s="254" t="n">
        <v>1.43983125118897</v>
      </c>
      <c r="ABF156" s="252" t="n">
        <v>7.79999999999999</v>
      </c>
      <c r="ABG156" s="252" t="n">
        <v>111.442866646642</v>
      </c>
      <c r="ABH156" s="255" t="n">
        <v>7.90499999999999</v>
      </c>
      <c r="ABI156" s="253" t="n">
        <v>66.38401414246501</v>
      </c>
      <c r="ABJ156" s="256" t="n">
        <v>7.79999999999999</v>
      </c>
      <c r="ABK156" s="254" t="n">
        <v>1.43983125118897</v>
      </c>
      <c r="ABL156" s="252" t="n">
        <v>7.79999999999999</v>
      </c>
      <c r="ABM156" s="252" t="n">
        <v>131.192170998653</v>
      </c>
      <c r="ABN156" s="255" t="n">
        <v>7.90499999999999</v>
      </c>
      <c r="ABO156" s="253" t="n">
        <v>66.38401414246501</v>
      </c>
      <c r="ABP156" s="256" t="n">
        <v>7.79999999999999</v>
      </c>
      <c r="ABQ156" s="254" t="n">
        <v>1.43983125118897</v>
      </c>
      <c r="ABR156" s="252" t="n">
        <v>7.79999999999999</v>
      </c>
      <c r="ABS156" s="252" t="n">
        <v>149.066669114797</v>
      </c>
      <c r="ABT156" s="255" t="n">
        <v>7.90499999999999</v>
      </c>
      <c r="ABU156" s="253" t="n">
        <v>66.38401414246501</v>
      </c>
      <c r="ABV156" s="256" t="n">
        <v>7.79999999999999</v>
      </c>
      <c r="ABW156" s="254" t="n">
        <v>1.43983125118897</v>
      </c>
      <c r="ABX156" s="252" t="n">
        <v>7.79999999999999</v>
      </c>
      <c r="ABY156" s="252" t="n">
        <v>171.078908105262</v>
      </c>
      <c r="ABZ156" s="255" t="n">
        <v>7.90499999999999</v>
      </c>
      <c r="ACA156" s="253" t="n">
        <v>66.38401414246501</v>
      </c>
      <c r="ACB156" s="256" t="n">
        <v>7.79999999999999</v>
      </c>
      <c r="ACC156" s="254" t="n">
        <v>1.43983125118897</v>
      </c>
      <c r="ACD156" s="252" t="n">
        <v>7.79999999999999</v>
      </c>
      <c r="ACE156" s="252" t="n">
        <v>189.652490586352</v>
      </c>
      <c r="ACF156" s="255" t="n">
        <v>7.90499999999999</v>
      </c>
      <c r="ACG156" s="253" t="n">
        <v>66.38401414246501</v>
      </c>
      <c r="ACH156" s="256" t="n">
        <v>7.79999999999999</v>
      </c>
      <c r="ACI156" s="254" t="n">
        <v>1.43983125118897</v>
      </c>
      <c r="ACJ156" s="252" t="n">
        <v>7.79999999999999</v>
      </c>
      <c r="ACK156" s="252" t="n">
        <v>207.484645234681</v>
      </c>
      <c r="ACL156" s="255" t="n">
        <v>7.90499999999999</v>
      </c>
      <c r="ACM156" s="253" t="n">
        <v>66.38401414246501</v>
      </c>
      <c r="ACN156" s="256" t="n">
        <v>7.79999999999999</v>
      </c>
      <c r="ACO156" s="254" t="n">
        <v>1.43983125118897</v>
      </c>
      <c r="ACP156" s="251" t="n">
        <v>14.26</v>
      </c>
      <c r="ACQ156" s="252" t="n">
        <v>11.1089286604291</v>
      </c>
      <c r="ACR156" s="255" t="n">
        <v>14.4149999999999</v>
      </c>
      <c r="ACS156" s="253" t="n">
        <v>70.4044475419411</v>
      </c>
      <c r="ACT156" s="256" t="n">
        <v>14.4149999999999</v>
      </c>
      <c r="ACU156" s="254" t="n">
        <v>1.12731523704662</v>
      </c>
      <c r="ACV156" s="251" t="n">
        <v>14.57</v>
      </c>
      <c r="ACW156" s="252" t="n">
        <v>23.6776162971161</v>
      </c>
      <c r="ACX156" s="255" t="n">
        <v>14.4149999999999</v>
      </c>
      <c r="ACY156" s="253" t="n">
        <v>70.4044475419411</v>
      </c>
      <c r="ACZ156" s="256" t="n">
        <v>14.4149999999999</v>
      </c>
      <c r="ADA156" s="254" t="n">
        <v>1.12731523704662</v>
      </c>
      <c r="ADB156" s="251" t="n">
        <v>14.72</v>
      </c>
      <c r="ADC156" s="252" t="n">
        <v>35.3924976340614</v>
      </c>
      <c r="ADD156" s="255" t="n">
        <v>14.4149999999999</v>
      </c>
      <c r="ADE156" s="253" t="n">
        <v>70.4044475419411</v>
      </c>
      <c r="ADF156" s="256" t="n">
        <v>14.4149999999999</v>
      </c>
      <c r="ADG156" s="254" t="n">
        <v>1.12731523704662</v>
      </c>
      <c r="ADH156" s="251" t="n">
        <v>14.57</v>
      </c>
      <c r="ADI156" s="252" t="n">
        <v>48.2193232650596</v>
      </c>
      <c r="ADJ156" s="255" t="n">
        <v>14.4149999999999</v>
      </c>
      <c r="ADK156" s="253" t="n">
        <v>70.4044475419411</v>
      </c>
      <c r="ADL156" s="256" t="n">
        <v>14.4149999999999</v>
      </c>
      <c r="ADM156" s="254" t="n">
        <v>1.12731523704662</v>
      </c>
      <c r="ADN156" s="251" t="n">
        <v>14.57</v>
      </c>
      <c r="ADO156" s="252" t="n">
        <v>59.927826827787</v>
      </c>
      <c r="ADP156" s="255" t="n">
        <v>14.4149999999999</v>
      </c>
      <c r="ADQ156" s="253" t="n">
        <v>70.4044475419411</v>
      </c>
      <c r="ADR156" s="256" t="n">
        <v>14.4149999999999</v>
      </c>
      <c r="ADS156" s="254" t="n">
        <v>1.12731523704662</v>
      </c>
      <c r="ADT156" s="251" t="n">
        <v>14.57</v>
      </c>
      <c r="ADU156" s="252" t="n">
        <v>72.21526852003841</v>
      </c>
      <c r="ADV156" s="255" t="n">
        <v>14.4149999999999</v>
      </c>
      <c r="ADW156" s="253" t="n">
        <v>70.4044475419411</v>
      </c>
      <c r="ADX156" s="256" t="n">
        <v>14.4149999999999</v>
      </c>
      <c r="ADY156" s="254" t="n">
        <v>1.12731523704662</v>
      </c>
      <c r="ADZ156" s="251" t="n">
        <v>14.57</v>
      </c>
      <c r="AEA156" s="252" t="n">
        <v>84.1979982246865</v>
      </c>
      <c r="AEB156" s="255" t="n">
        <v>14.4149999999999</v>
      </c>
      <c r="AEC156" s="253" t="n">
        <v>70.4044475419411</v>
      </c>
      <c r="AED156" s="256" t="n">
        <v>14.4149999999999</v>
      </c>
      <c r="AEE156" s="254" t="n">
        <v>1.12731523704662</v>
      </c>
      <c r="AEF156" s="251" t="n">
        <v>14.57</v>
      </c>
      <c r="AEG156" s="252" t="n">
        <v>97.0639769366709</v>
      </c>
      <c r="AEH156" s="255" t="n">
        <v>14.4149999999999</v>
      </c>
      <c r="AEI156" s="253" t="n">
        <v>70.4044475419411</v>
      </c>
      <c r="AEJ156" s="256" t="n">
        <v>14.4149999999999</v>
      </c>
      <c r="AEK156" s="254" t="n">
        <v>1.12731523704662</v>
      </c>
      <c r="AEL156" s="252" t="n">
        <v>14.57</v>
      </c>
      <c r="AEM156" s="252" t="n">
        <v>108.463504334895</v>
      </c>
      <c r="AEN156" s="255" t="n">
        <v>14.4149999999999</v>
      </c>
      <c r="AEO156" s="253" t="n">
        <v>70.4044475419411</v>
      </c>
      <c r="AEP156" s="256" t="n">
        <v>14.4149999999999</v>
      </c>
      <c r="AEQ156" s="254" t="n">
        <v>1.12731523704662</v>
      </c>
      <c r="AER156" s="252" t="n">
        <v>14.57</v>
      </c>
      <c r="AES156" s="252" t="n">
        <v>122.202383070844</v>
      </c>
      <c r="AET156" s="255" t="n">
        <v>14.4149999999999</v>
      </c>
      <c r="AEU156" s="253" t="n">
        <v>70.4044475419411</v>
      </c>
      <c r="AEV156" s="256" t="n">
        <v>14.4149999999999</v>
      </c>
      <c r="AEW156" s="254" t="n">
        <v>1.12731523704662</v>
      </c>
      <c r="AEX156" s="252" t="n">
        <v>14.57</v>
      </c>
      <c r="AEY156" s="252" t="n">
        <v>146.465045639834</v>
      </c>
      <c r="AEZ156" s="255" t="n">
        <v>14.4149999999999</v>
      </c>
      <c r="AFA156" s="253" t="n">
        <v>70.4044475419411</v>
      </c>
      <c r="AFB156" s="256" t="n">
        <v>14.4149999999999</v>
      </c>
      <c r="AFC156" s="254" t="n">
        <v>1.12731523704662</v>
      </c>
      <c r="AFD156" s="252" t="n">
        <v>14.57</v>
      </c>
      <c r="AFE156" s="252" t="n">
        <v>169.863811744618</v>
      </c>
      <c r="AFF156" s="255" t="n">
        <v>14.4149999999999</v>
      </c>
      <c r="AFG156" s="253" t="n">
        <v>70.4044475419411</v>
      </c>
      <c r="AFH156" s="256" t="n">
        <v>14.4149999999999</v>
      </c>
      <c r="AFI156" s="254" t="n">
        <v>1.12731523704662</v>
      </c>
      <c r="AFJ156" s="252" t="n">
        <v>14.57</v>
      </c>
      <c r="AFK156" s="252" t="n">
        <v>207.57144479113</v>
      </c>
      <c r="AFL156" s="255" t="n">
        <v>14.4149999999999</v>
      </c>
      <c r="AFM156" s="253" t="n">
        <v>70.4044475419411</v>
      </c>
      <c r="AFN156" s="256" t="n">
        <v>14.4149999999999</v>
      </c>
      <c r="AFO156" s="254" t="n">
        <v>1.12731523704662</v>
      </c>
      <c r="AFP156" s="251" t="n">
        <v>17.7</v>
      </c>
      <c r="AFQ156" s="252" t="n">
        <v>10.9939264187739</v>
      </c>
      <c r="AFR156" s="255" t="n">
        <v>17.7</v>
      </c>
      <c r="AFS156" s="253" t="n">
        <v>71.4625599318143</v>
      </c>
      <c r="AFT156" s="256" t="n">
        <v>17.9799999999999</v>
      </c>
      <c r="AFU156" s="254" t="n">
        <v>1.40201867652726</v>
      </c>
      <c r="AFV156" s="251" t="n">
        <v>17.7</v>
      </c>
      <c r="AFW156" s="252" t="n">
        <v>24.5300972780712</v>
      </c>
      <c r="AFX156" s="255" t="n">
        <v>17.7</v>
      </c>
      <c r="AFY156" s="253" t="n">
        <v>71.4625599318143</v>
      </c>
      <c r="AFZ156" s="256" t="n">
        <v>17.9799999999999</v>
      </c>
      <c r="AGA156" s="254" t="n">
        <v>1.40201867652726</v>
      </c>
      <c r="AGB156" s="251" t="n">
        <v>17.7</v>
      </c>
      <c r="AGC156" s="252" t="n">
        <v>38.1565520886783</v>
      </c>
      <c r="AGD156" s="255" t="n">
        <v>17.7</v>
      </c>
      <c r="AGE156" s="253" t="n">
        <v>71.4625599318143</v>
      </c>
      <c r="AGF156" s="256" t="n">
        <v>17.9799999999999</v>
      </c>
      <c r="AGG156" s="254" t="n">
        <v>1.40201867652726</v>
      </c>
      <c r="AGH156" s="251" t="n">
        <v>17.7</v>
      </c>
      <c r="AGI156" s="252" t="n">
        <v>51.2227126894196</v>
      </c>
      <c r="AGJ156" s="255" t="n">
        <v>17.7</v>
      </c>
      <c r="AGK156" s="253" t="n">
        <v>71.4625599318143</v>
      </c>
      <c r="AGL156" s="256" t="n">
        <v>17.9799999999999</v>
      </c>
      <c r="AGM156" s="254" t="n">
        <v>1.40201867652726</v>
      </c>
      <c r="AGN156" s="251" t="n">
        <v>17.9799999999999</v>
      </c>
      <c r="AGO156" s="252" t="n">
        <v>63.335881700582</v>
      </c>
      <c r="AGP156" s="255" t="n">
        <v>17.7</v>
      </c>
      <c r="AGQ156" s="253" t="n">
        <v>71.4625599318143</v>
      </c>
      <c r="AGR156" s="256" t="n">
        <v>17.9799999999999</v>
      </c>
      <c r="AGS156" s="254" t="n">
        <v>1.40201867652726</v>
      </c>
      <c r="AGT156" s="251" t="n">
        <v>17.7</v>
      </c>
      <c r="AGU156" s="252" t="n">
        <v>77.5116778970219</v>
      </c>
      <c r="AGV156" s="255" t="n">
        <v>17.7</v>
      </c>
      <c r="AGW156" s="253" t="n">
        <v>71.4625599318143</v>
      </c>
      <c r="AGX156" s="256" t="n">
        <v>17.9799999999999</v>
      </c>
      <c r="AGY156" s="254" t="n">
        <v>1.40201867652726</v>
      </c>
      <c r="AGZ156" s="251" t="n">
        <v>17.9799999999999</v>
      </c>
      <c r="AHA156" s="252" t="n">
        <v>88.2211673355652</v>
      </c>
      <c r="AHB156" s="255" t="n">
        <v>17.7</v>
      </c>
      <c r="AHC156" s="253" t="n">
        <v>71.4625599318143</v>
      </c>
      <c r="AHD156" s="256" t="n">
        <v>17.9799999999999</v>
      </c>
      <c r="AHE156" s="254" t="n">
        <v>1.40201867652726</v>
      </c>
      <c r="AHF156" s="251" t="n">
        <v>17.7</v>
      </c>
      <c r="AHG156" s="252" t="n">
        <v>104.44312110812</v>
      </c>
      <c r="AHH156" s="255" t="n">
        <v>17.7</v>
      </c>
      <c r="AHI156" s="253" t="n">
        <v>71.4625599318143</v>
      </c>
      <c r="AHJ156" s="256" t="n">
        <v>17.9799999999999</v>
      </c>
      <c r="AHK156" s="254" t="n">
        <v>1.40201867652726</v>
      </c>
      <c r="AHL156" s="252" t="n">
        <v>17.7</v>
      </c>
      <c r="AHM156" s="252" t="n">
        <v>128.64679559548</v>
      </c>
      <c r="AHN156" s="255" t="n">
        <v>17.7</v>
      </c>
      <c r="AHO156" s="253" t="n">
        <v>71.4625599318143</v>
      </c>
      <c r="AHP156" s="256" t="n">
        <v>17.9799999999999</v>
      </c>
      <c r="AHQ156" s="254" t="n">
        <v>1.40201867652726</v>
      </c>
      <c r="AHR156" s="252" t="n">
        <v>17.7</v>
      </c>
      <c r="AHS156" s="252" t="n">
        <v>156.178025057715</v>
      </c>
      <c r="AHT156" s="255" t="n">
        <v>17.7</v>
      </c>
      <c r="AHU156" s="253" t="n">
        <v>71.4625599318143</v>
      </c>
      <c r="AHV156" s="256" t="n">
        <v>17.9799999999999</v>
      </c>
      <c r="AHW156" s="254" t="n">
        <v>1.40201867652726</v>
      </c>
      <c r="AHX156" s="252" t="n">
        <v>17.7</v>
      </c>
      <c r="AHY156" s="252" t="n">
        <v>180.785970699669</v>
      </c>
      <c r="AHZ156" s="255" t="n">
        <v>17.7</v>
      </c>
      <c r="AIA156" s="253" t="n">
        <v>71.4625599318143</v>
      </c>
      <c r="AIB156" s="256" t="n">
        <v>17.9799999999999</v>
      </c>
      <c r="AIC156" s="254" t="n">
        <v>1.40201867652726</v>
      </c>
      <c r="AID156" s="252" t="n">
        <v>17.7</v>
      </c>
      <c r="AIE156" s="252" t="n">
        <v>221.912794905732</v>
      </c>
      <c r="AIF156" s="255" t="n">
        <v>17.7</v>
      </c>
      <c r="AIG156" s="253" t="n">
        <v>71.4625599318143</v>
      </c>
      <c r="AIH156" s="256" t="n">
        <v>17.9799999999999</v>
      </c>
      <c r="AII156" s="254" t="n">
        <v>1.40201867652726</v>
      </c>
      <c r="AIJ156" s="251" t="n">
        <v>24</v>
      </c>
      <c r="AIK156" s="252" t="n">
        <v>12.3967444662173</v>
      </c>
      <c r="AIL156" s="255" t="n">
        <v>24.4899999999999</v>
      </c>
      <c r="AIM156" s="253" t="n">
        <v>77.0202613508324</v>
      </c>
      <c r="AIN156" s="256" t="n">
        <v>24.4899999999999</v>
      </c>
      <c r="AIO156" s="254" t="n">
        <v>1.71634530645471</v>
      </c>
      <c r="AIP156" s="251" t="n">
        <v>24</v>
      </c>
      <c r="AIQ156" s="252" t="n">
        <v>15.420954733644</v>
      </c>
      <c r="AIR156" s="255" t="n">
        <v>24.4899999999999</v>
      </c>
      <c r="AIS156" s="253" t="n">
        <v>77.0202613508324</v>
      </c>
      <c r="AIT156" s="256" t="n">
        <v>24.4899999999999</v>
      </c>
      <c r="AIU156" s="254" t="n">
        <v>1.71634530645471</v>
      </c>
      <c r="AIV156" s="251" t="n">
        <v>24</v>
      </c>
      <c r="AIW156" s="252" t="n">
        <v>26.3067791865921</v>
      </c>
      <c r="AIX156" s="255" t="n">
        <v>24.4899999999999</v>
      </c>
      <c r="AIY156" s="253" t="n">
        <v>77.0202613508324</v>
      </c>
      <c r="AIZ156" s="256" t="n">
        <v>24.4899999999999</v>
      </c>
      <c r="AJA156" s="254" t="n">
        <v>1.71634530645471</v>
      </c>
      <c r="AJB156" s="251" t="n">
        <v>24</v>
      </c>
      <c r="AJC156" s="252" t="n">
        <v>32.3531357659636</v>
      </c>
      <c r="AJD156" s="255" t="n">
        <v>24.4899999999999</v>
      </c>
      <c r="AJE156" s="253" t="n">
        <v>77.0202613508324</v>
      </c>
      <c r="AJF156" s="256" t="n">
        <v>24.4899999999999</v>
      </c>
      <c r="AJG156" s="254" t="n">
        <v>1.71634530645471</v>
      </c>
      <c r="AJH156" s="251" t="n">
        <v>24.2999999999999</v>
      </c>
      <c r="AJI156" s="252" t="n">
        <v>42.9041915624661</v>
      </c>
      <c r="AJJ156" s="255" t="n">
        <v>24.4899999999999</v>
      </c>
      <c r="AJK156" s="253" t="n">
        <v>77.0202613508324</v>
      </c>
      <c r="AJL156" s="256" t="n">
        <v>24.4899999999999</v>
      </c>
      <c r="AJM156" s="254" t="n">
        <v>1.71634530645471</v>
      </c>
      <c r="AJN156" s="251" t="n">
        <v>24</v>
      </c>
      <c r="AJO156" s="252" t="n">
        <v>49.2208299012997</v>
      </c>
      <c r="AJP156" s="255" t="n">
        <v>24.4899999999999</v>
      </c>
      <c r="AJQ156" s="253" t="n">
        <v>77.0202613508324</v>
      </c>
      <c r="AJR156" s="256" t="n">
        <v>24.4899999999999</v>
      </c>
      <c r="AJS156" s="254" t="n">
        <v>1.71634530645471</v>
      </c>
      <c r="AJT156" s="251" t="n">
        <v>24</v>
      </c>
      <c r="AJU156" s="252" t="n">
        <v>59.8416724179565</v>
      </c>
      <c r="AJV156" s="255" t="n">
        <v>24.4899999999999</v>
      </c>
      <c r="AJW156" s="253" t="n">
        <v>77.0202613508324</v>
      </c>
      <c r="AJX156" s="256" t="n">
        <v>24.4899999999999</v>
      </c>
      <c r="AJY156" s="254" t="n">
        <v>1.71634530645471</v>
      </c>
      <c r="AJZ156" s="251" t="n">
        <v>24.2999999999999</v>
      </c>
      <c r="AKA156" s="252" t="n">
        <v>65.90246678568511</v>
      </c>
      <c r="AKB156" s="255" t="n">
        <v>24.4899999999999</v>
      </c>
      <c r="AKC156" s="253" t="n">
        <v>77.0202613508324</v>
      </c>
      <c r="AKD156" s="256" t="n">
        <v>24.4899999999999</v>
      </c>
      <c r="AKE156" s="254" t="n">
        <v>1.71634530645471</v>
      </c>
      <c r="AKF156" s="252" t="n">
        <v>24.2999999999999</v>
      </c>
      <c r="AKG156" s="252" t="n">
        <v>77.7176499210147</v>
      </c>
      <c r="AKH156" s="255" t="n">
        <v>24.4899999999999</v>
      </c>
      <c r="AKI156" s="253" t="n">
        <v>77.0202613508324</v>
      </c>
      <c r="AKJ156" s="256" t="n">
        <v>24.4899999999999</v>
      </c>
      <c r="AKK156" s="254" t="n">
        <v>1.71634530645471</v>
      </c>
      <c r="AKL156" s="252" t="n">
        <v>24</v>
      </c>
      <c r="AKM156" s="252" t="n">
        <v>85.5876552404556</v>
      </c>
      <c r="AKN156" s="255" t="n">
        <v>24.4899999999999</v>
      </c>
      <c r="AKO156" s="253" t="n">
        <v>77.0202613508324</v>
      </c>
      <c r="AKP156" s="256" t="n">
        <v>24.4899999999999</v>
      </c>
      <c r="AKQ156" s="254" t="n">
        <v>1.71634530645471</v>
      </c>
      <c r="AKR156" s="252" t="n">
        <v>24</v>
      </c>
      <c r="AKS156" s="252" t="n">
        <v>95.1581880571011</v>
      </c>
      <c r="AKT156" s="255" t="n">
        <v>24.4899999999999</v>
      </c>
      <c r="AKU156" s="253" t="n">
        <v>77.0202613508324</v>
      </c>
      <c r="AKV156" s="256" t="n">
        <v>24.4899999999999</v>
      </c>
      <c r="AKW156" s="254" t="n">
        <v>1.71634530645471</v>
      </c>
      <c r="AKX156" s="252" t="n">
        <v>24.2999999999999</v>
      </c>
      <c r="AKY156" s="252" t="n">
        <v>100.623312227334</v>
      </c>
      <c r="AKZ156" s="255" t="n">
        <v>24.4899999999999</v>
      </c>
      <c r="ALA156" s="253" t="n">
        <v>77.0202613508324</v>
      </c>
      <c r="ALB156" s="256" t="n">
        <v>24.4899999999999</v>
      </c>
      <c r="ALC156" s="254" t="n">
        <v>1.71634530645471</v>
      </c>
      <c r="ALD156" s="252" t="n">
        <v>24</v>
      </c>
      <c r="ALE156" s="252" t="n">
        <v>112.808664896501</v>
      </c>
      <c r="ALF156" s="255" t="n">
        <v>24.4899999999999</v>
      </c>
      <c r="ALG156" s="253" t="n">
        <v>77.0202613508324</v>
      </c>
      <c r="ALH156" s="256" t="n">
        <v>24.4899999999999</v>
      </c>
      <c r="ALI156" s="254" t="n">
        <v>1.71634530645471</v>
      </c>
      <c r="ALJ156" s="252" t="n">
        <v>24</v>
      </c>
      <c r="ALK156" s="252" t="n">
        <v>118.740073945913</v>
      </c>
      <c r="ALL156" s="255" t="n">
        <v>24.4899999999999</v>
      </c>
      <c r="ALM156" s="253" t="n">
        <v>77.0202613508324</v>
      </c>
      <c r="ALN156" s="256" t="n">
        <v>24.4899999999999</v>
      </c>
      <c r="ALO156" s="254" t="n">
        <v>1.71634530645471</v>
      </c>
      <c r="ALP156" s="252" t="n">
        <v>24.2999999999999</v>
      </c>
      <c r="ALQ156" s="252" t="n">
        <v>128.749682038322</v>
      </c>
      <c r="ALR156" s="255" t="n">
        <v>24.4899999999999</v>
      </c>
      <c r="ALS156" s="253" t="n">
        <v>77.0202613508324</v>
      </c>
      <c r="ALT156" s="256" t="n">
        <v>24.4899999999999</v>
      </c>
      <c r="ALU156" s="254" t="n">
        <v>1.71634530645471</v>
      </c>
      <c r="ALV156" s="252" t="n">
        <v>24.2999999999999</v>
      </c>
      <c r="ALW156" s="252" t="n">
        <v>134.541095195638</v>
      </c>
      <c r="ALX156" s="255" t="n">
        <v>24.4899999999999</v>
      </c>
      <c r="ALY156" s="253" t="n">
        <v>77.0202613508324</v>
      </c>
      <c r="ALZ156" s="256" t="n">
        <v>24.4899999999999</v>
      </c>
      <c r="AMA156" s="254" t="n">
        <v>1.71634530645471</v>
      </c>
      <c r="AMB156" s="252" t="n">
        <v>24.2999999999999</v>
      </c>
      <c r="AMC156" s="252" t="n">
        <v>147.275931431303</v>
      </c>
      <c r="AMD156" s="255" t="n">
        <v>24.4899999999999</v>
      </c>
      <c r="AME156" s="253" t="n">
        <v>77.0202613508324</v>
      </c>
      <c r="AMF156" s="256" t="n">
        <v>24.4899999999999</v>
      </c>
      <c r="AMG156" s="254" t="n">
        <v>1.71634530645471</v>
      </c>
      <c r="AMH156" s="252" t="n">
        <v>24</v>
      </c>
      <c r="AMI156" s="252" t="n">
        <v>155.051044002377</v>
      </c>
      <c r="AMJ156" s="255" t="n">
        <v>24.4899999999999</v>
      </c>
      <c r="AMK156" s="253" t="n">
        <v>77.0202613508324</v>
      </c>
      <c r="AML156" s="256" t="n">
        <v>24.4899999999999</v>
      </c>
      <c r="AMM156" s="254" t="n">
        <v>1.71634530645471</v>
      </c>
      <c r="AMN156" s="252" t="n">
        <v>24.2999999999999</v>
      </c>
      <c r="AMO156" s="252" t="n">
        <v>163.568511836326</v>
      </c>
      <c r="AMP156" s="255" t="n">
        <v>24.4899999999999</v>
      </c>
      <c r="AMQ156" s="253" t="n">
        <v>77.0202613508324</v>
      </c>
      <c r="AMR156" s="256" t="n">
        <v>24.4899999999999</v>
      </c>
      <c r="AMS156" s="254" t="n">
        <v>1.71634530645471</v>
      </c>
      <c r="AMT156" s="252" t="n">
        <v>24</v>
      </c>
      <c r="AMU156" s="252" t="n">
        <v>170.179644848573</v>
      </c>
      <c r="AMV156" s="255" t="n">
        <v>24.4899999999999</v>
      </c>
      <c r="AMW156" s="253" t="n">
        <v>77.0202613508324</v>
      </c>
      <c r="AMX156" s="256" t="n">
        <v>24.4899999999999</v>
      </c>
      <c r="AMY156" s="254" t="n">
        <v>1.71634530645471</v>
      </c>
      <c r="AMZ156" s="252" t="n">
        <v>24.2999999999999</v>
      </c>
      <c r="ANA156" s="252" t="n">
        <v>181.697729621541</v>
      </c>
      <c r="ANB156" s="255" t="n">
        <v>24.4899999999999</v>
      </c>
      <c r="ANC156" s="253" t="n">
        <v>77.0202613508324</v>
      </c>
      <c r="AND156" s="256" t="n">
        <v>24.4899999999999</v>
      </c>
      <c r="ANE156" s="254" t="n">
        <v>1.71634530645471</v>
      </c>
      <c r="ANF156" s="252" t="n">
        <v>24.2999999999999</v>
      </c>
      <c r="ANG156" s="252" t="n">
        <v>188.924136439564</v>
      </c>
      <c r="ANH156" s="255" t="n">
        <v>24.4899999999999</v>
      </c>
      <c r="ANI156" s="253" t="n">
        <v>77.0202613508324</v>
      </c>
      <c r="ANJ156" s="256" t="n">
        <v>24.4899999999999</v>
      </c>
      <c r="ANK156" s="254" t="n">
        <v>1.71634530645471</v>
      </c>
      <c r="ANL156" s="252" t="n">
        <v>24.2999999999999</v>
      </c>
      <c r="ANM156" s="252" t="n">
        <v>198.613613384323</v>
      </c>
      <c r="ANN156" s="255" t="n">
        <v>24.4899999999999</v>
      </c>
      <c r="ANO156" s="253" t="n">
        <v>77.0202613508324</v>
      </c>
      <c r="ANP156" s="256" t="n">
        <v>24.4899999999999</v>
      </c>
      <c r="ANQ156" s="254" t="n">
        <v>1.71634530645471</v>
      </c>
      <c r="ANR156" s="252" t="n">
        <v>24.2999999999999</v>
      </c>
      <c r="ANS156" s="252" t="n">
        <v>205.885812885489</v>
      </c>
      <c r="ANT156" s="255" t="n">
        <v>24.4899999999999</v>
      </c>
      <c r="ANU156" s="253" t="n">
        <v>77.0202613508324</v>
      </c>
      <c r="ANV156" s="256" t="n">
        <v>24.4899999999999</v>
      </c>
      <c r="ANW156" s="254" t="n">
        <v>1.71634530645471</v>
      </c>
      <c r="ANX156" s="252" t="n">
        <v>24</v>
      </c>
      <c r="ANY156" s="252" t="n">
        <v>219.613522646849</v>
      </c>
      <c r="ANZ156" s="255" t="n">
        <v>24.4899999999999</v>
      </c>
      <c r="AOA156" s="253" t="n">
        <v>77.0202613508324</v>
      </c>
      <c r="AOB156" s="256" t="n">
        <v>24.4899999999999</v>
      </c>
      <c r="AOC156" s="254" t="n">
        <v>1.71634530645471</v>
      </c>
      <c r="AOD156" s="252" t="n">
        <v>24</v>
      </c>
      <c r="AOE156" s="252" t="n">
        <v>225.810561632886</v>
      </c>
      <c r="AOF156" s="255" t="n">
        <v>24.4899999999999</v>
      </c>
      <c r="AOG156" s="253" t="n">
        <v>77.0202613508324</v>
      </c>
      <c r="AOH156" s="256" t="n">
        <v>24.4899999999999</v>
      </c>
      <c r="AOI156" s="254" t="n">
        <v>1.71634530645471</v>
      </c>
      <c r="AOJ156" s="252" t="n">
        <v>24</v>
      </c>
      <c r="AOK156" s="252" t="n">
        <v>237.850294554971</v>
      </c>
      <c r="AOL156" s="255" t="n">
        <v>24.4899999999999</v>
      </c>
      <c r="AOM156" s="253" t="n">
        <v>77.0202613508324</v>
      </c>
      <c r="AON156" s="256" t="n">
        <v>24.4899999999999</v>
      </c>
      <c r="AOO156" s="254" t="n">
        <v>1.71634530645471</v>
      </c>
      <c r="AOP156" s="252" t="n">
        <v>24.2999999999999</v>
      </c>
      <c r="AOQ156" s="252" t="n">
        <v>243.34390399406</v>
      </c>
      <c r="AOR156" s="255" t="n">
        <v>24.4899999999999</v>
      </c>
      <c r="AOS156" s="253" t="n">
        <v>77.0202613508324</v>
      </c>
      <c r="AOT156" s="256" t="n">
        <v>24.4899999999999</v>
      </c>
      <c r="AOU156" s="254" t="n">
        <v>1.71634530645471</v>
      </c>
      <c r="AOV156" s="251" t="n">
        <v>35.1</v>
      </c>
      <c r="AOW156" s="252" t="n">
        <v>16.2592833306004</v>
      </c>
      <c r="AOX156" s="255" t="n">
        <v>35.6499999999999</v>
      </c>
      <c r="AOY156" s="253" t="n">
        <v>76.8275653612682</v>
      </c>
      <c r="AOZ156" s="256" t="n">
        <v>35.6499999999999</v>
      </c>
      <c r="APA156" s="254" t="n">
        <v>1.46239506970896</v>
      </c>
      <c r="APB156" s="251" t="n">
        <v>35.4</v>
      </c>
      <c r="APC156" s="252" t="n">
        <v>21.0192396355514</v>
      </c>
      <c r="APD156" s="255" t="n">
        <v>35.6499999999999</v>
      </c>
      <c r="APE156" s="253" t="n">
        <v>76.8275653612682</v>
      </c>
      <c r="APF156" s="256" t="n">
        <v>35.6499999999999</v>
      </c>
      <c r="APG156" s="254" t="n">
        <v>1.46239506970896</v>
      </c>
      <c r="APH156" s="251" t="n">
        <v>35.1</v>
      </c>
      <c r="API156" s="252" t="n">
        <v>35.3583541167442</v>
      </c>
      <c r="APJ156" s="255" t="n">
        <v>35.6499999999999</v>
      </c>
      <c r="APK156" s="253" t="n">
        <v>76.8275653612682</v>
      </c>
      <c r="APL156" s="256" t="n">
        <v>35.6499999999999</v>
      </c>
      <c r="APM156" s="254" t="n">
        <v>1.46239506970896</v>
      </c>
      <c r="APN156" s="251" t="n">
        <v>35.1</v>
      </c>
      <c r="APO156" s="252" t="n">
        <v>44.4200229113324</v>
      </c>
      <c r="APP156" s="255" t="n">
        <v>35.6499999999999</v>
      </c>
      <c r="APQ156" s="253" t="n">
        <v>76.8275653612682</v>
      </c>
      <c r="APR156" s="256" t="n">
        <v>35.6499999999999</v>
      </c>
      <c r="APS156" s="254" t="n">
        <v>1.46239506970896</v>
      </c>
      <c r="APT156" s="251" t="n">
        <v>35.1</v>
      </c>
      <c r="APU156" s="252" t="n">
        <v>59.8863578570007</v>
      </c>
      <c r="APV156" s="255" t="n">
        <v>35.6499999999999</v>
      </c>
      <c r="APW156" s="253" t="n">
        <v>76.8275653612682</v>
      </c>
      <c r="APX156" s="256" t="n">
        <v>35.6499999999999</v>
      </c>
      <c r="APY156" s="254" t="n">
        <v>1.46239506970896</v>
      </c>
      <c r="APZ156" s="251" t="n">
        <v>35.1</v>
      </c>
      <c r="AQA156" s="252" t="n">
        <v>66.622582517457</v>
      </c>
      <c r="AQB156" s="255" t="n">
        <v>35.6499999999999</v>
      </c>
      <c r="AQC156" s="253" t="n">
        <v>76.8275653612682</v>
      </c>
      <c r="AQD156" s="256" t="n">
        <v>35.6499999999999</v>
      </c>
      <c r="AQE156" s="254" t="n">
        <v>1.46239506970896</v>
      </c>
      <c r="AQF156" s="251" t="n">
        <v>35.1</v>
      </c>
      <c r="AQG156" s="252" t="n">
        <v>82.8880612229641</v>
      </c>
      <c r="AQH156" s="255" t="n">
        <v>35.6499999999999</v>
      </c>
      <c r="AQI156" s="253" t="n">
        <v>76.8275653612682</v>
      </c>
      <c r="AQJ156" s="256" t="n">
        <v>35.6499999999999</v>
      </c>
      <c r="AQK156" s="254" t="n">
        <v>1.46239506970896</v>
      </c>
      <c r="AQL156" s="251" t="n">
        <v>35.1</v>
      </c>
      <c r="AQM156" s="252" t="n">
        <v>90.0531678385187</v>
      </c>
      <c r="AQN156" s="255" t="n">
        <v>35.6499999999999</v>
      </c>
      <c r="AQO156" s="253" t="n">
        <v>76.8275653612682</v>
      </c>
      <c r="AQP156" s="256" t="n">
        <v>35.6499999999999</v>
      </c>
      <c r="AQQ156" s="254" t="n">
        <v>1.46239506970896</v>
      </c>
      <c r="AQR156" s="252" t="n">
        <v>35.1</v>
      </c>
      <c r="AQS156" s="252" t="n">
        <v>105.071178987107</v>
      </c>
      <c r="AQT156" s="255" t="n">
        <v>35.6499999999999</v>
      </c>
      <c r="AQU156" s="253" t="n">
        <v>76.8275653612682</v>
      </c>
      <c r="AQV156" s="256" t="n">
        <v>35.6499999999999</v>
      </c>
      <c r="AQW156" s="254" t="n">
        <v>1.46239506970896</v>
      </c>
      <c r="AQX156" s="252" t="n">
        <v>35.1</v>
      </c>
      <c r="AQY156" s="252" t="n">
        <v>113.018346610359</v>
      </c>
      <c r="AQZ156" s="255" t="n">
        <v>35.6499999999999</v>
      </c>
      <c r="ARA156" s="253" t="n">
        <v>76.8275653612682</v>
      </c>
      <c r="ARB156" s="256" t="n">
        <v>35.6499999999999</v>
      </c>
      <c r="ARC156" s="254" t="n">
        <v>1.46239506970896</v>
      </c>
      <c r="ARD156" s="252" t="n">
        <v>35.1</v>
      </c>
      <c r="ARE156" s="252" t="n">
        <v>128.874208588725</v>
      </c>
      <c r="ARF156" s="255" t="n">
        <v>35.6499999999999</v>
      </c>
      <c r="ARG156" s="253" t="n">
        <v>76.8275653612682</v>
      </c>
      <c r="ARH156" s="256" t="n">
        <v>35.6499999999999</v>
      </c>
      <c r="ARI156" s="254" t="n">
        <v>1.46239506970896</v>
      </c>
      <c r="ARJ156" s="252" t="n">
        <v>35.1</v>
      </c>
      <c r="ARK156" s="252" t="n">
        <v>136.860757903217</v>
      </c>
      <c r="ARL156" s="255" t="n">
        <v>35.6499999999999</v>
      </c>
      <c r="ARM156" s="253" t="n">
        <v>76.8275653612682</v>
      </c>
      <c r="ARN156" s="256" t="n">
        <v>35.6499999999999</v>
      </c>
      <c r="ARO156" s="254" t="n">
        <v>1.46239506970896</v>
      </c>
      <c r="ARP156" s="252" t="n">
        <v>35.1</v>
      </c>
      <c r="ARQ156" s="252" t="n">
        <v>155.537124811029</v>
      </c>
      <c r="ARR156" s="255" t="n">
        <v>35.6499999999999</v>
      </c>
      <c r="ARS156" s="253" t="n">
        <v>76.8275653612682</v>
      </c>
      <c r="ART156" s="256" t="n">
        <v>35.6499999999999</v>
      </c>
      <c r="ARU156" s="254" t="n">
        <v>1.46239506970896</v>
      </c>
      <c r="ARV156" s="252" t="n">
        <v>35.1</v>
      </c>
      <c r="ARW156" s="252" t="n">
        <v>161.451096891012</v>
      </c>
      <c r="ARX156" s="255" t="n">
        <v>35.6499999999999</v>
      </c>
      <c r="ARY156" s="253" t="n">
        <v>76.8275653612682</v>
      </c>
      <c r="ARZ156" s="256" t="n">
        <v>35.6499999999999</v>
      </c>
      <c r="ASA156" s="254" t="n">
        <v>1.46239506970896</v>
      </c>
      <c r="ASB156" s="252" t="n">
        <v>35.1</v>
      </c>
      <c r="ASC156" s="252" t="n">
        <v>177.370751886419</v>
      </c>
      <c r="ASD156" s="255" t="n">
        <v>35.6499999999999</v>
      </c>
      <c r="ASE156" s="253" t="n">
        <v>76.8275653612682</v>
      </c>
      <c r="ASF156" s="256" t="n">
        <v>35.6499999999999</v>
      </c>
      <c r="ASG156" s="254" t="n">
        <v>1.46239506970896</v>
      </c>
      <c r="ASH156" s="252" t="n">
        <v>35.1</v>
      </c>
      <c r="ASI156" s="252" t="n">
        <v>185.302577877656</v>
      </c>
      <c r="ASJ156" s="255" t="n">
        <v>35.6499999999999</v>
      </c>
      <c r="ASK156" s="253" t="n">
        <v>76.8275653612682</v>
      </c>
      <c r="ASL156" s="256" t="n">
        <v>35.6499999999999</v>
      </c>
      <c r="ASM156" s="254" t="n">
        <v>1.46239506970896</v>
      </c>
      <c r="ASN156" s="252" t="n">
        <v>35.1</v>
      </c>
      <c r="ASO156" s="252" t="n">
        <v>200.367250322034</v>
      </c>
      <c r="ASP156" s="255" t="n">
        <v>35.6499999999999</v>
      </c>
      <c r="ASQ156" s="253" t="n">
        <v>76.8275653612682</v>
      </c>
      <c r="ASR156" s="256" t="n">
        <v>35.6499999999999</v>
      </c>
      <c r="ASS156" s="254" t="n">
        <v>1.46239506970896</v>
      </c>
      <c r="AST156" s="252" t="n">
        <v>35.1</v>
      </c>
      <c r="ASU156" s="252" t="n">
        <v>209.756596819406</v>
      </c>
      <c r="ASV156" s="255" t="n">
        <v>35.6499999999999</v>
      </c>
      <c r="ASW156" s="253" t="n">
        <v>76.8275653612682</v>
      </c>
      <c r="ASX156" s="256" t="n">
        <v>35.6499999999999</v>
      </c>
      <c r="ASY156" s="254" t="n">
        <v>1.46239506970896</v>
      </c>
      <c r="ASZ156" s="252" t="n">
        <v>35.1</v>
      </c>
      <c r="ATA156" s="252" t="n">
        <v>224.880681263615</v>
      </c>
      <c r="ATB156" s="255" t="n">
        <v>35.6499999999999</v>
      </c>
      <c r="ATC156" s="253" t="n">
        <v>76.8275653612682</v>
      </c>
      <c r="ATD156" s="256" t="n">
        <v>35.6499999999999</v>
      </c>
      <c r="ATE156" s="254" t="n">
        <v>1.46239506970896</v>
      </c>
      <c r="ATF156" s="252" t="n">
        <v>35.1</v>
      </c>
      <c r="ATG156" s="252" t="n">
        <v>231.681350835685</v>
      </c>
      <c r="ATH156" s="255" t="n">
        <v>35.6499999999999</v>
      </c>
      <c r="ATI156" s="253" t="n">
        <v>76.8275653612682</v>
      </c>
      <c r="ATJ156" s="256" t="n">
        <v>35.6499999999999</v>
      </c>
      <c r="ATK156" s="254" t="n">
        <v>1.46239506970896</v>
      </c>
      <c r="ATL156" s="252" t="n">
        <v>35.1</v>
      </c>
      <c r="ATM156" s="252" t="n">
        <v>251.09909742229</v>
      </c>
      <c r="ATN156" s="255" t="n">
        <v>35.6499999999999</v>
      </c>
      <c r="ATO156" s="253" t="n">
        <v>76.8275653612682</v>
      </c>
      <c r="ATP156" s="256" t="n">
        <v>35.6499999999999</v>
      </c>
      <c r="ATQ156" s="254" t="n">
        <v>1.46239506970896</v>
      </c>
      <c r="ATR156" s="252" t="n">
        <v>35.1</v>
      </c>
      <c r="ATS156" s="252" t="n">
        <v>259.816487492326</v>
      </c>
      <c r="ATT156" s="255" t="n">
        <v>35.6499999999999</v>
      </c>
      <c r="ATU156" s="253" t="n">
        <v>76.8275653612682</v>
      </c>
      <c r="ATV156" s="256" t="n">
        <v>35.6499999999999</v>
      </c>
      <c r="ATW156" s="254" t="n">
        <v>1.46239506970896</v>
      </c>
      <c r="ATX156" s="252" t="n">
        <v>35.1</v>
      </c>
      <c r="ATY156" s="252" t="n">
        <v>275.710816936158</v>
      </c>
      <c r="ATZ156" s="255" t="n">
        <v>35.6499999999999</v>
      </c>
      <c r="AUA156" s="253" t="n">
        <v>76.8275653612682</v>
      </c>
      <c r="AUB156" s="256" t="n">
        <v>35.6499999999999</v>
      </c>
      <c r="AUC156" s="254" t="n">
        <v>1.46239506970896</v>
      </c>
      <c r="AUD156" s="252" t="n">
        <v>35.1</v>
      </c>
      <c r="AUE156" s="252" t="n">
        <v>283.574477348798</v>
      </c>
      <c r="AUF156" s="255" t="n">
        <v>35.6499999999999</v>
      </c>
      <c r="AUG156" s="253" t="n">
        <v>76.8275653612682</v>
      </c>
      <c r="AUH156" s="256" t="n">
        <v>35.6499999999999</v>
      </c>
      <c r="AUI156" s="254" t="n">
        <v>1.46239506970896</v>
      </c>
      <c r="AUJ156" s="252" t="n">
        <v>35.1</v>
      </c>
      <c r="AUK156" s="252" t="n">
        <v>299.466839513947</v>
      </c>
      <c r="AUL156" s="255" t="n">
        <v>35.6499999999999</v>
      </c>
      <c r="AUM156" s="253" t="n">
        <v>76.8275653612682</v>
      </c>
      <c r="AUN156" s="256" t="n">
        <v>35.6499999999999</v>
      </c>
      <c r="AUO156" s="254" t="n">
        <v>1.46239506970896</v>
      </c>
      <c r="AUP156" s="251" t="n">
        <v>51</v>
      </c>
      <c r="AUQ156" s="252" t="n">
        <v>17.2111085719529</v>
      </c>
      <c r="AUR156" s="255" t="n">
        <v>52.7</v>
      </c>
      <c r="AUS156" s="253" t="n">
        <v>76.7803088727122</v>
      </c>
      <c r="AUT156" s="256" t="n">
        <v>52.08</v>
      </c>
      <c r="AUU156" s="254" t="n">
        <v>1.59803110221216</v>
      </c>
      <c r="AUV156" s="251" t="n">
        <v>51</v>
      </c>
      <c r="AUW156" s="252" t="n">
        <v>22.8980103071684</v>
      </c>
      <c r="AUX156" s="255" t="n">
        <v>52.7</v>
      </c>
      <c r="AUY156" s="253" t="n">
        <v>76.7803088727122</v>
      </c>
      <c r="AUZ156" s="256" t="n">
        <v>52.08</v>
      </c>
      <c r="AVA156" s="254" t="n">
        <v>1.59803110221216</v>
      </c>
      <c r="AVB156" s="251" t="n">
        <v>51</v>
      </c>
      <c r="AVC156" s="252" t="n">
        <v>34.5703005349206</v>
      </c>
      <c r="AVD156" s="255" t="n">
        <v>52.7</v>
      </c>
      <c r="AVE156" s="253" t="n">
        <v>76.7803088727122</v>
      </c>
      <c r="AVF156" s="256" t="n">
        <v>52.08</v>
      </c>
      <c r="AVG156" s="254" t="n">
        <v>1.59803110221216</v>
      </c>
      <c r="AVH156" s="251" t="n">
        <v>51</v>
      </c>
      <c r="AVI156" s="252" t="n">
        <v>42.6178662068133</v>
      </c>
      <c r="AVJ156" s="255" t="n">
        <v>52.7</v>
      </c>
      <c r="AVK156" s="253" t="n">
        <v>76.7803088727122</v>
      </c>
      <c r="AVL156" s="256" t="n">
        <v>52.08</v>
      </c>
      <c r="AVM156" s="254" t="n">
        <v>1.59803110221216</v>
      </c>
      <c r="AVN156" s="251" t="n">
        <v>51</v>
      </c>
      <c r="AVO156" s="252" t="n">
        <v>50.6741852796284</v>
      </c>
      <c r="AVP156" s="255" t="n">
        <v>52.7</v>
      </c>
      <c r="AVQ156" s="253" t="n">
        <v>76.7803088727122</v>
      </c>
      <c r="AVR156" s="256" t="n">
        <v>52.08</v>
      </c>
      <c r="AVS156" s="254" t="n">
        <v>1.59803110221216</v>
      </c>
      <c r="AVT156" s="251" t="n">
        <v>51.5999999999999</v>
      </c>
      <c r="AVU156" s="252" t="n">
        <v>61.0593936164331</v>
      </c>
      <c r="AVV156" s="255" t="n">
        <v>52.7</v>
      </c>
      <c r="AVW156" s="253" t="n">
        <v>76.7803088727122</v>
      </c>
      <c r="AVX156" s="256" t="n">
        <v>52.08</v>
      </c>
      <c r="AVY156" s="254" t="n">
        <v>1.59803110221216</v>
      </c>
      <c r="AVZ156" s="251" t="n">
        <v>51.5999999999999</v>
      </c>
      <c r="AWA156" s="252" t="n">
        <v>66.57525072271361</v>
      </c>
      <c r="AWB156" s="255" t="n">
        <v>52.7</v>
      </c>
      <c r="AWC156" s="253" t="n">
        <v>76.7803088727122</v>
      </c>
      <c r="AWD156" s="256" t="n">
        <v>52.08</v>
      </c>
      <c r="AWE156" s="254" t="n">
        <v>1.59803110221216</v>
      </c>
      <c r="AWF156" s="251" t="n">
        <v>51.5999999999999</v>
      </c>
      <c r="AWG156" s="252" t="n">
        <v>74.5763902238281</v>
      </c>
      <c r="AWH156" s="255" t="n">
        <v>52.7</v>
      </c>
      <c r="AWI156" s="253" t="n">
        <v>76.7803088727122</v>
      </c>
      <c r="AWJ156" s="256" t="n">
        <v>52.08</v>
      </c>
      <c r="AWK156" s="254" t="n">
        <v>1.59803110221216</v>
      </c>
      <c r="AWL156" s="252" t="n">
        <v>51.5999999999999</v>
      </c>
      <c r="AWM156" s="252" t="n">
        <v>85.4127480719458</v>
      </c>
      <c r="AWN156" s="255" t="n">
        <v>52.7</v>
      </c>
      <c r="AWO156" s="253" t="n">
        <v>76.7803088727122</v>
      </c>
      <c r="AWP156" s="256" t="n">
        <v>52.08</v>
      </c>
      <c r="AWQ156" s="254" t="n">
        <v>1.59803110221216</v>
      </c>
      <c r="AWR156" s="252" t="n">
        <v>51.5999999999999</v>
      </c>
      <c r="AWS156" s="252" t="n">
        <v>93.80817146516149</v>
      </c>
      <c r="AWT156" s="255" t="n">
        <v>52.7</v>
      </c>
      <c r="AWU156" s="253" t="n">
        <v>76.7803088727122</v>
      </c>
      <c r="AWV156" s="256" t="n">
        <v>52.08</v>
      </c>
      <c r="AWW156" s="254" t="n">
        <v>1.59803110221216</v>
      </c>
      <c r="AWX156" s="252" t="n">
        <v>51.5999999999999</v>
      </c>
      <c r="AWY156" s="252" t="n">
        <v>100.557507552649</v>
      </c>
      <c r="AWZ156" s="255" t="n">
        <v>52.7</v>
      </c>
      <c r="AXA156" s="253" t="n">
        <v>76.7803088727122</v>
      </c>
      <c r="AXB156" s="256" t="n">
        <v>52.08</v>
      </c>
      <c r="AXC156" s="254" t="n">
        <v>1.59803110221216</v>
      </c>
      <c r="AXD156" s="252" t="n">
        <v>51.5999999999999</v>
      </c>
      <c r="AXE156" s="252" t="n">
        <v>113.456091585201</v>
      </c>
      <c r="AXF156" s="255" t="n">
        <v>52.7</v>
      </c>
      <c r="AXG156" s="253" t="n">
        <v>76.7803088727122</v>
      </c>
      <c r="AXH156" s="256" t="n">
        <v>52.08</v>
      </c>
      <c r="AXI156" s="254" t="n">
        <v>1.59803110221216</v>
      </c>
      <c r="AXJ156" s="252" t="n">
        <v>51.5999999999999</v>
      </c>
      <c r="AXK156" s="252" t="n">
        <v>119.021199682891</v>
      </c>
      <c r="AXL156" s="255" t="n">
        <v>52.7</v>
      </c>
      <c r="AXM156" s="253" t="n">
        <v>76.7803088727122</v>
      </c>
      <c r="AXN156" s="256" t="n">
        <v>52.08</v>
      </c>
      <c r="AXO156" s="254" t="n">
        <v>1.59803110221216</v>
      </c>
      <c r="AXP156" s="252" t="n">
        <v>51.5999999999999</v>
      </c>
      <c r="AXQ156" s="252" t="n">
        <v>127.243059417671</v>
      </c>
      <c r="AXR156" s="255" t="n">
        <v>52.7</v>
      </c>
      <c r="AXS156" s="253" t="n">
        <v>76.7803088727122</v>
      </c>
      <c r="AXT156" s="256" t="n">
        <v>52.08</v>
      </c>
      <c r="AXU156" s="254" t="n">
        <v>1.59803110221216</v>
      </c>
      <c r="AXV156" s="252" t="n">
        <v>52.7</v>
      </c>
      <c r="AXW156" s="252" t="n">
        <v>136.928185684367</v>
      </c>
      <c r="AXX156" s="255" t="n">
        <v>52.7</v>
      </c>
      <c r="AXY156" s="253" t="n">
        <v>76.7803088727122</v>
      </c>
      <c r="AXZ156" s="256" t="n">
        <v>52.08</v>
      </c>
      <c r="AYA156" s="254" t="n">
        <v>1.59803110221216</v>
      </c>
      <c r="AYB156" s="252" t="n">
        <v>51.5999999999999</v>
      </c>
      <c r="AYC156" s="252" t="n">
        <v>144.945552443225</v>
      </c>
      <c r="AYD156" s="255" t="n">
        <v>52.7</v>
      </c>
      <c r="AYE156" s="253" t="n">
        <v>76.7803088727122</v>
      </c>
      <c r="AYF156" s="256" t="n">
        <v>52.08</v>
      </c>
      <c r="AYG156" s="254" t="n">
        <v>1.59803110221216</v>
      </c>
      <c r="AYH156" s="252" t="n">
        <v>51.5999999999999</v>
      </c>
      <c r="AYI156" s="252" t="n">
        <v>152.478855801092</v>
      </c>
      <c r="AYJ156" s="255" t="n">
        <v>52.7</v>
      </c>
      <c r="AYK156" s="253" t="n">
        <v>76.7803088727122</v>
      </c>
      <c r="AYL156" s="256" t="n">
        <v>52.08</v>
      </c>
      <c r="AYM156" s="254" t="n">
        <v>1.59803110221216</v>
      </c>
      <c r="AYN156" s="252" t="n">
        <v>51.5999999999999</v>
      </c>
      <c r="AYO156" s="252" t="n">
        <v>162.553027399201</v>
      </c>
      <c r="AYP156" s="255" t="n">
        <v>52.7</v>
      </c>
      <c r="AYQ156" s="253" t="n">
        <v>76.7803088727122</v>
      </c>
      <c r="AYR156" s="256" t="n">
        <v>52.08</v>
      </c>
      <c r="AYS156" s="254" t="n">
        <v>1.59803110221216</v>
      </c>
      <c r="AYT156" s="252" t="n">
        <v>51.5999999999999</v>
      </c>
      <c r="AYU156" s="252" t="n">
        <v>169.983652828738</v>
      </c>
      <c r="AYV156" s="255" t="n">
        <v>52.7</v>
      </c>
      <c r="AYW156" s="253" t="n">
        <v>76.7803088727122</v>
      </c>
      <c r="AYX156" s="256" t="n">
        <v>52.08</v>
      </c>
      <c r="AYY156" s="254" t="n">
        <v>1.59803110221216</v>
      </c>
      <c r="AYZ156" s="252" t="n">
        <v>51.5999999999999</v>
      </c>
      <c r="AZA156" s="252" t="n">
        <v>181.595407727477</v>
      </c>
      <c r="AZB156" s="255" t="n">
        <v>52.7</v>
      </c>
      <c r="AZC156" s="253" t="n">
        <v>76.7803088727122</v>
      </c>
      <c r="AZD156" s="256" t="n">
        <v>52.08</v>
      </c>
      <c r="AZE156" s="254" t="n">
        <v>1.59803110221216</v>
      </c>
      <c r="AZF156" s="252" t="n">
        <v>51.5999999999999</v>
      </c>
      <c r="AZG156" s="252" t="n">
        <v>192.20553328789</v>
      </c>
      <c r="AZH156" s="255" t="n">
        <v>52.7</v>
      </c>
      <c r="AZI156" s="253" t="n">
        <v>76.7803088727122</v>
      </c>
      <c r="AZJ156" s="256" t="n">
        <v>52.08</v>
      </c>
      <c r="AZK156" s="254" t="n">
        <v>1.59803110221216</v>
      </c>
      <c r="AZL156" s="252" t="n">
        <v>51.5999999999999</v>
      </c>
      <c r="AZM156" s="252" t="n">
        <v>199.970236842613</v>
      </c>
      <c r="AZN156" s="255" t="n">
        <v>52.7</v>
      </c>
      <c r="AZO156" s="253" t="n">
        <v>76.7803088727122</v>
      </c>
      <c r="AZP156" s="256" t="n">
        <v>52.08</v>
      </c>
      <c r="AZQ156" s="254" t="n">
        <v>1.59803110221216</v>
      </c>
      <c r="AZR156" s="251" t="n">
        <v>68.2</v>
      </c>
      <c r="AZS156" s="252" t="n">
        <v>18.5068051706474</v>
      </c>
      <c r="AZT156" s="255" t="n">
        <v>74.09</v>
      </c>
      <c r="AZU156" s="253" t="n">
        <v>78.9487285064358</v>
      </c>
      <c r="AZV156" s="256" t="n">
        <v>74.09</v>
      </c>
      <c r="AZW156" s="254" t="n">
        <v>2.03722328333459</v>
      </c>
      <c r="AZX156" s="251" t="n">
        <v>74.09</v>
      </c>
      <c r="AZY156" s="252" t="n">
        <v>22.6539594915703</v>
      </c>
      <c r="AZZ156" s="255" t="n">
        <v>74.09</v>
      </c>
      <c r="BAA156" s="253" t="n">
        <v>78.9487285064358</v>
      </c>
      <c r="BAB156" s="256" t="n">
        <v>74.09</v>
      </c>
      <c r="BAC156" s="254" t="n">
        <v>2.03722328333459</v>
      </c>
      <c r="BAD156" s="251" t="n">
        <v>74.09</v>
      </c>
      <c r="BAE156" s="252" t="n">
        <v>36.3271084109402</v>
      </c>
      <c r="BAF156" s="255" t="n">
        <v>74.09</v>
      </c>
      <c r="BAG156" s="253" t="n">
        <v>78.9487285064358</v>
      </c>
      <c r="BAH156" s="256" t="n">
        <v>74.09</v>
      </c>
      <c r="BAI156" s="254" t="n">
        <v>2.03722328333459</v>
      </c>
      <c r="BAJ156" s="251" t="n">
        <v>74.09</v>
      </c>
      <c r="BAK156" s="252" t="n">
        <v>47.7448060129652</v>
      </c>
      <c r="BAL156" s="255" t="n">
        <v>74.09</v>
      </c>
      <c r="BAM156" s="253" t="n">
        <v>78.9487285064358</v>
      </c>
      <c r="BAN156" s="256" t="n">
        <v>74.09</v>
      </c>
      <c r="BAO156" s="254" t="n">
        <v>2.03722328333459</v>
      </c>
      <c r="BAP156" s="251" t="n">
        <v>74.09</v>
      </c>
      <c r="BAQ156" s="252" t="n">
        <v>60.9046025313527</v>
      </c>
      <c r="BAR156" s="255" t="n">
        <v>74.09</v>
      </c>
      <c r="BAS156" s="253" t="n">
        <v>78.9487285064358</v>
      </c>
      <c r="BAT156" s="256" t="n">
        <v>74.09</v>
      </c>
      <c r="BAU156" s="254" t="n">
        <v>2.03722328333459</v>
      </c>
      <c r="BAV156" s="251" t="n">
        <v>74.09</v>
      </c>
      <c r="BAW156" s="252" t="n">
        <v>73.1823501492792</v>
      </c>
      <c r="BAX156" s="255" t="n">
        <v>74.09</v>
      </c>
      <c r="BAY156" s="253" t="n">
        <v>78.9487285064358</v>
      </c>
      <c r="BAZ156" s="256" t="n">
        <v>74.09</v>
      </c>
      <c r="BBA156" s="254" t="n">
        <v>2.03722328333459</v>
      </c>
      <c r="BBB156" s="251" t="n">
        <v>74.09</v>
      </c>
      <c r="BBC156" s="252" t="n">
        <v>88.0445032426846</v>
      </c>
      <c r="BBD156" s="255" t="n">
        <v>74.09</v>
      </c>
      <c r="BBE156" s="253" t="n">
        <v>78.9487285064358</v>
      </c>
      <c r="BBF156" s="256" t="n">
        <v>74.09</v>
      </c>
      <c r="BBG156" s="254" t="n">
        <v>2.03722328333459</v>
      </c>
      <c r="BBH156" s="251" t="n">
        <v>74.09</v>
      </c>
      <c r="BBI156" s="252" t="n">
        <v>100.147112283376</v>
      </c>
      <c r="BBJ156" s="255" t="n">
        <v>74.09</v>
      </c>
      <c r="BBK156" s="253" t="n">
        <v>78.9487285064358</v>
      </c>
      <c r="BBL156" s="256" t="n">
        <v>74.09</v>
      </c>
      <c r="BBM156" s="254" t="n">
        <v>2.03722328333459</v>
      </c>
      <c r="BBN156" s="252" t="n">
        <v>74.09</v>
      </c>
      <c r="BBO156" s="252" t="n">
        <v>113.653252066534</v>
      </c>
      <c r="BBP156" s="255" t="n">
        <v>74.09</v>
      </c>
      <c r="BBQ156" s="253" t="n">
        <v>78.9487285064358</v>
      </c>
      <c r="BBR156" s="256" t="n">
        <v>74.09</v>
      </c>
      <c r="BBS156" s="254" t="n">
        <v>2.03722328333459</v>
      </c>
      <c r="BBT156" s="252" t="n">
        <v>74.09</v>
      </c>
      <c r="BBU156" s="252" t="n">
        <v>125.233468993295</v>
      </c>
      <c r="BBV156" s="255" t="n">
        <v>74.09</v>
      </c>
      <c r="BBW156" s="253" t="n">
        <v>78.9487285064358</v>
      </c>
      <c r="BBX156" s="256" t="n">
        <v>74.09</v>
      </c>
      <c r="BBY156" s="254" t="n">
        <v>2.03722328333459</v>
      </c>
      <c r="BBZ156" s="252" t="n">
        <v>74.09</v>
      </c>
      <c r="BCA156" s="252" t="n">
        <v>140.962814118559</v>
      </c>
      <c r="BCB156" s="255" t="n">
        <v>74.09</v>
      </c>
      <c r="BCC156" s="253" t="n">
        <v>78.9487285064358</v>
      </c>
      <c r="BCD156" s="256" t="n">
        <v>74.09</v>
      </c>
      <c r="BCE156" s="254" t="n">
        <v>2.03722328333459</v>
      </c>
      <c r="BCF156" s="252" t="n">
        <v>74.09</v>
      </c>
      <c r="BCG156" s="252" t="n">
        <v>152.239674930028</v>
      </c>
      <c r="BCH156" s="255" t="n">
        <v>74.09</v>
      </c>
      <c r="BCI156" s="253" t="n">
        <v>78.9487285064358</v>
      </c>
      <c r="BCJ156" s="256" t="n">
        <v>74.09</v>
      </c>
      <c r="BCK156" s="254" t="n">
        <v>2.03722328333459</v>
      </c>
      <c r="BCL156" s="251" t="n">
        <v>91.45</v>
      </c>
      <c r="BCM156" s="252" t="n">
        <v>21.362615200751</v>
      </c>
      <c r="BCN156" s="255" t="n">
        <v>91.45</v>
      </c>
      <c r="BCO156" s="253" t="n">
        <v>65.62216189417531</v>
      </c>
      <c r="BCP156" s="256" t="n">
        <v>91.45</v>
      </c>
      <c r="BCQ156" s="254" t="n">
        <v>4.77635140976224</v>
      </c>
      <c r="BCR156" s="251" t="n">
        <v>91.45</v>
      </c>
      <c r="BCS156" s="252" t="n">
        <v>31.3323074424136</v>
      </c>
      <c r="BCT156" s="255" t="n">
        <v>91.45</v>
      </c>
      <c r="BCU156" s="253" t="n">
        <v>65.62216189417531</v>
      </c>
      <c r="BCV156" s="256" t="n">
        <v>91.45</v>
      </c>
      <c r="BCW156" s="254" t="n">
        <v>4.77635140976224</v>
      </c>
      <c r="BCX156" s="251" t="n">
        <v>91.45</v>
      </c>
      <c r="BCY156" s="252" t="n">
        <v>38.3897476272848</v>
      </c>
      <c r="BCZ156" s="255" t="n">
        <v>91.45</v>
      </c>
      <c r="BDA156" s="253" t="n">
        <v>65.62216189417531</v>
      </c>
      <c r="BDB156" s="256" t="n">
        <v>91.45</v>
      </c>
      <c r="BDC156" s="254" t="n">
        <v>4.77635140976224</v>
      </c>
      <c r="BDD156" s="251" t="n">
        <v>91.45</v>
      </c>
      <c r="BDE156" s="252" t="n">
        <v>43.3458721938239</v>
      </c>
      <c r="BDF156" s="255" t="n">
        <v>91.45</v>
      </c>
      <c r="BDG156" s="253" t="n">
        <v>65.62216189417531</v>
      </c>
      <c r="BDH156" s="256" t="n">
        <v>91.45</v>
      </c>
      <c r="BDI156" s="254" t="n">
        <v>4.77635140976224</v>
      </c>
      <c r="BDJ156" s="251" t="n">
        <v>91.45</v>
      </c>
      <c r="BDK156" s="252" t="n">
        <v>53.4061704685564</v>
      </c>
      <c r="BDL156" s="255" t="n">
        <v>91.45</v>
      </c>
      <c r="BDM156" s="253" t="n">
        <v>65.62216189417531</v>
      </c>
      <c r="BDN156" s="256" t="n">
        <v>91.45</v>
      </c>
      <c r="BDO156" s="254" t="n">
        <v>4.77635140976224</v>
      </c>
      <c r="BDP156" s="251" t="n">
        <v>91.45</v>
      </c>
      <c r="BDQ156" s="252" t="n">
        <v>60.1635116064873</v>
      </c>
      <c r="BDR156" s="255" t="n">
        <v>91.45</v>
      </c>
      <c r="BDS156" s="253" t="n">
        <v>65.62216189417531</v>
      </c>
      <c r="BDT156" s="256" t="n">
        <v>91.45</v>
      </c>
      <c r="BDU156" s="254" t="n">
        <v>4.77635140976224</v>
      </c>
      <c r="BDV156" s="251" t="n">
        <v>91.45</v>
      </c>
      <c r="BDW156" s="252" t="n">
        <v>65.9146115061184</v>
      </c>
      <c r="BDX156" s="255" t="n">
        <v>91.45</v>
      </c>
      <c r="BDY156" s="253" t="n">
        <v>65.62216189417531</v>
      </c>
      <c r="BDZ156" s="256" t="n">
        <v>91.45</v>
      </c>
      <c r="BEA156" s="254" t="n">
        <v>4.77635140976224</v>
      </c>
      <c r="BEB156" s="251" t="n">
        <v>91.45</v>
      </c>
      <c r="BEC156" s="252" t="n">
        <v>75.72746354097799</v>
      </c>
      <c r="BED156" s="255" t="n">
        <v>91.45</v>
      </c>
      <c r="BEE156" s="253" t="n">
        <v>65.62216189417531</v>
      </c>
      <c r="BEF156" s="256" t="n">
        <v>91.45</v>
      </c>
      <c r="BEG156" s="254" t="n">
        <v>4.77635140976224</v>
      </c>
      <c r="BEH156" s="252" t="n">
        <v>91.45</v>
      </c>
      <c r="BEI156" s="252" t="n">
        <v>82.52624815509149</v>
      </c>
      <c r="BEJ156" s="255" t="n">
        <v>91.45</v>
      </c>
      <c r="BEK156" s="253" t="n">
        <v>65.62216189417531</v>
      </c>
      <c r="BEL156" s="256" t="n">
        <v>91.45</v>
      </c>
      <c r="BEM156" s="254" t="n">
        <v>4.77635140976224</v>
      </c>
      <c r="BEN156" s="252" t="n">
        <v>91.45</v>
      </c>
      <c r="BEO156" s="252" t="n">
        <v>87.673691566369</v>
      </c>
      <c r="BEP156" s="255" t="n">
        <v>91.45</v>
      </c>
      <c r="BEQ156" s="253" t="n">
        <v>65.62216189417531</v>
      </c>
      <c r="BER156" s="256" t="n">
        <v>91.45</v>
      </c>
      <c r="BES156" s="254" t="n">
        <v>4.77635140976224</v>
      </c>
      <c r="BET156" s="252" t="n">
        <v>91.45</v>
      </c>
      <c r="BEU156" s="252" t="n">
        <v>98.9528508305384</v>
      </c>
      <c r="BEV156" s="255" t="n">
        <v>91.45</v>
      </c>
      <c r="BEW156" s="253" t="n">
        <v>65.62216189417531</v>
      </c>
      <c r="BEX156" s="256" t="n">
        <v>91.45</v>
      </c>
      <c r="BEY156" s="254" t="n">
        <v>4.77635140976224</v>
      </c>
      <c r="BEZ156" s="252" t="n">
        <v>91.45</v>
      </c>
      <c r="BFA156" s="252" t="n">
        <v>104.781524204111</v>
      </c>
      <c r="BFB156" s="255" t="n">
        <v>91.45</v>
      </c>
      <c r="BFC156" s="253" t="n">
        <v>65.62216189417531</v>
      </c>
      <c r="BFD156" s="256" t="n">
        <v>91.45</v>
      </c>
      <c r="BFE156" s="254" t="n">
        <v>4.77635140976224</v>
      </c>
      <c r="BFF156" s="252" t="n">
        <v>91.45</v>
      </c>
      <c r="BFG156" s="252" t="n">
        <v>109.718788443468</v>
      </c>
      <c r="BFH156" s="255" t="n">
        <v>91.45</v>
      </c>
      <c r="BFI156" s="253" t="n">
        <v>65.62216189417531</v>
      </c>
      <c r="BFJ156" s="256" t="n">
        <v>91.45</v>
      </c>
      <c r="BFK156" s="254" t="n">
        <v>4.77635140976224</v>
      </c>
      <c r="BFL156" s="252" t="n">
        <v>91.45</v>
      </c>
      <c r="BFM156" s="252" t="n">
        <v>120.320540562926</v>
      </c>
      <c r="BFN156" s="255" t="n">
        <v>91.45</v>
      </c>
      <c r="BFO156" s="253" t="n">
        <v>65.62216189417531</v>
      </c>
      <c r="BFP156" s="256" t="n">
        <v>91.45</v>
      </c>
      <c r="BFQ156" s="254" t="n">
        <v>4.77635140976224</v>
      </c>
      <c r="BFR156" s="252" t="n">
        <v>91.45</v>
      </c>
      <c r="BFS156" s="252" t="n">
        <v>127.736305367</v>
      </c>
      <c r="BFT156" s="255" t="n">
        <v>91.45</v>
      </c>
      <c r="BFU156" s="253" t="n">
        <v>65.62216189417531</v>
      </c>
      <c r="BFV156" s="256" t="n">
        <v>91.45</v>
      </c>
      <c r="BFW156" s="254" t="n">
        <v>4.77635140976224</v>
      </c>
      <c r="BFX156" s="252" t="n">
        <v>91.45</v>
      </c>
      <c r="BFY156" s="252" t="n">
        <v>132.007303737507</v>
      </c>
      <c r="BFZ156" s="255" t="n">
        <v>91.45</v>
      </c>
      <c r="BGA156" s="253" t="n">
        <v>65.62216189417531</v>
      </c>
      <c r="BGB156" s="256" t="n">
        <v>91.45</v>
      </c>
      <c r="BGC156" s="254" t="n">
        <v>4.77635140976224</v>
      </c>
      <c r="BGD156" s="252" t="n">
        <v>91.45</v>
      </c>
      <c r="BGE156" s="252" t="n">
        <v>142.308190908235</v>
      </c>
      <c r="BGF156" s="255" t="n">
        <v>91.45</v>
      </c>
      <c r="BGG156" s="253" t="n">
        <v>65.62216189417531</v>
      </c>
      <c r="BGH156" s="256" t="n">
        <v>91.45</v>
      </c>
      <c r="BGI156" s="254" t="n">
        <v>4.77635140976224</v>
      </c>
      <c r="BGJ156" s="252" t="n">
        <v>91.45</v>
      </c>
      <c r="BGK156" s="252" t="n">
        <v>148.081249199311</v>
      </c>
      <c r="BGL156" s="255" t="n">
        <v>91.45</v>
      </c>
      <c r="BGM156" s="253" t="n">
        <v>65.62216189417531</v>
      </c>
      <c r="BGN156" s="256" t="n">
        <v>91.45</v>
      </c>
      <c r="BGO156" s="254" t="n">
        <v>4.77635140976224</v>
      </c>
      <c r="BGP156" s="252" t="n">
        <v>91.45</v>
      </c>
      <c r="BGQ156" s="252" t="n">
        <v>155.05623615281</v>
      </c>
      <c r="BGR156" s="255" t="n">
        <v>91.45</v>
      </c>
      <c r="BGS156" s="253" t="n">
        <v>65.62216189417531</v>
      </c>
      <c r="BGT156" s="256" t="n">
        <v>91.45</v>
      </c>
      <c r="BGU156" s="254" t="n">
        <v>4.77635140976224</v>
      </c>
      <c r="BGV156" s="251" t="n">
        <v>107.999999999999</v>
      </c>
      <c r="BGW156" s="252" t="n">
        <v>17.0832560499075</v>
      </c>
      <c r="BGX156" s="255" t="n">
        <v>111.29</v>
      </c>
      <c r="BGY156" s="253" t="n">
        <v>67.18252159617521</v>
      </c>
      <c r="BGZ156" s="256" t="n">
        <v>111.29</v>
      </c>
      <c r="BHA156" s="254" t="n">
        <v>5.80890937996157</v>
      </c>
      <c r="BHB156" s="251" t="n">
        <v>107.999999999999</v>
      </c>
      <c r="BHC156" s="252" t="n">
        <v>22.4892204439222</v>
      </c>
      <c r="BHD156" s="255" t="n">
        <v>111.29</v>
      </c>
      <c r="BHE156" s="253" t="n">
        <v>67.18252159617521</v>
      </c>
      <c r="BHF156" s="256" t="n">
        <v>111.29</v>
      </c>
      <c r="BHG156" s="254" t="n">
        <v>5.80890937996157</v>
      </c>
      <c r="BHH156" s="251" t="n">
        <v>111.29</v>
      </c>
      <c r="BHI156" s="252" t="n">
        <v>33.3217283288457</v>
      </c>
      <c r="BHJ156" s="255" t="n">
        <v>111.29</v>
      </c>
      <c r="BHK156" s="253" t="n">
        <v>67.18252159617521</v>
      </c>
      <c r="BHL156" s="256" t="n">
        <v>111.29</v>
      </c>
      <c r="BHM156" s="254" t="n">
        <v>5.80890937996157</v>
      </c>
      <c r="BHN156" s="251" t="n">
        <v>111.29</v>
      </c>
      <c r="BHO156" s="252" t="n">
        <v>40.9192410387683</v>
      </c>
      <c r="BHP156" s="255" t="n">
        <v>111.29</v>
      </c>
      <c r="BHQ156" s="253" t="n">
        <v>67.18252159617521</v>
      </c>
      <c r="BHR156" s="256" t="n">
        <v>111.29</v>
      </c>
      <c r="BHS156" s="254" t="n">
        <v>5.80890937996157</v>
      </c>
      <c r="BHT156" s="251" t="n">
        <v>111.29</v>
      </c>
      <c r="BHU156" s="252" t="n">
        <v>46.9258370260434</v>
      </c>
      <c r="BHV156" s="255" t="n">
        <v>111.29</v>
      </c>
      <c r="BHW156" s="253" t="n">
        <v>67.18252159617521</v>
      </c>
      <c r="BHX156" s="256" t="n">
        <v>111.29</v>
      </c>
      <c r="BHY156" s="254" t="n">
        <v>5.80890937996157</v>
      </c>
      <c r="BHZ156" s="251" t="n">
        <v>111.29</v>
      </c>
      <c r="BIA156" s="252" t="n">
        <v>58.0047510869052</v>
      </c>
      <c r="BIB156" s="255" t="n">
        <v>111.29</v>
      </c>
      <c r="BIC156" s="253" t="n">
        <v>67.18252159617521</v>
      </c>
      <c r="BID156" s="256" t="n">
        <v>111.29</v>
      </c>
      <c r="BIE156" s="254" t="n">
        <v>5.80890937996157</v>
      </c>
      <c r="BIF156" s="251" t="n">
        <v>111.29</v>
      </c>
      <c r="BIG156" s="252" t="n">
        <v>65.30662028574309</v>
      </c>
      <c r="BIH156" s="255" t="n">
        <v>111.29</v>
      </c>
      <c r="BII156" s="253" t="n">
        <v>67.18252159617521</v>
      </c>
      <c r="BIJ156" s="256" t="n">
        <v>111.29</v>
      </c>
      <c r="BIK156" s="254" t="n">
        <v>5.80890937996157</v>
      </c>
      <c r="BIL156" s="251" t="n">
        <v>111.29</v>
      </c>
      <c r="BIM156" s="252" t="n">
        <v>72.43005474626671</v>
      </c>
      <c r="BIN156" s="255" t="n">
        <v>111.29</v>
      </c>
      <c r="BIO156" s="253" t="n">
        <v>67.18252159617521</v>
      </c>
      <c r="BIP156" s="256" t="n">
        <v>111.29</v>
      </c>
      <c r="BIQ156" s="254" t="n">
        <v>5.80890937996157</v>
      </c>
      <c r="BIR156" s="252" t="n">
        <v>111.29</v>
      </c>
      <c r="BIS156" s="252" t="n">
        <v>81.7218471593937</v>
      </c>
      <c r="BIT156" s="255" t="n">
        <v>111.29</v>
      </c>
      <c r="BIU156" s="253" t="n">
        <v>67.18252159617521</v>
      </c>
      <c r="BIV156" s="256" t="n">
        <v>111.29</v>
      </c>
      <c r="BIW156" s="254" t="n">
        <v>5.80890937996157</v>
      </c>
      <c r="BIX156" s="252" t="n">
        <v>111.29</v>
      </c>
      <c r="BIY156" s="252" t="n">
        <v>88.9133458469456</v>
      </c>
      <c r="BIZ156" s="255" t="n">
        <v>111.29</v>
      </c>
      <c r="BJA156" s="253" t="n">
        <v>67.18252159617521</v>
      </c>
      <c r="BJB156" s="256" t="n">
        <v>111.29</v>
      </c>
      <c r="BJC156" s="254" t="n">
        <v>5.80890937996157</v>
      </c>
      <c r="BJD156" s="252" t="n">
        <v>111.29</v>
      </c>
      <c r="BJE156" s="252" t="n">
        <v>96.91496773342379</v>
      </c>
      <c r="BJF156" s="255" t="n">
        <v>111.29</v>
      </c>
      <c r="BJG156" s="253" t="n">
        <v>67.18252159617521</v>
      </c>
      <c r="BJH156" s="256" t="n">
        <v>111.29</v>
      </c>
      <c r="BJI156" s="254" t="n">
        <v>5.80890937996157</v>
      </c>
      <c r="BJJ156" s="252" t="n">
        <v>111.29</v>
      </c>
      <c r="BJK156" s="252" t="n">
        <v>105.825835071735</v>
      </c>
      <c r="BJL156" s="255" t="n">
        <v>111.29</v>
      </c>
      <c r="BJM156" s="253" t="n">
        <v>67.18252159617521</v>
      </c>
      <c r="BJN156" s="256" t="n">
        <v>111.29</v>
      </c>
      <c r="BJO156" s="254" t="n">
        <v>5.80890937996157</v>
      </c>
      <c r="BJP156" s="252" t="n">
        <v>111.29</v>
      </c>
      <c r="BJQ156" s="252" t="n">
        <v>113.962689294818</v>
      </c>
      <c r="BJR156" s="255" t="n">
        <v>111.29</v>
      </c>
      <c r="BJS156" s="253" t="n">
        <v>67.18252159617521</v>
      </c>
      <c r="BJT156" s="256" t="n">
        <v>111.29</v>
      </c>
      <c r="BJU156" s="254" t="n">
        <v>5.80890937996157</v>
      </c>
      <c r="BJV156" s="252" t="n">
        <v>111.29</v>
      </c>
      <c r="BJW156" s="252" t="n">
        <v>121.72566607693</v>
      </c>
      <c r="BJX156" s="255" t="n">
        <v>111.29</v>
      </c>
      <c r="BJY156" s="253" t="n">
        <v>67.18252159617521</v>
      </c>
      <c r="BJZ156" s="256" t="n">
        <v>111.29</v>
      </c>
      <c r="BKA156" s="254" t="n">
        <v>5.80890937996157</v>
      </c>
      <c r="BKB156" s="252" t="n">
        <v>111.29</v>
      </c>
      <c r="BKC156" s="252" t="n">
        <v>128.960726374086</v>
      </c>
      <c r="BKD156" s="255" t="n">
        <v>111.29</v>
      </c>
      <c r="BKE156" s="253" t="n">
        <v>67.18252159617521</v>
      </c>
      <c r="BKF156" s="256" t="n">
        <v>111.29</v>
      </c>
      <c r="BKG156" s="254" t="n">
        <v>5.80890937996157</v>
      </c>
      <c r="BKH156" s="252" t="n">
        <v>111.29</v>
      </c>
      <c r="BKI156" s="252" t="n">
        <v>137.817587404846</v>
      </c>
      <c r="BKJ156" s="255" t="n">
        <v>111.29</v>
      </c>
      <c r="BKK156" s="253" t="n">
        <v>67.18252159617521</v>
      </c>
      <c r="BKL156" s="256" t="n">
        <v>111.29</v>
      </c>
      <c r="BKM156" s="254" t="n">
        <v>5.80890937996157</v>
      </c>
      <c r="BKN156" s="252" t="n">
        <v>111.29</v>
      </c>
      <c r="BKO156" s="252" t="n">
        <v>145.823681232848</v>
      </c>
      <c r="BKP156" s="255" t="n">
        <v>111.29</v>
      </c>
      <c r="BKQ156" s="253" t="n">
        <v>67.18252159617521</v>
      </c>
      <c r="BKR156" s="256" t="n">
        <v>111.29</v>
      </c>
      <c r="BKS156" s="254" t="n">
        <v>5.80890937996157</v>
      </c>
      <c r="BKT156" s="251" t="n">
        <v>148.18</v>
      </c>
      <c r="BKU156" s="252" t="n">
        <v>23.826753758926</v>
      </c>
      <c r="BKV156" s="255" t="n">
        <v>148.18</v>
      </c>
      <c r="BKW156" s="253" t="n">
        <v>68.8104429478777</v>
      </c>
      <c r="BKX156" s="256" t="n">
        <v>148.18</v>
      </c>
      <c r="BKY156" s="254" t="n">
        <v>3.85213284286592</v>
      </c>
      <c r="BKZ156" s="251" t="n">
        <v>148.18</v>
      </c>
      <c r="BLA156" s="252" t="n">
        <v>27.2291631732512</v>
      </c>
      <c r="BLB156" s="255" t="n">
        <v>148.18</v>
      </c>
      <c r="BLC156" s="253" t="n">
        <v>68.8104429478777</v>
      </c>
      <c r="BLD156" s="256" t="n">
        <v>148.18</v>
      </c>
      <c r="BLE156" s="254" t="n">
        <v>3.85213284286592</v>
      </c>
      <c r="BLF156" s="251" t="n">
        <v>148.18</v>
      </c>
      <c r="BLG156" s="252" t="n">
        <v>37.2334770736433</v>
      </c>
      <c r="BLH156" s="255" t="n">
        <v>148.18</v>
      </c>
      <c r="BLI156" s="253" t="n">
        <v>68.8104429478777</v>
      </c>
      <c r="BLJ156" s="256" t="n">
        <v>148.18</v>
      </c>
      <c r="BLK156" s="254" t="n">
        <v>3.85213284286592</v>
      </c>
      <c r="BLL156" s="251" t="n">
        <v>148.18</v>
      </c>
      <c r="BLM156" s="252" t="n">
        <v>48.3149292190651</v>
      </c>
      <c r="BLN156" s="255" t="n">
        <v>148.18</v>
      </c>
      <c r="BLO156" s="253" t="n">
        <v>68.8104429478777</v>
      </c>
      <c r="BLP156" s="256" t="n">
        <v>148.18</v>
      </c>
      <c r="BLQ156" s="254" t="n">
        <v>3.85213284286592</v>
      </c>
      <c r="BLR156" s="251" t="n">
        <v>148.18</v>
      </c>
      <c r="BLS156" s="252" t="n">
        <v>55.7236985059487</v>
      </c>
      <c r="BLT156" s="255" t="n">
        <v>148.18</v>
      </c>
      <c r="BLU156" s="253" t="n">
        <v>68.8104429478777</v>
      </c>
      <c r="BLV156" s="256" t="n">
        <v>148.18</v>
      </c>
      <c r="BLW156" s="254" t="n">
        <v>3.85213284286592</v>
      </c>
      <c r="BLX156" s="251" t="n">
        <v>148.18</v>
      </c>
      <c r="BLY156" s="252" t="n">
        <v>65.9280111386889</v>
      </c>
      <c r="BLZ156" s="255" t="n">
        <v>148.18</v>
      </c>
      <c r="BMA156" s="253" t="n">
        <v>68.8104429478777</v>
      </c>
      <c r="BMB156" s="256" t="n">
        <v>148.18</v>
      </c>
      <c r="BMC156" s="254" t="n">
        <v>3.85213284286592</v>
      </c>
      <c r="BMD156" s="251" t="n">
        <v>148.18</v>
      </c>
      <c r="BME156" s="252" t="n">
        <v>75.5013845178499</v>
      </c>
      <c r="BMF156" s="255" t="n">
        <v>148.18</v>
      </c>
      <c r="BMG156" s="253" t="n">
        <v>68.8104429478777</v>
      </c>
      <c r="BMH156" s="256" t="n">
        <v>148.18</v>
      </c>
      <c r="BMI156" s="254" t="n">
        <v>3.85213284286592</v>
      </c>
      <c r="BMJ156" s="251" t="n">
        <v>148.18</v>
      </c>
      <c r="BMK156" s="252" t="n">
        <v>85.2874025183272</v>
      </c>
      <c r="BML156" s="255" t="n">
        <v>148.18</v>
      </c>
      <c r="BMM156" s="253" t="n">
        <v>68.8104429478777</v>
      </c>
      <c r="BMN156" s="256" t="n">
        <v>148.18</v>
      </c>
      <c r="BMO156" s="254" t="n">
        <v>3.85213284286592</v>
      </c>
      <c r="BMP156" s="252" t="n">
        <v>148.18</v>
      </c>
      <c r="BMQ156" s="252" t="n">
        <v>89.3322473695987</v>
      </c>
      <c r="BMR156" s="255" t="n">
        <v>148.18</v>
      </c>
      <c r="BMS156" s="253" t="n">
        <v>68.8104429478777</v>
      </c>
      <c r="BMT156" s="256" t="n">
        <v>148.18</v>
      </c>
      <c r="BMU156" s="254" t="n">
        <v>3.85213284286592</v>
      </c>
      <c r="BMV156" s="252" t="n">
        <v>148.18</v>
      </c>
      <c r="BMW156" s="252" t="n">
        <v>93.8058166011122</v>
      </c>
      <c r="BMX156" s="255" t="n">
        <v>148.18</v>
      </c>
      <c r="BMY156" s="253" t="n">
        <v>68.8104429478777</v>
      </c>
      <c r="BMZ156" s="256" t="n">
        <v>148.18</v>
      </c>
      <c r="BNA156" s="254" t="n">
        <v>3.85213284286592</v>
      </c>
      <c r="BNB156" s="252" t="n">
        <v>148.18</v>
      </c>
      <c r="BNC156" s="252" t="n">
        <v>98.9197108314615</v>
      </c>
      <c r="BND156" s="255" t="n">
        <v>148.18</v>
      </c>
      <c r="BNE156" s="253" t="n">
        <v>68.8104429478777</v>
      </c>
      <c r="BNF156" s="256" t="n">
        <v>148.18</v>
      </c>
      <c r="BNG156" s="254" t="n">
        <v>3.85213284286592</v>
      </c>
      <c r="BNH156" s="252" t="n">
        <v>148.18</v>
      </c>
      <c r="BNI156" s="252" t="n">
        <v>102.540422700723</v>
      </c>
      <c r="BNJ156" s="255" t="n">
        <v>148.18</v>
      </c>
      <c r="BNK156" s="253" t="n">
        <v>68.8104429478777</v>
      </c>
      <c r="BNL156" s="256" t="n">
        <v>148.18</v>
      </c>
      <c r="BNM156" s="254" t="n">
        <v>3.85213284286592</v>
      </c>
      <c r="BNN156" s="252" t="n">
        <v>148.18</v>
      </c>
      <c r="BNO156" s="252" t="n">
        <v>112.546239830227</v>
      </c>
      <c r="BNP156" s="255" t="n">
        <v>148.18</v>
      </c>
      <c r="BNQ156" s="253" t="n">
        <v>68.8104429478777</v>
      </c>
      <c r="BNR156" s="256" t="n">
        <v>148.18</v>
      </c>
      <c r="BNS156" s="254" t="n">
        <v>3.85213284286592</v>
      </c>
      <c r="BNT156" s="252" t="n">
        <v>148.18</v>
      </c>
      <c r="BNU156" s="252" t="n">
        <v>124.034232744685</v>
      </c>
      <c r="BNV156" s="255" t="n">
        <v>148.18</v>
      </c>
      <c r="BNW156" s="253" t="n">
        <v>68.8104429478777</v>
      </c>
      <c r="BNX156" s="256" t="n">
        <v>148.18</v>
      </c>
      <c r="BNY156" s="254" t="n">
        <v>3.85213284286592</v>
      </c>
      <c r="BNZ156" s="252" t="n">
        <v>148.18</v>
      </c>
      <c r="BOA156" s="252" t="n">
        <v>130.799107412904</v>
      </c>
      <c r="BOB156" s="255" t="n">
        <v>148.18</v>
      </c>
      <c r="BOC156" s="253" t="n">
        <v>68.8104429478777</v>
      </c>
      <c r="BOD156" s="256" t="n">
        <v>148.18</v>
      </c>
      <c r="BOE156" s="254" t="n">
        <v>3.85213284286592</v>
      </c>
      <c r="BOF156" s="252" t="n">
        <v>148.18</v>
      </c>
      <c r="BOG156" s="252" t="n">
        <v>141.027652396874</v>
      </c>
      <c r="BOH156" s="255" t="n">
        <v>148.18</v>
      </c>
      <c r="BOI156" s="253" t="n">
        <v>68.8104429478777</v>
      </c>
      <c r="BOJ156" s="256" t="n">
        <v>148.18</v>
      </c>
      <c r="BOK156" s="254" t="n">
        <v>3.85213284286592</v>
      </c>
      <c r="BOL156" s="252" t="n">
        <v>148.18</v>
      </c>
      <c r="BOM156" s="252" t="n">
        <v>150.836704966351</v>
      </c>
      <c r="BON156" s="255" t="n">
        <v>148.18</v>
      </c>
      <c r="BOO156" s="253" t="n">
        <v>68.8104429478777</v>
      </c>
      <c r="BOP156" s="256" t="n">
        <v>148.18</v>
      </c>
      <c r="BOQ156" s="254" t="n">
        <v>3.85213284286592</v>
      </c>
    </row>
    <row r="157">
      <c r="B157" s="251" t="n">
        <v>1.52</v>
      </c>
      <c r="C157" s="252" t="n">
        <v>11.2374464789079</v>
      </c>
      <c r="D157" s="255" t="n">
        <v>1.52</v>
      </c>
      <c r="E157" s="253" t="n">
        <v>48.6995518836031</v>
      </c>
      <c r="F157" s="256" t="n">
        <v>1.52</v>
      </c>
      <c r="G157" s="254" t="n">
        <v>0.841723405012805</v>
      </c>
      <c r="H157" s="251" t="n">
        <v>1.52</v>
      </c>
      <c r="I157" s="252" t="n">
        <v>16.6004283814651</v>
      </c>
      <c r="J157" s="255" t="n">
        <v>1.52</v>
      </c>
      <c r="K157" s="253" t="n">
        <v>48.6995518836031</v>
      </c>
      <c r="L157" s="256" t="n">
        <v>1.52</v>
      </c>
      <c r="M157" s="254" t="n">
        <v>0.841723405012805</v>
      </c>
      <c r="N157" s="251" t="n">
        <v>1.52</v>
      </c>
      <c r="O157" s="252" t="n">
        <v>21.7082590295885</v>
      </c>
      <c r="P157" s="255" t="n">
        <v>1.52</v>
      </c>
      <c r="Q157" s="253" t="n">
        <v>48.6995518836031</v>
      </c>
      <c r="R157" s="256" t="n">
        <v>1.52</v>
      </c>
      <c r="S157" s="254" t="n">
        <v>0.841723405012805</v>
      </c>
      <c r="T157" s="251" t="n">
        <v>1.52</v>
      </c>
      <c r="U157" s="252" t="n">
        <v>26.8148460962701</v>
      </c>
      <c r="V157" s="255" t="n">
        <v>1.52</v>
      </c>
      <c r="W157" s="253" t="n">
        <v>48.6995518836031</v>
      </c>
      <c r="X157" s="256" t="n">
        <v>1.52</v>
      </c>
      <c r="Y157" s="254" t="n">
        <v>0.841723405012805</v>
      </c>
      <c r="Z157" s="251" t="n">
        <v>1.52</v>
      </c>
      <c r="AA157" s="252" t="n">
        <v>31.4005078655013</v>
      </c>
      <c r="AB157" s="255" t="n">
        <v>1.52</v>
      </c>
      <c r="AC157" s="253" t="n">
        <v>48.6995518836031</v>
      </c>
      <c r="AD157" s="256" t="n">
        <v>1.52</v>
      </c>
      <c r="AE157" s="254" t="n">
        <v>0.841723405012805</v>
      </c>
      <c r="AF157" s="251" t="n">
        <v>1.52</v>
      </c>
      <c r="AG157" s="252" t="n">
        <v>36.2573419699489</v>
      </c>
      <c r="AH157" s="255" t="n">
        <v>1.52</v>
      </c>
      <c r="AI157" s="253" t="n">
        <v>48.6995518836031</v>
      </c>
      <c r="AJ157" s="256" t="n">
        <v>1.52</v>
      </c>
      <c r="AK157" s="254" t="n">
        <v>0.841723405012805</v>
      </c>
      <c r="AL157" s="251" t="n">
        <v>1.52</v>
      </c>
      <c r="AM157" s="252" t="n">
        <v>42.1042918492589</v>
      </c>
      <c r="AN157" s="255" t="n">
        <v>1.52</v>
      </c>
      <c r="AO157" s="253" t="n">
        <v>48.6995518836031</v>
      </c>
      <c r="AP157" s="256" t="n">
        <v>1.52</v>
      </c>
      <c r="AQ157" s="254" t="n">
        <v>0.841723405012805</v>
      </c>
      <c r="AR157" s="251" t="n">
        <v>1.52</v>
      </c>
      <c r="AS157" s="252" t="n">
        <v>46.7415585667678</v>
      </c>
      <c r="AT157" s="255" t="n">
        <v>1.52</v>
      </c>
      <c r="AU157" s="253" t="n">
        <v>48.6995518836031</v>
      </c>
      <c r="AV157" s="256" t="n">
        <v>1.52</v>
      </c>
      <c r="AW157" s="254" t="n">
        <v>0.841723405012805</v>
      </c>
      <c r="AX157" s="252" t="n">
        <v>1.52</v>
      </c>
      <c r="AY157" s="252" t="n">
        <v>51.337660106768</v>
      </c>
      <c r="AZ157" s="255" t="n">
        <v>1.52</v>
      </c>
      <c r="BA157" s="253" t="n">
        <v>48.6995518836031</v>
      </c>
      <c r="BB157" s="256" t="n">
        <v>1.52</v>
      </c>
      <c r="BC157" s="254" t="n">
        <v>0.841723405012805</v>
      </c>
      <c r="BD157" s="252" t="n">
        <v>1.52</v>
      </c>
      <c r="BE157" s="252" t="n">
        <v>55.9334268428093</v>
      </c>
      <c r="BF157" s="255" t="n">
        <v>1.52</v>
      </c>
      <c r="BG157" s="253" t="n">
        <v>48.6995518836031</v>
      </c>
      <c r="BH157" s="256" t="n">
        <v>1.52</v>
      </c>
      <c r="BI157" s="254" t="n">
        <v>0.841723405012805</v>
      </c>
      <c r="BJ157" s="252" t="n">
        <v>1.52</v>
      </c>
      <c r="BK157" s="252" t="n">
        <v>62.5751921374244</v>
      </c>
      <c r="BL157" s="255" t="n">
        <v>1.52</v>
      </c>
      <c r="BM157" s="253" t="n">
        <v>48.6995518836031</v>
      </c>
      <c r="BN157" s="256" t="n">
        <v>1.52</v>
      </c>
      <c r="BO157" s="254" t="n">
        <v>0.841723405012805</v>
      </c>
      <c r="BP157" s="252" t="n">
        <v>1.52</v>
      </c>
      <c r="BQ157" s="252" t="n">
        <v>67.1695162520945</v>
      </c>
      <c r="BR157" s="255" t="n">
        <v>1.52</v>
      </c>
      <c r="BS157" s="253" t="n">
        <v>48.6995518836031</v>
      </c>
      <c r="BT157" s="256" t="n">
        <v>1.52</v>
      </c>
      <c r="BU157" s="254" t="n">
        <v>0.841723405012805</v>
      </c>
      <c r="BV157" s="252" t="n">
        <v>1.52</v>
      </c>
      <c r="BW157" s="252" t="n">
        <v>76.6109610962953</v>
      </c>
      <c r="BX157" s="255" t="n">
        <v>1.52</v>
      </c>
      <c r="BY157" s="253" t="n">
        <v>48.6995518836031</v>
      </c>
      <c r="BZ157" s="256" t="n">
        <v>1.52</v>
      </c>
      <c r="CA157" s="254" t="n">
        <v>0.841723405012805</v>
      </c>
      <c r="CB157" s="252" t="n">
        <v>1.52</v>
      </c>
      <c r="CC157" s="252" t="n">
        <v>88.09531218661689</v>
      </c>
      <c r="CD157" s="255" t="n">
        <v>1.52</v>
      </c>
      <c r="CE157" s="253" t="n">
        <v>48.6995518836031</v>
      </c>
      <c r="CF157" s="256" t="n">
        <v>1.52</v>
      </c>
      <c r="CG157" s="254" t="n">
        <v>0.841723405012805</v>
      </c>
      <c r="CH157" s="252" t="n">
        <v>1.52</v>
      </c>
      <c r="CI157" s="252" t="n">
        <v>97.5273772977295</v>
      </c>
      <c r="CJ157" s="255" t="n">
        <v>1.52</v>
      </c>
      <c r="CK157" s="253" t="n">
        <v>48.6995518836031</v>
      </c>
      <c r="CL157" s="256" t="n">
        <v>1.52</v>
      </c>
      <c r="CM157" s="254" t="n">
        <v>0.841723405012805</v>
      </c>
      <c r="CN157" s="252" t="n">
        <v>1.52</v>
      </c>
      <c r="CO157" s="252" t="n">
        <v>106.973602775922</v>
      </c>
      <c r="CP157" s="255" t="n">
        <v>1.52</v>
      </c>
      <c r="CQ157" s="253" t="n">
        <v>48.6995518836031</v>
      </c>
      <c r="CR157" s="256" t="n">
        <v>1.52</v>
      </c>
      <c r="CS157" s="254" t="n">
        <v>0.841723405012805</v>
      </c>
      <c r="CT157" s="252" t="n">
        <v>1.52</v>
      </c>
      <c r="CU157" s="252" t="n">
        <v>115.686664358326</v>
      </c>
      <c r="CV157" s="255" t="n">
        <v>1.52</v>
      </c>
      <c r="CW157" s="253" t="n">
        <v>48.6995518836031</v>
      </c>
      <c r="CX157" s="256" t="n">
        <v>1.52</v>
      </c>
      <c r="CY157" s="254" t="n">
        <v>0.841723405012805</v>
      </c>
      <c r="CZ157" s="252" t="n">
        <v>1.52</v>
      </c>
      <c r="DA157" s="252" t="n">
        <v>132.009814420935</v>
      </c>
      <c r="DB157" s="255" t="n">
        <v>1.52</v>
      </c>
      <c r="DC157" s="253" t="n">
        <v>48.6995518836031</v>
      </c>
      <c r="DD157" s="256" t="n">
        <v>1.52</v>
      </c>
      <c r="DE157" s="254" t="n">
        <v>0.841723405012805</v>
      </c>
      <c r="DF157" s="252" t="n">
        <v>1.52</v>
      </c>
      <c r="DG157" s="252" t="n">
        <v>141.71128742551</v>
      </c>
      <c r="DH157" s="255" t="n">
        <v>1.52</v>
      </c>
      <c r="DI157" s="253" t="n">
        <v>48.6995518836031</v>
      </c>
      <c r="DJ157" s="256" t="n">
        <v>1.52</v>
      </c>
      <c r="DK157" s="254" t="n">
        <v>0.841723405012805</v>
      </c>
      <c r="DL157" s="252" t="n">
        <v>1.52</v>
      </c>
      <c r="DM157" s="252" t="n">
        <v>156.026321352583</v>
      </c>
      <c r="DN157" s="255" t="n">
        <v>1.52</v>
      </c>
      <c r="DO157" s="253" t="n">
        <v>48.6995518836031</v>
      </c>
      <c r="DP157" s="256" t="n">
        <v>1.52</v>
      </c>
      <c r="DQ157" s="254" t="n">
        <v>0.841723405012805</v>
      </c>
      <c r="DR157" s="252" t="n">
        <v>1.52</v>
      </c>
      <c r="DS157" s="252" t="n">
        <v>175.404407376506</v>
      </c>
      <c r="DT157" s="255" t="n">
        <v>1.52</v>
      </c>
      <c r="DU157" s="253" t="n">
        <v>48.6995518836031</v>
      </c>
      <c r="DV157" s="256" t="n">
        <v>1.52</v>
      </c>
      <c r="DW157" s="254" t="n">
        <v>0.841723405012805</v>
      </c>
      <c r="DX157" s="252" t="n">
        <v>1.52</v>
      </c>
      <c r="DY157" s="252" t="n">
        <v>190.508853169275</v>
      </c>
      <c r="DZ157" s="255" t="n">
        <v>1.52</v>
      </c>
      <c r="EA157" s="253" t="n">
        <v>48.6995518836031</v>
      </c>
      <c r="EB157" s="256" t="n">
        <v>1.52</v>
      </c>
      <c r="EC157" s="254" t="n">
        <v>0.841723405012805</v>
      </c>
      <c r="ED157" s="251" t="n">
        <v>2.17000000000031</v>
      </c>
      <c r="EE157" s="252" t="n">
        <v>15.6482378357222</v>
      </c>
      <c r="EF157" s="255" t="n">
        <v>2.176</v>
      </c>
      <c r="EG157" s="253" t="n">
        <v>45.088426977519</v>
      </c>
      <c r="EH157" s="256" t="n">
        <v>2.176</v>
      </c>
      <c r="EI157" s="254" t="n">
        <v>1.79005497574403</v>
      </c>
      <c r="EJ157" s="251" t="n">
        <v>2.17</v>
      </c>
      <c r="EK157" s="252" t="n">
        <v>22.4358840301159</v>
      </c>
      <c r="EL157" s="255" t="n">
        <v>2.176</v>
      </c>
      <c r="EM157" s="253" t="n">
        <v>45.088426977519</v>
      </c>
      <c r="EN157" s="256" t="n">
        <v>2.176</v>
      </c>
      <c r="EO157" s="254" t="n">
        <v>1.79005497574403</v>
      </c>
      <c r="EP157" s="251" t="n">
        <v>2.17</v>
      </c>
      <c r="EQ157" s="252" t="n">
        <v>28.5778246468148</v>
      </c>
      <c r="ER157" s="255" t="n">
        <v>2.176</v>
      </c>
      <c r="ES157" s="253" t="n">
        <v>45.088426977519</v>
      </c>
      <c r="ET157" s="256" t="n">
        <v>2.176</v>
      </c>
      <c r="EU157" s="254" t="n">
        <v>1.79005497574403</v>
      </c>
      <c r="EV157" s="251" t="n">
        <v>2.176</v>
      </c>
      <c r="EW157" s="252" t="n">
        <v>35.3109673234805</v>
      </c>
      <c r="EX157" s="255" t="n">
        <v>2.176</v>
      </c>
      <c r="EY157" s="253" t="n">
        <v>45.088426977519</v>
      </c>
      <c r="EZ157" s="256" t="n">
        <v>2.176</v>
      </c>
      <c r="FA157" s="254" t="n">
        <v>1.79005497574403</v>
      </c>
      <c r="FB157" s="251" t="n">
        <v>2.17</v>
      </c>
      <c r="FC157" s="252" t="n">
        <v>43.8731690354266</v>
      </c>
      <c r="FD157" s="255" t="n">
        <v>2.176</v>
      </c>
      <c r="FE157" s="253" t="n">
        <v>45.088426977519</v>
      </c>
      <c r="FF157" s="256" t="n">
        <v>2.176</v>
      </c>
      <c r="FG157" s="254" t="n">
        <v>1.79005497574403</v>
      </c>
      <c r="FH157" s="251" t="n">
        <v>2.17</v>
      </c>
      <c r="FI157" s="252" t="n">
        <v>49.1585549455862</v>
      </c>
      <c r="FJ157" s="255" t="n">
        <v>2.176</v>
      </c>
      <c r="FK157" s="253" t="n">
        <v>45.088426977519</v>
      </c>
      <c r="FL157" s="256" t="n">
        <v>2.176</v>
      </c>
      <c r="FM157" s="254" t="n">
        <v>1.79005497574403</v>
      </c>
      <c r="FN157" s="251" t="n">
        <v>2.176</v>
      </c>
      <c r="FO157" s="252" t="n">
        <v>56.0584577628821</v>
      </c>
      <c r="FP157" s="255" t="n">
        <v>2.176</v>
      </c>
      <c r="FQ157" s="253" t="n">
        <v>45.088426977519</v>
      </c>
      <c r="FR157" s="256" t="n">
        <v>2.176</v>
      </c>
      <c r="FS157" s="254" t="n">
        <v>1.79005497574403</v>
      </c>
      <c r="FT157" s="251" t="n">
        <v>2.17</v>
      </c>
      <c r="FU157" s="252" t="n">
        <v>63.5207074142996</v>
      </c>
      <c r="FV157" s="255" t="n">
        <v>2.176</v>
      </c>
      <c r="FW157" s="253" t="n">
        <v>45.088426977519</v>
      </c>
      <c r="FX157" s="256" t="n">
        <v>2.176</v>
      </c>
      <c r="FY157" s="254" t="n">
        <v>1.79005497574403</v>
      </c>
      <c r="FZ157" s="252" t="n">
        <v>2.176</v>
      </c>
      <c r="GA157" s="252" t="n">
        <v>69.5648808673777</v>
      </c>
      <c r="GB157" s="255" t="n">
        <v>2.176</v>
      </c>
      <c r="GC157" s="253" t="n">
        <v>45.088426977519</v>
      </c>
      <c r="GD157" s="256" t="n">
        <v>2.176</v>
      </c>
      <c r="GE157" s="254" t="n">
        <v>1.79005497574403</v>
      </c>
      <c r="GF157" s="252" t="n">
        <v>2.176</v>
      </c>
      <c r="GG157" s="252" t="n">
        <v>76.4429802384855</v>
      </c>
      <c r="GH157" s="255" t="n">
        <v>2.176</v>
      </c>
      <c r="GI157" s="253" t="n">
        <v>45.088426977519</v>
      </c>
      <c r="GJ157" s="256" t="n">
        <v>2.176</v>
      </c>
      <c r="GK157" s="254" t="n">
        <v>1.79005497574403</v>
      </c>
      <c r="GL157" s="252" t="n">
        <v>2.17</v>
      </c>
      <c r="GM157" s="252" t="n">
        <v>85.0014906690572</v>
      </c>
      <c r="GN157" s="255" t="n">
        <v>2.176</v>
      </c>
      <c r="GO157" s="253" t="n">
        <v>45.088426977519</v>
      </c>
      <c r="GP157" s="256" t="n">
        <v>2.176</v>
      </c>
      <c r="GQ157" s="254" t="n">
        <v>1.79005497574403</v>
      </c>
      <c r="GR157" s="252" t="n">
        <v>2.176</v>
      </c>
      <c r="GS157" s="252" t="n">
        <v>94.8444491821171</v>
      </c>
      <c r="GT157" s="255" t="n">
        <v>2.176</v>
      </c>
      <c r="GU157" s="253" t="n">
        <v>45.088426977519</v>
      </c>
      <c r="GV157" s="256" t="n">
        <v>2.176</v>
      </c>
      <c r="GW157" s="254" t="n">
        <v>1.79005497574403</v>
      </c>
      <c r="GX157" s="252" t="n">
        <v>2.176</v>
      </c>
      <c r="GY157" s="252" t="n">
        <v>102.102605815485</v>
      </c>
      <c r="GZ157" s="255" t="n">
        <v>2.176</v>
      </c>
      <c r="HA157" s="253" t="n">
        <v>45.088426977519</v>
      </c>
      <c r="HB157" s="256" t="n">
        <v>2.176</v>
      </c>
      <c r="HC157" s="254" t="n">
        <v>1.79005497574403</v>
      </c>
      <c r="HD157" s="252" t="n">
        <v>2.176</v>
      </c>
      <c r="HE157" s="252" t="n">
        <v>109.46983696879</v>
      </c>
      <c r="HF157" s="255" t="n">
        <v>2.176</v>
      </c>
      <c r="HG157" s="253" t="n">
        <v>45.088426977519</v>
      </c>
      <c r="HH157" s="256" t="n">
        <v>2.176</v>
      </c>
      <c r="HI157" s="254" t="n">
        <v>1.79005497574403</v>
      </c>
      <c r="HJ157" s="252" t="n">
        <v>2.176</v>
      </c>
      <c r="HK157" s="252" t="n">
        <v>116.291862643654</v>
      </c>
      <c r="HL157" s="255" t="n">
        <v>2.176</v>
      </c>
      <c r="HM157" s="253" t="n">
        <v>45.088426977519</v>
      </c>
      <c r="HN157" s="256" t="n">
        <v>2.176</v>
      </c>
      <c r="HO157" s="254" t="n">
        <v>1.79005497574403</v>
      </c>
      <c r="HP157" s="252" t="n">
        <v>2.176</v>
      </c>
      <c r="HQ157" s="252" t="n">
        <v>123.322718545268</v>
      </c>
      <c r="HR157" s="255" t="n">
        <v>2.176</v>
      </c>
      <c r="HS157" s="253" t="n">
        <v>45.088426977519</v>
      </c>
      <c r="HT157" s="256" t="n">
        <v>2.176</v>
      </c>
      <c r="HU157" s="254" t="n">
        <v>1.79005497574403</v>
      </c>
      <c r="HV157" s="252" t="n">
        <v>2.176</v>
      </c>
      <c r="HW157" s="252" t="n">
        <v>130.994860539924</v>
      </c>
      <c r="HX157" s="255" t="n">
        <v>2.176</v>
      </c>
      <c r="HY157" s="253" t="n">
        <v>45.088426977519</v>
      </c>
      <c r="HZ157" s="256" t="n">
        <v>2.176</v>
      </c>
      <c r="IA157" s="254" t="n">
        <v>1.79005497574403</v>
      </c>
      <c r="IB157" s="252" t="n">
        <v>2.176</v>
      </c>
      <c r="IC157" s="252" t="n">
        <v>139.719553603408</v>
      </c>
      <c r="ID157" s="255" t="n">
        <v>2.176</v>
      </c>
      <c r="IE157" s="253" t="n">
        <v>45.088426977519</v>
      </c>
      <c r="IF157" s="256" t="n">
        <v>2.176</v>
      </c>
      <c r="IG157" s="254" t="n">
        <v>1.79005497574403</v>
      </c>
      <c r="IH157" s="252" t="n">
        <v>2.176</v>
      </c>
      <c r="II157" s="252" t="n">
        <v>146.374689104772</v>
      </c>
      <c r="IJ157" s="255" t="n">
        <v>2.176</v>
      </c>
      <c r="IK157" s="253" t="n">
        <v>45.088426977519</v>
      </c>
      <c r="IL157" s="256" t="n">
        <v>2.176</v>
      </c>
      <c r="IM157" s="254" t="n">
        <v>1.79005497574403</v>
      </c>
      <c r="IN157" s="252" t="n">
        <v>2.176</v>
      </c>
      <c r="IO157" s="252" t="n">
        <v>151.863036999216</v>
      </c>
      <c r="IP157" s="255" t="n">
        <v>2.176</v>
      </c>
      <c r="IQ157" s="253" t="n">
        <v>45.088426977519</v>
      </c>
      <c r="IR157" s="256" t="n">
        <v>2.176</v>
      </c>
      <c r="IS157" s="254" t="n">
        <v>1.79005497574403</v>
      </c>
      <c r="IT157" s="252" t="n">
        <v>2.176</v>
      </c>
      <c r="IU157" s="252" t="n">
        <v>155.583867802386</v>
      </c>
      <c r="IV157" s="255" t="n">
        <v>2.176</v>
      </c>
      <c r="IW157" s="253" t="n">
        <v>45.088426977519</v>
      </c>
      <c r="IX157" s="256" t="n">
        <v>2.176</v>
      </c>
      <c r="IY157" s="254" t="n">
        <v>1.79005497574403</v>
      </c>
      <c r="IZ157" s="252" t="n">
        <v>2.176</v>
      </c>
      <c r="JA157" s="252" t="n">
        <v>166.637747731815</v>
      </c>
      <c r="JB157" s="255" t="n">
        <v>2.176</v>
      </c>
      <c r="JC157" s="253" t="n">
        <v>45.088426977519</v>
      </c>
      <c r="JD157" s="256" t="n">
        <v>2.176</v>
      </c>
      <c r="JE157" s="254" t="n">
        <v>1.79005497574403</v>
      </c>
      <c r="JF157" s="252" t="n">
        <v>2.176</v>
      </c>
      <c r="JG157" s="252" t="n">
        <v>174.904719910853</v>
      </c>
      <c r="JH157" s="255" t="n">
        <v>2.176</v>
      </c>
      <c r="JI157" s="253" t="n">
        <v>45.088426977519</v>
      </c>
      <c r="JJ157" s="256" t="n">
        <v>2.176</v>
      </c>
      <c r="JK157" s="254" t="n">
        <v>1.79005497574403</v>
      </c>
      <c r="JL157" s="252" t="n">
        <v>2.176</v>
      </c>
      <c r="JM157" s="252" t="n">
        <v>181.926257170228</v>
      </c>
      <c r="JN157" s="255" t="n">
        <v>2.176</v>
      </c>
      <c r="JO157" s="253" t="n">
        <v>45.088426977519</v>
      </c>
      <c r="JP157" s="256" t="n">
        <v>2.176</v>
      </c>
      <c r="JQ157" s="254" t="n">
        <v>1.79005497574403</v>
      </c>
      <c r="JR157" s="252" t="n">
        <v>2.17</v>
      </c>
      <c r="JS157" s="252" t="n">
        <v>190.607437359181</v>
      </c>
      <c r="JT157" s="255" t="n">
        <v>2.176</v>
      </c>
      <c r="JU157" s="253" t="n">
        <v>45.088426977519</v>
      </c>
      <c r="JV157" s="256" t="n">
        <v>2.176</v>
      </c>
      <c r="JW157" s="254" t="n">
        <v>1.79005497574403</v>
      </c>
      <c r="JX157" s="251" t="n">
        <v>2.816</v>
      </c>
      <c r="JY157" s="252" t="n">
        <v>10.3093511976614</v>
      </c>
      <c r="JZ157" s="255" t="n">
        <v>2.848</v>
      </c>
      <c r="KA157" s="253" t="n">
        <v>60.3186926543245</v>
      </c>
      <c r="KB157" s="256" t="n">
        <v>2.84799999999999</v>
      </c>
      <c r="KC157" s="254" t="n">
        <v>1.39336818442623</v>
      </c>
      <c r="KD157" s="251" t="n">
        <v>2.79</v>
      </c>
      <c r="KE157" s="252" t="n">
        <v>15.928504453711</v>
      </c>
      <c r="KF157" s="255" t="n">
        <v>2.848</v>
      </c>
      <c r="KG157" s="253" t="n">
        <v>60.3186926543245</v>
      </c>
      <c r="KH157" s="256" t="n">
        <v>2.84799999999999</v>
      </c>
      <c r="KI157" s="254" t="n">
        <v>1.39336818442623</v>
      </c>
      <c r="KJ157" s="251" t="n">
        <v>2.816</v>
      </c>
      <c r="KK157" s="252" t="n">
        <v>19.7828461703225</v>
      </c>
      <c r="KL157" s="255" t="n">
        <v>2.848</v>
      </c>
      <c r="KM157" s="253" t="n">
        <v>60.3186926543245</v>
      </c>
      <c r="KN157" s="256" t="n">
        <v>2.84799999999999</v>
      </c>
      <c r="KO157" s="254" t="n">
        <v>1.39336818442623</v>
      </c>
      <c r="KP157" s="251" t="n">
        <v>2.816</v>
      </c>
      <c r="KQ157" s="252" t="n">
        <v>24.2492090268725</v>
      </c>
      <c r="KR157" s="255" t="n">
        <v>2.848</v>
      </c>
      <c r="KS157" s="253" t="n">
        <v>60.3186926543245</v>
      </c>
      <c r="KT157" s="256" t="n">
        <v>2.84799999999999</v>
      </c>
      <c r="KU157" s="254" t="n">
        <v>1.39336818442623</v>
      </c>
      <c r="KV157" s="251" t="n">
        <v>2.816</v>
      </c>
      <c r="KW157" s="252" t="n">
        <v>29.5279256401488</v>
      </c>
      <c r="KX157" s="255" t="n">
        <v>2.848</v>
      </c>
      <c r="KY157" s="253" t="n">
        <v>60.3186926543245</v>
      </c>
      <c r="KZ157" s="256" t="n">
        <v>2.84799999999999</v>
      </c>
      <c r="LA157" s="254" t="n">
        <v>1.39336818442623</v>
      </c>
      <c r="LB157" s="251" t="n">
        <v>2.79</v>
      </c>
      <c r="LC157" s="252" t="n">
        <v>34.1855895768572</v>
      </c>
      <c r="LD157" s="255" t="n">
        <v>2.848</v>
      </c>
      <c r="LE157" s="253" t="n">
        <v>60.3186926543245</v>
      </c>
      <c r="LF157" s="256" t="n">
        <v>2.84799999999999</v>
      </c>
      <c r="LG157" s="254" t="n">
        <v>1.39336818442623</v>
      </c>
      <c r="LH157" s="251" t="n">
        <v>2.816</v>
      </c>
      <c r="LI157" s="252" t="n">
        <v>39.8441216905337</v>
      </c>
      <c r="LJ157" s="255" t="n">
        <v>2.848</v>
      </c>
      <c r="LK157" s="253" t="n">
        <v>60.3186926543245</v>
      </c>
      <c r="LL157" s="256" t="n">
        <v>2.84799999999999</v>
      </c>
      <c r="LM157" s="254" t="n">
        <v>1.39336818442623</v>
      </c>
      <c r="LN157" s="251" t="n">
        <v>2.816</v>
      </c>
      <c r="LO157" s="252" t="n">
        <v>44.02246324353</v>
      </c>
      <c r="LP157" s="255" t="n">
        <v>2.848</v>
      </c>
      <c r="LQ157" s="253" t="n">
        <v>60.3186926543245</v>
      </c>
      <c r="LR157" s="256" t="n">
        <v>2.84799999999999</v>
      </c>
      <c r="LS157" s="254" t="n">
        <v>1.39336818442623</v>
      </c>
      <c r="LT157" s="252" t="n">
        <v>2.816</v>
      </c>
      <c r="LU157" s="252" t="n">
        <v>48.4879127534216</v>
      </c>
      <c r="LV157" s="255" t="n">
        <v>2.848</v>
      </c>
      <c r="LW157" s="253" t="n">
        <v>60.3186926543245</v>
      </c>
      <c r="LX157" s="256" t="n">
        <v>2.84799999999999</v>
      </c>
      <c r="LY157" s="254" t="n">
        <v>1.39336818442623</v>
      </c>
      <c r="LZ157" s="252" t="n">
        <v>2.816</v>
      </c>
      <c r="MA157" s="252" t="n">
        <v>54.6158988614703</v>
      </c>
      <c r="MB157" s="255" t="n">
        <v>2.848</v>
      </c>
      <c r="MC157" s="253" t="n">
        <v>60.3186926543245</v>
      </c>
      <c r="MD157" s="256" t="n">
        <v>2.84799999999999</v>
      </c>
      <c r="ME157" s="254" t="n">
        <v>1.39336818442623</v>
      </c>
      <c r="MF157" s="252" t="n">
        <v>2.816</v>
      </c>
      <c r="MG157" s="252" t="n">
        <v>59.351296795434</v>
      </c>
      <c r="MH157" s="255" t="n">
        <v>2.848</v>
      </c>
      <c r="MI157" s="253" t="n">
        <v>60.3186926543245</v>
      </c>
      <c r="MJ157" s="256" t="n">
        <v>2.84799999999999</v>
      </c>
      <c r="MK157" s="254" t="n">
        <v>1.39336818442623</v>
      </c>
      <c r="ML157" s="252" t="n">
        <v>2.816</v>
      </c>
      <c r="MM157" s="252" t="n">
        <v>63.5319481145625</v>
      </c>
      <c r="MN157" s="255" t="n">
        <v>2.848</v>
      </c>
      <c r="MO157" s="253" t="n">
        <v>60.3186926543245</v>
      </c>
      <c r="MP157" s="256" t="n">
        <v>2.84799999999999</v>
      </c>
      <c r="MQ157" s="254" t="n">
        <v>1.39336818442623</v>
      </c>
      <c r="MR157" s="252" t="n">
        <v>2.816</v>
      </c>
      <c r="MS157" s="252" t="n">
        <v>72.1774566765426</v>
      </c>
      <c r="MT157" s="255" t="n">
        <v>2.848</v>
      </c>
      <c r="MU157" s="253" t="n">
        <v>60.3186926543245</v>
      </c>
      <c r="MV157" s="256" t="n">
        <v>2.84799999999999</v>
      </c>
      <c r="MW157" s="254" t="n">
        <v>1.39336818442623</v>
      </c>
      <c r="MX157" s="252" t="n">
        <v>2.79</v>
      </c>
      <c r="MY157" s="252" t="n">
        <v>86.0897597343795</v>
      </c>
      <c r="MZ157" s="255" t="n">
        <v>2.848</v>
      </c>
      <c r="NA157" s="253" t="n">
        <v>60.3186926543245</v>
      </c>
      <c r="NB157" s="256" t="n">
        <v>2.84799999999999</v>
      </c>
      <c r="NC157" s="254" t="n">
        <v>1.39336818442623</v>
      </c>
      <c r="ND157" s="252" t="n">
        <v>2.816</v>
      </c>
      <c r="NE157" s="252" t="n">
        <v>95.2955683504432</v>
      </c>
      <c r="NF157" s="255" t="n">
        <v>2.848</v>
      </c>
      <c r="NG157" s="253" t="n">
        <v>60.3186926543245</v>
      </c>
      <c r="NH157" s="256" t="n">
        <v>2.84799999999999</v>
      </c>
      <c r="NI157" s="254" t="n">
        <v>1.39336818442623</v>
      </c>
      <c r="NJ157" s="252" t="n">
        <v>2.816</v>
      </c>
      <c r="NK157" s="252" t="n">
        <v>107.282896788912</v>
      </c>
      <c r="NL157" s="255" t="n">
        <v>2.848</v>
      </c>
      <c r="NM157" s="253" t="n">
        <v>60.3186926543245</v>
      </c>
      <c r="NN157" s="256" t="n">
        <v>2.84799999999999</v>
      </c>
      <c r="NO157" s="254" t="n">
        <v>1.39336818442623</v>
      </c>
      <c r="NP157" s="252" t="n">
        <v>2.79</v>
      </c>
      <c r="NQ157" s="252" t="n">
        <v>117.664408409011</v>
      </c>
      <c r="NR157" s="255" t="n">
        <v>2.848</v>
      </c>
      <c r="NS157" s="253" t="n">
        <v>60.3186926543245</v>
      </c>
      <c r="NT157" s="256" t="n">
        <v>2.84799999999999</v>
      </c>
      <c r="NU157" s="254" t="n">
        <v>1.39336818442623</v>
      </c>
      <c r="NV157" s="252" t="n">
        <v>2.816</v>
      </c>
      <c r="NW157" s="252" t="n">
        <v>126.509475238696</v>
      </c>
      <c r="NX157" s="255" t="n">
        <v>2.848</v>
      </c>
      <c r="NY157" s="253" t="n">
        <v>60.3186926543245</v>
      </c>
      <c r="NZ157" s="256" t="n">
        <v>2.84799999999999</v>
      </c>
      <c r="OA157" s="254" t="n">
        <v>1.39336818442623</v>
      </c>
      <c r="OB157" s="252" t="n">
        <v>2.816</v>
      </c>
      <c r="OC157" s="252" t="n">
        <v>135.97880594151</v>
      </c>
      <c r="OD157" s="255" t="n">
        <v>2.848</v>
      </c>
      <c r="OE157" s="253" t="n">
        <v>60.3186926543245</v>
      </c>
      <c r="OF157" s="256" t="n">
        <v>2.84799999999999</v>
      </c>
      <c r="OG157" s="254" t="n">
        <v>1.39336818442623</v>
      </c>
      <c r="OH157" s="252" t="n">
        <v>2.816</v>
      </c>
      <c r="OI157" s="252" t="n">
        <v>145.18108968843</v>
      </c>
      <c r="OJ157" s="255" t="n">
        <v>2.848</v>
      </c>
      <c r="OK157" s="253" t="n">
        <v>60.3186926543245</v>
      </c>
      <c r="OL157" s="256" t="n">
        <v>2.84799999999999</v>
      </c>
      <c r="OM157" s="254" t="n">
        <v>1.39336818442623</v>
      </c>
      <c r="ON157" s="252" t="n">
        <v>2.816</v>
      </c>
      <c r="OO157" s="252" t="n">
        <v>158.825118954968</v>
      </c>
      <c r="OP157" s="255" t="n">
        <v>2.848</v>
      </c>
      <c r="OQ157" s="253" t="n">
        <v>60.3186926543245</v>
      </c>
      <c r="OR157" s="256" t="n">
        <v>2.84799999999999</v>
      </c>
      <c r="OS157" s="254" t="n">
        <v>1.39336818442623</v>
      </c>
      <c r="OT157" s="252" t="n">
        <v>2.816</v>
      </c>
      <c r="OU157" s="252" t="n">
        <v>168.029690904006</v>
      </c>
      <c r="OV157" s="255" t="n">
        <v>2.848</v>
      </c>
      <c r="OW157" s="253" t="n">
        <v>60.3186926543245</v>
      </c>
      <c r="OX157" s="256" t="n">
        <v>2.84799999999999</v>
      </c>
      <c r="OY157" s="254" t="n">
        <v>1.39336818442623</v>
      </c>
      <c r="OZ157" s="252" t="n">
        <v>2.816</v>
      </c>
      <c r="PA157" s="252" t="n">
        <v>182.509663287288</v>
      </c>
      <c r="PB157" s="255" t="n">
        <v>2.848</v>
      </c>
      <c r="PC157" s="253" t="n">
        <v>60.3186926543245</v>
      </c>
      <c r="PD157" s="256" t="n">
        <v>2.84799999999999</v>
      </c>
      <c r="PE157" s="254" t="n">
        <v>1.39336818442623</v>
      </c>
      <c r="PF157" s="251" t="n">
        <v>5.056</v>
      </c>
      <c r="PG157" s="252" t="n">
        <v>13.8099061647702</v>
      </c>
      <c r="PH157" s="255" t="n">
        <v>5.056</v>
      </c>
      <c r="PI157" s="253" t="n">
        <v>58.7287735400151</v>
      </c>
      <c r="PJ157" s="256" t="n">
        <v>4.96</v>
      </c>
      <c r="PK157" s="254" t="n">
        <v>1.06966782854317</v>
      </c>
      <c r="PL157" s="251" t="n">
        <v>5.056</v>
      </c>
      <c r="PM157" s="252" t="n">
        <v>21.7787388821844</v>
      </c>
      <c r="PN157" s="255" t="n">
        <v>5.056</v>
      </c>
      <c r="PO157" s="253" t="n">
        <v>58.7287735400151</v>
      </c>
      <c r="PP157" s="256" t="n">
        <v>4.96</v>
      </c>
      <c r="PQ157" s="254" t="n">
        <v>1.06966782854317</v>
      </c>
      <c r="PR157" s="251" t="n">
        <v>4.96</v>
      </c>
      <c r="PS157" s="252" t="n">
        <v>29.1625373155207</v>
      </c>
      <c r="PT157" s="255" t="n">
        <v>5.056</v>
      </c>
      <c r="PU157" s="253" t="n">
        <v>58.7287735400151</v>
      </c>
      <c r="PV157" s="256" t="n">
        <v>4.96</v>
      </c>
      <c r="PW157" s="254" t="n">
        <v>1.06966782854317</v>
      </c>
      <c r="PX157" s="251" t="n">
        <v>5.056</v>
      </c>
      <c r="PY157" s="252" t="n">
        <v>35.991176978914</v>
      </c>
      <c r="PZ157" s="255" t="n">
        <v>5.056</v>
      </c>
      <c r="QA157" s="253" t="n">
        <v>58.7287735400151</v>
      </c>
      <c r="QB157" s="256" t="n">
        <v>4.96</v>
      </c>
      <c r="QC157" s="254" t="n">
        <v>1.06966782854317</v>
      </c>
      <c r="QD157" s="251" t="n">
        <v>5.056</v>
      </c>
      <c r="QE157" s="252" t="n">
        <v>42.6387782531579</v>
      </c>
      <c r="QF157" s="255" t="n">
        <v>5.056</v>
      </c>
      <c r="QG157" s="253" t="n">
        <v>58.7287735400151</v>
      </c>
      <c r="QH157" s="256" t="n">
        <v>4.96</v>
      </c>
      <c r="QI157" s="254" t="n">
        <v>1.06966782854317</v>
      </c>
      <c r="QJ157" s="251" t="n">
        <v>4.96</v>
      </c>
      <c r="QK157" s="252" t="n">
        <v>51.8484556506959</v>
      </c>
      <c r="QL157" s="255" t="n">
        <v>5.056</v>
      </c>
      <c r="QM157" s="253" t="n">
        <v>58.7287735400151</v>
      </c>
      <c r="QN157" s="256" t="n">
        <v>4.96</v>
      </c>
      <c r="QO157" s="254" t="n">
        <v>1.06966782854317</v>
      </c>
      <c r="QP157" s="251" t="n">
        <v>5.056</v>
      </c>
      <c r="QQ157" s="252" t="n">
        <v>57.3832859023588</v>
      </c>
      <c r="QR157" s="255" t="n">
        <v>5.056</v>
      </c>
      <c r="QS157" s="253" t="n">
        <v>58.7287735400151</v>
      </c>
      <c r="QT157" s="256" t="n">
        <v>4.96</v>
      </c>
      <c r="QU157" s="254" t="n">
        <v>1.06966782854317</v>
      </c>
      <c r="QV157" s="251" t="n">
        <v>5.056</v>
      </c>
      <c r="QW157" s="252" t="n">
        <v>63.9380406841768</v>
      </c>
      <c r="QX157" s="255" t="n">
        <v>5.056</v>
      </c>
      <c r="QY157" s="253" t="n">
        <v>58.7287735400151</v>
      </c>
      <c r="QZ157" s="256" t="n">
        <v>4.96</v>
      </c>
      <c r="RA157" s="254" t="n">
        <v>1.06966782854317</v>
      </c>
      <c r="RB157" s="252" t="n">
        <v>5.056</v>
      </c>
      <c r="RC157" s="252" t="n">
        <v>72.14015339830689</v>
      </c>
      <c r="RD157" s="255" t="n">
        <v>5.056</v>
      </c>
      <c r="RE157" s="253" t="n">
        <v>58.7287735400151</v>
      </c>
      <c r="RF157" s="256" t="n">
        <v>4.96</v>
      </c>
      <c r="RG157" s="254" t="n">
        <v>1.06966782854317</v>
      </c>
      <c r="RH157" s="252" t="n">
        <v>5.056</v>
      </c>
      <c r="RI157" s="252" t="n">
        <v>78.2998978986176</v>
      </c>
      <c r="RJ157" s="255" t="n">
        <v>5.056</v>
      </c>
      <c r="RK157" s="253" t="n">
        <v>58.7287735400151</v>
      </c>
      <c r="RL157" s="256" t="n">
        <v>4.96</v>
      </c>
      <c r="RM157" s="254" t="n">
        <v>1.06966782854317</v>
      </c>
      <c r="RN157" s="252" t="n">
        <v>4.96</v>
      </c>
      <c r="RO157" s="252" t="n">
        <v>86.8416284536541</v>
      </c>
      <c r="RP157" s="255" t="n">
        <v>5.056</v>
      </c>
      <c r="RQ157" s="253" t="n">
        <v>58.7287735400151</v>
      </c>
      <c r="RR157" s="256" t="n">
        <v>4.96</v>
      </c>
      <c r="RS157" s="254" t="n">
        <v>1.06966782854317</v>
      </c>
      <c r="RT157" s="252" t="n">
        <v>4.96</v>
      </c>
      <c r="RU157" s="252" t="n">
        <v>94.2232566311487</v>
      </c>
      <c r="RV157" s="255" t="n">
        <v>5.056</v>
      </c>
      <c r="RW157" s="253" t="n">
        <v>58.7287735400151</v>
      </c>
      <c r="RX157" s="256" t="n">
        <v>4.96</v>
      </c>
      <c r="RY157" s="254" t="n">
        <v>1.06966782854317</v>
      </c>
      <c r="RZ157" s="252" t="n">
        <v>5.056</v>
      </c>
      <c r="SA157" s="252" t="n">
        <v>100.274455976924</v>
      </c>
      <c r="SB157" s="255" t="n">
        <v>5.056</v>
      </c>
      <c r="SC157" s="253" t="n">
        <v>58.7287735400151</v>
      </c>
      <c r="SD157" s="256" t="n">
        <v>4.96</v>
      </c>
      <c r="SE157" s="254" t="n">
        <v>1.06966782854317</v>
      </c>
      <c r="SF157" s="252" t="n">
        <v>4.96</v>
      </c>
      <c r="SG157" s="252" t="n">
        <v>108.312453887966</v>
      </c>
      <c r="SH157" s="255" t="n">
        <v>5.056</v>
      </c>
      <c r="SI157" s="253" t="n">
        <v>58.7287735400151</v>
      </c>
      <c r="SJ157" s="256" t="n">
        <v>4.96</v>
      </c>
      <c r="SK157" s="254" t="n">
        <v>1.06966782854317</v>
      </c>
      <c r="SL157" s="252" t="n">
        <v>4.96</v>
      </c>
      <c r="SM157" s="252" t="n">
        <v>116.921946576689</v>
      </c>
      <c r="SN157" s="255" t="n">
        <v>5.056</v>
      </c>
      <c r="SO157" s="253" t="n">
        <v>58.7287735400151</v>
      </c>
      <c r="SP157" s="256" t="n">
        <v>4.96</v>
      </c>
      <c r="SQ157" s="254" t="n">
        <v>1.06966782854317</v>
      </c>
      <c r="SR157" s="252" t="n">
        <v>4.96</v>
      </c>
      <c r="SS157" s="252" t="n">
        <v>125.500896345853</v>
      </c>
      <c r="ST157" s="255" t="n">
        <v>5.056</v>
      </c>
      <c r="SU157" s="253" t="n">
        <v>58.7287735400151</v>
      </c>
      <c r="SV157" s="256" t="n">
        <v>4.96</v>
      </c>
      <c r="SW157" s="254" t="n">
        <v>1.06966782854317</v>
      </c>
      <c r="SX157" s="252" t="n">
        <v>4.96</v>
      </c>
      <c r="SY157" s="252" t="n">
        <v>132.860001049097</v>
      </c>
      <c r="SZ157" s="255" t="n">
        <v>5.056</v>
      </c>
      <c r="TA157" s="253" t="n">
        <v>58.7287735400151</v>
      </c>
      <c r="TB157" s="256" t="n">
        <v>4.96</v>
      </c>
      <c r="TC157" s="254" t="n">
        <v>1.06966782854317</v>
      </c>
      <c r="TD157" s="252" t="n">
        <v>4.96</v>
      </c>
      <c r="TE157" s="252" t="n">
        <v>140.841001612776</v>
      </c>
      <c r="TF157" s="255" t="n">
        <v>5.056</v>
      </c>
      <c r="TG157" s="253" t="n">
        <v>58.7287735400151</v>
      </c>
      <c r="TH157" s="256" t="n">
        <v>4.96</v>
      </c>
      <c r="TI157" s="254" t="n">
        <v>1.06966782854317</v>
      </c>
      <c r="TJ157" s="252" t="n">
        <v>4.96</v>
      </c>
      <c r="TK157" s="252" t="n">
        <v>147.006254714525</v>
      </c>
      <c r="TL157" s="255" t="n">
        <v>5.056</v>
      </c>
      <c r="TM157" s="253" t="n">
        <v>58.7287735400151</v>
      </c>
      <c r="TN157" s="256" t="n">
        <v>4.96</v>
      </c>
      <c r="TO157" s="254" t="n">
        <v>1.06966782854317</v>
      </c>
      <c r="TP157" s="252" t="n">
        <v>4.96</v>
      </c>
      <c r="TQ157" s="252" t="n">
        <v>153.757639233903</v>
      </c>
      <c r="TR157" s="255" t="n">
        <v>5.056</v>
      </c>
      <c r="TS157" s="253" t="n">
        <v>58.7287735400151</v>
      </c>
      <c r="TT157" s="256" t="n">
        <v>4.96</v>
      </c>
      <c r="TU157" s="254" t="n">
        <v>1.06966782854317</v>
      </c>
      <c r="TV157" s="252" t="n">
        <v>5.056</v>
      </c>
      <c r="TW157" s="252" t="n">
        <v>158.181959121907</v>
      </c>
      <c r="TX157" s="255" t="n">
        <v>5.056</v>
      </c>
      <c r="TY157" s="253" t="n">
        <v>58.7287735400151</v>
      </c>
      <c r="TZ157" s="256" t="n">
        <v>4.96</v>
      </c>
      <c r="UA157" s="254" t="n">
        <v>1.06966782854317</v>
      </c>
      <c r="UB157" s="251" t="n">
        <v>5.26999999999999</v>
      </c>
      <c r="UC157" s="252" t="n">
        <v>9.09648851293667</v>
      </c>
      <c r="UD157" s="255" t="n">
        <v>5.43999999999999</v>
      </c>
      <c r="UE157" s="253" t="n">
        <v>63.4170458060799</v>
      </c>
      <c r="UF157" s="256" t="n">
        <v>5.43999999999999</v>
      </c>
      <c r="UG157" s="254" t="n">
        <v>2.98318240655718</v>
      </c>
      <c r="UH157" s="251" t="n">
        <v>5.26999999999999</v>
      </c>
      <c r="UI157" s="252" t="n">
        <v>14.1742852972697</v>
      </c>
      <c r="UJ157" s="255" t="n">
        <v>5.43999999999999</v>
      </c>
      <c r="UK157" s="253" t="n">
        <v>63.4170458060799</v>
      </c>
      <c r="UL157" s="256" t="n">
        <v>5.43999999999999</v>
      </c>
      <c r="UM157" s="254" t="n">
        <v>2.98318240655718</v>
      </c>
      <c r="UN157" s="251" t="n">
        <v>5.26999999999999</v>
      </c>
      <c r="UO157" s="252" t="n">
        <v>19.2622130338746</v>
      </c>
      <c r="UP157" s="255" t="n">
        <v>5.43999999999999</v>
      </c>
      <c r="UQ157" s="253" t="n">
        <v>63.4170458060799</v>
      </c>
      <c r="UR157" s="256" t="n">
        <v>5.43999999999999</v>
      </c>
      <c r="US157" s="254" t="n">
        <v>2.98318240655718</v>
      </c>
      <c r="UT157" s="251" t="n">
        <v>5.26999999999999</v>
      </c>
      <c r="UU157" s="252" t="n">
        <v>25.1098039829647</v>
      </c>
      <c r="UV157" s="255" t="n">
        <v>5.43999999999999</v>
      </c>
      <c r="UW157" s="253" t="n">
        <v>63.4170458060799</v>
      </c>
      <c r="UX157" s="256" t="n">
        <v>5.43999999999999</v>
      </c>
      <c r="UY157" s="254" t="n">
        <v>2.98318240655718</v>
      </c>
      <c r="UZ157" s="251" t="n">
        <v>5.26999999999999</v>
      </c>
      <c r="VA157" s="252" t="n">
        <v>30.9270824049635</v>
      </c>
      <c r="VB157" s="255" t="n">
        <v>5.43999999999999</v>
      </c>
      <c r="VC157" s="253" t="n">
        <v>63.4170458060799</v>
      </c>
      <c r="VD157" s="256" t="n">
        <v>5.43999999999999</v>
      </c>
      <c r="VE157" s="254" t="n">
        <v>2.98318240655718</v>
      </c>
      <c r="VF157" s="251" t="n">
        <v>5.26999999999999</v>
      </c>
      <c r="VG157" s="252" t="n">
        <v>35.9831039319171</v>
      </c>
      <c r="VH157" s="255" t="n">
        <v>5.43999999999999</v>
      </c>
      <c r="VI157" s="253" t="n">
        <v>63.4170458060799</v>
      </c>
      <c r="VJ157" s="256" t="n">
        <v>5.43999999999999</v>
      </c>
      <c r="VK157" s="254" t="n">
        <v>2.98318240655718</v>
      </c>
      <c r="VL157" s="251" t="n">
        <v>5.26999999999999</v>
      </c>
      <c r="VM157" s="252" t="n">
        <v>40.336754151783</v>
      </c>
      <c r="VN157" s="255" t="n">
        <v>5.43999999999999</v>
      </c>
      <c r="VO157" s="253" t="n">
        <v>63.4170458060799</v>
      </c>
      <c r="VP157" s="256" t="n">
        <v>5.43999999999999</v>
      </c>
      <c r="VQ157" s="254" t="n">
        <v>2.98318240655718</v>
      </c>
      <c r="VR157" s="251" t="n">
        <v>5.26999999999999</v>
      </c>
      <c r="VS157" s="252" t="n">
        <v>47.6084609375788</v>
      </c>
      <c r="VT157" s="255" t="n">
        <v>5.43999999999999</v>
      </c>
      <c r="VU157" s="253" t="n">
        <v>63.4170458060799</v>
      </c>
      <c r="VV157" s="256" t="n">
        <v>5.43999999999999</v>
      </c>
      <c r="VW157" s="254" t="n">
        <v>2.98318240655718</v>
      </c>
      <c r="VX157" s="252" t="n">
        <v>5.26999999999999</v>
      </c>
      <c r="VY157" s="252" t="n">
        <v>52.6875896760251</v>
      </c>
      <c r="VZ157" s="255" t="n">
        <v>5.43999999999999</v>
      </c>
      <c r="WA157" s="253" t="n">
        <v>63.4170458060799</v>
      </c>
      <c r="WB157" s="256" t="n">
        <v>5.43999999999999</v>
      </c>
      <c r="WC157" s="254" t="n">
        <v>2.98318240655718</v>
      </c>
      <c r="WD157" s="252" t="n">
        <v>5.26999999999999</v>
      </c>
      <c r="WE157" s="252" t="n">
        <v>59.9616691743696</v>
      </c>
      <c r="WF157" s="255" t="n">
        <v>5.43999999999999</v>
      </c>
      <c r="WG157" s="253" t="n">
        <v>63.4170458060799</v>
      </c>
      <c r="WH157" s="256" t="n">
        <v>5.43999999999999</v>
      </c>
      <c r="WI157" s="254" t="n">
        <v>2.98318240655718</v>
      </c>
      <c r="WJ157" s="252" t="n">
        <v>5.26999999999999</v>
      </c>
      <c r="WK157" s="252" t="n">
        <v>64.9420139995696</v>
      </c>
      <c r="WL157" s="255" t="n">
        <v>5.43999999999999</v>
      </c>
      <c r="WM157" s="253" t="n">
        <v>63.4170458060799</v>
      </c>
      <c r="WN157" s="256" t="n">
        <v>5.43999999999999</v>
      </c>
      <c r="WO157" s="254" t="n">
        <v>2.98318240655718</v>
      </c>
      <c r="WP157" s="252" t="n">
        <v>5.26999999999999</v>
      </c>
      <c r="WQ157" s="252" t="n">
        <v>70.1784743325755</v>
      </c>
      <c r="WR157" s="255" t="n">
        <v>5.43999999999999</v>
      </c>
      <c r="WS157" s="253" t="n">
        <v>63.4170458060799</v>
      </c>
      <c r="WT157" s="256" t="n">
        <v>5.43999999999999</v>
      </c>
      <c r="WU157" s="254" t="n">
        <v>2.98318240655718</v>
      </c>
      <c r="WV157" s="252" t="n">
        <v>5.26999999999999</v>
      </c>
      <c r="WW157" s="252" t="n">
        <v>75.07507818363671</v>
      </c>
      <c r="WX157" s="255" t="n">
        <v>5.43999999999999</v>
      </c>
      <c r="WY157" s="253" t="n">
        <v>63.4170458060799</v>
      </c>
      <c r="WZ157" s="256" t="n">
        <v>5.43999999999999</v>
      </c>
      <c r="XA157" s="254" t="n">
        <v>2.98318240655718</v>
      </c>
      <c r="XB157" s="252" t="n">
        <v>5.26999999999999</v>
      </c>
      <c r="XC157" s="252" t="n">
        <v>80.33877805924151</v>
      </c>
      <c r="XD157" s="255" t="n">
        <v>5.43999999999999</v>
      </c>
      <c r="XE157" s="253" t="n">
        <v>63.4170458060799</v>
      </c>
      <c r="XF157" s="256" t="n">
        <v>5.43999999999999</v>
      </c>
      <c r="XG157" s="254" t="n">
        <v>2.98318240655718</v>
      </c>
      <c r="XH157" s="252" t="n">
        <v>5.26999999999999</v>
      </c>
      <c r="XI157" s="252" t="n">
        <v>85.38214363366311</v>
      </c>
      <c r="XJ157" s="255" t="n">
        <v>5.43999999999999</v>
      </c>
      <c r="XK157" s="253" t="n">
        <v>63.4170458060799</v>
      </c>
      <c r="XL157" s="256" t="n">
        <v>5.43999999999999</v>
      </c>
      <c r="XM157" s="254" t="n">
        <v>2.98318240655718</v>
      </c>
      <c r="XN157" s="252" t="n">
        <v>5.26999999999999</v>
      </c>
      <c r="XO157" s="252" t="n">
        <v>98.377184647964</v>
      </c>
      <c r="XP157" s="255" t="n">
        <v>5.43999999999999</v>
      </c>
      <c r="XQ157" s="253" t="n">
        <v>63.4170458060799</v>
      </c>
      <c r="XR157" s="256" t="n">
        <v>5.43999999999999</v>
      </c>
      <c r="XS157" s="254" t="n">
        <v>2.98318240655718</v>
      </c>
      <c r="XT157" s="252" t="n">
        <v>5.26999999999999</v>
      </c>
      <c r="XU157" s="252" t="n">
        <v>108.842157003877</v>
      </c>
      <c r="XV157" s="255" t="n">
        <v>5.43999999999999</v>
      </c>
      <c r="XW157" s="253" t="n">
        <v>63.4170458060799</v>
      </c>
      <c r="XX157" s="256" t="n">
        <v>5.43999999999999</v>
      </c>
      <c r="XY157" s="254" t="n">
        <v>2.98318240655718</v>
      </c>
      <c r="XZ157" s="252" t="n">
        <v>5.26999999999999</v>
      </c>
      <c r="YA157" s="252" t="n">
        <v>121.708371742113</v>
      </c>
      <c r="YB157" s="255" t="n">
        <v>5.43999999999999</v>
      </c>
      <c r="YC157" s="253" t="n">
        <v>63.4170458060799</v>
      </c>
      <c r="YD157" s="256" t="n">
        <v>5.43999999999999</v>
      </c>
      <c r="YE157" s="254" t="n">
        <v>2.98318240655718</v>
      </c>
      <c r="YF157" s="252" t="n">
        <v>5.26999999999999</v>
      </c>
      <c r="YG157" s="252" t="n">
        <v>131.924852935089</v>
      </c>
      <c r="YH157" s="255" t="n">
        <v>5.43999999999999</v>
      </c>
      <c r="YI157" s="253" t="n">
        <v>63.4170458060799</v>
      </c>
      <c r="YJ157" s="256" t="n">
        <v>5.43999999999999</v>
      </c>
      <c r="YK157" s="254" t="n">
        <v>2.98318240655718</v>
      </c>
      <c r="YL157" s="252" t="n">
        <v>5.376</v>
      </c>
      <c r="YM157" s="252" t="n">
        <v>141.206932406279</v>
      </c>
      <c r="YN157" s="255" t="n">
        <v>5.43999999999999</v>
      </c>
      <c r="YO157" s="253" t="n">
        <v>63.4170458060799</v>
      </c>
      <c r="YP157" s="256" t="n">
        <v>5.43999999999999</v>
      </c>
      <c r="YQ157" s="254" t="n">
        <v>2.98318240655718</v>
      </c>
      <c r="YR157" s="252" t="n">
        <v>5.26999999999999</v>
      </c>
      <c r="YS157" s="252" t="n">
        <v>160.984833810458</v>
      </c>
      <c r="YT157" s="255" t="n">
        <v>5.43999999999999</v>
      </c>
      <c r="YU157" s="253" t="n">
        <v>63.4170458060799</v>
      </c>
      <c r="YV157" s="256" t="n">
        <v>5.43999999999999</v>
      </c>
      <c r="YW157" s="254" t="n">
        <v>2.98318240655718</v>
      </c>
      <c r="YX157" s="252" t="n">
        <v>5.36299999999999</v>
      </c>
      <c r="YY157" s="252" t="n">
        <v>187.183709808108</v>
      </c>
      <c r="YZ157" s="255" t="n">
        <v>5.43999999999999</v>
      </c>
      <c r="ZA157" s="253" t="n">
        <v>63.4170458060799</v>
      </c>
      <c r="ZB157" s="256" t="n">
        <v>5.43999999999999</v>
      </c>
      <c r="ZC157" s="254" t="n">
        <v>2.98318240655718</v>
      </c>
      <c r="ZD157" s="251" t="n">
        <v>8.05999999999999</v>
      </c>
      <c r="ZE157" s="252" t="n">
        <v>17.8812299040559</v>
      </c>
      <c r="ZF157" s="255" t="n">
        <v>8.159999999999989</v>
      </c>
      <c r="ZG157" s="253" t="n">
        <v>66.9971974199791</v>
      </c>
      <c r="ZH157" s="256" t="n">
        <v>8.05999999999999</v>
      </c>
      <c r="ZI157" s="254" t="n">
        <v>1.49480383971009</v>
      </c>
      <c r="ZJ157" s="251" t="n">
        <v>8.05999999999999</v>
      </c>
      <c r="ZK157" s="252" t="n">
        <v>26.5444945233307</v>
      </c>
      <c r="ZL157" s="255" t="n">
        <v>8.159999999999989</v>
      </c>
      <c r="ZM157" s="253" t="n">
        <v>66.9971974199791</v>
      </c>
      <c r="ZN157" s="256" t="n">
        <v>8.05999999999999</v>
      </c>
      <c r="ZO157" s="254" t="n">
        <v>1.49480383971009</v>
      </c>
      <c r="ZP157" s="251" t="n">
        <v>8.05999999999999</v>
      </c>
      <c r="ZQ157" s="252" t="n">
        <v>36.3625010763462</v>
      </c>
      <c r="ZR157" s="255" t="n">
        <v>8.159999999999989</v>
      </c>
      <c r="ZS157" s="253" t="n">
        <v>66.9971974199791</v>
      </c>
      <c r="ZT157" s="256" t="n">
        <v>8.05999999999999</v>
      </c>
      <c r="ZU157" s="254" t="n">
        <v>1.49480383971009</v>
      </c>
      <c r="ZV157" s="251" t="n">
        <v>8.05999999999999</v>
      </c>
      <c r="ZW157" s="252" t="n">
        <v>45.93729358453</v>
      </c>
      <c r="ZX157" s="255" t="n">
        <v>8.159999999999989</v>
      </c>
      <c r="ZY157" s="253" t="n">
        <v>66.9971974199791</v>
      </c>
      <c r="ZZ157" s="256" t="n">
        <v>8.05999999999999</v>
      </c>
      <c r="AAA157" s="254" t="n">
        <v>1.49480383971009</v>
      </c>
      <c r="AAB157" s="251" t="n">
        <v>8.05999999999999</v>
      </c>
      <c r="AAC157" s="252" t="n">
        <v>54.8333610966073</v>
      </c>
      <c r="AAD157" s="255" t="n">
        <v>8.159999999999989</v>
      </c>
      <c r="AAE157" s="253" t="n">
        <v>66.9971974199791</v>
      </c>
      <c r="AAF157" s="256" t="n">
        <v>8.05999999999999</v>
      </c>
      <c r="AAG157" s="254" t="n">
        <v>1.49480383971009</v>
      </c>
      <c r="AAH157" s="251" t="n">
        <v>8.05999999999999</v>
      </c>
      <c r="AAI157" s="252" t="n">
        <v>64.9683881611378</v>
      </c>
      <c r="AAJ157" s="255" t="n">
        <v>8.159999999999989</v>
      </c>
      <c r="AAK157" s="253" t="n">
        <v>66.9971974199791</v>
      </c>
      <c r="AAL157" s="256" t="n">
        <v>8.05999999999999</v>
      </c>
      <c r="AAM157" s="254" t="n">
        <v>1.49480383971009</v>
      </c>
      <c r="AAN157" s="251" t="n">
        <v>8.05999999999999</v>
      </c>
      <c r="AAO157" s="252" t="n">
        <v>73.354459803574</v>
      </c>
      <c r="AAP157" s="255" t="n">
        <v>8.159999999999989</v>
      </c>
      <c r="AAQ157" s="253" t="n">
        <v>66.9971974199791</v>
      </c>
      <c r="AAR157" s="256" t="n">
        <v>8.05999999999999</v>
      </c>
      <c r="AAS157" s="254" t="n">
        <v>1.49480383971009</v>
      </c>
      <c r="AAT157" s="251" t="n">
        <v>8.05999999999999</v>
      </c>
      <c r="AAU157" s="252" t="n">
        <v>82.26851445988289</v>
      </c>
      <c r="AAV157" s="255" t="n">
        <v>8.159999999999989</v>
      </c>
      <c r="AAW157" s="253" t="n">
        <v>66.9971974199791</v>
      </c>
      <c r="AAX157" s="256" t="n">
        <v>8.05999999999999</v>
      </c>
      <c r="AAY157" s="254" t="n">
        <v>1.49480383971009</v>
      </c>
      <c r="AAZ157" s="252" t="n">
        <v>8.05999999999999</v>
      </c>
      <c r="ABA157" s="252" t="n">
        <v>92.7032046078703</v>
      </c>
      <c r="ABB157" s="255" t="n">
        <v>8.159999999999989</v>
      </c>
      <c r="ABC157" s="253" t="n">
        <v>66.9971974199791</v>
      </c>
      <c r="ABD157" s="256" t="n">
        <v>8.05999999999999</v>
      </c>
      <c r="ABE157" s="254" t="n">
        <v>1.49480383971009</v>
      </c>
      <c r="ABF157" s="252" t="n">
        <v>8.05999999999999</v>
      </c>
      <c r="ABG157" s="252" t="n">
        <v>109.960611261699</v>
      </c>
      <c r="ABH157" s="255" t="n">
        <v>8.159999999999989</v>
      </c>
      <c r="ABI157" s="253" t="n">
        <v>66.9971974199791</v>
      </c>
      <c r="ABJ157" s="256" t="n">
        <v>8.05999999999999</v>
      </c>
      <c r="ABK157" s="254" t="n">
        <v>1.49480383971009</v>
      </c>
      <c r="ABL157" s="252" t="n">
        <v>8.05999999999999</v>
      </c>
      <c r="ABM157" s="252" t="n">
        <v>129.672965949766</v>
      </c>
      <c r="ABN157" s="255" t="n">
        <v>8.159999999999989</v>
      </c>
      <c r="ABO157" s="253" t="n">
        <v>66.9971974199791</v>
      </c>
      <c r="ABP157" s="256" t="n">
        <v>8.05999999999999</v>
      </c>
      <c r="ABQ157" s="254" t="n">
        <v>1.49480383971009</v>
      </c>
      <c r="ABR157" s="252" t="n">
        <v>8.05999999999999</v>
      </c>
      <c r="ABS157" s="252" t="n">
        <v>147.234633780068</v>
      </c>
      <c r="ABT157" s="255" t="n">
        <v>8.159999999999989</v>
      </c>
      <c r="ABU157" s="253" t="n">
        <v>66.9971974199791</v>
      </c>
      <c r="ABV157" s="256" t="n">
        <v>8.05999999999999</v>
      </c>
      <c r="ABW157" s="254" t="n">
        <v>1.49480383971009</v>
      </c>
      <c r="ABX157" s="252" t="n">
        <v>8.05999999999999</v>
      </c>
      <c r="ABY157" s="252" t="n">
        <v>168.711355959743</v>
      </c>
      <c r="ABZ157" s="255" t="n">
        <v>8.159999999999989</v>
      </c>
      <c r="ACA157" s="253" t="n">
        <v>66.9971974199791</v>
      </c>
      <c r="ACB157" s="256" t="n">
        <v>8.05999999999999</v>
      </c>
      <c r="ACC157" s="254" t="n">
        <v>1.49480383971009</v>
      </c>
      <c r="ACD157" s="252" t="n">
        <v>8.05999999999999</v>
      </c>
      <c r="ACE157" s="252" t="n">
        <v>187.2124469748</v>
      </c>
      <c r="ACF157" s="255" t="n">
        <v>8.159999999999989</v>
      </c>
      <c r="ACG157" s="253" t="n">
        <v>66.9971974199791</v>
      </c>
      <c r="ACH157" s="256" t="n">
        <v>8.05999999999999</v>
      </c>
      <c r="ACI157" s="254" t="n">
        <v>1.49480383971009</v>
      </c>
      <c r="ACJ157" s="252" t="n">
        <v>8.05999999999999</v>
      </c>
      <c r="ACK157" s="252" t="n">
        <v>205.094370886822</v>
      </c>
      <c r="ACL157" s="255" t="n">
        <v>8.159999999999989</v>
      </c>
      <c r="ACM157" s="253" t="n">
        <v>66.9971974199791</v>
      </c>
      <c r="ACN157" s="256" t="n">
        <v>8.05999999999999</v>
      </c>
      <c r="ACO157" s="254" t="n">
        <v>1.49480383971009</v>
      </c>
      <c r="ACP157" s="251" t="n">
        <v>14.72</v>
      </c>
      <c r="ACQ157" s="252" t="n">
        <v>11.109009999274</v>
      </c>
      <c r="ACR157" s="255" t="n">
        <v>14.8799999999999</v>
      </c>
      <c r="ACS157" s="253" t="n">
        <v>71.0057825272883</v>
      </c>
      <c r="ACT157" s="256" t="n">
        <v>14.8799999999999</v>
      </c>
      <c r="ACU157" s="254" t="n">
        <v>1.17456307552043</v>
      </c>
      <c r="ACV157" s="251" t="n">
        <v>15.04</v>
      </c>
      <c r="ACW157" s="252" t="n">
        <v>23.0974203172973</v>
      </c>
      <c r="ACX157" s="255" t="n">
        <v>14.8799999999999</v>
      </c>
      <c r="ACY157" s="253" t="n">
        <v>71.0057825272883</v>
      </c>
      <c r="ACZ157" s="256" t="n">
        <v>14.8799999999999</v>
      </c>
      <c r="ADA157" s="254" t="n">
        <v>1.17456307552043</v>
      </c>
      <c r="ADB157" s="251" t="n">
        <v>15.18</v>
      </c>
      <c r="ADC157" s="252" t="n">
        <v>35.0675494100299</v>
      </c>
      <c r="ADD157" s="255" t="n">
        <v>14.8799999999999</v>
      </c>
      <c r="ADE157" s="253" t="n">
        <v>71.0057825272883</v>
      </c>
      <c r="ADF157" s="256" t="n">
        <v>14.8799999999999</v>
      </c>
      <c r="ADG157" s="254" t="n">
        <v>1.17456307552043</v>
      </c>
      <c r="ADH157" s="251" t="n">
        <v>15.04</v>
      </c>
      <c r="ADI157" s="252" t="n">
        <v>47.6263823489927</v>
      </c>
      <c r="ADJ157" s="255" t="n">
        <v>14.8799999999999</v>
      </c>
      <c r="ADK157" s="253" t="n">
        <v>71.0057825272883</v>
      </c>
      <c r="ADL157" s="256" t="n">
        <v>14.8799999999999</v>
      </c>
      <c r="ADM157" s="254" t="n">
        <v>1.17456307552043</v>
      </c>
      <c r="ADN157" s="251" t="n">
        <v>15.04</v>
      </c>
      <c r="ADO157" s="252" t="n">
        <v>59.3484376125196</v>
      </c>
      <c r="ADP157" s="255" t="n">
        <v>14.8799999999999</v>
      </c>
      <c r="ADQ157" s="253" t="n">
        <v>71.0057825272883</v>
      </c>
      <c r="ADR157" s="256" t="n">
        <v>14.8799999999999</v>
      </c>
      <c r="ADS157" s="254" t="n">
        <v>1.17456307552043</v>
      </c>
      <c r="ADT157" s="251" t="n">
        <v>15.04</v>
      </c>
      <c r="ADU157" s="252" t="n">
        <v>71.320235152615</v>
      </c>
      <c r="ADV157" s="255" t="n">
        <v>14.8799999999999</v>
      </c>
      <c r="ADW157" s="253" t="n">
        <v>71.0057825272883</v>
      </c>
      <c r="ADX157" s="256" t="n">
        <v>14.8799999999999</v>
      </c>
      <c r="ADY157" s="254" t="n">
        <v>1.17456307552043</v>
      </c>
      <c r="ADZ157" s="251" t="n">
        <v>15.04</v>
      </c>
      <c r="AEA157" s="252" t="n">
        <v>83.01688889932061</v>
      </c>
      <c r="AEB157" s="255" t="n">
        <v>14.8799999999999</v>
      </c>
      <c r="AEC157" s="253" t="n">
        <v>71.0057825272883</v>
      </c>
      <c r="AED157" s="256" t="n">
        <v>14.8799999999999</v>
      </c>
      <c r="AEE157" s="254" t="n">
        <v>1.17456307552043</v>
      </c>
      <c r="AEF157" s="251" t="n">
        <v>15.04</v>
      </c>
      <c r="AEG157" s="252" t="n">
        <v>95.5961088940324</v>
      </c>
      <c r="AEH157" s="255" t="n">
        <v>14.8799999999999</v>
      </c>
      <c r="AEI157" s="253" t="n">
        <v>71.0057825272883</v>
      </c>
      <c r="AEJ157" s="256" t="n">
        <v>14.8799999999999</v>
      </c>
      <c r="AEK157" s="254" t="n">
        <v>1.17456307552043</v>
      </c>
      <c r="AEL157" s="252" t="n">
        <v>15.04</v>
      </c>
      <c r="AEM157" s="252" t="n">
        <v>106.973472552537</v>
      </c>
      <c r="AEN157" s="255" t="n">
        <v>14.8799999999999</v>
      </c>
      <c r="AEO157" s="253" t="n">
        <v>71.0057825272883</v>
      </c>
      <c r="AEP157" s="256" t="n">
        <v>14.8799999999999</v>
      </c>
      <c r="AEQ157" s="254" t="n">
        <v>1.17456307552043</v>
      </c>
      <c r="AER157" s="252" t="n">
        <v>15.04</v>
      </c>
      <c r="AES157" s="252" t="n">
        <v>120.715031887501</v>
      </c>
      <c r="AET157" s="255" t="n">
        <v>14.8799999999999</v>
      </c>
      <c r="AEU157" s="253" t="n">
        <v>71.0057825272883</v>
      </c>
      <c r="AEV157" s="256" t="n">
        <v>14.8799999999999</v>
      </c>
      <c r="AEW157" s="254" t="n">
        <v>1.17456307552043</v>
      </c>
      <c r="AEX157" s="252" t="n">
        <v>15.04</v>
      </c>
      <c r="AEY157" s="252" t="n">
        <v>144.394930509323</v>
      </c>
      <c r="AEZ157" s="255" t="n">
        <v>14.8799999999999</v>
      </c>
      <c r="AFA157" s="253" t="n">
        <v>71.0057825272883</v>
      </c>
      <c r="AFB157" s="256" t="n">
        <v>14.8799999999999</v>
      </c>
      <c r="AFC157" s="254" t="n">
        <v>1.17456307552043</v>
      </c>
      <c r="AFD157" s="252" t="n">
        <v>15.04</v>
      </c>
      <c r="AFE157" s="252" t="n">
        <v>167.4829112247</v>
      </c>
      <c r="AFF157" s="255" t="n">
        <v>14.8799999999999</v>
      </c>
      <c r="AFG157" s="253" t="n">
        <v>71.0057825272883</v>
      </c>
      <c r="AFH157" s="256" t="n">
        <v>14.8799999999999</v>
      </c>
      <c r="AFI157" s="254" t="n">
        <v>1.17456307552043</v>
      </c>
      <c r="AFJ157" s="252" t="n">
        <v>15.04</v>
      </c>
      <c r="AFK157" s="252" t="n">
        <v>204.899962130384</v>
      </c>
      <c r="AFL157" s="255" t="n">
        <v>14.8799999999999</v>
      </c>
      <c r="AFM157" s="253" t="n">
        <v>71.0057825272883</v>
      </c>
      <c r="AFN157" s="256" t="n">
        <v>14.8799999999999</v>
      </c>
      <c r="AFO157" s="254" t="n">
        <v>1.17456307552043</v>
      </c>
      <c r="AFP157" s="251" t="n">
        <v>18.29</v>
      </c>
      <c r="AFQ157" s="252" t="n">
        <v>10.9928780938161</v>
      </c>
      <c r="AFR157" s="255" t="n">
        <v>18.29</v>
      </c>
      <c r="AFS157" s="253" t="n">
        <v>71.76046029023379</v>
      </c>
      <c r="AFT157" s="256" t="n">
        <v>18.5599999999999</v>
      </c>
      <c r="AFU157" s="254" t="n">
        <v>1.45411279397773</v>
      </c>
      <c r="AFV157" s="251" t="n">
        <v>18.29</v>
      </c>
      <c r="AFW157" s="252" t="n">
        <v>23.9957373536215</v>
      </c>
      <c r="AFX157" s="255" t="n">
        <v>18.29</v>
      </c>
      <c r="AFY157" s="253" t="n">
        <v>71.76046029023379</v>
      </c>
      <c r="AFZ157" s="256" t="n">
        <v>18.5599999999999</v>
      </c>
      <c r="AGA157" s="254" t="n">
        <v>1.45411279397773</v>
      </c>
      <c r="AGB157" s="251" t="n">
        <v>18.29</v>
      </c>
      <c r="AGC157" s="252" t="n">
        <v>37.6887971305319</v>
      </c>
      <c r="AGD157" s="255" t="n">
        <v>18.29</v>
      </c>
      <c r="AGE157" s="253" t="n">
        <v>71.76046029023379</v>
      </c>
      <c r="AGF157" s="256" t="n">
        <v>18.5599999999999</v>
      </c>
      <c r="AGG157" s="254" t="n">
        <v>1.45411279397773</v>
      </c>
      <c r="AGH157" s="251" t="n">
        <v>18.29</v>
      </c>
      <c r="AGI157" s="252" t="n">
        <v>50.6244172260516</v>
      </c>
      <c r="AGJ157" s="255" t="n">
        <v>18.29</v>
      </c>
      <c r="AGK157" s="253" t="n">
        <v>71.76046029023379</v>
      </c>
      <c r="AGL157" s="256" t="n">
        <v>18.5599999999999</v>
      </c>
      <c r="AGM157" s="254" t="n">
        <v>1.45411279397773</v>
      </c>
      <c r="AGN157" s="251" t="n">
        <v>18.5599999999999</v>
      </c>
      <c r="AGO157" s="252" t="n">
        <v>62.4442146983434</v>
      </c>
      <c r="AGP157" s="255" t="n">
        <v>18.29</v>
      </c>
      <c r="AGQ157" s="253" t="n">
        <v>71.76046029023379</v>
      </c>
      <c r="AGR157" s="256" t="n">
        <v>18.5599999999999</v>
      </c>
      <c r="AGS157" s="254" t="n">
        <v>1.45411279397773</v>
      </c>
      <c r="AGT157" s="251" t="n">
        <v>18.29</v>
      </c>
      <c r="AGU157" s="252" t="n">
        <v>76.3235106255066</v>
      </c>
      <c r="AGV157" s="255" t="n">
        <v>18.29</v>
      </c>
      <c r="AGW157" s="253" t="n">
        <v>71.76046029023379</v>
      </c>
      <c r="AGX157" s="256" t="n">
        <v>18.5599999999999</v>
      </c>
      <c r="AGY157" s="254" t="n">
        <v>1.45411279397773</v>
      </c>
      <c r="AGZ157" s="251" t="n">
        <v>18.5599999999999</v>
      </c>
      <c r="AHA157" s="252" t="n">
        <v>86.9198112294965</v>
      </c>
      <c r="AHB157" s="255" t="n">
        <v>18.29</v>
      </c>
      <c r="AHC157" s="253" t="n">
        <v>71.76046029023379</v>
      </c>
      <c r="AHD157" s="256" t="n">
        <v>18.5599999999999</v>
      </c>
      <c r="AHE157" s="254" t="n">
        <v>1.45411279397773</v>
      </c>
      <c r="AHF157" s="251" t="n">
        <v>18.29</v>
      </c>
      <c r="AHG157" s="252" t="n">
        <v>102.874647160261</v>
      </c>
      <c r="AHH157" s="255" t="n">
        <v>18.29</v>
      </c>
      <c r="AHI157" s="253" t="n">
        <v>71.76046029023379</v>
      </c>
      <c r="AHJ157" s="256" t="n">
        <v>18.5599999999999</v>
      </c>
      <c r="AHK157" s="254" t="n">
        <v>1.45411279397773</v>
      </c>
      <c r="AHL157" s="252" t="n">
        <v>18.29</v>
      </c>
      <c r="AHM157" s="252" t="n">
        <v>127.092525587866</v>
      </c>
      <c r="AHN157" s="255" t="n">
        <v>18.29</v>
      </c>
      <c r="AHO157" s="253" t="n">
        <v>71.76046029023379</v>
      </c>
      <c r="AHP157" s="256" t="n">
        <v>18.5599999999999</v>
      </c>
      <c r="AHQ157" s="254" t="n">
        <v>1.45411279397773</v>
      </c>
      <c r="AHR157" s="252" t="n">
        <v>18.29</v>
      </c>
      <c r="AHS157" s="252" t="n">
        <v>154.245732049072</v>
      </c>
      <c r="AHT157" s="255" t="n">
        <v>18.29</v>
      </c>
      <c r="AHU157" s="253" t="n">
        <v>71.76046029023379</v>
      </c>
      <c r="AHV157" s="256" t="n">
        <v>18.5599999999999</v>
      </c>
      <c r="AHW157" s="254" t="n">
        <v>1.45411279397773</v>
      </c>
      <c r="AHX157" s="252" t="n">
        <v>18.29</v>
      </c>
      <c r="AHY157" s="252" t="n">
        <v>178.65727081807</v>
      </c>
      <c r="AHZ157" s="255" t="n">
        <v>18.29</v>
      </c>
      <c r="AIA157" s="253" t="n">
        <v>71.76046029023379</v>
      </c>
      <c r="AIB157" s="256" t="n">
        <v>18.5599999999999</v>
      </c>
      <c r="AIC157" s="254" t="n">
        <v>1.45411279397773</v>
      </c>
      <c r="AID157" s="252" t="n">
        <v>18.29</v>
      </c>
      <c r="AIE157" s="252" t="n">
        <v>219.190910243573</v>
      </c>
      <c r="AIF157" s="255" t="n">
        <v>18.29</v>
      </c>
      <c r="AIG157" s="253" t="n">
        <v>71.76046029023379</v>
      </c>
      <c r="AIH157" s="256" t="n">
        <v>18.5599999999999</v>
      </c>
      <c r="AII157" s="254" t="n">
        <v>1.45411279397773</v>
      </c>
      <c r="AIJ157" s="251" t="n">
        <v>24.8</v>
      </c>
      <c r="AIK157" s="252" t="n">
        <v>12.0638455109657</v>
      </c>
      <c r="AIL157" s="255" t="n">
        <v>25.2799999999999</v>
      </c>
      <c r="AIM157" s="253" t="n">
        <v>77.2189325355389</v>
      </c>
      <c r="AIN157" s="256" t="n">
        <v>25.2799999999999</v>
      </c>
      <c r="AIO157" s="254" t="n">
        <v>1.78514755833531</v>
      </c>
      <c r="AIP157" s="251" t="n">
        <v>24.8</v>
      </c>
      <c r="AIQ157" s="252" t="n">
        <v>15.4197596574363</v>
      </c>
      <c r="AIR157" s="255" t="n">
        <v>25.2799999999999</v>
      </c>
      <c r="AIS157" s="253" t="n">
        <v>77.2189325355389</v>
      </c>
      <c r="AIT157" s="256" t="n">
        <v>25.2799999999999</v>
      </c>
      <c r="AIU157" s="254" t="n">
        <v>1.78514755833531</v>
      </c>
      <c r="AIV157" s="251" t="n">
        <v>24.8</v>
      </c>
      <c r="AIW157" s="252" t="n">
        <v>25.6983237339582</v>
      </c>
      <c r="AIX157" s="255" t="n">
        <v>25.2799999999999</v>
      </c>
      <c r="AIY157" s="253" t="n">
        <v>77.2189325355389</v>
      </c>
      <c r="AIZ157" s="256" t="n">
        <v>25.2799999999999</v>
      </c>
      <c r="AJA157" s="254" t="n">
        <v>1.78514755833531</v>
      </c>
      <c r="AJB157" s="251" t="n">
        <v>24.8</v>
      </c>
      <c r="AJC157" s="252" t="n">
        <v>31.9087308459544</v>
      </c>
      <c r="AJD157" s="255" t="n">
        <v>25.2799999999999</v>
      </c>
      <c r="AJE157" s="253" t="n">
        <v>77.2189325355389</v>
      </c>
      <c r="AJF157" s="256" t="n">
        <v>25.2799999999999</v>
      </c>
      <c r="AJG157" s="254" t="n">
        <v>1.78514755833531</v>
      </c>
      <c r="AJH157" s="251" t="n">
        <v>25.1099999999999</v>
      </c>
      <c r="AJI157" s="252" t="n">
        <v>41.995264731275</v>
      </c>
      <c r="AJJ157" s="255" t="n">
        <v>25.2799999999999</v>
      </c>
      <c r="AJK157" s="253" t="n">
        <v>77.2189325355389</v>
      </c>
      <c r="AJL157" s="256" t="n">
        <v>25.2799999999999</v>
      </c>
      <c r="AJM157" s="254" t="n">
        <v>1.78514755833531</v>
      </c>
      <c r="AJN157" s="251" t="n">
        <v>24.8</v>
      </c>
      <c r="AJO157" s="252" t="n">
        <v>48.8305074370576</v>
      </c>
      <c r="AJP157" s="255" t="n">
        <v>25.2799999999999</v>
      </c>
      <c r="AJQ157" s="253" t="n">
        <v>77.2189325355389</v>
      </c>
      <c r="AJR157" s="256" t="n">
        <v>25.2799999999999</v>
      </c>
      <c r="AJS157" s="254" t="n">
        <v>1.78514755833531</v>
      </c>
      <c r="AJT157" s="251" t="n">
        <v>24.8</v>
      </c>
      <c r="AJU157" s="252" t="n">
        <v>58.9903937155501</v>
      </c>
      <c r="AJV157" s="255" t="n">
        <v>25.2799999999999</v>
      </c>
      <c r="AJW157" s="253" t="n">
        <v>77.2189325355389</v>
      </c>
      <c r="AJX157" s="256" t="n">
        <v>25.2799999999999</v>
      </c>
      <c r="AJY157" s="254" t="n">
        <v>1.78514755833531</v>
      </c>
      <c r="AJZ157" s="251" t="n">
        <v>25.1099999999999</v>
      </c>
      <c r="AKA157" s="252" t="n">
        <v>65.0085267435926</v>
      </c>
      <c r="AKB157" s="255" t="n">
        <v>25.2799999999999</v>
      </c>
      <c r="AKC157" s="253" t="n">
        <v>77.2189325355389</v>
      </c>
      <c r="AKD157" s="256" t="n">
        <v>25.2799999999999</v>
      </c>
      <c r="AKE157" s="254" t="n">
        <v>1.78514755833531</v>
      </c>
      <c r="AKF157" s="252" t="n">
        <v>25.1099999999999</v>
      </c>
      <c r="AKG157" s="252" t="n">
        <v>76.43188093830101</v>
      </c>
      <c r="AKH157" s="255" t="n">
        <v>25.2799999999999</v>
      </c>
      <c r="AKI157" s="253" t="n">
        <v>77.2189325355389</v>
      </c>
      <c r="AKJ157" s="256" t="n">
        <v>25.2799999999999</v>
      </c>
      <c r="AKK157" s="254" t="n">
        <v>1.78514755833531</v>
      </c>
      <c r="AKL157" s="252" t="n">
        <v>24.8</v>
      </c>
      <c r="AKM157" s="252" t="n">
        <v>84.32718132639511</v>
      </c>
      <c r="AKN157" s="255" t="n">
        <v>25.2799999999999</v>
      </c>
      <c r="AKO157" s="253" t="n">
        <v>77.2189325355389</v>
      </c>
      <c r="AKP157" s="256" t="n">
        <v>25.2799999999999</v>
      </c>
      <c r="AKQ157" s="254" t="n">
        <v>1.78514755833531</v>
      </c>
      <c r="AKR157" s="252" t="n">
        <v>24.8</v>
      </c>
      <c r="AKS157" s="252" t="n">
        <v>93.7313589125169</v>
      </c>
      <c r="AKT157" s="255" t="n">
        <v>25.2799999999999</v>
      </c>
      <c r="AKU157" s="253" t="n">
        <v>77.2189325355389</v>
      </c>
      <c r="AKV157" s="256" t="n">
        <v>25.2799999999999</v>
      </c>
      <c r="AKW157" s="254" t="n">
        <v>1.78514755833531</v>
      </c>
      <c r="AKX157" s="252" t="n">
        <v>25.1099999999999</v>
      </c>
      <c r="AKY157" s="252" t="n">
        <v>99.01193161653001</v>
      </c>
      <c r="AKZ157" s="255" t="n">
        <v>25.2799999999999</v>
      </c>
      <c r="ALA157" s="253" t="n">
        <v>77.2189325355389</v>
      </c>
      <c r="ALB157" s="256" t="n">
        <v>25.2799999999999</v>
      </c>
      <c r="ALC157" s="254" t="n">
        <v>1.78514755833531</v>
      </c>
      <c r="ALD157" s="252" t="n">
        <v>24.8</v>
      </c>
      <c r="ALE157" s="252" t="n">
        <v>111.077164015053</v>
      </c>
      <c r="ALF157" s="255" t="n">
        <v>25.2799999999999</v>
      </c>
      <c r="ALG157" s="253" t="n">
        <v>77.2189325355389</v>
      </c>
      <c r="ALH157" s="256" t="n">
        <v>25.2799999999999</v>
      </c>
      <c r="ALI157" s="254" t="n">
        <v>1.78514755833531</v>
      </c>
      <c r="ALJ157" s="252" t="n">
        <v>24.8</v>
      </c>
      <c r="ALK157" s="252" t="n">
        <v>117.169019001666</v>
      </c>
      <c r="ALL157" s="255" t="n">
        <v>25.2799999999999</v>
      </c>
      <c r="ALM157" s="253" t="n">
        <v>77.2189325355389</v>
      </c>
      <c r="ALN157" s="256" t="n">
        <v>25.2799999999999</v>
      </c>
      <c r="ALO157" s="254" t="n">
        <v>1.78514755833531</v>
      </c>
      <c r="ALP157" s="252" t="n">
        <v>25.1099999999999</v>
      </c>
      <c r="ALQ157" s="252" t="n">
        <v>126.685667789176</v>
      </c>
      <c r="ALR157" s="255" t="n">
        <v>25.2799999999999</v>
      </c>
      <c r="ALS157" s="253" t="n">
        <v>77.2189325355389</v>
      </c>
      <c r="ALT157" s="256" t="n">
        <v>25.2799999999999</v>
      </c>
      <c r="ALU157" s="254" t="n">
        <v>1.78514755833531</v>
      </c>
      <c r="ALV157" s="252" t="n">
        <v>25.1099999999999</v>
      </c>
      <c r="ALW157" s="252" t="n">
        <v>132.772913877939</v>
      </c>
      <c r="ALX157" s="255" t="n">
        <v>25.2799999999999</v>
      </c>
      <c r="ALY157" s="253" t="n">
        <v>77.2189325355389</v>
      </c>
      <c r="ALZ157" s="256" t="n">
        <v>25.2799999999999</v>
      </c>
      <c r="AMA157" s="254" t="n">
        <v>1.78514755833531</v>
      </c>
      <c r="AMB157" s="252" t="n">
        <v>25.1099999999999</v>
      </c>
      <c r="AMC157" s="252" t="n">
        <v>145.175427033266</v>
      </c>
      <c r="AMD157" s="255" t="n">
        <v>25.2799999999999</v>
      </c>
      <c r="AME157" s="253" t="n">
        <v>77.2189325355389</v>
      </c>
      <c r="AMF157" s="256" t="n">
        <v>25.2799999999999</v>
      </c>
      <c r="AMG157" s="254" t="n">
        <v>1.78514755833531</v>
      </c>
      <c r="AMH157" s="252" t="n">
        <v>24.8</v>
      </c>
      <c r="AMI157" s="252" t="n">
        <v>152.803774498691</v>
      </c>
      <c r="AMJ157" s="255" t="n">
        <v>25.2799999999999</v>
      </c>
      <c r="AMK157" s="253" t="n">
        <v>77.2189325355389</v>
      </c>
      <c r="AML157" s="256" t="n">
        <v>25.2799999999999</v>
      </c>
      <c r="AMM157" s="254" t="n">
        <v>1.78514755833531</v>
      </c>
      <c r="AMN157" s="252" t="n">
        <v>25.1099999999999</v>
      </c>
      <c r="AMO157" s="252" t="n">
        <v>161.316879567196</v>
      </c>
      <c r="AMP157" s="255" t="n">
        <v>25.2799999999999</v>
      </c>
      <c r="AMQ157" s="253" t="n">
        <v>77.2189325355389</v>
      </c>
      <c r="AMR157" s="256" t="n">
        <v>25.2799999999999</v>
      </c>
      <c r="AMS157" s="254" t="n">
        <v>1.78514755833531</v>
      </c>
      <c r="AMT157" s="252" t="n">
        <v>24.8</v>
      </c>
      <c r="AMU157" s="252" t="n">
        <v>167.768666612227</v>
      </c>
      <c r="AMV157" s="255" t="n">
        <v>25.2799999999999</v>
      </c>
      <c r="AMW157" s="253" t="n">
        <v>77.2189325355389</v>
      </c>
      <c r="AMX157" s="256" t="n">
        <v>25.2799999999999</v>
      </c>
      <c r="AMY157" s="254" t="n">
        <v>1.78514755833531</v>
      </c>
      <c r="AMZ157" s="252" t="n">
        <v>25.1099999999999</v>
      </c>
      <c r="ANA157" s="252" t="n">
        <v>179.207661551659</v>
      </c>
      <c r="ANB157" s="255" t="n">
        <v>25.2799999999999</v>
      </c>
      <c r="ANC157" s="253" t="n">
        <v>77.2189325355389</v>
      </c>
      <c r="AND157" s="256" t="n">
        <v>25.2799999999999</v>
      </c>
      <c r="ANE157" s="254" t="n">
        <v>1.78514755833531</v>
      </c>
      <c r="ANF157" s="252" t="n">
        <v>25.1099999999999</v>
      </c>
      <c r="ANG157" s="252" t="n">
        <v>186.318046148684</v>
      </c>
      <c r="ANH157" s="255" t="n">
        <v>25.2799999999999</v>
      </c>
      <c r="ANI157" s="253" t="n">
        <v>77.2189325355389</v>
      </c>
      <c r="ANJ157" s="256" t="n">
        <v>25.2799999999999</v>
      </c>
      <c r="ANK157" s="254" t="n">
        <v>1.78514755833531</v>
      </c>
      <c r="ANL157" s="252" t="n">
        <v>25.1099999999999</v>
      </c>
      <c r="ANM157" s="252" t="n">
        <v>196.141571951677</v>
      </c>
      <c r="ANN157" s="255" t="n">
        <v>25.2799999999999</v>
      </c>
      <c r="ANO157" s="253" t="n">
        <v>77.2189325355389</v>
      </c>
      <c r="ANP157" s="256" t="n">
        <v>25.2799999999999</v>
      </c>
      <c r="ANQ157" s="254" t="n">
        <v>1.78514755833531</v>
      </c>
      <c r="ANR157" s="252" t="n">
        <v>25.1099999999999</v>
      </c>
      <c r="ANS157" s="252" t="n">
        <v>203.041179240434</v>
      </c>
      <c r="ANT157" s="255" t="n">
        <v>25.2799999999999</v>
      </c>
      <c r="ANU157" s="253" t="n">
        <v>77.2189325355389</v>
      </c>
      <c r="ANV157" s="256" t="n">
        <v>25.2799999999999</v>
      </c>
      <c r="ANW157" s="254" t="n">
        <v>1.78514755833531</v>
      </c>
      <c r="ANX157" s="252" t="n">
        <v>24.8</v>
      </c>
      <c r="ANY157" s="252" t="n">
        <v>216.642233579206</v>
      </c>
      <c r="ANZ157" s="255" t="n">
        <v>25.2799999999999</v>
      </c>
      <c r="AOA157" s="253" t="n">
        <v>77.2189325355389</v>
      </c>
      <c r="AOB157" s="256" t="n">
        <v>25.2799999999999</v>
      </c>
      <c r="AOC157" s="254" t="n">
        <v>1.78514755833531</v>
      </c>
      <c r="AOD157" s="252" t="n">
        <v>24.8</v>
      </c>
      <c r="AOE157" s="252" t="n">
        <v>222.991585867877</v>
      </c>
      <c r="AOF157" s="255" t="n">
        <v>25.2799999999999</v>
      </c>
      <c r="AOG157" s="253" t="n">
        <v>77.2189325355389</v>
      </c>
      <c r="AOH157" s="256" t="n">
        <v>25.2799999999999</v>
      </c>
      <c r="AOI157" s="254" t="n">
        <v>1.78514755833531</v>
      </c>
      <c r="AOJ157" s="252" t="n">
        <v>24.8</v>
      </c>
      <c r="AOK157" s="252" t="n">
        <v>234.637433673939</v>
      </c>
      <c r="AOL157" s="255" t="n">
        <v>25.2799999999999</v>
      </c>
      <c r="AOM157" s="253" t="n">
        <v>77.2189325355389</v>
      </c>
      <c r="AON157" s="256" t="n">
        <v>25.2799999999999</v>
      </c>
      <c r="AOO157" s="254" t="n">
        <v>1.78514755833531</v>
      </c>
      <c r="AOP157" s="252" t="n">
        <v>25.1099999999999</v>
      </c>
      <c r="AOQ157" s="252" t="n">
        <v>239.759716455871</v>
      </c>
      <c r="AOR157" s="255" t="n">
        <v>25.2799999999999</v>
      </c>
      <c r="AOS157" s="253" t="n">
        <v>77.2189325355389</v>
      </c>
      <c r="AOT157" s="256" t="n">
        <v>25.2799999999999</v>
      </c>
      <c r="AOU157" s="254" t="n">
        <v>1.78514755833531</v>
      </c>
      <c r="AOV157" s="251" t="n">
        <v>36.27</v>
      </c>
      <c r="AOW157" s="252" t="n">
        <v>15.8593993529955</v>
      </c>
      <c r="AOX157" s="255" t="n">
        <v>36.7999999999999</v>
      </c>
      <c r="AOY157" s="253" t="n">
        <v>77.4185666195863</v>
      </c>
      <c r="AOZ157" s="256" t="n">
        <v>36.7999999999999</v>
      </c>
      <c r="APA157" s="254" t="n">
        <v>1.5034714661331</v>
      </c>
      <c r="APB157" s="251" t="n">
        <v>36.58</v>
      </c>
      <c r="APC157" s="252" t="n">
        <v>20.9591101012404</v>
      </c>
      <c r="APD157" s="255" t="n">
        <v>36.7999999999999</v>
      </c>
      <c r="APE157" s="253" t="n">
        <v>77.4185666195863</v>
      </c>
      <c r="APF157" s="256" t="n">
        <v>36.7999999999999</v>
      </c>
      <c r="APG157" s="254" t="n">
        <v>1.5034714661331</v>
      </c>
      <c r="APH157" s="251" t="n">
        <v>36.27</v>
      </c>
      <c r="API157" s="252" t="n">
        <v>34.9148829560952</v>
      </c>
      <c r="APJ157" s="255" t="n">
        <v>36.7999999999999</v>
      </c>
      <c r="APK157" s="253" t="n">
        <v>77.4185666195863</v>
      </c>
      <c r="APL157" s="256" t="n">
        <v>36.7999999999999</v>
      </c>
      <c r="APM157" s="254" t="n">
        <v>1.5034714661331</v>
      </c>
      <c r="APN157" s="251" t="n">
        <v>36.27</v>
      </c>
      <c r="APO157" s="252" t="n">
        <v>43.6405132431089</v>
      </c>
      <c r="APP157" s="255" t="n">
        <v>36.7999999999999</v>
      </c>
      <c r="APQ157" s="253" t="n">
        <v>77.4185666195863</v>
      </c>
      <c r="APR157" s="256" t="n">
        <v>36.7999999999999</v>
      </c>
      <c r="APS157" s="254" t="n">
        <v>1.5034714661331</v>
      </c>
      <c r="APT157" s="251" t="n">
        <v>36.27</v>
      </c>
      <c r="APU157" s="252" t="n">
        <v>59.1046007556438</v>
      </c>
      <c r="APV157" s="255" t="n">
        <v>36.7999999999999</v>
      </c>
      <c r="APW157" s="253" t="n">
        <v>77.4185666195863</v>
      </c>
      <c r="APX157" s="256" t="n">
        <v>36.7999999999999</v>
      </c>
      <c r="APY157" s="254" t="n">
        <v>1.5034714661331</v>
      </c>
      <c r="APZ157" s="251" t="n">
        <v>36.27</v>
      </c>
      <c r="AQA157" s="252" t="n">
        <v>65.8462337445356</v>
      </c>
      <c r="AQB157" s="255" t="n">
        <v>36.7999999999999</v>
      </c>
      <c r="AQC157" s="253" t="n">
        <v>77.4185666195863</v>
      </c>
      <c r="AQD157" s="256" t="n">
        <v>36.7999999999999</v>
      </c>
      <c r="AQE157" s="254" t="n">
        <v>1.5034714661331</v>
      </c>
      <c r="AQF157" s="251" t="n">
        <v>36.27</v>
      </c>
      <c r="AQG157" s="252" t="n">
        <v>81.3122992591139</v>
      </c>
      <c r="AQH157" s="255" t="n">
        <v>36.7999999999999</v>
      </c>
      <c r="AQI157" s="253" t="n">
        <v>77.4185666195863</v>
      </c>
      <c r="AQJ157" s="256" t="n">
        <v>36.7999999999999</v>
      </c>
      <c r="AQK157" s="254" t="n">
        <v>1.5034714661331</v>
      </c>
      <c r="AQL157" s="251" t="n">
        <v>36.27</v>
      </c>
      <c r="AQM157" s="252" t="n">
        <v>88.8445281997666</v>
      </c>
      <c r="AQN157" s="255" t="n">
        <v>36.7999999999999</v>
      </c>
      <c r="AQO157" s="253" t="n">
        <v>77.4185666195863</v>
      </c>
      <c r="AQP157" s="256" t="n">
        <v>36.7999999999999</v>
      </c>
      <c r="AQQ157" s="254" t="n">
        <v>1.5034714661331</v>
      </c>
      <c r="AQR157" s="252" t="n">
        <v>36.27</v>
      </c>
      <c r="AQS157" s="252" t="n">
        <v>103.918770485183</v>
      </c>
      <c r="AQT157" s="255" t="n">
        <v>36.7999999999999</v>
      </c>
      <c r="AQU157" s="253" t="n">
        <v>77.4185666195863</v>
      </c>
      <c r="AQV157" s="256" t="n">
        <v>36.7999999999999</v>
      </c>
      <c r="AQW157" s="254" t="n">
        <v>1.5034714661331</v>
      </c>
      <c r="AQX157" s="252" t="n">
        <v>36.27</v>
      </c>
      <c r="AQY157" s="252" t="n">
        <v>111.850156467926</v>
      </c>
      <c r="AQZ157" s="255" t="n">
        <v>36.7999999999999</v>
      </c>
      <c r="ARA157" s="253" t="n">
        <v>77.4185666195863</v>
      </c>
      <c r="ARB157" s="256" t="n">
        <v>36.7999999999999</v>
      </c>
      <c r="ARC157" s="254" t="n">
        <v>1.5034714661331</v>
      </c>
      <c r="ARD157" s="252" t="n">
        <v>36.27</v>
      </c>
      <c r="ARE157" s="252" t="n">
        <v>127.313379266231</v>
      </c>
      <c r="ARF157" s="255" t="n">
        <v>36.7999999999999</v>
      </c>
      <c r="ARG157" s="253" t="n">
        <v>77.4185666195863</v>
      </c>
      <c r="ARH157" s="256" t="n">
        <v>36.7999999999999</v>
      </c>
      <c r="ARI157" s="254" t="n">
        <v>1.5034714661331</v>
      </c>
      <c r="ARJ157" s="252" t="n">
        <v>36.27</v>
      </c>
      <c r="ARK157" s="252" t="n">
        <v>135.249263351637</v>
      </c>
      <c r="ARL157" s="255" t="n">
        <v>36.7999999999999</v>
      </c>
      <c r="ARM157" s="253" t="n">
        <v>77.4185666195863</v>
      </c>
      <c r="ARN157" s="256" t="n">
        <v>36.7999999999999</v>
      </c>
      <c r="ARO157" s="254" t="n">
        <v>1.5034714661331</v>
      </c>
      <c r="ARP157" s="252" t="n">
        <v>36.27</v>
      </c>
      <c r="ARQ157" s="252" t="n">
        <v>153.493512545532</v>
      </c>
      <c r="ARR157" s="255" t="n">
        <v>36.7999999999999</v>
      </c>
      <c r="ARS157" s="253" t="n">
        <v>77.4185666195863</v>
      </c>
      <c r="ART157" s="256" t="n">
        <v>36.7999999999999</v>
      </c>
      <c r="ARU157" s="254" t="n">
        <v>1.5034714661331</v>
      </c>
      <c r="ARV157" s="252" t="n">
        <v>36.27</v>
      </c>
      <c r="ARW157" s="252" t="n">
        <v>159.818593116059</v>
      </c>
      <c r="ARX157" s="255" t="n">
        <v>36.7999999999999</v>
      </c>
      <c r="ARY157" s="253" t="n">
        <v>77.4185666195863</v>
      </c>
      <c r="ARZ157" s="256" t="n">
        <v>36.7999999999999</v>
      </c>
      <c r="ASA157" s="254" t="n">
        <v>1.5034714661331</v>
      </c>
      <c r="ASB157" s="252" t="n">
        <v>36.27</v>
      </c>
      <c r="ASC157" s="252" t="n">
        <v>175.699221954315</v>
      </c>
      <c r="ASD157" s="255" t="n">
        <v>36.7999999999999</v>
      </c>
      <c r="ASE157" s="253" t="n">
        <v>77.4185666195863</v>
      </c>
      <c r="ASF157" s="256" t="n">
        <v>36.7999999999999</v>
      </c>
      <c r="ASG157" s="254" t="n">
        <v>1.5034714661331</v>
      </c>
      <c r="ASH157" s="252" t="n">
        <v>36.27</v>
      </c>
      <c r="ASI157" s="252" t="n">
        <v>183.627132355005</v>
      </c>
      <c r="ASJ157" s="255" t="n">
        <v>36.7999999999999</v>
      </c>
      <c r="ASK157" s="253" t="n">
        <v>77.4185666195863</v>
      </c>
      <c r="ASL157" s="256" t="n">
        <v>36.7999999999999</v>
      </c>
      <c r="ASM157" s="254" t="n">
        <v>1.5034714661331</v>
      </c>
      <c r="ASN157" s="252" t="n">
        <v>36.27</v>
      </c>
      <c r="ASO157" s="252" t="n">
        <v>198.30179590847</v>
      </c>
      <c r="ASP157" s="255" t="n">
        <v>36.7999999999999</v>
      </c>
      <c r="ASQ157" s="253" t="n">
        <v>77.4185666195863</v>
      </c>
      <c r="ASR157" s="256" t="n">
        <v>36.7999999999999</v>
      </c>
      <c r="ASS157" s="254" t="n">
        <v>1.5034714661331</v>
      </c>
      <c r="AST157" s="252" t="n">
        <v>36.27</v>
      </c>
      <c r="ASU157" s="252" t="n">
        <v>207.417374583658</v>
      </c>
      <c r="ASV157" s="255" t="n">
        <v>36.7999999999999</v>
      </c>
      <c r="ASW157" s="253" t="n">
        <v>77.4185666195863</v>
      </c>
      <c r="ASX157" s="256" t="n">
        <v>36.7999999999999</v>
      </c>
      <c r="ASY157" s="254" t="n">
        <v>1.5034714661331</v>
      </c>
      <c r="ASZ157" s="252" t="n">
        <v>36.27</v>
      </c>
      <c r="ATA157" s="252" t="n">
        <v>222.116886452221</v>
      </c>
      <c r="ATB157" s="255" t="n">
        <v>36.7999999999999</v>
      </c>
      <c r="ATC157" s="253" t="n">
        <v>77.4185666195863</v>
      </c>
      <c r="ATD157" s="256" t="n">
        <v>36.7999999999999</v>
      </c>
      <c r="ATE157" s="254" t="n">
        <v>1.5034714661331</v>
      </c>
      <c r="ATF157" s="252" t="n">
        <v>36.27</v>
      </c>
      <c r="ATG157" s="252" t="n">
        <v>228.84067457767</v>
      </c>
      <c r="ATH157" s="255" t="n">
        <v>36.7999999999999</v>
      </c>
      <c r="ATI157" s="253" t="n">
        <v>77.4185666195863</v>
      </c>
      <c r="ATJ157" s="256" t="n">
        <v>36.7999999999999</v>
      </c>
      <c r="ATK157" s="254" t="n">
        <v>1.5034714661331</v>
      </c>
      <c r="ATL157" s="252" t="n">
        <v>36.27</v>
      </c>
      <c r="ATM157" s="252" t="n">
        <v>248.273319505003</v>
      </c>
      <c r="ATN157" s="255" t="n">
        <v>36.7999999999999</v>
      </c>
      <c r="ATO157" s="253" t="n">
        <v>77.4185666195863</v>
      </c>
      <c r="ATP157" s="256" t="n">
        <v>36.7999999999999</v>
      </c>
      <c r="ATQ157" s="254" t="n">
        <v>1.5034714661331</v>
      </c>
      <c r="ATR157" s="252" t="n">
        <v>36.27</v>
      </c>
      <c r="ATS157" s="252" t="n">
        <v>256.600195106513</v>
      </c>
      <c r="ATT157" s="255" t="n">
        <v>36.7999999999999</v>
      </c>
      <c r="ATU157" s="253" t="n">
        <v>77.4185666195863</v>
      </c>
      <c r="ATV157" s="256" t="n">
        <v>36.7999999999999</v>
      </c>
      <c r="ATW157" s="254" t="n">
        <v>1.5034714661331</v>
      </c>
      <c r="ATX157" s="252" t="n">
        <v>36.27</v>
      </c>
      <c r="ATY157" s="252" t="n">
        <v>272.479520985764</v>
      </c>
      <c r="ATZ157" s="255" t="n">
        <v>36.7999999999999</v>
      </c>
      <c r="AUA157" s="253" t="n">
        <v>77.4185666195863</v>
      </c>
      <c r="AUB157" s="256" t="n">
        <v>36.7999999999999</v>
      </c>
      <c r="AUC157" s="254" t="n">
        <v>1.5034714661331</v>
      </c>
      <c r="AUD157" s="252" t="n">
        <v>36.27</v>
      </c>
      <c r="AUE157" s="252" t="n">
        <v>280.412049849351</v>
      </c>
      <c r="AUF157" s="255" t="n">
        <v>36.7999999999999</v>
      </c>
      <c r="AUG157" s="253" t="n">
        <v>77.4185666195863</v>
      </c>
      <c r="AUH157" s="256" t="n">
        <v>36.7999999999999</v>
      </c>
      <c r="AUI157" s="254" t="n">
        <v>1.5034714661331</v>
      </c>
      <c r="AUJ157" s="252" t="n">
        <v>36.27</v>
      </c>
      <c r="AUK157" s="252" t="n">
        <v>295.481718645582</v>
      </c>
      <c r="AUL157" s="255" t="n">
        <v>36.7999999999999</v>
      </c>
      <c r="AUM157" s="253" t="n">
        <v>77.4185666195863</v>
      </c>
      <c r="AUN157" s="256" t="n">
        <v>36.7999999999999</v>
      </c>
      <c r="AUO157" s="254" t="n">
        <v>1.5034714661331</v>
      </c>
      <c r="AUP157" s="251" t="n">
        <v>52.7</v>
      </c>
      <c r="AUQ157" s="252" t="n">
        <v>16.9212830263818</v>
      </c>
      <c r="AUR157" s="255" t="n">
        <v>54.4</v>
      </c>
      <c r="AUS157" s="253" t="n">
        <v>77.6613689153764</v>
      </c>
      <c r="AUT157" s="256" t="n">
        <v>53.76</v>
      </c>
      <c r="AUU157" s="254" t="n">
        <v>1.68866315260979</v>
      </c>
      <c r="AUV157" s="251" t="n">
        <v>52.7</v>
      </c>
      <c r="AUW157" s="252" t="n">
        <v>22.3263600612013</v>
      </c>
      <c r="AUX157" s="255" t="n">
        <v>54.4</v>
      </c>
      <c r="AUY157" s="253" t="n">
        <v>77.6613689153764</v>
      </c>
      <c r="AUZ157" s="256" t="n">
        <v>53.76</v>
      </c>
      <c r="AVA157" s="254" t="n">
        <v>1.68866315260979</v>
      </c>
      <c r="AVB157" s="251" t="n">
        <v>52.7</v>
      </c>
      <c r="AVC157" s="252" t="n">
        <v>34.0407444439901</v>
      </c>
      <c r="AVD157" s="255" t="n">
        <v>54.4</v>
      </c>
      <c r="AVE157" s="253" t="n">
        <v>77.6613689153764</v>
      </c>
      <c r="AVF157" s="256" t="n">
        <v>53.76</v>
      </c>
      <c r="AVG157" s="254" t="n">
        <v>1.68866315260979</v>
      </c>
      <c r="AVH157" s="251" t="n">
        <v>52.7</v>
      </c>
      <c r="AVI157" s="252" t="n">
        <v>42.0822961813445</v>
      </c>
      <c r="AVJ157" s="255" t="n">
        <v>54.4</v>
      </c>
      <c r="AVK157" s="253" t="n">
        <v>77.6613689153764</v>
      </c>
      <c r="AVL157" s="256" t="n">
        <v>53.76</v>
      </c>
      <c r="AVM157" s="254" t="n">
        <v>1.68866315260979</v>
      </c>
      <c r="AVN157" s="251" t="n">
        <v>52.7</v>
      </c>
      <c r="AVO157" s="252" t="n">
        <v>50.1387205402098</v>
      </c>
      <c r="AVP157" s="255" t="n">
        <v>54.4</v>
      </c>
      <c r="AVQ157" s="253" t="n">
        <v>77.6613689153764</v>
      </c>
      <c r="AVR157" s="256" t="n">
        <v>53.76</v>
      </c>
      <c r="AVS157" s="254" t="n">
        <v>1.68866315260979</v>
      </c>
      <c r="AVT157" s="251" t="n">
        <v>53.3199999999999</v>
      </c>
      <c r="AVU157" s="252" t="n">
        <v>60.0280537150618</v>
      </c>
      <c r="AVV157" s="255" t="n">
        <v>54.4</v>
      </c>
      <c r="AVW157" s="253" t="n">
        <v>77.6613689153764</v>
      </c>
      <c r="AVX157" s="256" t="n">
        <v>53.76</v>
      </c>
      <c r="AVY157" s="254" t="n">
        <v>1.68866315260979</v>
      </c>
      <c r="AVZ157" s="251" t="n">
        <v>53.3199999999999</v>
      </c>
      <c r="AWA157" s="252" t="n">
        <v>65.72206873393451</v>
      </c>
      <c r="AWB157" s="255" t="n">
        <v>54.4</v>
      </c>
      <c r="AWC157" s="253" t="n">
        <v>77.6613689153764</v>
      </c>
      <c r="AWD157" s="256" t="n">
        <v>53.76</v>
      </c>
      <c r="AWE157" s="254" t="n">
        <v>1.68866315260979</v>
      </c>
      <c r="AWF157" s="251" t="n">
        <v>53.3199999999999</v>
      </c>
      <c r="AWG157" s="252" t="n">
        <v>73.7863289574025</v>
      </c>
      <c r="AWH157" s="255" t="n">
        <v>54.4</v>
      </c>
      <c r="AWI157" s="253" t="n">
        <v>77.6613689153764</v>
      </c>
      <c r="AWJ157" s="256" t="n">
        <v>53.76</v>
      </c>
      <c r="AWK157" s="254" t="n">
        <v>1.68866315260979</v>
      </c>
      <c r="AWL157" s="252" t="n">
        <v>53.3199999999999</v>
      </c>
      <c r="AWM157" s="252" t="n">
        <v>84.4224694558292</v>
      </c>
      <c r="AWN157" s="255" t="n">
        <v>54.4</v>
      </c>
      <c r="AWO157" s="253" t="n">
        <v>77.6613689153764</v>
      </c>
      <c r="AWP157" s="256" t="n">
        <v>53.76</v>
      </c>
      <c r="AWQ157" s="254" t="n">
        <v>1.68866315260979</v>
      </c>
      <c r="AWR157" s="252" t="n">
        <v>53.3199999999999</v>
      </c>
      <c r="AWS157" s="252" t="n">
        <v>92.8120062253483</v>
      </c>
      <c r="AWT157" s="255" t="n">
        <v>54.4</v>
      </c>
      <c r="AWU157" s="253" t="n">
        <v>77.6613689153764</v>
      </c>
      <c r="AWV157" s="256" t="n">
        <v>53.76</v>
      </c>
      <c r="AWW157" s="254" t="n">
        <v>1.68866315260979</v>
      </c>
      <c r="AWX157" s="252" t="n">
        <v>53.3199999999999</v>
      </c>
      <c r="AWY157" s="252" t="n">
        <v>99.56822045754539</v>
      </c>
      <c r="AWZ157" s="255" t="n">
        <v>54.4</v>
      </c>
      <c r="AXA157" s="253" t="n">
        <v>77.6613689153764</v>
      </c>
      <c r="AXB157" s="256" t="n">
        <v>53.76</v>
      </c>
      <c r="AXC157" s="254" t="n">
        <v>1.68866315260979</v>
      </c>
      <c r="AXD157" s="252" t="n">
        <v>53.3199999999999</v>
      </c>
      <c r="AXE157" s="252" t="n">
        <v>112.041426996182</v>
      </c>
      <c r="AXF157" s="255" t="n">
        <v>54.4</v>
      </c>
      <c r="AXG157" s="253" t="n">
        <v>77.6613689153764</v>
      </c>
      <c r="AXH157" s="256" t="n">
        <v>53.76</v>
      </c>
      <c r="AXI157" s="254" t="n">
        <v>1.68866315260979</v>
      </c>
      <c r="AXJ157" s="252" t="n">
        <v>53.3199999999999</v>
      </c>
      <c r="AXK157" s="252" t="n">
        <v>117.694814343856</v>
      </c>
      <c r="AXL157" s="255" t="n">
        <v>54.4</v>
      </c>
      <c r="AXM157" s="253" t="n">
        <v>77.6613689153764</v>
      </c>
      <c r="AXN157" s="256" t="n">
        <v>53.76</v>
      </c>
      <c r="AXO157" s="254" t="n">
        <v>1.68866315260979</v>
      </c>
      <c r="AXP157" s="252" t="n">
        <v>53.3199999999999</v>
      </c>
      <c r="AXQ157" s="252" t="n">
        <v>126.035454643827</v>
      </c>
      <c r="AXR157" s="255" t="n">
        <v>54.4</v>
      </c>
      <c r="AXS157" s="253" t="n">
        <v>77.6613689153764</v>
      </c>
      <c r="AXT157" s="256" t="n">
        <v>53.76</v>
      </c>
      <c r="AXU157" s="254" t="n">
        <v>1.68866315260979</v>
      </c>
      <c r="AXV157" s="252" t="n">
        <v>54.4</v>
      </c>
      <c r="AXW157" s="252" t="n">
        <v>134.915564941</v>
      </c>
      <c r="AXX157" s="255" t="n">
        <v>54.4</v>
      </c>
      <c r="AXY157" s="253" t="n">
        <v>77.6613689153764</v>
      </c>
      <c r="AXZ157" s="256" t="n">
        <v>53.76</v>
      </c>
      <c r="AYA157" s="254" t="n">
        <v>1.68866315260979</v>
      </c>
      <c r="AYB157" s="252" t="n">
        <v>53.3199999999999</v>
      </c>
      <c r="AYC157" s="252" t="n">
        <v>143.197027309259</v>
      </c>
      <c r="AYD157" s="255" t="n">
        <v>54.4</v>
      </c>
      <c r="AYE157" s="253" t="n">
        <v>77.6613689153764</v>
      </c>
      <c r="AYF157" s="256" t="n">
        <v>53.76</v>
      </c>
      <c r="AYG157" s="254" t="n">
        <v>1.68866315260979</v>
      </c>
      <c r="AYH157" s="252" t="n">
        <v>53.3199999999999</v>
      </c>
      <c r="AYI157" s="252" t="n">
        <v>150.698767170749</v>
      </c>
      <c r="AYJ157" s="255" t="n">
        <v>54.4</v>
      </c>
      <c r="AYK157" s="253" t="n">
        <v>77.6613689153764</v>
      </c>
      <c r="AYL157" s="256" t="n">
        <v>53.76</v>
      </c>
      <c r="AYM157" s="254" t="n">
        <v>1.68866315260979</v>
      </c>
      <c r="AYN157" s="252" t="n">
        <v>53.3199999999999</v>
      </c>
      <c r="AYO157" s="252" t="n">
        <v>160.325273473295</v>
      </c>
      <c r="AYP157" s="255" t="n">
        <v>54.4</v>
      </c>
      <c r="AYQ157" s="253" t="n">
        <v>77.6613689153764</v>
      </c>
      <c r="AYR157" s="256" t="n">
        <v>53.76</v>
      </c>
      <c r="AYS157" s="254" t="n">
        <v>1.68866315260979</v>
      </c>
      <c r="AYT157" s="252" t="n">
        <v>53.3199999999999</v>
      </c>
      <c r="AYU157" s="252" t="n">
        <v>168.090817289292</v>
      </c>
      <c r="AYV157" s="255" t="n">
        <v>54.4</v>
      </c>
      <c r="AYW157" s="253" t="n">
        <v>77.6613689153764</v>
      </c>
      <c r="AYX157" s="256" t="n">
        <v>53.76</v>
      </c>
      <c r="AYY157" s="254" t="n">
        <v>1.68866315260979</v>
      </c>
      <c r="AYZ157" s="252" t="n">
        <v>53.3199999999999</v>
      </c>
      <c r="AZA157" s="252" t="n">
        <v>179.527883999617</v>
      </c>
      <c r="AZB157" s="255" t="n">
        <v>54.4</v>
      </c>
      <c r="AZC157" s="253" t="n">
        <v>77.6613689153764</v>
      </c>
      <c r="AZD157" s="256" t="n">
        <v>53.76</v>
      </c>
      <c r="AZE157" s="254" t="n">
        <v>1.68866315260979</v>
      </c>
      <c r="AZF157" s="252" t="n">
        <v>53.3199999999999</v>
      </c>
      <c r="AZG157" s="252" t="n">
        <v>189.928171208476</v>
      </c>
      <c r="AZH157" s="255" t="n">
        <v>54.4</v>
      </c>
      <c r="AZI157" s="253" t="n">
        <v>77.6613689153764</v>
      </c>
      <c r="AZJ157" s="256" t="n">
        <v>53.76</v>
      </c>
      <c r="AZK157" s="254" t="n">
        <v>1.68866315260979</v>
      </c>
      <c r="AZL157" s="252" t="n">
        <v>53.3199999999999</v>
      </c>
      <c r="AZM157" s="252" t="n">
        <v>197.726595616014</v>
      </c>
      <c r="AZN157" s="255" t="n">
        <v>54.4</v>
      </c>
      <c r="AZO157" s="253" t="n">
        <v>77.6613689153764</v>
      </c>
      <c r="AZP157" s="256" t="n">
        <v>53.76</v>
      </c>
      <c r="AZQ157" s="254" t="n">
        <v>1.68866315260979</v>
      </c>
      <c r="AZR157" s="251" t="n">
        <v>70.40000000000001</v>
      </c>
      <c r="AZS157" s="252" t="n">
        <v>18.0260524609749</v>
      </c>
      <c r="AZT157" s="255" t="n">
        <v>76.4799999999999</v>
      </c>
      <c r="AZU157" s="253" t="n">
        <v>79.54327060360799</v>
      </c>
      <c r="AZV157" s="256" t="n">
        <v>76.48</v>
      </c>
      <c r="AZW157" s="254" t="n">
        <v>2.17088911691856</v>
      </c>
      <c r="AZX157" s="251" t="n">
        <v>76.48</v>
      </c>
      <c r="AZY157" s="252" t="n">
        <v>22.4001866939542</v>
      </c>
      <c r="AZZ157" s="255" t="n">
        <v>76.4799999999999</v>
      </c>
      <c r="BAA157" s="253" t="n">
        <v>79.54327060360799</v>
      </c>
      <c r="BAB157" s="256" t="n">
        <v>76.48</v>
      </c>
      <c r="BAC157" s="254" t="n">
        <v>2.17088911691856</v>
      </c>
      <c r="BAD157" s="251" t="n">
        <v>76.48</v>
      </c>
      <c r="BAE157" s="252" t="n">
        <v>35.3026155290724</v>
      </c>
      <c r="BAF157" s="255" t="n">
        <v>76.4799999999999</v>
      </c>
      <c r="BAG157" s="253" t="n">
        <v>79.54327060360799</v>
      </c>
      <c r="BAH157" s="256" t="n">
        <v>76.48</v>
      </c>
      <c r="BAI157" s="254" t="n">
        <v>2.17088911691856</v>
      </c>
      <c r="BAJ157" s="251" t="n">
        <v>76.48</v>
      </c>
      <c r="BAK157" s="252" t="n">
        <v>47.0385192578695</v>
      </c>
      <c r="BAL157" s="255" t="n">
        <v>76.4799999999999</v>
      </c>
      <c r="BAM157" s="253" t="n">
        <v>79.54327060360799</v>
      </c>
      <c r="BAN157" s="256" t="n">
        <v>76.48</v>
      </c>
      <c r="BAO157" s="254" t="n">
        <v>2.17088911691856</v>
      </c>
      <c r="BAP157" s="251" t="n">
        <v>76.48</v>
      </c>
      <c r="BAQ157" s="252" t="n">
        <v>59.6964780811318</v>
      </c>
      <c r="BAR157" s="255" t="n">
        <v>76.4799999999999</v>
      </c>
      <c r="BAS157" s="253" t="n">
        <v>79.54327060360799</v>
      </c>
      <c r="BAT157" s="256" t="n">
        <v>76.48</v>
      </c>
      <c r="BAU157" s="254" t="n">
        <v>2.17088911691856</v>
      </c>
      <c r="BAV157" s="251" t="n">
        <v>76.48</v>
      </c>
      <c r="BAW157" s="252" t="n">
        <v>72.1156274109611</v>
      </c>
      <c r="BAX157" s="255" t="n">
        <v>76.4799999999999</v>
      </c>
      <c r="BAY157" s="253" t="n">
        <v>79.54327060360799</v>
      </c>
      <c r="BAZ157" s="256" t="n">
        <v>76.48</v>
      </c>
      <c r="BBA157" s="254" t="n">
        <v>2.17088911691856</v>
      </c>
      <c r="BBB157" s="251" t="n">
        <v>76.48</v>
      </c>
      <c r="BBC157" s="252" t="n">
        <v>86.48455298207089</v>
      </c>
      <c r="BBD157" s="255" t="n">
        <v>76.4799999999999</v>
      </c>
      <c r="BBE157" s="253" t="n">
        <v>79.54327060360799</v>
      </c>
      <c r="BBF157" s="256" t="n">
        <v>76.48</v>
      </c>
      <c r="BBG157" s="254" t="n">
        <v>2.17088911691856</v>
      </c>
      <c r="BBH157" s="251" t="n">
        <v>76.48</v>
      </c>
      <c r="BBI157" s="252" t="n">
        <v>98.4829082674666</v>
      </c>
      <c r="BBJ157" s="255" t="n">
        <v>76.4799999999999</v>
      </c>
      <c r="BBK157" s="253" t="n">
        <v>79.54327060360799</v>
      </c>
      <c r="BBL157" s="256" t="n">
        <v>76.48</v>
      </c>
      <c r="BBM157" s="254" t="n">
        <v>2.17088911691856</v>
      </c>
      <c r="BBN157" s="252" t="n">
        <v>76.48</v>
      </c>
      <c r="BBO157" s="252" t="n">
        <v>111.402477374731</v>
      </c>
      <c r="BBP157" s="255" t="n">
        <v>76.4799999999999</v>
      </c>
      <c r="BBQ157" s="253" t="n">
        <v>79.54327060360799</v>
      </c>
      <c r="BBR157" s="256" t="n">
        <v>76.48</v>
      </c>
      <c r="BBS157" s="254" t="n">
        <v>2.17088911691856</v>
      </c>
      <c r="BBT157" s="252" t="n">
        <v>76.48</v>
      </c>
      <c r="BBU157" s="252" t="n">
        <v>123.067279563147</v>
      </c>
      <c r="BBV157" s="255" t="n">
        <v>76.4799999999999</v>
      </c>
      <c r="BBW157" s="253" t="n">
        <v>79.54327060360799</v>
      </c>
      <c r="BBX157" s="256" t="n">
        <v>76.48</v>
      </c>
      <c r="BBY157" s="254" t="n">
        <v>2.17088911691856</v>
      </c>
      <c r="BBZ157" s="252" t="n">
        <v>76.48</v>
      </c>
      <c r="BCA157" s="252" t="n">
        <v>138.410920786539</v>
      </c>
      <c r="BCB157" s="255" t="n">
        <v>76.4799999999999</v>
      </c>
      <c r="BCC157" s="253" t="n">
        <v>79.54327060360799</v>
      </c>
      <c r="BCD157" s="256" t="n">
        <v>76.48</v>
      </c>
      <c r="BCE157" s="254" t="n">
        <v>2.17088911691856</v>
      </c>
      <c r="BCF157" s="252" t="n">
        <v>76.48</v>
      </c>
      <c r="BCG157" s="252" t="n">
        <v>149.894986680531</v>
      </c>
      <c r="BCH157" s="255" t="n">
        <v>76.4799999999999</v>
      </c>
      <c r="BCI157" s="253" t="n">
        <v>79.54327060360799</v>
      </c>
      <c r="BCJ157" s="256" t="n">
        <v>76.48</v>
      </c>
      <c r="BCK157" s="254" t="n">
        <v>2.17088911691856</v>
      </c>
      <c r="BCL157" s="251" t="n">
        <v>94.40000000000001</v>
      </c>
      <c r="BCM157" s="252" t="n">
        <v>21.1565165407064</v>
      </c>
      <c r="BCN157" s="255" t="n">
        <v>94.40000000000001</v>
      </c>
      <c r="BCO157" s="253" t="n">
        <v>66.4347942176388</v>
      </c>
      <c r="BCP157" s="256" t="n">
        <v>94.40000000000001</v>
      </c>
      <c r="BCQ157" s="254" t="n">
        <v>4.89709597557685</v>
      </c>
      <c r="BCR157" s="251" t="n">
        <v>94.40000000000001</v>
      </c>
      <c r="BCS157" s="252" t="n">
        <v>31.0588975936611</v>
      </c>
      <c r="BCT157" s="255" t="n">
        <v>94.40000000000001</v>
      </c>
      <c r="BCU157" s="253" t="n">
        <v>66.4347942176388</v>
      </c>
      <c r="BCV157" s="256" t="n">
        <v>94.40000000000001</v>
      </c>
      <c r="BCW157" s="254" t="n">
        <v>4.89709597557685</v>
      </c>
      <c r="BCX157" s="251" t="n">
        <v>94.40000000000001</v>
      </c>
      <c r="BCY157" s="252" t="n">
        <v>38.2012998953502</v>
      </c>
      <c r="BCZ157" s="255" t="n">
        <v>94.40000000000001</v>
      </c>
      <c r="BDA157" s="253" t="n">
        <v>66.4347942176388</v>
      </c>
      <c r="BDB157" s="256" t="n">
        <v>94.40000000000001</v>
      </c>
      <c r="BDC157" s="254" t="n">
        <v>4.89709597557685</v>
      </c>
      <c r="BDD157" s="251" t="n">
        <v>94.40000000000001</v>
      </c>
      <c r="BDE157" s="252" t="n">
        <v>43.1318073503918</v>
      </c>
      <c r="BDF157" s="255" t="n">
        <v>94.40000000000001</v>
      </c>
      <c r="BDG157" s="253" t="n">
        <v>66.4347942176388</v>
      </c>
      <c r="BDH157" s="256" t="n">
        <v>94.40000000000001</v>
      </c>
      <c r="BDI157" s="254" t="n">
        <v>4.89709597557685</v>
      </c>
      <c r="BDJ157" s="251" t="n">
        <v>94.40000000000001</v>
      </c>
      <c r="BDK157" s="252" t="n">
        <v>52.7998935841854</v>
      </c>
      <c r="BDL157" s="255" t="n">
        <v>94.40000000000001</v>
      </c>
      <c r="BDM157" s="253" t="n">
        <v>66.4347942176388</v>
      </c>
      <c r="BDN157" s="256" t="n">
        <v>94.40000000000001</v>
      </c>
      <c r="BDO157" s="254" t="n">
        <v>4.89709597557685</v>
      </c>
      <c r="BDP157" s="251" t="n">
        <v>94.40000000000001</v>
      </c>
      <c r="BDQ157" s="252" t="n">
        <v>59.5767156880449</v>
      </c>
      <c r="BDR157" s="255" t="n">
        <v>94.40000000000001</v>
      </c>
      <c r="BDS157" s="253" t="n">
        <v>66.4347942176388</v>
      </c>
      <c r="BDT157" s="256" t="n">
        <v>94.40000000000001</v>
      </c>
      <c r="BDU157" s="254" t="n">
        <v>4.89709597557685</v>
      </c>
      <c r="BDV157" s="251" t="n">
        <v>94.40000000000001</v>
      </c>
      <c r="BDW157" s="252" t="n">
        <v>65.5247178470088</v>
      </c>
      <c r="BDX157" s="255" t="n">
        <v>94.40000000000001</v>
      </c>
      <c r="BDY157" s="253" t="n">
        <v>66.4347942176388</v>
      </c>
      <c r="BDZ157" s="256" t="n">
        <v>94.40000000000001</v>
      </c>
      <c r="BEA157" s="254" t="n">
        <v>4.89709597557685</v>
      </c>
      <c r="BEB157" s="251" t="n">
        <v>94.40000000000001</v>
      </c>
      <c r="BEC157" s="252" t="n">
        <v>74.9848134582214</v>
      </c>
      <c r="BED157" s="255" t="n">
        <v>94.40000000000001</v>
      </c>
      <c r="BEE157" s="253" t="n">
        <v>66.4347942176388</v>
      </c>
      <c r="BEF157" s="256" t="n">
        <v>94.40000000000001</v>
      </c>
      <c r="BEG157" s="254" t="n">
        <v>4.89709597557685</v>
      </c>
      <c r="BEH157" s="252" t="n">
        <v>94.40000000000001</v>
      </c>
      <c r="BEI157" s="252" t="n">
        <v>81.96969039906961</v>
      </c>
      <c r="BEJ157" s="255" t="n">
        <v>94.40000000000001</v>
      </c>
      <c r="BEK157" s="253" t="n">
        <v>66.4347942176388</v>
      </c>
      <c r="BEL157" s="256" t="n">
        <v>94.40000000000001</v>
      </c>
      <c r="BEM157" s="254" t="n">
        <v>4.89709597557685</v>
      </c>
      <c r="BEN157" s="252" t="n">
        <v>94.40000000000001</v>
      </c>
      <c r="BEO157" s="252" t="n">
        <v>87.1053852308147</v>
      </c>
      <c r="BEP157" s="255" t="n">
        <v>94.40000000000001</v>
      </c>
      <c r="BEQ157" s="253" t="n">
        <v>66.4347942176388</v>
      </c>
      <c r="BER157" s="256" t="n">
        <v>94.40000000000001</v>
      </c>
      <c r="BES157" s="254" t="n">
        <v>4.89709597557685</v>
      </c>
      <c r="BET157" s="252" t="n">
        <v>94.40000000000001</v>
      </c>
      <c r="BEU157" s="252" t="n">
        <v>98.1906026454752</v>
      </c>
      <c r="BEV157" s="255" t="n">
        <v>94.40000000000001</v>
      </c>
      <c r="BEW157" s="253" t="n">
        <v>66.4347942176388</v>
      </c>
      <c r="BEX157" s="256" t="n">
        <v>94.40000000000001</v>
      </c>
      <c r="BEY157" s="254" t="n">
        <v>4.89709597557685</v>
      </c>
      <c r="BEZ157" s="252" t="n">
        <v>94.40000000000001</v>
      </c>
      <c r="BFA157" s="252" t="n">
        <v>104.158035389524</v>
      </c>
      <c r="BFB157" s="255" t="n">
        <v>94.40000000000001</v>
      </c>
      <c r="BFC157" s="253" t="n">
        <v>66.4347942176388</v>
      </c>
      <c r="BFD157" s="256" t="n">
        <v>94.40000000000001</v>
      </c>
      <c r="BFE157" s="254" t="n">
        <v>4.89709597557685</v>
      </c>
      <c r="BFF157" s="252" t="n">
        <v>94.40000000000001</v>
      </c>
      <c r="BFG157" s="252" t="n">
        <v>109.088243367025</v>
      </c>
      <c r="BFH157" s="255" t="n">
        <v>94.40000000000001</v>
      </c>
      <c r="BFI157" s="253" t="n">
        <v>66.4347942176388</v>
      </c>
      <c r="BFJ157" s="256" t="n">
        <v>94.40000000000001</v>
      </c>
      <c r="BFK157" s="254" t="n">
        <v>4.89709597557685</v>
      </c>
      <c r="BFL157" s="252" t="n">
        <v>94.40000000000001</v>
      </c>
      <c r="BFM157" s="252" t="n">
        <v>119.362184817479</v>
      </c>
      <c r="BFN157" s="255" t="n">
        <v>94.40000000000001</v>
      </c>
      <c r="BFO157" s="253" t="n">
        <v>66.4347942176388</v>
      </c>
      <c r="BFP157" s="256" t="n">
        <v>94.40000000000001</v>
      </c>
      <c r="BFQ157" s="254" t="n">
        <v>4.89709597557685</v>
      </c>
      <c r="BFR157" s="252" t="n">
        <v>94.40000000000001</v>
      </c>
      <c r="BFS157" s="252" t="n">
        <v>126.953900925775</v>
      </c>
      <c r="BFT157" s="255" t="n">
        <v>94.40000000000001</v>
      </c>
      <c r="BFU157" s="253" t="n">
        <v>66.4347942176388</v>
      </c>
      <c r="BFV157" s="256" t="n">
        <v>94.40000000000001</v>
      </c>
      <c r="BFW157" s="254" t="n">
        <v>4.89709597557685</v>
      </c>
      <c r="BFX157" s="252" t="n">
        <v>94.40000000000001</v>
      </c>
      <c r="BFY157" s="252" t="n">
        <v>131.263596347236</v>
      </c>
      <c r="BFZ157" s="255" t="n">
        <v>94.40000000000001</v>
      </c>
      <c r="BGA157" s="253" t="n">
        <v>66.4347942176388</v>
      </c>
      <c r="BGB157" s="256" t="n">
        <v>94.40000000000001</v>
      </c>
      <c r="BGC157" s="254" t="n">
        <v>4.89709597557685</v>
      </c>
      <c r="BGD157" s="252" t="n">
        <v>94.40000000000001</v>
      </c>
      <c r="BGE157" s="252" t="n">
        <v>141.118477482577</v>
      </c>
      <c r="BGF157" s="255" t="n">
        <v>94.40000000000001</v>
      </c>
      <c r="BGG157" s="253" t="n">
        <v>66.4347942176388</v>
      </c>
      <c r="BGH157" s="256" t="n">
        <v>94.40000000000001</v>
      </c>
      <c r="BGI157" s="254" t="n">
        <v>4.89709597557685</v>
      </c>
      <c r="BGJ157" s="252" t="n">
        <v>94.40000000000001</v>
      </c>
      <c r="BGK157" s="252" t="n">
        <v>146.89376308779</v>
      </c>
      <c r="BGL157" s="255" t="n">
        <v>94.40000000000001</v>
      </c>
      <c r="BGM157" s="253" t="n">
        <v>66.4347942176388</v>
      </c>
      <c r="BGN157" s="256" t="n">
        <v>94.40000000000001</v>
      </c>
      <c r="BGO157" s="254" t="n">
        <v>4.89709597557685</v>
      </c>
      <c r="BGP157" s="252" t="n">
        <v>94.40000000000001</v>
      </c>
      <c r="BGQ157" s="252" t="n">
        <v>154.069752958862</v>
      </c>
      <c r="BGR157" s="255" t="n">
        <v>94.40000000000001</v>
      </c>
      <c r="BGS157" s="253" t="n">
        <v>66.4347942176388</v>
      </c>
      <c r="BGT157" s="256" t="n">
        <v>94.40000000000001</v>
      </c>
      <c r="BGU157" s="254" t="n">
        <v>4.89709597557685</v>
      </c>
      <c r="BGV157" s="251" t="n">
        <v>111.599999999999</v>
      </c>
      <c r="BGW157" s="252" t="n">
        <v>16.867443568832</v>
      </c>
      <c r="BGX157" s="255" t="n">
        <v>114.88</v>
      </c>
      <c r="BGY157" s="253" t="n">
        <v>68.23456465827771</v>
      </c>
      <c r="BGZ157" s="256" t="n">
        <v>114.88</v>
      </c>
      <c r="BHA157" s="254" t="n">
        <v>5.9739555251554</v>
      </c>
      <c r="BHB157" s="251" t="n">
        <v>111.599999999999</v>
      </c>
      <c r="BHC157" s="252" t="n">
        <v>22.2730808395913</v>
      </c>
      <c r="BHD157" s="255" t="n">
        <v>114.88</v>
      </c>
      <c r="BHE157" s="253" t="n">
        <v>68.23456465827771</v>
      </c>
      <c r="BHF157" s="256" t="n">
        <v>114.88</v>
      </c>
      <c r="BHG157" s="254" t="n">
        <v>5.9739555251554</v>
      </c>
      <c r="BHH157" s="251" t="n">
        <v>114.88</v>
      </c>
      <c r="BHI157" s="252" t="n">
        <v>32.6553641051066</v>
      </c>
      <c r="BHJ157" s="255" t="n">
        <v>114.88</v>
      </c>
      <c r="BHK157" s="253" t="n">
        <v>68.23456465827771</v>
      </c>
      <c r="BHL157" s="256" t="n">
        <v>114.88</v>
      </c>
      <c r="BHM157" s="254" t="n">
        <v>5.9739555251554</v>
      </c>
      <c r="BHN157" s="251" t="n">
        <v>114.88</v>
      </c>
      <c r="BHO157" s="252" t="n">
        <v>40.4360088406368</v>
      </c>
      <c r="BHP157" s="255" t="n">
        <v>114.88</v>
      </c>
      <c r="BHQ157" s="253" t="n">
        <v>68.23456465827771</v>
      </c>
      <c r="BHR157" s="256" t="n">
        <v>114.88</v>
      </c>
      <c r="BHS157" s="254" t="n">
        <v>5.9739555251554</v>
      </c>
      <c r="BHT157" s="251" t="n">
        <v>114.88</v>
      </c>
      <c r="BHU157" s="252" t="n">
        <v>46.4826155915409</v>
      </c>
      <c r="BHV157" s="255" t="n">
        <v>114.88</v>
      </c>
      <c r="BHW157" s="253" t="n">
        <v>68.23456465827771</v>
      </c>
      <c r="BHX157" s="256" t="n">
        <v>114.88</v>
      </c>
      <c r="BHY157" s="254" t="n">
        <v>5.9739555251554</v>
      </c>
      <c r="BHZ157" s="251" t="n">
        <v>114.88</v>
      </c>
      <c r="BIA157" s="252" t="n">
        <v>57.2863217194956</v>
      </c>
      <c r="BIB157" s="255" t="n">
        <v>114.88</v>
      </c>
      <c r="BIC157" s="253" t="n">
        <v>68.23456465827771</v>
      </c>
      <c r="BID157" s="256" t="n">
        <v>114.88</v>
      </c>
      <c r="BIE157" s="254" t="n">
        <v>5.9739555251554</v>
      </c>
      <c r="BIF157" s="251" t="n">
        <v>114.88</v>
      </c>
      <c r="BIG157" s="252" t="n">
        <v>64.60710847036</v>
      </c>
      <c r="BIH157" s="255" t="n">
        <v>114.88</v>
      </c>
      <c r="BII157" s="253" t="n">
        <v>68.23456465827771</v>
      </c>
      <c r="BIJ157" s="256" t="n">
        <v>114.88</v>
      </c>
      <c r="BIK157" s="254" t="n">
        <v>5.9739555251554</v>
      </c>
      <c r="BIL157" s="251" t="n">
        <v>114.88</v>
      </c>
      <c r="BIM157" s="252" t="n">
        <v>71.5623453122731</v>
      </c>
      <c r="BIN157" s="255" t="n">
        <v>114.88</v>
      </c>
      <c r="BIO157" s="253" t="n">
        <v>68.23456465827771</v>
      </c>
      <c r="BIP157" s="256" t="n">
        <v>114.88</v>
      </c>
      <c r="BIQ157" s="254" t="n">
        <v>5.9739555251554</v>
      </c>
      <c r="BIR157" s="252" t="n">
        <v>114.88</v>
      </c>
      <c r="BIS157" s="252" t="n">
        <v>80.8909383846927</v>
      </c>
      <c r="BIT157" s="255" t="n">
        <v>114.88</v>
      </c>
      <c r="BIU157" s="253" t="n">
        <v>68.23456465827771</v>
      </c>
      <c r="BIV157" s="256" t="n">
        <v>114.88</v>
      </c>
      <c r="BIW157" s="254" t="n">
        <v>5.9739555251554</v>
      </c>
      <c r="BIX157" s="252" t="n">
        <v>114.88</v>
      </c>
      <c r="BIY157" s="252" t="n">
        <v>87.98773672189949</v>
      </c>
      <c r="BIZ157" s="255" t="n">
        <v>114.88</v>
      </c>
      <c r="BJA157" s="253" t="n">
        <v>68.23456465827771</v>
      </c>
      <c r="BJB157" s="256" t="n">
        <v>114.88</v>
      </c>
      <c r="BJC157" s="254" t="n">
        <v>5.9739555251554</v>
      </c>
      <c r="BJD157" s="252" t="n">
        <v>114.88</v>
      </c>
      <c r="BJE157" s="252" t="n">
        <v>95.7788282270848</v>
      </c>
      <c r="BJF157" s="255" t="n">
        <v>114.88</v>
      </c>
      <c r="BJG157" s="253" t="n">
        <v>68.23456465827771</v>
      </c>
      <c r="BJH157" s="256" t="n">
        <v>114.88</v>
      </c>
      <c r="BJI157" s="254" t="n">
        <v>5.9739555251554</v>
      </c>
      <c r="BJJ157" s="252" t="n">
        <v>114.88</v>
      </c>
      <c r="BJK157" s="252" t="n">
        <v>104.681998271661</v>
      </c>
      <c r="BJL157" s="255" t="n">
        <v>114.88</v>
      </c>
      <c r="BJM157" s="253" t="n">
        <v>68.23456465827771</v>
      </c>
      <c r="BJN157" s="256" t="n">
        <v>114.88</v>
      </c>
      <c r="BJO157" s="254" t="n">
        <v>5.9739555251554</v>
      </c>
      <c r="BJP157" s="252" t="n">
        <v>114.88</v>
      </c>
      <c r="BJQ157" s="252" t="n">
        <v>112.822713038682</v>
      </c>
      <c r="BJR157" s="255" t="n">
        <v>114.88</v>
      </c>
      <c r="BJS157" s="253" t="n">
        <v>68.23456465827771</v>
      </c>
      <c r="BJT157" s="256" t="n">
        <v>114.88</v>
      </c>
      <c r="BJU157" s="254" t="n">
        <v>5.9739555251554</v>
      </c>
      <c r="BJV157" s="252" t="n">
        <v>114.88</v>
      </c>
      <c r="BJW157" s="252" t="n">
        <v>120.802592987785</v>
      </c>
      <c r="BJX157" s="255" t="n">
        <v>114.88</v>
      </c>
      <c r="BJY157" s="253" t="n">
        <v>68.23456465827771</v>
      </c>
      <c r="BJZ157" s="256" t="n">
        <v>114.88</v>
      </c>
      <c r="BKA157" s="254" t="n">
        <v>5.9739555251554</v>
      </c>
      <c r="BKB157" s="252" t="n">
        <v>114.88</v>
      </c>
      <c r="BKC157" s="252" t="n">
        <v>127.565717569543</v>
      </c>
      <c r="BKD157" s="255" t="n">
        <v>114.88</v>
      </c>
      <c r="BKE157" s="253" t="n">
        <v>68.23456465827771</v>
      </c>
      <c r="BKF157" s="256" t="n">
        <v>114.88</v>
      </c>
      <c r="BKG157" s="254" t="n">
        <v>5.9739555251554</v>
      </c>
      <c r="BKH157" s="252" t="n">
        <v>114.88</v>
      </c>
      <c r="BKI157" s="252" t="n">
        <v>136.846534794773</v>
      </c>
      <c r="BKJ157" s="255" t="n">
        <v>114.88</v>
      </c>
      <c r="BKK157" s="253" t="n">
        <v>68.23456465827771</v>
      </c>
      <c r="BKL157" s="256" t="n">
        <v>114.88</v>
      </c>
      <c r="BKM157" s="254" t="n">
        <v>5.9739555251554</v>
      </c>
      <c r="BKN157" s="252" t="n">
        <v>114.88</v>
      </c>
      <c r="BKO157" s="252" t="n">
        <v>144.437366160549</v>
      </c>
      <c r="BKP157" s="255" t="n">
        <v>114.88</v>
      </c>
      <c r="BKQ157" s="253" t="n">
        <v>68.23456465827771</v>
      </c>
      <c r="BKR157" s="256" t="n">
        <v>114.88</v>
      </c>
      <c r="BKS157" s="254" t="n">
        <v>5.9739555251554</v>
      </c>
      <c r="BKT157" s="251" t="n">
        <v>152.96</v>
      </c>
      <c r="BKU157" s="252" t="n">
        <v>23.6080025367123</v>
      </c>
      <c r="BKV157" s="255" t="n">
        <v>152.959999999999</v>
      </c>
      <c r="BKW157" s="253" t="n">
        <v>70.05428769526431</v>
      </c>
      <c r="BKX157" s="256" t="n">
        <v>152.96</v>
      </c>
      <c r="BKY157" s="254" t="n">
        <v>3.96171006627823</v>
      </c>
      <c r="BKZ157" s="251" t="n">
        <v>152.96</v>
      </c>
      <c r="BLA157" s="252" t="n">
        <v>26.9957300474115</v>
      </c>
      <c r="BLB157" s="255" t="n">
        <v>152.959999999999</v>
      </c>
      <c r="BLC157" s="253" t="n">
        <v>70.05428769526431</v>
      </c>
      <c r="BLD157" s="256" t="n">
        <v>152.96</v>
      </c>
      <c r="BLE157" s="254" t="n">
        <v>3.96171006627823</v>
      </c>
      <c r="BLF157" s="251" t="n">
        <v>152.96</v>
      </c>
      <c r="BLG157" s="252" t="n">
        <v>37.0159554597906</v>
      </c>
      <c r="BLH157" s="255" t="n">
        <v>152.959999999999</v>
      </c>
      <c r="BLI157" s="253" t="n">
        <v>70.05428769526431</v>
      </c>
      <c r="BLJ157" s="256" t="n">
        <v>152.96</v>
      </c>
      <c r="BLK157" s="254" t="n">
        <v>3.96171006627823</v>
      </c>
      <c r="BLL157" s="251" t="n">
        <v>152.96</v>
      </c>
      <c r="BLM157" s="252" t="n">
        <v>47.9043225359174</v>
      </c>
      <c r="BLN157" s="255" t="n">
        <v>152.959999999999</v>
      </c>
      <c r="BLO157" s="253" t="n">
        <v>70.05428769526431</v>
      </c>
      <c r="BLP157" s="256" t="n">
        <v>152.96</v>
      </c>
      <c r="BLQ157" s="254" t="n">
        <v>3.96171006627823</v>
      </c>
      <c r="BLR157" s="251" t="n">
        <v>152.96</v>
      </c>
      <c r="BLS157" s="252" t="n">
        <v>55.4217617301958</v>
      </c>
      <c r="BLT157" s="255" t="n">
        <v>152.959999999999</v>
      </c>
      <c r="BLU157" s="253" t="n">
        <v>70.05428769526431</v>
      </c>
      <c r="BLV157" s="256" t="n">
        <v>152.96</v>
      </c>
      <c r="BLW157" s="254" t="n">
        <v>3.96171006627823</v>
      </c>
      <c r="BLX157" s="251" t="n">
        <v>152.96</v>
      </c>
      <c r="BLY157" s="252" t="n">
        <v>65.3152023399891</v>
      </c>
      <c r="BLZ157" s="255" t="n">
        <v>152.959999999999</v>
      </c>
      <c r="BMA157" s="253" t="n">
        <v>70.05428769526431</v>
      </c>
      <c r="BMB157" s="256" t="n">
        <v>152.96</v>
      </c>
      <c r="BMC157" s="254" t="n">
        <v>3.96171006627823</v>
      </c>
      <c r="BMD157" s="251" t="n">
        <v>152.96</v>
      </c>
      <c r="BME157" s="252" t="n">
        <v>74.92217977736431</v>
      </c>
      <c r="BMF157" s="255" t="n">
        <v>152.959999999999</v>
      </c>
      <c r="BMG157" s="253" t="n">
        <v>70.05428769526431</v>
      </c>
      <c r="BMH157" s="256" t="n">
        <v>152.96</v>
      </c>
      <c r="BMI157" s="254" t="n">
        <v>3.96171006627823</v>
      </c>
      <c r="BMJ157" s="251" t="n">
        <v>152.96</v>
      </c>
      <c r="BMK157" s="252" t="n">
        <v>84.6213707152487</v>
      </c>
      <c r="BML157" s="255" t="n">
        <v>152.959999999999</v>
      </c>
      <c r="BMM157" s="253" t="n">
        <v>70.05428769526431</v>
      </c>
      <c r="BMN157" s="256" t="n">
        <v>152.96</v>
      </c>
      <c r="BMO157" s="254" t="n">
        <v>3.96171006627823</v>
      </c>
      <c r="BMP157" s="252" t="n">
        <v>152.96</v>
      </c>
      <c r="BMQ157" s="252" t="n">
        <v>88.4710756434864</v>
      </c>
      <c r="BMR157" s="255" t="n">
        <v>152.959999999999</v>
      </c>
      <c r="BMS157" s="253" t="n">
        <v>70.05428769526431</v>
      </c>
      <c r="BMT157" s="256" t="n">
        <v>152.96</v>
      </c>
      <c r="BMU157" s="254" t="n">
        <v>3.96171006627823</v>
      </c>
      <c r="BMV157" s="252" t="n">
        <v>152.96</v>
      </c>
      <c r="BMW157" s="252" t="n">
        <v>93.1164088878045</v>
      </c>
      <c r="BMX157" s="255" t="n">
        <v>152.959999999999</v>
      </c>
      <c r="BMY157" s="253" t="n">
        <v>70.05428769526431</v>
      </c>
      <c r="BMZ157" s="256" t="n">
        <v>152.96</v>
      </c>
      <c r="BNA157" s="254" t="n">
        <v>3.96171006627823</v>
      </c>
      <c r="BNB157" s="252" t="n">
        <v>152.96</v>
      </c>
      <c r="BNC157" s="252" t="n">
        <v>98.07638599287451</v>
      </c>
      <c r="BND157" s="255" t="n">
        <v>152.959999999999</v>
      </c>
      <c r="BNE157" s="253" t="n">
        <v>70.05428769526431</v>
      </c>
      <c r="BNF157" s="256" t="n">
        <v>152.96</v>
      </c>
      <c r="BNG157" s="254" t="n">
        <v>3.96171006627823</v>
      </c>
      <c r="BNH157" s="252" t="n">
        <v>152.96</v>
      </c>
      <c r="BNI157" s="252" t="n">
        <v>101.80540229289</v>
      </c>
      <c r="BNJ157" s="255" t="n">
        <v>152.959999999999</v>
      </c>
      <c r="BNK157" s="253" t="n">
        <v>70.05428769526431</v>
      </c>
      <c r="BNL157" s="256" t="n">
        <v>152.96</v>
      </c>
      <c r="BNM157" s="254" t="n">
        <v>3.96171006627823</v>
      </c>
      <c r="BNN157" s="252" t="n">
        <v>152.96</v>
      </c>
      <c r="BNO157" s="252" t="n">
        <v>111.796527435993</v>
      </c>
      <c r="BNP157" s="255" t="n">
        <v>152.959999999999</v>
      </c>
      <c r="BNQ157" s="253" t="n">
        <v>70.05428769526431</v>
      </c>
      <c r="BNR157" s="256" t="n">
        <v>152.96</v>
      </c>
      <c r="BNS157" s="254" t="n">
        <v>3.96171006627823</v>
      </c>
      <c r="BNT157" s="252" t="n">
        <v>152.96</v>
      </c>
      <c r="BNU157" s="252" t="n">
        <v>122.980061910725</v>
      </c>
      <c r="BNV157" s="255" t="n">
        <v>152.959999999999</v>
      </c>
      <c r="BNW157" s="253" t="n">
        <v>70.05428769526431</v>
      </c>
      <c r="BNX157" s="256" t="n">
        <v>152.96</v>
      </c>
      <c r="BNY157" s="254" t="n">
        <v>3.96171006627823</v>
      </c>
      <c r="BNZ157" s="252" t="n">
        <v>152.96</v>
      </c>
      <c r="BOA157" s="252" t="n">
        <v>130.086209819463</v>
      </c>
      <c r="BOB157" s="255" t="n">
        <v>152.959999999999</v>
      </c>
      <c r="BOC157" s="253" t="n">
        <v>70.05428769526431</v>
      </c>
      <c r="BOD157" s="256" t="n">
        <v>152.96</v>
      </c>
      <c r="BOE157" s="254" t="n">
        <v>3.96171006627823</v>
      </c>
      <c r="BOF157" s="252" t="n">
        <v>152.96</v>
      </c>
      <c r="BOG157" s="252" t="n">
        <v>140.084862570019</v>
      </c>
      <c r="BOH157" s="255" t="n">
        <v>152.959999999999</v>
      </c>
      <c r="BOI157" s="253" t="n">
        <v>70.05428769526431</v>
      </c>
      <c r="BOJ157" s="256" t="n">
        <v>152.96</v>
      </c>
      <c r="BOK157" s="254" t="n">
        <v>3.96171006627823</v>
      </c>
      <c r="BOL157" s="252" t="n">
        <v>152.96</v>
      </c>
      <c r="BOM157" s="252" t="n">
        <v>149.980518884582</v>
      </c>
      <c r="BON157" s="255" t="n">
        <v>152.959999999999</v>
      </c>
      <c r="BOO157" s="253" t="n">
        <v>70.05428769526431</v>
      </c>
      <c r="BOP157" s="256" t="n">
        <v>152.96</v>
      </c>
      <c r="BOQ157" s="254" t="n">
        <v>3.96171006627823</v>
      </c>
    </row>
    <row r="158">
      <c r="B158" s="251" t="n">
        <v>1.5675</v>
      </c>
      <c r="C158" s="252" t="n">
        <v>11.2371893546437</v>
      </c>
      <c r="D158" s="255" t="n">
        <v>1.5675</v>
      </c>
      <c r="E158" s="253" t="n">
        <v>48.8692168709167</v>
      </c>
      <c r="F158" s="256" t="n">
        <v>1.5675</v>
      </c>
      <c r="G158" s="254" t="n">
        <v>0.888474195856108</v>
      </c>
      <c r="H158" s="251" t="n">
        <v>1.5675</v>
      </c>
      <c r="I158" s="252" t="n">
        <v>16.6214582574823</v>
      </c>
      <c r="J158" s="255" t="n">
        <v>1.5675</v>
      </c>
      <c r="K158" s="253" t="n">
        <v>48.8692168709167</v>
      </c>
      <c r="L158" s="256" t="n">
        <v>1.5675</v>
      </c>
      <c r="M158" s="254" t="n">
        <v>0.888474195856108</v>
      </c>
      <c r="N158" s="251" t="n">
        <v>1.5675</v>
      </c>
      <c r="O158" s="252" t="n">
        <v>21.2736426778318</v>
      </c>
      <c r="P158" s="255" t="n">
        <v>1.5675</v>
      </c>
      <c r="Q158" s="253" t="n">
        <v>48.8692168709167</v>
      </c>
      <c r="R158" s="256" t="n">
        <v>1.5675</v>
      </c>
      <c r="S158" s="254" t="n">
        <v>0.888474195856108</v>
      </c>
      <c r="T158" s="251" t="n">
        <v>1.5675</v>
      </c>
      <c r="U158" s="252" t="n">
        <v>26.5576778377911</v>
      </c>
      <c r="V158" s="255" t="n">
        <v>1.5675</v>
      </c>
      <c r="W158" s="253" t="n">
        <v>48.8692168709167</v>
      </c>
      <c r="X158" s="256" t="n">
        <v>1.5675</v>
      </c>
      <c r="Y158" s="254" t="n">
        <v>0.888474195856108</v>
      </c>
      <c r="Z158" s="251" t="n">
        <v>1.5675</v>
      </c>
      <c r="AA158" s="252" t="n">
        <v>30.892732637012</v>
      </c>
      <c r="AB158" s="255" t="n">
        <v>1.5675</v>
      </c>
      <c r="AC158" s="253" t="n">
        <v>48.8692168709167</v>
      </c>
      <c r="AD158" s="256" t="n">
        <v>1.5675</v>
      </c>
      <c r="AE158" s="254" t="n">
        <v>0.888474195856108</v>
      </c>
      <c r="AF158" s="251" t="n">
        <v>1.5675</v>
      </c>
      <c r="AG158" s="252" t="n">
        <v>35.7784235126141</v>
      </c>
      <c r="AH158" s="255" t="n">
        <v>1.5675</v>
      </c>
      <c r="AI158" s="253" t="n">
        <v>48.8692168709167</v>
      </c>
      <c r="AJ158" s="256" t="n">
        <v>1.5675</v>
      </c>
      <c r="AK158" s="254" t="n">
        <v>0.888474195856108</v>
      </c>
      <c r="AL158" s="251" t="n">
        <v>1.5675</v>
      </c>
      <c r="AM158" s="252" t="n">
        <v>41.1248908780893</v>
      </c>
      <c r="AN158" s="255" t="n">
        <v>1.5675</v>
      </c>
      <c r="AO158" s="253" t="n">
        <v>48.8692168709167</v>
      </c>
      <c r="AP158" s="256" t="n">
        <v>1.5675</v>
      </c>
      <c r="AQ158" s="254" t="n">
        <v>0.888474195856108</v>
      </c>
      <c r="AR158" s="251" t="n">
        <v>1.5675</v>
      </c>
      <c r="AS158" s="252" t="n">
        <v>45.9816590728236</v>
      </c>
      <c r="AT158" s="255" t="n">
        <v>1.5675</v>
      </c>
      <c r="AU158" s="253" t="n">
        <v>48.8692168709167</v>
      </c>
      <c r="AV158" s="256" t="n">
        <v>1.5675</v>
      </c>
      <c r="AW158" s="254" t="n">
        <v>0.888474195856108</v>
      </c>
      <c r="AX158" s="252" t="n">
        <v>1.5675</v>
      </c>
      <c r="AY158" s="252" t="n">
        <v>50.5645134062291</v>
      </c>
      <c r="AZ158" s="255" t="n">
        <v>1.5675</v>
      </c>
      <c r="BA158" s="253" t="n">
        <v>48.8692168709167</v>
      </c>
      <c r="BB158" s="256" t="n">
        <v>1.5675</v>
      </c>
      <c r="BC158" s="254" t="n">
        <v>0.888474195856108</v>
      </c>
      <c r="BD158" s="252" t="n">
        <v>1.5675</v>
      </c>
      <c r="BE158" s="252" t="n">
        <v>54.9050012198616</v>
      </c>
      <c r="BF158" s="255" t="n">
        <v>1.5675</v>
      </c>
      <c r="BG158" s="253" t="n">
        <v>48.8692168709167</v>
      </c>
      <c r="BH158" s="256" t="n">
        <v>1.5675</v>
      </c>
      <c r="BI158" s="254" t="n">
        <v>0.888474195856108</v>
      </c>
      <c r="BJ158" s="252" t="n">
        <v>1.5675</v>
      </c>
      <c r="BK158" s="252" t="n">
        <v>61.5432647815311</v>
      </c>
      <c r="BL158" s="255" t="n">
        <v>1.5675</v>
      </c>
      <c r="BM158" s="253" t="n">
        <v>48.8692168709167</v>
      </c>
      <c r="BN158" s="256" t="n">
        <v>1.5675</v>
      </c>
      <c r="BO158" s="254" t="n">
        <v>0.888474195856108</v>
      </c>
      <c r="BP158" s="252" t="n">
        <v>1.5675</v>
      </c>
      <c r="BQ158" s="252" t="n">
        <v>66.1886712178046</v>
      </c>
      <c r="BR158" s="255" t="n">
        <v>1.5675</v>
      </c>
      <c r="BS158" s="253" t="n">
        <v>48.8692168709167</v>
      </c>
      <c r="BT158" s="256" t="n">
        <v>1.5675</v>
      </c>
      <c r="BU158" s="254" t="n">
        <v>0.888474195856108</v>
      </c>
      <c r="BV158" s="252" t="n">
        <v>1.5675</v>
      </c>
      <c r="BW158" s="252" t="n">
        <v>75.3579619112942</v>
      </c>
      <c r="BX158" s="255" t="n">
        <v>1.5675</v>
      </c>
      <c r="BY158" s="253" t="n">
        <v>48.8692168709167</v>
      </c>
      <c r="BZ158" s="256" t="n">
        <v>1.5675</v>
      </c>
      <c r="CA158" s="254" t="n">
        <v>0.888474195856108</v>
      </c>
      <c r="CB158" s="252" t="n">
        <v>1.5675</v>
      </c>
      <c r="CC158" s="252" t="n">
        <v>86.8927595146521</v>
      </c>
      <c r="CD158" s="255" t="n">
        <v>1.5675</v>
      </c>
      <c r="CE158" s="253" t="n">
        <v>48.8692168709167</v>
      </c>
      <c r="CF158" s="256" t="n">
        <v>1.5675</v>
      </c>
      <c r="CG158" s="254" t="n">
        <v>0.888474195856108</v>
      </c>
      <c r="CH158" s="252" t="n">
        <v>1.5675</v>
      </c>
      <c r="CI158" s="252" t="n">
        <v>95.8026265334002</v>
      </c>
      <c r="CJ158" s="255" t="n">
        <v>1.5675</v>
      </c>
      <c r="CK158" s="253" t="n">
        <v>48.8692168709167</v>
      </c>
      <c r="CL158" s="256" t="n">
        <v>1.5675</v>
      </c>
      <c r="CM158" s="254" t="n">
        <v>0.888474195856108</v>
      </c>
      <c r="CN158" s="252" t="n">
        <v>1.5675</v>
      </c>
      <c r="CO158" s="252" t="n">
        <v>104.988950939825</v>
      </c>
      <c r="CP158" s="255" t="n">
        <v>1.5675</v>
      </c>
      <c r="CQ158" s="253" t="n">
        <v>48.8692168709167</v>
      </c>
      <c r="CR158" s="256" t="n">
        <v>1.5675</v>
      </c>
      <c r="CS158" s="254" t="n">
        <v>0.888474195856108</v>
      </c>
      <c r="CT158" s="252" t="n">
        <v>1.5675</v>
      </c>
      <c r="CU158" s="252" t="n">
        <v>113.674892267599</v>
      </c>
      <c r="CV158" s="255" t="n">
        <v>1.5675</v>
      </c>
      <c r="CW158" s="253" t="n">
        <v>48.8692168709167</v>
      </c>
      <c r="CX158" s="256" t="n">
        <v>1.5675</v>
      </c>
      <c r="CY158" s="254" t="n">
        <v>0.888474195856108</v>
      </c>
      <c r="CZ158" s="252" t="n">
        <v>1.5675</v>
      </c>
      <c r="DA158" s="252" t="n">
        <v>129.96290717713</v>
      </c>
      <c r="DB158" s="255" t="n">
        <v>1.5675</v>
      </c>
      <c r="DC158" s="253" t="n">
        <v>48.8692168709167</v>
      </c>
      <c r="DD158" s="256" t="n">
        <v>1.5675</v>
      </c>
      <c r="DE158" s="254" t="n">
        <v>0.888474195856108</v>
      </c>
      <c r="DF158" s="252" t="n">
        <v>1.5675</v>
      </c>
      <c r="DG158" s="252" t="n">
        <v>139.257960165535</v>
      </c>
      <c r="DH158" s="255" t="n">
        <v>1.5675</v>
      </c>
      <c r="DI158" s="253" t="n">
        <v>48.8692168709167</v>
      </c>
      <c r="DJ158" s="256" t="n">
        <v>1.5675</v>
      </c>
      <c r="DK158" s="254" t="n">
        <v>0.888474195856108</v>
      </c>
      <c r="DL158" s="252" t="n">
        <v>1.5675</v>
      </c>
      <c r="DM158" s="252" t="n">
        <v>153.792055809136</v>
      </c>
      <c r="DN158" s="255" t="n">
        <v>1.5675</v>
      </c>
      <c r="DO158" s="253" t="n">
        <v>48.8692168709167</v>
      </c>
      <c r="DP158" s="256" t="n">
        <v>1.5675</v>
      </c>
      <c r="DQ158" s="254" t="n">
        <v>0.888474195856108</v>
      </c>
      <c r="DR158" s="252" t="n">
        <v>1.5675</v>
      </c>
      <c r="DS158" s="252" t="n">
        <v>172.923058743393</v>
      </c>
      <c r="DT158" s="255" t="n">
        <v>1.5675</v>
      </c>
      <c r="DU158" s="253" t="n">
        <v>48.8692168709167</v>
      </c>
      <c r="DV158" s="256" t="n">
        <v>1.5675</v>
      </c>
      <c r="DW158" s="254" t="n">
        <v>0.888474195856108</v>
      </c>
      <c r="DX158" s="252" t="n">
        <v>1.5675</v>
      </c>
      <c r="DY158" s="252" t="n">
        <v>187.742885812395</v>
      </c>
      <c r="DZ158" s="255" t="n">
        <v>1.5675</v>
      </c>
      <c r="EA158" s="253" t="n">
        <v>48.8692168709167</v>
      </c>
      <c r="EB158" s="256" t="n">
        <v>1.5675</v>
      </c>
      <c r="EC158" s="254" t="n">
        <v>0.888474195856108</v>
      </c>
      <c r="ED158" s="251" t="n">
        <v>2.24000000000032</v>
      </c>
      <c r="EE158" s="252" t="n">
        <v>15.3294016522793</v>
      </c>
      <c r="EF158" s="255" t="n">
        <v>2.244</v>
      </c>
      <c r="EG158" s="253" t="n">
        <v>45.299076194369</v>
      </c>
      <c r="EH158" s="256" t="n">
        <v>2.244</v>
      </c>
      <c r="EI158" s="254" t="n">
        <v>1.92951092528268</v>
      </c>
      <c r="EJ158" s="251" t="n">
        <v>2.24</v>
      </c>
      <c r="EK158" s="252" t="n">
        <v>21.7950963011307</v>
      </c>
      <c r="EL158" s="255" t="n">
        <v>2.244</v>
      </c>
      <c r="EM158" s="253" t="n">
        <v>45.299076194369</v>
      </c>
      <c r="EN158" s="256" t="n">
        <v>2.244</v>
      </c>
      <c r="EO158" s="254" t="n">
        <v>1.92951092528268</v>
      </c>
      <c r="EP158" s="251" t="n">
        <v>2.24</v>
      </c>
      <c r="EQ158" s="252" t="n">
        <v>27.934104868078</v>
      </c>
      <c r="ER158" s="255" t="n">
        <v>2.244</v>
      </c>
      <c r="ES158" s="253" t="n">
        <v>45.299076194369</v>
      </c>
      <c r="ET158" s="256" t="n">
        <v>2.244</v>
      </c>
      <c r="EU158" s="254" t="n">
        <v>1.92951092528268</v>
      </c>
      <c r="EV158" s="251" t="n">
        <v>2.244</v>
      </c>
      <c r="EW158" s="252" t="n">
        <v>34.9200177009257</v>
      </c>
      <c r="EX158" s="255" t="n">
        <v>2.244</v>
      </c>
      <c r="EY158" s="253" t="n">
        <v>45.299076194369</v>
      </c>
      <c r="EZ158" s="256" t="n">
        <v>2.244</v>
      </c>
      <c r="FA158" s="254" t="n">
        <v>1.92951092528268</v>
      </c>
      <c r="FB158" s="251" t="n">
        <v>2.24</v>
      </c>
      <c r="FC158" s="252" t="n">
        <v>43.2865704353099</v>
      </c>
      <c r="FD158" s="255" t="n">
        <v>2.244</v>
      </c>
      <c r="FE158" s="253" t="n">
        <v>45.299076194369</v>
      </c>
      <c r="FF158" s="256" t="n">
        <v>2.244</v>
      </c>
      <c r="FG158" s="254" t="n">
        <v>1.92951092528268</v>
      </c>
      <c r="FH158" s="251" t="n">
        <v>2.24</v>
      </c>
      <c r="FI158" s="252" t="n">
        <v>48.1843630824433</v>
      </c>
      <c r="FJ158" s="255" t="n">
        <v>2.244</v>
      </c>
      <c r="FK158" s="253" t="n">
        <v>45.299076194369</v>
      </c>
      <c r="FL158" s="256" t="n">
        <v>2.244</v>
      </c>
      <c r="FM158" s="254" t="n">
        <v>1.92951092528268</v>
      </c>
      <c r="FN158" s="251" t="n">
        <v>2.244</v>
      </c>
      <c r="FO158" s="252" t="n">
        <v>54.9390769870449</v>
      </c>
      <c r="FP158" s="255" t="n">
        <v>2.244</v>
      </c>
      <c r="FQ158" s="253" t="n">
        <v>45.299076194369</v>
      </c>
      <c r="FR158" s="256" t="n">
        <v>2.244</v>
      </c>
      <c r="FS158" s="254" t="n">
        <v>1.92951092528268</v>
      </c>
      <c r="FT158" s="251" t="n">
        <v>2.24</v>
      </c>
      <c r="FU158" s="252" t="n">
        <v>62.2879204955298</v>
      </c>
      <c r="FV158" s="255" t="n">
        <v>2.244</v>
      </c>
      <c r="FW158" s="253" t="n">
        <v>45.299076194369</v>
      </c>
      <c r="FX158" s="256" t="n">
        <v>2.244</v>
      </c>
      <c r="FY158" s="254" t="n">
        <v>1.92951092528268</v>
      </c>
      <c r="FZ158" s="252" t="n">
        <v>2.244</v>
      </c>
      <c r="GA158" s="252" t="n">
        <v>68.2713231157683</v>
      </c>
      <c r="GB158" s="255" t="n">
        <v>2.244</v>
      </c>
      <c r="GC158" s="253" t="n">
        <v>45.299076194369</v>
      </c>
      <c r="GD158" s="256" t="n">
        <v>2.244</v>
      </c>
      <c r="GE158" s="254" t="n">
        <v>1.92951092528268</v>
      </c>
      <c r="GF158" s="252" t="n">
        <v>2.244</v>
      </c>
      <c r="GG158" s="252" t="n">
        <v>75.139036603032</v>
      </c>
      <c r="GH158" s="255" t="n">
        <v>2.244</v>
      </c>
      <c r="GI158" s="253" t="n">
        <v>45.299076194369</v>
      </c>
      <c r="GJ158" s="256" t="n">
        <v>2.244</v>
      </c>
      <c r="GK158" s="254" t="n">
        <v>1.92951092528268</v>
      </c>
      <c r="GL158" s="252" t="n">
        <v>2.24</v>
      </c>
      <c r="GM158" s="252" t="n">
        <v>83.5713489839722</v>
      </c>
      <c r="GN158" s="255" t="n">
        <v>2.244</v>
      </c>
      <c r="GO158" s="253" t="n">
        <v>45.299076194369</v>
      </c>
      <c r="GP158" s="256" t="n">
        <v>2.244</v>
      </c>
      <c r="GQ158" s="254" t="n">
        <v>1.92951092528268</v>
      </c>
      <c r="GR158" s="252" t="n">
        <v>2.244</v>
      </c>
      <c r="GS158" s="252" t="n">
        <v>93.1994578871805</v>
      </c>
      <c r="GT158" s="255" t="n">
        <v>2.244</v>
      </c>
      <c r="GU158" s="253" t="n">
        <v>45.299076194369</v>
      </c>
      <c r="GV158" s="256" t="n">
        <v>2.244</v>
      </c>
      <c r="GW158" s="254" t="n">
        <v>1.92951092528268</v>
      </c>
      <c r="GX158" s="252" t="n">
        <v>2.244</v>
      </c>
      <c r="GY158" s="252" t="n">
        <v>100.195736363143</v>
      </c>
      <c r="GZ158" s="255" t="n">
        <v>2.244</v>
      </c>
      <c r="HA158" s="253" t="n">
        <v>45.299076194369</v>
      </c>
      <c r="HB158" s="256" t="n">
        <v>2.244</v>
      </c>
      <c r="HC158" s="254" t="n">
        <v>1.92951092528268</v>
      </c>
      <c r="HD158" s="252" t="n">
        <v>2.244</v>
      </c>
      <c r="HE158" s="252" t="n">
        <v>107.052125894248</v>
      </c>
      <c r="HF158" s="255" t="n">
        <v>2.244</v>
      </c>
      <c r="HG158" s="253" t="n">
        <v>45.299076194369</v>
      </c>
      <c r="HH158" s="256" t="n">
        <v>2.244</v>
      </c>
      <c r="HI158" s="254" t="n">
        <v>1.92951092528268</v>
      </c>
      <c r="HJ158" s="252" t="n">
        <v>2.244</v>
      </c>
      <c r="HK158" s="252" t="n">
        <v>114.450703861334</v>
      </c>
      <c r="HL158" s="255" t="n">
        <v>2.244</v>
      </c>
      <c r="HM158" s="253" t="n">
        <v>45.299076194369</v>
      </c>
      <c r="HN158" s="256" t="n">
        <v>2.244</v>
      </c>
      <c r="HO158" s="254" t="n">
        <v>1.92951092528268</v>
      </c>
      <c r="HP158" s="252" t="n">
        <v>2.244</v>
      </c>
      <c r="HQ158" s="252" t="n">
        <v>121.203704764488</v>
      </c>
      <c r="HR158" s="255" t="n">
        <v>2.244</v>
      </c>
      <c r="HS158" s="253" t="n">
        <v>45.299076194369</v>
      </c>
      <c r="HT158" s="256" t="n">
        <v>2.244</v>
      </c>
      <c r="HU158" s="254" t="n">
        <v>1.92951092528268</v>
      </c>
      <c r="HV158" s="252" t="n">
        <v>2.244</v>
      </c>
      <c r="HW158" s="252" t="n">
        <v>129.174651194971</v>
      </c>
      <c r="HX158" s="255" t="n">
        <v>2.244</v>
      </c>
      <c r="HY158" s="253" t="n">
        <v>45.299076194369</v>
      </c>
      <c r="HZ158" s="256" t="n">
        <v>2.244</v>
      </c>
      <c r="IA158" s="254" t="n">
        <v>1.92951092528268</v>
      </c>
      <c r="IB158" s="252" t="n">
        <v>2.244</v>
      </c>
      <c r="IC158" s="252" t="n">
        <v>137.161875381731</v>
      </c>
      <c r="ID158" s="255" t="n">
        <v>2.244</v>
      </c>
      <c r="IE158" s="253" t="n">
        <v>45.299076194369</v>
      </c>
      <c r="IF158" s="256" t="n">
        <v>2.244</v>
      </c>
      <c r="IG158" s="254" t="n">
        <v>1.92951092528268</v>
      </c>
      <c r="IH158" s="252" t="n">
        <v>2.244</v>
      </c>
      <c r="II158" s="252" t="n">
        <v>143.946579498304</v>
      </c>
      <c r="IJ158" s="255" t="n">
        <v>2.244</v>
      </c>
      <c r="IK158" s="253" t="n">
        <v>45.299076194369</v>
      </c>
      <c r="IL158" s="256" t="n">
        <v>2.244</v>
      </c>
      <c r="IM158" s="254" t="n">
        <v>1.92951092528268</v>
      </c>
      <c r="IN158" s="252" t="n">
        <v>2.244</v>
      </c>
      <c r="IO158" s="252" t="n">
        <v>149.057589609842</v>
      </c>
      <c r="IP158" s="255" t="n">
        <v>2.244</v>
      </c>
      <c r="IQ158" s="253" t="n">
        <v>45.299076194369</v>
      </c>
      <c r="IR158" s="256" t="n">
        <v>2.244</v>
      </c>
      <c r="IS158" s="254" t="n">
        <v>1.92951092528268</v>
      </c>
      <c r="IT158" s="252" t="n">
        <v>2.244</v>
      </c>
      <c r="IU158" s="252" t="n">
        <v>153.153624974661</v>
      </c>
      <c r="IV158" s="255" t="n">
        <v>2.244</v>
      </c>
      <c r="IW158" s="253" t="n">
        <v>45.299076194369</v>
      </c>
      <c r="IX158" s="256" t="n">
        <v>2.244</v>
      </c>
      <c r="IY158" s="254" t="n">
        <v>1.92951092528268</v>
      </c>
      <c r="IZ158" s="252" t="n">
        <v>2.244</v>
      </c>
      <c r="JA158" s="252" t="n">
        <v>164.052739376371</v>
      </c>
      <c r="JB158" s="255" t="n">
        <v>2.244</v>
      </c>
      <c r="JC158" s="253" t="n">
        <v>45.299076194369</v>
      </c>
      <c r="JD158" s="256" t="n">
        <v>2.244</v>
      </c>
      <c r="JE158" s="254" t="n">
        <v>1.92951092528268</v>
      </c>
      <c r="JF158" s="252" t="n">
        <v>2.244</v>
      </c>
      <c r="JG158" s="252" t="n">
        <v>171.98953143004</v>
      </c>
      <c r="JH158" s="255" t="n">
        <v>2.244</v>
      </c>
      <c r="JI158" s="253" t="n">
        <v>45.299076194369</v>
      </c>
      <c r="JJ158" s="256" t="n">
        <v>2.244</v>
      </c>
      <c r="JK158" s="254" t="n">
        <v>1.92951092528268</v>
      </c>
      <c r="JL158" s="252" t="n">
        <v>2.244</v>
      </c>
      <c r="JM158" s="252" t="n">
        <v>179.200489276864</v>
      </c>
      <c r="JN158" s="255" t="n">
        <v>2.244</v>
      </c>
      <c r="JO158" s="253" t="n">
        <v>45.299076194369</v>
      </c>
      <c r="JP158" s="256" t="n">
        <v>2.244</v>
      </c>
      <c r="JQ158" s="254" t="n">
        <v>1.92951092528268</v>
      </c>
      <c r="JR158" s="252" t="n">
        <v>2.24</v>
      </c>
      <c r="JS158" s="252" t="n">
        <v>187.297866134509</v>
      </c>
      <c r="JT158" s="255" t="n">
        <v>2.244</v>
      </c>
      <c r="JU158" s="253" t="n">
        <v>45.299076194369</v>
      </c>
      <c r="JV158" s="256" t="n">
        <v>2.244</v>
      </c>
      <c r="JW158" s="254" t="n">
        <v>1.92951092528268</v>
      </c>
      <c r="JX158" s="251" t="n">
        <v>2.904</v>
      </c>
      <c r="JY158" s="252" t="n">
        <v>10.0304918489678</v>
      </c>
      <c r="JZ158" s="255" t="n">
        <v>2.937</v>
      </c>
      <c r="KA158" s="253" t="n">
        <v>60.3186914076304</v>
      </c>
      <c r="KB158" s="256" t="n">
        <v>2.93699999999999</v>
      </c>
      <c r="KC158" s="254" t="n">
        <v>1.41846323929784</v>
      </c>
      <c r="KD158" s="251" t="n">
        <v>2.88</v>
      </c>
      <c r="KE158" s="252" t="n">
        <v>15.6053428004089</v>
      </c>
      <c r="KF158" s="255" t="n">
        <v>2.937</v>
      </c>
      <c r="KG158" s="253" t="n">
        <v>60.3186914076304</v>
      </c>
      <c r="KH158" s="256" t="n">
        <v>2.93699999999999</v>
      </c>
      <c r="KI158" s="254" t="n">
        <v>1.41846323929784</v>
      </c>
      <c r="KJ158" s="251" t="n">
        <v>2.904</v>
      </c>
      <c r="KK158" s="252" t="n">
        <v>19.5140396191939</v>
      </c>
      <c r="KL158" s="255" t="n">
        <v>2.937</v>
      </c>
      <c r="KM158" s="253" t="n">
        <v>60.3186914076304</v>
      </c>
      <c r="KN158" s="256" t="n">
        <v>2.93699999999999</v>
      </c>
      <c r="KO158" s="254" t="n">
        <v>1.41846323929784</v>
      </c>
      <c r="KP158" s="251" t="n">
        <v>2.904</v>
      </c>
      <c r="KQ158" s="252" t="n">
        <v>23.6776329532974</v>
      </c>
      <c r="KR158" s="255" t="n">
        <v>2.937</v>
      </c>
      <c r="KS158" s="253" t="n">
        <v>60.3186914076304</v>
      </c>
      <c r="KT158" s="256" t="n">
        <v>2.93699999999999</v>
      </c>
      <c r="KU158" s="254" t="n">
        <v>1.41846323929784</v>
      </c>
      <c r="KV158" s="251" t="n">
        <v>2.904</v>
      </c>
      <c r="KW158" s="252" t="n">
        <v>28.9799140603867</v>
      </c>
      <c r="KX158" s="255" t="n">
        <v>2.937</v>
      </c>
      <c r="KY158" s="253" t="n">
        <v>60.3186914076304</v>
      </c>
      <c r="KZ158" s="256" t="n">
        <v>2.93699999999999</v>
      </c>
      <c r="LA158" s="254" t="n">
        <v>1.41846323929784</v>
      </c>
      <c r="LB158" s="251" t="n">
        <v>2.88</v>
      </c>
      <c r="LC158" s="252" t="n">
        <v>33.4711412320361</v>
      </c>
      <c r="LD158" s="255" t="n">
        <v>2.937</v>
      </c>
      <c r="LE158" s="253" t="n">
        <v>60.3186914076304</v>
      </c>
      <c r="LF158" s="256" t="n">
        <v>2.93699999999999</v>
      </c>
      <c r="LG158" s="254" t="n">
        <v>1.41846323929784</v>
      </c>
      <c r="LH158" s="251" t="n">
        <v>2.904</v>
      </c>
      <c r="LI158" s="252" t="n">
        <v>39.0194619691391</v>
      </c>
      <c r="LJ158" s="255" t="n">
        <v>2.937</v>
      </c>
      <c r="LK158" s="253" t="n">
        <v>60.3186914076304</v>
      </c>
      <c r="LL158" s="256" t="n">
        <v>2.93699999999999</v>
      </c>
      <c r="LM158" s="254" t="n">
        <v>1.41846323929784</v>
      </c>
      <c r="LN158" s="251" t="n">
        <v>2.904</v>
      </c>
      <c r="LO158" s="252" t="n">
        <v>43.2011322426377</v>
      </c>
      <c r="LP158" s="255" t="n">
        <v>2.937</v>
      </c>
      <c r="LQ158" s="253" t="n">
        <v>60.3186914076304</v>
      </c>
      <c r="LR158" s="256" t="n">
        <v>2.93699999999999</v>
      </c>
      <c r="LS158" s="254" t="n">
        <v>1.41846323929784</v>
      </c>
      <c r="LT158" s="252" t="n">
        <v>2.904</v>
      </c>
      <c r="LU158" s="252" t="n">
        <v>47.653403934506</v>
      </c>
      <c r="LV158" s="255" t="n">
        <v>2.937</v>
      </c>
      <c r="LW158" s="253" t="n">
        <v>60.3186914076304</v>
      </c>
      <c r="LX158" s="256" t="n">
        <v>2.93699999999999</v>
      </c>
      <c r="LY158" s="254" t="n">
        <v>1.41846323929784</v>
      </c>
      <c r="LZ158" s="252" t="n">
        <v>2.904</v>
      </c>
      <c r="MA158" s="252" t="n">
        <v>53.2328230194386</v>
      </c>
      <c r="MB158" s="255" t="n">
        <v>2.937</v>
      </c>
      <c r="MC158" s="253" t="n">
        <v>60.3186914076304</v>
      </c>
      <c r="MD158" s="256" t="n">
        <v>2.93699999999999</v>
      </c>
      <c r="ME158" s="254" t="n">
        <v>1.41846323929784</v>
      </c>
      <c r="MF158" s="252" t="n">
        <v>2.904</v>
      </c>
      <c r="MG158" s="252" t="n">
        <v>58.2570509170207</v>
      </c>
      <c r="MH158" s="255" t="n">
        <v>2.937</v>
      </c>
      <c r="MI158" s="253" t="n">
        <v>60.3186914076304</v>
      </c>
      <c r="MJ158" s="256" t="n">
        <v>2.93699999999999</v>
      </c>
      <c r="MK158" s="254" t="n">
        <v>1.41846323929784</v>
      </c>
      <c r="ML158" s="252" t="n">
        <v>2.904</v>
      </c>
      <c r="MM158" s="252" t="n">
        <v>62.1304253831487</v>
      </c>
      <c r="MN158" s="255" t="n">
        <v>2.937</v>
      </c>
      <c r="MO158" s="253" t="n">
        <v>60.3186914076304</v>
      </c>
      <c r="MP158" s="256" t="n">
        <v>2.93699999999999</v>
      </c>
      <c r="MQ158" s="254" t="n">
        <v>1.41846323929784</v>
      </c>
      <c r="MR158" s="252" t="n">
        <v>2.904</v>
      </c>
      <c r="MS158" s="252" t="n">
        <v>70.5008666684284</v>
      </c>
      <c r="MT158" s="255" t="n">
        <v>2.937</v>
      </c>
      <c r="MU158" s="253" t="n">
        <v>60.3186914076304</v>
      </c>
      <c r="MV158" s="256" t="n">
        <v>2.93699999999999</v>
      </c>
      <c r="MW158" s="254" t="n">
        <v>1.41846323929784</v>
      </c>
      <c r="MX158" s="252" t="n">
        <v>2.88</v>
      </c>
      <c r="MY158" s="252" t="n">
        <v>84.263527728517</v>
      </c>
      <c r="MZ158" s="255" t="n">
        <v>2.937</v>
      </c>
      <c r="NA158" s="253" t="n">
        <v>60.3186914076304</v>
      </c>
      <c r="NB158" s="256" t="n">
        <v>2.93699999999999</v>
      </c>
      <c r="NC158" s="254" t="n">
        <v>1.41846323929784</v>
      </c>
      <c r="ND158" s="252" t="n">
        <v>2.904</v>
      </c>
      <c r="NE158" s="252" t="n">
        <v>93.3494903512177</v>
      </c>
      <c r="NF158" s="255" t="n">
        <v>2.937</v>
      </c>
      <c r="NG158" s="253" t="n">
        <v>60.3186914076304</v>
      </c>
      <c r="NH158" s="256" t="n">
        <v>2.93699999999999</v>
      </c>
      <c r="NI158" s="254" t="n">
        <v>1.41846323929784</v>
      </c>
      <c r="NJ158" s="252" t="n">
        <v>2.904</v>
      </c>
      <c r="NK158" s="252" t="n">
        <v>105.067582325307</v>
      </c>
      <c r="NL158" s="255" t="n">
        <v>2.937</v>
      </c>
      <c r="NM158" s="253" t="n">
        <v>60.3186914076304</v>
      </c>
      <c r="NN158" s="256" t="n">
        <v>2.93699999999999</v>
      </c>
      <c r="NO158" s="254" t="n">
        <v>1.41846323929784</v>
      </c>
      <c r="NP158" s="252" t="n">
        <v>2.88</v>
      </c>
      <c r="NQ158" s="252" t="n">
        <v>115.533303707735</v>
      </c>
      <c r="NR158" s="255" t="n">
        <v>2.937</v>
      </c>
      <c r="NS158" s="253" t="n">
        <v>60.3186914076304</v>
      </c>
      <c r="NT158" s="256" t="n">
        <v>2.93699999999999</v>
      </c>
      <c r="NU158" s="254" t="n">
        <v>1.41846323929784</v>
      </c>
      <c r="NV158" s="252" t="n">
        <v>2.904</v>
      </c>
      <c r="NW158" s="252" t="n">
        <v>124.014248660883</v>
      </c>
      <c r="NX158" s="255" t="n">
        <v>2.937</v>
      </c>
      <c r="NY158" s="253" t="n">
        <v>60.3186914076304</v>
      </c>
      <c r="NZ158" s="256" t="n">
        <v>2.93699999999999</v>
      </c>
      <c r="OA158" s="254" t="n">
        <v>1.41846323929784</v>
      </c>
      <c r="OB158" s="252" t="n">
        <v>2.904</v>
      </c>
      <c r="OC158" s="252" t="n">
        <v>133.492295628629</v>
      </c>
      <c r="OD158" s="255" t="n">
        <v>2.937</v>
      </c>
      <c r="OE158" s="253" t="n">
        <v>60.3186914076304</v>
      </c>
      <c r="OF158" s="256" t="n">
        <v>2.93699999999999</v>
      </c>
      <c r="OG158" s="254" t="n">
        <v>1.41846323929784</v>
      </c>
      <c r="OH158" s="252" t="n">
        <v>2.904</v>
      </c>
      <c r="OI158" s="252" t="n">
        <v>142.116277481908</v>
      </c>
      <c r="OJ158" s="255" t="n">
        <v>2.937</v>
      </c>
      <c r="OK158" s="253" t="n">
        <v>60.3186914076304</v>
      </c>
      <c r="OL158" s="256" t="n">
        <v>2.93699999999999</v>
      </c>
      <c r="OM158" s="254" t="n">
        <v>1.41846323929784</v>
      </c>
      <c r="ON158" s="252" t="n">
        <v>2.904</v>
      </c>
      <c r="OO158" s="252" t="n">
        <v>155.783514856759</v>
      </c>
      <c r="OP158" s="255" t="n">
        <v>2.937</v>
      </c>
      <c r="OQ158" s="253" t="n">
        <v>60.3186914076304</v>
      </c>
      <c r="OR158" s="256" t="n">
        <v>2.93699999999999</v>
      </c>
      <c r="OS158" s="254" t="n">
        <v>1.41846323929784</v>
      </c>
      <c r="OT158" s="252" t="n">
        <v>2.904</v>
      </c>
      <c r="OU158" s="252" t="n">
        <v>164.685147506427</v>
      </c>
      <c r="OV158" s="255" t="n">
        <v>2.937</v>
      </c>
      <c r="OW158" s="253" t="n">
        <v>60.3186914076304</v>
      </c>
      <c r="OX158" s="256" t="n">
        <v>2.93699999999999</v>
      </c>
      <c r="OY158" s="254" t="n">
        <v>1.41846323929784</v>
      </c>
      <c r="OZ158" s="252" t="n">
        <v>2.904</v>
      </c>
      <c r="PA158" s="252" t="n">
        <v>178.642006848044</v>
      </c>
      <c r="PB158" s="255" t="n">
        <v>2.937</v>
      </c>
      <c r="PC158" s="253" t="n">
        <v>60.3186914076304</v>
      </c>
      <c r="PD158" s="256" t="n">
        <v>2.93699999999999</v>
      </c>
      <c r="PE158" s="254" t="n">
        <v>1.41846323929784</v>
      </c>
      <c r="PF158" s="251" t="n">
        <v>5.214</v>
      </c>
      <c r="PG158" s="252" t="n">
        <v>13.19364509557</v>
      </c>
      <c r="PH158" s="255" t="n">
        <v>5.214</v>
      </c>
      <c r="PI158" s="253" t="n">
        <v>59.1027066807166</v>
      </c>
      <c r="PJ158" s="256" t="n">
        <v>5.12</v>
      </c>
      <c r="PK158" s="254" t="n">
        <v>1.111975801023</v>
      </c>
      <c r="PL158" s="251" t="n">
        <v>5.214</v>
      </c>
      <c r="PM158" s="252" t="n">
        <v>21.4581585591664</v>
      </c>
      <c r="PN158" s="255" t="n">
        <v>5.214</v>
      </c>
      <c r="PO158" s="253" t="n">
        <v>59.1027066807166</v>
      </c>
      <c r="PP158" s="256" t="n">
        <v>5.12</v>
      </c>
      <c r="PQ158" s="254" t="n">
        <v>1.111975801023</v>
      </c>
      <c r="PR158" s="251" t="n">
        <v>5.12</v>
      </c>
      <c r="PS158" s="252" t="n">
        <v>28.5378043561193</v>
      </c>
      <c r="PT158" s="255" t="n">
        <v>5.214</v>
      </c>
      <c r="PU158" s="253" t="n">
        <v>59.1027066807166</v>
      </c>
      <c r="PV158" s="256" t="n">
        <v>5.12</v>
      </c>
      <c r="PW158" s="254" t="n">
        <v>1.111975801023</v>
      </c>
      <c r="PX158" s="251" t="n">
        <v>5.214</v>
      </c>
      <c r="PY158" s="252" t="n">
        <v>35.291755792959</v>
      </c>
      <c r="PZ158" s="255" t="n">
        <v>5.214</v>
      </c>
      <c r="QA158" s="253" t="n">
        <v>59.1027066807166</v>
      </c>
      <c r="QB158" s="256" t="n">
        <v>5.12</v>
      </c>
      <c r="QC158" s="254" t="n">
        <v>1.111975801023</v>
      </c>
      <c r="QD158" s="251" t="n">
        <v>5.214</v>
      </c>
      <c r="QE158" s="252" t="n">
        <v>41.6719816570998</v>
      </c>
      <c r="QF158" s="255" t="n">
        <v>5.214</v>
      </c>
      <c r="QG158" s="253" t="n">
        <v>59.1027066807166</v>
      </c>
      <c r="QH158" s="256" t="n">
        <v>5.12</v>
      </c>
      <c r="QI158" s="254" t="n">
        <v>1.111975801023</v>
      </c>
      <c r="QJ158" s="251" t="n">
        <v>5.12</v>
      </c>
      <c r="QK158" s="252" t="n">
        <v>50.8542208920694</v>
      </c>
      <c r="QL158" s="255" t="n">
        <v>5.214</v>
      </c>
      <c r="QM158" s="253" t="n">
        <v>59.1027066807166</v>
      </c>
      <c r="QN158" s="256" t="n">
        <v>5.12</v>
      </c>
      <c r="QO158" s="254" t="n">
        <v>1.111975801023</v>
      </c>
      <c r="QP158" s="251" t="n">
        <v>5.214</v>
      </c>
      <c r="QQ158" s="252" t="n">
        <v>56.4282244735288</v>
      </c>
      <c r="QR158" s="255" t="n">
        <v>5.214</v>
      </c>
      <c r="QS158" s="253" t="n">
        <v>59.1027066807166</v>
      </c>
      <c r="QT158" s="256" t="n">
        <v>5.12</v>
      </c>
      <c r="QU158" s="254" t="n">
        <v>1.111975801023</v>
      </c>
      <c r="QV158" s="251" t="n">
        <v>5.214</v>
      </c>
      <c r="QW158" s="252" t="n">
        <v>62.2689607590114</v>
      </c>
      <c r="QX158" s="255" t="n">
        <v>5.214</v>
      </c>
      <c r="QY158" s="253" t="n">
        <v>59.1027066807166</v>
      </c>
      <c r="QZ158" s="256" t="n">
        <v>5.12</v>
      </c>
      <c r="RA158" s="254" t="n">
        <v>1.111975801023</v>
      </c>
      <c r="RB158" s="252" t="n">
        <v>5.214</v>
      </c>
      <c r="RC158" s="252" t="n">
        <v>70.5150610789303</v>
      </c>
      <c r="RD158" s="255" t="n">
        <v>5.214</v>
      </c>
      <c r="RE158" s="253" t="n">
        <v>59.1027066807166</v>
      </c>
      <c r="RF158" s="256" t="n">
        <v>5.12</v>
      </c>
      <c r="RG158" s="254" t="n">
        <v>1.111975801023</v>
      </c>
      <c r="RH158" s="252" t="n">
        <v>5.214</v>
      </c>
      <c r="RI158" s="252" t="n">
        <v>76.9432948428414</v>
      </c>
      <c r="RJ158" s="255" t="n">
        <v>5.214</v>
      </c>
      <c r="RK158" s="253" t="n">
        <v>59.1027066807166</v>
      </c>
      <c r="RL158" s="256" t="n">
        <v>5.12</v>
      </c>
      <c r="RM158" s="254" t="n">
        <v>1.111975801023</v>
      </c>
      <c r="RN158" s="252" t="n">
        <v>5.12</v>
      </c>
      <c r="RO158" s="252" t="n">
        <v>84.96382193004899</v>
      </c>
      <c r="RP158" s="255" t="n">
        <v>5.214</v>
      </c>
      <c r="RQ158" s="253" t="n">
        <v>59.1027066807166</v>
      </c>
      <c r="RR158" s="256" t="n">
        <v>5.12</v>
      </c>
      <c r="RS158" s="254" t="n">
        <v>1.111975801023</v>
      </c>
      <c r="RT158" s="252" t="n">
        <v>5.12</v>
      </c>
      <c r="RU158" s="252" t="n">
        <v>92.2792955192202</v>
      </c>
      <c r="RV158" s="255" t="n">
        <v>5.214</v>
      </c>
      <c r="RW158" s="253" t="n">
        <v>59.1027066807166</v>
      </c>
      <c r="RX158" s="256" t="n">
        <v>5.12</v>
      </c>
      <c r="RY158" s="254" t="n">
        <v>1.111975801023</v>
      </c>
      <c r="RZ158" s="252" t="n">
        <v>5.214</v>
      </c>
      <c r="SA158" s="252" t="n">
        <v>97.8272512601541</v>
      </c>
      <c r="SB158" s="255" t="n">
        <v>5.214</v>
      </c>
      <c r="SC158" s="253" t="n">
        <v>59.1027066807166</v>
      </c>
      <c r="SD158" s="256" t="n">
        <v>5.12</v>
      </c>
      <c r="SE158" s="254" t="n">
        <v>1.111975801023</v>
      </c>
      <c r="SF158" s="252" t="n">
        <v>5.12</v>
      </c>
      <c r="SG158" s="252" t="n">
        <v>106.138742037512</v>
      </c>
      <c r="SH158" s="255" t="n">
        <v>5.214</v>
      </c>
      <c r="SI158" s="253" t="n">
        <v>59.1027066807166</v>
      </c>
      <c r="SJ158" s="256" t="n">
        <v>5.12</v>
      </c>
      <c r="SK158" s="254" t="n">
        <v>1.111975801023</v>
      </c>
      <c r="SL158" s="252" t="n">
        <v>5.12</v>
      </c>
      <c r="SM158" s="252" t="n">
        <v>114.719153038156</v>
      </c>
      <c r="SN158" s="255" t="n">
        <v>5.214</v>
      </c>
      <c r="SO158" s="253" t="n">
        <v>59.1027066807166</v>
      </c>
      <c r="SP158" s="256" t="n">
        <v>5.12</v>
      </c>
      <c r="SQ158" s="254" t="n">
        <v>1.111975801023</v>
      </c>
      <c r="SR158" s="252" t="n">
        <v>5.12</v>
      </c>
      <c r="SS158" s="252" t="n">
        <v>122.727786687093</v>
      </c>
      <c r="ST158" s="255" t="n">
        <v>5.214</v>
      </c>
      <c r="SU158" s="253" t="n">
        <v>59.1027066807166</v>
      </c>
      <c r="SV158" s="256" t="n">
        <v>5.12</v>
      </c>
      <c r="SW158" s="254" t="n">
        <v>1.111975801023</v>
      </c>
      <c r="SX158" s="252" t="n">
        <v>5.12</v>
      </c>
      <c r="SY158" s="252" t="n">
        <v>130.070003354102</v>
      </c>
      <c r="SZ158" s="255" t="n">
        <v>5.214</v>
      </c>
      <c r="TA158" s="253" t="n">
        <v>59.1027066807166</v>
      </c>
      <c r="TB158" s="256" t="n">
        <v>5.12</v>
      </c>
      <c r="TC158" s="254" t="n">
        <v>1.111975801023</v>
      </c>
      <c r="TD158" s="252" t="n">
        <v>5.12</v>
      </c>
      <c r="TE158" s="252" t="n">
        <v>137.770633479825</v>
      </c>
      <c r="TF158" s="255" t="n">
        <v>5.214</v>
      </c>
      <c r="TG158" s="253" t="n">
        <v>59.1027066807166</v>
      </c>
      <c r="TH158" s="256" t="n">
        <v>5.12</v>
      </c>
      <c r="TI158" s="254" t="n">
        <v>1.111975801023</v>
      </c>
      <c r="TJ158" s="252" t="n">
        <v>5.12</v>
      </c>
      <c r="TK158" s="252" t="n">
        <v>144.195315962638</v>
      </c>
      <c r="TL158" s="255" t="n">
        <v>5.214</v>
      </c>
      <c r="TM158" s="253" t="n">
        <v>59.1027066807166</v>
      </c>
      <c r="TN158" s="256" t="n">
        <v>5.12</v>
      </c>
      <c r="TO158" s="254" t="n">
        <v>1.111975801023</v>
      </c>
      <c r="TP158" s="252" t="n">
        <v>5.12</v>
      </c>
      <c r="TQ158" s="252" t="n">
        <v>150.662776744602</v>
      </c>
      <c r="TR158" s="255" t="n">
        <v>5.214</v>
      </c>
      <c r="TS158" s="253" t="n">
        <v>59.1027066807166</v>
      </c>
      <c r="TT158" s="256" t="n">
        <v>5.12</v>
      </c>
      <c r="TU158" s="254" t="n">
        <v>1.111975801023</v>
      </c>
      <c r="TV158" s="252" t="n">
        <v>5.214</v>
      </c>
      <c r="TW158" s="252" t="n">
        <v>154.923698492837</v>
      </c>
      <c r="TX158" s="255" t="n">
        <v>5.214</v>
      </c>
      <c r="TY158" s="253" t="n">
        <v>59.1027066807166</v>
      </c>
      <c r="TZ158" s="256" t="n">
        <v>5.12</v>
      </c>
      <c r="UA158" s="254" t="n">
        <v>1.111975801023</v>
      </c>
      <c r="UB158" s="251" t="n">
        <v>5.43999999999999</v>
      </c>
      <c r="UC158" s="252" t="n">
        <v>9.08817399559029</v>
      </c>
      <c r="UD158" s="255" t="n">
        <v>5.60999999999999</v>
      </c>
      <c r="UE158" s="253" t="n">
        <v>63.4170397767825</v>
      </c>
      <c r="UF158" s="256" t="n">
        <v>5.60999999999999</v>
      </c>
      <c r="UG158" s="254" t="n">
        <v>3.0833101150869</v>
      </c>
      <c r="UH158" s="251" t="n">
        <v>5.43999999999999</v>
      </c>
      <c r="UI158" s="252" t="n">
        <v>13.816682820197</v>
      </c>
      <c r="UJ158" s="255" t="n">
        <v>5.60999999999999</v>
      </c>
      <c r="UK158" s="253" t="n">
        <v>63.4170397767825</v>
      </c>
      <c r="UL158" s="256" t="n">
        <v>5.60999999999999</v>
      </c>
      <c r="UM158" s="254" t="n">
        <v>3.0833101150869</v>
      </c>
      <c r="UN158" s="251" t="n">
        <v>5.43999999999999</v>
      </c>
      <c r="UO158" s="252" t="n">
        <v>18.8417366377453</v>
      </c>
      <c r="UP158" s="255" t="n">
        <v>5.60999999999999</v>
      </c>
      <c r="UQ158" s="253" t="n">
        <v>63.4170397767825</v>
      </c>
      <c r="UR158" s="256" t="n">
        <v>5.60999999999999</v>
      </c>
      <c r="US158" s="254" t="n">
        <v>3.0833101150869</v>
      </c>
      <c r="UT158" s="251" t="n">
        <v>5.43999999999999</v>
      </c>
      <c r="UU158" s="252" t="n">
        <v>24.351098930551</v>
      </c>
      <c r="UV158" s="255" t="n">
        <v>5.60999999999999</v>
      </c>
      <c r="UW158" s="253" t="n">
        <v>63.4170397767825</v>
      </c>
      <c r="UX158" s="256" t="n">
        <v>5.60999999999999</v>
      </c>
      <c r="UY158" s="254" t="n">
        <v>3.0833101150869</v>
      </c>
      <c r="UZ158" s="251" t="n">
        <v>5.43999999999999</v>
      </c>
      <c r="VA158" s="252" t="n">
        <v>30.1651690085969</v>
      </c>
      <c r="VB158" s="255" t="n">
        <v>5.60999999999999</v>
      </c>
      <c r="VC158" s="253" t="n">
        <v>63.4170397767825</v>
      </c>
      <c r="VD158" s="256" t="n">
        <v>5.60999999999999</v>
      </c>
      <c r="VE158" s="254" t="n">
        <v>3.0833101150869</v>
      </c>
      <c r="VF158" s="251" t="n">
        <v>5.43999999999999</v>
      </c>
      <c r="VG158" s="252" t="n">
        <v>35.2536350416654</v>
      </c>
      <c r="VH158" s="255" t="n">
        <v>5.60999999999999</v>
      </c>
      <c r="VI158" s="253" t="n">
        <v>63.4170397767825</v>
      </c>
      <c r="VJ158" s="256" t="n">
        <v>5.60999999999999</v>
      </c>
      <c r="VK158" s="254" t="n">
        <v>3.0833101150869</v>
      </c>
      <c r="VL158" s="251" t="n">
        <v>5.43999999999999</v>
      </c>
      <c r="VM158" s="252" t="n">
        <v>39.6192255581241</v>
      </c>
      <c r="VN158" s="255" t="n">
        <v>5.60999999999999</v>
      </c>
      <c r="VO158" s="253" t="n">
        <v>63.4170397767825</v>
      </c>
      <c r="VP158" s="256" t="n">
        <v>5.60999999999999</v>
      </c>
      <c r="VQ158" s="254" t="n">
        <v>3.0833101150869</v>
      </c>
      <c r="VR158" s="251" t="n">
        <v>5.43999999999999</v>
      </c>
      <c r="VS158" s="252" t="n">
        <v>46.8875515548559</v>
      </c>
      <c r="VT158" s="255" t="n">
        <v>5.60999999999999</v>
      </c>
      <c r="VU158" s="253" t="n">
        <v>63.4170397767825</v>
      </c>
      <c r="VV158" s="256" t="n">
        <v>5.60999999999999</v>
      </c>
      <c r="VW158" s="254" t="n">
        <v>3.0833101150869</v>
      </c>
      <c r="VX158" s="252" t="n">
        <v>5.43999999999999</v>
      </c>
      <c r="VY158" s="252" t="n">
        <v>52.003312420351</v>
      </c>
      <c r="VZ158" s="255" t="n">
        <v>5.60999999999999</v>
      </c>
      <c r="WA158" s="253" t="n">
        <v>63.4170397767825</v>
      </c>
      <c r="WB158" s="256" t="n">
        <v>5.60999999999999</v>
      </c>
      <c r="WC158" s="254" t="n">
        <v>3.0833101150869</v>
      </c>
      <c r="WD158" s="252" t="n">
        <v>5.43999999999999</v>
      </c>
      <c r="WE158" s="252" t="n">
        <v>58.5240411810751</v>
      </c>
      <c r="WF158" s="255" t="n">
        <v>5.60999999999999</v>
      </c>
      <c r="WG158" s="253" t="n">
        <v>63.4170397767825</v>
      </c>
      <c r="WH158" s="256" t="n">
        <v>5.60999999999999</v>
      </c>
      <c r="WI158" s="254" t="n">
        <v>3.0833101150869</v>
      </c>
      <c r="WJ158" s="252" t="n">
        <v>5.43999999999999</v>
      </c>
      <c r="WK158" s="252" t="n">
        <v>63.9332163981846</v>
      </c>
      <c r="WL158" s="255" t="n">
        <v>5.60999999999999</v>
      </c>
      <c r="WM158" s="253" t="n">
        <v>63.4170397767825</v>
      </c>
      <c r="WN158" s="256" t="n">
        <v>5.60999999999999</v>
      </c>
      <c r="WO158" s="254" t="n">
        <v>3.0833101150869</v>
      </c>
      <c r="WP158" s="252" t="n">
        <v>5.43999999999999</v>
      </c>
      <c r="WQ158" s="252" t="n">
        <v>68.6747610986264</v>
      </c>
      <c r="WR158" s="255" t="n">
        <v>5.60999999999999</v>
      </c>
      <c r="WS158" s="253" t="n">
        <v>63.4170397767825</v>
      </c>
      <c r="WT158" s="256" t="n">
        <v>5.60999999999999</v>
      </c>
      <c r="WU158" s="254" t="n">
        <v>3.0833101150869</v>
      </c>
      <c r="WV158" s="252" t="n">
        <v>5.43999999999999</v>
      </c>
      <c r="WW158" s="252" t="n">
        <v>73.7582188205933</v>
      </c>
      <c r="WX158" s="255" t="n">
        <v>5.60999999999999</v>
      </c>
      <c r="WY158" s="253" t="n">
        <v>63.4170397767825</v>
      </c>
      <c r="WZ158" s="256" t="n">
        <v>5.60999999999999</v>
      </c>
      <c r="XA158" s="254" t="n">
        <v>3.0833101150869</v>
      </c>
      <c r="XB158" s="252" t="n">
        <v>5.43999999999999</v>
      </c>
      <c r="XC158" s="252" t="n">
        <v>78.8437174396019</v>
      </c>
      <c r="XD158" s="255" t="n">
        <v>5.60999999999999</v>
      </c>
      <c r="XE158" s="253" t="n">
        <v>63.4170397767825</v>
      </c>
      <c r="XF158" s="256" t="n">
        <v>5.60999999999999</v>
      </c>
      <c r="XG158" s="254" t="n">
        <v>3.0833101150869</v>
      </c>
      <c r="XH158" s="252" t="n">
        <v>5.43999999999999</v>
      </c>
      <c r="XI158" s="252" t="n">
        <v>83.9493850782377</v>
      </c>
      <c r="XJ158" s="255" t="n">
        <v>5.60999999999999</v>
      </c>
      <c r="XK158" s="253" t="n">
        <v>63.4170397767825</v>
      </c>
      <c r="XL158" s="256" t="n">
        <v>5.60999999999999</v>
      </c>
      <c r="XM158" s="254" t="n">
        <v>3.0833101150869</v>
      </c>
      <c r="XN158" s="252" t="n">
        <v>5.43999999999999</v>
      </c>
      <c r="XO158" s="252" t="n">
        <v>96.6906564242296</v>
      </c>
      <c r="XP158" s="255" t="n">
        <v>5.60999999999999</v>
      </c>
      <c r="XQ158" s="253" t="n">
        <v>63.4170397767825</v>
      </c>
      <c r="XR158" s="256" t="n">
        <v>5.60999999999999</v>
      </c>
      <c r="XS158" s="254" t="n">
        <v>3.0833101150869</v>
      </c>
      <c r="XT158" s="252" t="n">
        <v>5.43999999999999</v>
      </c>
      <c r="XU158" s="252" t="n">
        <v>106.933547161715</v>
      </c>
      <c r="XV158" s="255" t="n">
        <v>5.60999999999999</v>
      </c>
      <c r="XW158" s="253" t="n">
        <v>63.4170397767825</v>
      </c>
      <c r="XX158" s="256" t="n">
        <v>5.60999999999999</v>
      </c>
      <c r="XY158" s="254" t="n">
        <v>3.0833101150869</v>
      </c>
      <c r="XZ158" s="252" t="n">
        <v>5.43999999999999</v>
      </c>
      <c r="YA158" s="252" t="n">
        <v>120.0179768</v>
      </c>
      <c r="YB158" s="255" t="n">
        <v>5.60999999999999</v>
      </c>
      <c r="YC158" s="253" t="n">
        <v>63.4170397767825</v>
      </c>
      <c r="YD158" s="256" t="n">
        <v>5.60999999999999</v>
      </c>
      <c r="YE158" s="254" t="n">
        <v>3.0833101150869</v>
      </c>
      <c r="YF158" s="252" t="n">
        <v>5.43999999999999</v>
      </c>
      <c r="YG158" s="252" t="n">
        <v>129.715886632691</v>
      </c>
      <c r="YH158" s="255" t="n">
        <v>5.60999999999999</v>
      </c>
      <c r="YI158" s="253" t="n">
        <v>63.4170397767825</v>
      </c>
      <c r="YJ158" s="256" t="n">
        <v>5.60999999999999</v>
      </c>
      <c r="YK158" s="254" t="n">
        <v>3.0833101150869</v>
      </c>
      <c r="YL158" s="252" t="n">
        <v>5.544</v>
      </c>
      <c r="YM158" s="252" t="n">
        <v>138.785260700323</v>
      </c>
      <c r="YN158" s="255" t="n">
        <v>5.60999999999999</v>
      </c>
      <c r="YO158" s="253" t="n">
        <v>63.4170397767825</v>
      </c>
      <c r="YP158" s="256" t="n">
        <v>5.60999999999999</v>
      </c>
      <c r="YQ158" s="254" t="n">
        <v>3.0833101150869</v>
      </c>
      <c r="YR158" s="252" t="n">
        <v>5.43999999999999</v>
      </c>
      <c r="YS158" s="252" t="n">
        <v>158.55651369794</v>
      </c>
      <c r="YT158" s="255" t="n">
        <v>5.60999999999999</v>
      </c>
      <c r="YU158" s="253" t="n">
        <v>63.4170397767825</v>
      </c>
      <c r="YV158" s="256" t="n">
        <v>5.60999999999999</v>
      </c>
      <c r="YW158" s="254" t="n">
        <v>3.0833101150869</v>
      </c>
      <c r="YX158" s="252" t="n">
        <v>5.536</v>
      </c>
      <c r="YY158" s="252" t="n">
        <v>183.508799105877</v>
      </c>
      <c r="YZ158" s="255" t="n">
        <v>5.60999999999999</v>
      </c>
      <c r="ZA158" s="253" t="n">
        <v>63.4170397767825</v>
      </c>
      <c r="ZB158" s="256" t="n">
        <v>5.60999999999999</v>
      </c>
      <c r="ZC158" s="254" t="n">
        <v>3.0833101150869</v>
      </c>
      <c r="ZD158" s="251" t="n">
        <v>8.31999999999999</v>
      </c>
      <c r="ZE158" s="252" t="n">
        <v>17.2854591639132</v>
      </c>
      <c r="ZF158" s="255" t="n">
        <v>8.41499999999999</v>
      </c>
      <c r="ZG158" s="253" t="n">
        <v>67.6114640928719</v>
      </c>
      <c r="ZH158" s="256" t="n">
        <v>8.31999999999999</v>
      </c>
      <c r="ZI158" s="254" t="n">
        <v>1.53836245074525</v>
      </c>
      <c r="ZJ158" s="251" t="n">
        <v>8.31999999999999</v>
      </c>
      <c r="ZK158" s="252" t="n">
        <v>25.9380055913746</v>
      </c>
      <c r="ZL158" s="255" t="n">
        <v>8.41499999999999</v>
      </c>
      <c r="ZM158" s="253" t="n">
        <v>67.6114640928719</v>
      </c>
      <c r="ZN158" s="256" t="n">
        <v>8.31999999999999</v>
      </c>
      <c r="ZO158" s="254" t="n">
        <v>1.53836245074525</v>
      </c>
      <c r="ZP158" s="251" t="n">
        <v>8.31999999999999</v>
      </c>
      <c r="ZQ158" s="252" t="n">
        <v>35.7638142576977</v>
      </c>
      <c r="ZR158" s="255" t="n">
        <v>8.41499999999999</v>
      </c>
      <c r="ZS158" s="253" t="n">
        <v>67.6114640928719</v>
      </c>
      <c r="ZT158" s="256" t="n">
        <v>8.31999999999999</v>
      </c>
      <c r="ZU158" s="254" t="n">
        <v>1.53836245074525</v>
      </c>
      <c r="ZV158" s="251" t="n">
        <v>8.31999999999999</v>
      </c>
      <c r="ZW158" s="252" t="n">
        <v>45.2978871125095</v>
      </c>
      <c r="ZX158" s="255" t="n">
        <v>8.41499999999999</v>
      </c>
      <c r="ZY158" s="253" t="n">
        <v>67.6114640928719</v>
      </c>
      <c r="ZZ158" s="256" t="n">
        <v>8.31999999999999</v>
      </c>
      <c r="AAA158" s="254" t="n">
        <v>1.53836245074525</v>
      </c>
      <c r="AAB158" s="251" t="n">
        <v>8.31999999999999</v>
      </c>
      <c r="AAC158" s="252" t="n">
        <v>53.9696605665102</v>
      </c>
      <c r="AAD158" s="255" t="n">
        <v>8.41499999999999</v>
      </c>
      <c r="AAE158" s="253" t="n">
        <v>67.6114640928719</v>
      </c>
      <c r="AAF158" s="256" t="n">
        <v>8.31999999999999</v>
      </c>
      <c r="AAG158" s="254" t="n">
        <v>1.53836245074525</v>
      </c>
      <c r="AAH158" s="251" t="n">
        <v>8.31999999999999</v>
      </c>
      <c r="AAI158" s="252" t="n">
        <v>63.7849177307827</v>
      </c>
      <c r="AAJ158" s="255" t="n">
        <v>8.41499999999999</v>
      </c>
      <c r="AAK158" s="253" t="n">
        <v>67.6114640928719</v>
      </c>
      <c r="AAL158" s="256" t="n">
        <v>8.31999999999999</v>
      </c>
      <c r="AAM158" s="254" t="n">
        <v>1.53836245074525</v>
      </c>
      <c r="AAN158" s="251" t="n">
        <v>8.31999999999999</v>
      </c>
      <c r="AAO158" s="252" t="n">
        <v>72.4386617208002</v>
      </c>
      <c r="AAP158" s="255" t="n">
        <v>8.41499999999999</v>
      </c>
      <c r="AAQ158" s="253" t="n">
        <v>67.6114640928719</v>
      </c>
      <c r="AAR158" s="256" t="n">
        <v>8.31999999999999</v>
      </c>
      <c r="AAS158" s="254" t="n">
        <v>1.53836245074525</v>
      </c>
      <c r="AAT158" s="251" t="n">
        <v>8.31999999999999</v>
      </c>
      <c r="AAU158" s="252" t="n">
        <v>81.0595920881798</v>
      </c>
      <c r="AAV158" s="255" t="n">
        <v>8.41499999999999</v>
      </c>
      <c r="AAW158" s="253" t="n">
        <v>67.6114640928719</v>
      </c>
      <c r="AAX158" s="256" t="n">
        <v>8.31999999999999</v>
      </c>
      <c r="AAY158" s="254" t="n">
        <v>1.53836245074525</v>
      </c>
      <c r="AAZ158" s="252" t="n">
        <v>8.31999999999999</v>
      </c>
      <c r="ABA158" s="252" t="n">
        <v>91.5002528754078</v>
      </c>
      <c r="ABB158" s="255" t="n">
        <v>8.41499999999999</v>
      </c>
      <c r="ABC158" s="253" t="n">
        <v>67.6114640928719</v>
      </c>
      <c r="ABD158" s="256" t="n">
        <v>8.31999999999999</v>
      </c>
      <c r="ABE158" s="254" t="n">
        <v>1.53836245074525</v>
      </c>
      <c r="ABF158" s="252" t="n">
        <v>8.31999999999999</v>
      </c>
      <c r="ABG158" s="252" t="n">
        <v>108.476248456738</v>
      </c>
      <c r="ABH158" s="255" t="n">
        <v>8.41499999999999</v>
      </c>
      <c r="ABI158" s="253" t="n">
        <v>67.6114640928719</v>
      </c>
      <c r="ABJ158" s="256" t="n">
        <v>8.31999999999999</v>
      </c>
      <c r="ABK158" s="254" t="n">
        <v>1.53836245074525</v>
      </c>
      <c r="ABL158" s="252" t="n">
        <v>8.31999999999999</v>
      </c>
      <c r="ABM158" s="252" t="n">
        <v>127.872842604855</v>
      </c>
      <c r="ABN158" s="255" t="n">
        <v>8.41499999999999</v>
      </c>
      <c r="ABO158" s="253" t="n">
        <v>67.6114640928719</v>
      </c>
      <c r="ABP158" s="256" t="n">
        <v>8.31999999999999</v>
      </c>
      <c r="ABQ158" s="254" t="n">
        <v>1.53836245074525</v>
      </c>
      <c r="ABR158" s="252" t="n">
        <v>8.31999999999999</v>
      </c>
      <c r="ABS158" s="252" t="n">
        <v>145.156355015115</v>
      </c>
      <c r="ABT158" s="255" t="n">
        <v>8.41499999999999</v>
      </c>
      <c r="ABU158" s="253" t="n">
        <v>67.6114640928719</v>
      </c>
      <c r="ABV158" s="256" t="n">
        <v>8.31999999999999</v>
      </c>
      <c r="ABW158" s="254" t="n">
        <v>1.53836245074525</v>
      </c>
      <c r="ABX158" s="252" t="n">
        <v>8.31999999999999</v>
      </c>
      <c r="ABY158" s="252" t="n">
        <v>166.614972942576</v>
      </c>
      <c r="ABZ158" s="255" t="n">
        <v>8.41499999999999</v>
      </c>
      <c r="ACA158" s="253" t="n">
        <v>67.6114640928719</v>
      </c>
      <c r="ACB158" s="256" t="n">
        <v>8.31999999999999</v>
      </c>
      <c r="ACC158" s="254" t="n">
        <v>1.53836245074525</v>
      </c>
      <c r="ACD158" s="252" t="n">
        <v>8.31999999999999</v>
      </c>
      <c r="ACE158" s="252" t="n">
        <v>184.490502314703</v>
      </c>
      <c r="ACF158" s="255" t="n">
        <v>8.41499999999999</v>
      </c>
      <c r="ACG158" s="253" t="n">
        <v>67.6114640928719</v>
      </c>
      <c r="ACH158" s="256" t="n">
        <v>8.31999999999999</v>
      </c>
      <c r="ACI158" s="254" t="n">
        <v>1.53836245074525</v>
      </c>
      <c r="ACJ158" s="252" t="n">
        <v>8.31999999999999</v>
      </c>
      <c r="ACK158" s="252" t="n">
        <v>202.36423069289</v>
      </c>
      <c r="ACL158" s="255" t="n">
        <v>8.41499999999999</v>
      </c>
      <c r="ACM158" s="253" t="n">
        <v>67.6114640928719</v>
      </c>
      <c r="ACN158" s="256" t="n">
        <v>8.31999999999999</v>
      </c>
      <c r="ACO158" s="254" t="n">
        <v>1.53836245074525</v>
      </c>
      <c r="ACP158" s="251" t="n">
        <v>15.18</v>
      </c>
      <c r="ACQ158" s="252" t="n">
        <v>11.1101985210876</v>
      </c>
      <c r="ACR158" s="255" t="n">
        <v>15.3449999999999</v>
      </c>
      <c r="ACS158" s="253" t="n">
        <v>71.3051781649277</v>
      </c>
      <c r="ACT158" s="256" t="n">
        <v>15.3449999999999</v>
      </c>
      <c r="ACU158" s="254" t="n">
        <v>1.22320174338362</v>
      </c>
      <c r="ACV158" s="251" t="n">
        <v>15.51</v>
      </c>
      <c r="ACW158" s="252" t="n">
        <v>23.1040102225767</v>
      </c>
      <c r="ACX158" s="255" t="n">
        <v>15.3449999999999</v>
      </c>
      <c r="ACY158" s="253" t="n">
        <v>71.3051781649277</v>
      </c>
      <c r="ACZ158" s="256" t="n">
        <v>15.3449999999999</v>
      </c>
      <c r="ADA158" s="254" t="n">
        <v>1.22320174338362</v>
      </c>
      <c r="ADB158" s="251" t="n">
        <v>15.64</v>
      </c>
      <c r="ADC158" s="252" t="n">
        <v>34.4831018523318</v>
      </c>
      <c r="ADD158" s="255" t="n">
        <v>15.3449999999999</v>
      </c>
      <c r="ADE158" s="253" t="n">
        <v>71.3051781649277</v>
      </c>
      <c r="ADF158" s="256" t="n">
        <v>15.3449999999999</v>
      </c>
      <c r="ADG158" s="254" t="n">
        <v>1.22320174338362</v>
      </c>
      <c r="ADH158" s="251" t="n">
        <v>15.51</v>
      </c>
      <c r="ADI158" s="252" t="n">
        <v>47.0198221745766</v>
      </c>
      <c r="ADJ158" s="255" t="n">
        <v>15.3449999999999</v>
      </c>
      <c r="ADK158" s="253" t="n">
        <v>71.3051781649277</v>
      </c>
      <c r="ADL158" s="256" t="n">
        <v>15.3449999999999</v>
      </c>
      <c r="ADM158" s="254" t="n">
        <v>1.22320174338362</v>
      </c>
      <c r="ADN158" s="251" t="n">
        <v>15.51</v>
      </c>
      <c r="ADO158" s="252" t="n">
        <v>58.4305910263952</v>
      </c>
      <c r="ADP158" s="255" t="n">
        <v>15.3449999999999</v>
      </c>
      <c r="ADQ158" s="253" t="n">
        <v>71.3051781649277</v>
      </c>
      <c r="ADR158" s="256" t="n">
        <v>15.3449999999999</v>
      </c>
      <c r="ADS158" s="254" t="n">
        <v>1.22320174338362</v>
      </c>
      <c r="ADT158" s="251" t="n">
        <v>15.51</v>
      </c>
      <c r="ADU158" s="252" t="n">
        <v>70.45805966216641</v>
      </c>
      <c r="ADV158" s="255" t="n">
        <v>15.3449999999999</v>
      </c>
      <c r="ADW158" s="253" t="n">
        <v>71.3051781649277</v>
      </c>
      <c r="ADX158" s="256" t="n">
        <v>15.3449999999999</v>
      </c>
      <c r="ADY158" s="254" t="n">
        <v>1.22320174338362</v>
      </c>
      <c r="ADZ158" s="251" t="n">
        <v>15.51</v>
      </c>
      <c r="AEA158" s="252" t="n">
        <v>81.82914224383271</v>
      </c>
      <c r="AEB158" s="255" t="n">
        <v>15.3449999999999</v>
      </c>
      <c r="AEC158" s="253" t="n">
        <v>71.3051781649277</v>
      </c>
      <c r="AED158" s="256" t="n">
        <v>15.3449999999999</v>
      </c>
      <c r="AEE158" s="254" t="n">
        <v>1.22320174338362</v>
      </c>
      <c r="AEF158" s="251" t="n">
        <v>15.51</v>
      </c>
      <c r="AEG158" s="252" t="n">
        <v>94.43630769306669</v>
      </c>
      <c r="AEH158" s="255" t="n">
        <v>15.3449999999999</v>
      </c>
      <c r="AEI158" s="253" t="n">
        <v>71.3051781649277</v>
      </c>
      <c r="AEJ158" s="256" t="n">
        <v>15.3449999999999</v>
      </c>
      <c r="AEK158" s="254" t="n">
        <v>1.22320174338362</v>
      </c>
      <c r="AEL158" s="252" t="n">
        <v>15.51</v>
      </c>
      <c r="AEM158" s="252" t="n">
        <v>105.521181176016</v>
      </c>
      <c r="AEN158" s="255" t="n">
        <v>15.3449999999999</v>
      </c>
      <c r="AEO158" s="253" t="n">
        <v>71.3051781649277</v>
      </c>
      <c r="AEP158" s="256" t="n">
        <v>15.3449999999999</v>
      </c>
      <c r="AEQ158" s="254" t="n">
        <v>1.22320174338362</v>
      </c>
      <c r="AER158" s="252" t="n">
        <v>15.51</v>
      </c>
      <c r="AES158" s="252" t="n">
        <v>118.960304802779</v>
      </c>
      <c r="AET158" s="255" t="n">
        <v>15.3449999999999</v>
      </c>
      <c r="AEU158" s="253" t="n">
        <v>71.3051781649277</v>
      </c>
      <c r="AEV158" s="256" t="n">
        <v>15.3449999999999</v>
      </c>
      <c r="AEW158" s="254" t="n">
        <v>1.22320174338362</v>
      </c>
      <c r="AEX158" s="252" t="n">
        <v>15.51</v>
      </c>
      <c r="AEY158" s="252" t="n">
        <v>142.609978900561</v>
      </c>
      <c r="AEZ158" s="255" t="n">
        <v>15.3449999999999</v>
      </c>
      <c r="AFA158" s="253" t="n">
        <v>71.3051781649277</v>
      </c>
      <c r="AFB158" s="256" t="n">
        <v>15.3449999999999</v>
      </c>
      <c r="AFC158" s="254" t="n">
        <v>1.22320174338362</v>
      </c>
      <c r="AFD158" s="252" t="n">
        <v>15.51</v>
      </c>
      <c r="AFE158" s="252" t="n">
        <v>165.091875449593</v>
      </c>
      <c r="AFF158" s="255" t="n">
        <v>15.3449999999999</v>
      </c>
      <c r="AFG158" s="253" t="n">
        <v>71.3051781649277</v>
      </c>
      <c r="AFH158" s="256" t="n">
        <v>15.3449999999999</v>
      </c>
      <c r="AFI158" s="254" t="n">
        <v>1.22320174338362</v>
      </c>
      <c r="AFJ158" s="252" t="n">
        <v>15.51</v>
      </c>
      <c r="AFK158" s="252" t="n">
        <v>201.987500570283</v>
      </c>
      <c r="AFL158" s="255" t="n">
        <v>15.3449999999999</v>
      </c>
      <c r="AFM158" s="253" t="n">
        <v>71.3051781649277</v>
      </c>
      <c r="AFN158" s="256" t="n">
        <v>15.3449999999999</v>
      </c>
      <c r="AFO158" s="254" t="n">
        <v>1.22320174338362</v>
      </c>
      <c r="AFP158" s="251" t="n">
        <v>18.88</v>
      </c>
      <c r="AFQ158" s="252" t="n">
        <v>10.9932786241537</v>
      </c>
      <c r="AFR158" s="255" t="n">
        <v>18.88</v>
      </c>
      <c r="AFS158" s="253" t="n">
        <v>71.98846278349281</v>
      </c>
      <c r="AFT158" s="256" t="n">
        <v>19.1399999999999</v>
      </c>
      <c r="AFU158" s="254" t="n">
        <v>1.52926703467302</v>
      </c>
      <c r="AFV158" s="251" t="n">
        <v>18.88</v>
      </c>
      <c r="AFW158" s="252" t="n">
        <v>23.7153328254611</v>
      </c>
      <c r="AFX158" s="255" t="n">
        <v>18.88</v>
      </c>
      <c r="AFY158" s="253" t="n">
        <v>71.98846278349281</v>
      </c>
      <c r="AFZ158" s="256" t="n">
        <v>19.1399999999999</v>
      </c>
      <c r="AGA158" s="254" t="n">
        <v>1.52926703467302</v>
      </c>
      <c r="AGB158" s="251" t="n">
        <v>18.88</v>
      </c>
      <c r="AGC158" s="252" t="n">
        <v>36.9379348570559</v>
      </c>
      <c r="AGD158" s="255" t="n">
        <v>18.88</v>
      </c>
      <c r="AGE158" s="253" t="n">
        <v>71.98846278349281</v>
      </c>
      <c r="AGF158" s="256" t="n">
        <v>19.1399999999999</v>
      </c>
      <c r="AGG158" s="254" t="n">
        <v>1.52926703467302</v>
      </c>
      <c r="AGH158" s="251" t="n">
        <v>18.88</v>
      </c>
      <c r="AGI158" s="252" t="n">
        <v>49.7785648341101</v>
      </c>
      <c r="AGJ158" s="255" t="n">
        <v>18.88</v>
      </c>
      <c r="AGK158" s="253" t="n">
        <v>71.98846278349281</v>
      </c>
      <c r="AGL158" s="256" t="n">
        <v>19.1399999999999</v>
      </c>
      <c r="AGM158" s="254" t="n">
        <v>1.52926703467302</v>
      </c>
      <c r="AGN158" s="251" t="n">
        <v>19.1399999999999</v>
      </c>
      <c r="AGO158" s="252" t="n">
        <v>61.4283042092124</v>
      </c>
      <c r="AGP158" s="255" t="n">
        <v>18.88</v>
      </c>
      <c r="AGQ158" s="253" t="n">
        <v>71.98846278349281</v>
      </c>
      <c r="AGR158" s="256" t="n">
        <v>19.1399999999999</v>
      </c>
      <c r="AGS158" s="254" t="n">
        <v>1.52926703467302</v>
      </c>
      <c r="AGT158" s="251" t="n">
        <v>18.88</v>
      </c>
      <c r="AGU158" s="252" t="n">
        <v>75.25383436845949</v>
      </c>
      <c r="AGV158" s="255" t="n">
        <v>18.88</v>
      </c>
      <c r="AGW158" s="253" t="n">
        <v>71.98846278349281</v>
      </c>
      <c r="AGX158" s="256" t="n">
        <v>19.1399999999999</v>
      </c>
      <c r="AGY158" s="254" t="n">
        <v>1.52926703467302</v>
      </c>
      <c r="AGZ158" s="251" t="n">
        <v>19.1399999999999</v>
      </c>
      <c r="AHA158" s="252" t="n">
        <v>85.8945281539777</v>
      </c>
      <c r="AHB158" s="255" t="n">
        <v>18.88</v>
      </c>
      <c r="AHC158" s="253" t="n">
        <v>71.98846278349281</v>
      </c>
      <c r="AHD158" s="256" t="n">
        <v>19.1399999999999</v>
      </c>
      <c r="AHE158" s="254" t="n">
        <v>1.52926703467302</v>
      </c>
      <c r="AHF158" s="251" t="n">
        <v>18.88</v>
      </c>
      <c r="AHG158" s="252" t="n">
        <v>101.088732807826</v>
      </c>
      <c r="AHH158" s="255" t="n">
        <v>18.88</v>
      </c>
      <c r="AHI158" s="253" t="n">
        <v>71.98846278349281</v>
      </c>
      <c r="AHJ158" s="256" t="n">
        <v>19.1399999999999</v>
      </c>
      <c r="AHK158" s="254" t="n">
        <v>1.52926703467302</v>
      </c>
      <c r="AHL158" s="252" t="n">
        <v>18.88</v>
      </c>
      <c r="AHM158" s="252" t="n">
        <v>125.298693704804</v>
      </c>
      <c r="AHN158" s="255" t="n">
        <v>18.88</v>
      </c>
      <c r="AHO158" s="253" t="n">
        <v>71.98846278349281</v>
      </c>
      <c r="AHP158" s="256" t="n">
        <v>19.1399999999999</v>
      </c>
      <c r="AHQ158" s="254" t="n">
        <v>1.52926703467302</v>
      </c>
      <c r="AHR158" s="252" t="n">
        <v>18.88</v>
      </c>
      <c r="AHS158" s="252" t="n">
        <v>152.119030695181</v>
      </c>
      <c r="AHT158" s="255" t="n">
        <v>18.88</v>
      </c>
      <c r="AHU158" s="253" t="n">
        <v>71.98846278349281</v>
      </c>
      <c r="AHV158" s="256" t="n">
        <v>19.1399999999999</v>
      </c>
      <c r="AHW158" s="254" t="n">
        <v>1.52926703467302</v>
      </c>
      <c r="AHX158" s="252" t="n">
        <v>18.88</v>
      </c>
      <c r="AHY158" s="252" t="n">
        <v>176.173907970458</v>
      </c>
      <c r="AHZ158" s="255" t="n">
        <v>18.88</v>
      </c>
      <c r="AIA158" s="253" t="n">
        <v>71.98846278349281</v>
      </c>
      <c r="AIB158" s="256" t="n">
        <v>19.1399999999999</v>
      </c>
      <c r="AIC158" s="254" t="n">
        <v>1.52926703467302</v>
      </c>
      <c r="AID158" s="252" t="n">
        <v>18.88</v>
      </c>
      <c r="AIE158" s="252" t="n">
        <v>216.330956616393</v>
      </c>
      <c r="AIF158" s="255" t="n">
        <v>18.88</v>
      </c>
      <c r="AIG158" s="253" t="n">
        <v>71.98846278349281</v>
      </c>
      <c r="AIH158" s="256" t="n">
        <v>19.1399999999999</v>
      </c>
      <c r="AII158" s="254" t="n">
        <v>1.52926703467302</v>
      </c>
      <c r="AIJ158" s="251" t="n">
        <v>25.6</v>
      </c>
      <c r="AIK158" s="252" t="n">
        <v>11.7977638638254</v>
      </c>
      <c r="AIL158" s="255" t="n">
        <v>26.0699999999999</v>
      </c>
      <c r="AIM158" s="253" t="n">
        <v>77.41451053290859</v>
      </c>
      <c r="AIN158" s="256" t="n">
        <v>26.0699999999999</v>
      </c>
      <c r="AIO158" s="254" t="n">
        <v>1.87515918073151</v>
      </c>
      <c r="AIP158" s="251" t="n">
        <v>25.6</v>
      </c>
      <c r="AIQ158" s="252" t="n">
        <v>15.121097817896</v>
      </c>
      <c r="AIR158" s="255" t="n">
        <v>26.0699999999999</v>
      </c>
      <c r="AIS158" s="253" t="n">
        <v>77.41451053290859</v>
      </c>
      <c r="AIT158" s="256" t="n">
        <v>26.0699999999999</v>
      </c>
      <c r="AIU158" s="254" t="n">
        <v>1.87515918073151</v>
      </c>
      <c r="AIV158" s="251" t="n">
        <v>25.6</v>
      </c>
      <c r="AIW158" s="252" t="n">
        <v>25.074842020643</v>
      </c>
      <c r="AIX158" s="255" t="n">
        <v>26.0699999999999</v>
      </c>
      <c r="AIY158" s="253" t="n">
        <v>77.41451053290859</v>
      </c>
      <c r="AIZ158" s="256" t="n">
        <v>26.0699999999999</v>
      </c>
      <c r="AJA158" s="254" t="n">
        <v>1.87515918073151</v>
      </c>
      <c r="AJB158" s="251" t="n">
        <v>25.6</v>
      </c>
      <c r="AJC158" s="252" t="n">
        <v>31.5273220574854</v>
      </c>
      <c r="AJD158" s="255" t="n">
        <v>26.0699999999999</v>
      </c>
      <c r="AJE158" s="253" t="n">
        <v>77.41451053290859</v>
      </c>
      <c r="AJF158" s="256" t="n">
        <v>26.0699999999999</v>
      </c>
      <c r="AJG158" s="254" t="n">
        <v>1.87515918073151</v>
      </c>
      <c r="AJH158" s="251" t="n">
        <v>25.9199999999999</v>
      </c>
      <c r="AJI158" s="252" t="n">
        <v>41.4142961553363</v>
      </c>
      <c r="AJJ158" s="255" t="n">
        <v>26.0699999999999</v>
      </c>
      <c r="AJK158" s="253" t="n">
        <v>77.41451053290859</v>
      </c>
      <c r="AJL158" s="256" t="n">
        <v>26.0699999999999</v>
      </c>
      <c r="AJM158" s="254" t="n">
        <v>1.87515918073151</v>
      </c>
      <c r="AJN158" s="251" t="n">
        <v>25.6</v>
      </c>
      <c r="AJO158" s="252" t="n">
        <v>48.0524047296875</v>
      </c>
      <c r="AJP158" s="255" t="n">
        <v>26.0699999999999</v>
      </c>
      <c r="AJQ158" s="253" t="n">
        <v>77.41451053290859</v>
      </c>
      <c r="AJR158" s="256" t="n">
        <v>26.0699999999999</v>
      </c>
      <c r="AJS158" s="254" t="n">
        <v>1.87515918073151</v>
      </c>
      <c r="AJT158" s="251" t="n">
        <v>25.6</v>
      </c>
      <c r="AJU158" s="252" t="n">
        <v>57.8463148901347</v>
      </c>
      <c r="AJV158" s="255" t="n">
        <v>26.0699999999999</v>
      </c>
      <c r="AJW158" s="253" t="n">
        <v>77.41451053290859</v>
      </c>
      <c r="AJX158" s="256" t="n">
        <v>26.0699999999999</v>
      </c>
      <c r="AJY158" s="254" t="n">
        <v>1.87515918073151</v>
      </c>
      <c r="AJZ158" s="251" t="n">
        <v>25.9199999999999</v>
      </c>
      <c r="AKA158" s="252" t="n">
        <v>64.1600457067741</v>
      </c>
      <c r="AKB158" s="255" t="n">
        <v>26.0699999999999</v>
      </c>
      <c r="AKC158" s="253" t="n">
        <v>77.41451053290859</v>
      </c>
      <c r="AKD158" s="256" t="n">
        <v>26.0699999999999</v>
      </c>
      <c r="AKE158" s="254" t="n">
        <v>1.87515918073151</v>
      </c>
      <c r="AKF158" s="252" t="n">
        <v>25.9199999999999</v>
      </c>
      <c r="AKG158" s="252" t="n">
        <v>75.3370231062932</v>
      </c>
      <c r="AKH158" s="255" t="n">
        <v>26.0699999999999</v>
      </c>
      <c r="AKI158" s="253" t="n">
        <v>77.41451053290859</v>
      </c>
      <c r="AKJ158" s="256" t="n">
        <v>26.0699999999999</v>
      </c>
      <c r="AKK158" s="254" t="n">
        <v>1.87515918073151</v>
      </c>
      <c r="AKL158" s="252" t="n">
        <v>25.6</v>
      </c>
      <c r="AKM158" s="252" t="n">
        <v>83.13492613563881</v>
      </c>
      <c r="AKN158" s="255" t="n">
        <v>26.0699999999999</v>
      </c>
      <c r="AKO158" s="253" t="n">
        <v>77.41451053290859</v>
      </c>
      <c r="AKP158" s="256" t="n">
        <v>26.0699999999999</v>
      </c>
      <c r="AKQ158" s="254" t="n">
        <v>1.87515918073151</v>
      </c>
      <c r="AKR158" s="252" t="n">
        <v>25.6</v>
      </c>
      <c r="AKS158" s="252" t="n">
        <v>92.3022069273442</v>
      </c>
      <c r="AKT158" s="255" t="n">
        <v>26.0699999999999</v>
      </c>
      <c r="AKU158" s="253" t="n">
        <v>77.41451053290859</v>
      </c>
      <c r="AKV158" s="256" t="n">
        <v>26.0699999999999</v>
      </c>
      <c r="AKW158" s="254" t="n">
        <v>1.87515918073151</v>
      </c>
      <c r="AKX158" s="252" t="n">
        <v>25.9199999999999</v>
      </c>
      <c r="AKY158" s="252" t="n">
        <v>97.71695181086049</v>
      </c>
      <c r="AKZ158" s="255" t="n">
        <v>26.0699999999999</v>
      </c>
      <c r="ALA158" s="253" t="n">
        <v>77.41451053290859</v>
      </c>
      <c r="ALB158" s="256" t="n">
        <v>26.0699999999999</v>
      </c>
      <c r="ALC158" s="254" t="n">
        <v>1.87515918073151</v>
      </c>
      <c r="ALD158" s="252" t="n">
        <v>25.6</v>
      </c>
      <c r="ALE158" s="252" t="n">
        <v>109.462540457459</v>
      </c>
      <c r="ALF158" s="255" t="n">
        <v>26.0699999999999</v>
      </c>
      <c r="ALG158" s="253" t="n">
        <v>77.41451053290859</v>
      </c>
      <c r="ALH158" s="256" t="n">
        <v>26.0699999999999</v>
      </c>
      <c r="ALI158" s="254" t="n">
        <v>1.87515918073151</v>
      </c>
      <c r="ALJ158" s="252" t="n">
        <v>25.6</v>
      </c>
      <c r="ALK158" s="252" t="n">
        <v>115.504057041995</v>
      </c>
      <c r="ALL158" s="255" t="n">
        <v>26.0699999999999</v>
      </c>
      <c r="ALM158" s="253" t="n">
        <v>77.41451053290859</v>
      </c>
      <c r="ALN158" s="256" t="n">
        <v>26.0699999999999</v>
      </c>
      <c r="ALO158" s="254" t="n">
        <v>1.87515918073151</v>
      </c>
      <c r="ALP158" s="252" t="n">
        <v>25.9199999999999</v>
      </c>
      <c r="ALQ158" s="252" t="n">
        <v>124.630173871192</v>
      </c>
      <c r="ALR158" s="255" t="n">
        <v>26.0699999999999</v>
      </c>
      <c r="ALS158" s="253" t="n">
        <v>77.41451053290859</v>
      </c>
      <c r="ALT158" s="256" t="n">
        <v>26.0699999999999</v>
      </c>
      <c r="ALU158" s="254" t="n">
        <v>1.87515918073151</v>
      </c>
      <c r="ALV158" s="252" t="n">
        <v>25.9199999999999</v>
      </c>
      <c r="ALW158" s="252" t="n">
        <v>130.720992368982</v>
      </c>
      <c r="ALX158" s="255" t="n">
        <v>26.0699999999999</v>
      </c>
      <c r="ALY158" s="253" t="n">
        <v>77.41451053290859</v>
      </c>
      <c r="ALZ158" s="256" t="n">
        <v>26.0699999999999</v>
      </c>
      <c r="AMA158" s="254" t="n">
        <v>1.87515918073151</v>
      </c>
      <c r="AMB158" s="252" t="n">
        <v>25.9199999999999</v>
      </c>
      <c r="AMC158" s="252" t="n">
        <v>143.004048628108</v>
      </c>
      <c r="AMD158" s="255" t="n">
        <v>26.0699999999999</v>
      </c>
      <c r="AME158" s="253" t="n">
        <v>77.41451053290859</v>
      </c>
      <c r="AMF158" s="256" t="n">
        <v>26.0699999999999</v>
      </c>
      <c r="AMG158" s="254" t="n">
        <v>1.87515918073151</v>
      </c>
      <c r="AMH158" s="252" t="n">
        <v>25.6</v>
      </c>
      <c r="AMI158" s="252" t="n">
        <v>150.882426535614</v>
      </c>
      <c r="AMJ158" s="255" t="n">
        <v>26.0699999999999</v>
      </c>
      <c r="AMK158" s="253" t="n">
        <v>77.41451053290859</v>
      </c>
      <c r="AML158" s="256" t="n">
        <v>26.0699999999999</v>
      </c>
      <c r="AMM158" s="254" t="n">
        <v>1.87515918073151</v>
      </c>
      <c r="AMN158" s="252" t="n">
        <v>25.9199999999999</v>
      </c>
      <c r="AMO158" s="252" t="n">
        <v>158.854431915075</v>
      </c>
      <c r="AMP158" s="255" t="n">
        <v>26.0699999999999</v>
      </c>
      <c r="AMQ158" s="253" t="n">
        <v>77.41451053290859</v>
      </c>
      <c r="AMR158" s="256" t="n">
        <v>26.0699999999999</v>
      </c>
      <c r="AMS158" s="254" t="n">
        <v>1.87515918073151</v>
      </c>
      <c r="AMT158" s="252" t="n">
        <v>25.6</v>
      </c>
      <c r="AMU158" s="252" t="n">
        <v>165.450710866561</v>
      </c>
      <c r="AMV158" s="255" t="n">
        <v>26.0699999999999</v>
      </c>
      <c r="AMW158" s="253" t="n">
        <v>77.41451053290859</v>
      </c>
      <c r="AMX158" s="256" t="n">
        <v>26.0699999999999</v>
      </c>
      <c r="AMY158" s="254" t="n">
        <v>1.87515918073151</v>
      </c>
      <c r="AMZ158" s="252" t="n">
        <v>25.9199999999999</v>
      </c>
      <c r="ANA158" s="252" t="n">
        <v>176.407314905523</v>
      </c>
      <c r="ANB158" s="255" t="n">
        <v>26.0699999999999</v>
      </c>
      <c r="ANC158" s="253" t="n">
        <v>77.41451053290859</v>
      </c>
      <c r="AND158" s="256" t="n">
        <v>26.0699999999999</v>
      </c>
      <c r="ANE158" s="254" t="n">
        <v>1.87515918073151</v>
      </c>
      <c r="ANF158" s="252" t="n">
        <v>25.9199999999999</v>
      </c>
      <c r="ANG158" s="252" t="n">
        <v>183.563161170991</v>
      </c>
      <c r="ANH158" s="255" t="n">
        <v>26.0699999999999</v>
      </c>
      <c r="ANI158" s="253" t="n">
        <v>77.41451053290859</v>
      </c>
      <c r="ANJ158" s="256" t="n">
        <v>26.0699999999999</v>
      </c>
      <c r="ANK158" s="254" t="n">
        <v>1.87515918073151</v>
      </c>
      <c r="ANL158" s="252" t="n">
        <v>25.9199999999999</v>
      </c>
      <c r="ANM158" s="252" t="n">
        <v>193.195446829383</v>
      </c>
      <c r="ANN158" s="255" t="n">
        <v>26.0699999999999</v>
      </c>
      <c r="ANO158" s="253" t="n">
        <v>77.41451053290859</v>
      </c>
      <c r="ANP158" s="256" t="n">
        <v>26.0699999999999</v>
      </c>
      <c r="ANQ158" s="254" t="n">
        <v>1.87515918073151</v>
      </c>
      <c r="ANR158" s="252" t="n">
        <v>25.9199999999999</v>
      </c>
      <c r="ANS158" s="252" t="n">
        <v>200.272420906391</v>
      </c>
      <c r="ANT158" s="255" t="n">
        <v>26.0699999999999</v>
      </c>
      <c r="ANU158" s="253" t="n">
        <v>77.41451053290859</v>
      </c>
      <c r="ANV158" s="256" t="n">
        <v>26.0699999999999</v>
      </c>
      <c r="ANW158" s="254" t="n">
        <v>1.87515918073151</v>
      </c>
      <c r="ANX158" s="252" t="n">
        <v>25.6</v>
      </c>
      <c r="ANY158" s="252" t="n">
        <v>213.56477552451</v>
      </c>
      <c r="ANZ158" s="255" t="n">
        <v>26.0699999999999</v>
      </c>
      <c r="AOA158" s="253" t="n">
        <v>77.41451053290859</v>
      </c>
      <c r="AOB158" s="256" t="n">
        <v>26.0699999999999</v>
      </c>
      <c r="AOC158" s="254" t="n">
        <v>1.87515918073151</v>
      </c>
      <c r="AOD158" s="252" t="n">
        <v>25.6</v>
      </c>
      <c r="AOE158" s="252" t="n">
        <v>219.799321874932</v>
      </c>
      <c r="AOF158" s="255" t="n">
        <v>26.0699999999999</v>
      </c>
      <c r="AOG158" s="253" t="n">
        <v>77.41451053290859</v>
      </c>
      <c r="AOH158" s="256" t="n">
        <v>26.0699999999999</v>
      </c>
      <c r="AOI158" s="254" t="n">
        <v>1.87515918073151</v>
      </c>
      <c r="AOJ158" s="252" t="n">
        <v>25.6</v>
      </c>
      <c r="AOK158" s="252" t="n">
        <v>231.335950256719</v>
      </c>
      <c r="AOL158" s="255" t="n">
        <v>26.0699999999999</v>
      </c>
      <c r="AOM158" s="253" t="n">
        <v>77.41451053290859</v>
      </c>
      <c r="AON158" s="256" t="n">
        <v>26.0699999999999</v>
      </c>
      <c r="AOO158" s="254" t="n">
        <v>1.87515918073151</v>
      </c>
      <c r="AOP158" s="252" t="n">
        <v>25.9199999999999</v>
      </c>
      <c r="AOQ158" s="252" t="n">
        <v>236.753980593582</v>
      </c>
      <c r="AOR158" s="255" t="n">
        <v>26.0699999999999</v>
      </c>
      <c r="AOS158" s="253" t="n">
        <v>77.41451053290859</v>
      </c>
      <c r="AOT158" s="256" t="n">
        <v>26.0699999999999</v>
      </c>
      <c r="AOU158" s="254" t="n">
        <v>1.87515918073151</v>
      </c>
      <c r="AOV158" s="251" t="n">
        <v>37.44</v>
      </c>
      <c r="AOW158" s="252" t="n">
        <v>15.8635921852555</v>
      </c>
      <c r="AOX158" s="255" t="n">
        <v>37.9499999999999</v>
      </c>
      <c r="AOY158" s="253" t="n">
        <v>77.7066691998871</v>
      </c>
      <c r="AOZ158" s="256" t="n">
        <v>37.9499999999999</v>
      </c>
      <c r="APA158" s="254" t="n">
        <v>1.5654712322634</v>
      </c>
      <c r="APB158" s="251" t="n">
        <v>37.76</v>
      </c>
      <c r="APC158" s="252" t="n">
        <v>20.6255896332639</v>
      </c>
      <c r="APD158" s="255" t="n">
        <v>37.9499999999999</v>
      </c>
      <c r="APE158" s="253" t="n">
        <v>77.7066691998871</v>
      </c>
      <c r="APF158" s="256" t="n">
        <v>37.9499999999999</v>
      </c>
      <c r="APG158" s="254" t="n">
        <v>1.5654712322634</v>
      </c>
      <c r="APH158" s="251" t="n">
        <v>37.44</v>
      </c>
      <c r="API158" s="252" t="n">
        <v>34.503290388091</v>
      </c>
      <c r="APJ158" s="255" t="n">
        <v>37.9499999999999</v>
      </c>
      <c r="APK158" s="253" t="n">
        <v>77.7066691998871</v>
      </c>
      <c r="APL158" s="256" t="n">
        <v>37.9499999999999</v>
      </c>
      <c r="APM158" s="254" t="n">
        <v>1.5654712322634</v>
      </c>
      <c r="APN158" s="251" t="n">
        <v>37.44</v>
      </c>
      <c r="APO158" s="252" t="n">
        <v>43.230841189419</v>
      </c>
      <c r="APP158" s="255" t="n">
        <v>37.9499999999999</v>
      </c>
      <c r="APQ158" s="253" t="n">
        <v>77.7066691998871</v>
      </c>
      <c r="APR158" s="256" t="n">
        <v>37.9499999999999</v>
      </c>
      <c r="APS158" s="254" t="n">
        <v>1.5654712322634</v>
      </c>
      <c r="APT158" s="251" t="n">
        <v>37.44</v>
      </c>
      <c r="APU158" s="252" t="n">
        <v>57.892400639601</v>
      </c>
      <c r="APV158" s="255" t="n">
        <v>37.9499999999999</v>
      </c>
      <c r="APW158" s="253" t="n">
        <v>77.7066691998871</v>
      </c>
      <c r="APX158" s="256" t="n">
        <v>37.9499999999999</v>
      </c>
      <c r="APY158" s="254" t="n">
        <v>1.5654712322634</v>
      </c>
      <c r="APZ158" s="251" t="n">
        <v>37.44</v>
      </c>
      <c r="AQA158" s="252" t="n">
        <v>64.63535009835969</v>
      </c>
      <c r="AQB158" s="255" t="n">
        <v>37.9499999999999</v>
      </c>
      <c r="AQC158" s="253" t="n">
        <v>77.7066691998871</v>
      </c>
      <c r="AQD158" s="256" t="n">
        <v>37.9499999999999</v>
      </c>
      <c r="AQE158" s="254" t="n">
        <v>1.5654712322634</v>
      </c>
      <c r="AQF158" s="251" t="n">
        <v>37.44</v>
      </c>
      <c r="AQG158" s="252" t="n">
        <v>80.5073322295336</v>
      </c>
      <c r="AQH158" s="255" t="n">
        <v>37.9499999999999</v>
      </c>
      <c r="AQI158" s="253" t="n">
        <v>77.7066691998871</v>
      </c>
      <c r="AQJ158" s="256" t="n">
        <v>37.9499999999999</v>
      </c>
      <c r="AQK158" s="254" t="n">
        <v>1.5654712322634</v>
      </c>
      <c r="AQL158" s="251" t="n">
        <v>37.44</v>
      </c>
      <c r="AQM158" s="252" t="n">
        <v>87.6483035093772</v>
      </c>
      <c r="AQN158" s="255" t="n">
        <v>37.9499999999999</v>
      </c>
      <c r="AQO158" s="253" t="n">
        <v>77.7066691998871</v>
      </c>
      <c r="AQP158" s="256" t="n">
        <v>37.9499999999999</v>
      </c>
      <c r="AQQ158" s="254" t="n">
        <v>1.5654712322634</v>
      </c>
      <c r="AQR158" s="252" t="n">
        <v>37.44</v>
      </c>
      <c r="AQS158" s="252" t="n">
        <v>102.717983046464</v>
      </c>
      <c r="AQT158" s="255" t="n">
        <v>37.9499999999999</v>
      </c>
      <c r="AQU158" s="253" t="n">
        <v>77.7066691998871</v>
      </c>
      <c r="AQV158" s="256" t="n">
        <v>37.9499999999999</v>
      </c>
      <c r="AQW158" s="254" t="n">
        <v>1.5654712322634</v>
      </c>
      <c r="AQX158" s="252" t="n">
        <v>37.44</v>
      </c>
      <c r="AQY158" s="252" t="n">
        <v>110.650572916883</v>
      </c>
      <c r="AQZ158" s="255" t="n">
        <v>37.9499999999999</v>
      </c>
      <c r="ARA158" s="253" t="n">
        <v>77.7066691998871</v>
      </c>
      <c r="ARB158" s="256" t="n">
        <v>37.9499999999999</v>
      </c>
      <c r="ARC158" s="254" t="n">
        <v>1.5654712322634</v>
      </c>
      <c r="ARD158" s="252" t="n">
        <v>37.44</v>
      </c>
      <c r="ARE158" s="252" t="n">
        <v>125.710479154355</v>
      </c>
      <c r="ARF158" s="255" t="n">
        <v>37.9499999999999</v>
      </c>
      <c r="ARG158" s="253" t="n">
        <v>77.7066691998871</v>
      </c>
      <c r="ARH158" s="256" t="n">
        <v>37.9499999999999</v>
      </c>
      <c r="ARI158" s="254" t="n">
        <v>1.5654712322634</v>
      </c>
      <c r="ARJ158" s="252" t="n">
        <v>37.44</v>
      </c>
      <c r="ARK158" s="252" t="n">
        <v>133.655338917921</v>
      </c>
      <c r="ARL158" s="255" t="n">
        <v>37.9499999999999</v>
      </c>
      <c r="ARM158" s="253" t="n">
        <v>77.7066691998871</v>
      </c>
      <c r="ARN158" s="256" t="n">
        <v>37.9499999999999</v>
      </c>
      <c r="ARO158" s="254" t="n">
        <v>1.5654712322634</v>
      </c>
      <c r="ARP158" s="252" t="n">
        <v>37.44</v>
      </c>
      <c r="ARQ158" s="252" t="n">
        <v>151.494291652752</v>
      </c>
      <c r="ARR158" s="255" t="n">
        <v>37.9499999999999</v>
      </c>
      <c r="ARS158" s="253" t="n">
        <v>77.7066691998871</v>
      </c>
      <c r="ART158" s="256" t="n">
        <v>37.9499999999999</v>
      </c>
      <c r="ARU158" s="254" t="n">
        <v>1.5654712322634</v>
      </c>
      <c r="ARV158" s="252" t="n">
        <v>37.44</v>
      </c>
      <c r="ARW158" s="252" t="n">
        <v>157.834431081632</v>
      </c>
      <c r="ARX158" s="255" t="n">
        <v>37.9499999999999</v>
      </c>
      <c r="ARY158" s="253" t="n">
        <v>77.7066691998871</v>
      </c>
      <c r="ARZ158" s="256" t="n">
        <v>37.9499999999999</v>
      </c>
      <c r="ASA158" s="254" t="n">
        <v>1.5654712322634</v>
      </c>
      <c r="ASB158" s="252" t="n">
        <v>37.44</v>
      </c>
      <c r="ASC158" s="252" t="n">
        <v>173.303999907498</v>
      </c>
      <c r="ASD158" s="255" t="n">
        <v>37.9499999999999</v>
      </c>
      <c r="ASE158" s="253" t="n">
        <v>77.7066691998871</v>
      </c>
      <c r="ASF158" s="256" t="n">
        <v>37.9499999999999</v>
      </c>
      <c r="ASG158" s="254" t="n">
        <v>1.5654712322634</v>
      </c>
      <c r="ASH158" s="252" t="n">
        <v>37.44</v>
      </c>
      <c r="ASI158" s="252" t="n">
        <v>181.248436770212</v>
      </c>
      <c r="ASJ158" s="255" t="n">
        <v>37.9499999999999</v>
      </c>
      <c r="ASK158" s="253" t="n">
        <v>77.7066691998871</v>
      </c>
      <c r="ASL158" s="256" t="n">
        <v>37.9499999999999</v>
      </c>
      <c r="ASM158" s="254" t="n">
        <v>1.5654712322634</v>
      </c>
      <c r="ASN158" s="252" t="n">
        <v>37.44</v>
      </c>
      <c r="ASO158" s="252" t="n">
        <v>195.498382087674</v>
      </c>
      <c r="ASP158" s="255" t="n">
        <v>37.9499999999999</v>
      </c>
      <c r="ASQ158" s="253" t="n">
        <v>77.7066691998871</v>
      </c>
      <c r="ASR158" s="256" t="n">
        <v>37.9499999999999</v>
      </c>
      <c r="ASS158" s="254" t="n">
        <v>1.5654712322634</v>
      </c>
      <c r="AST158" s="252" t="n">
        <v>37.44</v>
      </c>
      <c r="ASU158" s="252" t="n">
        <v>205.017600241413</v>
      </c>
      <c r="ASV158" s="255" t="n">
        <v>37.9499999999999</v>
      </c>
      <c r="ASW158" s="253" t="n">
        <v>77.7066691998871</v>
      </c>
      <c r="ASX158" s="256" t="n">
        <v>37.9499999999999</v>
      </c>
      <c r="ASY158" s="254" t="n">
        <v>1.5654712322634</v>
      </c>
      <c r="ASZ158" s="252" t="n">
        <v>37.44</v>
      </c>
      <c r="ATA158" s="252" t="n">
        <v>219.294765415107</v>
      </c>
      <c r="ATB158" s="255" t="n">
        <v>37.9499999999999</v>
      </c>
      <c r="ATC158" s="253" t="n">
        <v>77.7066691998871</v>
      </c>
      <c r="ATD158" s="256" t="n">
        <v>37.9499999999999</v>
      </c>
      <c r="ATE158" s="254" t="n">
        <v>1.5654712322634</v>
      </c>
      <c r="ATF158" s="252" t="n">
        <v>37.44</v>
      </c>
      <c r="ATG158" s="252" t="n">
        <v>226.03802390844</v>
      </c>
      <c r="ATH158" s="255" t="n">
        <v>37.9499999999999</v>
      </c>
      <c r="ATI158" s="253" t="n">
        <v>77.7066691998871</v>
      </c>
      <c r="ATJ158" s="256" t="n">
        <v>37.9499999999999</v>
      </c>
      <c r="ATK158" s="254" t="n">
        <v>1.5654712322634</v>
      </c>
      <c r="ATL158" s="252" t="n">
        <v>37.44</v>
      </c>
      <c r="ATM158" s="252" t="n">
        <v>244.679453467778</v>
      </c>
      <c r="ATN158" s="255" t="n">
        <v>37.9499999999999</v>
      </c>
      <c r="ATO158" s="253" t="n">
        <v>77.7066691998871</v>
      </c>
      <c r="ATP158" s="256" t="n">
        <v>37.9499999999999</v>
      </c>
      <c r="ATQ158" s="254" t="n">
        <v>1.5654712322634</v>
      </c>
      <c r="ATR158" s="252" t="n">
        <v>37.44</v>
      </c>
      <c r="ATS158" s="252" t="n">
        <v>253.40644421787</v>
      </c>
      <c r="ATT158" s="255" t="n">
        <v>37.9499999999999</v>
      </c>
      <c r="ATU158" s="253" t="n">
        <v>77.7066691998871</v>
      </c>
      <c r="ATV158" s="256" t="n">
        <v>37.9499999999999</v>
      </c>
      <c r="ATW158" s="254" t="n">
        <v>1.5654712322634</v>
      </c>
      <c r="ATX158" s="252" t="n">
        <v>37.44</v>
      </c>
      <c r="ATY158" s="252" t="n">
        <v>269.267929440842</v>
      </c>
      <c r="ATZ158" s="255" t="n">
        <v>37.9499999999999</v>
      </c>
      <c r="AUA158" s="253" t="n">
        <v>77.7066691998871</v>
      </c>
      <c r="AUB158" s="256" t="n">
        <v>37.9499999999999</v>
      </c>
      <c r="AUC158" s="254" t="n">
        <v>1.5654712322634</v>
      </c>
      <c r="AUD158" s="252" t="n">
        <v>37.44</v>
      </c>
      <c r="AUE158" s="252" t="n">
        <v>276.804360677014</v>
      </c>
      <c r="AUF158" s="255" t="n">
        <v>37.9499999999999</v>
      </c>
      <c r="AUG158" s="253" t="n">
        <v>77.7066691998871</v>
      </c>
      <c r="AUH158" s="256" t="n">
        <v>37.9499999999999</v>
      </c>
      <c r="AUI158" s="254" t="n">
        <v>1.5654712322634</v>
      </c>
      <c r="AUJ158" s="252" t="n">
        <v>37.44</v>
      </c>
      <c r="AUK158" s="252" t="n">
        <v>291.482124231342</v>
      </c>
      <c r="AUL158" s="255" t="n">
        <v>37.9499999999999</v>
      </c>
      <c r="AUM158" s="253" t="n">
        <v>77.7066691998871</v>
      </c>
      <c r="AUN158" s="256" t="n">
        <v>37.9499999999999</v>
      </c>
      <c r="AUO158" s="254" t="n">
        <v>1.5654712322634</v>
      </c>
      <c r="AUP158" s="251" t="n">
        <v>54.4</v>
      </c>
      <c r="AUQ158" s="252" t="n">
        <v>16.3776953565303</v>
      </c>
      <c r="AUR158" s="255" t="n">
        <v>56.1</v>
      </c>
      <c r="AUS158" s="253" t="n">
        <v>78.5581997525646</v>
      </c>
      <c r="AUT158" s="256" t="n">
        <v>55.44</v>
      </c>
      <c r="AUU158" s="254" t="n">
        <v>1.74256474678741</v>
      </c>
      <c r="AUV158" s="251" t="n">
        <v>54.4</v>
      </c>
      <c r="AUW158" s="252" t="n">
        <v>22.095398269856</v>
      </c>
      <c r="AUX158" s="255" t="n">
        <v>56.1</v>
      </c>
      <c r="AUY158" s="253" t="n">
        <v>78.5581997525646</v>
      </c>
      <c r="AUZ158" s="256" t="n">
        <v>55.44</v>
      </c>
      <c r="AVA158" s="254" t="n">
        <v>1.74256474678741</v>
      </c>
      <c r="AVB158" s="251" t="n">
        <v>54.4</v>
      </c>
      <c r="AVC158" s="252" t="n">
        <v>33.3056879670514</v>
      </c>
      <c r="AVD158" s="255" t="n">
        <v>56.1</v>
      </c>
      <c r="AVE158" s="253" t="n">
        <v>78.5581997525646</v>
      </c>
      <c r="AVF158" s="256" t="n">
        <v>55.44</v>
      </c>
      <c r="AVG158" s="254" t="n">
        <v>1.74256474678741</v>
      </c>
      <c r="AVH158" s="251" t="n">
        <v>54.4</v>
      </c>
      <c r="AVI158" s="252" t="n">
        <v>41.6088302605963</v>
      </c>
      <c r="AVJ158" s="255" t="n">
        <v>56.1</v>
      </c>
      <c r="AVK158" s="253" t="n">
        <v>78.5581997525646</v>
      </c>
      <c r="AVL158" s="256" t="n">
        <v>55.44</v>
      </c>
      <c r="AVM158" s="254" t="n">
        <v>1.74256474678741</v>
      </c>
      <c r="AVN158" s="251" t="n">
        <v>54.4</v>
      </c>
      <c r="AVO158" s="252" t="n">
        <v>49.6490405055168</v>
      </c>
      <c r="AVP158" s="255" t="n">
        <v>56.1</v>
      </c>
      <c r="AVQ158" s="253" t="n">
        <v>78.5581997525646</v>
      </c>
      <c r="AVR158" s="256" t="n">
        <v>55.44</v>
      </c>
      <c r="AVS158" s="254" t="n">
        <v>1.74256474678741</v>
      </c>
      <c r="AVT158" s="251" t="n">
        <v>55.0399999999999</v>
      </c>
      <c r="AVU158" s="252" t="n">
        <v>59.5363873207211</v>
      </c>
      <c r="AVV158" s="255" t="n">
        <v>56.1</v>
      </c>
      <c r="AVW158" s="253" t="n">
        <v>78.5581997525646</v>
      </c>
      <c r="AVX158" s="256" t="n">
        <v>55.44</v>
      </c>
      <c r="AVY158" s="254" t="n">
        <v>1.74256474678741</v>
      </c>
      <c r="AVZ158" s="251" t="n">
        <v>55.0399999999999</v>
      </c>
      <c r="AWA158" s="252" t="n">
        <v>64.7172095958117</v>
      </c>
      <c r="AWB158" s="255" t="n">
        <v>56.1</v>
      </c>
      <c r="AWC158" s="253" t="n">
        <v>78.5581997525646</v>
      </c>
      <c r="AWD158" s="256" t="n">
        <v>55.44</v>
      </c>
      <c r="AWE158" s="254" t="n">
        <v>1.74256474678741</v>
      </c>
      <c r="AWF158" s="251" t="n">
        <v>55.0399999999999</v>
      </c>
      <c r="AWG158" s="252" t="n">
        <v>73.057909347264</v>
      </c>
      <c r="AWH158" s="255" t="n">
        <v>56.1</v>
      </c>
      <c r="AWI158" s="253" t="n">
        <v>78.5581997525646</v>
      </c>
      <c r="AWJ158" s="256" t="n">
        <v>55.44</v>
      </c>
      <c r="AWK158" s="254" t="n">
        <v>1.74256474678741</v>
      </c>
      <c r="AWL158" s="252" t="n">
        <v>55.0399999999999</v>
      </c>
      <c r="AWM158" s="252" t="n">
        <v>83.1713333935909</v>
      </c>
      <c r="AWN158" s="255" t="n">
        <v>56.1</v>
      </c>
      <c r="AWO158" s="253" t="n">
        <v>78.5581997525646</v>
      </c>
      <c r="AWP158" s="256" t="n">
        <v>55.44</v>
      </c>
      <c r="AWQ158" s="254" t="n">
        <v>1.74256474678741</v>
      </c>
      <c r="AWR158" s="252" t="n">
        <v>55.0399999999999</v>
      </c>
      <c r="AWS158" s="252" t="n">
        <v>91.76733680579569</v>
      </c>
      <c r="AWT158" s="255" t="n">
        <v>56.1</v>
      </c>
      <c r="AWU158" s="253" t="n">
        <v>78.5581997525646</v>
      </c>
      <c r="AWV158" s="256" t="n">
        <v>55.44</v>
      </c>
      <c r="AWW158" s="254" t="n">
        <v>1.74256474678741</v>
      </c>
      <c r="AWX158" s="252" t="n">
        <v>55.0399999999999</v>
      </c>
      <c r="AWY158" s="252" t="n">
        <v>98.5255156878777</v>
      </c>
      <c r="AWZ158" s="255" t="n">
        <v>56.1</v>
      </c>
      <c r="AXA158" s="253" t="n">
        <v>78.5581997525646</v>
      </c>
      <c r="AXB158" s="256" t="n">
        <v>55.44</v>
      </c>
      <c r="AXC158" s="254" t="n">
        <v>1.74256474678741</v>
      </c>
      <c r="AXD158" s="252" t="n">
        <v>55.0399999999999</v>
      </c>
      <c r="AXE158" s="252" t="n">
        <v>110.461843947427</v>
      </c>
      <c r="AXF158" s="255" t="n">
        <v>56.1</v>
      </c>
      <c r="AXG158" s="253" t="n">
        <v>78.5581997525646</v>
      </c>
      <c r="AXH158" s="256" t="n">
        <v>55.44</v>
      </c>
      <c r="AXI158" s="254" t="n">
        <v>1.74256474678741</v>
      </c>
      <c r="AXJ158" s="252" t="n">
        <v>55.0399999999999</v>
      </c>
      <c r="AXK158" s="252" t="n">
        <v>116.465945555859</v>
      </c>
      <c r="AXL158" s="255" t="n">
        <v>56.1</v>
      </c>
      <c r="AXM158" s="253" t="n">
        <v>78.5581997525646</v>
      </c>
      <c r="AXN158" s="256" t="n">
        <v>55.44</v>
      </c>
      <c r="AXO158" s="254" t="n">
        <v>1.74256474678741</v>
      </c>
      <c r="AXP158" s="252" t="n">
        <v>55.0399999999999</v>
      </c>
      <c r="AXQ158" s="252" t="n">
        <v>124.511580848627</v>
      </c>
      <c r="AXR158" s="255" t="n">
        <v>56.1</v>
      </c>
      <c r="AXS158" s="253" t="n">
        <v>78.5581997525646</v>
      </c>
      <c r="AXT158" s="256" t="n">
        <v>55.44</v>
      </c>
      <c r="AXU158" s="254" t="n">
        <v>1.74256474678741</v>
      </c>
      <c r="AXV158" s="252" t="n">
        <v>56.1</v>
      </c>
      <c r="AXW158" s="252" t="n">
        <v>133.259313893025</v>
      </c>
      <c r="AXX158" s="255" t="n">
        <v>56.1</v>
      </c>
      <c r="AXY158" s="253" t="n">
        <v>78.5581997525646</v>
      </c>
      <c r="AXZ158" s="256" t="n">
        <v>55.44</v>
      </c>
      <c r="AYA158" s="254" t="n">
        <v>1.74256474678741</v>
      </c>
      <c r="AYB158" s="252" t="n">
        <v>55.0399999999999</v>
      </c>
      <c r="AYC158" s="252" t="n">
        <v>141.158069662044</v>
      </c>
      <c r="AYD158" s="255" t="n">
        <v>56.1</v>
      </c>
      <c r="AYE158" s="253" t="n">
        <v>78.5581997525646</v>
      </c>
      <c r="AYF158" s="256" t="n">
        <v>55.44</v>
      </c>
      <c r="AYG158" s="254" t="n">
        <v>1.74256474678741</v>
      </c>
      <c r="AYH158" s="252" t="n">
        <v>55.0399999999999</v>
      </c>
      <c r="AYI158" s="252" t="n">
        <v>148.931746205915</v>
      </c>
      <c r="AYJ158" s="255" t="n">
        <v>56.1</v>
      </c>
      <c r="AYK158" s="253" t="n">
        <v>78.5581997525646</v>
      </c>
      <c r="AYL158" s="256" t="n">
        <v>55.44</v>
      </c>
      <c r="AYM158" s="254" t="n">
        <v>1.74256474678741</v>
      </c>
      <c r="AYN158" s="252" t="n">
        <v>55.0399999999999</v>
      </c>
      <c r="AYO158" s="252" t="n">
        <v>158.352819096801</v>
      </c>
      <c r="AYP158" s="255" t="n">
        <v>56.1</v>
      </c>
      <c r="AYQ158" s="253" t="n">
        <v>78.5581997525646</v>
      </c>
      <c r="AYR158" s="256" t="n">
        <v>55.44</v>
      </c>
      <c r="AYS158" s="254" t="n">
        <v>1.74256474678741</v>
      </c>
      <c r="AYT158" s="252" t="n">
        <v>55.0399999999999</v>
      </c>
      <c r="AYU158" s="252" t="n">
        <v>165.884103846425</v>
      </c>
      <c r="AYV158" s="255" t="n">
        <v>56.1</v>
      </c>
      <c r="AYW158" s="253" t="n">
        <v>78.5581997525646</v>
      </c>
      <c r="AYX158" s="256" t="n">
        <v>55.44</v>
      </c>
      <c r="AYY158" s="254" t="n">
        <v>1.74256474678741</v>
      </c>
      <c r="AYZ158" s="252" t="n">
        <v>55.0399999999999</v>
      </c>
      <c r="AZA158" s="252" t="n">
        <v>177.062156251641</v>
      </c>
      <c r="AZB158" s="255" t="n">
        <v>56.1</v>
      </c>
      <c r="AZC158" s="253" t="n">
        <v>78.5581997525646</v>
      </c>
      <c r="AZD158" s="256" t="n">
        <v>55.44</v>
      </c>
      <c r="AZE158" s="254" t="n">
        <v>1.74256474678741</v>
      </c>
      <c r="AZF158" s="252" t="n">
        <v>55.0399999999999</v>
      </c>
      <c r="AZG158" s="252" t="n">
        <v>187.4405716469</v>
      </c>
      <c r="AZH158" s="255" t="n">
        <v>56.1</v>
      </c>
      <c r="AZI158" s="253" t="n">
        <v>78.5581997525646</v>
      </c>
      <c r="AZJ158" s="256" t="n">
        <v>55.44</v>
      </c>
      <c r="AZK158" s="254" t="n">
        <v>1.74256474678741</v>
      </c>
      <c r="AZL158" s="252" t="n">
        <v>55.0399999999999</v>
      </c>
      <c r="AZM158" s="252" t="n">
        <v>195.238462434284</v>
      </c>
      <c r="AZN158" s="255" t="n">
        <v>56.1</v>
      </c>
      <c r="AZO158" s="253" t="n">
        <v>78.5581997525646</v>
      </c>
      <c r="AZP158" s="256" t="n">
        <v>55.44</v>
      </c>
      <c r="AZQ158" s="254" t="n">
        <v>1.74256474678741</v>
      </c>
      <c r="AZR158" s="251" t="n">
        <v>72.59999999999999</v>
      </c>
      <c r="AZS158" s="252" t="n">
        <v>17.5434600757662</v>
      </c>
      <c r="AZT158" s="255" t="n">
        <v>78.86999999999991</v>
      </c>
      <c r="AZU158" s="253" t="n">
        <v>79.8269694113268</v>
      </c>
      <c r="AZV158" s="256" t="n">
        <v>78.87</v>
      </c>
      <c r="AZW158" s="254" t="n">
        <v>2.3042704981039</v>
      </c>
      <c r="AZX158" s="251" t="n">
        <v>78.87</v>
      </c>
      <c r="AZY158" s="252" t="n">
        <v>21.9165471474717</v>
      </c>
      <c r="AZZ158" s="255" t="n">
        <v>78.86999999999991</v>
      </c>
      <c r="BAA158" s="253" t="n">
        <v>79.8269694113268</v>
      </c>
      <c r="BAB158" s="256" t="n">
        <v>78.87</v>
      </c>
      <c r="BAC158" s="254" t="n">
        <v>2.3042704981039</v>
      </c>
      <c r="BAD158" s="251" t="n">
        <v>78.87</v>
      </c>
      <c r="BAE158" s="252" t="n">
        <v>34.3350919559188</v>
      </c>
      <c r="BAF158" s="255" t="n">
        <v>78.86999999999991</v>
      </c>
      <c r="BAG158" s="253" t="n">
        <v>79.8269694113268</v>
      </c>
      <c r="BAH158" s="256" t="n">
        <v>78.87</v>
      </c>
      <c r="BAI158" s="254" t="n">
        <v>2.3042704981039</v>
      </c>
      <c r="BAJ158" s="251" t="n">
        <v>78.87</v>
      </c>
      <c r="BAK158" s="252" t="n">
        <v>46.2634426940803</v>
      </c>
      <c r="BAL158" s="255" t="n">
        <v>78.86999999999991</v>
      </c>
      <c r="BAM158" s="253" t="n">
        <v>79.8269694113268</v>
      </c>
      <c r="BAN158" s="256" t="n">
        <v>78.87</v>
      </c>
      <c r="BAO158" s="254" t="n">
        <v>2.3042704981039</v>
      </c>
      <c r="BAP158" s="251" t="n">
        <v>78.87</v>
      </c>
      <c r="BAQ158" s="252" t="n">
        <v>58.4496048228276</v>
      </c>
      <c r="BAR158" s="255" t="n">
        <v>78.86999999999991</v>
      </c>
      <c r="BAS158" s="253" t="n">
        <v>79.8269694113268</v>
      </c>
      <c r="BAT158" s="256" t="n">
        <v>78.87</v>
      </c>
      <c r="BAU158" s="254" t="n">
        <v>2.3042704981039</v>
      </c>
      <c r="BAV158" s="251" t="n">
        <v>78.87</v>
      </c>
      <c r="BAW158" s="252" t="n">
        <v>70.8671730730147</v>
      </c>
      <c r="BAX158" s="255" t="n">
        <v>78.86999999999991</v>
      </c>
      <c r="BAY158" s="253" t="n">
        <v>79.8269694113268</v>
      </c>
      <c r="BAZ158" s="256" t="n">
        <v>78.87</v>
      </c>
      <c r="BBA158" s="254" t="n">
        <v>2.3042704981039</v>
      </c>
      <c r="BBB158" s="251" t="n">
        <v>78.87</v>
      </c>
      <c r="BBC158" s="252" t="n">
        <v>84.7310294772989</v>
      </c>
      <c r="BBD158" s="255" t="n">
        <v>78.86999999999991</v>
      </c>
      <c r="BBE158" s="253" t="n">
        <v>79.8269694113268</v>
      </c>
      <c r="BBF158" s="256" t="n">
        <v>78.87</v>
      </c>
      <c r="BBG158" s="254" t="n">
        <v>2.3042704981039</v>
      </c>
      <c r="BBH158" s="251" t="n">
        <v>78.87</v>
      </c>
      <c r="BBI158" s="252" t="n">
        <v>96.7080926563512</v>
      </c>
      <c r="BBJ158" s="255" t="n">
        <v>78.86999999999991</v>
      </c>
      <c r="BBK158" s="253" t="n">
        <v>79.8269694113268</v>
      </c>
      <c r="BBL158" s="256" t="n">
        <v>78.87</v>
      </c>
      <c r="BBM158" s="254" t="n">
        <v>2.3042704981039</v>
      </c>
      <c r="BBN158" s="252" t="n">
        <v>78.87</v>
      </c>
      <c r="BBO158" s="252" t="n">
        <v>109.346838674879</v>
      </c>
      <c r="BBP158" s="255" t="n">
        <v>78.86999999999991</v>
      </c>
      <c r="BBQ158" s="253" t="n">
        <v>79.8269694113268</v>
      </c>
      <c r="BBR158" s="256" t="n">
        <v>78.87</v>
      </c>
      <c r="BBS158" s="254" t="n">
        <v>2.3042704981039</v>
      </c>
      <c r="BBT158" s="252" t="n">
        <v>78.87</v>
      </c>
      <c r="BBU158" s="252" t="n">
        <v>121.038235023855</v>
      </c>
      <c r="BBV158" s="255" t="n">
        <v>78.86999999999991</v>
      </c>
      <c r="BBW158" s="253" t="n">
        <v>79.8269694113268</v>
      </c>
      <c r="BBX158" s="256" t="n">
        <v>78.87</v>
      </c>
      <c r="BBY158" s="254" t="n">
        <v>2.3042704981039</v>
      </c>
      <c r="BBZ158" s="252" t="n">
        <v>78.87</v>
      </c>
      <c r="BCA158" s="252" t="n">
        <v>135.864350972101</v>
      </c>
      <c r="BCB158" s="255" t="n">
        <v>78.86999999999991</v>
      </c>
      <c r="BCC158" s="253" t="n">
        <v>79.8269694113268</v>
      </c>
      <c r="BCD158" s="256" t="n">
        <v>78.87</v>
      </c>
      <c r="BCE158" s="254" t="n">
        <v>2.3042704981039</v>
      </c>
      <c r="BCF158" s="252" t="n">
        <v>78.87</v>
      </c>
      <c r="BCG158" s="252" t="n">
        <v>147.344716045178</v>
      </c>
      <c r="BCH158" s="255" t="n">
        <v>78.86999999999991</v>
      </c>
      <c r="BCI158" s="253" t="n">
        <v>79.8269694113268</v>
      </c>
      <c r="BCJ158" s="256" t="n">
        <v>78.87</v>
      </c>
      <c r="BCK158" s="254" t="n">
        <v>2.3042704981039</v>
      </c>
      <c r="BCL158" s="251" t="n">
        <v>97.34999999999999</v>
      </c>
      <c r="BCM158" s="252" t="n">
        <v>20.9513902523957</v>
      </c>
      <c r="BCN158" s="255" t="n">
        <v>97.34999999999999</v>
      </c>
      <c r="BCO158" s="253" t="n">
        <v>67.33245346364031</v>
      </c>
      <c r="BCP158" s="256" t="n">
        <v>97.34999999999999</v>
      </c>
      <c r="BCQ158" s="254" t="n">
        <v>5.02700294673025</v>
      </c>
      <c r="BCR158" s="251" t="n">
        <v>97.34999999999999</v>
      </c>
      <c r="BCS158" s="252" t="n">
        <v>30.7822185708417</v>
      </c>
      <c r="BCT158" s="255" t="n">
        <v>97.34999999999999</v>
      </c>
      <c r="BCU158" s="253" t="n">
        <v>67.33245346364031</v>
      </c>
      <c r="BCV158" s="256" t="n">
        <v>97.34999999999999</v>
      </c>
      <c r="BCW158" s="254" t="n">
        <v>5.02700294673025</v>
      </c>
      <c r="BCX158" s="251" t="n">
        <v>97.34999999999999</v>
      </c>
      <c r="BCY158" s="252" t="n">
        <v>38.0205520183891</v>
      </c>
      <c r="BCZ158" s="255" t="n">
        <v>97.34999999999999</v>
      </c>
      <c r="BDA158" s="253" t="n">
        <v>67.33245346364031</v>
      </c>
      <c r="BDB158" s="256" t="n">
        <v>97.34999999999999</v>
      </c>
      <c r="BDC158" s="254" t="n">
        <v>5.02700294673025</v>
      </c>
      <c r="BDD158" s="251" t="n">
        <v>97.34999999999999</v>
      </c>
      <c r="BDE158" s="252" t="n">
        <v>42.7051816428352</v>
      </c>
      <c r="BDF158" s="255" t="n">
        <v>97.34999999999999</v>
      </c>
      <c r="BDG158" s="253" t="n">
        <v>67.33245346364031</v>
      </c>
      <c r="BDH158" s="256" t="n">
        <v>97.34999999999999</v>
      </c>
      <c r="BDI158" s="254" t="n">
        <v>5.02700294673025</v>
      </c>
      <c r="BDJ158" s="251" t="n">
        <v>97.34999999999999</v>
      </c>
      <c r="BDK158" s="252" t="n">
        <v>52.3923450827175</v>
      </c>
      <c r="BDL158" s="255" t="n">
        <v>97.34999999999999</v>
      </c>
      <c r="BDM158" s="253" t="n">
        <v>67.33245346364031</v>
      </c>
      <c r="BDN158" s="256" t="n">
        <v>97.34999999999999</v>
      </c>
      <c r="BDO158" s="254" t="n">
        <v>5.02700294673025</v>
      </c>
      <c r="BDP158" s="251" t="n">
        <v>97.34999999999999</v>
      </c>
      <c r="BDQ158" s="252" t="n">
        <v>59.0660293833934</v>
      </c>
      <c r="BDR158" s="255" t="n">
        <v>97.34999999999999</v>
      </c>
      <c r="BDS158" s="253" t="n">
        <v>67.33245346364031</v>
      </c>
      <c r="BDT158" s="256" t="n">
        <v>97.34999999999999</v>
      </c>
      <c r="BDU158" s="254" t="n">
        <v>5.02700294673025</v>
      </c>
      <c r="BDV158" s="251" t="n">
        <v>97.34999999999999</v>
      </c>
      <c r="BDW158" s="252" t="n">
        <v>65.13555191237781</v>
      </c>
      <c r="BDX158" s="255" t="n">
        <v>97.34999999999999</v>
      </c>
      <c r="BDY158" s="253" t="n">
        <v>67.33245346364031</v>
      </c>
      <c r="BDZ158" s="256" t="n">
        <v>97.34999999999999</v>
      </c>
      <c r="BEA158" s="254" t="n">
        <v>5.02700294673025</v>
      </c>
      <c r="BEB158" s="251" t="n">
        <v>97.34999999999999</v>
      </c>
      <c r="BEC158" s="252" t="n">
        <v>74.26633049585681</v>
      </c>
      <c r="BED158" s="255" t="n">
        <v>97.34999999999999</v>
      </c>
      <c r="BEE158" s="253" t="n">
        <v>67.33245346364031</v>
      </c>
      <c r="BEF158" s="256" t="n">
        <v>97.34999999999999</v>
      </c>
      <c r="BEG158" s="254" t="n">
        <v>5.02700294673025</v>
      </c>
      <c r="BEH158" s="252" t="n">
        <v>97.34999999999999</v>
      </c>
      <c r="BEI158" s="252" t="n">
        <v>81.3590141345356</v>
      </c>
      <c r="BEJ158" s="255" t="n">
        <v>97.34999999999999</v>
      </c>
      <c r="BEK158" s="253" t="n">
        <v>67.33245346364031</v>
      </c>
      <c r="BEL158" s="256" t="n">
        <v>97.34999999999999</v>
      </c>
      <c r="BEM158" s="254" t="n">
        <v>5.02700294673025</v>
      </c>
      <c r="BEN158" s="252" t="n">
        <v>97.34999999999999</v>
      </c>
      <c r="BEO158" s="252" t="n">
        <v>86.4492472246811</v>
      </c>
      <c r="BEP158" s="255" t="n">
        <v>97.34999999999999</v>
      </c>
      <c r="BEQ158" s="253" t="n">
        <v>67.33245346364031</v>
      </c>
      <c r="BER158" s="256" t="n">
        <v>97.34999999999999</v>
      </c>
      <c r="BES158" s="254" t="n">
        <v>5.02700294673025</v>
      </c>
      <c r="BET158" s="252" t="n">
        <v>97.34999999999999</v>
      </c>
      <c r="BEU158" s="252" t="n">
        <v>97.3343552415176</v>
      </c>
      <c r="BEV158" s="255" t="n">
        <v>97.34999999999999</v>
      </c>
      <c r="BEW158" s="253" t="n">
        <v>67.33245346364031</v>
      </c>
      <c r="BEX158" s="256" t="n">
        <v>97.34999999999999</v>
      </c>
      <c r="BEY158" s="254" t="n">
        <v>5.02700294673025</v>
      </c>
      <c r="BEZ158" s="252" t="n">
        <v>97.34999999999999</v>
      </c>
      <c r="BFA158" s="252" t="n">
        <v>103.524222018583</v>
      </c>
      <c r="BFB158" s="255" t="n">
        <v>97.34999999999999</v>
      </c>
      <c r="BFC158" s="253" t="n">
        <v>67.33245346364031</v>
      </c>
      <c r="BFD158" s="256" t="n">
        <v>97.34999999999999</v>
      </c>
      <c r="BFE158" s="254" t="n">
        <v>5.02700294673025</v>
      </c>
      <c r="BFF158" s="252" t="n">
        <v>97.34999999999999</v>
      </c>
      <c r="BFG158" s="252" t="n">
        <v>108.275963916316</v>
      </c>
      <c r="BFH158" s="255" t="n">
        <v>97.34999999999999</v>
      </c>
      <c r="BFI158" s="253" t="n">
        <v>67.33245346364031</v>
      </c>
      <c r="BFJ158" s="256" t="n">
        <v>97.34999999999999</v>
      </c>
      <c r="BFK158" s="254" t="n">
        <v>5.02700294673025</v>
      </c>
      <c r="BFL158" s="252" t="n">
        <v>97.34999999999999</v>
      </c>
      <c r="BFM158" s="252" t="n">
        <v>118.327411499692</v>
      </c>
      <c r="BFN158" s="255" t="n">
        <v>97.34999999999999</v>
      </c>
      <c r="BFO158" s="253" t="n">
        <v>67.33245346364031</v>
      </c>
      <c r="BFP158" s="256" t="n">
        <v>97.34999999999999</v>
      </c>
      <c r="BFQ158" s="254" t="n">
        <v>5.02700294673025</v>
      </c>
      <c r="BFR158" s="252" t="n">
        <v>97.34999999999999</v>
      </c>
      <c r="BFS158" s="252" t="n">
        <v>126.211643528074</v>
      </c>
      <c r="BFT158" s="255" t="n">
        <v>97.34999999999999</v>
      </c>
      <c r="BFU158" s="253" t="n">
        <v>67.33245346364031</v>
      </c>
      <c r="BFV158" s="256" t="n">
        <v>97.34999999999999</v>
      </c>
      <c r="BFW158" s="254" t="n">
        <v>5.02700294673025</v>
      </c>
      <c r="BFX158" s="252" t="n">
        <v>97.34999999999999</v>
      </c>
      <c r="BFY158" s="252" t="n">
        <v>130.526033294147</v>
      </c>
      <c r="BFZ158" s="255" t="n">
        <v>97.34999999999999</v>
      </c>
      <c r="BGA158" s="253" t="n">
        <v>67.33245346364031</v>
      </c>
      <c r="BGB158" s="256" t="n">
        <v>97.34999999999999</v>
      </c>
      <c r="BGC158" s="254" t="n">
        <v>5.02700294673025</v>
      </c>
      <c r="BGD158" s="252" t="n">
        <v>97.34999999999999</v>
      </c>
      <c r="BGE158" s="252" t="n">
        <v>139.842408537776</v>
      </c>
      <c r="BGF158" s="255" t="n">
        <v>97.34999999999999</v>
      </c>
      <c r="BGG158" s="253" t="n">
        <v>67.33245346364031</v>
      </c>
      <c r="BGH158" s="256" t="n">
        <v>97.34999999999999</v>
      </c>
      <c r="BGI158" s="254" t="n">
        <v>5.02700294673025</v>
      </c>
      <c r="BGJ158" s="252" t="n">
        <v>97.34999999999999</v>
      </c>
      <c r="BGK158" s="252" t="n">
        <v>145.870713650682</v>
      </c>
      <c r="BGL158" s="255" t="n">
        <v>97.34999999999999</v>
      </c>
      <c r="BGM158" s="253" t="n">
        <v>67.33245346364031</v>
      </c>
      <c r="BGN158" s="256" t="n">
        <v>97.34999999999999</v>
      </c>
      <c r="BGO158" s="254" t="n">
        <v>5.02700294673025</v>
      </c>
      <c r="BGP158" s="252" t="n">
        <v>97.34999999999999</v>
      </c>
      <c r="BGQ158" s="252" t="n">
        <v>153.146532314934</v>
      </c>
      <c r="BGR158" s="255" t="n">
        <v>97.34999999999999</v>
      </c>
      <c r="BGS158" s="253" t="n">
        <v>67.33245346364031</v>
      </c>
      <c r="BGT158" s="256" t="n">
        <v>97.34999999999999</v>
      </c>
      <c r="BGU158" s="254" t="n">
        <v>5.02700294673025</v>
      </c>
      <c r="BGV158" s="251" t="n">
        <v>115.199999999999</v>
      </c>
      <c r="BGW158" s="252" t="n">
        <v>16.6490818007719</v>
      </c>
      <c r="BGX158" s="255" t="n">
        <v>118.47</v>
      </c>
      <c r="BGY158" s="253" t="n">
        <v>69.1584890859007</v>
      </c>
      <c r="BGZ158" s="256" t="n">
        <v>118.47</v>
      </c>
      <c r="BHA158" s="254" t="n">
        <v>6.14304242708112</v>
      </c>
      <c r="BHB158" s="251" t="n">
        <v>115.199999999999</v>
      </c>
      <c r="BHC158" s="252" t="n">
        <v>22.0375600158558</v>
      </c>
      <c r="BHD158" s="255" t="n">
        <v>118.47</v>
      </c>
      <c r="BHE158" s="253" t="n">
        <v>69.1584890859007</v>
      </c>
      <c r="BHF158" s="256" t="n">
        <v>118.47</v>
      </c>
      <c r="BHG158" s="254" t="n">
        <v>6.14304242708112</v>
      </c>
      <c r="BHH158" s="251" t="n">
        <v>118.47</v>
      </c>
      <c r="BHI158" s="252" t="n">
        <v>32.2277851188362</v>
      </c>
      <c r="BHJ158" s="255" t="n">
        <v>118.47</v>
      </c>
      <c r="BHK158" s="253" t="n">
        <v>69.1584890859007</v>
      </c>
      <c r="BHL158" s="256" t="n">
        <v>118.47</v>
      </c>
      <c r="BHM158" s="254" t="n">
        <v>6.14304242708112</v>
      </c>
      <c r="BHN158" s="251" t="n">
        <v>118.47</v>
      </c>
      <c r="BHO158" s="252" t="n">
        <v>40.008000762099</v>
      </c>
      <c r="BHP158" s="255" t="n">
        <v>118.47</v>
      </c>
      <c r="BHQ158" s="253" t="n">
        <v>69.1584890859007</v>
      </c>
      <c r="BHR158" s="256" t="n">
        <v>118.47</v>
      </c>
      <c r="BHS158" s="254" t="n">
        <v>6.14304242708112</v>
      </c>
      <c r="BHT158" s="251" t="n">
        <v>118.47</v>
      </c>
      <c r="BHU158" s="252" t="n">
        <v>45.9086956278653</v>
      </c>
      <c r="BHV158" s="255" t="n">
        <v>118.47</v>
      </c>
      <c r="BHW158" s="253" t="n">
        <v>69.1584890859007</v>
      </c>
      <c r="BHX158" s="256" t="n">
        <v>118.47</v>
      </c>
      <c r="BHY158" s="254" t="n">
        <v>6.14304242708112</v>
      </c>
      <c r="BHZ158" s="251" t="n">
        <v>118.47</v>
      </c>
      <c r="BIA158" s="252" t="n">
        <v>56.7172124916989</v>
      </c>
      <c r="BIB158" s="255" t="n">
        <v>118.47</v>
      </c>
      <c r="BIC158" s="253" t="n">
        <v>69.1584890859007</v>
      </c>
      <c r="BID158" s="256" t="n">
        <v>118.47</v>
      </c>
      <c r="BIE158" s="254" t="n">
        <v>6.14304242708112</v>
      </c>
      <c r="BIF158" s="251" t="n">
        <v>118.47</v>
      </c>
      <c r="BIG158" s="252" t="n">
        <v>64.00819320083539</v>
      </c>
      <c r="BIH158" s="255" t="n">
        <v>118.47</v>
      </c>
      <c r="BII158" s="253" t="n">
        <v>69.1584890859007</v>
      </c>
      <c r="BIJ158" s="256" t="n">
        <v>118.47</v>
      </c>
      <c r="BIK158" s="254" t="n">
        <v>6.14304242708112</v>
      </c>
      <c r="BIL158" s="251" t="n">
        <v>118.47</v>
      </c>
      <c r="BIM158" s="252" t="n">
        <v>70.9836785518861</v>
      </c>
      <c r="BIN158" s="255" t="n">
        <v>118.47</v>
      </c>
      <c r="BIO158" s="253" t="n">
        <v>69.1584890859007</v>
      </c>
      <c r="BIP158" s="256" t="n">
        <v>118.47</v>
      </c>
      <c r="BIQ158" s="254" t="n">
        <v>6.14304242708112</v>
      </c>
      <c r="BIR158" s="252" t="n">
        <v>118.47</v>
      </c>
      <c r="BIS158" s="252" t="n">
        <v>80.0659922001841</v>
      </c>
      <c r="BIT158" s="255" t="n">
        <v>118.47</v>
      </c>
      <c r="BIU158" s="253" t="n">
        <v>69.1584890859007</v>
      </c>
      <c r="BIV158" s="256" t="n">
        <v>118.47</v>
      </c>
      <c r="BIW158" s="254" t="n">
        <v>6.14304242708112</v>
      </c>
      <c r="BIX158" s="252" t="n">
        <v>118.47</v>
      </c>
      <c r="BIY158" s="252" t="n">
        <v>87.1259422470246</v>
      </c>
      <c r="BIZ158" s="255" t="n">
        <v>118.47</v>
      </c>
      <c r="BJA158" s="253" t="n">
        <v>69.1584890859007</v>
      </c>
      <c r="BJB158" s="256" t="n">
        <v>118.47</v>
      </c>
      <c r="BJC158" s="254" t="n">
        <v>6.14304242708112</v>
      </c>
      <c r="BJD158" s="252" t="n">
        <v>118.47</v>
      </c>
      <c r="BJE158" s="252" t="n">
        <v>94.73241193278299</v>
      </c>
      <c r="BJF158" s="255" t="n">
        <v>118.47</v>
      </c>
      <c r="BJG158" s="253" t="n">
        <v>69.1584890859007</v>
      </c>
      <c r="BJH158" s="256" t="n">
        <v>118.47</v>
      </c>
      <c r="BJI158" s="254" t="n">
        <v>6.14304242708112</v>
      </c>
      <c r="BJJ158" s="252" t="n">
        <v>118.47</v>
      </c>
      <c r="BJK158" s="252" t="n">
        <v>103.565522870446</v>
      </c>
      <c r="BJL158" s="255" t="n">
        <v>118.47</v>
      </c>
      <c r="BJM158" s="253" t="n">
        <v>69.1584890859007</v>
      </c>
      <c r="BJN158" s="256" t="n">
        <v>118.47</v>
      </c>
      <c r="BJO158" s="254" t="n">
        <v>6.14304242708112</v>
      </c>
      <c r="BJP158" s="252" t="n">
        <v>118.47</v>
      </c>
      <c r="BJQ158" s="252" t="n">
        <v>111.580146132463</v>
      </c>
      <c r="BJR158" s="255" t="n">
        <v>118.47</v>
      </c>
      <c r="BJS158" s="253" t="n">
        <v>69.1584890859007</v>
      </c>
      <c r="BJT158" s="256" t="n">
        <v>118.47</v>
      </c>
      <c r="BJU158" s="254" t="n">
        <v>6.14304242708112</v>
      </c>
      <c r="BJV158" s="252" t="n">
        <v>118.47</v>
      </c>
      <c r="BJW158" s="252" t="n">
        <v>119.62330066825</v>
      </c>
      <c r="BJX158" s="255" t="n">
        <v>118.47</v>
      </c>
      <c r="BJY158" s="253" t="n">
        <v>69.1584890859007</v>
      </c>
      <c r="BJZ158" s="256" t="n">
        <v>118.47</v>
      </c>
      <c r="BKA158" s="254" t="n">
        <v>6.14304242708112</v>
      </c>
      <c r="BKB158" s="252" t="n">
        <v>118.47</v>
      </c>
      <c r="BKC158" s="252" t="n">
        <v>126.111742283994</v>
      </c>
      <c r="BKD158" s="255" t="n">
        <v>118.47</v>
      </c>
      <c r="BKE158" s="253" t="n">
        <v>69.1584890859007</v>
      </c>
      <c r="BKF158" s="256" t="n">
        <v>118.47</v>
      </c>
      <c r="BKG158" s="254" t="n">
        <v>6.14304242708112</v>
      </c>
      <c r="BKH158" s="252" t="n">
        <v>118.47</v>
      </c>
      <c r="BKI158" s="252" t="n">
        <v>135.651692923471</v>
      </c>
      <c r="BKJ158" s="255" t="n">
        <v>118.47</v>
      </c>
      <c r="BKK158" s="253" t="n">
        <v>69.1584890859007</v>
      </c>
      <c r="BKL158" s="256" t="n">
        <v>118.47</v>
      </c>
      <c r="BKM158" s="254" t="n">
        <v>6.14304242708112</v>
      </c>
      <c r="BKN158" s="252" t="n">
        <v>118.47</v>
      </c>
      <c r="BKO158" s="252" t="n">
        <v>143.158783533554</v>
      </c>
      <c r="BKP158" s="255" t="n">
        <v>118.47</v>
      </c>
      <c r="BKQ158" s="253" t="n">
        <v>69.1584890859007</v>
      </c>
      <c r="BKR158" s="256" t="n">
        <v>118.47</v>
      </c>
      <c r="BKS158" s="254" t="n">
        <v>6.14304242708112</v>
      </c>
      <c r="BKT158" s="251" t="n">
        <v>157.739999999999</v>
      </c>
      <c r="BKU158" s="252" t="n">
        <v>23.4167457308417</v>
      </c>
      <c r="BKV158" s="255" t="n">
        <v>157.74</v>
      </c>
      <c r="BKW158" s="253" t="n">
        <v>71.17882746289671</v>
      </c>
      <c r="BKX158" s="256" t="n">
        <v>157.74</v>
      </c>
      <c r="BKY158" s="254" t="n">
        <v>4.04927285754947</v>
      </c>
      <c r="BKZ158" s="251" t="n">
        <v>157.739999999999</v>
      </c>
      <c r="BLA158" s="252" t="n">
        <v>26.8046155896641</v>
      </c>
      <c r="BLB158" s="255" t="n">
        <v>157.74</v>
      </c>
      <c r="BLC158" s="253" t="n">
        <v>71.17882746289671</v>
      </c>
      <c r="BLD158" s="256" t="n">
        <v>157.74</v>
      </c>
      <c r="BLE158" s="254" t="n">
        <v>4.04927285754947</v>
      </c>
      <c r="BLF158" s="251" t="n">
        <v>157.739999999999</v>
      </c>
      <c r="BLG158" s="252" t="n">
        <v>36.8033219107599</v>
      </c>
      <c r="BLH158" s="255" t="n">
        <v>157.74</v>
      </c>
      <c r="BLI158" s="253" t="n">
        <v>71.17882746289671</v>
      </c>
      <c r="BLJ158" s="256" t="n">
        <v>157.74</v>
      </c>
      <c r="BLK158" s="254" t="n">
        <v>4.04927285754947</v>
      </c>
      <c r="BLL158" s="251" t="n">
        <v>157.739999999999</v>
      </c>
      <c r="BLM158" s="252" t="n">
        <v>47.4343582059123</v>
      </c>
      <c r="BLN158" s="255" t="n">
        <v>157.74</v>
      </c>
      <c r="BLO158" s="253" t="n">
        <v>71.17882746289671</v>
      </c>
      <c r="BLP158" s="256" t="n">
        <v>157.74</v>
      </c>
      <c r="BLQ158" s="254" t="n">
        <v>4.04927285754947</v>
      </c>
      <c r="BLR158" s="251" t="n">
        <v>157.739999999999</v>
      </c>
      <c r="BLS158" s="252" t="n">
        <v>54.8991162126771</v>
      </c>
      <c r="BLT158" s="255" t="n">
        <v>157.74</v>
      </c>
      <c r="BLU158" s="253" t="n">
        <v>71.17882746289671</v>
      </c>
      <c r="BLV158" s="256" t="n">
        <v>157.74</v>
      </c>
      <c r="BLW158" s="254" t="n">
        <v>4.04927285754947</v>
      </c>
      <c r="BLX158" s="251" t="n">
        <v>157.739999999999</v>
      </c>
      <c r="BLY158" s="252" t="n">
        <v>64.88195967009869</v>
      </c>
      <c r="BLZ158" s="255" t="n">
        <v>157.74</v>
      </c>
      <c r="BMA158" s="253" t="n">
        <v>71.17882746289671</v>
      </c>
      <c r="BMB158" s="256" t="n">
        <v>157.74</v>
      </c>
      <c r="BMC158" s="254" t="n">
        <v>4.04927285754947</v>
      </c>
      <c r="BMD158" s="251" t="n">
        <v>157.739999999999</v>
      </c>
      <c r="BME158" s="252" t="n">
        <v>74.46031589141241</v>
      </c>
      <c r="BMF158" s="255" t="n">
        <v>157.74</v>
      </c>
      <c r="BMG158" s="253" t="n">
        <v>71.17882746289671</v>
      </c>
      <c r="BMH158" s="256" t="n">
        <v>157.74</v>
      </c>
      <c r="BMI158" s="254" t="n">
        <v>4.04927285754947</v>
      </c>
      <c r="BMJ158" s="251" t="n">
        <v>157.739999999999</v>
      </c>
      <c r="BMK158" s="252" t="n">
        <v>83.83663185147169</v>
      </c>
      <c r="BML158" s="255" t="n">
        <v>157.74</v>
      </c>
      <c r="BMM158" s="253" t="n">
        <v>71.17882746289671</v>
      </c>
      <c r="BMN158" s="256" t="n">
        <v>157.74</v>
      </c>
      <c r="BMO158" s="254" t="n">
        <v>4.04927285754947</v>
      </c>
      <c r="BMP158" s="252" t="n">
        <v>157.739999999999</v>
      </c>
      <c r="BMQ158" s="252" t="n">
        <v>87.877057708213</v>
      </c>
      <c r="BMR158" s="255" t="n">
        <v>157.74</v>
      </c>
      <c r="BMS158" s="253" t="n">
        <v>71.17882746289671</v>
      </c>
      <c r="BMT158" s="256" t="n">
        <v>157.74</v>
      </c>
      <c r="BMU158" s="254" t="n">
        <v>4.04927285754947</v>
      </c>
      <c r="BMV158" s="252" t="n">
        <v>157.739999999999</v>
      </c>
      <c r="BMW158" s="252" t="n">
        <v>92.18302975106739</v>
      </c>
      <c r="BMX158" s="255" t="n">
        <v>157.74</v>
      </c>
      <c r="BMY158" s="253" t="n">
        <v>71.17882746289671</v>
      </c>
      <c r="BMZ158" s="256" t="n">
        <v>157.74</v>
      </c>
      <c r="BNA158" s="254" t="n">
        <v>4.04927285754947</v>
      </c>
      <c r="BNB158" s="252" t="n">
        <v>157.739999999999</v>
      </c>
      <c r="BNC158" s="252" t="n">
        <v>97.2158507808394</v>
      </c>
      <c r="BND158" s="255" t="n">
        <v>157.74</v>
      </c>
      <c r="BNE158" s="253" t="n">
        <v>71.17882746289671</v>
      </c>
      <c r="BNF158" s="256" t="n">
        <v>157.74</v>
      </c>
      <c r="BNG158" s="254" t="n">
        <v>4.04927285754947</v>
      </c>
      <c r="BNH158" s="252" t="n">
        <v>157.739999999999</v>
      </c>
      <c r="BNI158" s="252" t="n">
        <v>101.037976911134</v>
      </c>
      <c r="BNJ158" s="255" t="n">
        <v>157.74</v>
      </c>
      <c r="BNK158" s="253" t="n">
        <v>71.17882746289671</v>
      </c>
      <c r="BNL158" s="256" t="n">
        <v>157.74</v>
      </c>
      <c r="BNM158" s="254" t="n">
        <v>4.04927285754947</v>
      </c>
      <c r="BNN158" s="252" t="n">
        <v>157.739999999999</v>
      </c>
      <c r="BNO158" s="252" t="n">
        <v>111.0368002552</v>
      </c>
      <c r="BNP158" s="255" t="n">
        <v>157.74</v>
      </c>
      <c r="BNQ158" s="253" t="n">
        <v>71.17882746289671</v>
      </c>
      <c r="BNR158" s="256" t="n">
        <v>157.74</v>
      </c>
      <c r="BNS158" s="254" t="n">
        <v>4.04927285754947</v>
      </c>
      <c r="BNT158" s="252" t="n">
        <v>157.739999999999</v>
      </c>
      <c r="BNU158" s="252" t="n">
        <v>121.710069547531</v>
      </c>
      <c r="BNV158" s="255" t="n">
        <v>157.74</v>
      </c>
      <c r="BNW158" s="253" t="n">
        <v>71.17882746289671</v>
      </c>
      <c r="BNX158" s="256" t="n">
        <v>157.74</v>
      </c>
      <c r="BNY158" s="254" t="n">
        <v>4.04927285754947</v>
      </c>
      <c r="BNZ158" s="252" t="n">
        <v>157.739999999999</v>
      </c>
      <c r="BOA158" s="252" t="n">
        <v>129.172473779365</v>
      </c>
      <c r="BOB158" s="255" t="n">
        <v>157.74</v>
      </c>
      <c r="BOC158" s="253" t="n">
        <v>71.17882746289671</v>
      </c>
      <c r="BOD158" s="256" t="n">
        <v>157.74</v>
      </c>
      <c r="BOE158" s="254" t="n">
        <v>4.04927285754947</v>
      </c>
      <c r="BOF158" s="252" t="n">
        <v>157.739999999999</v>
      </c>
      <c r="BOG158" s="252" t="n">
        <v>139.127239633526</v>
      </c>
      <c r="BOH158" s="255" t="n">
        <v>157.74</v>
      </c>
      <c r="BOI158" s="253" t="n">
        <v>71.17882746289671</v>
      </c>
      <c r="BOJ158" s="256" t="n">
        <v>157.74</v>
      </c>
      <c r="BOK158" s="254" t="n">
        <v>4.04927285754947</v>
      </c>
      <c r="BOL158" s="252" t="n">
        <v>157.739999999999</v>
      </c>
      <c r="BOM158" s="252" t="n">
        <v>148.944428799366</v>
      </c>
      <c r="BON158" s="255" t="n">
        <v>157.74</v>
      </c>
      <c r="BOO158" s="253" t="n">
        <v>71.17882746289671</v>
      </c>
      <c r="BOP158" s="256" t="n">
        <v>157.74</v>
      </c>
      <c r="BOQ158" s="254" t="n">
        <v>4.04927285754947</v>
      </c>
    </row>
    <row r="159">
      <c r="B159" s="251" t="n">
        <v>1.615</v>
      </c>
      <c r="C159" s="252" t="n">
        <v>11.2311478875627</v>
      </c>
      <c r="D159" s="255" t="n">
        <v>1.615</v>
      </c>
      <c r="E159" s="253" t="n">
        <v>49.07702668935</v>
      </c>
      <c r="F159" s="256" t="n">
        <v>1.615</v>
      </c>
      <c r="G159" s="254" t="n">
        <v>0.935727409278264</v>
      </c>
      <c r="H159" s="251" t="n">
        <v>1.615</v>
      </c>
      <c r="I159" s="252" t="n">
        <v>16.3247099439329</v>
      </c>
      <c r="J159" s="255" t="n">
        <v>1.615</v>
      </c>
      <c r="K159" s="253" t="n">
        <v>49.07702668935</v>
      </c>
      <c r="L159" s="256" t="n">
        <v>1.615</v>
      </c>
      <c r="M159" s="254" t="n">
        <v>0.935727409278264</v>
      </c>
      <c r="N159" s="251" t="n">
        <v>1.615</v>
      </c>
      <c r="O159" s="252" t="n">
        <v>21.1969741162022</v>
      </c>
      <c r="P159" s="255" t="n">
        <v>1.615</v>
      </c>
      <c r="Q159" s="253" t="n">
        <v>49.07702668935</v>
      </c>
      <c r="R159" s="256" t="n">
        <v>1.615</v>
      </c>
      <c r="S159" s="254" t="n">
        <v>0.935727409278264</v>
      </c>
      <c r="T159" s="251" t="n">
        <v>1.615</v>
      </c>
      <c r="U159" s="252" t="n">
        <v>26.0583634646771</v>
      </c>
      <c r="V159" s="255" t="n">
        <v>1.615</v>
      </c>
      <c r="W159" s="253" t="n">
        <v>49.07702668935</v>
      </c>
      <c r="X159" s="256" t="n">
        <v>1.615</v>
      </c>
      <c r="Y159" s="254" t="n">
        <v>0.935727409278264</v>
      </c>
      <c r="Z159" s="251" t="n">
        <v>1.615</v>
      </c>
      <c r="AA159" s="252" t="n">
        <v>30.3902404160197</v>
      </c>
      <c r="AB159" s="255" t="n">
        <v>1.615</v>
      </c>
      <c r="AC159" s="253" t="n">
        <v>49.07702668935</v>
      </c>
      <c r="AD159" s="256" t="n">
        <v>1.615</v>
      </c>
      <c r="AE159" s="254" t="n">
        <v>0.935727409278264</v>
      </c>
      <c r="AF159" s="251" t="n">
        <v>1.615</v>
      </c>
      <c r="AG159" s="252" t="n">
        <v>34.9707036163098</v>
      </c>
      <c r="AH159" s="255" t="n">
        <v>1.615</v>
      </c>
      <c r="AI159" s="253" t="n">
        <v>49.07702668935</v>
      </c>
      <c r="AJ159" s="256" t="n">
        <v>1.615</v>
      </c>
      <c r="AK159" s="254" t="n">
        <v>0.935727409278264</v>
      </c>
      <c r="AL159" s="251" t="n">
        <v>1.615</v>
      </c>
      <c r="AM159" s="252" t="n">
        <v>40.6243529296338</v>
      </c>
      <c r="AN159" s="255" t="n">
        <v>1.615</v>
      </c>
      <c r="AO159" s="253" t="n">
        <v>49.07702668935</v>
      </c>
      <c r="AP159" s="256" t="n">
        <v>1.615</v>
      </c>
      <c r="AQ159" s="254" t="n">
        <v>0.935727409278264</v>
      </c>
      <c r="AR159" s="251" t="n">
        <v>1.615</v>
      </c>
      <c r="AS159" s="252" t="n">
        <v>45.2133127955761</v>
      </c>
      <c r="AT159" s="255" t="n">
        <v>1.615</v>
      </c>
      <c r="AU159" s="253" t="n">
        <v>49.07702668935</v>
      </c>
      <c r="AV159" s="256" t="n">
        <v>1.615</v>
      </c>
      <c r="AW159" s="254" t="n">
        <v>0.935727409278264</v>
      </c>
      <c r="AX159" s="252" t="n">
        <v>1.615</v>
      </c>
      <c r="AY159" s="252" t="n">
        <v>49.8189238092688</v>
      </c>
      <c r="AZ159" s="255" t="n">
        <v>1.615</v>
      </c>
      <c r="BA159" s="253" t="n">
        <v>49.07702668935</v>
      </c>
      <c r="BB159" s="256" t="n">
        <v>1.615</v>
      </c>
      <c r="BC159" s="254" t="n">
        <v>0.935727409278264</v>
      </c>
      <c r="BD159" s="252" t="n">
        <v>1.615</v>
      </c>
      <c r="BE159" s="252" t="n">
        <v>53.8711346802296</v>
      </c>
      <c r="BF159" s="255" t="n">
        <v>1.615</v>
      </c>
      <c r="BG159" s="253" t="n">
        <v>49.07702668935</v>
      </c>
      <c r="BH159" s="256" t="n">
        <v>1.615</v>
      </c>
      <c r="BI159" s="254" t="n">
        <v>0.935727409278264</v>
      </c>
      <c r="BJ159" s="252" t="n">
        <v>1.615</v>
      </c>
      <c r="BK159" s="252" t="n">
        <v>60.5273150914889</v>
      </c>
      <c r="BL159" s="255" t="n">
        <v>1.615</v>
      </c>
      <c r="BM159" s="253" t="n">
        <v>49.07702668935</v>
      </c>
      <c r="BN159" s="256" t="n">
        <v>1.615</v>
      </c>
      <c r="BO159" s="254" t="n">
        <v>0.935727409278264</v>
      </c>
      <c r="BP159" s="252" t="n">
        <v>1.615</v>
      </c>
      <c r="BQ159" s="252" t="n">
        <v>65.10152959939199</v>
      </c>
      <c r="BR159" s="255" t="n">
        <v>1.615</v>
      </c>
      <c r="BS159" s="253" t="n">
        <v>49.07702668935</v>
      </c>
      <c r="BT159" s="256" t="n">
        <v>1.615</v>
      </c>
      <c r="BU159" s="254" t="n">
        <v>0.935727409278264</v>
      </c>
      <c r="BV159" s="252" t="n">
        <v>1.615</v>
      </c>
      <c r="BW159" s="252" t="n">
        <v>73.7847175485815</v>
      </c>
      <c r="BX159" s="255" t="n">
        <v>1.615</v>
      </c>
      <c r="BY159" s="253" t="n">
        <v>49.07702668935</v>
      </c>
      <c r="BZ159" s="256" t="n">
        <v>1.615</v>
      </c>
      <c r="CA159" s="254" t="n">
        <v>0.935727409278264</v>
      </c>
      <c r="CB159" s="252" t="n">
        <v>1.615</v>
      </c>
      <c r="CC159" s="252" t="n">
        <v>85.60549176617231</v>
      </c>
      <c r="CD159" s="255" t="n">
        <v>1.615</v>
      </c>
      <c r="CE159" s="253" t="n">
        <v>49.07702668935</v>
      </c>
      <c r="CF159" s="256" t="n">
        <v>1.615</v>
      </c>
      <c r="CG159" s="254" t="n">
        <v>0.935727409278264</v>
      </c>
      <c r="CH159" s="252" t="n">
        <v>1.615</v>
      </c>
      <c r="CI159" s="252" t="n">
        <v>94.24097273554661</v>
      </c>
      <c r="CJ159" s="255" t="n">
        <v>1.615</v>
      </c>
      <c r="CK159" s="253" t="n">
        <v>49.07702668935</v>
      </c>
      <c r="CL159" s="256" t="n">
        <v>1.615</v>
      </c>
      <c r="CM159" s="254" t="n">
        <v>0.935727409278264</v>
      </c>
      <c r="CN159" s="252" t="n">
        <v>1.615</v>
      </c>
      <c r="CO159" s="252" t="n">
        <v>103.153545479941</v>
      </c>
      <c r="CP159" s="255" t="n">
        <v>1.615</v>
      </c>
      <c r="CQ159" s="253" t="n">
        <v>49.07702668935</v>
      </c>
      <c r="CR159" s="256" t="n">
        <v>1.615</v>
      </c>
      <c r="CS159" s="254" t="n">
        <v>0.935727409278264</v>
      </c>
      <c r="CT159" s="252" t="n">
        <v>1.615</v>
      </c>
      <c r="CU159" s="252" t="n">
        <v>111.708435281323</v>
      </c>
      <c r="CV159" s="255" t="n">
        <v>1.615</v>
      </c>
      <c r="CW159" s="253" t="n">
        <v>49.07702668935</v>
      </c>
      <c r="CX159" s="256" t="n">
        <v>1.615</v>
      </c>
      <c r="CY159" s="254" t="n">
        <v>0.935727409278264</v>
      </c>
      <c r="CZ159" s="252" t="n">
        <v>1.615</v>
      </c>
      <c r="DA159" s="252" t="n">
        <v>127.989338333926</v>
      </c>
      <c r="DB159" s="255" t="n">
        <v>1.615</v>
      </c>
      <c r="DC159" s="253" t="n">
        <v>49.07702668935</v>
      </c>
      <c r="DD159" s="256" t="n">
        <v>1.615</v>
      </c>
      <c r="DE159" s="254" t="n">
        <v>0.935727409278264</v>
      </c>
      <c r="DF159" s="252" t="n">
        <v>1.615</v>
      </c>
      <c r="DG159" s="252" t="n">
        <v>137.183266430241</v>
      </c>
      <c r="DH159" s="255" t="n">
        <v>1.615</v>
      </c>
      <c r="DI159" s="253" t="n">
        <v>49.07702668935</v>
      </c>
      <c r="DJ159" s="256" t="n">
        <v>1.615</v>
      </c>
      <c r="DK159" s="254" t="n">
        <v>0.935727409278264</v>
      </c>
      <c r="DL159" s="252" t="n">
        <v>1.615</v>
      </c>
      <c r="DM159" s="252" t="n">
        <v>151.199053185436</v>
      </c>
      <c r="DN159" s="255" t="n">
        <v>1.615</v>
      </c>
      <c r="DO159" s="253" t="n">
        <v>49.07702668935</v>
      </c>
      <c r="DP159" s="256" t="n">
        <v>1.615</v>
      </c>
      <c r="DQ159" s="254" t="n">
        <v>0.935727409278264</v>
      </c>
      <c r="DR159" s="252" t="n">
        <v>1.615</v>
      </c>
      <c r="DS159" s="252" t="n">
        <v>170.103091857068</v>
      </c>
      <c r="DT159" s="255" t="n">
        <v>1.615</v>
      </c>
      <c r="DU159" s="253" t="n">
        <v>49.07702668935</v>
      </c>
      <c r="DV159" s="256" t="n">
        <v>1.615</v>
      </c>
      <c r="DW159" s="254" t="n">
        <v>0.935727409278264</v>
      </c>
      <c r="DX159" s="252" t="n">
        <v>1.615</v>
      </c>
      <c r="DY159" s="252" t="n">
        <v>184.643122520211</v>
      </c>
      <c r="DZ159" s="255" t="n">
        <v>1.615</v>
      </c>
      <c r="EA159" s="253" t="n">
        <v>49.07702668935</v>
      </c>
      <c r="EB159" s="256" t="n">
        <v>1.615</v>
      </c>
      <c r="EC159" s="254" t="n">
        <v>0.935727409278264</v>
      </c>
      <c r="ED159" s="251" t="n">
        <v>2.31000000000033</v>
      </c>
      <c r="EE159" s="252" t="n">
        <v>15.0416369265557</v>
      </c>
      <c r="EF159" s="255" t="n">
        <v>2.312</v>
      </c>
      <c r="EG159" s="253" t="n">
        <v>45.4289455629212</v>
      </c>
      <c r="EH159" s="256" t="n">
        <v>2.312</v>
      </c>
      <c r="EI159" s="254" t="n">
        <v>2.08980545940257</v>
      </c>
      <c r="EJ159" s="251" t="n">
        <v>2.31</v>
      </c>
      <c r="EK159" s="252" t="n">
        <v>21.4490549157527</v>
      </c>
      <c r="EL159" s="255" t="n">
        <v>2.312</v>
      </c>
      <c r="EM159" s="253" t="n">
        <v>45.4289455629212</v>
      </c>
      <c r="EN159" s="256" t="n">
        <v>2.312</v>
      </c>
      <c r="EO159" s="254" t="n">
        <v>2.08980545940257</v>
      </c>
      <c r="EP159" s="251" t="n">
        <v>2.31</v>
      </c>
      <c r="EQ159" s="252" t="n">
        <v>27.3205404082792</v>
      </c>
      <c r="ER159" s="255" t="n">
        <v>2.312</v>
      </c>
      <c r="ES159" s="253" t="n">
        <v>45.4289455629212</v>
      </c>
      <c r="ET159" s="256" t="n">
        <v>2.312</v>
      </c>
      <c r="EU159" s="254" t="n">
        <v>2.08980545940257</v>
      </c>
      <c r="EV159" s="251" t="n">
        <v>2.312</v>
      </c>
      <c r="EW159" s="252" t="n">
        <v>34.2689276523049</v>
      </c>
      <c r="EX159" s="255" t="n">
        <v>2.312</v>
      </c>
      <c r="EY159" s="253" t="n">
        <v>45.4289455629212</v>
      </c>
      <c r="EZ159" s="256" t="n">
        <v>2.312</v>
      </c>
      <c r="FA159" s="254" t="n">
        <v>2.08980545940257</v>
      </c>
      <c r="FB159" s="251" t="n">
        <v>2.31</v>
      </c>
      <c r="FC159" s="252" t="n">
        <v>42.6636437480747</v>
      </c>
      <c r="FD159" s="255" t="n">
        <v>2.312</v>
      </c>
      <c r="FE159" s="253" t="n">
        <v>45.4289455629212</v>
      </c>
      <c r="FF159" s="256" t="n">
        <v>2.312</v>
      </c>
      <c r="FG159" s="254" t="n">
        <v>2.08980545940257</v>
      </c>
      <c r="FH159" s="251" t="n">
        <v>2.31</v>
      </c>
      <c r="FI159" s="252" t="n">
        <v>47.6007495032807</v>
      </c>
      <c r="FJ159" s="255" t="n">
        <v>2.312</v>
      </c>
      <c r="FK159" s="253" t="n">
        <v>45.4289455629212</v>
      </c>
      <c r="FL159" s="256" t="n">
        <v>2.312</v>
      </c>
      <c r="FM159" s="254" t="n">
        <v>2.08980545940257</v>
      </c>
      <c r="FN159" s="251" t="n">
        <v>2.312</v>
      </c>
      <c r="FO159" s="252" t="n">
        <v>53.8666814579917</v>
      </c>
      <c r="FP159" s="255" t="n">
        <v>2.312</v>
      </c>
      <c r="FQ159" s="253" t="n">
        <v>45.4289455629212</v>
      </c>
      <c r="FR159" s="256" t="n">
        <v>2.312</v>
      </c>
      <c r="FS159" s="254" t="n">
        <v>2.08980545940257</v>
      </c>
      <c r="FT159" s="251" t="n">
        <v>2.31</v>
      </c>
      <c r="FU159" s="252" t="n">
        <v>61.331979184001</v>
      </c>
      <c r="FV159" s="255" t="n">
        <v>2.312</v>
      </c>
      <c r="FW159" s="253" t="n">
        <v>45.4289455629212</v>
      </c>
      <c r="FX159" s="256" t="n">
        <v>2.312</v>
      </c>
      <c r="FY159" s="254" t="n">
        <v>2.08980545940257</v>
      </c>
      <c r="FZ159" s="252" t="n">
        <v>2.312</v>
      </c>
      <c r="GA159" s="252" t="n">
        <v>66.9722882005223</v>
      </c>
      <c r="GB159" s="255" t="n">
        <v>2.312</v>
      </c>
      <c r="GC159" s="253" t="n">
        <v>45.4289455629212</v>
      </c>
      <c r="GD159" s="256" t="n">
        <v>2.312</v>
      </c>
      <c r="GE159" s="254" t="n">
        <v>2.08980545940257</v>
      </c>
      <c r="GF159" s="252" t="n">
        <v>2.312</v>
      </c>
      <c r="GG159" s="252" t="n">
        <v>73.7275310890187</v>
      </c>
      <c r="GH159" s="255" t="n">
        <v>2.312</v>
      </c>
      <c r="GI159" s="253" t="n">
        <v>45.4289455629212</v>
      </c>
      <c r="GJ159" s="256" t="n">
        <v>2.312</v>
      </c>
      <c r="GK159" s="254" t="n">
        <v>2.08980545940257</v>
      </c>
      <c r="GL159" s="252" t="n">
        <v>2.31</v>
      </c>
      <c r="GM159" s="252" t="n">
        <v>81.9685649526711</v>
      </c>
      <c r="GN159" s="255" t="n">
        <v>2.312</v>
      </c>
      <c r="GO159" s="253" t="n">
        <v>45.4289455629212</v>
      </c>
      <c r="GP159" s="256" t="n">
        <v>2.312</v>
      </c>
      <c r="GQ159" s="254" t="n">
        <v>2.08980545940257</v>
      </c>
      <c r="GR159" s="252" t="n">
        <v>2.312</v>
      </c>
      <c r="GS159" s="252" t="n">
        <v>91.83439297827729</v>
      </c>
      <c r="GT159" s="255" t="n">
        <v>2.312</v>
      </c>
      <c r="GU159" s="253" t="n">
        <v>45.4289455629212</v>
      </c>
      <c r="GV159" s="256" t="n">
        <v>2.312</v>
      </c>
      <c r="GW159" s="254" t="n">
        <v>2.08980545940257</v>
      </c>
      <c r="GX159" s="252" t="n">
        <v>2.312</v>
      </c>
      <c r="GY159" s="252" t="n">
        <v>98.2824559824232</v>
      </c>
      <c r="GZ159" s="255" t="n">
        <v>2.312</v>
      </c>
      <c r="HA159" s="253" t="n">
        <v>45.4289455629212</v>
      </c>
      <c r="HB159" s="256" t="n">
        <v>2.312</v>
      </c>
      <c r="HC159" s="254" t="n">
        <v>2.08980545940257</v>
      </c>
      <c r="HD159" s="252" t="n">
        <v>2.312</v>
      </c>
      <c r="HE159" s="252" t="n">
        <v>105.212723070296</v>
      </c>
      <c r="HF159" s="255" t="n">
        <v>2.312</v>
      </c>
      <c r="HG159" s="253" t="n">
        <v>45.4289455629212</v>
      </c>
      <c r="HH159" s="256" t="n">
        <v>2.312</v>
      </c>
      <c r="HI159" s="254" t="n">
        <v>2.08980545940257</v>
      </c>
      <c r="HJ159" s="252" t="n">
        <v>2.312</v>
      </c>
      <c r="HK159" s="252" t="n">
        <v>111.958919464404</v>
      </c>
      <c r="HL159" s="255" t="n">
        <v>2.312</v>
      </c>
      <c r="HM159" s="253" t="n">
        <v>45.4289455629212</v>
      </c>
      <c r="HN159" s="256" t="n">
        <v>2.312</v>
      </c>
      <c r="HO159" s="254" t="n">
        <v>2.08980545940257</v>
      </c>
      <c r="HP159" s="252" t="n">
        <v>2.312</v>
      </c>
      <c r="HQ159" s="252" t="n">
        <v>118.925116267095</v>
      </c>
      <c r="HR159" s="255" t="n">
        <v>2.312</v>
      </c>
      <c r="HS159" s="253" t="n">
        <v>45.4289455629212</v>
      </c>
      <c r="HT159" s="256" t="n">
        <v>2.312</v>
      </c>
      <c r="HU159" s="254" t="n">
        <v>2.08980545940257</v>
      </c>
      <c r="HV159" s="252" t="n">
        <v>2.312</v>
      </c>
      <c r="HW159" s="252" t="n">
        <v>126.731614685265</v>
      </c>
      <c r="HX159" s="255" t="n">
        <v>2.312</v>
      </c>
      <c r="HY159" s="253" t="n">
        <v>45.4289455629212</v>
      </c>
      <c r="HZ159" s="256" t="n">
        <v>2.312</v>
      </c>
      <c r="IA159" s="254" t="n">
        <v>2.08980545940257</v>
      </c>
      <c r="IB159" s="252" t="n">
        <v>2.312</v>
      </c>
      <c r="IC159" s="252" t="n">
        <v>134.897838491599</v>
      </c>
      <c r="ID159" s="255" t="n">
        <v>2.312</v>
      </c>
      <c r="IE159" s="253" t="n">
        <v>45.4289455629212</v>
      </c>
      <c r="IF159" s="256" t="n">
        <v>2.312</v>
      </c>
      <c r="IG159" s="254" t="n">
        <v>2.08980545940257</v>
      </c>
      <c r="IH159" s="252" t="n">
        <v>2.312</v>
      </c>
      <c r="II159" s="252" t="n">
        <v>141.386792370063</v>
      </c>
      <c r="IJ159" s="255" t="n">
        <v>2.312</v>
      </c>
      <c r="IK159" s="253" t="n">
        <v>45.4289455629212</v>
      </c>
      <c r="IL159" s="256" t="n">
        <v>2.312</v>
      </c>
      <c r="IM159" s="254" t="n">
        <v>2.08980545940257</v>
      </c>
      <c r="IN159" s="252" t="n">
        <v>2.312</v>
      </c>
      <c r="IO159" s="252" t="n">
        <v>146.414874990339</v>
      </c>
      <c r="IP159" s="255" t="n">
        <v>2.312</v>
      </c>
      <c r="IQ159" s="253" t="n">
        <v>45.4289455629212</v>
      </c>
      <c r="IR159" s="256" t="n">
        <v>2.312</v>
      </c>
      <c r="IS159" s="254" t="n">
        <v>2.08980545940257</v>
      </c>
      <c r="IT159" s="252" t="n">
        <v>2.312</v>
      </c>
      <c r="IU159" s="252" t="n">
        <v>150.592037912107</v>
      </c>
      <c r="IV159" s="255" t="n">
        <v>2.312</v>
      </c>
      <c r="IW159" s="253" t="n">
        <v>45.4289455629212</v>
      </c>
      <c r="IX159" s="256" t="n">
        <v>2.312</v>
      </c>
      <c r="IY159" s="254" t="n">
        <v>2.08980545940257</v>
      </c>
      <c r="IZ159" s="252" t="n">
        <v>2.312</v>
      </c>
      <c r="JA159" s="252" t="n">
        <v>160.984380089101</v>
      </c>
      <c r="JB159" s="255" t="n">
        <v>2.312</v>
      </c>
      <c r="JC159" s="253" t="n">
        <v>45.4289455629212</v>
      </c>
      <c r="JD159" s="256" t="n">
        <v>2.312</v>
      </c>
      <c r="JE159" s="254" t="n">
        <v>2.08980545940257</v>
      </c>
      <c r="JF159" s="252" t="n">
        <v>2.312</v>
      </c>
      <c r="JG159" s="252" t="n">
        <v>169.130711864548</v>
      </c>
      <c r="JH159" s="255" t="n">
        <v>2.312</v>
      </c>
      <c r="JI159" s="253" t="n">
        <v>45.4289455629212</v>
      </c>
      <c r="JJ159" s="256" t="n">
        <v>2.312</v>
      </c>
      <c r="JK159" s="254" t="n">
        <v>2.08980545940257</v>
      </c>
      <c r="JL159" s="252" t="n">
        <v>2.312</v>
      </c>
      <c r="JM159" s="252" t="n">
        <v>176.073435067444</v>
      </c>
      <c r="JN159" s="255" t="n">
        <v>2.312</v>
      </c>
      <c r="JO159" s="253" t="n">
        <v>45.4289455629212</v>
      </c>
      <c r="JP159" s="256" t="n">
        <v>2.312</v>
      </c>
      <c r="JQ159" s="254" t="n">
        <v>2.08980545940257</v>
      </c>
      <c r="JR159" s="252" t="n">
        <v>2.31</v>
      </c>
      <c r="JS159" s="252" t="n">
        <v>184.434785271813</v>
      </c>
      <c r="JT159" s="255" t="n">
        <v>2.312</v>
      </c>
      <c r="JU159" s="253" t="n">
        <v>45.4289455629212</v>
      </c>
      <c r="JV159" s="256" t="n">
        <v>2.312</v>
      </c>
      <c r="JW159" s="254" t="n">
        <v>2.08980545940257</v>
      </c>
      <c r="JX159" s="251" t="n">
        <v>2.992</v>
      </c>
      <c r="JY159" s="252" t="n">
        <v>9.75346906890166</v>
      </c>
      <c r="JZ159" s="255" t="n">
        <v>3.026</v>
      </c>
      <c r="KA159" s="253" t="n">
        <v>60.2991947669721</v>
      </c>
      <c r="KB159" s="256" t="n">
        <v>3.02599999999999</v>
      </c>
      <c r="KC159" s="254" t="n">
        <v>1.44365700137851</v>
      </c>
      <c r="KD159" s="251" t="n">
        <v>2.96999999999999</v>
      </c>
      <c r="KE159" s="252" t="n">
        <v>15.3268860749245</v>
      </c>
      <c r="KF159" s="255" t="n">
        <v>3.026</v>
      </c>
      <c r="KG159" s="253" t="n">
        <v>60.2991947669721</v>
      </c>
      <c r="KH159" s="256" t="n">
        <v>3.02599999999999</v>
      </c>
      <c r="KI159" s="254" t="n">
        <v>1.44365700137851</v>
      </c>
      <c r="KJ159" s="251" t="n">
        <v>2.992</v>
      </c>
      <c r="KK159" s="252" t="n">
        <v>19.2215653439413</v>
      </c>
      <c r="KL159" s="255" t="n">
        <v>3.026</v>
      </c>
      <c r="KM159" s="253" t="n">
        <v>60.2991947669721</v>
      </c>
      <c r="KN159" s="256" t="n">
        <v>3.02599999999999</v>
      </c>
      <c r="KO159" s="254" t="n">
        <v>1.44365700137851</v>
      </c>
      <c r="KP159" s="251" t="n">
        <v>2.992</v>
      </c>
      <c r="KQ159" s="252" t="n">
        <v>23.1173776592197</v>
      </c>
      <c r="KR159" s="255" t="n">
        <v>3.026</v>
      </c>
      <c r="KS159" s="253" t="n">
        <v>60.2991947669721</v>
      </c>
      <c r="KT159" s="256" t="n">
        <v>3.02599999999999</v>
      </c>
      <c r="KU159" s="254" t="n">
        <v>1.44365700137851</v>
      </c>
      <c r="KV159" s="251" t="n">
        <v>2.992</v>
      </c>
      <c r="KW159" s="252" t="n">
        <v>28.4282738698248</v>
      </c>
      <c r="KX159" s="255" t="n">
        <v>3.026</v>
      </c>
      <c r="KY159" s="253" t="n">
        <v>60.2991947669721</v>
      </c>
      <c r="KZ159" s="256" t="n">
        <v>3.02599999999999</v>
      </c>
      <c r="LA159" s="254" t="n">
        <v>1.44365700137851</v>
      </c>
      <c r="LB159" s="251" t="n">
        <v>2.96999999999999</v>
      </c>
      <c r="LC159" s="252" t="n">
        <v>32.5819717241268</v>
      </c>
      <c r="LD159" s="255" t="n">
        <v>3.026</v>
      </c>
      <c r="LE159" s="253" t="n">
        <v>60.2991947669721</v>
      </c>
      <c r="LF159" s="256" t="n">
        <v>3.02599999999999</v>
      </c>
      <c r="LG159" s="254" t="n">
        <v>1.44365700137851</v>
      </c>
      <c r="LH159" s="251" t="n">
        <v>2.992</v>
      </c>
      <c r="LI159" s="252" t="n">
        <v>38.1879688838097</v>
      </c>
      <c r="LJ159" s="255" t="n">
        <v>3.026</v>
      </c>
      <c r="LK159" s="253" t="n">
        <v>60.2991947669721</v>
      </c>
      <c r="LL159" s="256" t="n">
        <v>3.02599999999999</v>
      </c>
      <c r="LM159" s="254" t="n">
        <v>1.44365700137851</v>
      </c>
      <c r="LN159" s="251" t="n">
        <v>2.992</v>
      </c>
      <c r="LO159" s="252" t="n">
        <v>42.3471438305916</v>
      </c>
      <c r="LP159" s="255" t="n">
        <v>3.026</v>
      </c>
      <c r="LQ159" s="253" t="n">
        <v>60.2991947669721</v>
      </c>
      <c r="LR159" s="256" t="n">
        <v>3.02599999999999</v>
      </c>
      <c r="LS159" s="254" t="n">
        <v>1.44365700137851</v>
      </c>
      <c r="LT159" s="252" t="n">
        <v>2.992</v>
      </c>
      <c r="LU159" s="252" t="n">
        <v>46.541242840191</v>
      </c>
      <c r="LV159" s="255" t="n">
        <v>3.026</v>
      </c>
      <c r="LW159" s="253" t="n">
        <v>60.2991947669721</v>
      </c>
      <c r="LX159" s="256" t="n">
        <v>3.02599999999999</v>
      </c>
      <c r="LY159" s="254" t="n">
        <v>1.44365700137851</v>
      </c>
      <c r="LZ159" s="252" t="n">
        <v>2.992</v>
      </c>
      <c r="MA159" s="252" t="n">
        <v>52.1214300816252</v>
      </c>
      <c r="MB159" s="255" t="n">
        <v>3.026</v>
      </c>
      <c r="MC159" s="253" t="n">
        <v>60.2991947669721</v>
      </c>
      <c r="MD159" s="256" t="n">
        <v>3.02599999999999</v>
      </c>
      <c r="ME159" s="254" t="n">
        <v>1.44365700137851</v>
      </c>
      <c r="MF159" s="252" t="n">
        <v>2.992</v>
      </c>
      <c r="MG159" s="252" t="n">
        <v>57.1324772922298</v>
      </c>
      <c r="MH159" s="255" t="n">
        <v>3.026</v>
      </c>
      <c r="MI159" s="253" t="n">
        <v>60.2991947669721</v>
      </c>
      <c r="MJ159" s="256" t="n">
        <v>3.02599999999999</v>
      </c>
      <c r="MK159" s="254" t="n">
        <v>1.44365700137851</v>
      </c>
      <c r="ML159" s="252" t="n">
        <v>2.992</v>
      </c>
      <c r="MM159" s="252" t="n">
        <v>61.0496415249118</v>
      </c>
      <c r="MN159" s="255" t="n">
        <v>3.026</v>
      </c>
      <c r="MO159" s="253" t="n">
        <v>60.2991947669721</v>
      </c>
      <c r="MP159" s="256" t="n">
        <v>3.02599999999999</v>
      </c>
      <c r="MQ159" s="254" t="n">
        <v>1.44365700137851</v>
      </c>
      <c r="MR159" s="252" t="n">
        <v>2.992</v>
      </c>
      <c r="MS159" s="252" t="n">
        <v>69.4098251960833</v>
      </c>
      <c r="MT159" s="255" t="n">
        <v>3.026</v>
      </c>
      <c r="MU159" s="253" t="n">
        <v>60.2991947669721</v>
      </c>
      <c r="MV159" s="256" t="n">
        <v>3.02599999999999</v>
      </c>
      <c r="MW159" s="254" t="n">
        <v>1.44365700137851</v>
      </c>
      <c r="MX159" s="252" t="n">
        <v>2.96999999999999</v>
      </c>
      <c r="MY159" s="252" t="n">
        <v>82.57155109666731</v>
      </c>
      <c r="MZ159" s="255" t="n">
        <v>3.026</v>
      </c>
      <c r="NA159" s="253" t="n">
        <v>60.2991947669721</v>
      </c>
      <c r="NB159" s="256" t="n">
        <v>3.02599999999999</v>
      </c>
      <c r="NC159" s="254" t="n">
        <v>1.44365700137851</v>
      </c>
      <c r="ND159" s="252" t="n">
        <v>2.992</v>
      </c>
      <c r="NE159" s="252" t="n">
        <v>91.6983752372256</v>
      </c>
      <c r="NF159" s="255" t="n">
        <v>3.026</v>
      </c>
      <c r="NG159" s="253" t="n">
        <v>60.2991947669721</v>
      </c>
      <c r="NH159" s="256" t="n">
        <v>3.02599999999999</v>
      </c>
      <c r="NI159" s="254" t="n">
        <v>1.44365700137851</v>
      </c>
      <c r="NJ159" s="252" t="n">
        <v>2.992</v>
      </c>
      <c r="NK159" s="252" t="n">
        <v>102.852331493028</v>
      </c>
      <c r="NL159" s="255" t="n">
        <v>3.026</v>
      </c>
      <c r="NM159" s="253" t="n">
        <v>60.2991947669721</v>
      </c>
      <c r="NN159" s="256" t="n">
        <v>3.02599999999999</v>
      </c>
      <c r="NO159" s="254" t="n">
        <v>1.44365700137851</v>
      </c>
      <c r="NP159" s="252" t="n">
        <v>2.96999999999999</v>
      </c>
      <c r="NQ159" s="252" t="n">
        <v>112.939903848212</v>
      </c>
      <c r="NR159" s="255" t="n">
        <v>3.026</v>
      </c>
      <c r="NS159" s="253" t="n">
        <v>60.2991947669721</v>
      </c>
      <c r="NT159" s="256" t="n">
        <v>3.02599999999999</v>
      </c>
      <c r="NU159" s="254" t="n">
        <v>1.44365700137851</v>
      </c>
      <c r="NV159" s="252" t="n">
        <v>2.992</v>
      </c>
      <c r="NW159" s="252" t="n">
        <v>121.782849594023</v>
      </c>
      <c r="NX159" s="255" t="n">
        <v>3.026</v>
      </c>
      <c r="NY159" s="253" t="n">
        <v>60.2991947669721</v>
      </c>
      <c r="NZ159" s="256" t="n">
        <v>3.02599999999999</v>
      </c>
      <c r="OA159" s="254" t="n">
        <v>1.44365700137851</v>
      </c>
      <c r="OB159" s="252" t="n">
        <v>2.992</v>
      </c>
      <c r="OC159" s="252" t="n">
        <v>130.147508687387</v>
      </c>
      <c r="OD159" s="255" t="n">
        <v>3.026</v>
      </c>
      <c r="OE159" s="253" t="n">
        <v>60.2991947669721</v>
      </c>
      <c r="OF159" s="256" t="n">
        <v>3.02599999999999</v>
      </c>
      <c r="OG159" s="254" t="n">
        <v>1.44365700137851</v>
      </c>
      <c r="OH159" s="252" t="n">
        <v>2.992</v>
      </c>
      <c r="OI159" s="252" t="n">
        <v>139.091420822127</v>
      </c>
      <c r="OJ159" s="255" t="n">
        <v>3.026</v>
      </c>
      <c r="OK159" s="253" t="n">
        <v>60.2991947669721</v>
      </c>
      <c r="OL159" s="256" t="n">
        <v>3.02599999999999</v>
      </c>
      <c r="OM159" s="254" t="n">
        <v>1.44365700137851</v>
      </c>
      <c r="ON159" s="252" t="n">
        <v>2.992</v>
      </c>
      <c r="OO159" s="252" t="n">
        <v>152.453517129941</v>
      </c>
      <c r="OP159" s="255" t="n">
        <v>3.026</v>
      </c>
      <c r="OQ159" s="253" t="n">
        <v>60.2991947669721</v>
      </c>
      <c r="OR159" s="256" t="n">
        <v>3.02599999999999</v>
      </c>
      <c r="OS159" s="254" t="n">
        <v>1.44365700137851</v>
      </c>
      <c r="OT159" s="252" t="n">
        <v>2.992</v>
      </c>
      <c r="OU159" s="252" t="n">
        <v>161.393214233267</v>
      </c>
      <c r="OV159" s="255" t="n">
        <v>3.026</v>
      </c>
      <c r="OW159" s="253" t="n">
        <v>60.2991947669721</v>
      </c>
      <c r="OX159" s="256" t="n">
        <v>3.02599999999999</v>
      </c>
      <c r="OY159" s="254" t="n">
        <v>1.44365700137851</v>
      </c>
      <c r="OZ159" s="252" t="n">
        <v>2.992</v>
      </c>
      <c r="PA159" s="252" t="n">
        <v>175.000853297073</v>
      </c>
      <c r="PB159" s="255" t="n">
        <v>3.026</v>
      </c>
      <c r="PC159" s="253" t="n">
        <v>60.2991947669721</v>
      </c>
      <c r="PD159" s="256" t="n">
        <v>3.02599999999999</v>
      </c>
      <c r="PE159" s="254" t="n">
        <v>1.44365700137851</v>
      </c>
      <c r="PF159" s="251" t="n">
        <v>5.372</v>
      </c>
      <c r="PG159" s="252" t="n">
        <v>13.0011841231313</v>
      </c>
      <c r="PH159" s="255" t="n">
        <v>5.372</v>
      </c>
      <c r="PI159" s="253" t="n">
        <v>59.1027081476896</v>
      </c>
      <c r="PJ159" s="256" t="n">
        <v>5.28</v>
      </c>
      <c r="PK159" s="254" t="n">
        <v>1.14140826335186</v>
      </c>
      <c r="PL159" s="251" t="n">
        <v>5.372</v>
      </c>
      <c r="PM159" s="252" t="n">
        <v>20.8431107565623</v>
      </c>
      <c r="PN159" s="255" t="n">
        <v>5.372</v>
      </c>
      <c r="PO159" s="253" t="n">
        <v>59.1027081476896</v>
      </c>
      <c r="PP159" s="256" t="n">
        <v>5.28</v>
      </c>
      <c r="PQ159" s="254" t="n">
        <v>1.14140826335186</v>
      </c>
      <c r="PR159" s="251" t="n">
        <v>5.28</v>
      </c>
      <c r="PS159" s="252" t="n">
        <v>27.9216233363544</v>
      </c>
      <c r="PT159" s="255" t="n">
        <v>5.372</v>
      </c>
      <c r="PU159" s="253" t="n">
        <v>59.1027081476896</v>
      </c>
      <c r="PV159" s="256" t="n">
        <v>5.28</v>
      </c>
      <c r="PW159" s="254" t="n">
        <v>1.14140826335186</v>
      </c>
      <c r="PX159" s="251" t="n">
        <v>5.372</v>
      </c>
      <c r="PY159" s="252" t="n">
        <v>34.6813095743782</v>
      </c>
      <c r="PZ159" s="255" t="n">
        <v>5.372</v>
      </c>
      <c r="QA159" s="253" t="n">
        <v>59.1027081476896</v>
      </c>
      <c r="QB159" s="256" t="n">
        <v>5.28</v>
      </c>
      <c r="QC159" s="254" t="n">
        <v>1.14140826335186</v>
      </c>
      <c r="QD159" s="251" t="n">
        <v>5.372</v>
      </c>
      <c r="QE159" s="252" t="n">
        <v>40.8113530101793</v>
      </c>
      <c r="QF159" s="255" t="n">
        <v>5.372</v>
      </c>
      <c r="QG159" s="253" t="n">
        <v>59.1027081476896</v>
      </c>
      <c r="QH159" s="256" t="n">
        <v>5.28</v>
      </c>
      <c r="QI159" s="254" t="n">
        <v>1.14140826335186</v>
      </c>
      <c r="QJ159" s="251" t="n">
        <v>5.28</v>
      </c>
      <c r="QK159" s="252" t="n">
        <v>49.9969371193036</v>
      </c>
      <c r="QL159" s="255" t="n">
        <v>5.372</v>
      </c>
      <c r="QM159" s="253" t="n">
        <v>59.1027081476896</v>
      </c>
      <c r="QN159" s="256" t="n">
        <v>5.28</v>
      </c>
      <c r="QO159" s="254" t="n">
        <v>1.14140826335186</v>
      </c>
      <c r="QP159" s="251" t="n">
        <v>5.372</v>
      </c>
      <c r="QQ159" s="252" t="n">
        <v>55.2368294297251</v>
      </c>
      <c r="QR159" s="255" t="n">
        <v>5.372</v>
      </c>
      <c r="QS159" s="253" t="n">
        <v>59.1027081476896</v>
      </c>
      <c r="QT159" s="256" t="n">
        <v>5.28</v>
      </c>
      <c r="QU159" s="254" t="n">
        <v>1.14140826335186</v>
      </c>
      <c r="QV159" s="251" t="n">
        <v>5.372</v>
      </c>
      <c r="QW159" s="252" t="n">
        <v>61.0781105562426</v>
      </c>
      <c r="QX159" s="255" t="n">
        <v>5.372</v>
      </c>
      <c r="QY159" s="253" t="n">
        <v>59.1027081476896</v>
      </c>
      <c r="QZ159" s="256" t="n">
        <v>5.28</v>
      </c>
      <c r="RA159" s="254" t="n">
        <v>1.14140826335186</v>
      </c>
      <c r="RB159" s="252" t="n">
        <v>5.372</v>
      </c>
      <c r="RC159" s="252" t="n">
        <v>69.0124962951023</v>
      </c>
      <c r="RD159" s="255" t="n">
        <v>5.372</v>
      </c>
      <c r="RE159" s="253" t="n">
        <v>59.1027081476896</v>
      </c>
      <c r="RF159" s="256" t="n">
        <v>5.28</v>
      </c>
      <c r="RG159" s="254" t="n">
        <v>1.14140826335186</v>
      </c>
      <c r="RH159" s="252" t="n">
        <v>5.372</v>
      </c>
      <c r="RI159" s="252" t="n">
        <v>75.16997284108901</v>
      </c>
      <c r="RJ159" s="255" t="n">
        <v>5.372</v>
      </c>
      <c r="RK159" s="253" t="n">
        <v>59.1027081476896</v>
      </c>
      <c r="RL159" s="256" t="n">
        <v>5.28</v>
      </c>
      <c r="RM159" s="254" t="n">
        <v>1.14140826335186</v>
      </c>
      <c r="RN159" s="252" t="n">
        <v>5.28</v>
      </c>
      <c r="RO159" s="252" t="n">
        <v>83.11665714066351</v>
      </c>
      <c r="RP159" s="255" t="n">
        <v>5.372</v>
      </c>
      <c r="RQ159" s="253" t="n">
        <v>59.1027081476896</v>
      </c>
      <c r="RR159" s="256" t="n">
        <v>5.28</v>
      </c>
      <c r="RS159" s="254" t="n">
        <v>1.14140826335186</v>
      </c>
      <c r="RT159" s="252" t="n">
        <v>5.28</v>
      </c>
      <c r="RU159" s="252" t="n">
        <v>90.5307098597459</v>
      </c>
      <c r="RV159" s="255" t="n">
        <v>5.372</v>
      </c>
      <c r="RW159" s="253" t="n">
        <v>59.1027081476896</v>
      </c>
      <c r="RX159" s="256" t="n">
        <v>5.28</v>
      </c>
      <c r="RY159" s="254" t="n">
        <v>1.14140826335186</v>
      </c>
      <c r="RZ159" s="252" t="n">
        <v>5.372</v>
      </c>
      <c r="SA159" s="252" t="n">
        <v>95.67284971046109</v>
      </c>
      <c r="SB159" s="255" t="n">
        <v>5.372</v>
      </c>
      <c r="SC159" s="253" t="n">
        <v>59.1027081476896</v>
      </c>
      <c r="SD159" s="256" t="n">
        <v>5.28</v>
      </c>
      <c r="SE159" s="254" t="n">
        <v>1.14140826335186</v>
      </c>
      <c r="SF159" s="252" t="n">
        <v>5.28</v>
      </c>
      <c r="SG159" s="252" t="n">
        <v>103.975083312635</v>
      </c>
      <c r="SH159" s="255" t="n">
        <v>5.372</v>
      </c>
      <c r="SI159" s="253" t="n">
        <v>59.1027081476896</v>
      </c>
      <c r="SJ159" s="256" t="n">
        <v>5.28</v>
      </c>
      <c r="SK159" s="254" t="n">
        <v>1.14140826335186</v>
      </c>
      <c r="SL159" s="252" t="n">
        <v>5.28</v>
      </c>
      <c r="SM159" s="252" t="n">
        <v>111.962994442063</v>
      </c>
      <c r="SN159" s="255" t="n">
        <v>5.372</v>
      </c>
      <c r="SO159" s="253" t="n">
        <v>59.1027081476896</v>
      </c>
      <c r="SP159" s="256" t="n">
        <v>5.28</v>
      </c>
      <c r="SQ159" s="254" t="n">
        <v>1.14140826335186</v>
      </c>
      <c r="SR159" s="252" t="n">
        <v>5.28</v>
      </c>
      <c r="SS159" s="252" t="n">
        <v>120.235244322609</v>
      </c>
      <c r="ST159" s="255" t="n">
        <v>5.372</v>
      </c>
      <c r="SU159" s="253" t="n">
        <v>59.1027081476896</v>
      </c>
      <c r="SV159" s="256" t="n">
        <v>5.28</v>
      </c>
      <c r="SW159" s="254" t="n">
        <v>1.14140826335186</v>
      </c>
      <c r="SX159" s="252" t="n">
        <v>5.28</v>
      </c>
      <c r="SY159" s="252" t="n">
        <v>127.296322861113</v>
      </c>
      <c r="SZ159" s="255" t="n">
        <v>5.372</v>
      </c>
      <c r="TA159" s="253" t="n">
        <v>59.1027081476896</v>
      </c>
      <c r="TB159" s="256" t="n">
        <v>5.28</v>
      </c>
      <c r="TC159" s="254" t="n">
        <v>1.14140826335186</v>
      </c>
      <c r="TD159" s="252" t="n">
        <v>5.28</v>
      </c>
      <c r="TE159" s="252" t="n">
        <v>134.677020127132</v>
      </c>
      <c r="TF159" s="255" t="n">
        <v>5.372</v>
      </c>
      <c r="TG159" s="253" t="n">
        <v>59.1027081476896</v>
      </c>
      <c r="TH159" s="256" t="n">
        <v>5.28</v>
      </c>
      <c r="TI159" s="254" t="n">
        <v>1.14140826335186</v>
      </c>
      <c r="TJ159" s="252" t="n">
        <v>5.28</v>
      </c>
      <c r="TK159" s="252" t="n">
        <v>141.125634208382</v>
      </c>
      <c r="TL159" s="255" t="n">
        <v>5.372</v>
      </c>
      <c r="TM159" s="253" t="n">
        <v>59.1027081476896</v>
      </c>
      <c r="TN159" s="256" t="n">
        <v>5.28</v>
      </c>
      <c r="TO159" s="254" t="n">
        <v>1.14140826335186</v>
      </c>
      <c r="TP159" s="252" t="n">
        <v>5.28</v>
      </c>
      <c r="TQ159" s="252" t="n">
        <v>147.563855007717</v>
      </c>
      <c r="TR159" s="255" t="n">
        <v>5.372</v>
      </c>
      <c r="TS159" s="253" t="n">
        <v>59.1027081476896</v>
      </c>
      <c r="TT159" s="256" t="n">
        <v>5.28</v>
      </c>
      <c r="TU159" s="254" t="n">
        <v>1.14140826335186</v>
      </c>
      <c r="TV159" s="252" t="n">
        <v>5.372</v>
      </c>
      <c r="TW159" s="252" t="n">
        <v>151.873918965269</v>
      </c>
      <c r="TX159" s="255" t="n">
        <v>5.372</v>
      </c>
      <c r="TY159" s="253" t="n">
        <v>59.1027081476896</v>
      </c>
      <c r="TZ159" s="256" t="n">
        <v>5.28</v>
      </c>
      <c r="UA159" s="254" t="n">
        <v>1.14140826335186</v>
      </c>
      <c r="UB159" s="251" t="n">
        <v>5.60999999999999</v>
      </c>
      <c r="UC159" s="252" t="n">
        <v>8.35980802418123</v>
      </c>
      <c r="UD159" s="255" t="n">
        <v>5.77999999999999</v>
      </c>
      <c r="UE159" s="253" t="n">
        <v>63.4170397767828</v>
      </c>
      <c r="UF159" s="256" t="n">
        <v>5.77999999999999</v>
      </c>
      <c r="UG159" s="254" t="n">
        <v>3.2284658526281</v>
      </c>
      <c r="UH159" s="251" t="n">
        <v>5.60999999999999</v>
      </c>
      <c r="UI159" s="252" t="n">
        <v>13.4473764085468</v>
      </c>
      <c r="UJ159" s="255" t="n">
        <v>5.77999999999999</v>
      </c>
      <c r="UK159" s="253" t="n">
        <v>63.4170397767828</v>
      </c>
      <c r="UL159" s="256" t="n">
        <v>5.77999999999999</v>
      </c>
      <c r="UM159" s="254" t="n">
        <v>3.2284658526281</v>
      </c>
      <c r="UN159" s="251" t="n">
        <v>5.60999999999999</v>
      </c>
      <c r="UO159" s="252" t="n">
        <v>18.176492675199</v>
      </c>
      <c r="UP159" s="255" t="n">
        <v>5.77999999999999</v>
      </c>
      <c r="UQ159" s="253" t="n">
        <v>63.4170397767828</v>
      </c>
      <c r="UR159" s="256" t="n">
        <v>5.77999999999999</v>
      </c>
      <c r="US159" s="254" t="n">
        <v>3.2284658526281</v>
      </c>
      <c r="UT159" s="251" t="n">
        <v>5.60999999999999</v>
      </c>
      <c r="UU159" s="252" t="n">
        <v>23.9116334007273</v>
      </c>
      <c r="UV159" s="255" t="n">
        <v>5.77999999999999</v>
      </c>
      <c r="UW159" s="253" t="n">
        <v>63.4170397767828</v>
      </c>
      <c r="UX159" s="256" t="n">
        <v>5.77999999999999</v>
      </c>
      <c r="UY159" s="254" t="n">
        <v>3.2284658526281</v>
      </c>
      <c r="UZ159" s="251" t="n">
        <v>5.60999999999999</v>
      </c>
      <c r="VA159" s="252" t="n">
        <v>29.4392121769629</v>
      </c>
      <c r="VB159" s="255" t="n">
        <v>5.77999999999999</v>
      </c>
      <c r="VC159" s="253" t="n">
        <v>63.4170397767828</v>
      </c>
      <c r="VD159" s="256" t="n">
        <v>5.77999999999999</v>
      </c>
      <c r="VE159" s="254" t="n">
        <v>3.2284658526281</v>
      </c>
      <c r="VF159" s="251" t="n">
        <v>5.60999999999999</v>
      </c>
      <c r="VG159" s="252" t="n">
        <v>34.523355410556</v>
      </c>
      <c r="VH159" s="255" t="n">
        <v>5.77999999999999</v>
      </c>
      <c r="VI159" s="253" t="n">
        <v>63.4170397767828</v>
      </c>
      <c r="VJ159" s="256" t="n">
        <v>5.77999999999999</v>
      </c>
      <c r="VK159" s="254" t="n">
        <v>3.2284658526281</v>
      </c>
      <c r="VL159" s="251" t="n">
        <v>5.60999999999999</v>
      </c>
      <c r="VM159" s="252" t="n">
        <v>38.8879502110772</v>
      </c>
      <c r="VN159" s="255" t="n">
        <v>5.77999999999999</v>
      </c>
      <c r="VO159" s="253" t="n">
        <v>63.4170397767828</v>
      </c>
      <c r="VP159" s="256" t="n">
        <v>5.77999999999999</v>
      </c>
      <c r="VQ159" s="254" t="n">
        <v>3.2284658526281</v>
      </c>
      <c r="VR159" s="251" t="n">
        <v>5.60999999999999</v>
      </c>
      <c r="VS159" s="252" t="n">
        <v>46.1562200913028</v>
      </c>
      <c r="VT159" s="255" t="n">
        <v>5.77999999999999</v>
      </c>
      <c r="VU159" s="253" t="n">
        <v>63.4170397767828</v>
      </c>
      <c r="VV159" s="256" t="n">
        <v>5.77999999999999</v>
      </c>
      <c r="VW159" s="254" t="n">
        <v>3.2284658526281</v>
      </c>
      <c r="VX159" s="252" t="n">
        <v>5.60999999999999</v>
      </c>
      <c r="VY159" s="252" t="n">
        <v>50.8154953959359</v>
      </c>
      <c r="VZ159" s="255" t="n">
        <v>5.77999999999999</v>
      </c>
      <c r="WA159" s="253" t="n">
        <v>63.4170397767828</v>
      </c>
      <c r="WB159" s="256" t="n">
        <v>5.77999999999999</v>
      </c>
      <c r="WC159" s="254" t="n">
        <v>3.2284658526281</v>
      </c>
      <c r="WD159" s="252" t="n">
        <v>5.60999999999999</v>
      </c>
      <c r="WE159" s="252" t="n">
        <v>57.8207103950745</v>
      </c>
      <c r="WF159" s="255" t="n">
        <v>5.77999999999999</v>
      </c>
      <c r="WG159" s="253" t="n">
        <v>63.4170397767828</v>
      </c>
      <c r="WH159" s="256" t="n">
        <v>5.77999999999999</v>
      </c>
      <c r="WI159" s="254" t="n">
        <v>3.2284658526281</v>
      </c>
      <c r="WJ159" s="252" t="n">
        <v>5.60999999999999</v>
      </c>
      <c r="WK159" s="252" t="n">
        <v>62.7428456816009</v>
      </c>
      <c r="WL159" s="255" t="n">
        <v>5.77999999999999</v>
      </c>
      <c r="WM159" s="253" t="n">
        <v>63.4170397767828</v>
      </c>
      <c r="WN159" s="256" t="n">
        <v>5.77999999999999</v>
      </c>
      <c r="WO159" s="254" t="n">
        <v>3.2284658526281</v>
      </c>
      <c r="WP159" s="252" t="n">
        <v>5.60999999999999</v>
      </c>
      <c r="WQ159" s="252" t="n">
        <v>67.2024698948119</v>
      </c>
      <c r="WR159" s="255" t="n">
        <v>5.77999999999999</v>
      </c>
      <c r="WS159" s="253" t="n">
        <v>63.4170397767828</v>
      </c>
      <c r="WT159" s="256" t="n">
        <v>5.77999999999999</v>
      </c>
      <c r="WU159" s="254" t="n">
        <v>3.2284658526281</v>
      </c>
      <c r="WV159" s="252" t="n">
        <v>5.60999999999999</v>
      </c>
      <c r="WW159" s="252" t="n">
        <v>72.2965907520058</v>
      </c>
      <c r="WX159" s="255" t="n">
        <v>5.77999999999999</v>
      </c>
      <c r="WY159" s="253" t="n">
        <v>63.4170397767828</v>
      </c>
      <c r="WZ159" s="256" t="n">
        <v>5.77999999999999</v>
      </c>
      <c r="XA159" s="254" t="n">
        <v>3.2284658526281</v>
      </c>
      <c r="XB159" s="252" t="n">
        <v>5.60999999999999</v>
      </c>
      <c r="XC159" s="252" t="n">
        <v>77.43622714595659</v>
      </c>
      <c r="XD159" s="255" t="n">
        <v>5.77999999999999</v>
      </c>
      <c r="XE159" s="253" t="n">
        <v>63.4170397767828</v>
      </c>
      <c r="XF159" s="256" t="n">
        <v>5.77999999999999</v>
      </c>
      <c r="XG159" s="254" t="n">
        <v>3.2284658526281</v>
      </c>
      <c r="XH159" s="252" t="n">
        <v>5.60999999999999</v>
      </c>
      <c r="XI159" s="252" t="n">
        <v>82.5121191028844</v>
      </c>
      <c r="XJ159" s="255" t="n">
        <v>5.77999999999999</v>
      </c>
      <c r="XK159" s="253" t="n">
        <v>63.4170397767828</v>
      </c>
      <c r="XL159" s="256" t="n">
        <v>5.77999999999999</v>
      </c>
      <c r="XM159" s="254" t="n">
        <v>3.2284658526281</v>
      </c>
      <c r="XN159" s="252" t="n">
        <v>5.60999999999999</v>
      </c>
      <c r="XO159" s="252" t="n">
        <v>94.8885114391482</v>
      </c>
      <c r="XP159" s="255" t="n">
        <v>5.77999999999999</v>
      </c>
      <c r="XQ159" s="253" t="n">
        <v>63.4170397767828</v>
      </c>
      <c r="XR159" s="256" t="n">
        <v>5.77999999999999</v>
      </c>
      <c r="XS159" s="254" t="n">
        <v>3.2284658526281</v>
      </c>
      <c r="XT159" s="252" t="n">
        <v>5.60999999999999</v>
      </c>
      <c r="XU159" s="252" t="n">
        <v>105.064581737688</v>
      </c>
      <c r="XV159" s="255" t="n">
        <v>5.77999999999999</v>
      </c>
      <c r="XW159" s="253" t="n">
        <v>63.4170397767828</v>
      </c>
      <c r="XX159" s="256" t="n">
        <v>5.77999999999999</v>
      </c>
      <c r="XY159" s="254" t="n">
        <v>3.2284658526281</v>
      </c>
      <c r="XZ159" s="252" t="n">
        <v>5.60999999999999</v>
      </c>
      <c r="YA159" s="252" t="n">
        <v>117.985621715669</v>
      </c>
      <c r="YB159" s="255" t="n">
        <v>5.77999999999999</v>
      </c>
      <c r="YC159" s="253" t="n">
        <v>63.4170397767828</v>
      </c>
      <c r="YD159" s="256" t="n">
        <v>5.77999999999999</v>
      </c>
      <c r="YE159" s="254" t="n">
        <v>3.2284658526281</v>
      </c>
      <c r="YF159" s="252" t="n">
        <v>5.60999999999999</v>
      </c>
      <c r="YG159" s="252" t="n">
        <v>127.598231445477</v>
      </c>
      <c r="YH159" s="255" t="n">
        <v>5.77999999999999</v>
      </c>
      <c r="YI159" s="253" t="n">
        <v>63.4170397767828</v>
      </c>
      <c r="YJ159" s="256" t="n">
        <v>5.77999999999999</v>
      </c>
      <c r="YK159" s="254" t="n">
        <v>3.2284658526281</v>
      </c>
      <c r="YL159" s="252" t="n">
        <v>5.712</v>
      </c>
      <c r="YM159" s="252" t="n">
        <v>136.314821328567</v>
      </c>
      <c r="YN159" s="255" t="n">
        <v>5.77999999999999</v>
      </c>
      <c r="YO159" s="253" t="n">
        <v>63.4170397767828</v>
      </c>
      <c r="YP159" s="256" t="n">
        <v>5.77999999999999</v>
      </c>
      <c r="YQ159" s="254" t="n">
        <v>3.2284658526281</v>
      </c>
      <c r="YR159" s="252" t="n">
        <v>5.60999999999999</v>
      </c>
      <c r="YS159" s="252" t="n">
        <v>155.971108139731</v>
      </c>
      <c r="YT159" s="255" t="n">
        <v>5.77999999999999</v>
      </c>
      <c r="YU159" s="253" t="n">
        <v>63.4170397767828</v>
      </c>
      <c r="YV159" s="256" t="n">
        <v>5.77999999999999</v>
      </c>
      <c r="YW159" s="254" t="n">
        <v>3.2284658526281</v>
      </c>
      <c r="YX159" s="252" t="n">
        <v>5.709</v>
      </c>
      <c r="YY159" s="252" t="n">
        <v>180.111325993325</v>
      </c>
      <c r="YZ159" s="255" t="n">
        <v>5.77999999999999</v>
      </c>
      <c r="ZA159" s="253" t="n">
        <v>63.4170397767828</v>
      </c>
      <c r="ZB159" s="256" t="n">
        <v>5.77999999999999</v>
      </c>
      <c r="ZC159" s="254" t="n">
        <v>3.2284658526281</v>
      </c>
      <c r="ZD159" s="251" t="n">
        <v>8.579999999999989</v>
      </c>
      <c r="ZE159" s="252" t="n">
        <v>16.9748973473822</v>
      </c>
      <c r="ZF159" s="255" t="n">
        <v>8.669999999999989</v>
      </c>
      <c r="ZG159" s="253" t="n">
        <v>67.9206097454602</v>
      </c>
      <c r="ZH159" s="256" t="n">
        <v>8.579999999999989</v>
      </c>
      <c r="ZI159" s="254" t="n">
        <v>1.61111075516936</v>
      </c>
      <c r="ZJ159" s="251" t="n">
        <v>8.579999999999989</v>
      </c>
      <c r="ZK159" s="252" t="n">
        <v>25.629568128806</v>
      </c>
      <c r="ZL159" s="255" t="n">
        <v>8.669999999999989</v>
      </c>
      <c r="ZM159" s="253" t="n">
        <v>67.9206097454602</v>
      </c>
      <c r="ZN159" s="256" t="n">
        <v>8.579999999999989</v>
      </c>
      <c r="ZO159" s="254" t="n">
        <v>1.61111075516936</v>
      </c>
      <c r="ZP159" s="251" t="n">
        <v>8.579999999999989</v>
      </c>
      <c r="ZQ159" s="252" t="n">
        <v>35.1652063280194</v>
      </c>
      <c r="ZR159" s="255" t="n">
        <v>8.669999999999989</v>
      </c>
      <c r="ZS159" s="253" t="n">
        <v>67.9206097454602</v>
      </c>
      <c r="ZT159" s="256" t="n">
        <v>8.579999999999989</v>
      </c>
      <c r="ZU159" s="254" t="n">
        <v>1.61111075516936</v>
      </c>
      <c r="ZV159" s="251" t="n">
        <v>8.579999999999989</v>
      </c>
      <c r="ZW159" s="252" t="n">
        <v>44.7036403774784</v>
      </c>
      <c r="ZX159" s="255" t="n">
        <v>8.669999999999989</v>
      </c>
      <c r="ZY159" s="253" t="n">
        <v>67.9206097454602</v>
      </c>
      <c r="ZZ159" s="256" t="n">
        <v>8.579999999999989</v>
      </c>
      <c r="AAA159" s="254" t="n">
        <v>1.61111075516936</v>
      </c>
      <c r="AAB159" s="251" t="n">
        <v>8.579999999999989</v>
      </c>
      <c r="AAC159" s="252" t="n">
        <v>53.0366159365116</v>
      </c>
      <c r="AAD159" s="255" t="n">
        <v>8.669999999999989</v>
      </c>
      <c r="AAE159" s="253" t="n">
        <v>67.9206097454602</v>
      </c>
      <c r="AAF159" s="256" t="n">
        <v>8.579999999999989</v>
      </c>
      <c r="AAG159" s="254" t="n">
        <v>1.61111075516936</v>
      </c>
      <c r="AAH159" s="251" t="n">
        <v>8.579999999999989</v>
      </c>
      <c r="AAI159" s="252" t="n">
        <v>63.170302412743</v>
      </c>
      <c r="AAJ159" s="255" t="n">
        <v>8.669999999999989</v>
      </c>
      <c r="AAK159" s="253" t="n">
        <v>67.9206097454602</v>
      </c>
      <c r="AAL159" s="256" t="n">
        <v>8.579999999999989</v>
      </c>
      <c r="AAM159" s="254" t="n">
        <v>1.61111075516936</v>
      </c>
      <c r="AAN159" s="251" t="n">
        <v>8.579999999999989</v>
      </c>
      <c r="AAO159" s="252" t="n">
        <v>71.5138879787531</v>
      </c>
      <c r="AAP159" s="255" t="n">
        <v>8.669999999999989</v>
      </c>
      <c r="AAQ159" s="253" t="n">
        <v>67.9206097454602</v>
      </c>
      <c r="AAR159" s="256" t="n">
        <v>8.579999999999989</v>
      </c>
      <c r="AAS159" s="254" t="n">
        <v>1.61111075516936</v>
      </c>
      <c r="AAT159" s="251" t="n">
        <v>8.579999999999989</v>
      </c>
      <c r="AAU159" s="252" t="n">
        <v>79.87926927381</v>
      </c>
      <c r="AAV159" s="255" t="n">
        <v>8.669999999999989</v>
      </c>
      <c r="AAW159" s="253" t="n">
        <v>67.9206097454602</v>
      </c>
      <c r="AAX159" s="256" t="n">
        <v>8.579999999999989</v>
      </c>
      <c r="AAY159" s="254" t="n">
        <v>1.61111075516936</v>
      </c>
      <c r="AAZ159" s="252" t="n">
        <v>8.579999999999989</v>
      </c>
      <c r="ABA159" s="252" t="n">
        <v>90.0128708516629</v>
      </c>
      <c r="ABB159" s="255" t="n">
        <v>8.669999999999989</v>
      </c>
      <c r="ABC159" s="253" t="n">
        <v>67.9206097454602</v>
      </c>
      <c r="ABD159" s="256" t="n">
        <v>8.579999999999989</v>
      </c>
      <c r="ABE159" s="254" t="n">
        <v>1.61111075516936</v>
      </c>
      <c r="ABF159" s="252" t="n">
        <v>8.579999999999989</v>
      </c>
      <c r="ABG159" s="252" t="n">
        <v>106.688254952191</v>
      </c>
      <c r="ABH159" s="255" t="n">
        <v>8.669999999999989</v>
      </c>
      <c r="ABI159" s="253" t="n">
        <v>67.9206097454602</v>
      </c>
      <c r="ABJ159" s="256" t="n">
        <v>8.579999999999989</v>
      </c>
      <c r="ABK159" s="254" t="n">
        <v>1.61111075516936</v>
      </c>
      <c r="ABL159" s="252" t="n">
        <v>8.579999999999989</v>
      </c>
      <c r="ABM159" s="252" t="n">
        <v>125.761225272561</v>
      </c>
      <c r="ABN159" s="255" t="n">
        <v>8.669999999999989</v>
      </c>
      <c r="ABO159" s="253" t="n">
        <v>67.9206097454602</v>
      </c>
      <c r="ABP159" s="256" t="n">
        <v>8.579999999999989</v>
      </c>
      <c r="ABQ159" s="254" t="n">
        <v>1.61111075516936</v>
      </c>
      <c r="ABR159" s="252" t="n">
        <v>8.579999999999989</v>
      </c>
      <c r="ABS159" s="252" t="n">
        <v>143.044353664252</v>
      </c>
      <c r="ABT159" s="255" t="n">
        <v>8.669999999999989</v>
      </c>
      <c r="ABU159" s="253" t="n">
        <v>67.9206097454602</v>
      </c>
      <c r="ABV159" s="256" t="n">
        <v>8.579999999999989</v>
      </c>
      <c r="ABW159" s="254" t="n">
        <v>1.61111075516936</v>
      </c>
      <c r="ABX159" s="252" t="n">
        <v>8.579999999999989</v>
      </c>
      <c r="ABY159" s="252" t="n">
        <v>164.186459622533</v>
      </c>
      <c r="ABZ159" s="255" t="n">
        <v>8.669999999999989</v>
      </c>
      <c r="ACA159" s="253" t="n">
        <v>67.9206097454602</v>
      </c>
      <c r="ACB159" s="256" t="n">
        <v>8.579999999999989</v>
      </c>
      <c r="ACC159" s="254" t="n">
        <v>1.61111075516936</v>
      </c>
      <c r="ACD159" s="252" t="n">
        <v>8.579999999999989</v>
      </c>
      <c r="ACE159" s="252" t="n">
        <v>182.073585911982</v>
      </c>
      <c r="ACF159" s="255" t="n">
        <v>8.669999999999989</v>
      </c>
      <c r="ACG159" s="253" t="n">
        <v>67.9206097454602</v>
      </c>
      <c r="ACH159" s="256" t="n">
        <v>8.579999999999989</v>
      </c>
      <c r="ACI159" s="254" t="n">
        <v>1.61111075516936</v>
      </c>
      <c r="ACJ159" s="252" t="n">
        <v>8.579999999999989</v>
      </c>
      <c r="ACK159" s="252" t="n">
        <v>199.342992201842</v>
      </c>
      <c r="ACL159" s="255" t="n">
        <v>8.669999999999989</v>
      </c>
      <c r="ACM159" s="253" t="n">
        <v>67.9206097454602</v>
      </c>
      <c r="ACN159" s="256" t="n">
        <v>8.579999999999989</v>
      </c>
      <c r="ACO159" s="254" t="n">
        <v>1.61111075516936</v>
      </c>
      <c r="ACP159" s="251" t="n">
        <v>15.64</v>
      </c>
      <c r="ACQ159" s="252" t="n">
        <v>10.9048634839354</v>
      </c>
      <c r="ACR159" s="255" t="n">
        <v>15.8099999999999</v>
      </c>
      <c r="ACS159" s="253" t="n">
        <v>71.61548322816139</v>
      </c>
      <c r="ACT159" s="256" t="n">
        <v>15.8099999999999</v>
      </c>
      <c r="ACU159" s="254" t="n">
        <v>1.2959287123887</v>
      </c>
      <c r="ACV159" s="251" t="n">
        <v>15.98</v>
      </c>
      <c r="ACW159" s="252" t="n">
        <v>22.4814101606244</v>
      </c>
      <c r="ACX159" s="255" t="n">
        <v>15.8099999999999</v>
      </c>
      <c r="ACY159" s="253" t="n">
        <v>71.61548322816139</v>
      </c>
      <c r="ACZ159" s="256" t="n">
        <v>15.8099999999999</v>
      </c>
      <c r="ADA159" s="254" t="n">
        <v>1.2959287123887</v>
      </c>
      <c r="ADB159" s="251" t="n">
        <v>16.1</v>
      </c>
      <c r="ADC159" s="252" t="n">
        <v>33.8939038178377</v>
      </c>
      <c r="ADD159" s="255" t="n">
        <v>15.8099999999999</v>
      </c>
      <c r="ADE159" s="253" t="n">
        <v>71.61548322816139</v>
      </c>
      <c r="ADF159" s="256" t="n">
        <v>15.8099999999999</v>
      </c>
      <c r="ADG159" s="254" t="n">
        <v>1.2959287123887</v>
      </c>
      <c r="ADH159" s="251" t="n">
        <v>15.98</v>
      </c>
      <c r="ADI159" s="252" t="n">
        <v>46.4108870472191</v>
      </c>
      <c r="ADJ159" s="255" t="n">
        <v>15.8099999999999</v>
      </c>
      <c r="ADK159" s="253" t="n">
        <v>71.61548322816139</v>
      </c>
      <c r="ADL159" s="256" t="n">
        <v>15.8099999999999</v>
      </c>
      <c r="ADM159" s="254" t="n">
        <v>1.2959287123887</v>
      </c>
      <c r="ADN159" s="251" t="n">
        <v>15.98</v>
      </c>
      <c r="ADO159" s="252" t="n">
        <v>57.6053879178461</v>
      </c>
      <c r="ADP159" s="255" t="n">
        <v>15.8099999999999</v>
      </c>
      <c r="ADQ159" s="253" t="n">
        <v>71.61548322816139</v>
      </c>
      <c r="ADR159" s="256" t="n">
        <v>15.8099999999999</v>
      </c>
      <c r="ADS159" s="254" t="n">
        <v>1.2959287123887</v>
      </c>
      <c r="ADT159" s="251" t="n">
        <v>15.98</v>
      </c>
      <c r="ADU159" s="252" t="n">
        <v>69.2633697615579</v>
      </c>
      <c r="ADV159" s="255" t="n">
        <v>15.8099999999999</v>
      </c>
      <c r="ADW159" s="253" t="n">
        <v>71.61548322816139</v>
      </c>
      <c r="ADX159" s="256" t="n">
        <v>15.8099999999999</v>
      </c>
      <c r="ADY159" s="254" t="n">
        <v>1.2959287123887</v>
      </c>
      <c r="ADZ159" s="251" t="n">
        <v>15.98</v>
      </c>
      <c r="AEA159" s="252" t="n">
        <v>80.9280838382677</v>
      </c>
      <c r="AEB159" s="255" t="n">
        <v>15.8099999999999</v>
      </c>
      <c r="AEC159" s="253" t="n">
        <v>71.61548322816139</v>
      </c>
      <c r="AED159" s="256" t="n">
        <v>15.8099999999999</v>
      </c>
      <c r="AEE159" s="254" t="n">
        <v>1.2959287123887</v>
      </c>
      <c r="AEF159" s="251" t="n">
        <v>15.98</v>
      </c>
      <c r="AEG159" s="252" t="n">
        <v>93.12899149383681</v>
      </c>
      <c r="AEH159" s="255" t="n">
        <v>15.8099999999999</v>
      </c>
      <c r="AEI159" s="253" t="n">
        <v>71.61548322816139</v>
      </c>
      <c r="AEJ159" s="256" t="n">
        <v>15.8099999999999</v>
      </c>
      <c r="AEK159" s="254" t="n">
        <v>1.2959287123887</v>
      </c>
      <c r="AEL159" s="252" t="n">
        <v>15.98</v>
      </c>
      <c r="AEM159" s="252" t="n">
        <v>104.238232979226</v>
      </c>
      <c r="AEN159" s="255" t="n">
        <v>15.8099999999999</v>
      </c>
      <c r="AEO159" s="253" t="n">
        <v>71.61548322816139</v>
      </c>
      <c r="AEP159" s="256" t="n">
        <v>15.8099999999999</v>
      </c>
      <c r="AEQ159" s="254" t="n">
        <v>1.2959287123887</v>
      </c>
      <c r="AER159" s="252" t="n">
        <v>15.98</v>
      </c>
      <c r="AES159" s="252" t="n">
        <v>117.265585365124</v>
      </c>
      <c r="AET159" s="255" t="n">
        <v>15.8099999999999</v>
      </c>
      <c r="AEU159" s="253" t="n">
        <v>71.61548322816139</v>
      </c>
      <c r="AEV159" s="256" t="n">
        <v>15.8099999999999</v>
      </c>
      <c r="AEW159" s="254" t="n">
        <v>1.2959287123887</v>
      </c>
      <c r="AEX159" s="252" t="n">
        <v>15.98</v>
      </c>
      <c r="AEY159" s="252" t="n">
        <v>140.548046452329</v>
      </c>
      <c r="AEZ159" s="255" t="n">
        <v>15.8099999999999</v>
      </c>
      <c r="AFA159" s="253" t="n">
        <v>71.61548322816139</v>
      </c>
      <c r="AFB159" s="256" t="n">
        <v>15.8099999999999</v>
      </c>
      <c r="AFC159" s="254" t="n">
        <v>1.2959287123887</v>
      </c>
      <c r="AFD159" s="252" t="n">
        <v>15.98</v>
      </c>
      <c r="AFE159" s="252" t="n">
        <v>162.455459316738</v>
      </c>
      <c r="AFF159" s="255" t="n">
        <v>15.8099999999999</v>
      </c>
      <c r="AFG159" s="253" t="n">
        <v>71.61548322816139</v>
      </c>
      <c r="AFH159" s="256" t="n">
        <v>15.8099999999999</v>
      </c>
      <c r="AFI159" s="254" t="n">
        <v>1.2959287123887</v>
      </c>
      <c r="AFJ159" s="252" t="n">
        <v>15.98</v>
      </c>
      <c r="AFK159" s="252" t="n">
        <v>199.065104921331</v>
      </c>
      <c r="AFL159" s="255" t="n">
        <v>15.8099999999999</v>
      </c>
      <c r="AFM159" s="253" t="n">
        <v>71.61548322816139</v>
      </c>
      <c r="AFN159" s="256" t="n">
        <v>15.8099999999999</v>
      </c>
      <c r="AFO159" s="254" t="n">
        <v>1.2959287123887</v>
      </c>
      <c r="AFP159" s="251" t="n">
        <v>19.47</v>
      </c>
      <c r="AFQ159" s="252" t="n">
        <v>10.9932768679829</v>
      </c>
      <c r="AFR159" s="255" t="n">
        <v>19.4699999999999</v>
      </c>
      <c r="AFS159" s="253" t="n">
        <v>72.3517139563791</v>
      </c>
      <c r="AFT159" s="256" t="n">
        <v>19.7199999999999</v>
      </c>
      <c r="AFU159" s="254" t="n">
        <v>1.58954240256995</v>
      </c>
      <c r="AFV159" s="251" t="n">
        <v>19.47</v>
      </c>
      <c r="AFW159" s="252" t="n">
        <v>23.2679333193865</v>
      </c>
      <c r="AFX159" s="255" t="n">
        <v>19.4699999999999</v>
      </c>
      <c r="AFY159" s="253" t="n">
        <v>72.3517139563791</v>
      </c>
      <c r="AFZ159" s="256" t="n">
        <v>19.7199999999999</v>
      </c>
      <c r="AGA159" s="254" t="n">
        <v>1.58954240256995</v>
      </c>
      <c r="AGB159" s="251" t="n">
        <v>19.47</v>
      </c>
      <c r="AGC159" s="252" t="n">
        <v>36.3287099225723</v>
      </c>
      <c r="AGD159" s="255" t="n">
        <v>19.4699999999999</v>
      </c>
      <c r="AGE159" s="253" t="n">
        <v>72.3517139563791</v>
      </c>
      <c r="AGF159" s="256" t="n">
        <v>19.7199999999999</v>
      </c>
      <c r="AGG159" s="254" t="n">
        <v>1.58954240256995</v>
      </c>
      <c r="AGH159" s="251" t="n">
        <v>19.47</v>
      </c>
      <c r="AGI159" s="252" t="n">
        <v>48.7968262948381</v>
      </c>
      <c r="AGJ159" s="255" t="n">
        <v>19.4699999999999</v>
      </c>
      <c r="AGK159" s="253" t="n">
        <v>72.3517139563791</v>
      </c>
      <c r="AGL159" s="256" t="n">
        <v>19.7199999999999</v>
      </c>
      <c r="AGM159" s="254" t="n">
        <v>1.58954240256995</v>
      </c>
      <c r="AGN159" s="251" t="n">
        <v>19.7199999999999</v>
      </c>
      <c r="AGO159" s="252" t="n">
        <v>60.2210334953454</v>
      </c>
      <c r="AGP159" s="255" t="n">
        <v>19.4699999999999</v>
      </c>
      <c r="AGQ159" s="253" t="n">
        <v>72.3517139563791</v>
      </c>
      <c r="AGR159" s="256" t="n">
        <v>19.7199999999999</v>
      </c>
      <c r="AGS159" s="254" t="n">
        <v>1.58954240256995</v>
      </c>
      <c r="AGT159" s="251" t="n">
        <v>19.47</v>
      </c>
      <c r="AGU159" s="252" t="n">
        <v>74.2248963141971</v>
      </c>
      <c r="AGV159" s="255" t="n">
        <v>19.4699999999999</v>
      </c>
      <c r="AGW159" s="253" t="n">
        <v>72.3517139563791</v>
      </c>
      <c r="AGX159" s="256" t="n">
        <v>19.7199999999999</v>
      </c>
      <c r="AGY159" s="254" t="n">
        <v>1.58954240256995</v>
      </c>
      <c r="AGZ159" s="251" t="n">
        <v>19.6900897308075</v>
      </c>
      <c r="AHA159" s="252" t="n">
        <v>84.7657724731194</v>
      </c>
      <c r="AHB159" s="255" t="n">
        <v>19.4699999999999</v>
      </c>
      <c r="AHC159" s="253" t="n">
        <v>72.3517139563791</v>
      </c>
      <c r="AHD159" s="256" t="n">
        <v>19.7199999999999</v>
      </c>
      <c r="AHE159" s="254" t="n">
        <v>1.58954240256995</v>
      </c>
      <c r="AHF159" s="251" t="n">
        <v>19.47</v>
      </c>
      <c r="AHG159" s="252" t="n">
        <v>99.5176254024307</v>
      </c>
      <c r="AHH159" s="255" t="n">
        <v>19.4699999999999</v>
      </c>
      <c r="AHI159" s="253" t="n">
        <v>72.3517139563791</v>
      </c>
      <c r="AHJ159" s="256" t="n">
        <v>19.7199999999999</v>
      </c>
      <c r="AHK159" s="254" t="n">
        <v>1.58954240256995</v>
      </c>
      <c r="AHL159" s="252" t="n">
        <v>19.47</v>
      </c>
      <c r="AHM159" s="252" t="n">
        <v>123.598464050117</v>
      </c>
      <c r="AHN159" s="255" t="n">
        <v>19.4699999999999</v>
      </c>
      <c r="AHO159" s="253" t="n">
        <v>72.3517139563791</v>
      </c>
      <c r="AHP159" s="256" t="n">
        <v>19.7199999999999</v>
      </c>
      <c r="AHQ159" s="254" t="n">
        <v>1.58954240256995</v>
      </c>
      <c r="AHR159" s="252" t="n">
        <v>19.47</v>
      </c>
      <c r="AHS159" s="252" t="n">
        <v>149.262583562055</v>
      </c>
      <c r="AHT159" s="255" t="n">
        <v>19.4699999999999</v>
      </c>
      <c r="AHU159" s="253" t="n">
        <v>72.3517139563791</v>
      </c>
      <c r="AHV159" s="256" t="n">
        <v>19.7199999999999</v>
      </c>
      <c r="AHW159" s="254" t="n">
        <v>1.58954240256995</v>
      </c>
      <c r="AHX159" s="252" t="n">
        <v>19.47</v>
      </c>
      <c r="AHY159" s="252" t="n">
        <v>173.244416744627</v>
      </c>
      <c r="AHZ159" s="255" t="n">
        <v>19.4699999999999</v>
      </c>
      <c r="AIA159" s="253" t="n">
        <v>72.3517139563791</v>
      </c>
      <c r="AIB159" s="256" t="n">
        <v>19.7199999999999</v>
      </c>
      <c r="AIC159" s="254" t="n">
        <v>1.58954240256995</v>
      </c>
      <c r="AID159" s="252" t="n">
        <v>19.47</v>
      </c>
      <c r="AIE159" s="252" t="n">
        <v>213.105048990201</v>
      </c>
      <c r="AIF159" s="255" t="n">
        <v>19.4699999999999</v>
      </c>
      <c r="AIG159" s="253" t="n">
        <v>72.3517139563791</v>
      </c>
      <c r="AIH159" s="256" t="n">
        <v>19.7199999999999</v>
      </c>
      <c r="AII159" s="254" t="n">
        <v>1.58954240256995</v>
      </c>
      <c r="AIJ159" s="251" t="n">
        <v>26.4</v>
      </c>
      <c r="AIK159" s="252" t="n">
        <v>11.7921376336701</v>
      </c>
      <c r="AIL159" s="255" t="n">
        <v>26.8599999999999</v>
      </c>
      <c r="AIM159" s="253" t="n">
        <v>77.4145105509424</v>
      </c>
      <c r="AIN159" s="256" t="n">
        <v>26.8599999999999</v>
      </c>
      <c r="AIO159" s="254" t="n">
        <v>1.99104397588501</v>
      </c>
      <c r="AIP159" s="251" t="n">
        <v>26.4</v>
      </c>
      <c r="AIQ159" s="252" t="n">
        <v>14.8155661015917</v>
      </c>
      <c r="AIR159" s="255" t="n">
        <v>26.8599999999999</v>
      </c>
      <c r="AIS159" s="253" t="n">
        <v>77.4145105509424</v>
      </c>
      <c r="AIT159" s="256" t="n">
        <v>26.8599999999999</v>
      </c>
      <c r="AIU159" s="254" t="n">
        <v>1.99104397588501</v>
      </c>
      <c r="AIV159" s="251" t="n">
        <v>26.4</v>
      </c>
      <c r="AIW159" s="252" t="n">
        <v>24.8177133512047</v>
      </c>
      <c r="AIX159" s="255" t="n">
        <v>26.8599999999999</v>
      </c>
      <c r="AIY159" s="253" t="n">
        <v>77.4145105509424</v>
      </c>
      <c r="AIZ159" s="256" t="n">
        <v>26.8599999999999</v>
      </c>
      <c r="AJA159" s="254" t="n">
        <v>1.99104397588501</v>
      </c>
      <c r="AJB159" s="251" t="n">
        <v>26.4</v>
      </c>
      <c r="AJC159" s="252" t="n">
        <v>31.1447164797044</v>
      </c>
      <c r="AJD159" s="255" t="n">
        <v>26.8599999999999</v>
      </c>
      <c r="AJE159" s="253" t="n">
        <v>77.4145105509424</v>
      </c>
      <c r="AJF159" s="256" t="n">
        <v>26.8599999999999</v>
      </c>
      <c r="AJG159" s="254" t="n">
        <v>1.99104397588501</v>
      </c>
      <c r="AJH159" s="251" t="n">
        <v>26.7299999999999</v>
      </c>
      <c r="AJI159" s="252" t="n">
        <v>40.5070081256929</v>
      </c>
      <c r="AJJ159" s="255" t="n">
        <v>26.8599999999999</v>
      </c>
      <c r="AJK159" s="253" t="n">
        <v>77.4145105509424</v>
      </c>
      <c r="AJL159" s="256" t="n">
        <v>26.8599999999999</v>
      </c>
      <c r="AJM159" s="254" t="n">
        <v>1.99104397588501</v>
      </c>
      <c r="AJN159" s="251" t="n">
        <v>26.4</v>
      </c>
      <c r="AJO159" s="252" t="n">
        <v>47.4640354172688</v>
      </c>
      <c r="AJP159" s="255" t="n">
        <v>26.8599999999999</v>
      </c>
      <c r="AJQ159" s="253" t="n">
        <v>77.4145105509424</v>
      </c>
      <c r="AJR159" s="256" t="n">
        <v>26.8599999999999</v>
      </c>
      <c r="AJS159" s="254" t="n">
        <v>1.99104397588501</v>
      </c>
      <c r="AJT159" s="251" t="n">
        <v>26.4</v>
      </c>
      <c r="AJU159" s="252" t="n">
        <v>56.8288534525857</v>
      </c>
      <c r="AJV159" s="255" t="n">
        <v>26.8599999999999</v>
      </c>
      <c r="AJW159" s="253" t="n">
        <v>77.4145105509424</v>
      </c>
      <c r="AJX159" s="256" t="n">
        <v>26.8599999999999</v>
      </c>
      <c r="AJY159" s="254" t="n">
        <v>1.99104397588501</v>
      </c>
      <c r="AJZ159" s="251" t="n">
        <v>26.7299999999999</v>
      </c>
      <c r="AKA159" s="252" t="n">
        <v>63.1824309418019</v>
      </c>
      <c r="AKB159" s="255" t="n">
        <v>26.8599999999999</v>
      </c>
      <c r="AKC159" s="253" t="n">
        <v>77.4145105509424</v>
      </c>
      <c r="AKD159" s="256" t="n">
        <v>26.8599999999999</v>
      </c>
      <c r="AKE159" s="254" t="n">
        <v>1.99104397588501</v>
      </c>
      <c r="AKF159" s="252" t="n">
        <v>26.7299999999999</v>
      </c>
      <c r="AKG159" s="252" t="n">
        <v>74.0830294464339</v>
      </c>
      <c r="AKH159" s="255" t="n">
        <v>26.8599999999999</v>
      </c>
      <c r="AKI159" s="253" t="n">
        <v>77.4145105509424</v>
      </c>
      <c r="AKJ159" s="256" t="n">
        <v>26.8599999999999</v>
      </c>
      <c r="AKK159" s="254" t="n">
        <v>1.99104397588501</v>
      </c>
      <c r="AKL159" s="252" t="n">
        <v>26.4</v>
      </c>
      <c r="AKM159" s="252" t="n">
        <v>81.9338542515155</v>
      </c>
      <c r="AKN159" s="255" t="n">
        <v>26.8599999999999</v>
      </c>
      <c r="AKO159" s="253" t="n">
        <v>77.4145105509424</v>
      </c>
      <c r="AKP159" s="256" t="n">
        <v>26.8599999999999</v>
      </c>
      <c r="AKQ159" s="254" t="n">
        <v>1.99104397588501</v>
      </c>
      <c r="AKR159" s="252" t="n">
        <v>26.4</v>
      </c>
      <c r="AKS159" s="252" t="n">
        <v>90.7398724612666</v>
      </c>
      <c r="AKT159" s="255" t="n">
        <v>26.8599999999999</v>
      </c>
      <c r="AKU159" s="253" t="n">
        <v>77.4145105509424</v>
      </c>
      <c r="AKV159" s="256" t="n">
        <v>26.8599999999999</v>
      </c>
      <c r="AKW159" s="254" t="n">
        <v>1.99104397588501</v>
      </c>
      <c r="AKX159" s="252" t="n">
        <v>26.7299999999999</v>
      </c>
      <c r="AKY159" s="252" t="n">
        <v>96.43347166021179</v>
      </c>
      <c r="AKZ159" s="255" t="n">
        <v>26.8599999999999</v>
      </c>
      <c r="ALA159" s="253" t="n">
        <v>77.4145105509424</v>
      </c>
      <c r="ALB159" s="256" t="n">
        <v>26.8599999999999</v>
      </c>
      <c r="ALC159" s="254" t="n">
        <v>1.99104397588501</v>
      </c>
      <c r="ALD159" s="252" t="n">
        <v>26.4</v>
      </c>
      <c r="ALE159" s="252" t="n">
        <v>107.673179261736</v>
      </c>
      <c r="ALF159" s="255" t="n">
        <v>26.8599999999999</v>
      </c>
      <c r="ALG159" s="253" t="n">
        <v>77.4145105509424</v>
      </c>
      <c r="ALH159" s="256" t="n">
        <v>26.8599999999999</v>
      </c>
      <c r="ALI159" s="254" t="n">
        <v>1.99104397588501</v>
      </c>
      <c r="ALJ159" s="252" t="n">
        <v>26.4</v>
      </c>
      <c r="ALK159" s="252" t="n">
        <v>113.748763318439</v>
      </c>
      <c r="ALL159" s="255" t="n">
        <v>26.8599999999999</v>
      </c>
      <c r="ALM159" s="253" t="n">
        <v>77.4145105509424</v>
      </c>
      <c r="ALN159" s="256" t="n">
        <v>26.8599999999999</v>
      </c>
      <c r="ALO159" s="254" t="n">
        <v>1.99104397588501</v>
      </c>
      <c r="ALP159" s="252" t="n">
        <v>26.7299999999999</v>
      </c>
      <c r="ALQ159" s="252" t="n">
        <v>122.749064633709</v>
      </c>
      <c r="ALR159" s="255" t="n">
        <v>26.8599999999999</v>
      </c>
      <c r="ALS159" s="253" t="n">
        <v>77.4145105509424</v>
      </c>
      <c r="ALT159" s="256" t="n">
        <v>26.8599999999999</v>
      </c>
      <c r="ALU159" s="254" t="n">
        <v>1.99104397588501</v>
      </c>
      <c r="ALV159" s="252" t="n">
        <v>26.7299999999999</v>
      </c>
      <c r="ALW159" s="252" t="n">
        <v>128.487960516537</v>
      </c>
      <c r="ALX159" s="255" t="n">
        <v>26.8599999999999</v>
      </c>
      <c r="ALY159" s="253" t="n">
        <v>77.4145105509424</v>
      </c>
      <c r="ALZ159" s="256" t="n">
        <v>26.8599999999999</v>
      </c>
      <c r="AMA159" s="254" t="n">
        <v>1.99104397588501</v>
      </c>
      <c r="AMB159" s="252" t="n">
        <v>26.7299999999999</v>
      </c>
      <c r="AMC159" s="252" t="n">
        <v>140.573170089616</v>
      </c>
      <c r="AMD159" s="255" t="n">
        <v>26.8599999999999</v>
      </c>
      <c r="AME159" s="253" t="n">
        <v>77.4145105509424</v>
      </c>
      <c r="AMF159" s="256" t="n">
        <v>26.8599999999999</v>
      </c>
      <c r="AMG159" s="254" t="n">
        <v>1.99104397588501</v>
      </c>
      <c r="AMH159" s="252" t="n">
        <v>26.4</v>
      </c>
      <c r="AMI159" s="252" t="n">
        <v>148.527148732977</v>
      </c>
      <c r="AMJ159" s="255" t="n">
        <v>26.8599999999999</v>
      </c>
      <c r="AMK159" s="253" t="n">
        <v>77.4145105509424</v>
      </c>
      <c r="AML159" s="256" t="n">
        <v>26.8599999999999</v>
      </c>
      <c r="AMM159" s="254" t="n">
        <v>1.99104397588501</v>
      </c>
      <c r="AMN159" s="252" t="n">
        <v>26.7299999999999</v>
      </c>
      <c r="AMO159" s="252" t="n">
        <v>156.306924974361</v>
      </c>
      <c r="AMP159" s="255" t="n">
        <v>26.8599999999999</v>
      </c>
      <c r="AMQ159" s="253" t="n">
        <v>77.4145105509424</v>
      </c>
      <c r="AMR159" s="256" t="n">
        <v>26.8599999999999</v>
      </c>
      <c r="AMS159" s="254" t="n">
        <v>1.99104397588501</v>
      </c>
      <c r="AMT159" s="252" t="n">
        <v>26.4</v>
      </c>
      <c r="AMU159" s="252" t="n">
        <v>162.995228972035</v>
      </c>
      <c r="AMV159" s="255" t="n">
        <v>26.8599999999999</v>
      </c>
      <c r="AMW159" s="253" t="n">
        <v>77.4145105509424</v>
      </c>
      <c r="AMX159" s="256" t="n">
        <v>26.8599999999999</v>
      </c>
      <c r="AMY159" s="254" t="n">
        <v>1.99104397588501</v>
      </c>
      <c r="AMZ159" s="252" t="n">
        <v>26.7299999999999</v>
      </c>
      <c r="ANA159" s="252" t="n">
        <v>173.853580728998</v>
      </c>
      <c r="ANB159" s="255" t="n">
        <v>26.8599999999999</v>
      </c>
      <c r="ANC159" s="253" t="n">
        <v>77.4145105509424</v>
      </c>
      <c r="AND159" s="256" t="n">
        <v>26.8599999999999</v>
      </c>
      <c r="ANE159" s="254" t="n">
        <v>1.99104397588501</v>
      </c>
      <c r="ANF159" s="252" t="n">
        <v>26.7299999999999</v>
      </c>
      <c r="ANG159" s="252" t="n">
        <v>181.099751450095</v>
      </c>
      <c r="ANH159" s="255" t="n">
        <v>26.8599999999999</v>
      </c>
      <c r="ANI159" s="253" t="n">
        <v>77.4145105509424</v>
      </c>
      <c r="ANJ159" s="256" t="n">
        <v>26.8599999999999</v>
      </c>
      <c r="ANK159" s="254" t="n">
        <v>1.99104397588501</v>
      </c>
      <c r="ANL159" s="252" t="n">
        <v>26.7299999999999</v>
      </c>
      <c r="ANM159" s="252" t="n">
        <v>190.171736503317</v>
      </c>
      <c r="ANN159" s="255" t="n">
        <v>26.8599999999999</v>
      </c>
      <c r="ANO159" s="253" t="n">
        <v>77.4145105509424</v>
      </c>
      <c r="ANP159" s="256" t="n">
        <v>26.8599999999999</v>
      </c>
      <c r="ANQ159" s="254" t="n">
        <v>1.99104397588501</v>
      </c>
      <c r="ANR159" s="252" t="n">
        <v>26.7299999999999</v>
      </c>
      <c r="ANS159" s="252" t="n">
        <v>197.424217149576</v>
      </c>
      <c r="ANT159" s="255" t="n">
        <v>26.8599999999999</v>
      </c>
      <c r="ANU159" s="253" t="n">
        <v>77.4145105509424</v>
      </c>
      <c r="ANV159" s="256" t="n">
        <v>26.8599999999999</v>
      </c>
      <c r="ANW159" s="254" t="n">
        <v>1.99104397588501</v>
      </c>
      <c r="ANX159" s="252" t="n">
        <v>26.4</v>
      </c>
      <c r="ANY159" s="252" t="n">
        <v>210.203876962146</v>
      </c>
      <c r="ANZ159" s="255" t="n">
        <v>26.8599999999999</v>
      </c>
      <c r="AOA159" s="253" t="n">
        <v>77.4145105509424</v>
      </c>
      <c r="AOB159" s="256" t="n">
        <v>26.8599999999999</v>
      </c>
      <c r="AOC159" s="254" t="n">
        <v>1.99104397588501</v>
      </c>
      <c r="AOD159" s="252" t="n">
        <v>26.4</v>
      </c>
      <c r="AOE159" s="252" t="n">
        <v>216.867142239934</v>
      </c>
      <c r="AOF159" s="255" t="n">
        <v>26.8599999999999</v>
      </c>
      <c r="AOG159" s="253" t="n">
        <v>77.4145105509424</v>
      </c>
      <c r="AOH159" s="256" t="n">
        <v>26.8599999999999</v>
      </c>
      <c r="AOI159" s="254" t="n">
        <v>1.99104397588501</v>
      </c>
      <c r="AOJ159" s="252" t="n">
        <v>26.4</v>
      </c>
      <c r="AOK159" s="252" t="n">
        <v>227.740967093358</v>
      </c>
      <c r="AOL159" s="255" t="n">
        <v>26.8599999999999</v>
      </c>
      <c r="AOM159" s="253" t="n">
        <v>77.4145105509424</v>
      </c>
      <c r="AON159" s="256" t="n">
        <v>26.8599999999999</v>
      </c>
      <c r="AOO159" s="254" t="n">
        <v>1.99104397588501</v>
      </c>
      <c r="AOP159" s="252" t="n">
        <v>26.7299999999999</v>
      </c>
      <c r="AOQ159" s="252" t="n">
        <v>233.101527753623</v>
      </c>
      <c r="AOR159" s="255" t="n">
        <v>26.8599999999999</v>
      </c>
      <c r="AOS159" s="253" t="n">
        <v>77.4145105509424</v>
      </c>
      <c r="AOT159" s="256" t="n">
        <v>26.8599999999999</v>
      </c>
      <c r="AOU159" s="254" t="n">
        <v>1.99104397588501</v>
      </c>
      <c r="AOV159" s="251" t="n">
        <v>38.61</v>
      </c>
      <c r="AOW159" s="252" t="n">
        <v>15.4674924287164</v>
      </c>
      <c r="AOX159" s="255" t="n">
        <v>39.0999999999999</v>
      </c>
      <c r="AOY159" s="253" t="n">
        <v>78.0092814807834</v>
      </c>
      <c r="AOZ159" s="256" t="n">
        <v>39.0999999999999</v>
      </c>
      <c r="APA159" s="254" t="n">
        <v>1.62526744877404</v>
      </c>
      <c r="APB159" s="251" t="n">
        <v>38.94</v>
      </c>
      <c r="APC159" s="252" t="n">
        <v>20.2260979580231</v>
      </c>
      <c r="APD159" s="255" t="n">
        <v>39.0999999999999</v>
      </c>
      <c r="APE159" s="253" t="n">
        <v>78.0092814807834</v>
      </c>
      <c r="APF159" s="256" t="n">
        <v>39.0999999999999</v>
      </c>
      <c r="APG159" s="254" t="n">
        <v>1.62526744877404</v>
      </c>
      <c r="APH159" s="251" t="n">
        <v>38.61</v>
      </c>
      <c r="API159" s="252" t="n">
        <v>34.0877700811994</v>
      </c>
      <c r="APJ159" s="255" t="n">
        <v>39.0999999999999</v>
      </c>
      <c r="APK159" s="253" t="n">
        <v>78.0092814807834</v>
      </c>
      <c r="APL159" s="256" t="n">
        <v>39.0999999999999</v>
      </c>
      <c r="APM159" s="254" t="n">
        <v>1.62526744877404</v>
      </c>
      <c r="APN159" s="251" t="n">
        <v>38.61</v>
      </c>
      <c r="APO159" s="252" t="n">
        <v>42.828864228921</v>
      </c>
      <c r="APP159" s="255" t="n">
        <v>39.0999999999999</v>
      </c>
      <c r="APQ159" s="253" t="n">
        <v>78.0092814807834</v>
      </c>
      <c r="APR159" s="256" t="n">
        <v>39.0999999999999</v>
      </c>
      <c r="APS159" s="254" t="n">
        <v>1.62526744877404</v>
      </c>
      <c r="APT159" s="251" t="n">
        <v>38.61</v>
      </c>
      <c r="APU159" s="252" t="n">
        <v>57.0666074340983</v>
      </c>
      <c r="APV159" s="255" t="n">
        <v>39.0999999999999</v>
      </c>
      <c r="APW159" s="253" t="n">
        <v>78.0092814807834</v>
      </c>
      <c r="APX159" s="256" t="n">
        <v>39.0999999999999</v>
      </c>
      <c r="APY159" s="254" t="n">
        <v>1.62526744877404</v>
      </c>
      <c r="APZ159" s="251" t="n">
        <v>38.61</v>
      </c>
      <c r="AQA159" s="252" t="n">
        <v>63.8550977919011</v>
      </c>
      <c r="AQB159" s="255" t="n">
        <v>39.0999999999999</v>
      </c>
      <c r="AQC159" s="253" t="n">
        <v>78.0092814807834</v>
      </c>
      <c r="AQD159" s="256" t="n">
        <v>39.0999999999999</v>
      </c>
      <c r="AQE159" s="254" t="n">
        <v>1.62526744877404</v>
      </c>
      <c r="AQF159" s="251" t="n">
        <v>38.61</v>
      </c>
      <c r="AQG159" s="252" t="n">
        <v>79.2512243440468</v>
      </c>
      <c r="AQH159" s="255" t="n">
        <v>39.0999999999999</v>
      </c>
      <c r="AQI159" s="253" t="n">
        <v>78.0092814807834</v>
      </c>
      <c r="AQJ159" s="256" t="n">
        <v>39.0999999999999</v>
      </c>
      <c r="AQK159" s="254" t="n">
        <v>1.62526744877404</v>
      </c>
      <c r="AQL159" s="251" t="n">
        <v>38.61</v>
      </c>
      <c r="AQM159" s="252" t="n">
        <v>86.4147916117101</v>
      </c>
      <c r="AQN159" s="255" t="n">
        <v>39.0999999999999</v>
      </c>
      <c r="AQO159" s="253" t="n">
        <v>78.0092814807834</v>
      </c>
      <c r="AQP159" s="256" t="n">
        <v>39.0999999999999</v>
      </c>
      <c r="AQQ159" s="254" t="n">
        <v>1.62526744877404</v>
      </c>
      <c r="AQR159" s="252" t="n">
        <v>38.61</v>
      </c>
      <c r="AQS159" s="252" t="n">
        <v>101.140279090136</v>
      </c>
      <c r="AQT159" s="255" t="n">
        <v>39.0999999999999</v>
      </c>
      <c r="AQU159" s="253" t="n">
        <v>78.0092814807834</v>
      </c>
      <c r="AQV159" s="256" t="n">
        <v>39.0999999999999</v>
      </c>
      <c r="AQW159" s="254" t="n">
        <v>1.62526744877404</v>
      </c>
      <c r="AQX159" s="252" t="n">
        <v>38.61</v>
      </c>
      <c r="AQY159" s="252" t="n">
        <v>109.07855669715</v>
      </c>
      <c r="AQZ159" s="255" t="n">
        <v>39.0999999999999</v>
      </c>
      <c r="ARA159" s="253" t="n">
        <v>78.0092814807834</v>
      </c>
      <c r="ARB159" s="256" t="n">
        <v>39.0999999999999</v>
      </c>
      <c r="ARC159" s="254" t="n">
        <v>1.62526744877404</v>
      </c>
      <c r="ARD159" s="252" t="n">
        <v>38.61</v>
      </c>
      <c r="ARE159" s="252" t="n">
        <v>123.719129196495</v>
      </c>
      <c r="ARF159" s="255" t="n">
        <v>39.0999999999999</v>
      </c>
      <c r="ARG159" s="253" t="n">
        <v>78.0092814807834</v>
      </c>
      <c r="ARH159" s="256" t="n">
        <v>39.0999999999999</v>
      </c>
      <c r="ARI159" s="254" t="n">
        <v>1.62526744877404</v>
      </c>
      <c r="ARJ159" s="252" t="n">
        <v>38.61</v>
      </c>
      <c r="ARK159" s="252" t="n">
        <v>132.028409465172</v>
      </c>
      <c r="ARL159" s="255" t="n">
        <v>39.0999999999999</v>
      </c>
      <c r="ARM159" s="253" t="n">
        <v>78.0092814807834</v>
      </c>
      <c r="ARN159" s="256" t="n">
        <v>39.0999999999999</v>
      </c>
      <c r="ARO159" s="254" t="n">
        <v>1.62526744877404</v>
      </c>
      <c r="ARP159" s="252" t="n">
        <v>38.61</v>
      </c>
      <c r="ARQ159" s="252" t="n">
        <v>149.522496128115</v>
      </c>
      <c r="ARR159" s="255" t="n">
        <v>39.0999999999999</v>
      </c>
      <c r="ARS159" s="253" t="n">
        <v>78.0092814807834</v>
      </c>
      <c r="ART159" s="256" t="n">
        <v>39.0999999999999</v>
      </c>
      <c r="ARU159" s="254" t="n">
        <v>1.62526744877404</v>
      </c>
      <c r="ARV159" s="252" t="n">
        <v>38.61</v>
      </c>
      <c r="ARW159" s="252" t="n">
        <v>155.838155447867</v>
      </c>
      <c r="ARX159" s="255" t="n">
        <v>39.0999999999999</v>
      </c>
      <c r="ARY159" s="253" t="n">
        <v>78.0092814807834</v>
      </c>
      <c r="ARZ159" s="256" t="n">
        <v>39.0999999999999</v>
      </c>
      <c r="ASA159" s="254" t="n">
        <v>1.62526744877404</v>
      </c>
      <c r="ASB159" s="252" t="n">
        <v>38.61</v>
      </c>
      <c r="ASC159" s="252" t="n">
        <v>170.905797270452</v>
      </c>
      <c r="ASD159" s="255" t="n">
        <v>39.0999999999999</v>
      </c>
      <c r="ASE159" s="253" t="n">
        <v>78.0092814807834</v>
      </c>
      <c r="ASF159" s="256" t="n">
        <v>39.0999999999999</v>
      </c>
      <c r="ASG159" s="254" t="n">
        <v>1.62526744877404</v>
      </c>
      <c r="ASH159" s="252" t="n">
        <v>38.61</v>
      </c>
      <c r="ASI159" s="252" t="n">
        <v>178.850035713743</v>
      </c>
      <c r="ASJ159" s="255" t="n">
        <v>39.0999999999999</v>
      </c>
      <c r="ASK159" s="253" t="n">
        <v>78.0092814807834</v>
      </c>
      <c r="ASL159" s="256" t="n">
        <v>39.0999999999999</v>
      </c>
      <c r="ASM159" s="254" t="n">
        <v>1.62526744877404</v>
      </c>
      <c r="ASN159" s="252" t="n">
        <v>38.61</v>
      </c>
      <c r="ASO159" s="252" t="n">
        <v>192.729888083387</v>
      </c>
      <c r="ASP159" s="255" t="n">
        <v>39.0999999999999</v>
      </c>
      <c r="ASQ159" s="253" t="n">
        <v>78.0092814807834</v>
      </c>
      <c r="ASR159" s="256" t="n">
        <v>39.0999999999999</v>
      </c>
      <c r="ASS159" s="254" t="n">
        <v>1.62526744877404</v>
      </c>
      <c r="AST159" s="252" t="n">
        <v>38.61</v>
      </c>
      <c r="ASU159" s="252" t="n">
        <v>202.196730174844</v>
      </c>
      <c r="ASV159" s="255" t="n">
        <v>39.0999999999999</v>
      </c>
      <c r="ASW159" s="253" t="n">
        <v>78.0092814807834</v>
      </c>
      <c r="ASX159" s="256" t="n">
        <v>39.0999999999999</v>
      </c>
      <c r="ASY159" s="254" t="n">
        <v>1.62526744877404</v>
      </c>
      <c r="ASZ159" s="252" t="n">
        <v>38.61</v>
      </c>
      <c r="ATA159" s="252" t="n">
        <v>216.081524638857</v>
      </c>
      <c r="ATB159" s="255" t="n">
        <v>39.0999999999999</v>
      </c>
      <c r="ATC159" s="253" t="n">
        <v>78.0092814807834</v>
      </c>
      <c r="ATD159" s="256" t="n">
        <v>39.0999999999999</v>
      </c>
      <c r="ATE159" s="254" t="n">
        <v>1.62526744877404</v>
      </c>
      <c r="ATF159" s="252" t="n">
        <v>38.61</v>
      </c>
      <c r="ATG159" s="252" t="n">
        <v>223.229282407812</v>
      </c>
      <c r="ATH159" s="255" t="n">
        <v>39.0999999999999</v>
      </c>
      <c r="ATI159" s="253" t="n">
        <v>78.0092814807834</v>
      </c>
      <c r="ATJ159" s="256" t="n">
        <v>39.0999999999999</v>
      </c>
      <c r="ATK159" s="254" t="n">
        <v>1.62526744877404</v>
      </c>
      <c r="ATL159" s="252" t="n">
        <v>38.61</v>
      </c>
      <c r="ATM159" s="252" t="n">
        <v>241.473086778143</v>
      </c>
      <c r="ATN159" s="255" t="n">
        <v>39.0999999999999</v>
      </c>
      <c r="ATO159" s="253" t="n">
        <v>78.0092814807834</v>
      </c>
      <c r="ATP159" s="256" t="n">
        <v>39.0999999999999</v>
      </c>
      <c r="ATQ159" s="254" t="n">
        <v>1.62526744877404</v>
      </c>
      <c r="ATR159" s="252" t="n">
        <v>38.61</v>
      </c>
      <c r="ATS159" s="252" t="n">
        <v>250.170348297279</v>
      </c>
      <c r="ATT159" s="255" t="n">
        <v>39.0999999999999</v>
      </c>
      <c r="ATU159" s="253" t="n">
        <v>78.0092814807834</v>
      </c>
      <c r="ATV159" s="256" t="n">
        <v>39.0999999999999</v>
      </c>
      <c r="ATW159" s="254" t="n">
        <v>1.62526744877404</v>
      </c>
      <c r="ATX159" s="252" t="n">
        <v>38.61</v>
      </c>
      <c r="ATY159" s="252" t="n">
        <v>265.265595776853</v>
      </c>
      <c r="ATZ159" s="255" t="n">
        <v>39.0999999999999</v>
      </c>
      <c r="AUA159" s="253" t="n">
        <v>78.0092814807834</v>
      </c>
      <c r="AUB159" s="256" t="n">
        <v>39.0999999999999</v>
      </c>
      <c r="AUC159" s="254" t="n">
        <v>1.62526744877404</v>
      </c>
      <c r="AUD159" s="252" t="n">
        <v>38.61</v>
      </c>
      <c r="AUE159" s="252" t="n">
        <v>273.19738536896</v>
      </c>
      <c r="AUF159" s="255" t="n">
        <v>39.0999999999999</v>
      </c>
      <c r="AUG159" s="253" t="n">
        <v>78.0092814807834</v>
      </c>
      <c r="AUH159" s="256" t="n">
        <v>39.0999999999999</v>
      </c>
      <c r="AUI159" s="254" t="n">
        <v>1.62526744877404</v>
      </c>
      <c r="AUJ159" s="252" t="n">
        <v>38.61</v>
      </c>
      <c r="AUK159" s="252" t="n">
        <v>287.885401957644</v>
      </c>
      <c r="AUL159" s="255" t="n">
        <v>39.0999999999999</v>
      </c>
      <c r="AUM159" s="253" t="n">
        <v>78.0092814807834</v>
      </c>
      <c r="AUN159" s="256" t="n">
        <v>39.0999999999999</v>
      </c>
      <c r="AUO159" s="254" t="n">
        <v>1.62526744877404</v>
      </c>
      <c r="AUP159" s="251" t="n">
        <v>56.1</v>
      </c>
      <c r="AUQ159" s="252" t="n">
        <v>15.8283267615725</v>
      </c>
      <c r="AUR159" s="255" t="n">
        <v>57.8</v>
      </c>
      <c r="AUS159" s="253" t="n">
        <v>79.1243409555868</v>
      </c>
      <c r="AUT159" s="256" t="n">
        <v>57.12</v>
      </c>
      <c r="AUU159" s="254" t="n">
        <v>1.86607412061191</v>
      </c>
      <c r="AUV159" s="251" t="n">
        <v>56.1</v>
      </c>
      <c r="AUW159" s="252" t="n">
        <v>21.5815116536718</v>
      </c>
      <c r="AUX159" s="255" t="n">
        <v>57.8</v>
      </c>
      <c r="AUY159" s="253" t="n">
        <v>79.1243409555868</v>
      </c>
      <c r="AUZ159" s="256" t="n">
        <v>57.12</v>
      </c>
      <c r="AVA159" s="254" t="n">
        <v>1.86607412061191</v>
      </c>
      <c r="AVB159" s="251" t="n">
        <v>56.1</v>
      </c>
      <c r="AVC159" s="252" t="n">
        <v>32.4966875520416</v>
      </c>
      <c r="AVD159" s="255" t="n">
        <v>57.8</v>
      </c>
      <c r="AVE159" s="253" t="n">
        <v>79.1243409555868</v>
      </c>
      <c r="AVF159" s="256" t="n">
        <v>57.12</v>
      </c>
      <c r="AVG159" s="254" t="n">
        <v>1.86607412061191</v>
      </c>
      <c r="AVH159" s="251" t="n">
        <v>56.1</v>
      </c>
      <c r="AVI159" s="252" t="n">
        <v>41.043407616943</v>
      </c>
      <c r="AVJ159" s="255" t="n">
        <v>57.8</v>
      </c>
      <c r="AVK159" s="253" t="n">
        <v>79.1243409555868</v>
      </c>
      <c r="AVL159" s="256" t="n">
        <v>57.12</v>
      </c>
      <c r="AVM159" s="254" t="n">
        <v>1.86607412061191</v>
      </c>
      <c r="AVN159" s="251" t="n">
        <v>56.1</v>
      </c>
      <c r="AVO159" s="252" t="n">
        <v>49.0126030745193</v>
      </c>
      <c r="AVP159" s="255" t="n">
        <v>57.8</v>
      </c>
      <c r="AVQ159" s="253" t="n">
        <v>79.1243409555868</v>
      </c>
      <c r="AVR159" s="256" t="n">
        <v>57.12</v>
      </c>
      <c r="AVS159" s="254" t="n">
        <v>1.86607412061191</v>
      </c>
      <c r="AVT159" s="251" t="n">
        <v>56.7599999999999</v>
      </c>
      <c r="AVU159" s="252" t="n">
        <v>58.3379853953133</v>
      </c>
      <c r="AVV159" s="255" t="n">
        <v>57.8</v>
      </c>
      <c r="AVW159" s="253" t="n">
        <v>79.1243409555868</v>
      </c>
      <c r="AVX159" s="256" t="n">
        <v>57.12</v>
      </c>
      <c r="AVY159" s="254" t="n">
        <v>1.86607412061191</v>
      </c>
      <c r="AVZ159" s="251" t="n">
        <v>56.7599999999999</v>
      </c>
      <c r="AWA159" s="252" t="n">
        <v>63.8024162431793</v>
      </c>
      <c r="AWB159" s="255" t="n">
        <v>57.8</v>
      </c>
      <c r="AWC159" s="253" t="n">
        <v>79.1243409555868</v>
      </c>
      <c r="AWD159" s="256" t="n">
        <v>57.12</v>
      </c>
      <c r="AWE159" s="254" t="n">
        <v>1.86607412061191</v>
      </c>
      <c r="AWF159" s="251" t="n">
        <v>56.7599999999999</v>
      </c>
      <c r="AWG159" s="252" t="n">
        <v>72.03386243485789</v>
      </c>
      <c r="AWH159" s="255" t="n">
        <v>57.8</v>
      </c>
      <c r="AWI159" s="253" t="n">
        <v>79.1243409555868</v>
      </c>
      <c r="AWJ159" s="256" t="n">
        <v>57.12</v>
      </c>
      <c r="AWK159" s="254" t="n">
        <v>1.86607412061191</v>
      </c>
      <c r="AWL159" s="252" t="n">
        <v>56.7599999999999</v>
      </c>
      <c r="AWM159" s="252" t="n">
        <v>81.9027206058519</v>
      </c>
      <c r="AWN159" s="255" t="n">
        <v>57.8</v>
      </c>
      <c r="AWO159" s="253" t="n">
        <v>79.1243409555868</v>
      </c>
      <c r="AWP159" s="256" t="n">
        <v>57.12</v>
      </c>
      <c r="AWQ159" s="254" t="n">
        <v>1.86607412061191</v>
      </c>
      <c r="AWR159" s="252" t="n">
        <v>56.7599999999999</v>
      </c>
      <c r="AWS159" s="252" t="n">
        <v>90.3178295176854</v>
      </c>
      <c r="AWT159" s="255" t="n">
        <v>57.8</v>
      </c>
      <c r="AWU159" s="253" t="n">
        <v>79.1243409555868</v>
      </c>
      <c r="AWV159" s="256" t="n">
        <v>57.12</v>
      </c>
      <c r="AWW159" s="254" t="n">
        <v>1.86607412061191</v>
      </c>
      <c r="AWX159" s="252" t="n">
        <v>56.7599999999999</v>
      </c>
      <c r="AWY159" s="252" t="n">
        <v>97.0660239412065</v>
      </c>
      <c r="AWZ159" s="255" t="n">
        <v>57.8</v>
      </c>
      <c r="AXA159" s="253" t="n">
        <v>79.1243409555868</v>
      </c>
      <c r="AXB159" s="256" t="n">
        <v>57.12</v>
      </c>
      <c r="AXC159" s="254" t="n">
        <v>1.86607412061191</v>
      </c>
      <c r="AXD159" s="252" t="n">
        <v>56.7599999999999</v>
      </c>
      <c r="AXE159" s="252" t="n">
        <v>108.912830796636</v>
      </c>
      <c r="AXF159" s="255" t="n">
        <v>57.8</v>
      </c>
      <c r="AXG159" s="253" t="n">
        <v>79.1243409555868</v>
      </c>
      <c r="AXH159" s="256" t="n">
        <v>57.12</v>
      </c>
      <c r="AXI159" s="254" t="n">
        <v>1.86607412061191</v>
      </c>
      <c r="AXJ159" s="252" t="n">
        <v>56.7599999999999</v>
      </c>
      <c r="AXK159" s="252" t="n">
        <v>114.872839653525</v>
      </c>
      <c r="AXL159" s="255" t="n">
        <v>57.8</v>
      </c>
      <c r="AXM159" s="253" t="n">
        <v>79.1243409555868</v>
      </c>
      <c r="AXN159" s="256" t="n">
        <v>57.12</v>
      </c>
      <c r="AXO159" s="254" t="n">
        <v>1.86607412061191</v>
      </c>
      <c r="AXP159" s="252" t="n">
        <v>56.7599999999999</v>
      </c>
      <c r="AXQ159" s="252" t="n">
        <v>123.190135937669</v>
      </c>
      <c r="AXR159" s="255" t="n">
        <v>57.8</v>
      </c>
      <c r="AXS159" s="253" t="n">
        <v>79.1243409555868</v>
      </c>
      <c r="AXT159" s="256" t="n">
        <v>57.12</v>
      </c>
      <c r="AXU159" s="254" t="n">
        <v>1.86607412061191</v>
      </c>
      <c r="AXV159" s="252" t="n">
        <v>57.8</v>
      </c>
      <c r="AXW159" s="252" t="n">
        <v>131.264274819036</v>
      </c>
      <c r="AXX159" s="255" t="n">
        <v>57.8</v>
      </c>
      <c r="AXY159" s="253" t="n">
        <v>79.1243409555868</v>
      </c>
      <c r="AXZ159" s="256" t="n">
        <v>57.12</v>
      </c>
      <c r="AYA159" s="254" t="n">
        <v>1.86607412061191</v>
      </c>
      <c r="AYB159" s="252" t="n">
        <v>56.7599999999999</v>
      </c>
      <c r="AYC159" s="252" t="n">
        <v>139.584075038762</v>
      </c>
      <c r="AYD159" s="255" t="n">
        <v>57.8</v>
      </c>
      <c r="AYE159" s="253" t="n">
        <v>79.1243409555868</v>
      </c>
      <c r="AYF159" s="256" t="n">
        <v>57.12</v>
      </c>
      <c r="AYG159" s="254" t="n">
        <v>1.86607412061191</v>
      </c>
      <c r="AYH159" s="252" t="n">
        <v>56.7599999999999</v>
      </c>
      <c r="AYI159" s="252" t="n">
        <v>147.267455607255</v>
      </c>
      <c r="AYJ159" s="255" t="n">
        <v>57.8</v>
      </c>
      <c r="AYK159" s="253" t="n">
        <v>79.1243409555868</v>
      </c>
      <c r="AYL159" s="256" t="n">
        <v>57.12</v>
      </c>
      <c r="AYM159" s="254" t="n">
        <v>1.86607412061191</v>
      </c>
      <c r="AYN159" s="252" t="n">
        <v>56.7599999999999</v>
      </c>
      <c r="AYO159" s="252" t="n">
        <v>156.288663259158</v>
      </c>
      <c r="AYP159" s="255" t="n">
        <v>57.8</v>
      </c>
      <c r="AYQ159" s="253" t="n">
        <v>79.1243409555868</v>
      </c>
      <c r="AYR159" s="256" t="n">
        <v>57.12</v>
      </c>
      <c r="AYS159" s="254" t="n">
        <v>1.86607412061191</v>
      </c>
      <c r="AYT159" s="252" t="n">
        <v>56.7599999999999</v>
      </c>
      <c r="AYU159" s="252" t="n">
        <v>163.722748785909</v>
      </c>
      <c r="AYV159" s="255" t="n">
        <v>57.8</v>
      </c>
      <c r="AYW159" s="253" t="n">
        <v>79.1243409555868</v>
      </c>
      <c r="AYX159" s="256" t="n">
        <v>57.12</v>
      </c>
      <c r="AYY159" s="254" t="n">
        <v>1.86607412061191</v>
      </c>
      <c r="AYZ159" s="252" t="n">
        <v>56.7599999999999</v>
      </c>
      <c r="AZA159" s="252" t="n">
        <v>174.902170733201</v>
      </c>
      <c r="AZB159" s="255" t="n">
        <v>57.8</v>
      </c>
      <c r="AZC159" s="253" t="n">
        <v>79.1243409555868</v>
      </c>
      <c r="AZD159" s="256" t="n">
        <v>57.12</v>
      </c>
      <c r="AZE159" s="254" t="n">
        <v>1.86607412061191</v>
      </c>
      <c r="AZF159" s="252" t="n">
        <v>56.7599999999999</v>
      </c>
      <c r="AZG159" s="252" t="n">
        <v>184.668764405512</v>
      </c>
      <c r="AZH159" s="255" t="n">
        <v>57.8</v>
      </c>
      <c r="AZI159" s="253" t="n">
        <v>79.1243409555868</v>
      </c>
      <c r="AZJ159" s="256" t="n">
        <v>57.12</v>
      </c>
      <c r="AZK159" s="254" t="n">
        <v>1.86607412061191</v>
      </c>
      <c r="AZL159" s="252" t="n">
        <v>56.7599999999999</v>
      </c>
      <c r="AZM159" s="252" t="n">
        <v>192.463791898265</v>
      </c>
      <c r="AZN159" s="255" t="n">
        <v>57.8</v>
      </c>
      <c r="AZO159" s="253" t="n">
        <v>79.1243409555868</v>
      </c>
      <c r="AZP159" s="256" t="n">
        <v>57.12</v>
      </c>
      <c r="AZQ159" s="254" t="n">
        <v>1.86607412061191</v>
      </c>
      <c r="AZR159" s="251" t="n">
        <v>74.8</v>
      </c>
      <c r="AZS159" s="252" t="n">
        <v>17.0496871861757</v>
      </c>
      <c r="AZT159" s="255" t="n">
        <v>81.25999999999991</v>
      </c>
      <c r="AZU159" s="253" t="n">
        <v>79.928174633178</v>
      </c>
      <c r="AZV159" s="256" t="n">
        <v>81.26000000000001</v>
      </c>
      <c r="AZW159" s="254" t="n">
        <v>2.44911748213432</v>
      </c>
      <c r="AZX159" s="251" t="n">
        <v>81.26000000000001</v>
      </c>
      <c r="AZY159" s="252" t="n">
        <v>21.4661197913915</v>
      </c>
      <c r="AZZ159" s="255" t="n">
        <v>81.25999999999991</v>
      </c>
      <c r="BAA159" s="253" t="n">
        <v>79.928174633178</v>
      </c>
      <c r="BAB159" s="256" t="n">
        <v>81.26000000000001</v>
      </c>
      <c r="BAC159" s="254" t="n">
        <v>2.44911748213432</v>
      </c>
      <c r="BAD159" s="251" t="n">
        <v>81.26000000000001</v>
      </c>
      <c r="BAE159" s="252" t="n">
        <v>33.3696332968171</v>
      </c>
      <c r="BAF159" s="255" t="n">
        <v>81.25999999999991</v>
      </c>
      <c r="BAG159" s="253" t="n">
        <v>79.928174633178</v>
      </c>
      <c r="BAH159" s="256" t="n">
        <v>81.26000000000001</v>
      </c>
      <c r="BAI159" s="254" t="n">
        <v>2.44911748213432</v>
      </c>
      <c r="BAJ159" s="251" t="n">
        <v>81.26000000000001</v>
      </c>
      <c r="BAK159" s="252" t="n">
        <v>45.4413611677354</v>
      </c>
      <c r="BAL159" s="255" t="n">
        <v>81.25999999999991</v>
      </c>
      <c r="BAM159" s="253" t="n">
        <v>79.928174633178</v>
      </c>
      <c r="BAN159" s="256" t="n">
        <v>81.26000000000001</v>
      </c>
      <c r="BAO159" s="254" t="n">
        <v>2.44911748213432</v>
      </c>
      <c r="BAP159" s="251" t="n">
        <v>81.26000000000001</v>
      </c>
      <c r="BAQ159" s="252" t="n">
        <v>56.8961505991137</v>
      </c>
      <c r="BAR159" s="255" t="n">
        <v>81.25999999999991</v>
      </c>
      <c r="BAS159" s="253" t="n">
        <v>79.928174633178</v>
      </c>
      <c r="BAT159" s="256" t="n">
        <v>81.26000000000001</v>
      </c>
      <c r="BAU159" s="254" t="n">
        <v>2.44911748213432</v>
      </c>
      <c r="BAV159" s="251" t="n">
        <v>81.26000000000001</v>
      </c>
      <c r="BAW159" s="252" t="n">
        <v>69.5624798401775</v>
      </c>
      <c r="BAX159" s="255" t="n">
        <v>81.25999999999991</v>
      </c>
      <c r="BAY159" s="253" t="n">
        <v>79.928174633178</v>
      </c>
      <c r="BAZ159" s="256" t="n">
        <v>81.26000000000001</v>
      </c>
      <c r="BBA159" s="254" t="n">
        <v>2.44911748213432</v>
      </c>
      <c r="BBB159" s="251" t="n">
        <v>81.26000000000001</v>
      </c>
      <c r="BBC159" s="252" t="n">
        <v>82.68026951940691</v>
      </c>
      <c r="BBD159" s="255" t="n">
        <v>81.25999999999991</v>
      </c>
      <c r="BBE159" s="253" t="n">
        <v>79.928174633178</v>
      </c>
      <c r="BBF159" s="256" t="n">
        <v>81.26000000000001</v>
      </c>
      <c r="BBG159" s="254" t="n">
        <v>2.44911748213432</v>
      </c>
      <c r="BBH159" s="251" t="n">
        <v>81.26000000000001</v>
      </c>
      <c r="BBI159" s="252" t="n">
        <v>95.1518569816936</v>
      </c>
      <c r="BBJ159" s="255" t="n">
        <v>81.25999999999991</v>
      </c>
      <c r="BBK159" s="253" t="n">
        <v>79.928174633178</v>
      </c>
      <c r="BBL159" s="256" t="n">
        <v>81.26000000000001</v>
      </c>
      <c r="BBM159" s="254" t="n">
        <v>2.44911748213432</v>
      </c>
      <c r="BBN159" s="252" t="n">
        <v>81.26000000000001</v>
      </c>
      <c r="BBO159" s="252" t="n">
        <v>107.072769266487</v>
      </c>
      <c r="BBP159" s="255" t="n">
        <v>81.25999999999991</v>
      </c>
      <c r="BBQ159" s="253" t="n">
        <v>79.928174633178</v>
      </c>
      <c r="BBR159" s="256" t="n">
        <v>81.26000000000001</v>
      </c>
      <c r="BBS159" s="254" t="n">
        <v>2.44911748213432</v>
      </c>
      <c r="BBT159" s="252" t="n">
        <v>81.26000000000001</v>
      </c>
      <c r="BBU159" s="252" t="n">
        <v>119.0097308271</v>
      </c>
      <c r="BBV159" s="255" t="n">
        <v>81.25999999999991</v>
      </c>
      <c r="BBW159" s="253" t="n">
        <v>79.928174633178</v>
      </c>
      <c r="BBX159" s="256" t="n">
        <v>81.26000000000001</v>
      </c>
      <c r="BBY159" s="254" t="n">
        <v>2.44911748213432</v>
      </c>
      <c r="BBZ159" s="252" t="n">
        <v>81.26000000000001</v>
      </c>
      <c r="BCA159" s="252" t="n">
        <v>132.987209693311</v>
      </c>
      <c r="BCB159" s="255" t="n">
        <v>81.25999999999991</v>
      </c>
      <c r="BCC159" s="253" t="n">
        <v>79.928174633178</v>
      </c>
      <c r="BCD159" s="256" t="n">
        <v>81.26000000000001</v>
      </c>
      <c r="BCE159" s="254" t="n">
        <v>2.44911748213432</v>
      </c>
      <c r="BCF159" s="252" t="n">
        <v>81.26000000000001</v>
      </c>
      <c r="BCG159" s="252" t="n">
        <v>144.785163343949</v>
      </c>
      <c r="BCH159" s="255" t="n">
        <v>81.25999999999991</v>
      </c>
      <c r="BCI159" s="253" t="n">
        <v>79.928174633178</v>
      </c>
      <c r="BCJ159" s="256" t="n">
        <v>81.26000000000001</v>
      </c>
      <c r="BCK159" s="254" t="n">
        <v>2.44911748213432</v>
      </c>
      <c r="BCL159" s="251" t="n">
        <v>100.3</v>
      </c>
      <c r="BCM159" s="252" t="n">
        <v>20.7456792872282</v>
      </c>
      <c r="BCN159" s="255" t="n">
        <v>100.3</v>
      </c>
      <c r="BCO159" s="253" t="n">
        <v>68.2681493136544</v>
      </c>
      <c r="BCP159" s="256" t="n">
        <v>100.3</v>
      </c>
      <c r="BCQ159" s="254" t="n">
        <v>5.15753855299343</v>
      </c>
      <c r="BCR159" s="251" t="n">
        <v>100.3</v>
      </c>
      <c r="BCS159" s="252" t="n">
        <v>30.535651193999</v>
      </c>
      <c r="BCT159" s="255" t="n">
        <v>100.3</v>
      </c>
      <c r="BCU159" s="253" t="n">
        <v>68.2681493136544</v>
      </c>
      <c r="BCV159" s="256" t="n">
        <v>100.3</v>
      </c>
      <c r="BCW159" s="254" t="n">
        <v>5.15753855299343</v>
      </c>
      <c r="BCX159" s="251" t="n">
        <v>100.3</v>
      </c>
      <c r="BCY159" s="252" t="n">
        <v>37.5911484207526</v>
      </c>
      <c r="BCZ159" s="255" t="n">
        <v>100.3</v>
      </c>
      <c r="BDA159" s="253" t="n">
        <v>68.2681493136544</v>
      </c>
      <c r="BDB159" s="256" t="n">
        <v>100.3</v>
      </c>
      <c r="BDC159" s="254" t="n">
        <v>5.15753855299343</v>
      </c>
      <c r="BDD159" s="251" t="n">
        <v>100.3</v>
      </c>
      <c r="BDE159" s="252" t="n">
        <v>42.4983934133999</v>
      </c>
      <c r="BDF159" s="255" t="n">
        <v>100.3</v>
      </c>
      <c r="BDG159" s="253" t="n">
        <v>68.2681493136544</v>
      </c>
      <c r="BDH159" s="256" t="n">
        <v>100.3</v>
      </c>
      <c r="BDI159" s="254" t="n">
        <v>5.15753855299343</v>
      </c>
      <c r="BDJ159" s="251" t="n">
        <v>100.3</v>
      </c>
      <c r="BDK159" s="252" t="n">
        <v>52.1594678359632</v>
      </c>
      <c r="BDL159" s="255" t="n">
        <v>100.3</v>
      </c>
      <c r="BDM159" s="253" t="n">
        <v>68.2681493136544</v>
      </c>
      <c r="BDN159" s="256" t="n">
        <v>100.3</v>
      </c>
      <c r="BDO159" s="254" t="n">
        <v>5.15753855299343</v>
      </c>
      <c r="BDP159" s="251" t="n">
        <v>100.3</v>
      </c>
      <c r="BDQ159" s="252" t="n">
        <v>58.5482281065545</v>
      </c>
      <c r="BDR159" s="255" t="n">
        <v>100.3</v>
      </c>
      <c r="BDS159" s="253" t="n">
        <v>68.2681493136544</v>
      </c>
      <c r="BDT159" s="256" t="n">
        <v>100.3</v>
      </c>
      <c r="BDU159" s="254" t="n">
        <v>5.15753855299343</v>
      </c>
      <c r="BDV159" s="251" t="n">
        <v>100.3</v>
      </c>
      <c r="BDW159" s="252" t="n">
        <v>64.4802670611454</v>
      </c>
      <c r="BDX159" s="255" t="n">
        <v>100.3</v>
      </c>
      <c r="BDY159" s="253" t="n">
        <v>68.2681493136544</v>
      </c>
      <c r="BDZ159" s="256" t="n">
        <v>100.3</v>
      </c>
      <c r="BEA159" s="254" t="n">
        <v>5.15753855299343</v>
      </c>
      <c r="BEB159" s="251" t="n">
        <v>100.3</v>
      </c>
      <c r="BEC159" s="252" t="n">
        <v>73.74257673066209</v>
      </c>
      <c r="BED159" s="255" t="n">
        <v>100.3</v>
      </c>
      <c r="BEE159" s="253" t="n">
        <v>68.2681493136544</v>
      </c>
      <c r="BEF159" s="256" t="n">
        <v>100.3</v>
      </c>
      <c r="BEG159" s="254" t="n">
        <v>5.15753855299343</v>
      </c>
      <c r="BEH159" s="252" t="n">
        <v>100.3</v>
      </c>
      <c r="BEI159" s="252" t="n">
        <v>80.7328623700575</v>
      </c>
      <c r="BEJ159" s="255" t="n">
        <v>100.3</v>
      </c>
      <c r="BEK159" s="253" t="n">
        <v>68.2681493136544</v>
      </c>
      <c r="BEL159" s="256" t="n">
        <v>100.3</v>
      </c>
      <c r="BEM159" s="254" t="n">
        <v>5.15753855299343</v>
      </c>
      <c r="BEN159" s="252" t="n">
        <v>100.3</v>
      </c>
      <c r="BEO159" s="252" t="n">
        <v>85.8354577361131</v>
      </c>
      <c r="BEP159" s="255" t="n">
        <v>100.3</v>
      </c>
      <c r="BEQ159" s="253" t="n">
        <v>68.2681493136544</v>
      </c>
      <c r="BER159" s="256" t="n">
        <v>100.3</v>
      </c>
      <c r="BES159" s="254" t="n">
        <v>5.15753855299343</v>
      </c>
      <c r="BET159" s="252" t="n">
        <v>100.3</v>
      </c>
      <c r="BEU159" s="252" t="n">
        <v>96.72713918873789</v>
      </c>
      <c r="BEV159" s="255" t="n">
        <v>100.3</v>
      </c>
      <c r="BEW159" s="253" t="n">
        <v>68.2681493136544</v>
      </c>
      <c r="BEX159" s="256" t="n">
        <v>100.3</v>
      </c>
      <c r="BEY159" s="254" t="n">
        <v>5.15753855299343</v>
      </c>
      <c r="BEZ159" s="252" t="n">
        <v>100.3</v>
      </c>
      <c r="BFA159" s="252" t="n">
        <v>102.695529015266</v>
      </c>
      <c r="BFB159" s="255" t="n">
        <v>100.3</v>
      </c>
      <c r="BFC159" s="253" t="n">
        <v>68.2681493136544</v>
      </c>
      <c r="BFD159" s="256" t="n">
        <v>100.3</v>
      </c>
      <c r="BFE159" s="254" t="n">
        <v>5.15753855299343</v>
      </c>
      <c r="BFF159" s="252" t="n">
        <v>100.3</v>
      </c>
      <c r="BFG159" s="252" t="n">
        <v>107.431596999911</v>
      </c>
      <c r="BFH159" s="255" t="n">
        <v>100.3</v>
      </c>
      <c r="BFI159" s="253" t="n">
        <v>68.2681493136544</v>
      </c>
      <c r="BFJ159" s="256" t="n">
        <v>100.3</v>
      </c>
      <c r="BFK159" s="254" t="n">
        <v>5.15753855299343</v>
      </c>
      <c r="BFL159" s="252" t="n">
        <v>100.3</v>
      </c>
      <c r="BFM159" s="252" t="n">
        <v>117.48748460436</v>
      </c>
      <c r="BFN159" s="255" t="n">
        <v>100.3</v>
      </c>
      <c r="BFO159" s="253" t="n">
        <v>68.2681493136544</v>
      </c>
      <c r="BFP159" s="256" t="n">
        <v>100.3</v>
      </c>
      <c r="BFQ159" s="254" t="n">
        <v>5.15753855299343</v>
      </c>
      <c r="BFR159" s="252" t="n">
        <v>100.3</v>
      </c>
      <c r="BFS159" s="252" t="n">
        <v>125.295745807576</v>
      </c>
      <c r="BFT159" s="255" t="n">
        <v>100.3</v>
      </c>
      <c r="BFU159" s="253" t="n">
        <v>68.2681493136544</v>
      </c>
      <c r="BFV159" s="256" t="n">
        <v>100.3</v>
      </c>
      <c r="BFW159" s="254" t="n">
        <v>5.15753855299343</v>
      </c>
      <c r="BFX159" s="252" t="n">
        <v>100.3</v>
      </c>
      <c r="BFY159" s="252" t="n">
        <v>129.396308765134</v>
      </c>
      <c r="BFZ159" s="255" t="n">
        <v>100.3</v>
      </c>
      <c r="BGA159" s="253" t="n">
        <v>68.2681493136544</v>
      </c>
      <c r="BGB159" s="256" t="n">
        <v>100.3</v>
      </c>
      <c r="BGC159" s="254" t="n">
        <v>5.15753855299343</v>
      </c>
      <c r="BGD159" s="252" t="n">
        <v>100.3</v>
      </c>
      <c r="BGE159" s="252" t="n">
        <v>138.637435246603</v>
      </c>
      <c r="BGF159" s="255" t="n">
        <v>100.3</v>
      </c>
      <c r="BGG159" s="253" t="n">
        <v>68.2681493136544</v>
      </c>
      <c r="BGH159" s="256" t="n">
        <v>100.3</v>
      </c>
      <c r="BGI159" s="254" t="n">
        <v>5.15753855299343</v>
      </c>
      <c r="BGJ159" s="252" t="n">
        <v>100.3</v>
      </c>
      <c r="BGK159" s="252" t="n">
        <v>144.804152485878</v>
      </c>
      <c r="BGL159" s="255" t="n">
        <v>100.3</v>
      </c>
      <c r="BGM159" s="253" t="n">
        <v>68.2681493136544</v>
      </c>
      <c r="BGN159" s="256" t="n">
        <v>100.3</v>
      </c>
      <c r="BGO159" s="254" t="n">
        <v>5.15753855299343</v>
      </c>
      <c r="BGP159" s="252" t="n">
        <v>100.3</v>
      </c>
      <c r="BGQ159" s="252" t="n">
        <v>151.990743259138</v>
      </c>
      <c r="BGR159" s="255" t="n">
        <v>100.3</v>
      </c>
      <c r="BGS159" s="253" t="n">
        <v>68.2681493136544</v>
      </c>
      <c r="BGT159" s="256" t="n">
        <v>100.3</v>
      </c>
      <c r="BGU159" s="254" t="n">
        <v>5.15753855299343</v>
      </c>
      <c r="BGV159" s="251" t="n">
        <v>118.799999999999</v>
      </c>
      <c r="BGW159" s="252" t="n">
        <v>16.4282948131216</v>
      </c>
      <c r="BGX159" s="255" t="n">
        <v>122.06</v>
      </c>
      <c r="BGY159" s="253" t="n">
        <v>69.9550922457785</v>
      </c>
      <c r="BGZ159" s="256" t="n">
        <v>122.06</v>
      </c>
      <c r="BHA159" s="254" t="n">
        <v>6.27455705298658</v>
      </c>
      <c r="BHB159" s="251" t="n">
        <v>118.799999999999</v>
      </c>
      <c r="BHC159" s="252" t="n">
        <v>21.8449962280101</v>
      </c>
      <c r="BHD159" s="255" t="n">
        <v>122.06</v>
      </c>
      <c r="BHE159" s="253" t="n">
        <v>69.9550922457785</v>
      </c>
      <c r="BHF159" s="256" t="n">
        <v>122.06</v>
      </c>
      <c r="BHG159" s="254" t="n">
        <v>6.27455705298658</v>
      </c>
      <c r="BHH159" s="251" t="n">
        <v>122.06</v>
      </c>
      <c r="BHI159" s="252" t="n">
        <v>31.7785858710158</v>
      </c>
      <c r="BHJ159" s="255" t="n">
        <v>122.06</v>
      </c>
      <c r="BHK159" s="253" t="n">
        <v>69.9550922457785</v>
      </c>
      <c r="BHL159" s="256" t="n">
        <v>122.06</v>
      </c>
      <c r="BHM159" s="254" t="n">
        <v>6.27455705298658</v>
      </c>
      <c r="BHN159" s="251" t="n">
        <v>122.06</v>
      </c>
      <c r="BHO159" s="252" t="n">
        <v>39.3403564204025</v>
      </c>
      <c r="BHP159" s="255" t="n">
        <v>122.06</v>
      </c>
      <c r="BHQ159" s="253" t="n">
        <v>69.9550922457785</v>
      </c>
      <c r="BHR159" s="256" t="n">
        <v>122.06</v>
      </c>
      <c r="BHS159" s="254" t="n">
        <v>6.27455705298658</v>
      </c>
      <c r="BHT159" s="251" t="n">
        <v>122.06</v>
      </c>
      <c r="BHU159" s="252" t="n">
        <v>45.3953026357483</v>
      </c>
      <c r="BHV159" s="255" t="n">
        <v>122.06</v>
      </c>
      <c r="BHW159" s="253" t="n">
        <v>69.9550922457785</v>
      </c>
      <c r="BHX159" s="256" t="n">
        <v>122.06</v>
      </c>
      <c r="BHY159" s="254" t="n">
        <v>6.27455705298658</v>
      </c>
      <c r="BHZ159" s="251" t="n">
        <v>122.06</v>
      </c>
      <c r="BIA159" s="252" t="n">
        <v>56.1943684960028</v>
      </c>
      <c r="BIB159" s="255" t="n">
        <v>122.06</v>
      </c>
      <c r="BIC159" s="253" t="n">
        <v>69.9550922457785</v>
      </c>
      <c r="BID159" s="256" t="n">
        <v>122.06</v>
      </c>
      <c r="BIE159" s="254" t="n">
        <v>6.27455705298658</v>
      </c>
      <c r="BIF159" s="251" t="n">
        <v>122.06</v>
      </c>
      <c r="BIG159" s="252" t="n">
        <v>63.5573312794884</v>
      </c>
      <c r="BIH159" s="255" t="n">
        <v>122.06</v>
      </c>
      <c r="BII159" s="253" t="n">
        <v>69.9550922457785</v>
      </c>
      <c r="BIJ159" s="256" t="n">
        <v>122.06</v>
      </c>
      <c r="BIK159" s="254" t="n">
        <v>6.27455705298658</v>
      </c>
      <c r="BIL159" s="251" t="n">
        <v>122.06</v>
      </c>
      <c r="BIM159" s="252" t="n">
        <v>70.2777414811181</v>
      </c>
      <c r="BIN159" s="255" t="n">
        <v>122.06</v>
      </c>
      <c r="BIO159" s="253" t="n">
        <v>69.9550922457785</v>
      </c>
      <c r="BIP159" s="256" t="n">
        <v>122.06</v>
      </c>
      <c r="BIQ159" s="254" t="n">
        <v>6.27455705298658</v>
      </c>
      <c r="BIR159" s="252" t="n">
        <v>122.06</v>
      </c>
      <c r="BIS159" s="252" t="n">
        <v>79.12707924051379</v>
      </c>
      <c r="BIT159" s="255" t="n">
        <v>122.06</v>
      </c>
      <c r="BIU159" s="253" t="n">
        <v>69.9550922457785</v>
      </c>
      <c r="BIV159" s="256" t="n">
        <v>122.06</v>
      </c>
      <c r="BIW159" s="254" t="n">
        <v>6.27455705298658</v>
      </c>
      <c r="BIX159" s="252" t="n">
        <v>122.06</v>
      </c>
      <c r="BIY159" s="252" t="n">
        <v>86.2504070987884</v>
      </c>
      <c r="BIZ159" s="255" t="n">
        <v>122.06</v>
      </c>
      <c r="BJA159" s="253" t="n">
        <v>69.9550922457785</v>
      </c>
      <c r="BJB159" s="256" t="n">
        <v>122.06</v>
      </c>
      <c r="BJC159" s="254" t="n">
        <v>6.27455705298658</v>
      </c>
      <c r="BJD159" s="252" t="n">
        <v>122.06</v>
      </c>
      <c r="BJE159" s="252" t="n">
        <v>93.6235991677039</v>
      </c>
      <c r="BJF159" s="255" t="n">
        <v>122.06</v>
      </c>
      <c r="BJG159" s="253" t="n">
        <v>69.9550922457785</v>
      </c>
      <c r="BJH159" s="256" t="n">
        <v>122.06</v>
      </c>
      <c r="BJI159" s="254" t="n">
        <v>6.27455705298658</v>
      </c>
      <c r="BJJ159" s="252" t="n">
        <v>122.06</v>
      </c>
      <c r="BJK159" s="252" t="n">
        <v>102.475610379834</v>
      </c>
      <c r="BJL159" s="255" t="n">
        <v>122.06</v>
      </c>
      <c r="BJM159" s="253" t="n">
        <v>69.9550922457785</v>
      </c>
      <c r="BJN159" s="256" t="n">
        <v>122.06</v>
      </c>
      <c r="BJO159" s="254" t="n">
        <v>6.27455705298658</v>
      </c>
      <c r="BJP159" s="252" t="n">
        <v>122.06</v>
      </c>
      <c r="BJQ159" s="252" t="n">
        <v>110.27427709314</v>
      </c>
      <c r="BJR159" s="255" t="n">
        <v>122.06</v>
      </c>
      <c r="BJS159" s="253" t="n">
        <v>69.9550922457785</v>
      </c>
      <c r="BJT159" s="256" t="n">
        <v>122.06</v>
      </c>
      <c r="BJU159" s="254" t="n">
        <v>6.27455705298658</v>
      </c>
      <c r="BJV159" s="252" t="n">
        <v>122.06</v>
      </c>
      <c r="BJW159" s="252" t="n">
        <v>118.454861220457</v>
      </c>
      <c r="BJX159" s="255" t="n">
        <v>122.06</v>
      </c>
      <c r="BJY159" s="253" t="n">
        <v>69.9550922457785</v>
      </c>
      <c r="BJZ159" s="256" t="n">
        <v>122.06</v>
      </c>
      <c r="BKA159" s="254" t="n">
        <v>6.27455705298658</v>
      </c>
      <c r="BKB159" s="252" t="n">
        <v>122.06</v>
      </c>
      <c r="BKC159" s="252" t="n">
        <v>124.548884335886</v>
      </c>
      <c r="BKD159" s="255" t="n">
        <v>122.06</v>
      </c>
      <c r="BKE159" s="253" t="n">
        <v>69.9550922457785</v>
      </c>
      <c r="BKF159" s="256" t="n">
        <v>122.06</v>
      </c>
      <c r="BKG159" s="254" t="n">
        <v>6.27455705298658</v>
      </c>
      <c r="BKH159" s="252" t="n">
        <v>122.06</v>
      </c>
      <c r="BKI159" s="252" t="n">
        <v>134.456876947423</v>
      </c>
      <c r="BKJ159" s="255" t="n">
        <v>122.06</v>
      </c>
      <c r="BKK159" s="253" t="n">
        <v>69.9550922457785</v>
      </c>
      <c r="BKL159" s="256" t="n">
        <v>122.06</v>
      </c>
      <c r="BKM159" s="254" t="n">
        <v>6.27455705298658</v>
      </c>
      <c r="BKN159" s="252" t="n">
        <v>122.06</v>
      </c>
      <c r="BKO159" s="252" t="n">
        <v>141.84045053657</v>
      </c>
      <c r="BKP159" s="255" t="n">
        <v>122.06</v>
      </c>
      <c r="BKQ159" s="253" t="n">
        <v>69.9550922457785</v>
      </c>
      <c r="BKR159" s="256" t="n">
        <v>122.06</v>
      </c>
      <c r="BKS159" s="254" t="n">
        <v>6.27455705298658</v>
      </c>
      <c r="BKT159" s="251" t="n">
        <v>162.52</v>
      </c>
      <c r="BKU159" s="252" t="n">
        <v>22.9803524143584</v>
      </c>
      <c r="BKV159" s="255" t="n">
        <v>162.519999999999</v>
      </c>
      <c r="BKW159" s="253" t="n">
        <v>72.27397689970211</v>
      </c>
      <c r="BKX159" s="256" t="n">
        <v>162.52</v>
      </c>
      <c r="BKY159" s="254" t="n">
        <v>4.18072558636821</v>
      </c>
      <c r="BKZ159" s="251" t="n">
        <v>162.52</v>
      </c>
      <c r="BLA159" s="252" t="n">
        <v>26.5710356759452</v>
      </c>
      <c r="BLB159" s="255" t="n">
        <v>162.519999999999</v>
      </c>
      <c r="BLC159" s="253" t="n">
        <v>72.27397689970211</v>
      </c>
      <c r="BLD159" s="256" t="n">
        <v>162.52</v>
      </c>
      <c r="BLE159" s="254" t="n">
        <v>4.18072558636821</v>
      </c>
      <c r="BLF159" s="251" t="n">
        <v>162.52</v>
      </c>
      <c r="BLG159" s="252" t="n">
        <v>36.5910263919073</v>
      </c>
      <c r="BLH159" s="255" t="n">
        <v>162.519999999999</v>
      </c>
      <c r="BLI159" s="253" t="n">
        <v>72.27397689970211</v>
      </c>
      <c r="BLJ159" s="256" t="n">
        <v>162.52</v>
      </c>
      <c r="BLK159" s="254" t="n">
        <v>4.18072558636821</v>
      </c>
      <c r="BLL159" s="251" t="n">
        <v>162.52</v>
      </c>
      <c r="BLM159" s="252" t="n">
        <v>46.7814150970679</v>
      </c>
      <c r="BLN159" s="255" t="n">
        <v>162.519999999999</v>
      </c>
      <c r="BLO159" s="253" t="n">
        <v>72.27397689970211</v>
      </c>
      <c r="BLP159" s="256" t="n">
        <v>162.52</v>
      </c>
      <c r="BLQ159" s="254" t="n">
        <v>4.18072558636821</v>
      </c>
      <c r="BLR159" s="251" t="n">
        <v>162.52</v>
      </c>
      <c r="BLS159" s="252" t="n">
        <v>54.4650161096369</v>
      </c>
      <c r="BLT159" s="255" t="n">
        <v>162.519999999999</v>
      </c>
      <c r="BLU159" s="253" t="n">
        <v>72.27397689970211</v>
      </c>
      <c r="BLV159" s="256" t="n">
        <v>162.52</v>
      </c>
      <c r="BLW159" s="254" t="n">
        <v>4.18072558636821</v>
      </c>
      <c r="BLX159" s="251" t="n">
        <v>162.52</v>
      </c>
      <c r="BLY159" s="252" t="n">
        <v>64.24862193169569</v>
      </c>
      <c r="BLZ159" s="255" t="n">
        <v>162.519999999999</v>
      </c>
      <c r="BMA159" s="253" t="n">
        <v>72.27397689970211</v>
      </c>
      <c r="BMB159" s="256" t="n">
        <v>162.52</v>
      </c>
      <c r="BMC159" s="254" t="n">
        <v>4.18072558636821</v>
      </c>
      <c r="BMD159" s="251" t="n">
        <v>162.52</v>
      </c>
      <c r="BME159" s="252" t="n">
        <v>73.9968005937998</v>
      </c>
      <c r="BMF159" s="255" t="n">
        <v>162.519999999999</v>
      </c>
      <c r="BMG159" s="253" t="n">
        <v>72.27397689970211</v>
      </c>
      <c r="BMH159" s="256" t="n">
        <v>162.52</v>
      </c>
      <c r="BMI159" s="254" t="n">
        <v>4.18072558636821</v>
      </c>
      <c r="BMJ159" s="251" t="n">
        <v>162.52</v>
      </c>
      <c r="BMK159" s="252" t="n">
        <v>82.97250100792451</v>
      </c>
      <c r="BML159" s="255" t="n">
        <v>162.519999999999</v>
      </c>
      <c r="BMM159" s="253" t="n">
        <v>72.27397689970211</v>
      </c>
      <c r="BMN159" s="256" t="n">
        <v>162.52</v>
      </c>
      <c r="BMO159" s="254" t="n">
        <v>4.18072558636821</v>
      </c>
      <c r="BMP159" s="252" t="n">
        <v>162.52</v>
      </c>
      <c r="BMQ159" s="252" t="n">
        <v>87.02366836348369</v>
      </c>
      <c r="BMR159" s="255" t="n">
        <v>162.519999999999</v>
      </c>
      <c r="BMS159" s="253" t="n">
        <v>72.27397689970211</v>
      </c>
      <c r="BMT159" s="256" t="n">
        <v>162.52</v>
      </c>
      <c r="BMU159" s="254" t="n">
        <v>4.18072558636821</v>
      </c>
      <c r="BMV159" s="252" t="n">
        <v>162.52</v>
      </c>
      <c r="BMW159" s="252" t="n">
        <v>91.50160560716429</v>
      </c>
      <c r="BMX159" s="255" t="n">
        <v>162.519999999999</v>
      </c>
      <c r="BMY159" s="253" t="n">
        <v>72.27397689970211</v>
      </c>
      <c r="BMZ159" s="256" t="n">
        <v>162.52</v>
      </c>
      <c r="BNA159" s="254" t="n">
        <v>4.18072558636821</v>
      </c>
      <c r="BNB159" s="252" t="n">
        <v>162.52</v>
      </c>
      <c r="BNC159" s="252" t="n">
        <v>96.35604668040151</v>
      </c>
      <c r="BND159" s="255" t="n">
        <v>162.519999999999</v>
      </c>
      <c r="BNE159" s="253" t="n">
        <v>72.27397689970211</v>
      </c>
      <c r="BNF159" s="256" t="n">
        <v>162.52</v>
      </c>
      <c r="BNG159" s="254" t="n">
        <v>4.18072558636821</v>
      </c>
      <c r="BNH159" s="252" t="n">
        <v>162.52</v>
      </c>
      <c r="BNI159" s="252" t="n">
        <v>100.178364277072</v>
      </c>
      <c r="BNJ159" s="255" t="n">
        <v>162.519999999999</v>
      </c>
      <c r="BNK159" s="253" t="n">
        <v>72.27397689970211</v>
      </c>
      <c r="BNL159" s="256" t="n">
        <v>162.52</v>
      </c>
      <c r="BNM159" s="254" t="n">
        <v>4.18072558636821</v>
      </c>
      <c r="BNN159" s="252" t="n">
        <v>162.52</v>
      </c>
      <c r="BNO159" s="252" t="n">
        <v>110.374815076285</v>
      </c>
      <c r="BNP159" s="255" t="n">
        <v>162.519999999999</v>
      </c>
      <c r="BNQ159" s="253" t="n">
        <v>72.27397689970211</v>
      </c>
      <c r="BNR159" s="256" t="n">
        <v>162.52</v>
      </c>
      <c r="BNS159" s="254" t="n">
        <v>4.18072558636821</v>
      </c>
      <c r="BNT159" s="252" t="n">
        <v>162.52</v>
      </c>
      <c r="BNU159" s="252" t="n">
        <v>120.399290528806</v>
      </c>
      <c r="BNV159" s="255" t="n">
        <v>162.519999999999</v>
      </c>
      <c r="BNW159" s="253" t="n">
        <v>72.27397689970211</v>
      </c>
      <c r="BNX159" s="256" t="n">
        <v>162.52</v>
      </c>
      <c r="BNY159" s="254" t="n">
        <v>4.18072558636821</v>
      </c>
      <c r="BNZ159" s="252" t="n">
        <v>162.52</v>
      </c>
      <c r="BOA159" s="252" t="n">
        <v>128.076802840183</v>
      </c>
      <c r="BOB159" s="255" t="n">
        <v>162.519999999999</v>
      </c>
      <c r="BOC159" s="253" t="n">
        <v>72.27397689970211</v>
      </c>
      <c r="BOD159" s="256" t="n">
        <v>162.52</v>
      </c>
      <c r="BOE159" s="254" t="n">
        <v>4.18072558636821</v>
      </c>
      <c r="BOF159" s="252" t="n">
        <v>162.52</v>
      </c>
      <c r="BOG159" s="252" t="n">
        <v>138.011734117556</v>
      </c>
      <c r="BOH159" s="255" t="n">
        <v>162.519999999999</v>
      </c>
      <c r="BOI159" s="253" t="n">
        <v>72.27397689970211</v>
      </c>
      <c r="BOJ159" s="256" t="n">
        <v>162.52</v>
      </c>
      <c r="BOK159" s="254" t="n">
        <v>4.18072558636821</v>
      </c>
      <c r="BOL159" s="252" t="n">
        <v>162.52</v>
      </c>
      <c r="BOM159" s="252" t="n">
        <v>147.875173052764</v>
      </c>
      <c r="BON159" s="255" t="n">
        <v>162.519999999999</v>
      </c>
      <c r="BOO159" s="253" t="n">
        <v>72.27397689970211</v>
      </c>
      <c r="BOP159" s="256" t="n">
        <v>162.52</v>
      </c>
      <c r="BOQ159" s="254" t="n">
        <v>4.18072558636821</v>
      </c>
    </row>
    <row r="160">
      <c r="B160" s="251" t="n">
        <v>1.6625</v>
      </c>
      <c r="C160" s="252" t="n">
        <v>10.978779983917</v>
      </c>
      <c r="D160" s="255" t="n">
        <v>1.6625</v>
      </c>
      <c r="E160" s="253" t="n">
        <v>49.265779420493</v>
      </c>
      <c r="F160" s="256" t="n">
        <v>1.6625</v>
      </c>
      <c r="G160" s="254" t="n">
        <v>0.991171946201197</v>
      </c>
      <c r="H160" s="251" t="n">
        <v>1.6625</v>
      </c>
      <c r="I160" s="252" t="n">
        <v>16.0858124660719</v>
      </c>
      <c r="J160" s="255" t="n">
        <v>1.6625</v>
      </c>
      <c r="K160" s="253" t="n">
        <v>49.265779420493</v>
      </c>
      <c r="L160" s="256" t="n">
        <v>1.6625</v>
      </c>
      <c r="M160" s="254" t="n">
        <v>0.991171946201197</v>
      </c>
      <c r="N160" s="251" t="n">
        <v>1.6625</v>
      </c>
      <c r="O160" s="252" t="n">
        <v>20.6849241498975</v>
      </c>
      <c r="P160" s="255" t="n">
        <v>1.6625</v>
      </c>
      <c r="Q160" s="253" t="n">
        <v>49.265779420493</v>
      </c>
      <c r="R160" s="256" t="n">
        <v>1.6625</v>
      </c>
      <c r="S160" s="254" t="n">
        <v>0.991171946201197</v>
      </c>
      <c r="T160" s="251" t="n">
        <v>1.6625</v>
      </c>
      <c r="U160" s="252" t="n">
        <v>25.5149373254609</v>
      </c>
      <c r="V160" s="255" t="n">
        <v>1.6625</v>
      </c>
      <c r="W160" s="253" t="n">
        <v>49.265779420493</v>
      </c>
      <c r="X160" s="256" t="n">
        <v>1.6625</v>
      </c>
      <c r="Y160" s="254" t="n">
        <v>0.991171946201197</v>
      </c>
      <c r="Z160" s="251" t="n">
        <v>1.6625</v>
      </c>
      <c r="AA160" s="252" t="n">
        <v>29.8880287902981</v>
      </c>
      <c r="AB160" s="255" t="n">
        <v>1.6625</v>
      </c>
      <c r="AC160" s="253" t="n">
        <v>49.265779420493</v>
      </c>
      <c r="AD160" s="256" t="n">
        <v>1.6625</v>
      </c>
      <c r="AE160" s="254" t="n">
        <v>0.991171946201197</v>
      </c>
      <c r="AF160" s="251" t="n">
        <v>1.6625</v>
      </c>
      <c r="AG160" s="252" t="n">
        <v>34.4861577450769</v>
      </c>
      <c r="AH160" s="255" t="n">
        <v>1.6625</v>
      </c>
      <c r="AI160" s="253" t="n">
        <v>49.265779420493</v>
      </c>
      <c r="AJ160" s="256" t="n">
        <v>1.6625</v>
      </c>
      <c r="AK160" s="254" t="n">
        <v>0.991171946201197</v>
      </c>
      <c r="AL160" s="251" t="n">
        <v>1.6625</v>
      </c>
      <c r="AM160" s="252" t="n">
        <v>39.8300928411394</v>
      </c>
      <c r="AN160" s="255" t="n">
        <v>1.6625</v>
      </c>
      <c r="AO160" s="253" t="n">
        <v>49.265779420493</v>
      </c>
      <c r="AP160" s="256" t="n">
        <v>1.6625</v>
      </c>
      <c r="AQ160" s="254" t="n">
        <v>0.991171946201197</v>
      </c>
      <c r="AR160" s="251" t="n">
        <v>1.6625</v>
      </c>
      <c r="AS160" s="252" t="n">
        <v>44.3551675221752</v>
      </c>
      <c r="AT160" s="255" t="n">
        <v>1.6625</v>
      </c>
      <c r="AU160" s="253" t="n">
        <v>49.265779420493</v>
      </c>
      <c r="AV160" s="256" t="n">
        <v>1.6625</v>
      </c>
      <c r="AW160" s="254" t="n">
        <v>0.991171946201197</v>
      </c>
      <c r="AX160" s="252" t="n">
        <v>1.6625</v>
      </c>
      <c r="AY160" s="252" t="n">
        <v>49.0400456220704</v>
      </c>
      <c r="AZ160" s="255" t="n">
        <v>1.6625</v>
      </c>
      <c r="BA160" s="253" t="n">
        <v>49.265779420493</v>
      </c>
      <c r="BB160" s="256" t="n">
        <v>1.6625</v>
      </c>
      <c r="BC160" s="254" t="n">
        <v>0.991171946201197</v>
      </c>
      <c r="BD160" s="252" t="n">
        <v>1.6625</v>
      </c>
      <c r="BE160" s="252" t="n">
        <v>53.0395608301258</v>
      </c>
      <c r="BF160" s="255" t="n">
        <v>1.6625</v>
      </c>
      <c r="BG160" s="253" t="n">
        <v>49.265779420493</v>
      </c>
      <c r="BH160" s="256" t="n">
        <v>1.6625</v>
      </c>
      <c r="BI160" s="254" t="n">
        <v>0.991171946201197</v>
      </c>
      <c r="BJ160" s="252" t="n">
        <v>1.6625</v>
      </c>
      <c r="BK160" s="252" t="n">
        <v>59.5169519841698</v>
      </c>
      <c r="BL160" s="255" t="n">
        <v>1.6625</v>
      </c>
      <c r="BM160" s="253" t="n">
        <v>49.265779420493</v>
      </c>
      <c r="BN160" s="256" t="n">
        <v>1.6625</v>
      </c>
      <c r="BO160" s="254" t="n">
        <v>0.991171946201197</v>
      </c>
      <c r="BP160" s="252" t="n">
        <v>1.6625</v>
      </c>
      <c r="BQ160" s="252" t="n">
        <v>64.1123658177934</v>
      </c>
      <c r="BR160" s="255" t="n">
        <v>1.6625</v>
      </c>
      <c r="BS160" s="253" t="n">
        <v>49.265779420493</v>
      </c>
      <c r="BT160" s="256" t="n">
        <v>1.6625</v>
      </c>
      <c r="BU160" s="254" t="n">
        <v>0.991171946201197</v>
      </c>
      <c r="BV160" s="252" t="n">
        <v>1.6625</v>
      </c>
      <c r="BW160" s="252" t="n">
        <v>72.67063638787231</v>
      </c>
      <c r="BX160" s="255" t="n">
        <v>1.6625</v>
      </c>
      <c r="BY160" s="253" t="n">
        <v>49.265779420493</v>
      </c>
      <c r="BZ160" s="256" t="n">
        <v>1.6625</v>
      </c>
      <c r="CA160" s="254" t="n">
        <v>0.991171946201197</v>
      </c>
      <c r="CB160" s="252" t="n">
        <v>1.6625</v>
      </c>
      <c r="CC160" s="252" t="n">
        <v>83.9859391398756</v>
      </c>
      <c r="CD160" s="255" t="n">
        <v>1.6625</v>
      </c>
      <c r="CE160" s="253" t="n">
        <v>49.265779420493</v>
      </c>
      <c r="CF160" s="256" t="n">
        <v>1.6625</v>
      </c>
      <c r="CG160" s="254" t="n">
        <v>0.991171946201197</v>
      </c>
      <c r="CH160" s="252" t="n">
        <v>1.6625</v>
      </c>
      <c r="CI160" s="252" t="n">
        <v>92.5985933151953</v>
      </c>
      <c r="CJ160" s="255" t="n">
        <v>1.6625</v>
      </c>
      <c r="CK160" s="253" t="n">
        <v>49.265779420493</v>
      </c>
      <c r="CL160" s="256" t="n">
        <v>1.6625</v>
      </c>
      <c r="CM160" s="254" t="n">
        <v>0.991171946201197</v>
      </c>
      <c r="CN160" s="252" t="n">
        <v>1.6625</v>
      </c>
      <c r="CO160" s="252" t="n">
        <v>100.97041888145</v>
      </c>
      <c r="CP160" s="255" t="n">
        <v>1.6625</v>
      </c>
      <c r="CQ160" s="253" t="n">
        <v>49.265779420493</v>
      </c>
      <c r="CR160" s="256" t="n">
        <v>1.6625</v>
      </c>
      <c r="CS160" s="254" t="n">
        <v>0.991171946201197</v>
      </c>
      <c r="CT160" s="252" t="n">
        <v>1.6625</v>
      </c>
      <c r="CU160" s="252" t="n">
        <v>109.485772750088</v>
      </c>
      <c r="CV160" s="255" t="n">
        <v>1.6625</v>
      </c>
      <c r="CW160" s="253" t="n">
        <v>49.265779420493</v>
      </c>
      <c r="CX160" s="256" t="n">
        <v>1.6625</v>
      </c>
      <c r="CY160" s="254" t="n">
        <v>0.991171946201197</v>
      </c>
      <c r="CZ160" s="252" t="n">
        <v>1.6625</v>
      </c>
      <c r="DA160" s="252" t="n">
        <v>125.557528261518</v>
      </c>
      <c r="DB160" s="255" t="n">
        <v>1.6625</v>
      </c>
      <c r="DC160" s="253" t="n">
        <v>49.265779420493</v>
      </c>
      <c r="DD160" s="256" t="n">
        <v>1.6625</v>
      </c>
      <c r="DE160" s="254" t="n">
        <v>0.991171946201197</v>
      </c>
      <c r="DF160" s="252" t="n">
        <v>1.6625</v>
      </c>
      <c r="DG160" s="252" t="n">
        <v>134.567594624008</v>
      </c>
      <c r="DH160" s="255" t="n">
        <v>1.6625</v>
      </c>
      <c r="DI160" s="253" t="n">
        <v>49.265779420493</v>
      </c>
      <c r="DJ160" s="256" t="n">
        <v>1.6625</v>
      </c>
      <c r="DK160" s="254" t="n">
        <v>0.991171946201197</v>
      </c>
      <c r="DL160" s="252" t="n">
        <v>1.6625</v>
      </c>
      <c r="DM160" s="252" t="n">
        <v>148.35930299924</v>
      </c>
      <c r="DN160" s="255" t="n">
        <v>1.6625</v>
      </c>
      <c r="DO160" s="253" t="n">
        <v>49.265779420493</v>
      </c>
      <c r="DP160" s="256" t="n">
        <v>1.6625</v>
      </c>
      <c r="DQ160" s="254" t="n">
        <v>0.991171946201197</v>
      </c>
      <c r="DR160" s="252" t="n">
        <v>1.6625</v>
      </c>
      <c r="DS160" s="252" t="n">
        <v>167.210842292497</v>
      </c>
      <c r="DT160" s="255" t="n">
        <v>1.6625</v>
      </c>
      <c r="DU160" s="253" t="n">
        <v>49.265779420493</v>
      </c>
      <c r="DV160" s="256" t="n">
        <v>1.6625</v>
      </c>
      <c r="DW160" s="254" t="n">
        <v>0.991171946201197</v>
      </c>
      <c r="DX160" s="252" t="n">
        <v>1.6625</v>
      </c>
      <c r="DY160" s="252" t="n">
        <v>181.507918311767</v>
      </c>
      <c r="DZ160" s="255" t="n">
        <v>1.6625</v>
      </c>
      <c r="EA160" s="253" t="n">
        <v>49.265779420493</v>
      </c>
      <c r="EB160" s="256" t="n">
        <v>1.6625</v>
      </c>
      <c r="EC160" s="254" t="n">
        <v>0.991171946201197</v>
      </c>
      <c r="ED160" s="251" t="n">
        <v>2.38000000000034</v>
      </c>
      <c r="EE160" s="252" t="n">
        <v>14.8692602248618</v>
      </c>
      <c r="EF160" s="255" t="n">
        <v>2.38</v>
      </c>
      <c r="EG160" s="253" t="n">
        <v>45.5442407668617</v>
      </c>
      <c r="EH160" s="256" t="n">
        <v>2.38</v>
      </c>
      <c r="EI160" s="254" t="n">
        <v>2.24221961867642</v>
      </c>
      <c r="EJ160" s="251" t="n">
        <v>2.38</v>
      </c>
      <c r="EK160" s="252" t="n">
        <v>21.1748497144112</v>
      </c>
      <c r="EL160" s="255" t="n">
        <v>2.38</v>
      </c>
      <c r="EM160" s="253" t="n">
        <v>45.5442407668617</v>
      </c>
      <c r="EN160" s="256" t="n">
        <v>2.38</v>
      </c>
      <c r="EO160" s="254" t="n">
        <v>2.24221961867642</v>
      </c>
      <c r="EP160" s="251" t="n">
        <v>2.38</v>
      </c>
      <c r="EQ160" s="252" t="n">
        <v>26.7076354207401</v>
      </c>
      <c r="ER160" s="255" t="n">
        <v>2.38</v>
      </c>
      <c r="ES160" s="253" t="n">
        <v>45.5442407668617</v>
      </c>
      <c r="ET160" s="256" t="n">
        <v>2.38</v>
      </c>
      <c r="EU160" s="254" t="n">
        <v>2.24221961867642</v>
      </c>
      <c r="EV160" s="251" t="n">
        <v>2.38</v>
      </c>
      <c r="EW160" s="252" t="n">
        <v>33.8129958547121</v>
      </c>
      <c r="EX160" s="255" t="n">
        <v>2.38</v>
      </c>
      <c r="EY160" s="253" t="n">
        <v>45.5442407668617</v>
      </c>
      <c r="EZ160" s="256" t="n">
        <v>2.38</v>
      </c>
      <c r="FA160" s="254" t="n">
        <v>2.24221961867642</v>
      </c>
      <c r="FB160" s="251" t="n">
        <v>2.38</v>
      </c>
      <c r="FC160" s="252" t="n">
        <v>41.6389292773132</v>
      </c>
      <c r="FD160" s="255" t="n">
        <v>2.38</v>
      </c>
      <c r="FE160" s="253" t="n">
        <v>45.5442407668617</v>
      </c>
      <c r="FF160" s="256" t="n">
        <v>2.38</v>
      </c>
      <c r="FG160" s="254" t="n">
        <v>2.24221961867642</v>
      </c>
      <c r="FH160" s="251" t="n">
        <v>2.38</v>
      </c>
      <c r="FI160" s="252" t="n">
        <v>46.3603046137151</v>
      </c>
      <c r="FJ160" s="255" t="n">
        <v>2.38</v>
      </c>
      <c r="FK160" s="253" t="n">
        <v>45.5442407668617</v>
      </c>
      <c r="FL160" s="256" t="n">
        <v>2.38</v>
      </c>
      <c r="FM160" s="254" t="n">
        <v>2.24221961867642</v>
      </c>
      <c r="FN160" s="251" t="n">
        <v>2.38</v>
      </c>
      <c r="FO160" s="252" t="n">
        <v>53.1700908374058</v>
      </c>
      <c r="FP160" s="255" t="n">
        <v>2.38</v>
      </c>
      <c r="FQ160" s="253" t="n">
        <v>45.5442407668617</v>
      </c>
      <c r="FR160" s="256" t="n">
        <v>2.38</v>
      </c>
      <c r="FS160" s="254" t="n">
        <v>2.24221961867642</v>
      </c>
      <c r="FT160" s="251" t="n">
        <v>2.38</v>
      </c>
      <c r="FU160" s="252" t="n">
        <v>60.145806558732</v>
      </c>
      <c r="FV160" s="255" t="n">
        <v>2.38</v>
      </c>
      <c r="FW160" s="253" t="n">
        <v>45.5442407668617</v>
      </c>
      <c r="FX160" s="256" t="n">
        <v>2.38</v>
      </c>
      <c r="FY160" s="254" t="n">
        <v>2.24221961867642</v>
      </c>
      <c r="FZ160" s="252" t="n">
        <v>2.38</v>
      </c>
      <c r="GA160" s="252" t="n">
        <v>65.6712562684823</v>
      </c>
      <c r="GB160" s="255" t="n">
        <v>2.38</v>
      </c>
      <c r="GC160" s="253" t="n">
        <v>45.5442407668617</v>
      </c>
      <c r="GD160" s="256" t="n">
        <v>2.38</v>
      </c>
      <c r="GE160" s="254" t="n">
        <v>2.24221961867642</v>
      </c>
      <c r="GF160" s="252" t="n">
        <v>2.38</v>
      </c>
      <c r="GG160" s="252" t="n">
        <v>72.1103224927982</v>
      </c>
      <c r="GH160" s="255" t="n">
        <v>2.38</v>
      </c>
      <c r="GI160" s="253" t="n">
        <v>45.5442407668617</v>
      </c>
      <c r="GJ160" s="256" t="n">
        <v>2.38</v>
      </c>
      <c r="GK160" s="254" t="n">
        <v>2.24221961867642</v>
      </c>
      <c r="GL160" s="252" t="n">
        <v>2.38</v>
      </c>
      <c r="GM160" s="252" t="n">
        <v>80.2388054670305</v>
      </c>
      <c r="GN160" s="255" t="n">
        <v>2.38</v>
      </c>
      <c r="GO160" s="253" t="n">
        <v>45.5442407668617</v>
      </c>
      <c r="GP160" s="256" t="n">
        <v>2.38</v>
      </c>
      <c r="GQ160" s="254" t="n">
        <v>2.24221961867642</v>
      </c>
      <c r="GR160" s="252" t="n">
        <v>2.38</v>
      </c>
      <c r="GS160" s="252" t="n">
        <v>89.9820491742401</v>
      </c>
      <c r="GT160" s="255" t="n">
        <v>2.38</v>
      </c>
      <c r="GU160" s="253" t="n">
        <v>45.5442407668617</v>
      </c>
      <c r="GV160" s="256" t="n">
        <v>2.38</v>
      </c>
      <c r="GW160" s="254" t="n">
        <v>2.24221961867642</v>
      </c>
      <c r="GX160" s="252" t="n">
        <v>2.38</v>
      </c>
      <c r="GY160" s="252" t="n">
        <v>96.3687884314129</v>
      </c>
      <c r="GZ160" s="255" t="n">
        <v>2.38</v>
      </c>
      <c r="HA160" s="253" t="n">
        <v>45.5442407668617</v>
      </c>
      <c r="HB160" s="256" t="n">
        <v>2.38</v>
      </c>
      <c r="HC160" s="254" t="n">
        <v>2.24221961867642</v>
      </c>
      <c r="HD160" s="252" t="n">
        <v>2.38</v>
      </c>
      <c r="HE160" s="252" t="n">
        <v>103.33326161655</v>
      </c>
      <c r="HF160" s="255" t="n">
        <v>2.38</v>
      </c>
      <c r="HG160" s="253" t="n">
        <v>45.5442407668617</v>
      </c>
      <c r="HH160" s="256" t="n">
        <v>2.38</v>
      </c>
      <c r="HI160" s="254" t="n">
        <v>2.24221961867642</v>
      </c>
      <c r="HJ160" s="252" t="n">
        <v>2.38</v>
      </c>
      <c r="HK160" s="252" t="n">
        <v>110.090973892471</v>
      </c>
      <c r="HL160" s="255" t="n">
        <v>2.38</v>
      </c>
      <c r="HM160" s="253" t="n">
        <v>45.5442407668617</v>
      </c>
      <c r="HN160" s="256" t="n">
        <v>2.38</v>
      </c>
      <c r="HO160" s="254" t="n">
        <v>2.24221961867642</v>
      </c>
      <c r="HP160" s="252" t="n">
        <v>2.38</v>
      </c>
      <c r="HQ160" s="252" t="n">
        <v>116.845500510195</v>
      </c>
      <c r="HR160" s="255" t="n">
        <v>2.38</v>
      </c>
      <c r="HS160" s="253" t="n">
        <v>45.5442407668617</v>
      </c>
      <c r="HT160" s="256" t="n">
        <v>2.38</v>
      </c>
      <c r="HU160" s="254" t="n">
        <v>2.24221961867642</v>
      </c>
      <c r="HV160" s="252" t="n">
        <v>2.38</v>
      </c>
      <c r="HW160" s="252" t="n">
        <v>124.805191457158</v>
      </c>
      <c r="HX160" s="255" t="n">
        <v>2.38</v>
      </c>
      <c r="HY160" s="253" t="n">
        <v>45.5442407668617</v>
      </c>
      <c r="HZ160" s="256" t="n">
        <v>2.38</v>
      </c>
      <c r="IA160" s="254" t="n">
        <v>2.24221961867642</v>
      </c>
      <c r="IB160" s="252" t="n">
        <v>2.38</v>
      </c>
      <c r="IC160" s="252" t="n">
        <v>132.618718478417</v>
      </c>
      <c r="ID160" s="255" t="n">
        <v>2.38</v>
      </c>
      <c r="IE160" s="253" t="n">
        <v>45.5442407668617</v>
      </c>
      <c r="IF160" s="256" t="n">
        <v>2.38</v>
      </c>
      <c r="IG160" s="254" t="n">
        <v>2.24221961867642</v>
      </c>
      <c r="IH160" s="252" t="n">
        <v>2.38</v>
      </c>
      <c r="II160" s="252" t="n">
        <v>138.769703285729</v>
      </c>
      <c r="IJ160" s="255" t="n">
        <v>2.38</v>
      </c>
      <c r="IK160" s="253" t="n">
        <v>45.5442407668617</v>
      </c>
      <c r="IL160" s="256" t="n">
        <v>2.38</v>
      </c>
      <c r="IM160" s="254" t="n">
        <v>2.24221961867642</v>
      </c>
      <c r="IN160" s="252" t="n">
        <v>2.38</v>
      </c>
      <c r="IO160" s="252" t="n">
        <v>143.836670913628</v>
      </c>
      <c r="IP160" s="255" t="n">
        <v>2.38</v>
      </c>
      <c r="IQ160" s="253" t="n">
        <v>45.5442407668617</v>
      </c>
      <c r="IR160" s="256" t="n">
        <v>2.38</v>
      </c>
      <c r="IS160" s="254" t="n">
        <v>2.24221961867642</v>
      </c>
      <c r="IT160" s="252" t="n">
        <v>2.38</v>
      </c>
      <c r="IU160" s="252" t="n">
        <v>147.798322591327</v>
      </c>
      <c r="IV160" s="255" t="n">
        <v>2.38</v>
      </c>
      <c r="IW160" s="253" t="n">
        <v>45.5442407668617</v>
      </c>
      <c r="IX160" s="256" t="n">
        <v>2.38</v>
      </c>
      <c r="IY160" s="254" t="n">
        <v>2.24221961867642</v>
      </c>
      <c r="IZ160" s="252" t="n">
        <v>2.38</v>
      </c>
      <c r="JA160" s="252" t="n">
        <v>158.042032447129</v>
      </c>
      <c r="JB160" s="255" t="n">
        <v>2.38</v>
      </c>
      <c r="JC160" s="253" t="n">
        <v>45.5442407668617</v>
      </c>
      <c r="JD160" s="256" t="n">
        <v>2.38</v>
      </c>
      <c r="JE160" s="254" t="n">
        <v>2.24221961867642</v>
      </c>
      <c r="JF160" s="252" t="n">
        <v>2.38</v>
      </c>
      <c r="JG160" s="252" t="n">
        <v>166.037555923</v>
      </c>
      <c r="JH160" s="255" t="n">
        <v>2.38</v>
      </c>
      <c r="JI160" s="253" t="n">
        <v>45.5442407668617</v>
      </c>
      <c r="JJ160" s="256" t="n">
        <v>2.38</v>
      </c>
      <c r="JK160" s="254" t="n">
        <v>2.24221961867642</v>
      </c>
      <c r="JL160" s="252" t="n">
        <v>2.38</v>
      </c>
      <c r="JM160" s="252" t="n">
        <v>173.013298898679</v>
      </c>
      <c r="JN160" s="255" t="n">
        <v>2.38</v>
      </c>
      <c r="JO160" s="253" t="n">
        <v>45.5442407668617</v>
      </c>
      <c r="JP160" s="256" t="n">
        <v>2.38</v>
      </c>
      <c r="JQ160" s="254" t="n">
        <v>2.24221961867642</v>
      </c>
      <c r="JR160" s="252" t="n">
        <v>2.38</v>
      </c>
      <c r="JS160" s="252" t="n">
        <v>180.769664575904</v>
      </c>
      <c r="JT160" s="255" t="n">
        <v>2.38</v>
      </c>
      <c r="JU160" s="253" t="n">
        <v>45.5442407668617</v>
      </c>
      <c r="JV160" s="256" t="n">
        <v>2.38</v>
      </c>
      <c r="JW160" s="254" t="n">
        <v>2.24221961867642</v>
      </c>
      <c r="JX160" s="251" t="n">
        <v>3.08</v>
      </c>
      <c r="JY160" s="252" t="n">
        <v>9.472925809051731</v>
      </c>
      <c r="JZ160" s="255" t="n">
        <v>3.11499999999999</v>
      </c>
      <c r="KA160" s="253" t="n">
        <v>59.8181225936755</v>
      </c>
      <c r="KB160" s="256" t="n">
        <v>3.11499999999999</v>
      </c>
      <c r="KC160" s="254" t="n">
        <v>1.4686719006045</v>
      </c>
      <c r="KD160" s="251" t="n">
        <v>3.05999999999999</v>
      </c>
      <c r="KE160" s="252" t="n">
        <v>15.0461018883196</v>
      </c>
      <c r="KF160" s="255" t="n">
        <v>3.11499999999999</v>
      </c>
      <c r="KG160" s="253" t="n">
        <v>59.8181225936755</v>
      </c>
      <c r="KH160" s="256" t="n">
        <v>3.11499999999999</v>
      </c>
      <c r="KI160" s="254" t="n">
        <v>1.4686719006045</v>
      </c>
      <c r="KJ160" s="251" t="n">
        <v>3.08</v>
      </c>
      <c r="KK160" s="252" t="n">
        <v>18.6629835783687</v>
      </c>
      <c r="KL160" s="255" t="n">
        <v>3.11499999999999</v>
      </c>
      <c r="KM160" s="253" t="n">
        <v>59.8181225936755</v>
      </c>
      <c r="KN160" s="256" t="n">
        <v>3.11499999999999</v>
      </c>
      <c r="KO160" s="254" t="n">
        <v>1.4686719006045</v>
      </c>
      <c r="KP160" s="251" t="n">
        <v>3.08</v>
      </c>
      <c r="KQ160" s="252" t="n">
        <v>22.5662575773662</v>
      </c>
      <c r="KR160" s="255" t="n">
        <v>3.11499999999999</v>
      </c>
      <c r="KS160" s="253" t="n">
        <v>59.8181225936755</v>
      </c>
      <c r="KT160" s="256" t="n">
        <v>3.11499999999999</v>
      </c>
      <c r="KU160" s="254" t="n">
        <v>1.4686719006045</v>
      </c>
      <c r="KV160" s="251" t="n">
        <v>3.08</v>
      </c>
      <c r="KW160" s="252" t="n">
        <v>27.8572753081</v>
      </c>
      <c r="KX160" s="255" t="n">
        <v>3.11499999999999</v>
      </c>
      <c r="KY160" s="253" t="n">
        <v>59.8181225936755</v>
      </c>
      <c r="KZ160" s="256" t="n">
        <v>3.11499999999999</v>
      </c>
      <c r="LA160" s="254" t="n">
        <v>1.4686719006045</v>
      </c>
      <c r="LB160" s="251" t="n">
        <v>3.05999999999999</v>
      </c>
      <c r="LC160" s="252" t="n">
        <v>32.063045350853</v>
      </c>
      <c r="LD160" s="255" t="n">
        <v>3.11499999999999</v>
      </c>
      <c r="LE160" s="253" t="n">
        <v>59.8181225936755</v>
      </c>
      <c r="LF160" s="256" t="n">
        <v>3.11499999999999</v>
      </c>
      <c r="LG160" s="254" t="n">
        <v>1.4686719006045</v>
      </c>
      <c r="LH160" s="251" t="n">
        <v>3.08</v>
      </c>
      <c r="LI160" s="252" t="n">
        <v>37.0800136350208</v>
      </c>
      <c r="LJ160" s="255" t="n">
        <v>3.11499999999999</v>
      </c>
      <c r="LK160" s="253" t="n">
        <v>59.8181225936755</v>
      </c>
      <c r="LL160" s="256" t="n">
        <v>3.11499999999999</v>
      </c>
      <c r="LM160" s="254" t="n">
        <v>1.4686719006045</v>
      </c>
      <c r="LN160" s="251" t="n">
        <v>3.08</v>
      </c>
      <c r="LO160" s="252" t="n">
        <v>41.2404053242258</v>
      </c>
      <c r="LP160" s="255" t="n">
        <v>3.11499999999999</v>
      </c>
      <c r="LQ160" s="253" t="n">
        <v>59.8181225936755</v>
      </c>
      <c r="LR160" s="256" t="n">
        <v>3.11499999999999</v>
      </c>
      <c r="LS160" s="254" t="n">
        <v>1.4686719006045</v>
      </c>
      <c r="LT160" s="252" t="n">
        <v>3.08</v>
      </c>
      <c r="LU160" s="252" t="n">
        <v>45.1599488052525</v>
      </c>
      <c r="LV160" s="255" t="n">
        <v>3.11499999999999</v>
      </c>
      <c r="LW160" s="253" t="n">
        <v>59.8181225936755</v>
      </c>
      <c r="LX160" s="256" t="n">
        <v>3.11499999999999</v>
      </c>
      <c r="LY160" s="254" t="n">
        <v>1.4686719006045</v>
      </c>
      <c r="LZ160" s="252" t="n">
        <v>3.08</v>
      </c>
      <c r="MA160" s="252" t="n">
        <v>50.978575784267</v>
      </c>
      <c r="MB160" s="255" t="n">
        <v>3.11499999999999</v>
      </c>
      <c r="MC160" s="253" t="n">
        <v>59.8181225936755</v>
      </c>
      <c r="MD160" s="256" t="n">
        <v>3.11499999999999</v>
      </c>
      <c r="ME160" s="254" t="n">
        <v>1.4686719006045</v>
      </c>
      <c r="MF160" s="252" t="n">
        <v>3.08</v>
      </c>
      <c r="MG160" s="252" t="n">
        <v>55.4946771636005</v>
      </c>
      <c r="MH160" s="255" t="n">
        <v>3.11499999999999</v>
      </c>
      <c r="MI160" s="253" t="n">
        <v>59.8181225936755</v>
      </c>
      <c r="MJ160" s="256" t="n">
        <v>3.11499999999999</v>
      </c>
      <c r="MK160" s="254" t="n">
        <v>1.4686719006045</v>
      </c>
      <c r="ML160" s="252" t="n">
        <v>3.08</v>
      </c>
      <c r="MM160" s="252" t="n">
        <v>59.399776025502</v>
      </c>
      <c r="MN160" s="255" t="n">
        <v>3.11499999999999</v>
      </c>
      <c r="MO160" s="253" t="n">
        <v>59.8181225936755</v>
      </c>
      <c r="MP160" s="256" t="n">
        <v>3.11499999999999</v>
      </c>
      <c r="MQ160" s="254" t="n">
        <v>1.4686719006045</v>
      </c>
      <c r="MR160" s="252" t="n">
        <v>3.08</v>
      </c>
      <c r="MS160" s="252" t="n">
        <v>67.4451146169793</v>
      </c>
      <c r="MT160" s="255" t="n">
        <v>3.11499999999999</v>
      </c>
      <c r="MU160" s="253" t="n">
        <v>59.8181225936755</v>
      </c>
      <c r="MV160" s="256" t="n">
        <v>3.11499999999999</v>
      </c>
      <c r="MW160" s="254" t="n">
        <v>1.4686719006045</v>
      </c>
      <c r="MX160" s="252" t="n">
        <v>3.05999999999999</v>
      </c>
      <c r="MY160" s="252" t="n">
        <v>80.54941776518839</v>
      </c>
      <c r="MZ160" s="255" t="n">
        <v>3.11499999999999</v>
      </c>
      <c r="NA160" s="253" t="n">
        <v>59.8181225936755</v>
      </c>
      <c r="NB160" s="256" t="n">
        <v>3.11499999999999</v>
      </c>
      <c r="NC160" s="254" t="n">
        <v>1.4686719006045</v>
      </c>
      <c r="ND160" s="252" t="n">
        <v>3.08</v>
      </c>
      <c r="NE160" s="252" t="n">
        <v>89.4400953133385</v>
      </c>
      <c r="NF160" s="255" t="n">
        <v>3.11499999999999</v>
      </c>
      <c r="NG160" s="253" t="n">
        <v>59.8181225936755</v>
      </c>
      <c r="NH160" s="256" t="n">
        <v>3.11499999999999</v>
      </c>
      <c r="NI160" s="254" t="n">
        <v>1.4686719006045</v>
      </c>
      <c r="NJ160" s="252" t="n">
        <v>3.08</v>
      </c>
      <c r="NK160" s="252" t="n">
        <v>100.620065358834</v>
      </c>
      <c r="NL160" s="255" t="n">
        <v>3.11499999999999</v>
      </c>
      <c r="NM160" s="253" t="n">
        <v>59.8181225936755</v>
      </c>
      <c r="NN160" s="256" t="n">
        <v>3.11499999999999</v>
      </c>
      <c r="NO160" s="254" t="n">
        <v>1.4686719006045</v>
      </c>
      <c r="NP160" s="252" t="n">
        <v>3.05999999999999</v>
      </c>
      <c r="NQ160" s="252" t="n">
        <v>110.392258822384</v>
      </c>
      <c r="NR160" s="255" t="n">
        <v>3.11499999999999</v>
      </c>
      <c r="NS160" s="253" t="n">
        <v>59.8181225936755</v>
      </c>
      <c r="NT160" s="256" t="n">
        <v>3.11499999999999</v>
      </c>
      <c r="NU160" s="254" t="n">
        <v>1.4686719006045</v>
      </c>
      <c r="NV160" s="252" t="n">
        <v>3.08</v>
      </c>
      <c r="NW160" s="252" t="n">
        <v>119.013804532045</v>
      </c>
      <c r="NX160" s="255" t="n">
        <v>3.11499999999999</v>
      </c>
      <c r="NY160" s="253" t="n">
        <v>59.8181225936755</v>
      </c>
      <c r="NZ160" s="256" t="n">
        <v>3.11499999999999</v>
      </c>
      <c r="OA160" s="254" t="n">
        <v>1.4686719006045</v>
      </c>
      <c r="OB160" s="252" t="n">
        <v>3.08</v>
      </c>
      <c r="OC160" s="252" t="n">
        <v>127.373456691471</v>
      </c>
      <c r="OD160" s="255" t="n">
        <v>3.11499999999999</v>
      </c>
      <c r="OE160" s="253" t="n">
        <v>59.8181225936755</v>
      </c>
      <c r="OF160" s="256" t="n">
        <v>3.11499999999999</v>
      </c>
      <c r="OG160" s="254" t="n">
        <v>1.4686719006045</v>
      </c>
      <c r="OH160" s="252" t="n">
        <v>3.08</v>
      </c>
      <c r="OI160" s="252" t="n">
        <v>135.996189143734</v>
      </c>
      <c r="OJ160" s="255" t="n">
        <v>3.11499999999999</v>
      </c>
      <c r="OK160" s="253" t="n">
        <v>59.8181225936755</v>
      </c>
      <c r="OL160" s="256" t="n">
        <v>3.11499999999999</v>
      </c>
      <c r="OM160" s="254" t="n">
        <v>1.4686719006045</v>
      </c>
      <c r="ON160" s="252" t="n">
        <v>3.08</v>
      </c>
      <c r="OO160" s="252" t="n">
        <v>149.157477757666</v>
      </c>
      <c r="OP160" s="255" t="n">
        <v>3.11499999999999</v>
      </c>
      <c r="OQ160" s="253" t="n">
        <v>59.8181225936755</v>
      </c>
      <c r="OR160" s="256" t="n">
        <v>3.11499999999999</v>
      </c>
      <c r="OS160" s="254" t="n">
        <v>1.4686719006045</v>
      </c>
      <c r="OT160" s="252" t="n">
        <v>3.08</v>
      </c>
      <c r="OU160" s="252" t="n">
        <v>158.079591924647</v>
      </c>
      <c r="OV160" s="255" t="n">
        <v>3.11499999999999</v>
      </c>
      <c r="OW160" s="253" t="n">
        <v>59.8181225936755</v>
      </c>
      <c r="OX160" s="256" t="n">
        <v>3.11499999999999</v>
      </c>
      <c r="OY160" s="254" t="n">
        <v>1.4686719006045</v>
      </c>
      <c r="OZ160" s="252" t="n">
        <v>3.08</v>
      </c>
      <c r="PA160" s="252" t="n">
        <v>171.106731869598</v>
      </c>
      <c r="PB160" s="255" t="n">
        <v>3.11499999999999</v>
      </c>
      <c r="PC160" s="253" t="n">
        <v>59.8181225936755</v>
      </c>
      <c r="PD160" s="256" t="n">
        <v>3.11499999999999</v>
      </c>
      <c r="PE160" s="254" t="n">
        <v>1.4686719006045</v>
      </c>
      <c r="PF160" s="251" t="n">
        <v>5.53</v>
      </c>
      <c r="PG160" s="252" t="n">
        <v>12.5801193339505</v>
      </c>
      <c r="PH160" s="255" t="n">
        <v>5.53</v>
      </c>
      <c r="PI160" s="253" t="n">
        <v>59.102708147689</v>
      </c>
      <c r="PJ160" s="256" t="n">
        <v>5.44</v>
      </c>
      <c r="PK160" s="254" t="n">
        <v>1.18228266939755</v>
      </c>
      <c r="PL160" s="251" t="n">
        <v>5.53</v>
      </c>
      <c r="PM160" s="252" t="n">
        <v>20.5614429342787</v>
      </c>
      <c r="PN160" s="255" t="n">
        <v>5.53</v>
      </c>
      <c r="PO160" s="253" t="n">
        <v>59.102708147689</v>
      </c>
      <c r="PP160" s="256" t="n">
        <v>5.44</v>
      </c>
      <c r="PQ160" s="254" t="n">
        <v>1.18228266939755</v>
      </c>
      <c r="PR160" s="251" t="n">
        <v>5.44</v>
      </c>
      <c r="PS160" s="252" t="n">
        <v>27.3070243462854</v>
      </c>
      <c r="PT160" s="255" t="n">
        <v>5.53</v>
      </c>
      <c r="PU160" s="253" t="n">
        <v>59.102708147689</v>
      </c>
      <c r="PV160" s="256" t="n">
        <v>5.44</v>
      </c>
      <c r="PW160" s="254" t="n">
        <v>1.18228266939755</v>
      </c>
      <c r="PX160" s="251" t="n">
        <v>5.53</v>
      </c>
      <c r="PY160" s="252" t="n">
        <v>34.0623217591043</v>
      </c>
      <c r="PZ160" s="255" t="n">
        <v>5.53</v>
      </c>
      <c r="QA160" s="253" t="n">
        <v>59.102708147689</v>
      </c>
      <c r="QB160" s="256" t="n">
        <v>5.44</v>
      </c>
      <c r="QC160" s="254" t="n">
        <v>1.18228266939755</v>
      </c>
      <c r="QD160" s="251" t="n">
        <v>5.53</v>
      </c>
      <c r="QE160" s="252" t="n">
        <v>39.9158039091813</v>
      </c>
      <c r="QF160" s="255" t="n">
        <v>5.53</v>
      </c>
      <c r="QG160" s="253" t="n">
        <v>59.102708147689</v>
      </c>
      <c r="QH160" s="256" t="n">
        <v>5.44</v>
      </c>
      <c r="QI160" s="254" t="n">
        <v>1.18228266939755</v>
      </c>
      <c r="QJ160" s="251" t="n">
        <v>5.44</v>
      </c>
      <c r="QK160" s="252" t="n">
        <v>48.7768202691566</v>
      </c>
      <c r="QL160" s="255" t="n">
        <v>5.53</v>
      </c>
      <c r="QM160" s="253" t="n">
        <v>59.102708147689</v>
      </c>
      <c r="QN160" s="256" t="n">
        <v>5.44</v>
      </c>
      <c r="QO160" s="254" t="n">
        <v>1.18228266939755</v>
      </c>
      <c r="QP160" s="251" t="n">
        <v>5.53</v>
      </c>
      <c r="QQ160" s="252" t="n">
        <v>54.2990333576831</v>
      </c>
      <c r="QR160" s="255" t="n">
        <v>5.53</v>
      </c>
      <c r="QS160" s="253" t="n">
        <v>59.102708147689</v>
      </c>
      <c r="QT160" s="256" t="n">
        <v>5.44</v>
      </c>
      <c r="QU160" s="254" t="n">
        <v>1.18228266939755</v>
      </c>
      <c r="QV160" s="251" t="n">
        <v>5.53</v>
      </c>
      <c r="QW160" s="252" t="n">
        <v>59.8230847482221</v>
      </c>
      <c r="QX160" s="255" t="n">
        <v>5.53</v>
      </c>
      <c r="QY160" s="253" t="n">
        <v>59.102708147689</v>
      </c>
      <c r="QZ160" s="256" t="n">
        <v>5.44</v>
      </c>
      <c r="RA160" s="254" t="n">
        <v>1.18228266939755</v>
      </c>
      <c r="RB160" s="252" t="n">
        <v>5.53</v>
      </c>
      <c r="RC160" s="252" t="n">
        <v>67.4939501417651</v>
      </c>
      <c r="RD160" s="255" t="n">
        <v>5.53</v>
      </c>
      <c r="RE160" s="253" t="n">
        <v>59.102708147689</v>
      </c>
      <c r="RF160" s="256" t="n">
        <v>5.44</v>
      </c>
      <c r="RG160" s="254" t="n">
        <v>1.18228266939755</v>
      </c>
      <c r="RH160" s="252" t="n">
        <v>5.53</v>
      </c>
      <c r="RI160" s="252" t="n">
        <v>73.6123670721534</v>
      </c>
      <c r="RJ160" s="255" t="n">
        <v>5.53</v>
      </c>
      <c r="RK160" s="253" t="n">
        <v>59.102708147689</v>
      </c>
      <c r="RL160" s="256" t="n">
        <v>5.44</v>
      </c>
      <c r="RM160" s="254" t="n">
        <v>1.18228266939755</v>
      </c>
      <c r="RN160" s="252" t="n">
        <v>5.44</v>
      </c>
      <c r="RO160" s="252" t="n">
        <v>81.4830466890312</v>
      </c>
      <c r="RP160" s="255" t="n">
        <v>5.53</v>
      </c>
      <c r="RQ160" s="253" t="n">
        <v>59.102708147689</v>
      </c>
      <c r="RR160" s="256" t="n">
        <v>5.44</v>
      </c>
      <c r="RS160" s="254" t="n">
        <v>1.18228266939755</v>
      </c>
      <c r="RT160" s="252" t="n">
        <v>5.44</v>
      </c>
      <c r="RU160" s="252" t="n">
        <v>88.4958586152202</v>
      </c>
      <c r="RV160" s="255" t="n">
        <v>5.53</v>
      </c>
      <c r="RW160" s="253" t="n">
        <v>59.102708147689</v>
      </c>
      <c r="RX160" s="256" t="n">
        <v>5.44</v>
      </c>
      <c r="RY160" s="254" t="n">
        <v>1.18228266939755</v>
      </c>
      <c r="RZ160" s="252" t="n">
        <v>5.53</v>
      </c>
      <c r="SA160" s="252" t="n">
        <v>93.59771232876381</v>
      </c>
      <c r="SB160" s="255" t="n">
        <v>5.53</v>
      </c>
      <c r="SC160" s="253" t="n">
        <v>59.102708147689</v>
      </c>
      <c r="SD160" s="256" t="n">
        <v>5.44</v>
      </c>
      <c r="SE160" s="254" t="n">
        <v>1.18228266939755</v>
      </c>
      <c r="SF160" s="252" t="n">
        <v>5.44</v>
      </c>
      <c r="SG160" s="252" t="n">
        <v>101.551792317464</v>
      </c>
      <c r="SH160" s="255" t="n">
        <v>5.53</v>
      </c>
      <c r="SI160" s="253" t="n">
        <v>59.102708147689</v>
      </c>
      <c r="SJ160" s="256" t="n">
        <v>5.44</v>
      </c>
      <c r="SK160" s="254" t="n">
        <v>1.18228266939755</v>
      </c>
      <c r="SL160" s="252" t="n">
        <v>5.44</v>
      </c>
      <c r="SM160" s="252" t="n">
        <v>109.715545816865</v>
      </c>
      <c r="SN160" s="255" t="n">
        <v>5.53</v>
      </c>
      <c r="SO160" s="253" t="n">
        <v>59.102708147689</v>
      </c>
      <c r="SP160" s="256" t="n">
        <v>5.44</v>
      </c>
      <c r="SQ160" s="254" t="n">
        <v>1.18228266939755</v>
      </c>
      <c r="SR160" s="252" t="n">
        <v>5.44</v>
      </c>
      <c r="SS160" s="252" t="n">
        <v>117.674740999833</v>
      </c>
      <c r="ST160" s="255" t="n">
        <v>5.53</v>
      </c>
      <c r="SU160" s="253" t="n">
        <v>59.102708147689</v>
      </c>
      <c r="SV160" s="256" t="n">
        <v>5.44</v>
      </c>
      <c r="SW160" s="254" t="n">
        <v>1.18228266939755</v>
      </c>
      <c r="SX160" s="252" t="n">
        <v>5.44</v>
      </c>
      <c r="SY160" s="252" t="n">
        <v>124.290697494913</v>
      </c>
      <c r="SZ160" s="255" t="n">
        <v>5.53</v>
      </c>
      <c r="TA160" s="253" t="n">
        <v>59.102708147689</v>
      </c>
      <c r="TB160" s="256" t="n">
        <v>5.44</v>
      </c>
      <c r="TC160" s="254" t="n">
        <v>1.18228266939755</v>
      </c>
      <c r="TD160" s="252" t="n">
        <v>5.44</v>
      </c>
      <c r="TE160" s="252" t="n">
        <v>131.729718972596</v>
      </c>
      <c r="TF160" s="255" t="n">
        <v>5.53</v>
      </c>
      <c r="TG160" s="253" t="n">
        <v>59.102708147689</v>
      </c>
      <c r="TH160" s="256" t="n">
        <v>5.44</v>
      </c>
      <c r="TI160" s="254" t="n">
        <v>1.18228266939755</v>
      </c>
      <c r="TJ160" s="252" t="n">
        <v>5.44</v>
      </c>
      <c r="TK160" s="252" t="n">
        <v>137.988683348536</v>
      </c>
      <c r="TL160" s="255" t="n">
        <v>5.53</v>
      </c>
      <c r="TM160" s="253" t="n">
        <v>59.102708147689</v>
      </c>
      <c r="TN160" s="256" t="n">
        <v>5.44</v>
      </c>
      <c r="TO160" s="254" t="n">
        <v>1.18228266939755</v>
      </c>
      <c r="TP160" s="252" t="n">
        <v>5.44</v>
      </c>
      <c r="TQ160" s="252" t="n">
        <v>144.52895774371</v>
      </c>
      <c r="TR160" s="255" t="n">
        <v>5.53</v>
      </c>
      <c r="TS160" s="253" t="n">
        <v>59.102708147689</v>
      </c>
      <c r="TT160" s="256" t="n">
        <v>5.44</v>
      </c>
      <c r="TU160" s="254" t="n">
        <v>1.18228266939755</v>
      </c>
      <c r="TV160" s="252" t="n">
        <v>5.53</v>
      </c>
      <c r="TW160" s="252" t="n">
        <v>148.187610210698</v>
      </c>
      <c r="TX160" s="255" t="n">
        <v>5.53</v>
      </c>
      <c r="TY160" s="253" t="n">
        <v>59.102708147689</v>
      </c>
      <c r="TZ160" s="256" t="n">
        <v>5.44</v>
      </c>
      <c r="UA160" s="254" t="n">
        <v>1.18228266939755</v>
      </c>
      <c r="UB160" s="251" t="n">
        <v>5.77999999999999</v>
      </c>
      <c r="UC160" s="252" t="n">
        <v>7.96597873191564</v>
      </c>
      <c r="UD160" s="255" t="n">
        <v>5.94999999999999</v>
      </c>
      <c r="UE160" s="253" t="n">
        <v>63.4170397767828</v>
      </c>
      <c r="UF160" s="256" t="n">
        <v>5.94999999999999</v>
      </c>
      <c r="UG160" s="254" t="n">
        <v>3.39910876968242</v>
      </c>
      <c r="UH160" s="251" t="n">
        <v>5.77999999999999</v>
      </c>
      <c r="UI160" s="252" t="n">
        <v>13.4502016055328</v>
      </c>
      <c r="UJ160" s="255" t="n">
        <v>5.94999999999999</v>
      </c>
      <c r="UK160" s="253" t="n">
        <v>63.4170397767828</v>
      </c>
      <c r="UL160" s="256" t="n">
        <v>5.94999999999999</v>
      </c>
      <c r="UM160" s="254" t="n">
        <v>3.39910876968242</v>
      </c>
      <c r="UN160" s="251" t="n">
        <v>5.77999999999999</v>
      </c>
      <c r="UO160" s="252" t="n">
        <v>17.8115205307959</v>
      </c>
      <c r="UP160" s="255" t="n">
        <v>5.94999999999999</v>
      </c>
      <c r="UQ160" s="253" t="n">
        <v>63.4170397767828</v>
      </c>
      <c r="UR160" s="256" t="n">
        <v>5.94999999999999</v>
      </c>
      <c r="US160" s="254" t="n">
        <v>3.39910876968242</v>
      </c>
      <c r="UT160" s="251" t="n">
        <v>5.77999999999999</v>
      </c>
      <c r="UU160" s="252" t="n">
        <v>23.3909813440881</v>
      </c>
      <c r="UV160" s="255" t="n">
        <v>5.94999999999999</v>
      </c>
      <c r="UW160" s="253" t="n">
        <v>63.4170397767828</v>
      </c>
      <c r="UX160" s="256" t="n">
        <v>5.94999999999999</v>
      </c>
      <c r="UY160" s="254" t="n">
        <v>3.39910876968242</v>
      </c>
      <c r="UZ160" s="251" t="n">
        <v>5.77999999999999</v>
      </c>
      <c r="VA160" s="252" t="n">
        <v>28.712715480342</v>
      </c>
      <c r="VB160" s="255" t="n">
        <v>5.94999999999999</v>
      </c>
      <c r="VC160" s="253" t="n">
        <v>63.4170397767828</v>
      </c>
      <c r="VD160" s="256" t="n">
        <v>5.94999999999999</v>
      </c>
      <c r="VE160" s="254" t="n">
        <v>3.39910876968242</v>
      </c>
      <c r="VF160" s="251" t="n">
        <v>5.77999999999999</v>
      </c>
      <c r="VG160" s="252" t="n">
        <v>33.4685137898001</v>
      </c>
      <c r="VH160" s="255" t="n">
        <v>5.94999999999999</v>
      </c>
      <c r="VI160" s="253" t="n">
        <v>63.4170397767828</v>
      </c>
      <c r="VJ160" s="256" t="n">
        <v>5.94999999999999</v>
      </c>
      <c r="VK160" s="254" t="n">
        <v>3.39910876968242</v>
      </c>
      <c r="VL160" s="251" t="n">
        <v>5.77999999999999</v>
      </c>
      <c r="VM160" s="252" t="n">
        <v>38.2041205891602</v>
      </c>
      <c r="VN160" s="255" t="n">
        <v>5.94999999999999</v>
      </c>
      <c r="VO160" s="253" t="n">
        <v>63.4170397767828</v>
      </c>
      <c r="VP160" s="256" t="n">
        <v>5.94999999999999</v>
      </c>
      <c r="VQ160" s="254" t="n">
        <v>3.39910876968242</v>
      </c>
      <c r="VR160" s="251" t="n">
        <v>5.77999999999999</v>
      </c>
      <c r="VS160" s="252" t="n">
        <v>45.4703680023625</v>
      </c>
      <c r="VT160" s="255" t="n">
        <v>5.94999999999999</v>
      </c>
      <c r="VU160" s="253" t="n">
        <v>63.4170397767828</v>
      </c>
      <c r="VV160" s="256" t="n">
        <v>5.94999999999999</v>
      </c>
      <c r="VW160" s="254" t="n">
        <v>3.39910876968242</v>
      </c>
      <c r="VX160" s="252" t="n">
        <v>5.77999999999999</v>
      </c>
      <c r="VY160" s="252" t="n">
        <v>49.7996840983992</v>
      </c>
      <c r="VZ160" s="255" t="n">
        <v>5.94999999999999</v>
      </c>
      <c r="WA160" s="253" t="n">
        <v>63.4170397767828</v>
      </c>
      <c r="WB160" s="256" t="n">
        <v>5.94999999999999</v>
      </c>
      <c r="WC160" s="254" t="n">
        <v>3.39910876968242</v>
      </c>
      <c r="WD160" s="252" t="n">
        <v>5.77999999999999</v>
      </c>
      <c r="WE160" s="252" t="n">
        <v>56.3278790581289</v>
      </c>
      <c r="WF160" s="255" t="n">
        <v>5.94999999999999</v>
      </c>
      <c r="WG160" s="253" t="n">
        <v>63.4170397767828</v>
      </c>
      <c r="WH160" s="256" t="n">
        <v>5.94999999999999</v>
      </c>
      <c r="WI160" s="254" t="n">
        <v>3.39910876968242</v>
      </c>
      <c r="WJ160" s="252" t="n">
        <v>5.77999999999999</v>
      </c>
      <c r="WK160" s="252" t="n">
        <v>61.4462550461428</v>
      </c>
      <c r="WL160" s="255" t="n">
        <v>5.94999999999999</v>
      </c>
      <c r="WM160" s="253" t="n">
        <v>63.4170397767828</v>
      </c>
      <c r="WN160" s="256" t="n">
        <v>5.94999999999999</v>
      </c>
      <c r="WO160" s="254" t="n">
        <v>3.39910876968242</v>
      </c>
      <c r="WP160" s="252" t="n">
        <v>5.77999999999999</v>
      </c>
      <c r="WQ160" s="252" t="n">
        <v>66.15535494380779</v>
      </c>
      <c r="WR160" s="255" t="n">
        <v>5.94999999999999</v>
      </c>
      <c r="WS160" s="253" t="n">
        <v>63.4170397767828</v>
      </c>
      <c r="WT160" s="256" t="n">
        <v>5.94999999999999</v>
      </c>
      <c r="WU160" s="254" t="n">
        <v>3.39910876968242</v>
      </c>
      <c r="WV160" s="252" t="n">
        <v>5.77999999999999</v>
      </c>
      <c r="WW160" s="252" t="n">
        <v>70.9720296506663</v>
      </c>
      <c r="WX160" s="255" t="n">
        <v>5.94999999999999</v>
      </c>
      <c r="WY160" s="253" t="n">
        <v>63.4170397767828</v>
      </c>
      <c r="WZ160" s="256" t="n">
        <v>5.94999999999999</v>
      </c>
      <c r="XA160" s="254" t="n">
        <v>3.39910876968242</v>
      </c>
      <c r="XB160" s="252" t="n">
        <v>5.77999999999999</v>
      </c>
      <c r="XC160" s="252" t="n">
        <v>75.9396921855774</v>
      </c>
      <c r="XD160" s="255" t="n">
        <v>5.94999999999999</v>
      </c>
      <c r="XE160" s="253" t="n">
        <v>63.4170397767828</v>
      </c>
      <c r="XF160" s="256" t="n">
        <v>5.94999999999999</v>
      </c>
      <c r="XG160" s="254" t="n">
        <v>3.39910876968242</v>
      </c>
      <c r="XH160" s="252" t="n">
        <v>5.77999999999999</v>
      </c>
      <c r="XI160" s="252" t="n">
        <v>80.58153908945791</v>
      </c>
      <c r="XJ160" s="255" t="n">
        <v>5.94999999999999</v>
      </c>
      <c r="XK160" s="253" t="n">
        <v>63.4170397767828</v>
      </c>
      <c r="XL160" s="256" t="n">
        <v>5.94999999999999</v>
      </c>
      <c r="XM160" s="254" t="n">
        <v>3.39910876968242</v>
      </c>
      <c r="XN160" s="252" t="n">
        <v>5.77999999999999</v>
      </c>
      <c r="XO160" s="252" t="n">
        <v>93.2199475307519</v>
      </c>
      <c r="XP160" s="255" t="n">
        <v>5.94999999999999</v>
      </c>
      <c r="XQ160" s="253" t="n">
        <v>63.4170397767828</v>
      </c>
      <c r="XR160" s="256" t="n">
        <v>5.94999999999999</v>
      </c>
      <c r="XS160" s="254" t="n">
        <v>3.39910876968242</v>
      </c>
      <c r="XT160" s="252" t="n">
        <v>5.77999999999999</v>
      </c>
      <c r="XU160" s="252" t="n">
        <v>102.787665119094</v>
      </c>
      <c r="XV160" s="255" t="n">
        <v>5.94999999999999</v>
      </c>
      <c r="XW160" s="253" t="n">
        <v>63.4170397767828</v>
      </c>
      <c r="XX160" s="256" t="n">
        <v>5.94999999999999</v>
      </c>
      <c r="XY160" s="254" t="n">
        <v>3.39910876968242</v>
      </c>
      <c r="XZ160" s="252" t="n">
        <v>5.77999999999999</v>
      </c>
      <c r="YA160" s="252" t="n">
        <v>115.753240149369</v>
      </c>
      <c r="YB160" s="255" t="n">
        <v>5.94999999999999</v>
      </c>
      <c r="YC160" s="253" t="n">
        <v>63.4170397767828</v>
      </c>
      <c r="YD160" s="256" t="n">
        <v>5.94999999999999</v>
      </c>
      <c r="YE160" s="254" t="n">
        <v>3.39910876968242</v>
      </c>
      <c r="YF160" s="252" t="n">
        <v>5.77999999999999</v>
      </c>
      <c r="YG160" s="252" t="n">
        <v>125.212605632137</v>
      </c>
      <c r="YH160" s="255" t="n">
        <v>5.94999999999999</v>
      </c>
      <c r="YI160" s="253" t="n">
        <v>63.4170397767828</v>
      </c>
      <c r="YJ160" s="256" t="n">
        <v>5.94999999999999</v>
      </c>
      <c r="YK160" s="254" t="n">
        <v>3.39910876968242</v>
      </c>
      <c r="YL160" s="252" t="n">
        <v>5.88</v>
      </c>
      <c r="YM160" s="252" t="n">
        <v>134.086021748338</v>
      </c>
      <c r="YN160" s="255" t="n">
        <v>5.94999999999999</v>
      </c>
      <c r="YO160" s="253" t="n">
        <v>63.4170397767828</v>
      </c>
      <c r="YP160" s="256" t="n">
        <v>5.94999999999999</v>
      </c>
      <c r="YQ160" s="254" t="n">
        <v>3.39910876968242</v>
      </c>
      <c r="YR160" s="252" t="n">
        <v>5.77999999999999</v>
      </c>
      <c r="YS160" s="252" t="n">
        <v>152.975503965922</v>
      </c>
      <c r="YT160" s="255" t="n">
        <v>5.94999999999999</v>
      </c>
      <c r="YU160" s="253" t="n">
        <v>63.4170397767828</v>
      </c>
      <c r="YV160" s="256" t="n">
        <v>5.94999999999999</v>
      </c>
      <c r="YW160" s="254" t="n">
        <v>3.39910876968242</v>
      </c>
      <c r="YX160" s="252" t="n">
        <v>5.882</v>
      </c>
      <c r="YY160" s="252" t="n">
        <v>176.842666355154</v>
      </c>
      <c r="YZ160" s="255" t="n">
        <v>5.94999999999999</v>
      </c>
      <c r="ZA160" s="253" t="n">
        <v>63.4170397767828</v>
      </c>
      <c r="ZB160" s="256" t="n">
        <v>5.94999999999999</v>
      </c>
      <c r="ZC160" s="254" t="n">
        <v>3.39910876968242</v>
      </c>
      <c r="ZD160" s="251" t="n">
        <v>8.839999999999989</v>
      </c>
      <c r="ZE160" s="252" t="n">
        <v>16.6892234850991</v>
      </c>
      <c r="ZF160" s="255" t="n">
        <v>8.92499999999999</v>
      </c>
      <c r="ZG160" s="253" t="n">
        <v>68.51794852907921</v>
      </c>
      <c r="ZH160" s="256" t="n">
        <v>8.839999999999989</v>
      </c>
      <c r="ZI160" s="254" t="n">
        <v>1.68676571222225</v>
      </c>
      <c r="ZJ160" s="251" t="n">
        <v>8.839999999999989</v>
      </c>
      <c r="ZK160" s="252" t="n">
        <v>25.2834649338169</v>
      </c>
      <c r="ZL160" s="255" t="n">
        <v>8.92499999999999</v>
      </c>
      <c r="ZM160" s="253" t="n">
        <v>68.51794852907921</v>
      </c>
      <c r="ZN160" s="256" t="n">
        <v>8.839999999999989</v>
      </c>
      <c r="ZO160" s="254" t="n">
        <v>1.68676571222225</v>
      </c>
      <c r="ZP160" s="251" t="n">
        <v>8.839999999999989</v>
      </c>
      <c r="ZQ160" s="252" t="n">
        <v>34.5720503316225</v>
      </c>
      <c r="ZR160" s="255" t="n">
        <v>8.92499999999999</v>
      </c>
      <c r="ZS160" s="253" t="n">
        <v>68.51794852907921</v>
      </c>
      <c r="ZT160" s="256" t="n">
        <v>8.839999999999989</v>
      </c>
      <c r="ZU160" s="254" t="n">
        <v>1.68676571222225</v>
      </c>
      <c r="ZV160" s="251" t="n">
        <v>8.839999999999989</v>
      </c>
      <c r="ZW160" s="252" t="n">
        <v>44.1054564207858</v>
      </c>
      <c r="ZX160" s="255" t="n">
        <v>8.92499999999999</v>
      </c>
      <c r="ZY160" s="253" t="n">
        <v>68.51794852907921</v>
      </c>
      <c r="ZZ160" s="256" t="n">
        <v>8.839999999999989</v>
      </c>
      <c r="AAA160" s="254" t="n">
        <v>1.68676571222225</v>
      </c>
      <c r="AAB160" s="251" t="n">
        <v>8.839999999999989</v>
      </c>
      <c r="AAC160" s="252" t="n">
        <v>52.4051136210184</v>
      </c>
      <c r="AAD160" s="255" t="n">
        <v>8.92499999999999</v>
      </c>
      <c r="AAE160" s="253" t="n">
        <v>68.51794852907921</v>
      </c>
      <c r="AAF160" s="256" t="n">
        <v>8.839999999999989</v>
      </c>
      <c r="AAG160" s="254" t="n">
        <v>1.68676571222225</v>
      </c>
      <c r="AAH160" s="251" t="n">
        <v>8.839999999999989</v>
      </c>
      <c r="AAI160" s="252" t="n">
        <v>61.9928502382886</v>
      </c>
      <c r="AAJ160" s="255" t="n">
        <v>8.92499999999999</v>
      </c>
      <c r="AAK160" s="253" t="n">
        <v>68.51794852907921</v>
      </c>
      <c r="AAL160" s="256" t="n">
        <v>8.839999999999989</v>
      </c>
      <c r="AAM160" s="254" t="n">
        <v>1.68676571222225</v>
      </c>
      <c r="AAN160" s="251" t="n">
        <v>8.839999999999989</v>
      </c>
      <c r="AAO160" s="252" t="n">
        <v>70.28510394157141</v>
      </c>
      <c r="AAP160" s="255" t="n">
        <v>8.92499999999999</v>
      </c>
      <c r="AAQ160" s="253" t="n">
        <v>68.51794852907921</v>
      </c>
      <c r="AAR160" s="256" t="n">
        <v>8.839999999999989</v>
      </c>
      <c r="AAS160" s="254" t="n">
        <v>1.68676571222225</v>
      </c>
      <c r="AAT160" s="251" t="n">
        <v>8.839999999999989</v>
      </c>
      <c r="AAU160" s="252" t="n">
        <v>78.6629960698757</v>
      </c>
      <c r="AAV160" s="255" t="n">
        <v>8.92499999999999</v>
      </c>
      <c r="AAW160" s="253" t="n">
        <v>68.51794852907921</v>
      </c>
      <c r="AAX160" s="256" t="n">
        <v>8.839999999999989</v>
      </c>
      <c r="AAY160" s="254" t="n">
        <v>1.68676571222225</v>
      </c>
      <c r="AAZ160" s="252" t="n">
        <v>8.839999999999989</v>
      </c>
      <c r="ABA160" s="252" t="n">
        <v>88.7754484163151</v>
      </c>
      <c r="ABB160" s="255" t="n">
        <v>8.92499999999999</v>
      </c>
      <c r="ABC160" s="253" t="n">
        <v>68.51794852907921</v>
      </c>
      <c r="ABD160" s="256" t="n">
        <v>8.839999999999989</v>
      </c>
      <c r="ABE160" s="254" t="n">
        <v>1.68676571222225</v>
      </c>
      <c r="ABF160" s="252" t="n">
        <v>8.839999999999989</v>
      </c>
      <c r="ABG160" s="252" t="n">
        <v>105.12663724719</v>
      </c>
      <c r="ABH160" s="255" t="n">
        <v>8.92499999999999</v>
      </c>
      <c r="ABI160" s="253" t="n">
        <v>68.51794852907921</v>
      </c>
      <c r="ABJ160" s="256" t="n">
        <v>8.839999999999989</v>
      </c>
      <c r="ABK160" s="254" t="n">
        <v>1.68676571222225</v>
      </c>
      <c r="ABL160" s="252" t="n">
        <v>8.839999999999989</v>
      </c>
      <c r="ABM160" s="252" t="n">
        <v>123.883638002641</v>
      </c>
      <c r="ABN160" s="255" t="n">
        <v>8.92499999999999</v>
      </c>
      <c r="ABO160" s="253" t="n">
        <v>68.51794852907921</v>
      </c>
      <c r="ABP160" s="256" t="n">
        <v>8.839999999999989</v>
      </c>
      <c r="ABQ160" s="254" t="n">
        <v>1.68676571222225</v>
      </c>
      <c r="ABR160" s="252" t="n">
        <v>8.839999999999989</v>
      </c>
      <c r="ABS160" s="252" t="n">
        <v>140.637212145968</v>
      </c>
      <c r="ABT160" s="255" t="n">
        <v>8.92499999999999</v>
      </c>
      <c r="ABU160" s="253" t="n">
        <v>68.51794852907921</v>
      </c>
      <c r="ABV160" s="256" t="n">
        <v>8.839999999999989</v>
      </c>
      <c r="ABW160" s="254" t="n">
        <v>1.68676571222225</v>
      </c>
      <c r="ABX160" s="252" t="n">
        <v>8.839999999999989</v>
      </c>
      <c r="ABY160" s="252" t="n">
        <v>162.094861215265</v>
      </c>
      <c r="ABZ160" s="255" t="n">
        <v>8.92499999999999</v>
      </c>
      <c r="ACA160" s="253" t="n">
        <v>68.51794852907921</v>
      </c>
      <c r="ACB160" s="256" t="n">
        <v>8.839999999999989</v>
      </c>
      <c r="ACC160" s="254" t="n">
        <v>1.68676571222225</v>
      </c>
      <c r="ACD160" s="252" t="n">
        <v>8.839999999999989</v>
      </c>
      <c r="ACE160" s="252" t="n">
        <v>179.022854648177</v>
      </c>
      <c r="ACF160" s="255" t="n">
        <v>8.92499999999999</v>
      </c>
      <c r="ACG160" s="253" t="n">
        <v>68.51794852907921</v>
      </c>
      <c r="ACH160" s="256" t="n">
        <v>8.839999999999989</v>
      </c>
      <c r="ACI160" s="254" t="n">
        <v>1.68676571222225</v>
      </c>
      <c r="ACJ160" s="252" t="n">
        <v>8.839999999999989</v>
      </c>
      <c r="ACK160" s="252" t="n">
        <v>196.03784667352</v>
      </c>
      <c r="ACL160" s="255" t="n">
        <v>8.92499999999999</v>
      </c>
      <c r="ACM160" s="253" t="n">
        <v>68.51794852907921</v>
      </c>
      <c r="ACN160" s="256" t="n">
        <v>8.839999999999989</v>
      </c>
      <c r="ACO160" s="254" t="n">
        <v>1.68676571222225</v>
      </c>
      <c r="ACP160" s="251" t="n">
        <v>16.1</v>
      </c>
      <c r="ACQ160" s="252" t="n">
        <v>10.8477072895836</v>
      </c>
      <c r="ACR160" s="255" t="n">
        <v>16.275</v>
      </c>
      <c r="ACS160" s="253" t="n">
        <v>71.9089932344633</v>
      </c>
      <c r="ACT160" s="256" t="n">
        <v>16.275</v>
      </c>
      <c r="ACU160" s="254" t="n">
        <v>1.34365758713668</v>
      </c>
      <c r="ACV160" s="251" t="n">
        <v>16.45</v>
      </c>
      <c r="ACW160" s="252" t="n">
        <v>22.2191737440402</v>
      </c>
      <c r="ACX160" s="255" t="n">
        <v>16.275</v>
      </c>
      <c r="ACY160" s="253" t="n">
        <v>71.9089932344633</v>
      </c>
      <c r="ACZ160" s="256" t="n">
        <v>16.275</v>
      </c>
      <c r="ADA160" s="254" t="n">
        <v>1.34365758713668</v>
      </c>
      <c r="ADB160" s="251" t="n">
        <v>16.56</v>
      </c>
      <c r="ADC160" s="252" t="n">
        <v>33.2787612918407</v>
      </c>
      <c r="ADD160" s="255" t="n">
        <v>16.275</v>
      </c>
      <c r="ADE160" s="253" t="n">
        <v>71.9089932344633</v>
      </c>
      <c r="ADF160" s="256" t="n">
        <v>16.275</v>
      </c>
      <c r="ADG160" s="254" t="n">
        <v>1.34365758713668</v>
      </c>
      <c r="ADH160" s="251" t="n">
        <v>16.45</v>
      </c>
      <c r="ADI160" s="252" t="n">
        <v>45.5952006257129</v>
      </c>
      <c r="ADJ160" s="255" t="n">
        <v>16.275</v>
      </c>
      <c r="ADK160" s="253" t="n">
        <v>71.9089932344633</v>
      </c>
      <c r="ADL160" s="256" t="n">
        <v>16.275</v>
      </c>
      <c r="ADM160" s="254" t="n">
        <v>1.34365758713668</v>
      </c>
      <c r="ADN160" s="251" t="n">
        <v>16.45</v>
      </c>
      <c r="ADO160" s="252" t="n">
        <v>56.6117099585356</v>
      </c>
      <c r="ADP160" s="255" t="n">
        <v>16.275</v>
      </c>
      <c r="ADQ160" s="253" t="n">
        <v>71.9089932344633</v>
      </c>
      <c r="ADR160" s="256" t="n">
        <v>16.275</v>
      </c>
      <c r="ADS160" s="254" t="n">
        <v>1.34365758713668</v>
      </c>
      <c r="ADT160" s="251" t="n">
        <v>16.45</v>
      </c>
      <c r="ADU160" s="252" t="n">
        <v>68.3978557103614</v>
      </c>
      <c r="ADV160" s="255" t="n">
        <v>16.275</v>
      </c>
      <c r="ADW160" s="253" t="n">
        <v>71.9089932344633</v>
      </c>
      <c r="ADX160" s="256" t="n">
        <v>16.275</v>
      </c>
      <c r="ADY160" s="254" t="n">
        <v>1.34365758713668</v>
      </c>
      <c r="ADZ160" s="251" t="n">
        <v>16.45</v>
      </c>
      <c r="AEA160" s="252" t="n">
        <v>79.5083068588081</v>
      </c>
      <c r="AEB160" s="255" t="n">
        <v>16.275</v>
      </c>
      <c r="AEC160" s="253" t="n">
        <v>71.9089932344633</v>
      </c>
      <c r="AED160" s="256" t="n">
        <v>16.275</v>
      </c>
      <c r="AEE160" s="254" t="n">
        <v>1.34365758713668</v>
      </c>
      <c r="AEF160" s="251" t="n">
        <v>16.45</v>
      </c>
      <c r="AEG160" s="252" t="n">
        <v>91.7057310244259</v>
      </c>
      <c r="AEH160" s="255" t="n">
        <v>16.275</v>
      </c>
      <c r="AEI160" s="253" t="n">
        <v>71.9089932344633</v>
      </c>
      <c r="AEJ160" s="256" t="n">
        <v>16.275</v>
      </c>
      <c r="AEK160" s="254" t="n">
        <v>1.34365758713668</v>
      </c>
      <c r="AEL160" s="252" t="n">
        <v>16.45</v>
      </c>
      <c r="AEM160" s="252" t="n">
        <v>102.603507683741</v>
      </c>
      <c r="AEN160" s="255" t="n">
        <v>16.275</v>
      </c>
      <c r="AEO160" s="253" t="n">
        <v>71.9089932344633</v>
      </c>
      <c r="AEP160" s="256" t="n">
        <v>16.275</v>
      </c>
      <c r="AEQ160" s="254" t="n">
        <v>1.34365758713668</v>
      </c>
      <c r="AER160" s="252" t="n">
        <v>16.45</v>
      </c>
      <c r="AES160" s="252" t="n">
        <v>115.411412136984</v>
      </c>
      <c r="AET160" s="255" t="n">
        <v>16.275</v>
      </c>
      <c r="AEU160" s="253" t="n">
        <v>71.9089932344633</v>
      </c>
      <c r="AEV160" s="256" t="n">
        <v>16.275</v>
      </c>
      <c r="AEW160" s="254" t="n">
        <v>1.34365758713668</v>
      </c>
      <c r="AEX160" s="252" t="n">
        <v>16.45</v>
      </c>
      <c r="AEY160" s="252" t="n">
        <v>138.226202871119</v>
      </c>
      <c r="AEZ160" s="255" t="n">
        <v>16.275</v>
      </c>
      <c r="AFA160" s="253" t="n">
        <v>71.9089932344633</v>
      </c>
      <c r="AFB160" s="256" t="n">
        <v>16.275</v>
      </c>
      <c r="AFC160" s="254" t="n">
        <v>1.34365758713668</v>
      </c>
      <c r="AFD160" s="252" t="n">
        <v>16.45</v>
      </c>
      <c r="AFE160" s="252" t="n">
        <v>159.926777946052</v>
      </c>
      <c r="AFF160" s="255" t="n">
        <v>16.275</v>
      </c>
      <c r="AFG160" s="253" t="n">
        <v>71.9089932344633</v>
      </c>
      <c r="AFH160" s="256" t="n">
        <v>16.275</v>
      </c>
      <c r="AFI160" s="254" t="n">
        <v>1.34365758713668</v>
      </c>
      <c r="AFJ160" s="252" t="n">
        <v>16.45</v>
      </c>
      <c r="AFK160" s="252" t="n">
        <v>196.00793857916</v>
      </c>
      <c r="AFL160" s="255" t="n">
        <v>16.275</v>
      </c>
      <c r="AFM160" s="253" t="n">
        <v>71.9089932344633</v>
      </c>
      <c r="AFN160" s="256" t="n">
        <v>16.275</v>
      </c>
      <c r="AFO160" s="254" t="n">
        <v>1.34365758713668</v>
      </c>
      <c r="AFP160" s="251" t="n">
        <v>20.06</v>
      </c>
      <c r="AFQ160" s="252" t="n">
        <v>10.7882889932614</v>
      </c>
      <c r="AFR160" s="255" t="n">
        <v>20.06</v>
      </c>
      <c r="AFS160" s="253" t="n">
        <v>72.5894110278156</v>
      </c>
      <c r="AFT160" s="256" t="n">
        <v>20.2999999999999</v>
      </c>
      <c r="AFU160" s="254" t="n">
        <v>1.67766846622354</v>
      </c>
      <c r="AFV160" s="251" t="n">
        <v>20.06</v>
      </c>
      <c r="AFW160" s="252" t="n">
        <v>22.808290589809</v>
      </c>
      <c r="AFX160" s="255" t="n">
        <v>20.06</v>
      </c>
      <c r="AFY160" s="253" t="n">
        <v>72.5894110278156</v>
      </c>
      <c r="AFZ160" s="256" t="n">
        <v>20.2999999999999</v>
      </c>
      <c r="AGA160" s="254" t="n">
        <v>1.67766846622354</v>
      </c>
      <c r="AGB160" s="251" t="n">
        <v>20.06</v>
      </c>
      <c r="AGC160" s="252" t="n">
        <v>35.6630955557781</v>
      </c>
      <c r="AGD160" s="255" t="n">
        <v>20.06</v>
      </c>
      <c r="AGE160" s="253" t="n">
        <v>72.5894110278156</v>
      </c>
      <c r="AGF160" s="256" t="n">
        <v>20.2999999999999</v>
      </c>
      <c r="AGG160" s="254" t="n">
        <v>1.67766846622354</v>
      </c>
      <c r="AGH160" s="251" t="n">
        <v>20.06</v>
      </c>
      <c r="AGI160" s="252" t="n">
        <v>47.9549293978709</v>
      </c>
      <c r="AGJ160" s="255" t="n">
        <v>20.06</v>
      </c>
      <c r="AGK160" s="253" t="n">
        <v>72.5894110278156</v>
      </c>
      <c r="AGL160" s="256" t="n">
        <v>20.2999999999999</v>
      </c>
      <c r="AGM160" s="254" t="n">
        <v>1.67766846622354</v>
      </c>
      <c r="AGN160" s="251" t="n">
        <v>20.2999999999999</v>
      </c>
      <c r="AGO160" s="252" t="n">
        <v>58.9959094340573</v>
      </c>
      <c r="AGP160" s="255" t="n">
        <v>20.06</v>
      </c>
      <c r="AGQ160" s="253" t="n">
        <v>72.5894110278156</v>
      </c>
      <c r="AGR160" s="256" t="n">
        <v>20.2999999999999</v>
      </c>
      <c r="AGS160" s="254" t="n">
        <v>1.67766846622354</v>
      </c>
      <c r="AGT160" s="251" t="n">
        <v>20.06</v>
      </c>
      <c r="AGU160" s="252" t="n">
        <v>72.7882936571243</v>
      </c>
      <c r="AGV160" s="255" t="n">
        <v>20.06</v>
      </c>
      <c r="AGW160" s="253" t="n">
        <v>72.5894110278156</v>
      </c>
      <c r="AGX160" s="256" t="n">
        <v>20.2999999999999</v>
      </c>
      <c r="AGY160" s="254" t="n">
        <v>1.67766846622354</v>
      </c>
      <c r="AGZ160" s="251" t="n">
        <v>20.2999999999999</v>
      </c>
      <c r="AHA160" s="252" t="n">
        <v>83.40144125589769</v>
      </c>
      <c r="AHB160" s="255" t="n">
        <v>20.06</v>
      </c>
      <c r="AHC160" s="253" t="n">
        <v>72.5894110278156</v>
      </c>
      <c r="AHD160" s="256" t="n">
        <v>20.2999999999999</v>
      </c>
      <c r="AHE160" s="254" t="n">
        <v>1.67766846622354</v>
      </c>
      <c r="AHF160" s="251" t="n">
        <v>20.06</v>
      </c>
      <c r="AHG160" s="252" t="n">
        <v>97.9281024854491</v>
      </c>
      <c r="AHH160" s="255" t="n">
        <v>20.06</v>
      </c>
      <c r="AHI160" s="253" t="n">
        <v>72.5894110278156</v>
      </c>
      <c r="AHJ160" s="256" t="n">
        <v>20.2999999999999</v>
      </c>
      <c r="AHK160" s="254" t="n">
        <v>1.67766846622354</v>
      </c>
      <c r="AHL160" s="252" t="n">
        <v>20.06</v>
      </c>
      <c r="AHM160" s="252" t="n">
        <v>121.426178452955</v>
      </c>
      <c r="AHN160" s="255" t="n">
        <v>20.06</v>
      </c>
      <c r="AHO160" s="253" t="n">
        <v>72.5894110278156</v>
      </c>
      <c r="AHP160" s="256" t="n">
        <v>20.2999999999999</v>
      </c>
      <c r="AHQ160" s="254" t="n">
        <v>1.67766846622354</v>
      </c>
      <c r="AHR160" s="252" t="n">
        <v>20.06</v>
      </c>
      <c r="AHS160" s="252" t="n">
        <v>147.09977041023</v>
      </c>
      <c r="AHT160" s="255" t="n">
        <v>20.06</v>
      </c>
      <c r="AHU160" s="253" t="n">
        <v>72.5894110278156</v>
      </c>
      <c r="AHV160" s="256" t="n">
        <v>20.2999999999999</v>
      </c>
      <c r="AHW160" s="254" t="n">
        <v>1.67766846622354</v>
      </c>
      <c r="AHX160" s="252" t="n">
        <v>20.06</v>
      </c>
      <c r="AHY160" s="252" t="n">
        <v>170.331974265808</v>
      </c>
      <c r="AHZ160" s="255" t="n">
        <v>20.06</v>
      </c>
      <c r="AIA160" s="253" t="n">
        <v>72.5894110278156</v>
      </c>
      <c r="AIB160" s="256" t="n">
        <v>20.2999999999999</v>
      </c>
      <c r="AIC160" s="254" t="n">
        <v>1.67766846622354</v>
      </c>
      <c r="AID160" s="252" t="n">
        <v>20.06</v>
      </c>
      <c r="AIE160" s="252" t="n">
        <v>209.339707205449</v>
      </c>
      <c r="AIF160" s="255" t="n">
        <v>20.06</v>
      </c>
      <c r="AIG160" s="253" t="n">
        <v>72.5894110278156</v>
      </c>
      <c r="AIH160" s="256" t="n">
        <v>20.2999999999999</v>
      </c>
      <c r="AII160" s="254" t="n">
        <v>1.67766846622354</v>
      </c>
      <c r="AIJ160" s="251" t="n">
        <v>27.2</v>
      </c>
      <c r="AIK160" s="252" t="n">
        <v>11.4892796413436</v>
      </c>
      <c r="AIL160" s="255" t="n">
        <v>27.6499999999999</v>
      </c>
      <c r="AIM160" s="253" t="n">
        <v>77.4145105509424</v>
      </c>
      <c r="AIN160" s="256" t="n">
        <v>27.6499999999999</v>
      </c>
      <c r="AIO160" s="254" t="n">
        <v>2.10561982249873</v>
      </c>
      <c r="AIP160" s="251" t="n">
        <v>27.2</v>
      </c>
      <c r="AIQ160" s="252" t="n">
        <v>14.5133580728838</v>
      </c>
      <c r="AIR160" s="255" t="n">
        <v>27.6499999999999</v>
      </c>
      <c r="AIS160" s="253" t="n">
        <v>77.4145105509424</v>
      </c>
      <c r="AIT160" s="256" t="n">
        <v>27.6499999999999</v>
      </c>
      <c r="AIU160" s="254" t="n">
        <v>2.10561982249873</v>
      </c>
      <c r="AIV160" s="251" t="n">
        <v>27.2</v>
      </c>
      <c r="AIW160" s="252" t="n">
        <v>24.1833838883275</v>
      </c>
      <c r="AIX160" s="255" t="n">
        <v>27.6499999999999</v>
      </c>
      <c r="AIY160" s="253" t="n">
        <v>77.4145105509424</v>
      </c>
      <c r="AIZ160" s="256" t="n">
        <v>27.6499999999999</v>
      </c>
      <c r="AJA160" s="254" t="n">
        <v>2.10561982249873</v>
      </c>
      <c r="AJB160" s="251" t="n">
        <v>27.2</v>
      </c>
      <c r="AJC160" s="252" t="n">
        <v>30.5383379562901</v>
      </c>
      <c r="AJD160" s="255" t="n">
        <v>27.6499999999999</v>
      </c>
      <c r="AJE160" s="253" t="n">
        <v>77.4145105509424</v>
      </c>
      <c r="AJF160" s="256" t="n">
        <v>27.6499999999999</v>
      </c>
      <c r="AJG160" s="254" t="n">
        <v>2.10561982249873</v>
      </c>
      <c r="AJH160" s="251" t="n">
        <v>27.5399999999999</v>
      </c>
      <c r="AJI160" s="252" t="n">
        <v>39.8100421369538</v>
      </c>
      <c r="AJJ160" s="255" t="n">
        <v>27.6499999999999</v>
      </c>
      <c r="AJK160" s="253" t="n">
        <v>77.4145105509424</v>
      </c>
      <c r="AJL160" s="256" t="n">
        <v>27.6499999999999</v>
      </c>
      <c r="AJM160" s="254" t="n">
        <v>2.10561982249873</v>
      </c>
      <c r="AJN160" s="251" t="n">
        <v>27.2</v>
      </c>
      <c r="AJO160" s="252" t="n">
        <v>46.8598740870334</v>
      </c>
      <c r="AJP160" s="255" t="n">
        <v>27.6499999999999</v>
      </c>
      <c r="AJQ160" s="253" t="n">
        <v>77.4145105509424</v>
      </c>
      <c r="AJR160" s="256" t="n">
        <v>27.6499999999999</v>
      </c>
      <c r="AJS160" s="254" t="n">
        <v>2.10561982249873</v>
      </c>
      <c r="AJT160" s="251" t="n">
        <v>27.2</v>
      </c>
      <c r="AJU160" s="252" t="n">
        <v>55.9308008908111</v>
      </c>
      <c r="AJV160" s="255" t="n">
        <v>27.6499999999999</v>
      </c>
      <c r="AJW160" s="253" t="n">
        <v>77.4145105509424</v>
      </c>
      <c r="AJX160" s="256" t="n">
        <v>27.6499999999999</v>
      </c>
      <c r="AJY160" s="254" t="n">
        <v>2.10561982249873</v>
      </c>
      <c r="AJZ160" s="251" t="n">
        <v>27.5399999999999</v>
      </c>
      <c r="AKA160" s="252" t="n">
        <v>61.9864357457212</v>
      </c>
      <c r="AKB160" s="255" t="n">
        <v>27.6499999999999</v>
      </c>
      <c r="AKC160" s="253" t="n">
        <v>77.4145105509424</v>
      </c>
      <c r="AKD160" s="256" t="n">
        <v>27.6499999999999</v>
      </c>
      <c r="AKE160" s="254" t="n">
        <v>2.10561982249873</v>
      </c>
      <c r="AKF160" s="252" t="n">
        <v>27.5399999999999</v>
      </c>
      <c r="AKG160" s="252" t="n">
        <v>72.8899065314265</v>
      </c>
      <c r="AKH160" s="255" t="n">
        <v>27.6499999999999</v>
      </c>
      <c r="AKI160" s="253" t="n">
        <v>77.4145105509424</v>
      </c>
      <c r="AKJ160" s="256" t="n">
        <v>27.6499999999999</v>
      </c>
      <c r="AKK160" s="254" t="n">
        <v>2.10561982249873</v>
      </c>
      <c r="AKL160" s="252" t="n">
        <v>27.2</v>
      </c>
      <c r="AKM160" s="252" t="n">
        <v>80.7307114584445</v>
      </c>
      <c r="AKN160" s="255" t="n">
        <v>27.6499999999999</v>
      </c>
      <c r="AKO160" s="253" t="n">
        <v>77.4145105509424</v>
      </c>
      <c r="AKP160" s="256" t="n">
        <v>27.6499999999999</v>
      </c>
      <c r="AKQ160" s="254" t="n">
        <v>2.10561982249873</v>
      </c>
      <c r="AKR160" s="252" t="n">
        <v>27.2</v>
      </c>
      <c r="AKS160" s="252" t="n">
        <v>89.1916597784799</v>
      </c>
      <c r="AKT160" s="255" t="n">
        <v>27.6499999999999</v>
      </c>
      <c r="AKU160" s="253" t="n">
        <v>77.4145105509424</v>
      </c>
      <c r="AKV160" s="256" t="n">
        <v>27.6499999999999</v>
      </c>
      <c r="AKW160" s="254" t="n">
        <v>2.10561982249873</v>
      </c>
      <c r="AKX160" s="252" t="n">
        <v>27.5399999999999</v>
      </c>
      <c r="AKY160" s="252" t="n">
        <v>94.6796000053893</v>
      </c>
      <c r="AKZ160" s="255" t="n">
        <v>27.6499999999999</v>
      </c>
      <c r="ALA160" s="253" t="n">
        <v>77.4145105509424</v>
      </c>
      <c r="ALB160" s="256" t="n">
        <v>27.6499999999999</v>
      </c>
      <c r="ALC160" s="254" t="n">
        <v>2.10561982249873</v>
      </c>
      <c r="ALD160" s="252" t="n">
        <v>27.2</v>
      </c>
      <c r="ALE160" s="252" t="n">
        <v>106.125731863488</v>
      </c>
      <c r="ALF160" s="255" t="n">
        <v>27.6499999999999</v>
      </c>
      <c r="ALG160" s="253" t="n">
        <v>77.4145105509424</v>
      </c>
      <c r="ALH160" s="256" t="n">
        <v>27.6499999999999</v>
      </c>
      <c r="ALI160" s="254" t="n">
        <v>2.10561982249873</v>
      </c>
      <c r="ALJ160" s="252" t="n">
        <v>27.2</v>
      </c>
      <c r="ALK160" s="252" t="n">
        <v>112.172923895741</v>
      </c>
      <c r="ALL160" s="255" t="n">
        <v>27.6499999999999</v>
      </c>
      <c r="ALM160" s="253" t="n">
        <v>77.4145105509424</v>
      </c>
      <c r="ALN160" s="256" t="n">
        <v>27.6499999999999</v>
      </c>
      <c r="ALO160" s="254" t="n">
        <v>2.10561982249873</v>
      </c>
      <c r="ALP160" s="252" t="n">
        <v>27.5399999999999</v>
      </c>
      <c r="ALQ160" s="252" t="n">
        <v>120.463468230017</v>
      </c>
      <c r="ALR160" s="255" t="n">
        <v>27.6499999999999</v>
      </c>
      <c r="ALS160" s="253" t="n">
        <v>77.4145105509424</v>
      </c>
      <c r="ALT160" s="256" t="n">
        <v>27.6499999999999</v>
      </c>
      <c r="ALU160" s="254" t="n">
        <v>2.10561982249873</v>
      </c>
      <c r="ALV160" s="252" t="n">
        <v>27.5399999999999</v>
      </c>
      <c r="ALW160" s="252" t="n">
        <v>126.62053511414</v>
      </c>
      <c r="ALX160" s="255" t="n">
        <v>27.6499999999999</v>
      </c>
      <c r="ALY160" s="253" t="n">
        <v>77.4145105509424</v>
      </c>
      <c r="ALZ160" s="256" t="n">
        <v>27.6499999999999</v>
      </c>
      <c r="AMA160" s="254" t="n">
        <v>2.10561982249873</v>
      </c>
      <c r="AMB160" s="252" t="n">
        <v>27.5399999999999</v>
      </c>
      <c r="AMC160" s="252" t="n">
        <v>138.096205780149</v>
      </c>
      <c r="AMD160" s="255" t="n">
        <v>27.6499999999999</v>
      </c>
      <c r="AME160" s="253" t="n">
        <v>77.4145105509424</v>
      </c>
      <c r="AMF160" s="256" t="n">
        <v>27.6499999999999</v>
      </c>
      <c r="AMG160" s="254" t="n">
        <v>2.10561982249873</v>
      </c>
      <c r="AMH160" s="252" t="n">
        <v>27.2</v>
      </c>
      <c r="AMI160" s="252" t="n">
        <v>146.330577260481</v>
      </c>
      <c r="AMJ160" s="255" t="n">
        <v>27.6499999999999</v>
      </c>
      <c r="AMK160" s="253" t="n">
        <v>77.4145105509424</v>
      </c>
      <c r="AML160" s="256" t="n">
        <v>27.6499999999999</v>
      </c>
      <c r="AMM160" s="254" t="n">
        <v>2.10561982249873</v>
      </c>
      <c r="AMN160" s="252" t="n">
        <v>27.5399999999999</v>
      </c>
      <c r="AMO160" s="252" t="n">
        <v>153.705202809093</v>
      </c>
      <c r="AMP160" s="255" t="n">
        <v>27.6499999999999</v>
      </c>
      <c r="AMQ160" s="253" t="n">
        <v>77.4145105509424</v>
      </c>
      <c r="AMR160" s="256" t="n">
        <v>27.6499999999999</v>
      </c>
      <c r="AMS160" s="254" t="n">
        <v>2.10561982249873</v>
      </c>
      <c r="AMT160" s="252" t="n">
        <v>27.2</v>
      </c>
      <c r="AMU160" s="252" t="n">
        <v>160.552645519901</v>
      </c>
      <c r="AMV160" s="255" t="n">
        <v>27.6499999999999</v>
      </c>
      <c r="AMW160" s="253" t="n">
        <v>77.4145105509424</v>
      </c>
      <c r="AMX160" s="256" t="n">
        <v>27.6499999999999</v>
      </c>
      <c r="AMY160" s="254" t="n">
        <v>2.10561982249873</v>
      </c>
      <c r="AMZ160" s="252" t="n">
        <v>27.5399999999999</v>
      </c>
      <c r="ANA160" s="252" t="n">
        <v>170.815860632447</v>
      </c>
      <c r="ANB160" s="255" t="n">
        <v>27.6499999999999</v>
      </c>
      <c r="ANC160" s="253" t="n">
        <v>77.4145105509424</v>
      </c>
      <c r="AND160" s="256" t="n">
        <v>27.6499999999999</v>
      </c>
      <c r="ANE160" s="254" t="n">
        <v>2.10561982249873</v>
      </c>
      <c r="ANF160" s="252" t="n">
        <v>27.5399999999999</v>
      </c>
      <c r="ANG160" s="252" t="n">
        <v>178.072889893844</v>
      </c>
      <c r="ANH160" s="255" t="n">
        <v>27.6499999999999</v>
      </c>
      <c r="ANI160" s="253" t="n">
        <v>77.4145105509424</v>
      </c>
      <c r="ANJ160" s="256" t="n">
        <v>27.6499999999999</v>
      </c>
      <c r="ANK160" s="254" t="n">
        <v>2.10561982249873</v>
      </c>
      <c r="ANL160" s="252" t="n">
        <v>27.5399999999999</v>
      </c>
      <c r="ANM160" s="252" t="n">
        <v>187.139705629909</v>
      </c>
      <c r="ANN160" s="255" t="n">
        <v>27.6499999999999</v>
      </c>
      <c r="ANO160" s="253" t="n">
        <v>77.4145105509424</v>
      </c>
      <c r="ANP160" s="256" t="n">
        <v>27.6499999999999</v>
      </c>
      <c r="ANQ160" s="254" t="n">
        <v>2.10561982249873</v>
      </c>
      <c r="ANR160" s="252" t="n">
        <v>27.5399999999999</v>
      </c>
      <c r="ANS160" s="252" t="n">
        <v>194.224326445726</v>
      </c>
      <c r="ANT160" s="255" t="n">
        <v>27.6499999999999</v>
      </c>
      <c r="ANU160" s="253" t="n">
        <v>77.4145105509424</v>
      </c>
      <c r="ANV160" s="256" t="n">
        <v>27.6499999999999</v>
      </c>
      <c r="ANW160" s="254" t="n">
        <v>2.10561982249873</v>
      </c>
      <c r="ANX160" s="252" t="n">
        <v>27.2</v>
      </c>
      <c r="ANY160" s="252" t="n">
        <v>207.107700174251</v>
      </c>
      <c r="ANZ160" s="255" t="n">
        <v>27.6499999999999</v>
      </c>
      <c r="AOA160" s="253" t="n">
        <v>77.4145105509424</v>
      </c>
      <c r="AOB160" s="256" t="n">
        <v>27.6499999999999</v>
      </c>
      <c r="AOC160" s="254" t="n">
        <v>2.10561982249873</v>
      </c>
      <c r="AOD160" s="252" t="n">
        <v>27.2</v>
      </c>
      <c r="AOE160" s="252" t="n">
        <v>213.457907201183</v>
      </c>
      <c r="AOF160" s="255" t="n">
        <v>27.6499999999999</v>
      </c>
      <c r="AOG160" s="253" t="n">
        <v>77.4145105509424</v>
      </c>
      <c r="AOH160" s="256" t="n">
        <v>27.6499999999999</v>
      </c>
      <c r="AOI160" s="254" t="n">
        <v>2.10561982249873</v>
      </c>
      <c r="AOJ160" s="252" t="n">
        <v>27.2</v>
      </c>
      <c r="AOK160" s="252" t="n">
        <v>224.042268302047</v>
      </c>
      <c r="AOL160" s="255" t="n">
        <v>27.6499999999999</v>
      </c>
      <c r="AOM160" s="253" t="n">
        <v>77.4145105509424</v>
      </c>
      <c r="AON160" s="256" t="n">
        <v>27.6499999999999</v>
      </c>
      <c r="AOO160" s="254" t="n">
        <v>2.10561982249873</v>
      </c>
      <c r="AOP160" s="252" t="n">
        <v>27.5399999999999</v>
      </c>
      <c r="AOQ160" s="252" t="n">
        <v>229.331884633023</v>
      </c>
      <c r="AOR160" s="255" t="n">
        <v>27.6499999999999</v>
      </c>
      <c r="AOS160" s="253" t="n">
        <v>77.4145105509424</v>
      </c>
      <c r="AOT160" s="256" t="n">
        <v>27.6499999999999</v>
      </c>
      <c r="AOU160" s="254" t="n">
        <v>2.10561982249873</v>
      </c>
      <c r="AOV160" s="251" t="n">
        <v>39.78</v>
      </c>
      <c r="AOW160" s="252" t="n">
        <v>15.3661200325165</v>
      </c>
      <c r="AOX160" s="255" t="n">
        <v>40.2499999999999</v>
      </c>
      <c r="AOY160" s="253" t="n">
        <v>78.2790861725758</v>
      </c>
      <c r="AOZ160" s="256" t="n">
        <v>40.2499999999999</v>
      </c>
      <c r="APA160" s="254" t="n">
        <v>1.68446340823231</v>
      </c>
      <c r="APB160" s="251" t="n">
        <v>40.12</v>
      </c>
      <c r="APC160" s="252" t="n">
        <v>19.8470304126036</v>
      </c>
      <c r="APD160" s="255" t="n">
        <v>40.2499999999999</v>
      </c>
      <c r="APE160" s="253" t="n">
        <v>78.2790861725758</v>
      </c>
      <c r="APF160" s="256" t="n">
        <v>40.2499999999999</v>
      </c>
      <c r="APG160" s="254" t="n">
        <v>1.68446340823231</v>
      </c>
      <c r="APH160" s="251" t="n">
        <v>39.78</v>
      </c>
      <c r="API160" s="252" t="n">
        <v>33.6284699061362</v>
      </c>
      <c r="APJ160" s="255" t="n">
        <v>40.2499999999999</v>
      </c>
      <c r="APK160" s="253" t="n">
        <v>78.2790861725758</v>
      </c>
      <c r="APL160" s="256" t="n">
        <v>40.2499999999999</v>
      </c>
      <c r="APM160" s="254" t="n">
        <v>1.68446340823231</v>
      </c>
      <c r="APN160" s="251" t="n">
        <v>39.78</v>
      </c>
      <c r="APO160" s="252" t="n">
        <v>42.0484441843145</v>
      </c>
      <c r="APP160" s="255" t="n">
        <v>40.2499999999999</v>
      </c>
      <c r="APQ160" s="253" t="n">
        <v>78.2790861725758</v>
      </c>
      <c r="APR160" s="256" t="n">
        <v>40.2499999999999</v>
      </c>
      <c r="APS160" s="254" t="n">
        <v>1.68446340823231</v>
      </c>
      <c r="APT160" s="251" t="n">
        <v>39.78</v>
      </c>
      <c r="APU160" s="252" t="n">
        <v>55.9310521645101</v>
      </c>
      <c r="APV160" s="255" t="n">
        <v>40.2499999999999</v>
      </c>
      <c r="APW160" s="253" t="n">
        <v>78.2790861725758</v>
      </c>
      <c r="APX160" s="256" t="n">
        <v>40.2499999999999</v>
      </c>
      <c r="APY160" s="254" t="n">
        <v>1.68446340823231</v>
      </c>
      <c r="APZ160" s="251" t="n">
        <v>39.78</v>
      </c>
      <c r="AQA160" s="252" t="n">
        <v>62.9538223168329</v>
      </c>
      <c r="AQB160" s="255" t="n">
        <v>40.2499999999999</v>
      </c>
      <c r="AQC160" s="253" t="n">
        <v>78.2790861725758</v>
      </c>
      <c r="AQD160" s="256" t="n">
        <v>40.2499999999999</v>
      </c>
      <c r="AQE160" s="254" t="n">
        <v>1.68446340823231</v>
      </c>
      <c r="AQF160" s="251" t="n">
        <v>39.78</v>
      </c>
      <c r="AQG160" s="252" t="n">
        <v>78.1402706851898</v>
      </c>
      <c r="AQH160" s="255" t="n">
        <v>40.2499999999999</v>
      </c>
      <c r="AQI160" s="253" t="n">
        <v>78.2790861725758</v>
      </c>
      <c r="AQJ160" s="256" t="n">
        <v>40.2499999999999</v>
      </c>
      <c r="AQK160" s="254" t="n">
        <v>1.68446340823231</v>
      </c>
      <c r="AQL160" s="251" t="n">
        <v>39.78</v>
      </c>
      <c r="AQM160" s="252" t="n">
        <v>85.1890114538469</v>
      </c>
      <c r="AQN160" s="255" t="n">
        <v>40.2499999999999</v>
      </c>
      <c r="AQO160" s="253" t="n">
        <v>78.2790861725758</v>
      </c>
      <c r="AQP160" s="256" t="n">
        <v>40.2499999999999</v>
      </c>
      <c r="AQQ160" s="254" t="n">
        <v>1.68446340823231</v>
      </c>
      <c r="AQR160" s="252" t="n">
        <v>39.78</v>
      </c>
      <c r="AQS160" s="252" t="n">
        <v>99.5132564915408</v>
      </c>
      <c r="AQT160" s="255" t="n">
        <v>40.2499999999999</v>
      </c>
      <c r="AQU160" s="253" t="n">
        <v>78.2790861725758</v>
      </c>
      <c r="AQV160" s="256" t="n">
        <v>40.2499999999999</v>
      </c>
      <c r="AQW160" s="254" t="n">
        <v>1.68446340823231</v>
      </c>
      <c r="AQX160" s="252" t="n">
        <v>39.78</v>
      </c>
      <c r="AQY160" s="252" t="n">
        <v>107.432488767495</v>
      </c>
      <c r="AQZ160" s="255" t="n">
        <v>40.2499999999999</v>
      </c>
      <c r="ARA160" s="253" t="n">
        <v>78.2790861725758</v>
      </c>
      <c r="ARB160" s="256" t="n">
        <v>40.2499999999999</v>
      </c>
      <c r="ARC160" s="254" t="n">
        <v>1.68446340823231</v>
      </c>
      <c r="ARD160" s="252" t="n">
        <v>39.78</v>
      </c>
      <c r="ARE160" s="252" t="n">
        <v>122.08004600205</v>
      </c>
      <c r="ARF160" s="255" t="n">
        <v>40.2499999999999</v>
      </c>
      <c r="ARG160" s="253" t="n">
        <v>78.2790861725758</v>
      </c>
      <c r="ARH160" s="256" t="n">
        <v>40.2499999999999</v>
      </c>
      <c r="ARI160" s="254" t="n">
        <v>1.68446340823231</v>
      </c>
      <c r="ARJ160" s="252" t="n">
        <v>39.78</v>
      </c>
      <c r="ARK160" s="252" t="n">
        <v>129.967770625604</v>
      </c>
      <c r="ARL160" s="255" t="n">
        <v>40.2499999999999</v>
      </c>
      <c r="ARM160" s="253" t="n">
        <v>78.2790861725758</v>
      </c>
      <c r="ARN160" s="256" t="n">
        <v>40.2499999999999</v>
      </c>
      <c r="ARO160" s="254" t="n">
        <v>1.68446340823231</v>
      </c>
      <c r="ARP160" s="252" t="n">
        <v>39.78</v>
      </c>
      <c r="ARQ160" s="252" t="n">
        <v>147.097959102857</v>
      </c>
      <c r="ARR160" s="255" t="n">
        <v>40.2499999999999</v>
      </c>
      <c r="ARS160" s="253" t="n">
        <v>78.2790861725758</v>
      </c>
      <c r="ART160" s="256" t="n">
        <v>40.2499999999999</v>
      </c>
      <c r="ARU160" s="254" t="n">
        <v>1.68446340823231</v>
      </c>
      <c r="ARV160" s="252" t="n">
        <v>39.78</v>
      </c>
      <c r="ARW160" s="252" t="n">
        <v>153.443201199271</v>
      </c>
      <c r="ARX160" s="255" t="n">
        <v>40.2499999999999</v>
      </c>
      <c r="ARY160" s="253" t="n">
        <v>78.2790861725758</v>
      </c>
      <c r="ARZ160" s="256" t="n">
        <v>40.2499999999999</v>
      </c>
      <c r="ASA160" s="254" t="n">
        <v>1.68446340823231</v>
      </c>
      <c r="ASB160" s="252" t="n">
        <v>39.78</v>
      </c>
      <c r="ASC160" s="252" t="n">
        <v>168.513882718249</v>
      </c>
      <c r="ASD160" s="255" t="n">
        <v>40.2499999999999</v>
      </c>
      <c r="ASE160" s="253" t="n">
        <v>78.2790861725758</v>
      </c>
      <c r="ASF160" s="256" t="n">
        <v>40.2499999999999</v>
      </c>
      <c r="ASG160" s="254" t="n">
        <v>1.68446340823231</v>
      </c>
      <c r="ASH160" s="252" t="n">
        <v>39.78</v>
      </c>
      <c r="ASI160" s="252" t="n">
        <v>176.542031645782</v>
      </c>
      <c r="ASJ160" s="255" t="n">
        <v>40.2499999999999</v>
      </c>
      <c r="ASK160" s="253" t="n">
        <v>78.2790861725758</v>
      </c>
      <c r="ASL160" s="256" t="n">
        <v>40.2499999999999</v>
      </c>
      <c r="ASM160" s="254" t="n">
        <v>1.68446340823231</v>
      </c>
      <c r="ASN160" s="252" t="n">
        <v>39.78</v>
      </c>
      <c r="ASO160" s="252" t="n">
        <v>189.977054748968</v>
      </c>
      <c r="ASP160" s="255" t="n">
        <v>40.2499999999999</v>
      </c>
      <c r="ASQ160" s="253" t="n">
        <v>78.2790861725758</v>
      </c>
      <c r="ASR160" s="256" t="n">
        <v>40.2499999999999</v>
      </c>
      <c r="ASS160" s="254" t="n">
        <v>1.68446340823231</v>
      </c>
      <c r="AST160" s="252" t="n">
        <v>39.78</v>
      </c>
      <c r="ASU160" s="252" t="n">
        <v>199.341342065576</v>
      </c>
      <c r="ASV160" s="255" t="n">
        <v>40.2499999999999</v>
      </c>
      <c r="ASW160" s="253" t="n">
        <v>78.2790861725758</v>
      </c>
      <c r="ASX160" s="256" t="n">
        <v>40.2499999999999</v>
      </c>
      <c r="ASY160" s="254" t="n">
        <v>1.68446340823231</v>
      </c>
      <c r="ASZ160" s="252" t="n">
        <v>39.78</v>
      </c>
      <c r="ATA160" s="252" t="n">
        <v>212.880805879625</v>
      </c>
      <c r="ATB160" s="255" t="n">
        <v>40.2499999999999</v>
      </c>
      <c r="ATC160" s="253" t="n">
        <v>78.2790861725758</v>
      </c>
      <c r="ATD160" s="256" t="n">
        <v>40.2499999999999</v>
      </c>
      <c r="ATE160" s="254" t="n">
        <v>1.68446340823231</v>
      </c>
      <c r="ATF160" s="252" t="n">
        <v>39.78</v>
      </c>
      <c r="ATG160" s="252" t="n">
        <v>220.121180574759</v>
      </c>
      <c r="ATH160" s="255" t="n">
        <v>40.2499999999999</v>
      </c>
      <c r="ATI160" s="253" t="n">
        <v>78.2790861725758</v>
      </c>
      <c r="ATJ160" s="256" t="n">
        <v>40.2499999999999</v>
      </c>
      <c r="ATK160" s="254" t="n">
        <v>1.68446340823231</v>
      </c>
      <c r="ATL160" s="252" t="n">
        <v>39.78</v>
      </c>
      <c r="ATM160" s="252" t="n">
        <v>238.25989555266</v>
      </c>
      <c r="ATN160" s="255" t="n">
        <v>40.2499999999999</v>
      </c>
      <c r="ATO160" s="253" t="n">
        <v>78.2790861725758</v>
      </c>
      <c r="ATP160" s="256" t="n">
        <v>40.2499999999999</v>
      </c>
      <c r="ATQ160" s="254" t="n">
        <v>1.68446340823231</v>
      </c>
      <c r="ATR160" s="252" t="n">
        <v>39.78</v>
      </c>
      <c r="ATS160" s="252" t="n">
        <v>246.563866617388</v>
      </c>
      <c r="ATT160" s="255" t="n">
        <v>40.2499999999999</v>
      </c>
      <c r="ATU160" s="253" t="n">
        <v>78.2790861725758</v>
      </c>
      <c r="ATV160" s="256" t="n">
        <v>40.2499999999999</v>
      </c>
      <c r="ATW160" s="254" t="n">
        <v>1.68446340823231</v>
      </c>
      <c r="ATX160" s="252" t="n">
        <v>39.78</v>
      </c>
      <c r="ATY160" s="252" t="n">
        <v>261.213120729357</v>
      </c>
      <c r="ATZ160" s="255" t="n">
        <v>40.2499999999999</v>
      </c>
      <c r="AUA160" s="253" t="n">
        <v>78.2790861725758</v>
      </c>
      <c r="AUB160" s="256" t="n">
        <v>40.2499999999999</v>
      </c>
      <c r="AUC160" s="254" t="n">
        <v>1.68446340823231</v>
      </c>
      <c r="AUD160" s="252" t="n">
        <v>39.78</v>
      </c>
      <c r="AUE160" s="252" t="n">
        <v>269.246723401636</v>
      </c>
      <c r="AUF160" s="255" t="n">
        <v>40.2499999999999</v>
      </c>
      <c r="AUG160" s="253" t="n">
        <v>78.2790861725758</v>
      </c>
      <c r="AUH160" s="256" t="n">
        <v>40.2499999999999</v>
      </c>
      <c r="AUI160" s="254" t="n">
        <v>1.68446340823231</v>
      </c>
      <c r="AUJ160" s="252" t="n">
        <v>39.78</v>
      </c>
      <c r="AUK160" s="252" t="n">
        <v>283.427518068086</v>
      </c>
      <c r="AUL160" s="255" t="n">
        <v>40.2499999999999</v>
      </c>
      <c r="AUM160" s="253" t="n">
        <v>78.2790861725758</v>
      </c>
      <c r="AUN160" s="256" t="n">
        <v>40.2499999999999</v>
      </c>
      <c r="AUO160" s="254" t="n">
        <v>1.68446340823231</v>
      </c>
      <c r="AUP160" s="251" t="n">
        <v>57.8</v>
      </c>
      <c r="AUQ160" s="252" t="n">
        <v>15.0770870491233</v>
      </c>
      <c r="AUR160" s="255" t="n">
        <v>59.5</v>
      </c>
      <c r="AUS160" s="253" t="n">
        <v>79.8216254834729</v>
      </c>
      <c r="AUT160" s="256" t="n">
        <v>58.7999999999999</v>
      </c>
      <c r="AUU160" s="254" t="n">
        <v>1.95580035174191</v>
      </c>
      <c r="AUV160" s="251" t="n">
        <v>57.8</v>
      </c>
      <c r="AUW160" s="252" t="n">
        <v>21.3148332986055</v>
      </c>
      <c r="AUX160" s="255" t="n">
        <v>59.5</v>
      </c>
      <c r="AUY160" s="253" t="n">
        <v>79.8216254834729</v>
      </c>
      <c r="AUZ160" s="256" t="n">
        <v>58.7999999999999</v>
      </c>
      <c r="AVA160" s="254" t="n">
        <v>1.95580035174191</v>
      </c>
      <c r="AVB160" s="251" t="n">
        <v>57.8</v>
      </c>
      <c r="AVC160" s="252" t="n">
        <v>31.9712615137836</v>
      </c>
      <c r="AVD160" s="255" t="n">
        <v>59.5</v>
      </c>
      <c r="AVE160" s="253" t="n">
        <v>79.8216254834729</v>
      </c>
      <c r="AVF160" s="256" t="n">
        <v>58.7999999999999</v>
      </c>
      <c r="AVG160" s="254" t="n">
        <v>1.95580035174191</v>
      </c>
      <c r="AVH160" s="251" t="n">
        <v>57.8</v>
      </c>
      <c r="AVI160" s="252" t="n">
        <v>40.5474421120972</v>
      </c>
      <c r="AVJ160" s="255" t="n">
        <v>59.5</v>
      </c>
      <c r="AVK160" s="253" t="n">
        <v>79.8216254834729</v>
      </c>
      <c r="AVL160" s="256" t="n">
        <v>58.7999999999999</v>
      </c>
      <c r="AVM160" s="254" t="n">
        <v>1.95580035174191</v>
      </c>
      <c r="AVN160" s="251" t="n">
        <v>57.8</v>
      </c>
      <c r="AVO160" s="252" t="n">
        <v>48.3481248978761</v>
      </c>
      <c r="AVP160" s="255" t="n">
        <v>59.5</v>
      </c>
      <c r="AVQ160" s="253" t="n">
        <v>79.8216254834729</v>
      </c>
      <c r="AVR160" s="256" t="n">
        <v>58.7999999999999</v>
      </c>
      <c r="AVS160" s="254" t="n">
        <v>1.95580035174191</v>
      </c>
      <c r="AVT160" s="251" t="n">
        <v>58.4799999999999</v>
      </c>
      <c r="AVU160" s="252" t="n">
        <v>57.4566893148824</v>
      </c>
      <c r="AVV160" s="255" t="n">
        <v>59.5</v>
      </c>
      <c r="AVW160" s="253" t="n">
        <v>79.8216254834729</v>
      </c>
      <c r="AVX160" s="256" t="n">
        <v>58.7999999999999</v>
      </c>
      <c r="AVY160" s="254" t="n">
        <v>1.95580035174191</v>
      </c>
      <c r="AVZ160" s="251" t="n">
        <v>58.4799999999999</v>
      </c>
      <c r="AWA160" s="252" t="n">
        <v>62.8258745108832</v>
      </c>
      <c r="AWB160" s="255" t="n">
        <v>59.5</v>
      </c>
      <c r="AWC160" s="253" t="n">
        <v>79.8216254834729</v>
      </c>
      <c r="AWD160" s="256" t="n">
        <v>58.7999999999999</v>
      </c>
      <c r="AWE160" s="254" t="n">
        <v>1.95580035174191</v>
      </c>
      <c r="AWF160" s="251" t="n">
        <v>58.4799999999999</v>
      </c>
      <c r="AWG160" s="252" t="n">
        <v>70.9653599626439</v>
      </c>
      <c r="AWH160" s="255" t="n">
        <v>59.5</v>
      </c>
      <c r="AWI160" s="253" t="n">
        <v>79.8216254834729</v>
      </c>
      <c r="AWJ160" s="256" t="n">
        <v>58.7999999999999</v>
      </c>
      <c r="AWK160" s="254" t="n">
        <v>1.95580035174191</v>
      </c>
      <c r="AWL160" s="252" t="n">
        <v>58.4799999999999</v>
      </c>
      <c r="AWM160" s="252" t="n">
        <v>80.80290379005601</v>
      </c>
      <c r="AWN160" s="255" t="n">
        <v>59.5</v>
      </c>
      <c r="AWO160" s="253" t="n">
        <v>79.8216254834729</v>
      </c>
      <c r="AWP160" s="256" t="n">
        <v>58.7999999999999</v>
      </c>
      <c r="AWQ160" s="254" t="n">
        <v>1.95580035174191</v>
      </c>
      <c r="AWR160" s="252" t="n">
        <v>58.4799999999999</v>
      </c>
      <c r="AWS160" s="252" t="n">
        <v>89.1068155269114</v>
      </c>
      <c r="AWT160" s="255" t="n">
        <v>59.5</v>
      </c>
      <c r="AWU160" s="253" t="n">
        <v>79.8216254834729</v>
      </c>
      <c r="AWV160" s="256" t="n">
        <v>58.7999999999999</v>
      </c>
      <c r="AWW160" s="254" t="n">
        <v>1.95580035174191</v>
      </c>
      <c r="AWX160" s="252" t="n">
        <v>58.4799999999999</v>
      </c>
      <c r="AWY160" s="252" t="n">
        <v>95.8733266237183</v>
      </c>
      <c r="AWZ160" s="255" t="n">
        <v>59.5</v>
      </c>
      <c r="AXA160" s="253" t="n">
        <v>79.8216254834729</v>
      </c>
      <c r="AXB160" s="256" t="n">
        <v>58.7999999999999</v>
      </c>
      <c r="AXC160" s="254" t="n">
        <v>1.95580035174191</v>
      </c>
      <c r="AXD160" s="252" t="n">
        <v>58.4799999999999</v>
      </c>
      <c r="AXE160" s="252" t="n">
        <v>107.36524225731</v>
      </c>
      <c r="AXF160" s="255" t="n">
        <v>59.5</v>
      </c>
      <c r="AXG160" s="253" t="n">
        <v>79.8216254834729</v>
      </c>
      <c r="AXH160" s="256" t="n">
        <v>58.7999999999999</v>
      </c>
      <c r="AXI160" s="254" t="n">
        <v>1.95580035174191</v>
      </c>
      <c r="AXJ160" s="252" t="n">
        <v>58.4799999999999</v>
      </c>
      <c r="AXK160" s="252" t="n">
        <v>113.515305798907</v>
      </c>
      <c r="AXL160" s="255" t="n">
        <v>59.5</v>
      </c>
      <c r="AXM160" s="253" t="n">
        <v>79.8216254834729</v>
      </c>
      <c r="AXN160" s="256" t="n">
        <v>58.7999999999999</v>
      </c>
      <c r="AXO160" s="254" t="n">
        <v>1.95580035174191</v>
      </c>
      <c r="AXP160" s="252" t="n">
        <v>58.4799999999999</v>
      </c>
      <c r="AXQ160" s="252" t="n">
        <v>121.633109569641</v>
      </c>
      <c r="AXR160" s="255" t="n">
        <v>59.5</v>
      </c>
      <c r="AXS160" s="253" t="n">
        <v>79.8216254834729</v>
      </c>
      <c r="AXT160" s="256" t="n">
        <v>58.7999999999999</v>
      </c>
      <c r="AXU160" s="254" t="n">
        <v>1.95580035174191</v>
      </c>
      <c r="AXV160" s="252" t="n">
        <v>59.5</v>
      </c>
      <c r="AXW160" s="252" t="n">
        <v>129.518089013419</v>
      </c>
      <c r="AXX160" s="255" t="n">
        <v>59.5</v>
      </c>
      <c r="AXY160" s="253" t="n">
        <v>79.8216254834729</v>
      </c>
      <c r="AXZ160" s="256" t="n">
        <v>58.7999999999999</v>
      </c>
      <c r="AYA160" s="254" t="n">
        <v>1.95580035174191</v>
      </c>
      <c r="AYB160" s="252" t="n">
        <v>58.4799999999999</v>
      </c>
      <c r="AYC160" s="252" t="n">
        <v>137.729541443838</v>
      </c>
      <c r="AYD160" s="255" t="n">
        <v>59.5</v>
      </c>
      <c r="AYE160" s="253" t="n">
        <v>79.8216254834729</v>
      </c>
      <c r="AYF160" s="256" t="n">
        <v>58.7999999999999</v>
      </c>
      <c r="AYG160" s="254" t="n">
        <v>1.95580035174191</v>
      </c>
      <c r="AYH160" s="252" t="n">
        <v>58.4799999999999</v>
      </c>
      <c r="AYI160" s="252" t="n">
        <v>145.292265522497</v>
      </c>
      <c r="AYJ160" s="255" t="n">
        <v>59.5</v>
      </c>
      <c r="AYK160" s="253" t="n">
        <v>79.8216254834729</v>
      </c>
      <c r="AYL160" s="256" t="n">
        <v>58.7999999999999</v>
      </c>
      <c r="AYM160" s="254" t="n">
        <v>1.95580035174191</v>
      </c>
      <c r="AYN160" s="252" t="n">
        <v>58.4799999999999</v>
      </c>
      <c r="AYO160" s="252" t="n">
        <v>154.148343065477</v>
      </c>
      <c r="AYP160" s="255" t="n">
        <v>59.5</v>
      </c>
      <c r="AYQ160" s="253" t="n">
        <v>79.8216254834729</v>
      </c>
      <c r="AYR160" s="256" t="n">
        <v>58.7999999999999</v>
      </c>
      <c r="AYS160" s="254" t="n">
        <v>1.95580035174191</v>
      </c>
      <c r="AYT160" s="252" t="n">
        <v>58.4799999999999</v>
      </c>
      <c r="AYU160" s="252" t="n">
        <v>161.377516893615</v>
      </c>
      <c r="AYV160" s="255" t="n">
        <v>59.5</v>
      </c>
      <c r="AYW160" s="253" t="n">
        <v>79.8216254834729</v>
      </c>
      <c r="AYX160" s="256" t="n">
        <v>58.7999999999999</v>
      </c>
      <c r="AYY160" s="254" t="n">
        <v>1.95580035174191</v>
      </c>
      <c r="AYZ160" s="252" t="n">
        <v>58.4799999999999</v>
      </c>
      <c r="AZA160" s="252" t="n">
        <v>172.75087691228</v>
      </c>
      <c r="AZB160" s="255" t="n">
        <v>59.5</v>
      </c>
      <c r="AZC160" s="253" t="n">
        <v>79.8216254834729</v>
      </c>
      <c r="AZD160" s="256" t="n">
        <v>58.7999999999999</v>
      </c>
      <c r="AZE160" s="254" t="n">
        <v>1.95580035174191</v>
      </c>
      <c r="AZF160" s="252" t="n">
        <v>58.4799999999999</v>
      </c>
      <c r="AZG160" s="252" t="n">
        <v>181.889529003116</v>
      </c>
      <c r="AZH160" s="255" t="n">
        <v>59.5</v>
      </c>
      <c r="AZI160" s="253" t="n">
        <v>79.8216254834729</v>
      </c>
      <c r="AZJ160" s="256" t="n">
        <v>58.7999999999999</v>
      </c>
      <c r="AZK160" s="254" t="n">
        <v>1.95580035174191</v>
      </c>
      <c r="AZL160" s="252" t="n">
        <v>58.4799999999999</v>
      </c>
      <c r="AZM160" s="252" t="n">
        <v>189.695661744679</v>
      </c>
      <c r="AZN160" s="255" t="n">
        <v>59.5</v>
      </c>
      <c r="AZO160" s="253" t="n">
        <v>79.8216254834729</v>
      </c>
      <c r="AZP160" s="256" t="n">
        <v>58.7999999999999</v>
      </c>
      <c r="AZQ160" s="254" t="n">
        <v>1.95580035174191</v>
      </c>
      <c r="AZR160" s="251" t="n">
        <v>77</v>
      </c>
      <c r="AZS160" s="252" t="n">
        <v>16.5667653439859</v>
      </c>
      <c r="AZT160" s="255" t="n">
        <v>83.64999999999991</v>
      </c>
      <c r="AZU160" s="253" t="n">
        <v>80.2112780793037</v>
      </c>
      <c r="AZV160" s="256" t="n">
        <v>83.65000000000001</v>
      </c>
      <c r="AZW160" s="254" t="n">
        <v>2.59724586401262</v>
      </c>
      <c r="AZX160" s="251" t="n">
        <v>83.65000000000001</v>
      </c>
      <c r="AZY160" s="252" t="n">
        <v>20.9325279641451</v>
      </c>
      <c r="AZZ160" s="255" t="n">
        <v>83.64999999999991</v>
      </c>
      <c r="BAA160" s="253" t="n">
        <v>80.2112780793037</v>
      </c>
      <c r="BAB160" s="256" t="n">
        <v>83.65000000000001</v>
      </c>
      <c r="BAC160" s="254" t="n">
        <v>2.59724586401262</v>
      </c>
      <c r="BAD160" s="251" t="n">
        <v>83.65000000000001</v>
      </c>
      <c r="BAE160" s="252" t="n">
        <v>32.4098614736495</v>
      </c>
      <c r="BAF160" s="255" t="n">
        <v>83.64999999999991</v>
      </c>
      <c r="BAG160" s="253" t="n">
        <v>80.2112780793037</v>
      </c>
      <c r="BAH160" s="256" t="n">
        <v>83.65000000000001</v>
      </c>
      <c r="BAI160" s="254" t="n">
        <v>2.59724586401262</v>
      </c>
      <c r="BAJ160" s="251" t="n">
        <v>83.65000000000001</v>
      </c>
      <c r="BAK160" s="252" t="n">
        <v>44.6030922101016</v>
      </c>
      <c r="BAL160" s="255" t="n">
        <v>83.64999999999991</v>
      </c>
      <c r="BAM160" s="253" t="n">
        <v>80.2112780793037</v>
      </c>
      <c r="BAN160" s="256" t="n">
        <v>83.65000000000001</v>
      </c>
      <c r="BAO160" s="254" t="n">
        <v>2.59724586401262</v>
      </c>
      <c r="BAP160" s="251" t="n">
        <v>83.65000000000001</v>
      </c>
      <c r="BAQ160" s="252" t="n">
        <v>55.3229547420189</v>
      </c>
      <c r="BAR160" s="255" t="n">
        <v>83.64999999999991</v>
      </c>
      <c r="BAS160" s="253" t="n">
        <v>80.2112780793037</v>
      </c>
      <c r="BAT160" s="256" t="n">
        <v>83.65000000000001</v>
      </c>
      <c r="BAU160" s="254" t="n">
        <v>2.59724586401262</v>
      </c>
      <c r="BAV160" s="251" t="n">
        <v>83.65000000000001</v>
      </c>
      <c r="BAW160" s="252" t="n">
        <v>68.24739286868871</v>
      </c>
      <c r="BAX160" s="255" t="n">
        <v>83.64999999999991</v>
      </c>
      <c r="BAY160" s="253" t="n">
        <v>80.2112780793037</v>
      </c>
      <c r="BAZ160" s="256" t="n">
        <v>83.65000000000001</v>
      </c>
      <c r="BBA160" s="254" t="n">
        <v>2.59724586401262</v>
      </c>
      <c r="BBB160" s="251" t="n">
        <v>83.65000000000001</v>
      </c>
      <c r="BBC160" s="252" t="n">
        <v>80.9284528136057</v>
      </c>
      <c r="BBD160" s="255" t="n">
        <v>83.64999999999991</v>
      </c>
      <c r="BBE160" s="253" t="n">
        <v>80.2112780793037</v>
      </c>
      <c r="BBF160" s="256" t="n">
        <v>83.65000000000001</v>
      </c>
      <c r="BBG160" s="254" t="n">
        <v>2.59724586401262</v>
      </c>
      <c r="BBH160" s="251" t="n">
        <v>83.65000000000001</v>
      </c>
      <c r="BBI160" s="252" t="n">
        <v>93.3051715518624</v>
      </c>
      <c r="BBJ160" s="255" t="n">
        <v>83.64999999999991</v>
      </c>
      <c r="BBK160" s="253" t="n">
        <v>80.2112780793037</v>
      </c>
      <c r="BBL160" s="256" t="n">
        <v>83.65000000000001</v>
      </c>
      <c r="BBM160" s="254" t="n">
        <v>2.59724586401262</v>
      </c>
      <c r="BBN160" s="252" t="n">
        <v>83.65000000000001</v>
      </c>
      <c r="BBO160" s="252" t="n">
        <v>104.582926952552</v>
      </c>
      <c r="BBP160" s="255" t="n">
        <v>83.64999999999991</v>
      </c>
      <c r="BBQ160" s="253" t="n">
        <v>80.2112780793037</v>
      </c>
      <c r="BBR160" s="256" t="n">
        <v>83.65000000000001</v>
      </c>
      <c r="BBS160" s="254" t="n">
        <v>2.59724586401262</v>
      </c>
      <c r="BBT160" s="252" t="n">
        <v>83.65000000000001</v>
      </c>
      <c r="BBU160" s="252" t="n">
        <v>116.732862138142</v>
      </c>
      <c r="BBV160" s="255" t="n">
        <v>83.64999999999991</v>
      </c>
      <c r="BBW160" s="253" t="n">
        <v>80.2112780793037</v>
      </c>
      <c r="BBX160" s="256" t="n">
        <v>83.65000000000001</v>
      </c>
      <c r="BBY160" s="254" t="n">
        <v>2.59724586401262</v>
      </c>
      <c r="BBZ160" s="252" t="n">
        <v>83.65000000000001</v>
      </c>
      <c r="BCA160" s="252" t="n">
        <v>130.149005013236</v>
      </c>
      <c r="BCB160" s="255" t="n">
        <v>83.64999999999991</v>
      </c>
      <c r="BCC160" s="253" t="n">
        <v>80.2112780793037</v>
      </c>
      <c r="BCD160" s="256" t="n">
        <v>83.65000000000001</v>
      </c>
      <c r="BCE160" s="254" t="n">
        <v>2.59724586401262</v>
      </c>
      <c r="BCF160" s="252" t="n">
        <v>83.65000000000001</v>
      </c>
      <c r="BCG160" s="252" t="n">
        <v>142.302582293221</v>
      </c>
      <c r="BCH160" s="255" t="n">
        <v>83.64999999999991</v>
      </c>
      <c r="BCI160" s="253" t="n">
        <v>80.2112780793037</v>
      </c>
      <c r="BCJ160" s="256" t="n">
        <v>83.65000000000001</v>
      </c>
      <c r="BCK160" s="254" t="n">
        <v>2.59724586401262</v>
      </c>
      <c r="BCL160" s="251" t="n">
        <v>103.25</v>
      </c>
      <c r="BCM160" s="252" t="n">
        <v>20.5403886559625</v>
      </c>
      <c r="BCN160" s="255" t="n">
        <v>103.25</v>
      </c>
      <c r="BCO160" s="253" t="n">
        <v>69.1248728987009</v>
      </c>
      <c r="BCP160" s="256" t="n">
        <v>103.25</v>
      </c>
      <c r="BCQ160" s="254" t="n">
        <v>5.30154848643792</v>
      </c>
      <c r="BCR160" s="251" t="n">
        <v>103.25</v>
      </c>
      <c r="BCS160" s="252" t="n">
        <v>30.3847913413555</v>
      </c>
      <c r="BCT160" s="255" t="n">
        <v>103.25</v>
      </c>
      <c r="BCU160" s="253" t="n">
        <v>69.1248728987009</v>
      </c>
      <c r="BCV160" s="256" t="n">
        <v>103.25</v>
      </c>
      <c r="BCW160" s="254" t="n">
        <v>5.30154848643792</v>
      </c>
      <c r="BCX160" s="251" t="n">
        <v>103.25</v>
      </c>
      <c r="BCY160" s="252" t="n">
        <v>37.166853704991</v>
      </c>
      <c r="BCZ160" s="255" t="n">
        <v>103.25</v>
      </c>
      <c r="BDA160" s="253" t="n">
        <v>69.1248728987009</v>
      </c>
      <c r="BDB160" s="256" t="n">
        <v>103.25</v>
      </c>
      <c r="BDC160" s="254" t="n">
        <v>5.30154848643792</v>
      </c>
      <c r="BDD160" s="251" t="n">
        <v>103.25</v>
      </c>
      <c r="BDE160" s="252" t="n">
        <v>42.1070986773613</v>
      </c>
      <c r="BDF160" s="255" t="n">
        <v>103.25</v>
      </c>
      <c r="BDG160" s="253" t="n">
        <v>69.1248728987009</v>
      </c>
      <c r="BDH160" s="256" t="n">
        <v>103.25</v>
      </c>
      <c r="BDI160" s="254" t="n">
        <v>5.30154848643792</v>
      </c>
      <c r="BDJ160" s="251" t="n">
        <v>103.25</v>
      </c>
      <c r="BDK160" s="252" t="n">
        <v>51.806337512721</v>
      </c>
      <c r="BDL160" s="255" t="n">
        <v>103.25</v>
      </c>
      <c r="BDM160" s="253" t="n">
        <v>69.1248728987009</v>
      </c>
      <c r="BDN160" s="256" t="n">
        <v>103.25</v>
      </c>
      <c r="BDO160" s="254" t="n">
        <v>5.30154848643792</v>
      </c>
      <c r="BDP160" s="251" t="n">
        <v>103.25</v>
      </c>
      <c r="BDQ160" s="252" t="n">
        <v>58.1461457228137</v>
      </c>
      <c r="BDR160" s="255" t="n">
        <v>103.25</v>
      </c>
      <c r="BDS160" s="253" t="n">
        <v>69.1248728987009</v>
      </c>
      <c r="BDT160" s="256" t="n">
        <v>103.25</v>
      </c>
      <c r="BDU160" s="254" t="n">
        <v>5.30154848643792</v>
      </c>
      <c r="BDV160" s="251" t="n">
        <v>103.25</v>
      </c>
      <c r="BDW160" s="252" t="n">
        <v>63.8854677029828</v>
      </c>
      <c r="BDX160" s="255" t="n">
        <v>103.25</v>
      </c>
      <c r="BDY160" s="253" t="n">
        <v>69.1248728987009</v>
      </c>
      <c r="BDZ160" s="256" t="n">
        <v>103.25</v>
      </c>
      <c r="BEA160" s="254" t="n">
        <v>5.30154848643792</v>
      </c>
      <c r="BEB160" s="251" t="n">
        <v>103.25</v>
      </c>
      <c r="BEC160" s="252" t="n">
        <v>73.113666034464</v>
      </c>
      <c r="BED160" s="255" t="n">
        <v>103.25</v>
      </c>
      <c r="BEE160" s="253" t="n">
        <v>69.1248728987009</v>
      </c>
      <c r="BEF160" s="256" t="n">
        <v>103.25</v>
      </c>
      <c r="BEG160" s="254" t="n">
        <v>5.30154848643792</v>
      </c>
      <c r="BEH160" s="252" t="n">
        <v>103.25</v>
      </c>
      <c r="BEI160" s="252" t="n">
        <v>79.9293703095049</v>
      </c>
      <c r="BEJ160" s="255" t="n">
        <v>103.25</v>
      </c>
      <c r="BEK160" s="253" t="n">
        <v>69.1248728987009</v>
      </c>
      <c r="BEL160" s="256" t="n">
        <v>103.25</v>
      </c>
      <c r="BEM160" s="254" t="n">
        <v>5.30154848643792</v>
      </c>
      <c r="BEN160" s="252" t="n">
        <v>103.25</v>
      </c>
      <c r="BEO160" s="252" t="n">
        <v>84.88495733343311</v>
      </c>
      <c r="BEP160" s="255" t="n">
        <v>103.25</v>
      </c>
      <c r="BEQ160" s="253" t="n">
        <v>69.1248728987009</v>
      </c>
      <c r="BER160" s="256" t="n">
        <v>103.25</v>
      </c>
      <c r="BES160" s="254" t="n">
        <v>5.30154848643792</v>
      </c>
      <c r="BET160" s="252" t="n">
        <v>103.25</v>
      </c>
      <c r="BEU160" s="252" t="n">
        <v>95.7813616095943</v>
      </c>
      <c r="BEV160" s="255" t="n">
        <v>103.25</v>
      </c>
      <c r="BEW160" s="253" t="n">
        <v>69.1248728987009</v>
      </c>
      <c r="BEX160" s="256" t="n">
        <v>103.25</v>
      </c>
      <c r="BEY160" s="254" t="n">
        <v>5.30154848643792</v>
      </c>
      <c r="BEZ160" s="252" t="n">
        <v>103.25</v>
      </c>
      <c r="BFA160" s="252" t="n">
        <v>102.120764192358</v>
      </c>
      <c r="BFB160" s="255" t="n">
        <v>103.25</v>
      </c>
      <c r="BFC160" s="253" t="n">
        <v>69.1248728987009</v>
      </c>
      <c r="BFD160" s="256" t="n">
        <v>103.25</v>
      </c>
      <c r="BFE160" s="254" t="n">
        <v>5.30154848643792</v>
      </c>
      <c r="BFF160" s="252" t="n">
        <v>103.25</v>
      </c>
      <c r="BFG160" s="252" t="n">
        <v>106.633201615106</v>
      </c>
      <c r="BFH160" s="255" t="n">
        <v>103.25</v>
      </c>
      <c r="BFI160" s="253" t="n">
        <v>69.1248728987009</v>
      </c>
      <c r="BFJ160" s="256" t="n">
        <v>103.25</v>
      </c>
      <c r="BFK160" s="254" t="n">
        <v>5.30154848643792</v>
      </c>
      <c r="BFL160" s="252" t="n">
        <v>103.25</v>
      </c>
      <c r="BFM160" s="252" t="n">
        <v>116.488143356308</v>
      </c>
      <c r="BFN160" s="255" t="n">
        <v>103.25</v>
      </c>
      <c r="BFO160" s="253" t="n">
        <v>69.1248728987009</v>
      </c>
      <c r="BFP160" s="256" t="n">
        <v>103.25</v>
      </c>
      <c r="BFQ160" s="254" t="n">
        <v>5.30154848643792</v>
      </c>
      <c r="BFR160" s="252" t="n">
        <v>103.25</v>
      </c>
      <c r="BFS160" s="252" t="n">
        <v>124.291697623918</v>
      </c>
      <c r="BFT160" s="255" t="n">
        <v>103.25</v>
      </c>
      <c r="BFU160" s="253" t="n">
        <v>69.1248728987009</v>
      </c>
      <c r="BFV160" s="256" t="n">
        <v>103.25</v>
      </c>
      <c r="BFW160" s="254" t="n">
        <v>5.30154848643792</v>
      </c>
      <c r="BFX160" s="252" t="n">
        <v>103.25</v>
      </c>
      <c r="BFY160" s="252" t="n">
        <v>128.426592549426</v>
      </c>
      <c r="BFZ160" s="255" t="n">
        <v>103.25</v>
      </c>
      <c r="BGA160" s="253" t="n">
        <v>69.1248728987009</v>
      </c>
      <c r="BGB160" s="256" t="n">
        <v>103.25</v>
      </c>
      <c r="BGC160" s="254" t="n">
        <v>5.30154848643792</v>
      </c>
      <c r="BGD160" s="252" t="n">
        <v>103.25</v>
      </c>
      <c r="BGE160" s="252" t="n">
        <v>137.504210208963</v>
      </c>
      <c r="BGF160" s="255" t="n">
        <v>103.25</v>
      </c>
      <c r="BGG160" s="253" t="n">
        <v>69.1248728987009</v>
      </c>
      <c r="BGH160" s="256" t="n">
        <v>103.25</v>
      </c>
      <c r="BGI160" s="254" t="n">
        <v>5.30154848643792</v>
      </c>
      <c r="BGJ160" s="252" t="n">
        <v>103.25</v>
      </c>
      <c r="BGK160" s="252" t="n">
        <v>143.604264448507</v>
      </c>
      <c r="BGL160" s="255" t="n">
        <v>103.25</v>
      </c>
      <c r="BGM160" s="253" t="n">
        <v>69.1248728987009</v>
      </c>
      <c r="BGN160" s="256" t="n">
        <v>103.25</v>
      </c>
      <c r="BGO160" s="254" t="n">
        <v>5.30154848643792</v>
      </c>
      <c r="BGP160" s="252" t="n">
        <v>103.25</v>
      </c>
      <c r="BGQ160" s="252" t="n">
        <v>151.195012402698</v>
      </c>
      <c r="BGR160" s="255" t="n">
        <v>103.25</v>
      </c>
      <c r="BGS160" s="253" t="n">
        <v>69.1248728987009</v>
      </c>
      <c r="BGT160" s="256" t="n">
        <v>103.25</v>
      </c>
      <c r="BGU160" s="254" t="n">
        <v>5.30154848643792</v>
      </c>
      <c r="BGV160" s="251" t="n">
        <v>122.399999999999</v>
      </c>
      <c r="BGW160" s="252" t="n">
        <v>16.0009257414832</v>
      </c>
      <c r="BGX160" s="255" t="n">
        <v>125.65</v>
      </c>
      <c r="BGY160" s="253" t="n">
        <v>70.56804074737551</v>
      </c>
      <c r="BGZ160" s="256" t="n">
        <v>125.65</v>
      </c>
      <c r="BHA160" s="254" t="n">
        <v>6.4129744240068</v>
      </c>
      <c r="BHB160" s="251" t="n">
        <v>122.399999999999</v>
      </c>
      <c r="BHC160" s="252" t="n">
        <v>21.6085397113082</v>
      </c>
      <c r="BHD160" s="255" t="n">
        <v>125.65</v>
      </c>
      <c r="BHE160" s="253" t="n">
        <v>70.56804074737551</v>
      </c>
      <c r="BHF160" s="256" t="n">
        <v>125.65</v>
      </c>
      <c r="BHG160" s="254" t="n">
        <v>6.4129744240068</v>
      </c>
      <c r="BHH160" s="251" t="n">
        <v>125.65</v>
      </c>
      <c r="BHI160" s="252" t="n">
        <v>31.3559160263598</v>
      </c>
      <c r="BHJ160" s="255" t="n">
        <v>125.65</v>
      </c>
      <c r="BHK160" s="253" t="n">
        <v>70.56804074737551</v>
      </c>
      <c r="BHL160" s="256" t="n">
        <v>125.65</v>
      </c>
      <c r="BHM160" s="254" t="n">
        <v>6.4129744240068</v>
      </c>
      <c r="BHN160" s="251" t="n">
        <v>125.65</v>
      </c>
      <c r="BHO160" s="252" t="n">
        <v>38.7447286003081</v>
      </c>
      <c r="BHP160" s="255" t="n">
        <v>125.65</v>
      </c>
      <c r="BHQ160" s="253" t="n">
        <v>70.56804074737551</v>
      </c>
      <c r="BHR160" s="256" t="n">
        <v>125.65</v>
      </c>
      <c r="BHS160" s="254" t="n">
        <v>6.4129744240068</v>
      </c>
      <c r="BHT160" s="251" t="n">
        <v>125.65</v>
      </c>
      <c r="BHU160" s="252" t="n">
        <v>44.9765142854128</v>
      </c>
      <c r="BHV160" s="255" t="n">
        <v>125.65</v>
      </c>
      <c r="BHW160" s="253" t="n">
        <v>70.56804074737551</v>
      </c>
      <c r="BHX160" s="256" t="n">
        <v>125.65</v>
      </c>
      <c r="BHY160" s="254" t="n">
        <v>6.4129744240068</v>
      </c>
      <c r="BHZ160" s="251" t="n">
        <v>125.65</v>
      </c>
      <c r="BIA160" s="252" t="n">
        <v>55.4339483168292</v>
      </c>
      <c r="BIB160" s="255" t="n">
        <v>125.65</v>
      </c>
      <c r="BIC160" s="253" t="n">
        <v>70.56804074737551</v>
      </c>
      <c r="BID160" s="256" t="n">
        <v>125.65</v>
      </c>
      <c r="BIE160" s="254" t="n">
        <v>6.4129744240068</v>
      </c>
      <c r="BIF160" s="251" t="n">
        <v>125.65</v>
      </c>
      <c r="BIG160" s="252" t="n">
        <v>62.9140549650163</v>
      </c>
      <c r="BIH160" s="255" t="n">
        <v>125.65</v>
      </c>
      <c r="BII160" s="253" t="n">
        <v>70.56804074737551</v>
      </c>
      <c r="BIJ160" s="256" t="n">
        <v>125.65</v>
      </c>
      <c r="BIK160" s="254" t="n">
        <v>6.4129744240068</v>
      </c>
      <c r="BIL160" s="251" t="n">
        <v>125.65</v>
      </c>
      <c r="BIM160" s="252" t="n">
        <v>69.4703670113748</v>
      </c>
      <c r="BIN160" s="255" t="n">
        <v>125.65</v>
      </c>
      <c r="BIO160" s="253" t="n">
        <v>70.56804074737551</v>
      </c>
      <c r="BIP160" s="256" t="n">
        <v>125.65</v>
      </c>
      <c r="BIQ160" s="254" t="n">
        <v>6.4129744240068</v>
      </c>
      <c r="BIR160" s="252" t="n">
        <v>125.65</v>
      </c>
      <c r="BIS160" s="252" t="n">
        <v>78.2553848288531</v>
      </c>
      <c r="BIT160" s="255" t="n">
        <v>125.65</v>
      </c>
      <c r="BIU160" s="253" t="n">
        <v>70.56804074737551</v>
      </c>
      <c r="BIV160" s="256" t="n">
        <v>125.65</v>
      </c>
      <c r="BIW160" s="254" t="n">
        <v>6.4129744240068</v>
      </c>
      <c r="BIX160" s="252" t="n">
        <v>125.65</v>
      </c>
      <c r="BIY160" s="252" t="n">
        <v>85.2674744472647</v>
      </c>
      <c r="BIZ160" s="255" t="n">
        <v>125.65</v>
      </c>
      <c r="BJA160" s="253" t="n">
        <v>70.56804074737551</v>
      </c>
      <c r="BJB160" s="256" t="n">
        <v>125.65</v>
      </c>
      <c r="BJC160" s="254" t="n">
        <v>6.4129744240068</v>
      </c>
      <c r="BJD160" s="252" t="n">
        <v>125.65</v>
      </c>
      <c r="BJE160" s="252" t="n">
        <v>92.55909716685559</v>
      </c>
      <c r="BJF160" s="255" t="n">
        <v>125.65</v>
      </c>
      <c r="BJG160" s="253" t="n">
        <v>70.56804074737551</v>
      </c>
      <c r="BJH160" s="256" t="n">
        <v>125.65</v>
      </c>
      <c r="BJI160" s="254" t="n">
        <v>6.4129744240068</v>
      </c>
      <c r="BJJ160" s="252" t="n">
        <v>125.65</v>
      </c>
      <c r="BJK160" s="252" t="n">
        <v>101.222247882465</v>
      </c>
      <c r="BJL160" s="255" t="n">
        <v>125.65</v>
      </c>
      <c r="BJM160" s="253" t="n">
        <v>70.56804074737551</v>
      </c>
      <c r="BJN160" s="256" t="n">
        <v>125.65</v>
      </c>
      <c r="BJO160" s="254" t="n">
        <v>6.4129744240068</v>
      </c>
      <c r="BJP160" s="252" t="n">
        <v>125.65</v>
      </c>
      <c r="BJQ160" s="252" t="n">
        <v>108.821875729223</v>
      </c>
      <c r="BJR160" s="255" t="n">
        <v>125.65</v>
      </c>
      <c r="BJS160" s="253" t="n">
        <v>70.56804074737551</v>
      </c>
      <c r="BJT160" s="256" t="n">
        <v>125.65</v>
      </c>
      <c r="BJU160" s="254" t="n">
        <v>6.4129744240068</v>
      </c>
      <c r="BJV160" s="252" t="n">
        <v>125.65</v>
      </c>
      <c r="BJW160" s="252" t="n">
        <v>117.089051303889</v>
      </c>
      <c r="BJX160" s="255" t="n">
        <v>125.65</v>
      </c>
      <c r="BJY160" s="253" t="n">
        <v>70.56804074737551</v>
      </c>
      <c r="BJZ160" s="256" t="n">
        <v>125.65</v>
      </c>
      <c r="BKA160" s="254" t="n">
        <v>6.4129744240068</v>
      </c>
      <c r="BKB160" s="252" t="n">
        <v>125.65</v>
      </c>
      <c r="BKC160" s="252" t="n">
        <v>122.883279440232</v>
      </c>
      <c r="BKD160" s="255" t="n">
        <v>125.65</v>
      </c>
      <c r="BKE160" s="253" t="n">
        <v>70.56804074737551</v>
      </c>
      <c r="BKF160" s="256" t="n">
        <v>125.65</v>
      </c>
      <c r="BKG160" s="254" t="n">
        <v>6.4129744240068</v>
      </c>
      <c r="BKH160" s="252" t="n">
        <v>125.65</v>
      </c>
      <c r="BKI160" s="252" t="n">
        <v>132.876270630214</v>
      </c>
      <c r="BKJ160" s="255" t="n">
        <v>125.65</v>
      </c>
      <c r="BKK160" s="253" t="n">
        <v>70.56804074737551</v>
      </c>
      <c r="BKL160" s="256" t="n">
        <v>125.65</v>
      </c>
      <c r="BKM160" s="254" t="n">
        <v>6.4129744240068</v>
      </c>
      <c r="BKN160" s="252" t="n">
        <v>125.65</v>
      </c>
      <c r="BKO160" s="252" t="n">
        <v>140.36838433008</v>
      </c>
      <c r="BKP160" s="255" t="n">
        <v>125.65</v>
      </c>
      <c r="BKQ160" s="253" t="n">
        <v>70.56804074737551</v>
      </c>
      <c r="BKR160" s="256" t="n">
        <v>125.65</v>
      </c>
      <c r="BKS160" s="254" t="n">
        <v>6.4129744240068</v>
      </c>
      <c r="BKT160" s="251" t="n">
        <v>167.3</v>
      </c>
      <c r="BKU160" s="252" t="n">
        <v>22.7855804349426</v>
      </c>
      <c r="BKV160" s="255" t="n">
        <v>167.3</v>
      </c>
      <c r="BKW160" s="253" t="n">
        <v>73.0090484453097</v>
      </c>
      <c r="BKX160" s="256" t="n">
        <v>167.3</v>
      </c>
      <c r="BKY160" s="254" t="n">
        <v>4.30128426277715</v>
      </c>
      <c r="BKZ160" s="251" t="n">
        <v>167.3</v>
      </c>
      <c r="BLA160" s="252" t="n">
        <v>26.379182245187</v>
      </c>
      <c r="BLB160" s="255" t="n">
        <v>167.3</v>
      </c>
      <c r="BLC160" s="253" t="n">
        <v>73.0090484453097</v>
      </c>
      <c r="BLD160" s="256" t="n">
        <v>167.3</v>
      </c>
      <c r="BLE160" s="254" t="n">
        <v>4.30128426277715</v>
      </c>
      <c r="BLF160" s="251" t="n">
        <v>167.3</v>
      </c>
      <c r="BLG160" s="252" t="n">
        <v>36.3716979944927</v>
      </c>
      <c r="BLH160" s="255" t="n">
        <v>167.3</v>
      </c>
      <c r="BLI160" s="253" t="n">
        <v>73.0090484453097</v>
      </c>
      <c r="BLJ160" s="256" t="n">
        <v>167.3</v>
      </c>
      <c r="BLK160" s="254" t="n">
        <v>4.30128426277715</v>
      </c>
      <c r="BLL160" s="251" t="n">
        <v>167.3</v>
      </c>
      <c r="BLM160" s="252" t="n">
        <v>46.1908225118575</v>
      </c>
      <c r="BLN160" s="255" t="n">
        <v>167.3</v>
      </c>
      <c r="BLO160" s="253" t="n">
        <v>73.0090484453097</v>
      </c>
      <c r="BLP160" s="256" t="n">
        <v>167.3</v>
      </c>
      <c r="BLQ160" s="254" t="n">
        <v>4.30128426277715</v>
      </c>
      <c r="BLR160" s="251" t="n">
        <v>167.3</v>
      </c>
      <c r="BLS160" s="252" t="n">
        <v>54.0558866937615</v>
      </c>
      <c r="BLT160" s="255" t="n">
        <v>167.3</v>
      </c>
      <c r="BLU160" s="253" t="n">
        <v>73.0090484453097</v>
      </c>
      <c r="BLV160" s="256" t="n">
        <v>167.3</v>
      </c>
      <c r="BLW160" s="254" t="n">
        <v>4.30128426277715</v>
      </c>
      <c r="BLX160" s="251" t="n">
        <v>167.3</v>
      </c>
      <c r="BLY160" s="252" t="n">
        <v>63.8434713919159</v>
      </c>
      <c r="BLZ160" s="255" t="n">
        <v>167.3</v>
      </c>
      <c r="BMA160" s="253" t="n">
        <v>73.0090484453097</v>
      </c>
      <c r="BMB160" s="256" t="n">
        <v>167.3</v>
      </c>
      <c r="BMC160" s="254" t="n">
        <v>4.30128426277715</v>
      </c>
      <c r="BMD160" s="251" t="n">
        <v>167.3</v>
      </c>
      <c r="BME160" s="252" t="n">
        <v>73.3930487888136</v>
      </c>
      <c r="BMF160" s="255" t="n">
        <v>167.3</v>
      </c>
      <c r="BMG160" s="253" t="n">
        <v>73.0090484453097</v>
      </c>
      <c r="BMH160" s="256" t="n">
        <v>167.3</v>
      </c>
      <c r="BMI160" s="254" t="n">
        <v>4.30128426277715</v>
      </c>
      <c r="BMJ160" s="251" t="n">
        <v>167.3</v>
      </c>
      <c r="BMK160" s="252" t="n">
        <v>82.13142081324661</v>
      </c>
      <c r="BML160" s="255" t="n">
        <v>167.3</v>
      </c>
      <c r="BMM160" s="253" t="n">
        <v>73.0090484453097</v>
      </c>
      <c r="BMN160" s="256" t="n">
        <v>167.3</v>
      </c>
      <c r="BMO160" s="254" t="n">
        <v>4.30128426277715</v>
      </c>
      <c r="BMP160" s="252" t="n">
        <v>167.3</v>
      </c>
      <c r="BMQ160" s="252" t="n">
        <v>86.18758119850609</v>
      </c>
      <c r="BMR160" s="255" t="n">
        <v>167.3</v>
      </c>
      <c r="BMS160" s="253" t="n">
        <v>73.0090484453097</v>
      </c>
      <c r="BMT160" s="256" t="n">
        <v>167.3</v>
      </c>
      <c r="BMU160" s="254" t="n">
        <v>4.30128426277715</v>
      </c>
      <c r="BMV160" s="252" t="n">
        <v>167.3</v>
      </c>
      <c r="BMW160" s="252" t="n">
        <v>90.82019837387929</v>
      </c>
      <c r="BMX160" s="255" t="n">
        <v>167.3</v>
      </c>
      <c r="BMY160" s="253" t="n">
        <v>73.0090484453097</v>
      </c>
      <c r="BMZ160" s="256" t="n">
        <v>167.3</v>
      </c>
      <c r="BNA160" s="254" t="n">
        <v>4.30128426277715</v>
      </c>
      <c r="BNB160" s="252" t="n">
        <v>167.3</v>
      </c>
      <c r="BNC160" s="252" t="n">
        <v>95.529877077565</v>
      </c>
      <c r="BND160" s="255" t="n">
        <v>167.3</v>
      </c>
      <c r="BNE160" s="253" t="n">
        <v>73.0090484453097</v>
      </c>
      <c r="BNF160" s="256" t="n">
        <v>167.3</v>
      </c>
      <c r="BNG160" s="254" t="n">
        <v>4.30128426277715</v>
      </c>
      <c r="BNH160" s="252" t="n">
        <v>167.3</v>
      </c>
      <c r="BNI160" s="252" t="n">
        <v>99.4573942625542</v>
      </c>
      <c r="BNJ160" s="255" t="n">
        <v>167.3</v>
      </c>
      <c r="BNK160" s="253" t="n">
        <v>73.0090484453097</v>
      </c>
      <c r="BNL160" s="256" t="n">
        <v>167.3</v>
      </c>
      <c r="BNM160" s="254" t="n">
        <v>4.30128426277715</v>
      </c>
      <c r="BNN160" s="252" t="n">
        <v>167.3</v>
      </c>
      <c r="BNO160" s="252" t="n">
        <v>109.586645645892</v>
      </c>
      <c r="BNP160" s="255" t="n">
        <v>167.3</v>
      </c>
      <c r="BNQ160" s="253" t="n">
        <v>73.0090484453097</v>
      </c>
      <c r="BNR160" s="256" t="n">
        <v>167.3</v>
      </c>
      <c r="BNS160" s="254" t="n">
        <v>4.30128426277715</v>
      </c>
      <c r="BNT160" s="252" t="n">
        <v>167.3</v>
      </c>
      <c r="BNU160" s="252" t="n">
        <v>119.003451151964</v>
      </c>
      <c r="BNV160" s="255" t="n">
        <v>167.3</v>
      </c>
      <c r="BNW160" s="253" t="n">
        <v>73.0090484453097</v>
      </c>
      <c r="BNX160" s="256" t="n">
        <v>167.3</v>
      </c>
      <c r="BNY160" s="254" t="n">
        <v>4.30128426277715</v>
      </c>
      <c r="BNZ160" s="252" t="n">
        <v>167.3</v>
      </c>
      <c r="BOA160" s="252" t="n">
        <v>126.857968936281</v>
      </c>
      <c r="BOB160" s="255" t="n">
        <v>167.3</v>
      </c>
      <c r="BOC160" s="253" t="n">
        <v>73.0090484453097</v>
      </c>
      <c r="BOD160" s="256" t="n">
        <v>167.3</v>
      </c>
      <c r="BOE160" s="254" t="n">
        <v>4.30128426277715</v>
      </c>
      <c r="BOF160" s="252" t="n">
        <v>167.3</v>
      </c>
      <c r="BOG160" s="252" t="n">
        <v>136.982823784052</v>
      </c>
      <c r="BOH160" s="255" t="n">
        <v>167.3</v>
      </c>
      <c r="BOI160" s="253" t="n">
        <v>73.0090484453097</v>
      </c>
      <c r="BOJ160" s="256" t="n">
        <v>167.3</v>
      </c>
      <c r="BOK160" s="254" t="n">
        <v>4.30128426277715</v>
      </c>
      <c r="BOL160" s="252" t="n">
        <v>167.3</v>
      </c>
      <c r="BOM160" s="252" t="n">
        <v>146.860544168359</v>
      </c>
      <c r="BON160" s="255" t="n">
        <v>167.3</v>
      </c>
      <c r="BOO160" s="253" t="n">
        <v>73.0090484453097</v>
      </c>
      <c r="BOP160" s="256" t="n">
        <v>167.3</v>
      </c>
      <c r="BOQ160" s="254" t="n">
        <v>4.30128426277715</v>
      </c>
    </row>
    <row r="161">
      <c r="B161" s="251" t="n">
        <v>1.71</v>
      </c>
      <c r="C161" s="252" t="n">
        <v>10.9818261888668</v>
      </c>
      <c r="D161" s="255" t="n">
        <v>1.71</v>
      </c>
      <c r="E161" s="253" t="n">
        <v>49.4497630694028</v>
      </c>
      <c r="F161" s="256" t="n">
        <v>1.71</v>
      </c>
      <c r="G161" s="254" t="n">
        <v>1.04580175507313</v>
      </c>
      <c r="H161" s="251" t="n">
        <v>1.71</v>
      </c>
      <c r="I161" s="252" t="n">
        <v>15.8382669876739</v>
      </c>
      <c r="J161" s="255" t="n">
        <v>1.71</v>
      </c>
      <c r="K161" s="253" t="n">
        <v>49.4497630694028</v>
      </c>
      <c r="L161" s="256" t="n">
        <v>1.71</v>
      </c>
      <c r="M161" s="254" t="n">
        <v>1.04580175507313</v>
      </c>
      <c r="N161" s="251" t="n">
        <v>1.71</v>
      </c>
      <c r="O161" s="252" t="n">
        <v>20.4307402851693</v>
      </c>
      <c r="P161" s="255" t="n">
        <v>1.71</v>
      </c>
      <c r="Q161" s="253" t="n">
        <v>49.4497630694028</v>
      </c>
      <c r="R161" s="256" t="n">
        <v>1.71</v>
      </c>
      <c r="S161" s="254" t="n">
        <v>1.04580175507313</v>
      </c>
      <c r="T161" s="251" t="n">
        <v>1.71</v>
      </c>
      <c r="U161" s="252" t="n">
        <v>25.0316884074534</v>
      </c>
      <c r="V161" s="255" t="n">
        <v>1.71</v>
      </c>
      <c r="W161" s="253" t="n">
        <v>49.4497630694028</v>
      </c>
      <c r="X161" s="256" t="n">
        <v>1.71</v>
      </c>
      <c r="Y161" s="254" t="n">
        <v>1.04580175507313</v>
      </c>
      <c r="Z161" s="251" t="n">
        <v>1.71</v>
      </c>
      <c r="AA161" s="252" t="n">
        <v>29.3703911636505</v>
      </c>
      <c r="AB161" s="255" t="n">
        <v>1.71</v>
      </c>
      <c r="AC161" s="253" t="n">
        <v>49.4497630694028</v>
      </c>
      <c r="AD161" s="256" t="n">
        <v>1.71</v>
      </c>
      <c r="AE161" s="254" t="n">
        <v>1.04580175507313</v>
      </c>
      <c r="AF161" s="251" t="n">
        <v>1.71</v>
      </c>
      <c r="AG161" s="252" t="n">
        <v>33.9700089692983</v>
      </c>
      <c r="AH161" s="255" t="n">
        <v>1.71</v>
      </c>
      <c r="AI161" s="253" t="n">
        <v>49.4497630694028</v>
      </c>
      <c r="AJ161" s="256" t="n">
        <v>1.71</v>
      </c>
      <c r="AK161" s="254" t="n">
        <v>1.04580175507313</v>
      </c>
      <c r="AL161" s="251" t="n">
        <v>1.71</v>
      </c>
      <c r="AM161" s="252" t="n">
        <v>39.0782137740064</v>
      </c>
      <c r="AN161" s="255" t="n">
        <v>1.71</v>
      </c>
      <c r="AO161" s="253" t="n">
        <v>49.4497630694028</v>
      </c>
      <c r="AP161" s="256" t="n">
        <v>1.71</v>
      </c>
      <c r="AQ161" s="254" t="n">
        <v>1.04580175507313</v>
      </c>
      <c r="AR161" s="251" t="n">
        <v>1.71</v>
      </c>
      <c r="AS161" s="252" t="n">
        <v>43.6713061571545</v>
      </c>
      <c r="AT161" s="255" t="n">
        <v>1.71</v>
      </c>
      <c r="AU161" s="253" t="n">
        <v>49.4497630694028</v>
      </c>
      <c r="AV161" s="256" t="n">
        <v>1.71</v>
      </c>
      <c r="AW161" s="254" t="n">
        <v>1.04580175507313</v>
      </c>
      <c r="AX161" s="252" t="n">
        <v>1.71</v>
      </c>
      <c r="AY161" s="252" t="n">
        <v>48.0156649062913</v>
      </c>
      <c r="AZ161" s="255" t="n">
        <v>1.71</v>
      </c>
      <c r="BA161" s="253" t="n">
        <v>49.4497630694028</v>
      </c>
      <c r="BB161" s="256" t="n">
        <v>1.71</v>
      </c>
      <c r="BC161" s="254" t="n">
        <v>1.04580175507313</v>
      </c>
      <c r="BD161" s="252" t="n">
        <v>1.71</v>
      </c>
      <c r="BE161" s="252" t="n">
        <v>52.1021175777009</v>
      </c>
      <c r="BF161" s="255" t="n">
        <v>1.71</v>
      </c>
      <c r="BG161" s="253" t="n">
        <v>49.4497630694028</v>
      </c>
      <c r="BH161" s="256" t="n">
        <v>1.71</v>
      </c>
      <c r="BI161" s="254" t="n">
        <v>1.04580175507313</v>
      </c>
      <c r="BJ161" s="252" t="n">
        <v>1.71</v>
      </c>
      <c r="BK161" s="252" t="n">
        <v>58.4870054427928</v>
      </c>
      <c r="BL161" s="255" t="n">
        <v>1.71</v>
      </c>
      <c r="BM161" s="253" t="n">
        <v>49.4497630694028</v>
      </c>
      <c r="BN161" s="256" t="n">
        <v>1.71</v>
      </c>
      <c r="BO161" s="254" t="n">
        <v>1.04580175507313</v>
      </c>
      <c r="BP161" s="252" t="n">
        <v>1.71</v>
      </c>
      <c r="BQ161" s="252" t="n">
        <v>62.8322379854187</v>
      </c>
      <c r="BR161" s="255" t="n">
        <v>1.71</v>
      </c>
      <c r="BS161" s="253" t="n">
        <v>49.4497630694028</v>
      </c>
      <c r="BT161" s="256" t="n">
        <v>1.71</v>
      </c>
      <c r="BU161" s="254" t="n">
        <v>1.04580175507313</v>
      </c>
      <c r="BV161" s="252" t="n">
        <v>1.71</v>
      </c>
      <c r="BW161" s="252" t="n">
        <v>71.25196832691</v>
      </c>
      <c r="BX161" s="255" t="n">
        <v>1.71</v>
      </c>
      <c r="BY161" s="253" t="n">
        <v>49.4497630694028</v>
      </c>
      <c r="BZ161" s="256" t="n">
        <v>1.71</v>
      </c>
      <c r="CA161" s="254" t="n">
        <v>1.04580175507313</v>
      </c>
      <c r="CB161" s="252" t="n">
        <v>1.71</v>
      </c>
      <c r="CC161" s="252" t="n">
        <v>82.2426574481576</v>
      </c>
      <c r="CD161" s="255" t="n">
        <v>1.71</v>
      </c>
      <c r="CE161" s="253" t="n">
        <v>49.4497630694028</v>
      </c>
      <c r="CF161" s="256" t="n">
        <v>1.71</v>
      </c>
      <c r="CG161" s="254" t="n">
        <v>1.04580175507313</v>
      </c>
      <c r="CH161" s="252" t="n">
        <v>1.71</v>
      </c>
      <c r="CI161" s="252" t="n">
        <v>90.6685048327964</v>
      </c>
      <c r="CJ161" s="255" t="n">
        <v>1.71</v>
      </c>
      <c r="CK161" s="253" t="n">
        <v>49.4497630694028</v>
      </c>
      <c r="CL161" s="256" t="n">
        <v>1.71</v>
      </c>
      <c r="CM161" s="254" t="n">
        <v>1.04580175507313</v>
      </c>
      <c r="CN161" s="252" t="n">
        <v>1.71</v>
      </c>
      <c r="CO161" s="252" t="n">
        <v>99.0867668327803</v>
      </c>
      <c r="CP161" s="255" t="n">
        <v>1.71</v>
      </c>
      <c r="CQ161" s="253" t="n">
        <v>49.4497630694028</v>
      </c>
      <c r="CR161" s="256" t="n">
        <v>1.71</v>
      </c>
      <c r="CS161" s="254" t="n">
        <v>1.04580175507313</v>
      </c>
      <c r="CT161" s="252" t="n">
        <v>1.71</v>
      </c>
      <c r="CU161" s="252" t="n">
        <v>107.264069585153</v>
      </c>
      <c r="CV161" s="255" t="n">
        <v>1.71</v>
      </c>
      <c r="CW161" s="253" t="n">
        <v>49.4497630694028</v>
      </c>
      <c r="CX161" s="256" t="n">
        <v>1.71</v>
      </c>
      <c r="CY161" s="254" t="n">
        <v>1.04580175507313</v>
      </c>
      <c r="CZ161" s="252" t="n">
        <v>1.71</v>
      </c>
      <c r="DA161" s="252" t="n">
        <v>123.358506870761</v>
      </c>
      <c r="DB161" s="255" t="n">
        <v>1.71</v>
      </c>
      <c r="DC161" s="253" t="n">
        <v>49.4497630694028</v>
      </c>
      <c r="DD161" s="256" t="n">
        <v>1.71</v>
      </c>
      <c r="DE161" s="254" t="n">
        <v>1.04580175507313</v>
      </c>
      <c r="DF161" s="252" t="n">
        <v>1.71</v>
      </c>
      <c r="DG161" s="252" t="n">
        <v>132.041279813267</v>
      </c>
      <c r="DH161" s="255" t="n">
        <v>1.71</v>
      </c>
      <c r="DI161" s="253" t="n">
        <v>49.4497630694028</v>
      </c>
      <c r="DJ161" s="256" t="n">
        <v>1.71</v>
      </c>
      <c r="DK161" s="254" t="n">
        <v>1.04580175507313</v>
      </c>
      <c r="DL161" s="252" t="n">
        <v>1.71</v>
      </c>
      <c r="DM161" s="252" t="n">
        <v>145.830796029016</v>
      </c>
      <c r="DN161" s="255" t="n">
        <v>1.71</v>
      </c>
      <c r="DO161" s="253" t="n">
        <v>49.4497630694028</v>
      </c>
      <c r="DP161" s="256" t="n">
        <v>1.71</v>
      </c>
      <c r="DQ161" s="254" t="n">
        <v>1.04580175507313</v>
      </c>
      <c r="DR161" s="252" t="n">
        <v>1.71</v>
      </c>
      <c r="DS161" s="252" t="n">
        <v>163.70865532922</v>
      </c>
      <c r="DT161" s="255" t="n">
        <v>1.71</v>
      </c>
      <c r="DU161" s="253" t="n">
        <v>49.4497630694028</v>
      </c>
      <c r="DV161" s="256" t="n">
        <v>1.71</v>
      </c>
      <c r="DW161" s="254" t="n">
        <v>1.04580175507313</v>
      </c>
      <c r="DX161" s="252" t="n">
        <v>1.71</v>
      </c>
      <c r="DY161" s="252" t="n">
        <v>178.015573638582</v>
      </c>
      <c r="DZ161" s="255" t="n">
        <v>1.71</v>
      </c>
      <c r="EA161" s="253" t="n">
        <v>49.4497630694028</v>
      </c>
      <c r="EB161" s="256" t="n">
        <v>1.71</v>
      </c>
      <c r="EC161" s="254" t="n">
        <v>1.04580175507313</v>
      </c>
      <c r="ED161" s="251" t="n">
        <v>2.45000000000035</v>
      </c>
      <c r="EE161" s="252" t="n">
        <v>14.4276898204809</v>
      </c>
      <c r="EF161" s="255" t="n">
        <v>2.448</v>
      </c>
      <c r="EG161" s="253" t="n">
        <v>45.6622097350995</v>
      </c>
      <c r="EH161" s="256" t="n">
        <v>2.448</v>
      </c>
      <c r="EI161" s="254" t="n">
        <v>2.40869324538771</v>
      </c>
      <c r="EJ161" s="251" t="n">
        <v>2.45</v>
      </c>
      <c r="EK161" s="252" t="n">
        <v>20.5672338204623</v>
      </c>
      <c r="EL161" s="255" t="n">
        <v>2.448</v>
      </c>
      <c r="EM161" s="253" t="n">
        <v>45.6622097350995</v>
      </c>
      <c r="EN161" s="256" t="n">
        <v>2.448</v>
      </c>
      <c r="EO161" s="254" t="n">
        <v>2.40869324538771</v>
      </c>
      <c r="EP161" s="251" t="n">
        <v>2.45</v>
      </c>
      <c r="EQ161" s="252" t="n">
        <v>26.0917460087562</v>
      </c>
      <c r="ER161" s="255" t="n">
        <v>2.448</v>
      </c>
      <c r="ES161" s="253" t="n">
        <v>45.6622097350995</v>
      </c>
      <c r="ET161" s="256" t="n">
        <v>2.448</v>
      </c>
      <c r="EU161" s="254" t="n">
        <v>2.40869324538771</v>
      </c>
      <c r="EV161" s="251" t="n">
        <v>2.448</v>
      </c>
      <c r="EW161" s="252" t="n">
        <v>33.2112616358037</v>
      </c>
      <c r="EX161" s="255" t="n">
        <v>2.448</v>
      </c>
      <c r="EY161" s="253" t="n">
        <v>45.6622097350995</v>
      </c>
      <c r="EZ161" s="256" t="n">
        <v>2.448</v>
      </c>
      <c r="FA161" s="254" t="n">
        <v>2.40869324538771</v>
      </c>
      <c r="FB161" s="251" t="n">
        <v>2.45</v>
      </c>
      <c r="FC161" s="252" t="n">
        <v>40.5462182173122</v>
      </c>
      <c r="FD161" s="255" t="n">
        <v>2.448</v>
      </c>
      <c r="FE161" s="253" t="n">
        <v>45.6622097350995</v>
      </c>
      <c r="FF161" s="256" t="n">
        <v>2.448</v>
      </c>
      <c r="FG161" s="254" t="n">
        <v>2.40869324538771</v>
      </c>
      <c r="FH161" s="251" t="n">
        <v>2.45</v>
      </c>
      <c r="FI161" s="252" t="n">
        <v>45.4879170684079</v>
      </c>
      <c r="FJ161" s="255" t="n">
        <v>2.448</v>
      </c>
      <c r="FK161" s="253" t="n">
        <v>45.6622097350995</v>
      </c>
      <c r="FL161" s="256" t="n">
        <v>2.448</v>
      </c>
      <c r="FM161" s="254" t="n">
        <v>2.40869324538771</v>
      </c>
      <c r="FN161" s="251" t="n">
        <v>2.448</v>
      </c>
      <c r="FO161" s="252" t="n">
        <v>51.8848401962814</v>
      </c>
      <c r="FP161" s="255" t="n">
        <v>2.448</v>
      </c>
      <c r="FQ161" s="253" t="n">
        <v>45.6622097350995</v>
      </c>
      <c r="FR161" s="256" t="n">
        <v>2.448</v>
      </c>
      <c r="FS161" s="254" t="n">
        <v>2.40869324538771</v>
      </c>
      <c r="FT161" s="251" t="n">
        <v>2.45</v>
      </c>
      <c r="FU161" s="252" t="n">
        <v>58.9790330554609</v>
      </c>
      <c r="FV161" s="255" t="n">
        <v>2.448</v>
      </c>
      <c r="FW161" s="253" t="n">
        <v>45.6622097350995</v>
      </c>
      <c r="FX161" s="256" t="n">
        <v>2.448</v>
      </c>
      <c r="FY161" s="254" t="n">
        <v>2.40869324538771</v>
      </c>
      <c r="FZ161" s="252" t="n">
        <v>2.448</v>
      </c>
      <c r="GA161" s="252" t="n">
        <v>64.3710140532752</v>
      </c>
      <c r="GB161" s="255" t="n">
        <v>2.448</v>
      </c>
      <c r="GC161" s="253" t="n">
        <v>45.6622097350995</v>
      </c>
      <c r="GD161" s="256" t="n">
        <v>2.448</v>
      </c>
      <c r="GE161" s="254" t="n">
        <v>2.40869324538771</v>
      </c>
      <c r="GF161" s="252" t="n">
        <v>2.448</v>
      </c>
      <c r="GG161" s="252" t="n">
        <v>70.9818997028253</v>
      </c>
      <c r="GH161" s="255" t="n">
        <v>2.448</v>
      </c>
      <c r="GI161" s="253" t="n">
        <v>45.6622097350995</v>
      </c>
      <c r="GJ161" s="256" t="n">
        <v>2.448</v>
      </c>
      <c r="GK161" s="254" t="n">
        <v>2.40869324538771</v>
      </c>
      <c r="GL161" s="252" t="n">
        <v>2.45</v>
      </c>
      <c r="GM161" s="252" t="n">
        <v>78.899685005157</v>
      </c>
      <c r="GN161" s="255" t="n">
        <v>2.448</v>
      </c>
      <c r="GO161" s="253" t="n">
        <v>45.6622097350995</v>
      </c>
      <c r="GP161" s="256" t="n">
        <v>2.448</v>
      </c>
      <c r="GQ161" s="254" t="n">
        <v>2.40869324538771</v>
      </c>
      <c r="GR161" s="252" t="n">
        <v>2.448</v>
      </c>
      <c r="GS161" s="252" t="n">
        <v>88.0356055441587</v>
      </c>
      <c r="GT161" s="255" t="n">
        <v>2.448</v>
      </c>
      <c r="GU161" s="253" t="n">
        <v>45.6622097350995</v>
      </c>
      <c r="GV161" s="256" t="n">
        <v>2.448</v>
      </c>
      <c r="GW161" s="254" t="n">
        <v>2.40869324538771</v>
      </c>
      <c r="GX161" s="252" t="n">
        <v>2.448</v>
      </c>
      <c r="GY161" s="252" t="n">
        <v>94.45562084421471</v>
      </c>
      <c r="GZ161" s="255" t="n">
        <v>2.448</v>
      </c>
      <c r="HA161" s="253" t="n">
        <v>45.6622097350995</v>
      </c>
      <c r="HB161" s="256" t="n">
        <v>2.448</v>
      </c>
      <c r="HC161" s="254" t="n">
        <v>2.40869324538771</v>
      </c>
      <c r="HD161" s="252" t="n">
        <v>2.448</v>
      </c>
      <c r="HE161" s="252" t="n">
        <v>101.228596412916</v>
      </c>
      <c r="HF161" s="255" t="n">
        <v>2.448</v>
      </c>
      <c r="HG161" s="253" t="n">
        <v>45.6622097350995</v>
      </c>
      <c r="HH161" s="256" t="n">
        <v>2.448</v>
      </c>
      <c r="HI161" s="254" t="n">
        <v>2.40869324538771</v>
      </c>
      <c r="HJ161" s="252" t="n">
        <v>2.448</v>
      </c>
      <c r="HK161" s="252" t="n">
        <v>107.675743270603</v>
      </c>
      <c r="HL161" s="255" t="n">
        <v>2.448</v>
      </c>
      <c r="HM161" s="253" t="n">
        <v>45.6622097350995</v>
      </c>
      <c r="HN161" s="256" t="n">
        <v>2.448</v>
      </c>
      <c r="HO161" s="254" t="n">
        <v>2.40869324538771</v>
      </c>
      <c r="HP161" s="252" t="n">
        <v>2.448</v>
      </c>
      <c r="HQ161" s="252" t="n">
        <v>114.517472762478</v>
      </c>
      <c r="HR161" s="255" t="n">
        <v>2.448</v>
      </c>
      <c r="HS161" s="253" t="n">
        <v>45.6622097350995</v>
      </c>
      <c r="HT161" s="256" t="n">
        <v>2.448</v>
      </c>
      <c r="HU161" s="254" t="n">
        <v>2.40869324538771</v>
      </c>
      <c r="HV161" s="252" t="n">
        <v>2.448</v>
      </c>
      <c r="HW161" s="252" t="n">
        <v>122.535973489435</v>
      </c>
      <c r="HX161" s="255" t="n">
        <v>2.448</v>
      </c>
      <c r="HY161" s="253" t="n">
        <v>45.6622097350995</v>
      </c>
      <c r="HZ161" s="256" t="n">
        <v>2.448</v>
      </c>
      <c r="IA161" s="254" t="n">
        <v>2.40869324538771</v>
      </c>
      <c r="IB161" s="252" t="n">
        <v>2.448</v>
      </c>
      <c r="IC161" s="252" t="n">
        <v>130.048691325644</v>
      </c>
      <c r="ID161" s="255" t="n">
        <v>2.448</v>
      </c>
      <c r="IE161" s="253" t="n">
        <v>45.6622097350995</v>
      </c>
      <c r="IF161" s="256" t="n">
        <v>2.448</v>
      </c>
      <c r="IG161" s="254" t="n">
        <v>2.40869324538771</v>
      </c>
      <c r="IH161" s="252" t="n">
        <v>2.448</v>
      </c>
      <c r="II161" s="252" t="n">
        <v>136.00721797268</v>
      </c>
      <c r="IJ161" s="255" t="n">
        <v>2.448</v>
      </c>
      <c r="IK161" s="253" t="n">
        <v>45.6622097350995</v>
      </c>
      <c r="IL161" s="256" t="n">
        <v>2.448</v>
      </c>
      <c r="IM161" s="254" t="n">
        <v>2.40869324538771</v>
      </c>
      <c r="IN161" s="252" t="n">
        <v>2.448</v>
      </c>
      <c r="IO161" s="252" t="n">
        <v>140.918548500089</v>
      </c>
      <c r="IP161" s="255" t="n">
        <v>2.448</v>
      </c>
      <c r="IQ161" s="253" t="n">
        <v>45.6622097350995</v>
      </c>
      <c r="IR161" s="256" t="n">
        <v>2.448</v>
      </c>
      <c r="IS161" s="254" t="n">
        <v>2.40869324538771</v>
      </c>
      <c r="IT161" s="252" t="n">
        <v>2.448</v>
      </c>
      <c r="IU161" s="252" t="n">
        <v>145.248940205291</v>
      </c>
      <c r="IV161" s="255" t="n">
        <v>2.448</v>
      </c>
      <c r="IW161" s="253" t="n">
        <v>45.6622097350995</v>
      </c>
      <c r="IX161" s="256" t="n">
        <v>2.448</v>
      </c>
      <c r="IY161" s="254" t="n">
        <v>2.40869324538771</v>
      </c>
      <c r="IZ161" s="252" t="n">
        <v>2.448</v>
      </c>
      <c r="JA161" s="252" t="n">
        <v>155.137920176198</v>
      </c>
      <c r="JB161" s="255" t="n">
        <v>2.448</v>
      </c>
      <c r="JC161" s="253" t="n">
        <v>45.6622097350995</v>
      </c>
      <c r="JD161" s="256" t="n">
        <v>2.448</v>
      </c>
      <c r="JE161" s="254" t="n">
        <v>2.40869324538771</v>
      </c>
      <c r="JF161" s="252" t="n">
        <v>2.448</v>
      </c>
      <c r="JG161" s="252" t="n">
        <v>163.119793937535</v>
      </c>
      <c r="JH161" s="255" t="n">
        <v>2.448</v>
      </c>
      <c r="JI161" s="253" t="n">
        <v>45.6622097350995</v>
      </c>
      <c r="JJ161" s="256" t="n">
        <v>2.448</v>
      </c>
      <c r="JK161" s="254" t="n">
        <v>2.40869324538771</v>
      </c>
      <c r="JL161" s="252" t="n">
        <v>2.448</v>
      </c>
      <c r="JM161" s="252" t="n">
        <v>169.529016143607</v>
      </c>
      <c r="JN161" s="255" t="n">
        <v>2.448</v>
      </c>
      <c r="JO161" s="253" t="n">
        <v>45.6622097350995</v>
      </c>
      <c r="JP161" s="256" t="n">
        <v>2.448</v>
      </c>
      <c r="JQ161" s="254" t="n">
        <v>2.40869324538771</v>
      </c>
      <c r="JR161" s="252" t="n">
        <v>2.45</v>
      </c>
      <c r="JS161" s="252" t="n">
        <v>177.763035761993</v>
      </c>
      <c r="JT161" s="255" t="n">
        <v>2.448</v>
      </c>
      <c r="JU161" s="253" t="n">
        <v>45.6622097350995</v>
      </c>
      <c r="JV161" s="256" t="n">
        <v>2.448</v>
      </c>
      <c r="JW161" s="254" t="n">
        <v>2.40869324538771</v>
      </c>
      <c r="JX161" s="251" t="n">
        <v>3.168</v>
      </c>
      <c r="JY161" s="252" t="n">
        <v>9.19376922996514</v>
      </c>
      <c r="JZ161" s="255" t="n">
        <v>3.20399999999999</v>
      </c>
      <c r="KA161" s="253" t="n">
        <v>59.5409854950472</v>
      </c>
      <c r="KB161" s="256" t="n">
        <v>3.20399999999999</v>
      </c>
      <c r="KC161" s="254" t="n">
        <v>1.49382297444614</v>
      </c>
      <c r="KD161" s="251" t="n">
        <v>3.15</v>
      </c>
      <c r="KE161" s="252" t="n">
        <v>14.7676930669451</v>
      </c>
      <c r="KF161" s="255" t="n">
        <v>3.20399999999999</v>
      </c>
      <c r="KG161" s="253" t="n">
        <v>59.5409854950472</v>
      </c>
      <c r="KH161" s="256" t="n">
        <v>3.20399999999999</v>
      </c>
      <c r="KI161" s="254" t="n">
        <v>1.49382297444614</v>
      </c>
      <c r="KJ161" s="251" t="n">
        <v>3.168</v>
      </c>
      <c r="KK161" s="252" t="n">
        <v>18.4102817713565</v>
      </c>
      <c r="KL161" s="255" t="n">
        <v>3.20399999999999</v>
      </c>
      <c r="KM161" s="253" t="n">
        <v>59.5409854950472</v>
      </c>
      <c r="KN161" s="256" t="n">
        <v>3.20399999999999</v>
      </c>
      <c r="KO161" s="254" t="n">
        <v>1.49382297444614</v>
      </c>
      <c r="KP161" s="251" t="n">
        <v>3.168</v>
      </c>
      <c r="KQ161" s="252" t="n">
        <v>22.0139352754313</v>
      </c>
      <c r="KR161" s="255" t="n">
        <v>3.20399999999999</v>
      </c>
      <c r="KS161" s="253" t="n">
        <v>59.5409854950472</v>
      </c>
      <c r="KT161" s="256" t="n">
        <v>3.20399999999999</v>
      </c>
      <c r="KU161" s="254" t="n">
        <v>1.49382297444614</v>
      </c>
      <c r="KV161" s="251" t="n">
        <v>3.168</v>
      </c>
      <c r="KW161" s="252" t="n">
        <v>27.3294749246965</v>
      </c>
      <c r="KX161" s="255" t="n">
        <v>3.20399999999999</v>
      </c>
      <c r="KY161" s="253" t="n">
        <v>59.5409854950472</v>
      </c>
      <c r="KZ161" s="256" t="n">
        <v>3.20399999999999</v>
      </c>
      <c r="LA161" s="254" t="n">
        <v>1.49382297444614</v>
      </c>
      <c r="LB161" s="251" t="n">
        <v>3.15</v>
      </c>
      <c r="LC161" s="252" t="n">
        <v>31.2060556668546</v>
      </c>
      <c r="LD161" s="255" t="n">
        <v>3.20399999999999</v>
      </c>
      <c r="LE161" s="253" t="n">
        <v>59.5409854950472</v>
      </c>
      <c r="LF161" s="256" t="n">
        <v>3.20399999999999</v>
      </c>
      <c r="LG161" s="254" t="n">
        <v>1.49382297444614</v>
      </c>
      <c r="LH161" s="251" t="n">
        <v>3.168</v>
      </c>
      <c r="LI161" s="252" t="n">
        <v>36.2075293963503</v>
      </c>
      <c r="LJ161" s="255" t="n">
        <v>3.20399999999999</v>
      </c>
      <c r="LK161" s="253" t="n">
        <v>59.5409854950472</v>
      </c>
      <c r="LL161" s="256" t="n">
        <v>3.20399999999999</v>
      </c>
      <c r="LM161" s="254" t="n">
        <v>1.49382297444614</v>
      </c>
      <c r="LN161" s="251" t="n">
        <v>3.168</v>
      </c>
      <c r="LO161" s="252" t="n">
        <v>40.4049140196656</v>
      </c>
      <c r="LP161" s="255" t="n">
        <v>3.20399999999999</v>
      </c>
      <c r="LQ161" s="253" t="n">
        <v>59.5409854950472</v>
      </c>
      <c r="LR161" s="256" t="n">
        <v>3.20399999999999</v>
      </c>
      <c r="LS161" s="254" t="n">
        <v>1.49382297444614</v>
      </c>
      <c r="LT161" s="252" t="n">
        <v>3.168</v>
      </c>
      <c r="LU161" s="252" t="n">
        <v>44.0518084178622</v>
      </c>
      <c r="LV161" s="255" t="n">
        <v>3.20399999999999</v>
      </c>
      <c r="LW161" s="253" t="n">
        <v>59.5409854950472</v>
      </c>
      <c r="LX161" s="256" t="n">
        <v>3.20399999999999</v>
      </c>
      <c r="LY161" s="254" t="n">
        <v>1.49382297444614</v>
      </c>
      <c r="LZ161" s="252" t="n">
        <v>3.168</v>
      </c>
      <c r="MA161" s="252" t="n">
        <v>49.892606743622</v>
      </c>
      <c r="MB161" s="255" t="n">
        <v>3.20399999999999</v>
      </c>
      <c r="MC161" s="253" t="n">
        <v>59.5409854950472</v>
      </c>
      <c r="MD161" s="256" t="n">
        <v>3.20399999999999</v>
      </c>
      <c r="ME161" s="254" t="n">
        <v>1.49382297444614</v>
      </c>
      <c r="MF161" s="252" t="n">
        <v>3.168</v>
      </c>
      <c r="MG161" s="252" t="n">
        <v>54.113205548858</v>
      </c>
      <c r="MH161" s="255" t="n">
        <v>3.20399999999999</v>
      </c>
      <c r="MI161" s="253" t="n">
        <v>59.5409854950472</v>
      </c>
      <c r="MJ161" s="256" t="n">
        <v>3.20399999999999</v>
      </c>
      <c r="MK161" s="254" t="n">
        <v>1.49382297444614</v>
      </c>
      <c r="ML161" s="252" t="n">
        <v>3.168</v>
      </c>
      <c r="MM161" s="252" t="n">
        <v>58.0141362357047</v>
      </c>
      <c r="MN161" s="255" t="n">
        <v>3.20399999999999</v>
      </c>
      <c r="MO161" s="253" t="n">
        <v>59.5409854950472</v>
      </c>
      <c r="MP161" s="256" t="n">
        <v>3.20399999999999</v>
      </c>
      <c r="MQ161" s="254" t="n">
        <v>1.49382297444614</v>
      </c>
      <c r="MR161" s="252" t="n">
        <v>3.168</v>
      </c>
      <c r="MS161" s="252" t="n">
        <v>65.7763094093152</v>
      </c>
      <c r="MT161" s="255" t="n">
        <v>3.20399999999999</v>
      </c>
      <c r="MU161" s="253" t="n">
        <v>59.5409854950472</v>
      </c>
      <c r="MV161" s="256" t="n">
        <v>3.20399999999999</v>
      </c>
      <c r="MW161" s="254" t="n">
        <v>1.49382297444614</v>
      </c>
      <c r="MX161" s="252" t="n">
        <v>3.15</v>
      </c>
      <c r="MY161" s="252" t="n">
        <v>78.8513617076795</v>
      </c>
      <c r="MZ161" s="255" t="n">
        <v>3.20399999999999</v>
      </c>
      <c r="NA161" s="253" t="n">
        <v>59.5409854950472</v>
      </c>
      <c r="NB161" s="256" t="n">
        <v>3.20399999999999</v>
      </c>
      <c r="NC161" s="254" t="n">
        <v>1.49382297444614</v>
      </c>
      <c r="ND161" s="252" t="n">
        <v>3.168</v>
      </c>
      <c r="NE161" s="252" t="n">
        <v>87.2228387882607</v>
      </c>
      <c r="NF161" s="255" t="n">
        <v>3.20399999999999</v>
      </c>
      <c r="NG161" s="253" t="n">
        <v>59.5409854950472</v>
      </c>
      <c r="NH161" s="256" t="n">
        <v>3.20399999999999</v>
      </c>
      <c r="NI161" s="254" t="n">
        <v>1.49382297444614</v>
      </c>
      <c r="NJ161" s="252" t="n">
        <v>3.168</v>
      </c>
      <c r="NK161" s="252" t="n">
        <v>98.3946974043739</v>
      </c>
      <c r="NL161" s="255" t="n">
        <v>3.20399999999999</v>
      </c>
      <c r="NM161" s="253" t="n">
        <v>59.5409854950472</v>
      </c>
      <c r="NN161" s="256" t="n">
        <v>3.20399999999999</v>
      </c>
      <c r="NO161" s="254" t="n">
        <v>1.49382297444614</v>
      </c>
      <c r="NP161" s="252" t="n">
        <v>3.15</v>
      </c>
      <c r="NQ161" s="252" t="n">
        <v>107.828918290919</v>
      </c>
      <c r="NR161" s="255" t="n">
        <v>3.20399999999999</v>
      </c>
      <c r="NS161" s="253" t="n">
        <v>59.5409854950472</v>
      </c>
      <c r="NT161" s="256" t="n">
        <v>3.20399999999999</v>
      </c>
      <c r="NU161" s="254" t="n">
        <v>1.49382297444614</v>
      </c>
      <c r="NV161" s="252" t="n">
        <v>3.168</v>
      </c>
      <c r="NW161" s="252" t="n">
        <v>116.238518859558</v>
      </c>
      <c r="NX161" s="255" t="n">
        <v>3.20399999999999</v>
      </c>
      <c r="NY161" s="253" t="n">
        <v>59.5409854950472</v>
      </c>
      <c r="NZ161" s="256" t="n">
        <v>3.20399999999999</v>
      </c>
      <c r="OA161" s="254" t="n">
        <v>1.49382297444614</v>
      </c>
      <c r="OB161" s="252" t="n">
        <v>3.168</v>
      </c>
      <c r="OC161" s="252" t="n">
        <v>124.297629315607</v>
      </c>
      <c r="OD161" s="255" t="n">
        <v>3.20399999999999</v>
      </c>
      <c r="OE161" s="253" t="n">
        <v>59.5409854950472</v>
      </c>
      <c r="OF161" s="256" t="n">
        <v>3.20399999999999</v>
      </c>
      <c r="OG161" s="254" t="n">
        <v>1.49382297444614</v>
      </c>
      <c r="OH161" s="252" t="n">
        <v>3.168</v>
      </c>
      <c r="OI161" s="252" t="n">
        <v>132.656866800586</v>
      </c>
      <c r="OJ161" s="255" t="n">
        <v>3.20399999999999</v>
      </c>
      <c r="OK161" s="253" t="n">
        <v>59.5409854950472</v>
      </c>
      <c r="OL161" s="256" t="n">
        <v>3.20399999999999</v>
      </c>
      <c r="OM161" s="254" t="n">
        <v>1.49382297444614</v>
      </c>
      <c r="ON161" s="252" t="n">
        <v>3.168</v>
      </c>
      <c r="OO161" s="252" t="n">
        <v>145.522654468978</v>
      </c>
      <c r="OP161" s="255" t="n">
        <v>3.20399999999999</v>
      </c>
      <c r="OQ161" s="253" t="n">
        <v>59.5409854950472</v>
      </c>
      <c r="OR161" s="256" t="n">
        <v>3.20399999999999</v>
      </c>
      <c r="OS161" s="254" t="n">
        <v>1.49382297444614</v>
      </c>
      <c r="OT161" s="252" t="n">
        <v>3.168</v>
      </c>
      <c r="OU161" s="252" t="n">
        <v>154.395061509613</v>
      </c>
      <c r="OV161" s="255" t="n">
        <v>3.20399999999999</v>
      </c>
      <c r="OW161" s="253" t="n">
        <v>59.5409854950472</v>
      </c>
      <c r="OX161" s="256" t="n">
        <v>3.20399999999999</v>
      </c>
      <c r="OY161" s="254" t="n">
        <v>1.49382297444614</v>
      </c>
      <c r="OZ161" s="252" t="n">
        <v>3.168</v>
      </c>
      <c r="PA161" s="252" t="n">
        <v>167.212503824064</v>
      </c>
      <c r="PB161" s="255" t="n">
        <v>3.20399999999999</v>
      </c>
      <c r="PC161" s="253" t="n">
        <v>59.5409854950472</v>
      </c>
      <c r="PD161" s="256" t="n">
        <v>3.20399999999999</v>
      </c>
      <c r="PE161" s="254" t="n">
        <v>1.49382297444614</v>
      </c>
      <c r="PF161" s="251" t="n">
        <v>5.688</v>
      </c>
      <c r="PG161" s="252" t="n">
        <v>12.2727954146229</v>
      </c>
      <c r="PH161" s="255" t="n">
        <v>5.688</v>
      </c>
      <c r="PI161" s="253" t="n">
        <v>59.1027081476776</v>
      </c>
      <c r="PJ161" s="256" t="n">
        <v>5.6</v>
      </c>
      <c r="PK161" s="254" t="n">
        <v>1.21579955707975</v>
      </c>
      <c r="PL161" s="251" t="n">
        <v>5.688</v>
      </c>
      <c r="PM161" s="252" t="n">
        <v>19.943921871615</v>
      </c>
      <c r="PN161" s="255" t="n">
        <v>5.688</v>
      </c>
      <c r="PO161" s="253" t="n">
        <v>59.1027081476776</v>
      </c>
      <c r="PP161" s="256" t="n">
        <v>5.6</v>
      </c>
      <c r="PQ161" s="254" t="n">
        <v>1.21579955707975</v>
      </c>
      <c r="PR161" s="251" t="n">
        <v>5.6</v>
      </c>
      <c r="PS161" s="252" t="n">
        <v>26.6947406932796</v>
      </c>
      <c r="PT161" s="255" t="n">
        <v>5.688</v>
      </c>
      <c r="PU161" s="253" t="n">
        <v>59.1027081476776</v>
      </c>
      <c r="PV161" s="256" t="n">
        <v>5.6</v>
      </c>
      <c r="PW161" s="254" t="n">
        <v>1.21579955707975</v>
      </c>
      <c r="PX161" s="251" t="n">
        <v>5.688</v>
      </c>
      <c r="PY161" s="252" t="n">
        <v>33.1396591168152</v>
      </c>
      <c r="PZ161" s="255" t="n">
        <v>5.688</v>
      </c>
      <c r="QA161" s="253" t="n">
        <v>59.1027081476776</v>
      </c>
      <c r="QB161" s="256" t="n">
        <v>5.6</v>
      </c>
      <c r="QC161" s="254" t="n">
        <v>1.21579955707975</v>
      </c>
      <c r="QD161" s="251" t="n">
        <v>5.688</v>
      </c>
      <c r="QE161" s="252" t="n">
        <v>38.938061711409</v>
      </c>
      <c r="QF161" s="255" t="n">
        <v>5.688</v>
      </c>
      <c r="QG161" s="253" t="n">
        <v>59.1027081476776</v>
      </c>
      <c r="QH161" s="256" t="n">
        <v>5.6</v>
      </c>
      <c r="QI161" s="254" t="n">
        <v>1.21579955707975</v>
      </c>
      <c r="QJ161" s="251" t="n">
        <v>5.6</v>
      </c>
      <c r="QK161" s="252" t="n">
        <v>47.5615126139155</v>
      </c>
      <c r="QL161" s="255" t="n">
        <v>5.688</v>
      </c>
      <c r="QM161" s="253" t="n">
        <v>59.1027081476776</v>
      </c>
      <c r="QN161" s="256" t="n">
        <v>5.6</v>
      </c>
      <c r="QO161" s="254" t="n">
        <v>1.21579955707975</v>
      </c>
      <c r="QP161" s="251" t="n">
        <v>5.688</v>
      </c>
      <c r="QQ161" s="252" t="n">
        <v>53.1034568941785</v>
      </c>
      <c r="QR161" s="255" t="n">
        <v>5.688</v>
      </c>
      <c r="QS161" s="253" t="n">
        <v>59.1027081476776</v>
      </c>
      <c r="QT161" s="256" t="n">
        <v>5.6</v>
      </c>
      <c r="QU161" s="254" t="n">
        <v>1.21579955707975</v>
      </c>
      <c r="QV161" s="251" t="n">
        <v>5.688</v>
      </c>
      <c r="QW161" s="252" t="n">
        <v>58.6634398464107</v>
      </c>
      <c r="QX161" s="255" t="n">
        <v>5.688</v>
      </c>
      <c r="QY161" s="253" t="n">
        <v>59.1027081476776</v>
      </c>
      <c r="QZ161" s="256" t="n">
        <v>5.6</v>
      </c>
      <c r="RA161" s="254" t="n">
        <v>1.21579955707975</v>
      </c>
      <c r="RB161" s="252" t="n">
        <v>5.688</v>
      </c>
      <c r="RC161" s="252" t="n">
        <v>65.9300102528164</v>
      </c>
      <c r="RD161" s="255" t="n">
        <v>5.688</v>
      </c>
      <c r="RE161" s="253" t="n">
        <v>59.1027081476776</v>
      </c>
      <c r="RF161" s="256" t="n">
        <v>5.6</v>
      </c>
      <c r="RG161" s="254" t="n">
        <v>1.21579955707975</v>
      </c>
      <c r="RH161" s="252" t="n">
        <v>5.688</v>
      </c>
      <c r="RI161" s="252" t="n">
        <v>71.7978161181552</v>
      </c>
      <c r="RJ161" s="255" t="n">
        <v>5.688</v>
      </c>
      <c r="RK161" s="253" t="n">
        <v>59.1027081476776</v>
      </c>
      <c r="RL161" s="256" t="n">
        <v>5.6</v>
      </c>
      <c r="RM161" s="254" t="n">
        <v>1.21579955707975</v>
      </c>
      <c r="RN161" s="252" t="n">
        <v>5.6</v>
      </c>
      <c r="RO161" s="252" t="n">
        <v>79.6755908996745</v>
      </c>
      <c r="RP161" s="255" t="n">
        <v>5.688</v>
      </c>
      <c r="RQ161" s="253" t="n">
        <v>59.1027081476776</v>
      </c>
      <c r="RR161" s="256" t="n">
        <v>5.6</v>
      </c>
      <c r="RS161" s="254" t="n">
        <v>1.21579955707975</v>
      </c>
      <c r="RT161" s="252" t="n">
        <v>5.6</v>
      </c>
      <c r="RU161" s="252" t="n">
        <v>86.4595326629393</v>
      </c>
      <c r="RV161" s="255" t="n">
        <v>5.688</v>
      </c>
      <c r="RW161" s="253" t="n">
        <v>59.1027081476776</v>
      </c>
      <c r="RX161" s="256" t="n">
        <v>5.6</v>
      </c>
      <c r="RY161" s="254" t="n">
        <v>1.21579955707975</v>
      </c>
      <c r="RZ161" s="252" t="n">
        <v>5.688</v>
      </c>
      <c r="SA161" s="252" t="n">
        <v>91.04669762246</v>
      </c>
      <c r="SB161" s="255" t="n">
        <v>5.688</v>
      </c>
      <c r="SC161" s="253" t="n">
        <v>59.1027081476776</v>
      </c>
      <c r="SD161" s="256" t="n">
        <v>5.6</v>
      </c>
      <c r="SE161" s="254" t="n">
        <v>1.21579955707975</v>
      </c>
      <c r="SF161" s="252" t="n">
        <v>5.6</v>
      </c>
      <c r="SG161" s="252" t="n">
        <v>99.31153096827779</v>
      </c>
      <c r="SH161" s="255" t="n">
        <v>5.688</v>
      </c>
      <c r="SI161" s="253" t="n">
        <v>59.1027081476776</v>
      </c>
      <c r="SJ161" s="256" t="n">
        <v>5.6</v>
      </c>
      <c r="SK161" s="254" t="n">
        <v>1.21579955707975</v>
      </c>
      <c r="SL161" s="252" t="n">
        <v>5.6</v>
      </c>
      <c r="SM161" s="252" t="n">
        <v>107.05288528735</v>
      </c>
      <c r="SN161" s="255" t="n">
        <v>5.688</v>
      </c>
      <c r="SO161" s="253" t="n">
        <v>59.1027081476776</v>
      </c>
      <c r="SP161" s="256" t="n">
        <v>5.6</v>
      </c>
      <c r="SQ161" s="254" t="n">
        <v>1.21579955707975</v>
      </c>
      <c r="SR161" s="252" t="n">
        <v>5.6</v>
      </c>
      <c r="SS161" s="252" t="n">
        <v>115.115757653817</v>
      </c>
      <c r="ST161" s="255" t="n">
        <v>5.688</v>
      </c>
      <c r="SU161" s="253" t="n">
        <v>59.1027081476776</v>
      </c>
      <c r="SV161" s="256" t="n">
        <v>5.6</v>
      </c>
      <c r="SW161" s="254" t="n">
        <v>1.21579955707975</v>
      </c>
      <c r="SX161" s="252" t="n">
        <v>5.6</v>
      </c>
      <c r="SY161" s="252" t="n">
        <v>121.168403301764</v>
      </c>
      <c r="SZ161" s="255" t="n">
        <v>5.688</v>
      </c>
      <c r="TA161" s="253" t="n">
        <v>59.1027081476776</v>
      </c>
      <c r="TB161" s="256" t="n">
        <v>5.6</v>
      </c>
      <c r="TC161" s="254" t="n">
        <v>1.21579955707975</v>
      </c>
      <c r="TD161" s="252" t="n">
        <v>5.6</v>
      </c>
      <c r="TE161" s="252" t="n">
        <v>128.528171971824</v>
      </c>
      <c r="TF161" s="255" t="n">
        <v>5.688</v>
      </c>
      <c r="TG161" s="253" t="n">
        <v>59.1027081476776</v>
      </c>
      <c r="TH161" s="256" t="n">
        <v>5.6</v>
      </c>
      <c r="TI161" s="254" t="n">
        <v>1.21579955707975</v>
      </c>
      <c r="TJ161" s="252" t="n">
        <v>5.6</v>
      </c>
      <c r="TK161" s="252" t="n">
        <v>134.573049986314</v>
      </c>
      <c r="TL161" s="255" t="n">
        <v>5.688</v>
      </c>
      <c r="TM161" s="253" t="n">
        <v>59.1027081476776</v>
      </c>
      <c r="TN161" s="256" t="n">
        <v>5.6</v>
      </c>
      <c r="TO161" s="254" t="n">
        <v>1.21579955707975</v>
      </c>
      <c r="TP161" s="252" t="n">
        <v>5.6</v>
      </c>
      <c r="TQ161" s="252" t="n">
        <v>140.818617547811</v>
      </c>
      <c r="TR161" s="255" t="n">
        <v>5.688</v>
      </c>
      <c r="TS161" s="253" t="n">
        <v>59.1027081476776</v>
      </c>
      <c r="TT161" s="256" t="n">
        <v>5.6</v>
      </c>
      <c r="TU161" s="254" t="n">
        <v>1.21579955707975</v>
      </c>
      <c r="TV161" s="252" t="n">
        <v>5.688</v>
      </c>
      <c r="TW161" s="252" t="n">
        <v>144.765158324428</v>
      </c>
      <c r="TX161" s="255" t="n">
        <v>5.688</v>
      </c>
      <c r="TY161" s="253" t="n">
        <v>59.1027081476776</v>
      </c>
      <c r="TZ161" s="256" t="n">
        <v>5.6</v>
      </c>
      <c r="UA161" s="254" t="n">
        <v>1.21579955707975</v>
      </c>
      <c r="UB161" s="251" t="n">
        <v>5.94999999999999</v>
      </c>
      <c r="UC161" s="252" t="n">
        <v>7.63200348227974</v>
      </c>
      <c r="UD161" s="255" t="n">
        <v>6.11999999999999</v>
      </c>
      <c r="UE161" s="253" t="n">
        <v>63.4170397767828</v>
      </c>
      <c r="UF161" s="256" t="n">
        <v>6.11999999999999</v>
      </c>
      <c r="UG161" s="254" t="n">
        <v>3.56697516773811</v>
      </c>
      <c r="UH161" s="251" t="n">
        <v>5.94999999999999</v>
      </c>
      <c r="UI161" s="252" t="n">
        <v>13.0795175543594</v>
      </c>
      <c r="UJ161" s="255" t="n">
        <v>6.11999999999999</v>
      </c>
      <c r="UK161" s="253" t="n">
        <v>63.4170397767828</v>
      </c>
      <c r="UL161" s="256" t="n">
        <v>6.11999999999999</v>
      </c>
      <c r="UM161" s="254" t="n">
        <v>3.56697516773811</v>
      </c>
      <c r="UN161" s="251" t="n">
        <v>5.94999999999999</v>
      </c>
      <c r="UO161" s="252" t="n">
        <v>17.0815166238903</v>
      </c>
      <c r="UP161" s="255" t="n">
        <v>6.11999999999999</v>
      </c>
      <c r="UQ161" s="253" t="n">
        <v>63.4170397767828</v>
      </c>
      <c r="UR161" s="256" t="n">
        <v>6.11999999999999</v>
      </c>
      <c r="US161" s="254" t="n">
        <v>3.56697516773811</v>
      </c>
      <c r="UT161" s="251" t="n">
        <v>5.94999999999999</v>
      </c>
      <c r="UU161" s="252" t="n">
        <v>22.892461302515</v>
      </c>
      <c r="UV161" s="255" t="n">
        <v>6.11999999999999</v>
      </c>
      <c r="UW161" s="253" t="n">
        <v>63.4170397767828</v>
      </c>
      <c r="UX161" s="256" t="n">
        <v>6.11999999999999</v>
      </c>
      <c r="UY161" s="254" t="n">
        <v>3.56697516773811</v>
      </c>
      <c r="UZ161" s="251" t="n">
        <v>5.94999999999999</v>
      </c>
      <c r="VA161" s="252" t="n">
        <v>27.984742621464</v>
      </c>
      <c r="VB161" s="255" t="n">
        <v>6.11999999999999</v>
      </c>
      <c r="VC161" s="253" t="n">
        <v>63.4170397767828</v>
      </c>
      <c r="VD161" s="256" t="n">
        <v>6.11999999999999</v>
      </c>
      <c r="VE161" s="254" t="n">
        <v>3.56697516773811</v>
      </c>
      <c r="VF161" s="251" t="n">
        <v>5.94999999999999</v>
      </c>
      <c r="VG161" s="252" t="n">
        <v>32.7475814116094</v>
      </c>
      <c r="VH161" s="255" t="n">
        <v>6.11999999999999</v>
      </c>
      <c r="VI161" s="253" t="n">
        <v>63.4170397767828</v>
      </c>
      <c r="VJ161" s="256" t="n">
        <v>6.11999999999999</v>
      </c>
      <c r="VK161" s="254" t="n">
        <v>3.56697516773811</v>
      </c>
      <c r="VL161" s="251" t="n">
        <v>5.94999999999999</v>
      </c>
      <c r="VM161" s="252" t="n">
        <v>37.0682087649669</v>
      </c>
      <c r="VN161" s="255" t="n">
        <v>6.11999999999999</v>
      </c>
      <c r="VO161" s="253" t="n">
        <v>63.4170397767828</v>
      </c>
      <c r="VP161" s="256" t="n">
        <v>6.11999999999999</v>
      </c>
      <c r="VQ161" s="254" t="n">
        <v>3.56697516773811</v>
      </c>
      <c r="VR161" s="251" t="n">
        <v>5.94999999999999</v>
      </c>
      <c r="VS161" s="252" t="n">
        <v>44.337047601526</v>
      </c>
      <c r="VT161" s="255" t="n">
        <v>6.11999999999999</v>
      </c>
      <c r="VU161" s="253" t="n">
        <v>63.4170397767828</v>
      </c>
      <c r="VV161" s="256" t="n">
        <v>6.11999999999999</v>
      </c>
      <c r="VW161" s="254" t="n">
        <v>3.56697516773811</v>
      </c>
      <c r="VX161" s="252" t="n">
        <v>5.94999999999999</v>
      </c>
      <c r="VY161" s="252" t="n">
        <v>48.6983686728021</v>
      </c>
      <c r="VZ161" s="255" t="n">
        <v>6.11999999999999</v>
      </c>
      <c r="WA161" s="253" t="n">
        <v>63.4170397767828</v>
      </c>
      <c r="WB161" s="256" t="n">
        <v>6.11999999999999</v>
      </c>
      <c r="WC161" s="254" t="n">
        <v>3.56697516773811</v>
      </c>
      <c r="WD161" s="252" t="n">
        <v>5.94999999999999</v>
      </c>
      <c r="WE161" s="252" t="n">
        <v>55.1925891681297</v>
      </c>
      <c r="WF161" s="255" t="n">
        <v>6.11999999999999</v>
      </c>
      <c r="WG161" s="253" t="n">
        <v>63.4170397767828</v>
      </c>
      <c r="WH161" s="256" t="n">
        <v>6.11999999999999</v>
      </c>
      <c r="WI161" s="254" t="n">
        <v>3.56697516773811</v>
      </c>
      <c r="WJ161" s="252" t="n">
        <v>5.94999999999999</v>
      </c>
      <c r="WK161" s="252" t="n">
        <v>59.9698906504818</v>
      </c>
      <c r="WL161" s="255" t="n">
        <v>6.11999999999999</v>
      </c>
      <c r="WM161" s="253" t="n">
        <v>63.4170397767828</v>
      </c>
      <c r="WN161" s="256" t="n">
        <v>6.11999999999999</v>
      </c>
      <c r="WO161" s="254" t="n">
        <v>3.56697516773811</v>
      </c>
      <c r="WP161" s="252" t="n">
        <v>5.94999999999999</v>
      </c>
      <c r="WQ161" s="252" t="n">
        <v>64.689842756841</v>
      </c>
      <c r="WR161" s="255" t="n">
        <v>6.11999999999999</v>
      </c>
      <c r="WS161" s="253" t="n">
        <v>63.4170397767828</v>
      </c>
      <c r="WT161" s="256" t="n">
        <v>6.11999999999999</v>
      </c>
      <c r="WU161" s="254" t="n">
        <v>3.56697516773811</v>
      </c>
      <c r="WV161" s="252" t="n">
        <v>5.94999999999999</v>
      </c>
      <c r="WW161" s="252" t="n">
        <v>69.7777244149011</v>
      </c>
      <c r="WX161" s="255" t="n">
        <v>6.11999999999999</v>
      </c>
      <c r="WY161" s="253" t="n">
        <v>63.4170397767828</v>
      </c>
      <c r="WZ161" s="256" t="n">
        <v>6.11999999999999</v>
      </c>
      <c r="XA161" s="254" t="n">
        <v>3.56697516773811</v>
      </c>
      <c r="XB161" s="252" t="n">
        <v>5.94999999999999</v>
      </c>
      <c r="XC161" s="252" t="n">
        <v>74.5059839856161</v>
      </c>
      <c r="XD161" s="255" t="n">
        <v>6.11999999999999</v>
      </c>
      <c r="XE161" s="253" t="n">
        <v>63.4170397767828</v>
      </c>
      <c r="XF161" s="256" t="n">
        <v>6.11999999999999</v>
      </c>
      <c r="XG161" s="254" t="n">
        <v>3.56697516773811</v>
      </c>
      <c r="XH161" s="252" t="n">
        <v>5.94999999999999</v>
      </c>
      <c r="XI161" s="252" t="n">
        <v>79.2220276275803</v>
      </c>
      <c r="XJ161" s="255" t="n">
        <v>6.11999999999999</v>
      </c>
      <c r="XK161" s="253" t="n">
        <v>63.4170397767828</v>
      </c>
      <c r="XL161" s="256" t="n">
        <v>6.11999999999999</v>
      </c>
      <c r="XM161" s="254" t="n">
        <v>3.56697516773811</v>
      </c>
      <c r="XN161" s="252" t="n">
        <v>5.94999999999999</v>
      </c>
      <c r="XO161" s="252" t="n">
        <v>91.22722986671749</v>
      </c>
      <c r="XP161" s="255" t="n">
        <v>6.11999999999999</v>
      </c>
      <c r="XQ161" s="253" t="n">
        <v>63.4170397767828</v>
      </c>
      <c r="XR161" s="256" t="n">
        <v>6.11999999999999</v>
      </c>
      <c r="XS161" s="254" t="n">
        <v>3.56697516773811</v>
      </c>
      <c r="XT161" s="252" t="n">
        <v>5.94999999999999</v>
      </c>
      <c r="XU161" s="252" t="n">
        <v>100.665216868236</v>
      </c>
      <c r="XV161" s="255" t="n">
        <v>6.11999999999999</v>
      </c>
      <c r="XW161" s="253" t="n">
        <v>63.4170397767828</v>
      </c>
      <c r="XX161" s="256" t="n">
        <v>6.11999999999999</v>
      </c>
      <c r="XY161" s="254" t="n">
        <v>3.56697516773811</v>
      </c>
      <c r="XZ161" s="252" t="n">
        <v>5.94999999999999</v>
      </c>
      <c r="YA161" s="252" t="n">
        <v>113.426970000153</v>
      </c>
      <c r="YB161" s="255" t="n">
        <v>6.11999999999999</v>
      </c>
      <c r="YC161" s="253" t="n">
        <v>63.4170397767828</v>
      </c>
      <c r="YD161" s="256" t="n">
        <v>6.11999999999999</v>
      </c>
      <c r="YE161" s="254" t="n">
        <v>3.56697516773811</v>
      </c>
      <c r="YF161" s="252" t="n">
        <v>5.94999999999999</v>
      </c>
      <c r="YG161" s="252" t="n">
        <v>122.834296513609</v>
      </c>
      <c r="YH161" s="255" t="n">
        <v>6.11999999999999</v>
      </c>
      <c r="YI161" s="253" t="n">
        <v>63.4170397767828</v>
      </c>
      <c r="YJ161" s="256" t="n">
        <v>6.11999999999999</v>
      </c>
      <c r="YK161" s="254" t="n">
        <v>3.56697516773811</v>
      </c>
      <c r="YL161" s="252" t="n">
        <v>6.048</v>
      </c>
      <c r="YM161" s="252" t="n">
        <v>131.147078700112</v>
      </c>
      <c r="YN161" s="255" t="n">
        <v>6.11999999999999</v>
      </c>
      <c r="YO161" s="253" t="n">
        <v>63.4170397767828</v>
      </c>
      <c r="YP161" s="256" t="n">
        <v>6.11999999999999</v>
      </c>
      <c r="YQ161" s="254" t="n">
        <v>3.56697516773811</v>
      </c>
      <c r="YR161" s="252" t="n">
        <v>5.94999999999999</v>
      </c>
      <c r="YS161" s="252" t="n">
        <v>150.101601457169</v>
      </c>
      <c r="YT161" s="255" t="n">
        <v>6.11999999999999</v>
      </c>
      <c r="YU161" s="253" t="n">
        <v>63.4170397767828</v>
      </c>
      <c r="YV161" s="256" t="n">
        <v>6.11999999999999</v>
      </c>
      <c r="YW161" s="254" t="n">
        <v>3.56697516773811</v>
      </c>
      <c r="YX161" s="252" t="n">
        <v>6.055</v>
      </c>
      <c r="YY161" s="252" t="n">
        <v>172.72743976277</v>
      </c>
      <c r="YZ161" s="255" t="n">
        <v>6.11999999999999</v>
      </c>
      <c r="ZA161" s="253" t="n">
        <v>63.4170397767828</v>
      </c>
      <c r="ZB161" s="256" t="n">
        <v>6.11999999999999</v>
      </c>
      <c r="ZC161" s="254" t="n">
        <v>3.56697516773811</v>
      </c>
      <c r="ZD161" s="251" t="n">
        <v>9.099999999999991</v>
      </c>
      <c r="ZE161" s="252" t="n">
        <v>16.3032910773207</v>
      </c>
      <c r="ZF161" s="255" t="n">
        <v>9.18</v>
      </c>
      <c r="ZG161" s="253" t="n">
        <v>69.1404928960972</v>
      </c>
      <c r="ZH161" s="256" t="n">
        <v>9.099999999999991</v>
      </c>
      <c r="ZI161" s="254" t="n">
        <v>1.75702102679569</v>
      </c>
      <c r="ZJ161" s="251" t="n">
        <v>9.099999999999991</v>
      </c>
      <c r="ZK161" s="252" t="n">
        <v>24.7484294257105</v>
      </c>
      <c r="ZL161" s="255" t="n">
        <v>9.18</v>
      </c>
      <c r="ZM161" s="253" t="n">
        <v>69.1404928960972</v>
      </c>
      <c r="ZN161" s="256" t="n">
        <v>9.099999999999991</v>
      </c>
      <c r="ZO161" s="254" t="n">
        <v>1.75702102679569</v>
      </c>
      <c r="ZP161" s="251" t="n">
        <v>9.099999999999991</v>
      </c>
      <c r="ZQ161" s="252" t="n">
        <v>33.9741278799409</v>
      </c>
      <c r="ZR161" s="255" t="n">
        <v>9.18</v>
      </c>
      <c r="ZS161" s="253" t="n">
        <v>69.1404928960972</v>
      </c>
      <c r="ZT161" s="256" t="n">
        <v>9.099999999999991</v>
      </c>
      <c r="ZU161" s="254" t="n">
        <v>1.75702102679569</v>
      </c>
      <c r="ZV161" s="251" t="n">
        <v>9.099999999999991</v>
      </c>
      <c r="ZW161" s="252" t="n">
        <v>43.5280667224407</v>
      </c>
      <c r="ZX161" s="255" t="n">
        <v>9.18</v>
      </c>
      <c r="ZY161" s="253" t="n">
        <v>69.1404928960972</v>
      </c>
      <c r="ZZ161" s="256" t="n">
        <v>9.099999999999991</v>
      </c>
      <c r="AAA161" s="254" t="n">
        <v>1.75702102679569</v>
      </c>
      <c r="AAB161" s="251" t="n">
        <v>9.099999999999991</v>
      </c>
      <c r="AAC161" s="252" t="n">
        <v>51.4725754750379</v>
      </c>
      <c r="AAD161" s="255" t="n">
        <v>9.18</v>
      </c>
      <c r="AAE161" s="253" t="n">
        <v>69.1404928960972</v>
      </c>
      <c r="AAF161" s="256" t="n">
        <v>9.099999999999991</v>
      </c>
      <c r="AAG161" s="254" t="n">
        <v>1.75702102679569</v>
      </c>
      <c r="AAH161" s="251" t="n">
        <v>9.099999999999991</v>
      </c>
      <c r="AAI161" s="252" t="n">
        <v>60.7695203071094</v>
      </c>
      <c r="AAJ161" s="255" t="n">
        <v>9.18</v>
      </c>
      <c r="AAK161" s="253" t="n">
        <v>69.1404928960972</v>
      </c>
      <c r="AAL161" s="256" t="n">
        <v>9.099999999999991</v>
      </c>
      <c r="AAM161" s="254" t="n">
        <v>1.75702102679569</v>
      </c>
      <c r="AAN161" s="251" t="n">
        <v>9.099999999999991</v>
      </c>
      <c r="AAO161" s="252" t="n">
        <v>69.1269798228667</v>
      </c>
      <c r="AAP161" s="255" t="n">
        <v>9.18</v>
      </c>
      <c r="AAQ161" s="253" t="n">
        <v>69.1404928960972</v>
      </c>
      <c r="AAR161" s="256" t="n">
        <v>9.099999999999991</v>
      </c>
      <c r="AAS161" s="254" t="n">
        <v>1.75702102679569</v>
      </c>
      <c r="AAT161" s="251" t="n">
        <v>9.099999999999991</v>
      </c>
      <c r="AAU161" s="252" t="n">
        <v>77.3908323797658</v>
      </c>
      <c r="AAV161" s="255" t="n">
        <v>9.18</v>
      </c>
      <c r="AAW161" s="253" t="n">
        <v>69.1404928960972</v>
      </c>
      <c r="AAX161" s="256" t="n">
        <v>9.099999999999991</v>
      </c>
      <c r="AAY161" s="254" t="n">
        <v>1.75702102679569</v>
      </c>
      <c r="AAZ161" s="252" t="n">
        <v>9.099999999999991</v>
      </c>
      <c r="ABA161" s="252" t="n">
        <v>87.0460403918961</v>
      </c>
      <c r="ABB161" s="255" t="n">
        <v>9.18</v>
      </c>
      <c r="ABC161" s="253" t="n">
        <v>69.1404928960972</v>
      </c>
      <c r="ABD161" s="256" t="n">
        <v>9.099999999999991</v>
      </c>
      <c r="ABE161" s="254" t="n">
        <v>1.75702102679569</v>
      </c>
      <c r="ABF161" s="252" t="n">
        <v>9.099999999999991</v>
      </c>
      <c r="ABG161" s="252" t="n">
        <v>103.289798700086</v>
      </c>
      <c r="ABH161" s="255" t="n">
        <v>9.18</v>
      </c>
      <c r="ABI161" s="253" t="n">
        <v>69.1404928960972</v>
      </c>
      <c r="ABJ161" s="256" t="n">
        <v>9.099999999999991</v>
      </c>
      <c r="ABK161" s="254" t="n">
        <v>1.75702102679569</v>
      </c>
      <c r="ABL161" s="252" t="n">
        <v>9.099999999999991</v>
      </c>
      <c r="ABM161" s="252" t="n">
        <v>121.586645178607</v>
      </c>
      <c r="ABN161" s="255" t="n">
        <v>9.18</v>
      </c>
      <c r="ABO161" s="253" t="n">
        <v>69.1404928960972</v>
      </c>
      <c r="ABP161" s="256" t="n">
        <v>9.099999999999991</v>
      </c>
      <c r="ABQ161" s="254" t="n">
        <v>1.75702102679569</v>
      </c>
      <c r="ABR161" s="252" t="n">
        <v>9.099999999999991</v>
      </c>
      <c r="ABS161" s="252" t="n">
        <v>138.187934094309</v>
      </c>
      <c r="ABT161" s="255" t="n">
        <v>9.18</v>
      </c>
      <c r="ABU161" s="253" t="n">
        <v>69.1404928960972</v>
      </c>
      <c r="ABV161" s="256" t="n">
        <v>9.099999999999991</v>
      </c>
      <c r="ABW161" s="254" t="n">
        <v>1.75702102679569</v>
      </c>
      <c r="ABX161" s="252" t="n">
        <v>9.099999999999991</v>
      </c>
      <c r="ABY161" s="252" t="n">
        <v>159.351812569522</v>
      </c>
      <c r="ABZ161" s="255" t="n">
        <v>9.18</v>
      </c>
      <c r="ACA161" s="253" t="n">
        <v>69.1404928960972</v>
      </c>
      <c r="ACB161" s="256" t="n">
        <v>9.099999999999991</v>
      </c>
      <c r="ACC161" s="254" t="n">
        <v>1.75702102679569</v>
      </c>
      <c r="ACD161" s="252" t="n">
        <v>9.099999999999991</v>
      </c>
      <c r="ACE161" s="252" t="n">
        <v>176.337100426426</v>
      </c>
      <c r="ACF161" s="255" t="n">
        <v>9.18</v>
      </c>
      <c r="ACG161" s="253" t="n">
        <v>69.1404928960972</v>
      </c>
      <c r="ACH161" s="256" t="n">
        <v>9.099999999999991</v>
      </c>
      <c r="ACI161" s="254" t="n">
        <v>1.75702102679569</v>
      </c>
      <c r="ACJ161" s="252" t="n">
        <v>9.099999999999991</v>
      </c>
      <c r="ACK161" s="252" t="n">
        <v>192.72901953994</v>
      </c>
      <c r="ACL161" s="255" t="n">
        <v>9.18</v>
      </c>
      <c r="ACM161" s="253" t="n">
        <v>69.1404928960972</v>
      </c>
      <c r="ACN161" s="256" t="n">
        <v>9.099999999999991</v>
      </c>
      <c r="ACO161" s="254" t="n">
        <v>1.75702102679569</v>
      </c>
      <c r="ACP161" s="251" t="n">
        <v>16.56</v>
      </c>
      <c r="ACQ161" s="252" t="n">
        <v>10.6636814558685</v>
      </c>
      <c r="ACR161" s="255" t="n">
        <v>16.7399999999999</v>
      </c>
      <c r="ACS161" s="253" t="n">
        <v>72.2255770160638</v>
      </c>
      <c r="ACT161" s="256" t="n">
        <v>16.74</v>
      </c>
      <c r="ACU161" s="254" t="n">
        <v>1.43985207966829</v>
      </c>
      <c r="ACV161" s="251" t="n">
        <v>16.92</v>
      </c>
      <c r="ACW161" s="252" t="n">
        <v>21.9274091744264</v>
      </c>
      <c r="ACX161" s="255" t="n">
        <v>16.7399999999999</v>
      </c>
      <c r="ACY161" s="253" t="n">
        <v>72.2255770160638</v>
      </c>
      <c r="ACZ161" s="256" t="n">
        <v>16.74</v>
      </c>
      <c r="ADA161" s="254" t="n">
        <v>1.43985207966829</v>
      </c>
      <c r="ADB161" s="251" t="n">
        <v>17.02</v>
      </c>
      <c r="ADC161" s="252" t="n">
        <v>32.733372659491</v>
      </c>
      <c r="ADD161" s="255" t="n">
        <v>16.7399999999999</v>
      </c>
      <c r="ADE161" s="253" t="n">
        <v>72.2255770160638</v>
      </c>
      <c r="ADF161" s="256" t="n">
        <v>16.74</v>
      </c>
      <c r="ADG161" s="254" t="n">
        <v>1.43985207966829</v>
      </c>
      <c r="ADH161" s="251" t="n">
        <v>16.92</v>
      </c>
      <c r="ADI161" s="252" t="n">
        <v>44.7321865041372</v>
      </c>
      <c r="ADJ161" s="255" t="n">
        <v>16.7399999999999</v>
      </c>
      <c r="ADK161" s="253" t="n">
        <v>72.2255770160638</v>
      </c>
      <c r="ADL161" s="256" t="n">
        <v>16.74</v>
      </c>
      <c r="ADM161" s="254" t="n">
        <v>1.43985207966829</v>
      </c>
      <c r="ADN161" s="251" t="n">
        <v>16.92</v>
      </c>
      <c r="ADO161" s="252" t="n">
        <v>55.4286950944097</v>
      </c>
      <c r="ADP161" s="255" t="n">
        <v>16.7399999999999</v>
      </c>
      <c r="ADQ161" s="253" t="n">
        <v>72.2255770160638</v>
      </c>
      <c r="ADR161" s="256" t="n">
        <v>16.74</v>
      </c>
      <c r="ADS161" s="254" t="n">
        <v>1.43985207966829</v>
      </c>
      <c r="ADT161" s="251" t="n">
        <v>16.92</v>
      </c>
      <c r="ADU161" s="252" t="n">
        <v>67.42847662316871</v>
      </c>
      <c r="ADV161" s="255" t="n">
        <v>16.7399999999999</v>
      </c>
      <c r="ADW161" s="253" t="n">
        <v>72.2255770160638</v>
      </c>
      <c r="ADX161" s="256" t="n">
        <v>16.74</v>
      </c>
      <c r="ADY161" s="254" t="n">
        <v>1.43985207966829</v>
      </c>
      <c r="ADZ161" s="251" t="n">
        <v>16.92</v>
      </c>
      <c r="AEA161" s="252" t="n">
        <v>78.01610741639961</v>
      </c>
      <c r="AEB161" s="255" t="n">
        <v>16.7399999999999</v>
      </c>
      <c r="AEC161" s="253" t="n">
        <v>72.2255770160638</v>
      </c>
      <c r="AED161" s="256" t="n">
        <v>16.74</v>
      </c>
      <c r="AEE161" s="254" t="n">
        <v>1.43985207966829</v>
      </c>
      <c r="AEF161" s="251" t="n">
        <v>16.92</v>
      </c>
      <c r="AEG161" s="252" t="n">
        <v>90.2423953800142</v>
      </c>
      <c r="AEH161" s="255" t="n">
        <v>16.7399999999999</v>
      </c>
      <c r="AEI161" s="253" t="n">
        <v>72.2255770160638</v>
      </c>
      <c r="AEJ161" s="256" t="n">
        <v>16.74</v>
      </c>
      <c r="AEK161" s="254" t="n">
        <v>1.43985207966829</v>
      </c>
      <c r="AEL161" s="252" t="n">
        <v>16.92</v>
      </c>
      <c r="AEM161" s="252" t="n">
        <v>101.014923255154</v>
      </c>
      <c r="AEN161" s="255" t="n">
        <v>16.7399999999999</v>
      </c>
      <c r="AEO161" s="253" t="n">
        <v>72.2255770160638</v>
      </c>
      <c r="AEP161" s="256" t="n">
        <v>16.74</v>
      </c>
      <c r="AEQ161" s="254" t="n">
        <v>1.43985207966829</v>
      </c>
      <c r="AER161" s="252" t="n">
        <v>16.92</v>
      </c>
      <c r="AES161" s="252" t="n">
        <v>113.263959842914</v>
      </c>
      <c r="AET161" s="255" t="n">
        <v>16.7399999999999</v>
      </c>
      <c r="AEU161" s="253" t="n">
        <v>72.2255770160638</v>
      </c>
      <c r="AEV161" s="256" t="n">
        <v>16.74</v>
      </c>
      <c r="AEW161" s="254" t="n">
        <v>1.43985207966829</v>
      </c>
      <c r="AEX161" s="252" t="n">
        <v>16.92</v>
      </c>
      <c r="AEY161" s="252" t="n">
        <v>136.08727876067</v>
      </c>
      <c r="AEZ161" s="255" t="n">
        <v>16.7399999999999</v>
      </c>
      <c r="AFA161" s="253" t="n">
        <v>72.2255770160638</v>
      </c>
      <c r="AFB161" s="256" t="n">
        <v>16.74</v>
      </c>
      <c r="AFC161" s="254" t="n">
        <v>1.43985207966829</v>
      </c>
      <c r="AFD161" s="252" t="n">
        <v>16.92</v>
      </c>
      <c r="AFE161" s="252" t="n">
        <v>157.320977378732</v>
      </c>
      <c r="AFF161" s="255" t="n">
        <v>16.7399999999999</v>
      </c>
      <c r="AFG161" s="253" t="n">
        <v>72.2255770160638</v>
      </c>
      <c r="AFH161" s="256" t="n">
        <v>16.74</v>
      </c>
      <c r="AFI161" s="254" t="n">
        <v>1.43985207966829</v>
      </c>
      <c r="AFJ161" s="252" t="n">
        <v>16.92</v>
      </c>
      <c r="AFK161" s="252" t="n">
        <v>192.858326613607</v>
      </c>
      <c r="AFL161" s="255" t="n">
        <v>16.7399999999999</v>
      </c>
      <c r="AFM161" s="253" t="n">
        <v>72.2255770160638</v>
      </c>
      <c r="AFN161" s="256" t="n">
        <v>16.74</v>
      </c>
      <c r="AFO161" s="254" t="n">
        <v>1.43985207966829</v>
      </c>
      <c r="AFP161" s="251" t="n">
        <v>20.65</v>
      </c>
      <c r="AFQ161" s="252" t="n">
        <v>10.4147752832001</v>
      </c>
      <c r="AFR161" s="255" t="n">
        <v>20.65</v>
      </c>
      <c r="AFS161" s="253" t="n">
        <v>72.468800860491</v>
      </c>
      <c r="AFT161" s="256" t="n">
        <v>20.8799999999999</v>
      </c>
      <c r="AFU161" s="254" t="n">
        <v>1.79809233989315</v>
      </c>
      <c r="AFV161" s="251" t="n">
        <v>20.65</v>
      </c>
      <c r="AFW161" s="252" t="n">
        <v>22.5795015628424</v>
      </c>
      <c r="AFX161" s="255" t="n">
        <v>20.65</v>
      </c>
      <c r="AFY161" s="253" t="n">
        <v>72.468800860491</v>
      </c>
      <c r="AFZ161" s="256" t="n">
        <v>20.8799999999999</v>
      </c>
      <c r="AGA161" s="254" t="n">
        <v>1.79809233989315</v>
      </c>
      <c r="AGB161" s="251" t="n">
        <v>20.65</v>
      </c>
      <c r="AGC161" s="252" t="n">
        <v>34.6940301715183</v>
      </c>
      <c r="AGD161" s="255" t="n">
        <v>20.65</v>
      </c>
      <c r="AGE161" s="253" t="n">
        <v>72.468800860491</v>
      </c>
      <c r="AGF161" s="256" t="n">
        <v>20.8799999999999</v>
      </c>
      <c r="AGG161" s="254" t="n">
        <v>1.79809233989315</v>
      </c>
      <c r="AGH161" s="251" t="n">
        <v>20.65</v>
      </c>
      <c r="AGI161" s="252" t="n">
        <v>47.1698273026251</v>
      </c>
      <c r="AGJ161" s="255" t="n">
        <v>20.65</v>
      </c>
      <c r="AGK161" s="253" t="n">
        <v>72.468800860491</v>
      </c>
      <c r="AGL161" s="256" t="n">
        <v>20.8799999999999</v>
      </c>
      <c r="AGM161" s="254" t="n">
        <v>1.79809233989315</v>
      </c>
      <c r="AGN161" s="251" t="n">
        <v>20.8799999999999</v>
      </c>
      <c r="AGO161" s="252" t="n">
        <v>57.9709127439058</v>
      </c>
      <c r="AGP161" s="255" t="n">
        <v>20.65</v>
      </c>
      <c r="AGQ161" s="253" t="n">
        <v>72.468800860491</v>
      </c>
      <c r="AGR161" s="256" t="n">
        <v>20.8799999999999</v>
      </c>
      <c r="AGS161" s="254" t="n">
        <v>1.79809233989315</v>
      </c>
      <c r="AGT161" s="251" t="n">
        <v>20.65</v>
      </c>
      <c r="AGU161" s="252" t="n">
        <v>71.45206749861011</v>
      </c>
      <c r="AGV161" s="255" t="n">
        <v>20.65</v>
      </c>
      <c r="AGW161" s="253" t="n">
        <v>72.468800860491</v>
      </c>
      <c r="AGX161" s="256" t="n">
        <v>20.8799999999999</v>
      </c>
      <c r="AGY161" s="254" t="n">
        <v>1.79809233989315</v>
      </c>
      <c r="AGZ161" s="251" t="n">
        <v>20.8799999999999</v>
      </c>
      <c r="AHA161" s="252" t="n">
        <v>82.172340165457</v>
      </c>
      <c r="AHB161" s="255" t="n">
        <v>20.65</v>
      </c>
      <c r="AHC161" s="253" t="n">
        <v>72.468800860491</v>
      </c>
      <c r="AHD161" s="256" t="n">
        <v>20.8799999999999</v>
      </c>
      <c r="AHE161" s="254" t="n">
        <v>1.79809233989315</v>
      </c>
      <c r="AHF161" s="251" t="n">
        <v>20.65</v>
      </c>
      <c r="AHG161" s="252" t="n">
        <v>96.3822164738136</v>
      </c>
      <c r="AHH161" s="255" t="n">
        <v>20.65</v>
      </c>
      <c r="AHI161" s="253" t="n">
        <v>72.468800860491</v>
      </c>
      <c r="AHJ161" s="256" t="n">
        <v>20.8799999999999</v>
      </c>
      <c r="AHK161" s="254" t="n">
        <v>1.79809233989315</v>
      </c>
      <c r="AHL161" s="252" t="n">
        <v>20.65</v>
      </c>
      <c r="AHM161" s="252" t="n">
        <v>119.448383655026</v>
      </c>
      <c r="AHN161" s="255" t="n">
        <v>20.65</v>
      </c>
      <c r="AHO161" s="253" t="n">
        <v>72.468800860491</v>
      </c>
      <c r="AHP161" s="256" t="n">
        <v>20.8799999999999</v>
      </c>
      <c r="AHQ161" s="254" t="n">
        <v>1.79809233989315</v>
      </c>
      <c r="AHR161" s="252" t="n">
        <v>20.65</v>
      </c>
      <c r="AHS161" s="252" t="n">
        <v>144.230833129859</v>
      </c>
      <c r="AHT161" s="255" t="n">
        <v>20.65</v>
      </c>
      <c r="AHU161" s="253" t="n">
        <v>72.468800860491</v>
      </c>
      <c r="AHV161" s="256" t="n">
        <v>20.8799999999999</v>
      </c>
      <c r="AHW161" s="254" t="n">
        <v>1.79809233989315</v>
      </c>
      <c r="AHX161" s="252" t="n">
        <v>20.65</v>
      </c>
      <c r="AHY161" s="252" t="n">
        <v>167.559167182351</v>
      </c>
      <c r="AHZ161" s="255" t="n">
        <v>20.65</v>
      </c>
      <c r="AIA161" s="253" t="n">
        <v>72.468800860491</v>
      </c>
      <c r="AIB161" s="256" t="n">
        <v>20.8799999999999</v>
      </c>
      <c r="AIC161" s="254" t="n">
        <v>1.79809233989315</v>
      </c>
      <c r="AID161" s="252" t="n">
        <v>20.65</v>
      </c>
      <c r="AIE161" s="252" t="n">
        <v>206.074524392867</v>
      </c>
      <c r="AIF161" s="255" t="n">
        <v>20.65</v>
      </c>
      <c r="AIG161" s="253" t="n">
        <v>72.468800860491</v>
      </c>
      <c r="AIH161" s="256" t="n">
        <v>20.8799999999999</v>
      </c>
      <c r="AII161" s="254" t="n">
        <v>1.79809233989315</v>
      </c>
      <c r="AIJ161" s="251" t="n">
        <v>28</v>
      </c>
      <c r="AIK161" s="252" t="n">
        <v>11.1873137019503</v>
      </c>
      <c r="AIL161" s="255" t="n">
        <v>28.4399999999999</v>
      </c>
      <c r="AIM161" s="253" t="n">
        <v>77.4145105509424</v>
      </c>
      <c r="AIN161" s="256" t="n">
        <v>28.4399999999999</v>
      </c>
      <c r="AIO161" s="254" t="n">
        <v>2.2661687931109</v>
      </c>
      <c r="AIP161" s="251" t="n">
        <v>28</v>
      </c>
      <c r="AIQ161" s="252" t="n">
        <v>14.2180080373054</v>
      </c>
      <c r="AIR161" s="255" t="n">
        <v>28.4399999999999</v>
      </c>
      <c r="AIS161" s="253" t="n">
        <v>77.4145105509424</v>
      </c>
      <c r="AIT161" s="256" t="n">
        <v>28.4399999999999</v>
      </c>
      <c r="AIU161" s="254" t="n">
        <v>2.2661687931109</v>
      </c>
      <c r="AIV161" s="251" t="n">
        <v>28</v>
      </c>
      <c r="AIW161" s="252" t="n">
        <v>23.8361261423374</v>
      </c>
      <c r="AIX161" s="255" t="n">
        <v>28.4399999999999</v>
      </c>
      <c r="AIY161" s="253" t="n">
        <v>77.4145105509424</v>
      </c>
      <c r="AIZ161" s="256" t="n">
        <v>28.4399999999999</v>
      </c>
      <c r="AJA161" s="254" t="n">
        <v>2.2661687931109</v>
      </c>
      <c r="AJB161" s="251" t="n">
        <v>28</v>
      </c>
      <c r="AJC161" s="252" t="n">
        <v>29.9315490450236</v>
      </c>
      <c r="AJD161" s="255" t="n">
        <v>28.4399999999999</v>
      </c>
      <c r="AJE161" s="253" t="n">
        <v>77.4145105509424</v>
      </c>
      <c r="AJF161" s="256" t="n">
        <v>28.4399999999999</v>
      </c>
      <c r="AJG161" s="254" t="n">
        <v>2.2661687931109</v>
      </c>
      <c r="AJH161" s="251" t="n">
        <v>28.3499999999999</v>
      </c>
      <c r="AJI161" s="252" t="n">
        <v>39.0071971371014</v>
      </c>
      <c r="AJJ161" s="255" t="n">
        <v>28.4399999999999</v>
      </c>
      <c r="AJK161" s="253" t="n">
        <v>77.4145105509424</v>
      </c>
      <c r="AJL161" s="256" t="n">
        <v>28.4399999999999</v>
      </c>
      <c r="AJM161" s="254" t="n">
        <v>2.2661687931109</v>
      </c>
      <c r="AJN161" s="251" t="n">
        <v>28</v>
      </c>
      <c r="AJO161" s="252" t="n">
        <v>45.9146224122436</v>
      </c>
      <c r="AJP161" s="255" t="n">
        <v>28.4399999999999</v>
      </c>
      <c r="AJQ161" s="253" t="n">
        <v>77.4145105509424</v>
      </c>
      <c r="AJR161" s="256" t="n">
        <v>28.4399999999999</v>
      </c>
      <c r="AJS161" s="254" t="n">
        <v>2.2661687931109</v>
      </c>
      <c r="AJT161" s="251" t="n">
        <v>28</v>
      </c>
      <c r="AJU161" s="252" t="n">
        <v>54.7309624841285</v>
      </c>
      <c r="AJV161" s="255" t="n">
        <v>28.4399999999999</v>
      </c>
      <c r="AJW161" s="253" t="n">
        <v>77.4145105509424</v>
      </c>
      <c r="AJX161" s="256" t="n">
        <v>28.4399999999999</v>
      </c>
      <c r="AJY161" s="254" t="n">
        <v>2.2661687931109</v>
      </c>
      <c r="AJZ161" s="251" t="n">
        <v>28.3499999999999</v>
      </c>
      <c r="AKA161" s="252" t="n">
        <v>60.8786375727136</v>
      </c>
      <c r="AKB161" s="255" t="n">
        <v>28.4399999999999</v>
      </c>
      <c r="AKC161" s="253" t="n">
        <v>77.4145105509424</v>
      </c>
      <c r="AKD161" s="256" t="n">
        <v>28.4399999999999</v>
      </c>
      <c r="AKE161" s="254" t="n">
        <v>2.2661687931109</v>
      </c>
      <c r="AKF161" s="252" t="n">
        <v>28.3499999999999</v>
      </c>
      <c r="AKG161" s="252" t="n">
        <v>71.65376891886839</v>
      </c>
      <c r="AKH161" s="255" t="n">
        <v>28.4399999999999</v>
      </c>
      <c r="AKI161" s="253" t="n">
        <v>77.4145105509424</v>
      </c>
      <c r="AKJ161" s="256" t="n">
        <v>28.4399999999999</v>
      </c>
      <c r="AKK161" s="254" t="n">
        <v>2.2661687931109</v>
      </c>
      <c r="AKL161" s="252" t="n">
        <v>28</v>
      </c>
      <c r="AKM161" s="252" t="n">
        <v>79.5518268139957</v>
      </c>
      <c r="AKN161" s="255" t="n">
        <v>28.4399999999999</v>
      </c>
      <c r="AKO161" s="253" t="n">
        <v>77.4145105509424</v>
      </c>
      <c r="AKP161" s="256" t="n">
        <v>28.4399999999999</v>
      </c>
      <c r="AKQ161" s="254" t="n">
        <v>2.2661687931109</v>
      </c>
      <c r="AKR161" s="252" t="n">
        <v>28</v>
      </c>
      <c r="AKS161" s="252" t="n">
        <v>87.3604089584458</v>
      </c>
      <c r="AKT161" s="255" t="n">
        <v>28.4399999999999</v>
      </c>
      <c r="AKU161" s="253" t="n">
        <v>77.4145105509424</v>
      </c>
      <c r="AKV161" s="256" t="n">
        <v>28.4399999999999</v>
      </c>
      <c r="AKW161" s="254" t="n">
        <v>2.2661687931109</v>
      </c>
      <c r="AKX161" s="252" t="n">
        <v>28.3499999999999</v>
      </c>
      <c r="AKY161" s="252" t="n">
        <v>92.7904897917868</v>
      </c>
      <c r="AKZ161" s="255" t="n">
        <v>28.4399999999999</v>
      </c>
      <c r="ALA161" s="253" t="n">
        <v>77.4145105509424</v>
      </c>
      <c r="ALB161" s="256" t="n">
        <v>28.4399999999999</v>
      </c>
      <c r="ALC161" s="254" t="n">
        <v>2.2661687931109</v>
      </c>
      <c r="ALD161" s="252" t="n">
        <v>28</v>
      </c>
      <c r="ALE161" s="252" t="n">
        <v>103.993180924587</v>
      </c>
      <c r="ALF161" s="255" t="n">
        <v>28.4399999999999</v>
      </c>
      <c r="ALG161" s="253" t="n">
        <v>77.4145105509424</v>
      </c>
      <c r="ALH161" s="256" t="n">
        <v>28.4399999999999</v>
      </c>
      <c r="ALI161" s="254" t="n">
        <v>2.2661687931109</v>
      </c>
      <c r="ALJ161" s="252" t="n">
        <v>28</v>
      </c>
      <c r="ALK161" s="252" t="n">
        <v>109.985047122768</v>
      </c>
      <c r="ALL161" s="255" t="n">
        <v>28.4399999999999</v>
      </c>
      <c r="ALM161" s="253" t="n">
        <v>77.4145105509424</v>
      </c>
      <c r="ALN161" s="256" t="n">
        <v>28.4399999999999</v>
      </c>
      <c r="ALO161" s="254" t="n">
        <v>2.2661687931109</v>
      </c>
      <c r="ALP161" s="252" t="n">
        <v>28.3499999999999</v>
      </c>
      <c r="ALQ161" s="252" t="n">
        <v>118.199846854077</v>
      </c>
      <c r="ALR161" s="255" t="n">
        <v>28.4399999999999</v>
      </c>
      <c r="ALS161" s="253" t="n">
        <v>77.4145105509424</v>
      </c>
      <c r="ALT161" s="256" t="n">
        <v>28.4399999999999</v>
      </c>
      <c r="ALU161" s="254" t="n">
        <v>2.2661687931109</v>
      </c>
      <c r="ALV161" s="252" t="n">
        <v>28.3499999999999</v>
      </c>
      <c r="ALW161" s="252" t="n">
        <v>124.247062720136</v>
      </c>
      <c r="ALX161" s="255" t="n">
        <v>28.4399999999999</v>
      </c>
      <c r="ALY161" s="253" t="n">
        <v>77.4145105509424</v>
      </c>
      <c r="ALZ161" s="256" t="n">
        <v>28.4399999999999</v>
      </c>
      <c r="AMA161" s="254" t="n">
        <v>2.2661687931109</v>
      </c>
      <c r="AMB161" s="252" t="n">
        <v>28.3499999999999</v>
      </c>
      <c r="AMC161" s="252" t="n">
        <v>135.81103307535</v>
      </c>
      <c r="AMD161" s="255" t="n">
        <v>28.4399999999999</v>
      </c>
      <c r="AME161" s="253" t="n">
        <v>77.4145105509424</v>
      </c>
      <c r="AMF161" s="256" t="n">
        <v>28.4399999999999</v>
      </c>
      <c r="AMG161" s="254" t="n">
        <v>2.2661687931109</v>
      </c>
      <c r="AMH161" s="252" t="n">
        <v>28</v>
      </c>
      <c r="AMI161" s="252" t="n">
        <v>144.125600932469</v>
      </c>
      <c r="AMJ161" s="255" t="n">
        <v>28.4399999999999</v>
      </c>
      <c r="AMK161" s="253" t="n">
        <v>77.4145105509424</v>
      </c>
      <c r="AML161" s="256" t="n">
        <v>28.4399999999999</v>
      </c>
      <c r="AMM161" s="254" t="n">
        <v>2.2661687931109</v>
      </c>
      <c r="AMN161" s="252" t="n">
        <v>28.3499999999999</v>
      </c>
      <c r="AMO161" s="252" t="n">
        <v>150.977366584011</v>
      </c>
      <c r="AMP161" s="255" t="n">
        <v>28.4399999999999</v>
      </c>
      <c r="AMQ161" s="253" t="n">
        <v>77.4145105509424</v>
      </c>
      <c r="AMR161" s="256" t="n">
        <v>28.4399999999999</v>
      </c>
      <c r="AMS161" s="254" t="n">
        <v>2.2661687931109</v>
      </c>
      <c r="AMT161" s="252" t="n">
        <v>28</v>
      </c>
      <c r="AMU161" s="252" t="n">
        <v>158.113031250758</v>
      </c>
      <c r="AMV161" s="255" t="n">
        <v>28.4399999999999</v>
      </c>
      <c r="AMW161" s="253" t="n">
        <v>77.4145105509424</v>
      </c>
      <c r="AMX161" s="256" t="n">
        <v>28.4399999999999</v>
      </c>
      <c r="AMY161" s="254" t="n">
        <v>2.2661687931109</v>
      </c>
      <c r="AMZ161" s="252" t="n">
        <v>28.3499999999999</v>
      </c>
      <c r="ANA161" s="252" t="n">
        <v>167.998045484995</v>
      </c>
      <c r="ANB161" s="255" t="n">
        <v>28.4399999999999</v>
      </c>
      <c r="ANC161" s="253" t="n">
        <v>77.4145105509424</v>
      </c>
      <c r="AND161" s="256" t="n">
        <v>28.4399999999999</v>
      </c>
      <c r="ANE161" s="254" t="n">
        <v>2.2661687931109</v>
      </c>
      <c r="ANF161" s="252" t="n">
        <v>28.3499999999999</v>
      </c>
      <c r="ANG161" s="252" t="n">
        <v>175.087636773758</v>
      </c>
      <c r="ANH161" s="255" t="n">
        <v>28.4399999999999</v>
      </c>
      <c r="ANI161" s="253" t="n">
        <v>77.4145105509424</v>
      </c>
      <c r="ANJ161" s="256" t="n">
        <v>28.4399999999999</v>
      </c>
      <c r="ANK161" s="254" t="n">
        <v>2.2661687931109</v>
      </c>
      <c r="ANL161" s="252" t="n">
        <v>28.3499999999999</v>
      </c>
      <c r="ANM161" s="252" t="n">
        <v>183.936259297687</v>
      </c>
      <c r="ANN161" s="255" t="n">
        <v>28.4399999999999</v>
      </c>
      <c r="ANO161" s="253" t="n">
        <v>77.4145105509424</v>
      </c>
      <c r="ANP161" s="256" t="n">
        <v>28.4399999999999</v>
      </c>
      <c r="ANQ161" s="254" t="n">
        <v>2.2661687931109</v>
      </c>
      <c r="ANR161" s="252" t="n">
        <v>28.3499999999999</v>
      </c>
      <c r="ANS161" s="252" t="n">
        <v>190.89317675045</v>
      </c>
      <c r="ANT161" s="255" t="n">
        <v>28.4399999999999</v>
      </c>
      <c r="ANU161" s="253" t="n">
        <v>77.4145105509424</v>
      </c>
      <c r="ANV161" s="256" t="n">
        <v>28.4399999999999</v>
      </c>
      <c r="ANW161" s="254" t="n">
        <v>2.2661687931109</v>
      </c>
      <c r="ANX161" s="252" t="n">
        <v>28</v>
      </c>
      <c r="ANY161" s="252" t="n">
        <v>203.483069730649</v>
      </c>
      <c r="ANZ161" s="255" t="n">
        <v>28.4399999999999</v>
      </c>
      <c r="AOA161" s="253" t="n">
        <v>77.4145105509424</v>
      </c>
      <c r="AOB161" s="256" t="n">
        <v>28.4399999999999</v>
      </c>
      <c r="AOC161" s="254" t="n">
        <v>2.2661687931109</v>
      </c>
      <c r="AOD161" s="252" t="n">
        <v>28</v>
      </c>
      <c r="AOE161" s="252" t="n">
        <v>210.073223658742</v>
      </c>
      <c r="AOF161" s="255" t="n">
        <v>28.4399999999999</v>
      </c>
      <c r="AOG161" s="253" t="n">
        <v>77.4145105509424</v>
      </c>
      <c r="AOH161" s="256" t="n">
        <v>28.4399999999999</v>
      </c>
      <c r="AOI161" s="254" t="n">
        <v>2.2661687931109</v>
      </c>
      <c r="AOJ161" s="252" t="n">
        <v>28</v>
      </c>
      <c r="AOK161" s="252" t="n">
        <v>220.396389775374</v>
      </c>
      <c r="AOL161" s="255" t="n">
        <v>28.4399999999999</v>
      </c>
      <c r="AOM161" s="253" t="n">
        <v>77.4145105509424</v>
      </c>
      <c r="AON161" s="256" t="n">
        <v>28.4399999999999</v>
      </c>
      <c r="AOO161" s="254" t="n">
        <v>2.2661687931109</v>
      </c>
      <c r="AOP161" s="252" t="n">
        <v>28.3499999999999</v>
      </c>
      <c r="AOQ161" s="252" t="n">
        <v>225.388912107317</v>
      </c>
      <c r="AOR161" s="255" t="n">
        <v>28.4399999999999</v>
      </c>
      <c r="AOS161" s="253" t="n">
        <v>77.4145105509424</v>
      </c>
      <c r="AOT161" s="256" t="n">
        <v>28.4399999999999</v>
      </c>
      <c r="AOU161" s="254" t="n">
        <v>2.2661687931109</v>
      </c>
      <c r="AOV161" s="251" t="n">
        <v>40.95</v>
      </c>
      <c r="AOW161" s="252" t="n">
        <v>15.0629515389578</v>
      </c>
      <c r="AOX161" s="255" t="n">
        <v>41.3999999999999</v>
      </c>
      <c r="AOY161" s="253" t="n">
        <v>78.2970950630546</v>
      </c>
      <c r="AOZ161" s="256" t="n">
        <v>41.3999999999999</v>
      </c>
      <c r="APA161" s="254" t="n">
        <v>1.75894126454151</v>
      </c>
      <c r="APB161" s="251" t="n">
        <v>41.3</v>
      </c>
      <c r="APC161" s="252" t="n">
        <v>19.8289703326994</v>
      </c>
      <c r="APD161" s="255" t="n">
        <v>41.3999999999999</v>
      </c>
      <c r="APE161" s="253" t="n">
        <v>78.2970950630546</v>
      </c>
      <c r="APF161" s="256" t="n">
        <v>41.3999999999999</v>
      </c>
      <c r="APG161" s="254" t="n">
        <v>1.75894126454151</v>
      </c>
      <c r="APH161" s="251" t="n">
        <v>40.95</v>
      </c>
      <c r="API161" s="252" t="n">
        <v>32.9114711945713</v>
      </c>
      <c r="APJ161" s="255" t="n">
        <v>41.3999999999999</v>
      </c>
      <c r="APK161" s="253" t="n">
        <v>78.2970950630546</v>
      </c>
      <c r="APL161" s="256" t="n">
        <v>41.3999999999999</v>
      </c>
      <c r="APM161" s="254" t="n">
        <v>1.75894126454151</v>
      </c>
      <c r="APN161" s="251" t="n">
        <v>40.95</v>
      </c>
      <c r="APO161" s="252" t="n">
        <v>41.6705606924784</v>
      </c>
      <c r="APP161" s="255" t="n">
        <v>41.3999999999999</v>
      </c>
      <c r="APQ161" s="253" t="n">
        <v>78.2970950630546</v>
      </c>
      <c r="APR161" s="256" t="n">
        <v>41.3999999999999</v>
      </c>
      <c r="APS161" s="254" t="n">
        <v>1.75894126454151</v>
      </c>
      <c r="APT161" s="251" t="n">
        <v>40.95</v>
      </c>
      <c r="APU161" s="252" t="n">
        <v>55.1526961424106</v>
      </c>
      <c r="APV161" s="255" t="n">
        <v>41.3999999999999</v>
      </c>
      <c r="APW161" s="253" t="n">
        <v>78.2970950630546</v>
      </c>
      <c r="APX161" s="256" t="n">
        <v>41.3999999999999</v>
      </c>
      <c r="APY161" s="254" t="n">
        <v>1.75894126454151</v>
      </c>
      <c r="APZ161" s="251" t="n">
        <v>40.95</v>
      </c>
      <c r="AQA161" s="252" t="n">
        <v>61.8534227192562</v>
      </c>
      <c r="AQB161" s="255" t="n">
        <v>41.3999999999999</v>
      </c>
      <c r="AQC161" s="253" t="n">
        <v>78.2970950630546</v>
      </c>
      <c r="AQD161" s="256" t="n">
        <v>41.3999999999999</v>
      </c>
      <c r="AQE161" s="254" t="n">
        <v>1.75894126454151</v>
      </c>
      <c r="AQF161" s="251" t="n">
        <v>40.95</v>
      </c>
      <c r="AQG161" s="252" t="n">
        <v>76.5106356340426</v>
      </c>
      <c r="AQH161" s="255" t="n">
        <v>41.3999999999999</v>
      </c>
      <c r="AQI161" s="253" t="n">
        <v>78.2970950630546</v>
      </c>
      <c r="AQJ161" s="256" t="n">
        <v>41.3999999999999</v>
      </c>
      <c r="AQK161" s="254" t="n">
        <v>1.75894126454151</v>
      </c>
      <c r="AQL161" s="251" t="n">
        <v>40.95</v>
      </c>
      <c r="AQM161" s="252" t="n">
        <v>83.9499333934254</v>
      </c>
      <c r="AQN161" s="255" t="n">
        <v>41.3999999999999</v>
      </c>
      <c r="AQO161" s="253" t="n">
        <v>78.2970950630546</v>
      </c>
      <c r="AQP161" s="256" t="n">
        <v>41.3999999999999</v>
      </c>
      <c r="AQQ161" s="254" t="n">
        <v>1.75894126454151</v>
      </c>
      <c r="AQR161" s="252" t="n">
        <v>40.95</v>
      </c>
      <c r="AQS161" s="252" t="n">
        <v>97.9189573403762</v>
      </c>
      <c r="AQT161" s="255" t="n">
        <v>41.3999999999999</v>
      </c>
      <c r="AQU161" s="253" t="n">
        <v>78.2970950630546</v>
      </c>
      <c r="AQV161" s="256" t="n">
        <v>41.3999999999999</v>
      </c>
      <c r="AQW161" s="254" t="n">
        <v>1.75894126454151</v>
      </c>
      <c r="AQX161" s="252" t="n">
        <v>40.95</v>
      </c>
      <c r="AQY161" s="252" t="n">
        <v>105.836485652611</v>
      </c>
      <c r="AQZ161" s="255" t="n">
        <v>41.3999999999999</v>
      </c>
      <c r="ARA161" s="253" t="n">
        <v>78.2970950630546</v>
      </c>
      <c r="ARB161" s="256" t="n">
        <v>41.3999999999999</v>
      </c>
      <c r="ARC161" s="254" t="n">
        <v>1.75894126454151</v>
      </c>
      <c r="ARD161" s="252" t="n">
        <v>40.95</v>
      </c>
      <c r="ARE161" s="252" t="n">
        <v>120.198417878499</v>
      </c>
      <c r="ARF161" s="255" t="n">
        <v>41.3999999999999</v>
      </c>
      <c r="ARG161" s="253" t="n">
        <v>78.2970950630546</v>
      </c>
      <c r="ARH161" s="256" t="n">
        <v>41.3999999999999</v>
      </c>
      <c r="ARI161" s="254" t="n">
        <v>1.75894126454151</v>
      </c>
      <c r="ARJ161" s="252" t="n">
        <v>40.95</v>
      </c>
      <c r="ARK161" s="252" t="n">
        <v>128.097045153202</v>
      </c>
      <c r="ARL161" s="255" t="n">
        <v>41.3999999999999</v>
      </c>
      <c r="ARM161" s="253" t="n">
        <v>78.2970950630546</v>
      </c>
      <c r="ARN161" s="256" t="n">
        <v>41.3999999999999</v>
      </c>
      <c r="ARO161" s="254" t="n">
        <v>1.75894126454151</v>
      </c>
      <c r="ARP161" s="252" t="n">
        <v>40.95</v>
      </c>
      <c r="ARQ161" s="252" t="n">
        <v>144.985406830695</v>
      </c>
      <c r="ARR161" s="255" t="n">
        <v>41.3999999999999</v>
      </c>
      <c r="ARS161" s="253" t="n">
        <v>78.2970950630546</v>
      </c>
      <c r="ART161" s="256" t="n">
        <v>41.3999999999999</v>
      </c>
      <c r="ARU161" s="254" t="n">
        <v>1.75894126454151</v>
      </c>
      <c r="ARV161" s="252" t="n">
        <v>40.95</v>
      </c>
      <c r="ARW161" s="252" t="n">
        <v>151.373619521907</v>
      </c>
      <c r="ARX161" s="255" t="n">
        <v>41.3999999999999</v>
      </c>
      <c r="ARY161" s="253" t="n">
        <v>78.2970950630546</v>
      </c>
      <c r="ARZ161" s="256" t="n">
        <v>41.3999999999999</v>
      </c>
      <c r="ASA161" s="254" t="n">
        <v>1.75894126454151</v>
      </c>
      <c r="ASB161" s="252" t="n">
        <v>40.95</v>
      </c>
      <c r="ASC161" s="252" t="n">
        <v>165.940150901657</v>
      </c>
      <c r="ASD161" s="255" t="n">
        <v>41.3999999999999</v>
      </c>
      <c r="ASE161" s="253" t="n">
        <v>78.2970950630546</v>
      </c>
      <c r="ASF161" s="256" t="n">
        <v>41.3999999999999</v>
      </c>
      <c r="ASG161" s="254" t="n">
        <v>1.75894126454151</v>
      </c>
      <c r="ASH161" s="252" t="n">
        <v>40.95</v>
      </c>
      <c r="ASI161" s="252" t="n">
        <v>174.02316263058</v>
      </c>
      <c r="ASJ161" s="255" t="n">
        <v>41.3999999999999</v>
      </c>
      <c r="ASK161" s="253" t="n">
        <v>78.2970950630546</v>
      </c>
      <c r="ASL161" s="256" t="n">
        <v>41.3999999999999</v>
      </c>
      <c r="ASM161" s="254" t="n">
        <v>1.75894126454151</v>
      </c>
      <c r="ASN161" s="252" t="n">
        <v>40.95</v>
      </c>
      <c r="ASO161" s="252" t="n">
        <v>187.063238042748</v>
      </c>
      <c r="ASP161" s="255" t="n">
        <v>41.3999999999999</v>
      </c>
      <c r="ASQ161" s="253" t="n">
        <v>78.2970950630546</v>
      </c>
      <c r="ASR161" s="256" t="n">
        <v>41.3999999999999</v>
      </c>
      <c r="ASS161" s="254" t="n">
        <v>1.75894126454151</v>
      </c>
      <c r="AST161" s="252" t="n">
        <v>40.95</v>
      </c>
      <c r="ASU161" s="252" t="n">
        <v>196.339590677808</v>
      </c>
      <c r="ASV161" s="255" t="n">
        <v>41.3999999999999</v>
      </c>
      <c r="ASW161" s="253" t="n">
        <v>78.2970950630546</v>
      </c>
      <c r="ASX161" s="256" t="n">
        <v>41.3999999999999</v>
      </c>
      <c r="ASY161" s="254" t="n">
        <v>1.75894126454151</v>
      </c>
      <c r="ASZ161" s="252" t="n">
        <v>40.95</v>
      </c>
      <c r="ATA161" s="252" t="n">
        <v>209.565260019716</v>
      </c>
      <c r="ATB161" s="255" t="n">
        <v>41.3999999999999</v>
      </c>
      <c r="ATC161" s="253" t="n">
        <v>78.2970950630546</v>
      </c>
      <c r="ATD161" s="256" t="n">
        <v>41.3999999999999</v>
      </c>
      <c r="ATE161" s="254" t="n">
        <v>1.75894126454151</v>
      </c>
      <c r="ATF161" s="252" t="n">
        <v>40.95</v>
      </c>
      <c r="ATG161" s="252" t="n">
        <v>216.958352406739</v>
      </c>
      <c r="ATH161" s="255" t="n">
        <v>41.3999999999999</v>
      </c>
      <c r="ATI161" s="253" t="n">
        <v>78.2970950630546</v>
      </c>
      <c r="ATJ161" s="256" t="n">
        <v>41.3999999999999</v>
      </c>
      <c r="ATK161" s="254" t="n">
        <v>1.75894126454151</v>
      </c>
      <c r="ATL161" s="252" t="n">
        <v>40.95</v>
      </c>
      <c r="ATM161" s="252" t="n">
        <v>234.652926393742</v>
      </c>
      <c r="ATN161" s="255" t="n">
        <v>41.3999999999999</v>
      </c>
      <c r="ATO161" s="253" t="n">
        <v>78.2970950630546</v>
      </c>
      <c r="ATP161" s="256" t="n">
        <v>41.3999999999999</v>
      </c>
      <c r="ATQ161" s="254" t="n">
        <v>1.75894126454151</v>
      </c>
      <c r="ATR161" s="252" t="n">
        <v>40.95</v>
      </c>
      <c r="ATS161" s="252" t="n">
        <v>242.980608110997</v>
      </c>
      <c r="ATT161" s="255" t="n">
        <v>41.3999999999999</v>
      </c>
      <c r="ATU161" s="253" t="n">
        <v>78.2970950630546</v>
      </c>
      <c r="ATV161" s="256" t="n">
        <v>41.3999999999999</v>
      </c>
      <c r="ATW161" s="254" t="n">
        <v>1.75894126454151</v>
      </c>
      <c r="ATX161" s="252" t="n">
        <v>40.95</v>
      </c>
      <c r="ATY161" s="252" t="n">
        <v>257.203275276596</v>
      </c>
      <c r="ATZ161" s="255" t="n">
        <v>41.3999999999999</v>
      </c>
      <c r="AUA161" s="253" t="n">
        <v>78.2970950630546</v>
      </c>
      <c r="AUB161" s="256" t="n">
        <v>41.3999999999999</v>
      </c>
      <c r="AUC161" s="254" t="n">
        <v>1.75894126454151</v>
      </c>
      <c r="AUD161" s="252" t="n">
        <v>40.95</v>
      </c>
      <c r="AUE161" s="252" t="n">
        <v>265.29291860867</v>
      </c>
      <c r="AUF161" s="255" t="n">
        <v>41.3999999999999</v>
      </c>
      <c r="AUG161" s="253" t="n">
        <v>78.2970950630546</v>
      </c>
      <c r="AUH161" s="256" t="n">
        <v>41.3999999999999</v>
      </c>
      <c r="AUI161" s="254" t="n">
        <v>1.75894126454151</v>
      </c>
      <c r="AUJ161" s="252" t="n">
        <v>40.95</v>
      </c>
      <c r="AUK161" s="252" t="n">
        <v>279.409487840968</v>
      </c>
      <c r="AUL161" s="255" t="n">
        <v>41.3999999999999</v>
      </c>
      <c r="AUM161" s="253" t="n">
        <v>78.2970950630546</v>
      </c>
      <c r="AUN161" s="256" t="n">
        <v>41.3999999999999</v>
      </c>
      <c r="AUO161" s="254" t="n">
        <v>1.75894126454151</v>
      </c>
      <c r="AUP161" s="251" t="n">
        <v>59.5</v>
      </c>
      <c r="AUQ161" s="252" t="n">
        <v>14.5549312477264</v>
      </c>
      <c r="AUR161" s="255" t="n">
        <v>61.2</v>
      </c>
      <c r="AUS161" s="253" t="n">
        <v>79.9958715920105</v>
      </c>
      <c r="AUT161" s="256" t="n">
        <v>60.48</v>
      </c>
      <c r="AUU161" s="254" t="n">
        <v>2.10317108888173</v>
      </c>
      <c r="AUV161" s="251" t="n">
        <v>59.5</v>
      </c>
      <c r="AUW161" s="252" t="n">
        <v>20.7729449216847</v>
      </c>
      <c r="AUX161" s="255" t="n">
        <v>61.2</v>
      </c>
      <c r="AUY161" s="253" t="n">
        <v>79.9958715920105</v>
      </c>
      <c r="AUZ161" s="256" t="n">
        <v>60.48</v>
      </c>
      <c r="AVA161" s="254" t="n">
        <v>2.10317108888173</v>
      </c>
      <c r="AVB161" s="251" t="n">
        <v>59.5</v>
      </c>
      <c r="AVC161" s="252" t="n">
        <v>31.1473326280359</v>
      </c>
      <c r="AVD161" s="255" t="n">
        <v>61.2</v>
      </c>
      <c r="AVE161" s="253" t="n">
        <v>79.9958715920105</v>
      </c>
      <c r="AVF161" s="256" t="n">
        <v>60.48</v>
      </c>
      <c r="AVG161" s="254" t="n">
        <v>2.10317108888173</v>
      </c>
      <c r="AVH161" s="251" t="n">
        <v>59.5</v>
      </c>
      <c r="AVI161" s="252" t="n">
        <v>40.0552334803944</v>
      </c>
      <c r="AVJ161" s="255" t="n">
        <v>61.2</v>
      </c>
      <c r="AVK161" s="253" t="n">
        <v>79.9958715920105</v>
      </c>
      <c r="AVL161" s="256" t="n">
        <v>60.48</v>
      </c>
      <c r="AVM161" s="254" t="n">
        <v>2.10317108888173</v>
      </c>
      <c r="AVN161" s="251" t="n">
        <v>59.5</v>
      </c>
      <c r="AVO161" s="252" t="n">
        <v>47.8119421527834</v>
      </c>
      <c r="AVP161" s="255" t="n">
        <v>61.2</v>
      </c>
      <c r="AVQ161" s="253" t="n">
        <v>79.9958715920105</v>
      </c>
      <c r="AVR161" s="256" t="n">
        <v>60.48</v>
      </c>
      <c r="AVS161" s="254" t="n">
        <v>2.10317108888173</v>
      </c>
      <c r="AVT161" s="251" t="n">
        <v>60.1999999999999</v>
      </c>
      <c r="AVU161" s="252" t="n">
        <v>56.4181377124071</v>
      </c>
      <c r="AVV161" s="255" t="n">
        <v>61.2</v>
      </c>
      <c r="AVW161" s="253" t="n">
        <v>79.9958715920105</v>
      </c>
      <c r="AVX161" s="256" t="n">
        <v>60.48</v>
      </c>
      <c r="AVY161" s="254" t="n">
        <v>2.10317108888173</v>
      </c>
      <c r="AVZ161" s="251" t="n">
        <v>60.1999999999999</v>
      </c>
      <c r="AWA161" s="252" t="n">
        <v>61.8752031932816</v>
      </c>
      <c r="AWB161" s="255" t="n">
        <v>61.2</v>
      </c>
      <c r="AWC161" s="253" t="n">
        <v>79.9958715920105</v>
      </c>
      <c r="AWD161" s="256" t="n">
        <v>60.48</v>
      </c>
      <c r="AWE161" s="254" t="n">
        <v>2.10317108888173</v>
      </c>
      <c r="AWF161" s="251" t="n">
        <v>60.1999999999999</v>
      </c>
      <c r="AWG161" s="252" t="n">
        <v>69.93694058304609</v>
      </c>
      <c r="AWH161" s="255" t="n">
        <v>61.2</v>
      </c>
      <c r="AWI161" s="253" t="n">
        <v>79.9958715920105</v>
      </c>
      <c r="AWJ161" s="256" t="n">
        <v>60.48</v>
      </c>
      <c r="AWK161" s="254" t="n">
        <v>2.10317108888173</v>
      </c>
      <c r="AWL161" s="252" t="n">
        <v>60.1999999999999</v>
      </c>
      <c r="AWM161" s="252" t="n">
        <v>79.5448817683955</v>
      </c>
      <c r="AWN161" s="255" t="n">
        <v>61.2</v>
      </c>
      <c r="AWO161" s="253" t="n">
        <v>79.9958715920105</v>
      </c>
      <c r="AWP161" s="256" t="n">
        <v>60.48</v>
      </c>
      <c r="AWQ161" s="254" t="n">
        <v>2.10317108888173</v>
      </c>
      <c r="AWR161" s="252" t="n">
        <v>60.1999999999999</v>
      </c>
      <c r="AWS161" s="252" t="n">
        <v>87.6041175985323</v>
      </c>
      <c r="AWT161" s="255" t="n">
        <v>61.2</v>
      </c>
      <c r="AWU161" s="253" t="n">
        <v>79.9958715920105</v>
      </c>
      <c r="AWV161" s="256" t="n">
        <v>60.48</v>
      </c>
      <c r="AWW161" s="254" t="n">
        <v>2.10317108888173</v>
      </c>
      <c r="AWX161" s="252" t="n">
        <v>60.1999999999999</v>
      </c>
      <c r="AWY161" s="252" t="n">
        <v>94.3672114712914</v>
      </c>
      <c r="AWZ161" s="255" t="n">
        <v>61.2</v>
      </c>
      <c r="AXA161" s="253" t="n">
        <v>79.9958715920105</v>
      </c>
      <c r="AXB161" s="256" t="n">
        <v>60.48</v>
      </c>
      <c r="AXC161" s="254" t="n">
        <v>2.10317108888173</v>
      </c>
      <c r="AXD161" s="252" t="n">
        <v>60.1999999999999</v>
      </c>
      <c r="AXE161" s="252" t="n">
        <v>105.558451727868</v>
      </c>
      <c r="AXF161" s="255" t="n">
        <v>61.2</v>
      </c>
      <c r="AXG161" s="253" t="n">
        <v>79.9958715920105</v>
      </c>
      <c r="AXH161" s="256" t="n">
        <v>60.48</v>
      </c>
      <c r="AXI161" s="254" t="n">
        <v>2.10317108888173</v>
      </c>
      <c r="AXJ161" s="252" t="n">
        <v>60.1999999999999</v>
      </c>
      <c r="AXK161" s="252" t="n">
        <v>111.796567898273</v>
      </c>
      <c r="AXL161" s="255" t="n">
        <v>61.2</v>
      </c>
      <c r="AXM161" s="253" t="n">
        <v>79.9958715920105</v>
      </c>
      <c r="AXN161" s="256" t="n">
        <v>60.48</v>
      </c>
      <c r="AXO161" s="254" t="n">
        <v>2.10317108888173</v>
      </c>
      <c r="AXP161" s="252" t="n">
        <v>60.1999999999999</v>
      </c>
      <c r="AXQ161" s="252" t="n">
        <v>120.106596495759</v>
      </c>
      <c r="AXR161" s="255" t="n">
        <v>61.2</v>
      </c>
      <c r="AXS161" s="253" t="n">
        <v>79.9958715920105</v>
      </c>
      <c r="AXT161" s="256" t="n">
        <v>60.48</v>
      </c>
      <c r="AXU161" s="254" t="n">
        <v>2.10317108888173</v>
      </c>
      <c r="AXV161" s="252" t="n">
        <v>61.2</v>
      </c>
      <c r="AXW161" s="252" t="n">
        <v>127.317909273989</v>
      </c>
      <c r="AXX161" s="255" t="n">
        <v>61.2</v>
      </c>
      <c r="AXY161" s="253" t="n">
        <v>79.9958715920105</v>
      </c>
      <c r="AXZ161" s="256" t="n">
        <v>60.48</v>
      </c>
      <c r="AYA161" s="254" t="n">
        <v>2.10317108888173</v>
      </c>
      <c r="AYB161" s="252" t="n">
        <v>60.1999999999999</v>
      </c>
      <c r="AYC161" s="252" t="n">
        <v>135.696710043992</v>
      </c>
      <c r="AYD161" s="255" t="n">
        <v>61.2</v>
      </c>
      <c r="AYE161" s="253" t="n">
        <v>79.9958715920105</v>
      </c>
      <c r="AYF161" s="256" t="n">
        <v>60.48</v>
      </c>
      <c r="AYG161" s="254" t="n">
        <v>2.10317108888173</v>
      </c>
      <c r="AYH161" s="252" t="n">
        <v>60.1999999999999</v>
      </c>
      <c r="AYI161" s="252" t="n">
        <v>143.229947061323</v>
      </c>
      <c r="AYJ161" s="255" t="n">
        <v>61.2</v>
      </c>
      <c r="AYK161" s="253" t="n">
        <v>79.9958715920105</v>
      </c>
      <c r="AYL161" s="256" t="n">
        <v>60.48</v>
      </c>
      <c r="AYM161" s="254" t="n">
        <v>2.10317108888173</v>
      </c>
      <c r="AYN161" s="252" t="n">
        <v>60.1999999999999</v>
      </c>
      <c r="AYO161" s="252" t="n">
        <v>152.080768237151</v>
      </c>
      <c r="AYP161" s="255" t="n">
        <v>61.2</v>
      </c>
      <c r="AYQ161" s="253" t="n">
        <v>79.9958715920105</v>
      </c>
      <c r="AYR161" s="256" t="n">
        <v>60.48</v>
      </c>
      <c r="AYS161" s="254" t="n">
        <v>2.10317108888173</v>
      </c>
      <c r="AYT161" s="252" t="n">
        <v>60.1999999999999</v>
      </c>
      <c r="AYU161" s="252" t="n">
        <v>159.357688234955</v>
      </c>
      <c r="AYV161" s="255" t="n">
        <v>61.2</v>
      </c>
      <c r="AYW161" s="253" t="n">
        <v>79.9958715920105</v>
      </c>
      <c r="AYX161" s="256" t="n">
        <v>60.48</v>
      </c>
      <c r="AYY161" s="254" t="n">
        <v>2.10317108888173</v>
      </c>
      <c r="AYZ161" s="252" t="n">
        <v>60.1999999999999</v>
      </c>
      <c r="AZA161" s="252" t="n">
        <v>170.257888725229</v>
      </c>
      <c r="AZB161" s="255" t="n">
        <v>61.2</v>
      </c>
      <c r="AZC161" s="253" t="n">
        <v>79.9958715920105</v>
      </c>
      <c r="AZD161" s="256" t="n">
        <v>60.48</v>
      </c>
      <c r="AZE161" s="254" t="n">
        <v>2.10317108888173</v>
      </c>
      <c r="AZF161" s="252" t="n">
        <v>60.1999999999999</v>
      </c>
      <c r="AZG161" s="252" t="n">
        <v>179.131240557495</v>
      </c>
      <c r="AZH161" s="255" t="n">
        <v>61.2</v>
      </c>
      <c r="AZI161" s="253" t="n">
        <v>79.9958715920105</v>
      </c>
      <c r="AZJ161" s="256" t="n">
        <v>60.48</v>
      </c>
      <c r="AZK161" s="254" t="n">
        <v>2.10317108888173</v>
      </c>
      <c r="AZL161" s="252" t="n">
        <v>60.1999999999999</v>
      </c>
      <c r="AZM161" s="252" t="n">
        <v>186.910398573121</v>
      </c>
      <c r="AZN161" s="255" t="n">
        <v>61.2</v>
      </c>
      <c r="AZO161" s="253" t="n">
        <v>79.9958715920105</v>
      </c>
      <c r="AZP161" s="256" t="n">
        <v>60.48</v>
      </c>
      <c r="AZQ161" s="254" t="n">
        <v>2.10317108888173</v>
      </c>
      <c r="AZR161" s="251" t="n">
        <v>79.2</v>
      </c>
      <c r="AZS161" s="252" t="n">
        <v>16.0768400263123</v>
      </c>
      <c r="AZT161" s="255" t="n">
        <v>86.03999999999991</v>
      </c>
      <c r="AZU161" s="253" t="n">
        <v>79.8251208259389</v>
      </c>
      <c r="AZV161" s="256" t="n">
        <v>86.04000000000001</v>
      </c>
      <c r="AZW161" s="254" t="n">
        <v>2.77265926287686</v>
      </c>
      <c r="AZX161" s="251" t="n">
        <v>86.04000000000001</v>
      </c>
      <c r="AZY161" s="252" t="n">
        <v>20.4228263529818</v>
      </c>
      <c r="AZZ161" s="255" t="n">
        <v>86.03999999999991</v>
      </c>
      <c r="BAA161" s="253" t="n">
        <v>79.8251208259389</v>
      </c>
      <c r="BAB161" s="256" t="n">
        <v>86.04000000000001</v>
      </c>
      <c r="BAC161" s="254" t="n">
        <v>2.77265926287686</v>
      </c>
      <c r="BAD161" s="251" t="n">
        <v>86.04000000000001</v>
      </c>
      <c r="BAE161" s="252" t="n">
        <v>31.1698685719936</v>
      </c>
      <c r="BAF161" s="255" t="n">
        <v>86.03999999999991</v>
      </c>
      <c r="BAG161" s="253" t="n">
        <v>79.8251208259389</v>
      </c>
      <c r="BAH161" s="256" t="n">
        <v>86.04000000000001</v>
      </c>
      <c r="BAI161" s="254" t="n">
        <v>2.77265926287686</v>
      </c>
      <c r="BAJ161" s="251" t="n">
        <v>86.04000000000001</v>
      </c>
      <c r="BAK161" s="252" t="n">
        <v>43.58252167304</v>
      </c>
      <c r="BAL161" s="255" t="n">
        <v>86.03999999999991</v>
      </c>
      <c r="BAM161" s="253" t="n">
        <v>79.8251208259389</v>
      </c>
      <c r="BAN161" s="256" t="n">
        <v>86.04000000000001</v>
      </c>
      <c r="BAO161" s="254" t="n">
        <v>2.77265926287686</v>
      </c>
      <c r="BAP161" s="251" t="n">
        <v>86.04000000000001</v>
      </c>
      <c r="BAQ161" s="252" t="n">
        <v>53.7983088641503</v>
      </c>
      <c r="BAR161" s="255" t="n">
        <v>86.03999999999991</v>
      </c>
      <c r="BAS161" s="253" t="n">
        <v>79.8251208259389</v>
      </c>
      <c r="BAT161" s="256" t="n">
        <v>86.04000000000001</v>
      </c>
      <c r="BAU161" s="254" t="n">
        <v>2.77265926287686</v>
      </c>
      <c r="BAV161" s="251" t="n">
        <v>86.04000000000001</v>
      </c>
      <c r="BAW161" s="252" t="n">
        <v>66.7403300386748</v>
      </c>
      <c r="BAX161" s="255" t="n">
        <v>86.03999999999991</v>
      </c>
      <c r="BAY161" s="253" t="n">
        <v>79.8251208259389</v>
      </c>
      <c r="BAZ161" s="256" t="n">
        <v>86.04000000000001</v>
      </c>
      <c r="BBA161" s="254" t="n">
        <v>2.77265926287686</v>
      </c>
      <c r="BBB161" s="251" t="n">
        <v>86.04000000000001</v>
      </c>
      <c r="BBC161" s="252" t="n">
        <v>78.88794546621421</v>
      </c>
      <c r="BBD161" s="255" t="n">
        <v>86.03999999999991</v>
      </c>
      <c r="BBE161" s="253" t="n">
        <v>79.8251208259389</v>
      </c>
      <c r="BBF161" s="256" t="n">
        <v>86.04000000000001</v>
      </c>
      <c r="BBG161" s="254" t="n">
        <v>2.77265926287686</v>
      </c>
      <c r="BBH161" s="251" t="n">
        <v>86.04000000000001</v>
      </c>
      <c r="BBI161" s="252" t="n">
        <v>91.3206905498464</v>
      </c>
      <c r="BBJ161" s="255" t="n">
        <v>86.03999999999991</v>
      </c>
      <c r="BBK161" s="253" t="n">
        <v>79.8251208259389</v>
      </c>
      <c r="BBL161" s="256" t="n">
        <v>86.04000000000001</v>
      </c>
      <c r="BBM161" s="254" t="n">
        <v>2.77265926287686</v>
      </c>
      <c r="BBN161" s="252" t="n">
        <v>86.04000000000001</v>
      </c>
      <c r="BBO161" s="252" t="n">
        <v>102.049198046544</v>
      </c>
      <c r="BBP161" s="255" t="n">
        <v>86.03999999999991</v>
      </c>
      <c r="BBQ161" s="253" t="n">
        <v>79.8251208259389</v>
      </c>
      <c r="BBR161" s="256" t="n">
        <v>86.04000000000001</v>
      </c>
      <c r="BBS161" s="254" t="n">
        <v>2.77265926287686</v>
      </c>
      <c r="BBT161" s="252" t="n">
        <v>86.04000000000001</v>
      </c>
      <c r="BBU161" s="252" t="n">
        <v>114.686170109953</v>
      </c>
      <c r="BBV161" s="255" t="n">
        <v>86.03999999999991</v>
      </c>
      <c r="BBW161" s="253" t="n">
        <v>79.8251208259389</v>
      </c>
      <c r="BBX161" s="256" t="n">
        <v>86.04000000000001</v>
      </c>
      <c r="BBY161" s="254" t="n">
        <v>2.77265926287686</v>
      </c>
      <c r="BBZ161" s="252" t="n">
        <v>86.04000000000001</v>
      </c>
      <c r="BCA161" s="252" t="n">
        <v>127.330549775845</v>
      </c>
      <c r="BCB161" s="255" t="n">
        <v>86.03999999999991</v>
      </c>
      <c r="BCC161" s="253" t="n">
        <v>79.8251208259389</v>
      </c>
      <c r="BCD161" s="256" t="n">
        <v>86.04000000000001</v>
      </c>
      <c r="BCE161" s="254" t="n">
        <v>2.77265926287686</v>
      </c>
      <c r="BCF161" s="252" t="n">
        <v>86.04000000000001</v>
      </c>
      <c r="BCG161" s="252" t="n">
        <v>139.555063499827</v>
      </c>
      <c r="BCH161" s="255" t="n">
        <v>86.03999999999991</v>
      </c>
      <c r="BCI161" s="253" t="n">
        <v>79.8251208259389</v>
      </c>
      <c r="BCJ161" s="256" t="n">
        <v>86.04000000000001</v>
      </c>
      <c r="BCK161" s="254" t="n">
        <v>2.77265926287686</v>
      </c>
      <c r="BCL161" s="251" t="n">
        <v>106.2</v>
      </c>
      <c r="BCM161" s="252" t="n">
        <v>20.319046014356</v>
      </c>
      <c r="BCN161" s="255" t="n">
        <v>106.2</v>
      </c>
      <c r="BCO161" s="253" t="n">
        <v>69.78799250330439</v>
      </c>
      <c r="BCP161" s="256" t="n">
        <v>106.2</v>
      </c>
      <c r="BCQ161" s="254" t="n">
        <v>5.44664277738684</v>
      </c>
      <c r="BCR161" s="251" t="n">
        <v>106.2</v>
      </c>
      <c r="BCS161" s="252" t="n">
        <v>30.209086963655</v>
      </c>
      <c r="BCT161" s="255" t="n">
        <v>106.2</v>
      </c>
      <c r="BCU161" s="253" t="n">
        <v>69.78799250330439</v>
      </c>
      <c r="BCV161" s="256" t="n">
        <v>106.2</v>
      </c>
      <c r="BCW161" s="254" t="n">
        <v>5.44664277738684</v>
      </c>
      <c r="BCX161" s="251" t="n">
        <v>106.2</v>
      </c>
      <c r="BCY161" s="252" t="n">
        <v>36.7449739750918</v>
      </c>
      <c r="BCZ161" s="255" t="n">
        <v>106.2</v>
      </c>
      <c r="BDA161" s="253" t="n">
        <v>69.78799250330439</v>
      </c>
      <c r="BDB161" s="256" t="n">
        <v>106.2</v>
      </c>
      <c r="BDC161" s="254" t="n">
        <v>5.44664277738684</v>
      </c>
      <c r="BDD161" s="251" t="n">
        <v>106.2</v>
      </c>
      <c r="BDE161" s="252" t="n">
        <v>41.9193932894093</v>
      </c>
      <c r="BDF161" s="255" t="n">
        <v>106.2</v>
      </c>
      <c r="BDG161" s="253" t="n">
        <v>69.78799250330439</v>
      </c>
      <c r="BDH161" s="256" t="n">
        <v>106.2</v>
      </c>
      <c r="BDI161" s="254" t="n">
        <v>5.44664277738684</v>
      </c>
      <c r="BDJ161" s="251" t="n">
        <v>106.2</v>
      </c>
      <c r="BDK161" s="252" t="n">
        <v>51.2928609127697</v>
      </c>
      <c r="BDL161" s="255" t="n">
        <v>106.2</v>
      </c>
      <c r="BDM161" s="253" t="n">
        <v>69.78799250330439</v>
      </c>
      <c r="BDN161" s="256" t="n">
        <v>106.2</v>
      </c>
      <c r="BDO161" s="254" t="n">
        <v>5.44664277738684</v>
      </c>
      <c r="BDP161" s="251" t="n">
        <v>106.2</v>
      </c>
      <c r="BDQ161" s="252" t="n">
        <v>57.7309328429597</v>
      </c>
      <c r="BDR161" s="255" t="n">
        <v>106.2</v>
      </c>
      <c r="BDS161" s="253" t="n">
        <v>69.78799250330439</v>
      </c>
      <c r="BDT161" s="256" t="n">
        <v>106.2</v>
      </c>
      <c r="BDU161" s="254" t="n">
        <v>5.44664277738684</v>
      </c>
      <c r="BDV161" s="251" t="n">
        <v>106.2</v>
      </c>
      <c r="BDW161" s="252" t="n">
        <v>63.3934149381497</v>
      </c>
      <c r="BDX161" s="255" t="n">
        <v>106.2</v>
      </c>
      <c r="BDY161" s="253" t="n">
        <v>69.78799250330439</v>
      </c>
      <c r="BDZ161" s="256" t="n">
        <v>106.2</v>
      </c>
      <c r="BEA161" s="254" t="n">
        <v>5.44664277738684</v>
      </c>
      <c r="BEB161" s="251" t="n">
        <v>106.2</v>
      </c>
      <c r="BEC161" s="252" t="n">
        <v>72.4495056079451</v>
      </c>
      <c r="BED161" s="255" t="n">
        <v>106.2</v>
      </c>
      <c r="BEE161" s="253" t="n">
        <v>69.78799250330439</v>
      </c>
      <c r="BEF161" s="256" t="n">
        <v>106.2</v>
      </c>
      <c r="BEG161" s="254" t="n">
        <v>5.44664277738684</v>
      </c>
      <c r="BEH161" s="252" t="n">
        <v>106.2</v>
      </c>
      <c r="BEI161" s="252" t="n">
        <v>79.2600831403545</v>
      </c>
      <c r="BEJ161" s="255" t="n">
        <v>106.2</v>
      </c>
      <c r="BEK161" s="253" t="n">
        <v>69.78799250330439</v>
      </c>
      <c r="BEL161" s="256" t="n">
        <v>106.2</v>
      </c>
      <c r="BEM161" s="254" t="n">
        <v>5.44664277738684</v>
      </c>
      <c r="BEN161" s="252" t="n">
        <v>106.2</v>
      </c>
      <c r="BEO161" s="252" t="n">
        <v>84.2444382906988</v>
      </c>
      <c r="BEP161" s="255" t="n">
        <v>106.2</v>
      </c>
      <c r="BEQ161" s="253" t="n">
        <v>69.78799250330439</v>
      </c>
      <c r="BER161" s="256" t="n">
        <v>106.2</v>
      </c>
      <c r="BES161" s="254" t="n">
        <v>5.44664277738684</v>
      </c>
      <c r="BET161" s="252" t="n">
        <v>106.2</v>
      </c>
      <c r="BEU161" s="252" t="n">
        <v>94.8315401352373</v>
      </c>
      <c r="BEV161" s="255" t="n">
        <v>106.2</v>
      </c>
      <c r="BEW161" s="253" t="n">
        <v>69.78799250330439</v>
      </c>
      <c r="BEX161" s="256" t="n">
        <v>106.2</v>
      </c>
      <c r="BEY161" s="254" t="n">
        <v>5.44664277738684</v>
      </c>
      <c r="BEZ161" s="252" t="n">
        <v>106.2</v>
      </c>
      <c r="BFA161" s="252" t="n">
        <v>101.454452119874</v>
      </c>
      <c r="BFB161" s="255" t="n">
        <v>106.2</v>
      </c>
      <c r="BFC161" s="253" t="n">
        <v>69.78799250330439</v>
      </c>
      <c r="BFD161" s="256" t="n">
        <v>106.2</v>
      </c>
      <c r="BFE161" s="254" t="n">
        <v>5.44664277738684</v>
      </c>
      <c r="BFF161" s="252" t="n">
        <v>106.2</v>
      </c>
      <c r="BFG161" s="252" t="n">
        <v>105.585945980445</v>
      </c>
      <c r="BFH161" s="255" t="n">
        <v>106.2</v>
      </c>
      <c r="BFI161" s="253" t="n">
        <v>69.78799250330439</v>
      </c>
      <c r="BFJ161" s="256" t="n">
        <v>106.2</v>
      </c>
      <c r="BFK161" s="254" t="n">
        <v>5.44664277738684</v>
      </c>
      <c r="BFL161" s="252" t="n">
        <v>106.2</v>
      </c>
      <c r="BFM161" s="252" t="n">
        <v>115.378946781423</v>
      </c>
      <c r="BFN161" s="255" t="n">
        <v>106.2</v>
      </c>
      <c r="BFO161" s="253" t="n">
        <v>69.78799250330439</v>
      </c>
      <c r="BFP161" s="256" t="n">
        <v>106.2</v>
      </c>
      <c r="BFQ161" s="254" t="n">
        <v>5.44664277738684</v>
      </c>
      <c r="BFR161" s="252" t="n">
        <v>106.2</v>
      </c>
      <c r="BFS161" s="252" t="n">
        <v>123.391348245594</v>
      </c>
      <c r="BFT161" s="255" t="n">
        <v>106.2</v>
      </c>
      <c r="BFU161" s="253" t="n">
        <v>69.78799250330439</v>
      </c>
      <c r="BFV161" s="256" t="n">
        <v>106.2</v>
      </c>
      <c r="BFW161" s="254" t="n">
        <v>5.44664277738684</v>
      </c>
      <c r="BFX161" s="252" t="n">
        <v>106.2</v>
      </c>
      <c r="BFY161" s="252" t="n">
        <v>127.455570097025</v>
      </c>
      <c r="BFZ161" s="255" t="n">
        <v>106.2</v>
      </c>
      <c r="BGA161" s="253" t="n">
        <v>69.78799250330439</v>
      </c>
      <c r="BGB161" s="256" t="n">
        <v>106.2</v>
      </c>
      <c r="BGC161" s="254" t="n">
        <v>5.44664277738684</v>
      </c>
      <c r="BGD161" s="252" t="n">
        <v>106.2</v>
      </c>
      <c r="BGE161" s="252" t="n">
        <v>136.292230097225</v>
      </c>
      <c r="BGF161" s="255" t="n">
        <v>106.2</v>
      </c>
      <c r="BGG161" s="253" t="n">
        <v>69.78799250330439</v>
      </c>
      <c r="BGH161" s="256" t="n">
        <v>106.2</v>
      </c>
      <c r="BGI161" s="254" t="n">
        <v>5.44664277738684</v>
      </c>
      <c r="BGJ161" s="252" t="n">
        <v>106.2</v>
      </c>
      <c r="BGK161" s="252" t="n">
        <v>142.54511842503</v>
      </c>
      <c r="BGL161" s="255" t="n">
        <v>106.2</v>
      </c>
      <c r="BGM161" s="253" t="n">
        <v>69.78799250330439</v>
      </c>
      <c r="BGN161" s="256" t="n">
        <v>106.2</v>
      </c>
      <c r="BGO161" s="254" t="n">
        <v>5.44664277738684</v>
      </c>
      <c r="BGP161" s="252" t="n">
        <v>106.2</v>
      </c>
      <c r="BGQ161" s="252" t="n">
        <v>150.174369607108</v>
      </c>
      <c r="BGR161" s="255" t="n">
        <v>106.2</v>
      </c>
      <c r="BGS161" s="253" t="n">
        <v>69.78799250330439</v>
      </c>
      <c r="BGT161" s="256" t="n">
        <v>106.2</v>
      </c>
      <c r="BGU161" s="254" t="n">
        <v>5.44664277738684</v>
      </c>
      <c r="BGV161" s="251" t="n">
        <v>125.999999999999</v>
      </c>
      <c r="BGW161" s="252" t="n">
        <v>15.808828145912</v>
      </c>
      <c r="BGX161" s="255" t="n">
        <v>129.24</v>
      </c>
      <c r="BGY161" s="253" t="n">
        <v>71.50413869506789</v>
      </c>
      <c r="BGZ161" s="256" t="n">
        <v>129.24</v>
      </c>
      <c r="BHA161" s="254" t="n">
        <v>6.57165743556652</v>
      </c>
      <c r="BHB161" s="251" t="n">
        <v>125.999999999999</v>
      </c>
      <c r="BHC161" s="252" t="n">
        <v>21.3935777500928</v>
      </c>
      <c r="BHD161" s="255" t="n">
        <v>129.24</v>
      </c>
      <c r="BHE161" s="253" t="n">
        <v>71.50413869506789</v>
      </c>
      <c r="BHF161" s="256" t="n">
        <v>129.24</v>
      </c>
      <c r="BHG161" s="254" t="n">
        <v>6.57165743556652</v>
      </c>
      <c r="BHH161" s="251" t="n">
        <v>129.24</v>
      </c>
      <c r="BHI161" s="252" t="n">
        <v>30.9252530342693</v>
      </c>
      <c r="BHJ161" s="255" t="n">
        <v>129.24</v>
      </c>
      <c r="BHK161" s="253" t="n">
        <v>71.50413869506789</v>
      </c>
      <c r="BHL161" s="256" t="n">
        <v>129.24</v>
      </c>
      <c r="BHM161" s="254" t="n">
        <v>6.57165743556652</v>
      </c>
      <c r="BHN161" s="251" t="n">
        <v>129.24</v>
      </c>
      <c r="BHO161" s="252" t="n">
        <v>38.277203389912</v>
      </c>
      <c r="BHP161" s="255" t="n">
        <v>129.24</v>
      </c>
      <c r="BHQ161" s="253" t="n">
        <v>71.50413869506789</v>
      </c>
      <c r="BHR161" s="256" t="n">
        <v>129.24</v>
      </c>
      <c r="BHS161" s="254" t="n">
        <v>6.57165743556652</v>
      </c>
      <c r="BHT161" s="251" t="n">
        <v>129.24</v>
      </c>
      <c r="BHU161" s="252" t="n">
        <v>44.3320323804555</v>
      </c>
      <c r="BHV161" s="255" t="n">
        <v>129.24</v>
      </c>
      <c r="BHW161" s="253" t="n">
        <v>71.50413869506789</v>
      </c>
      <c r="BHX161" s="256" t="n">
        <v>129.24</v>
      </c>
      <c r="BHY161" s="254" t="n">
        <v>6.57165743556652</v>
      </c>
      <c r="BHZ161" s="251" t="n">
        <v>129.24</v>
      </c>
      <c r="BIA161" s="252" t="n">
        <v>54.711857877756</v>
      </c>
      <c r="BIB161" s="255" t="n">
        <v>129.24</v>
      </c>
      <c r="BIC161" s="253" t="n">
        <v>71.50413869506789</v>
      </c>
      <c r="BID161" s="256" t="n">
        <v>129.24</v>
      </c>
      <c r="BIE161" s="254" t="n">
        <v>6.57165743556652</v>
      </c>
      <c r="BIF161" s="251" t="n">
        <v>129.24</v>
      </c>
      <c r="BIG161" s="252" t="n">
        <v>62.2666456247881</v>
      </c>
      <c r="BIH161" s="255" t="n">
        <v>129.24</v>
      </c>
      <c r="BII161" s="253" t="n">
        <v>71.50413869506789</v>
      </c>
      <c r="BIJ161" s="256" t="n">
        <v>129.24</v>
      </c>
      <c r="BIK161" s="254" t="n">
        <v>6.57165743556652</v>
      </c>
      <c r="BIL161" s="251" t="n">
        <v>129.24</v>
      </c>
      <c r="BIM161" s="252" t="n">
        <v>68.77342349943569</v>
      </c>
      <c r="BIN161" s="255" t="n">
        <v>129.24</v>
      </c>
      <c r="BIO161" s="253" t="n">
        <v>71.50413869506789</v>
      </c>
      <c r="BIP161" s="256" t="n">
        <v>129.24</v>
      </c>
      <c r="BIQ161" s="254" t="n">
        <v>6.57165743556652</v>
      </c>
      <c r="BIR161" s="252" t="n">
        <v>129.24</v>
      </c>
      <c r="BIS161" s="252" t="n">
        <v>77.4239400755911</v>
      </c>
      <c r="BIT161" s="255" t="n">
        <v>129.24</v>
      </c>
      <c r="BIU161" s="253" t="n">
        <v>71.50413869506789</v>
      </c>
      <c r="BIV161" s="256" t="n">
        <v>129.24</v>
      </c>
      <c r="BIW161" s="254" t="n">
        <v>6.57165743556652</v>
      </c>
      <c r="BIX161" s="252" t="n">
        <v>129.24</v>
      </c>
      <c r="BIY161" s="252" t="n">
        <v>84.1117764412098</v>
      </c>
      <c r="BIZ161" s="255" t="n">
        <v>129.24</v>
      </c>
      <c r="BJA161" s="253" t="n">
        <v>71.50413869506789</v>
      </c>
      <c r="BJB161" s="256" t="n">
        <v>129.24</v>
      </c>
      <c r="BJC161" s="254" t="n">
        <v>6.57165743556652</v>
      </c>
      <c r="BJD161" s="252" t="n">
        <v>129.24</v>
      </c>
      <c r="BJE161" s="252" t="n">
        <v>91.478082470256</v>
      </c>
      <c r="BJF161" s="255" t="n">
        <v>129.24</v>
      </c>
      <c r="BJG161" s="253" t="n">
        <v>71.50413869506789</v>
      </c>
      <c r="BJH161" s="256" t="n">
        <v>129.24</v>
      </c>
      <c r="BJI161" s="254" t="n">
        <v>6.57165743556652</v>
      </c>
      <c r="BJJ161" s="252" t="n">
        <v>129.24</v>
      </c>
      <c r="BJK161" s="252" t="n">
        <v>100.306588846212</v>
      </c>
      <c r="BJL161" s="255" t="n">
        <v>129.24</v>
      </c>
      <c r="BJM161" s="253" t="n">
        <v>71.50413869506789</v>
      </c>
      <c r="BJN161" s="256" t="n">
        <v>129.24</v>
      </c>
      <c r="BJO161" s="254" t="n">
        <v>6.57165743556652</v>
      </c>
      <c r="BJP161" s="252" t="n">
        <v>129.24</v>
      </c>
      <c r="BJQ161" s="252" t="n">
        <v>107.467588639566</v>
      </c>
      <c r="BJR161" s="255" t="n">
        <v>129.24</v>
      </c>
      <c r="BJS161" s="253" t="n">
        <v>71.50413869506789</v>
      </c>
      <c r="BJT161" s="256" t="n">
        <v>129.24</v>
      </c>
      <c r="BJU161" s="254" t="n">
        <v>6.57165743556652</v>
      </c>
      <c r="BJV161" s="252" t="n">
        <v>129.24</v>
      </c>
      <c r="BJW161" s="252" t="n">
        <v>115.447219512919</v>
      </c>
      <c r="BJX161" s="255" t="n">
        <v>129.24</v>
      </c>
      <c r="BJY161" s="253" t="n">
        <v>71.50413869506789</v>
      </c>
      <c r="BJZ161" s="256" t="n">
        <v>129.24</v>
      </c>
      <c r="BKA161" s="254" t="n">
        <v>6.57165743556652</v>
      </c>
      <c r="BKB161" s="252" t="n">
        <v>129.24</v>
      </c>
      <c r="BKC161" s="252" t="n">
        <v>121.49640402569</v>
      </c>
      <c r="BKD161" s="255" t="n">
        <v>129.24</v>
      </c>
      <c r="BKE161" s="253" t="n">
        <v>71.50413869506789</v>
      </c>
      <c r="BKF161" s="256" t="n">
        <v>129.24</v>
      </c>
      <c r="BKG161" s="254" t="n">
        <v>6.57165743556652</v>
      </c>
      <c r="BKH161" s="252" t="n">
        <v>129.24</v>
      </c>
      <c r="BKI161" s="252" t="n">
        <v>131.233498260774</v>
      </c>
      <c r="BKJ161" s="255" t="n">
        <v>129.24</v>
      </c>
      <c r="BKK161" s="253" t="n">
        <v>71.50413869506789</v>
      </c>
      <c r="BKL161" s="256" t="n">
        <v>129.24</v>
      </c>
      <c r="BKM161" s="254" t="n">
        <v>6.57165743556652</v>
      </c>
      <c r="BKN161" s="252" t="n">
        <v>129.24</v>
      </c>
      <c r="BKO161" s="252" t="n">
        <v>138.818644133523</v>
      </c>
      <c r="BKP161" s="255" t="n">
        <v>129.24</v>
      </c>
      <c r="BKQ161" s="253" t="n">
        <v>71.50413869506789</v>
      </c>
      <c r="BKR161" s="256" t="n">
        <v>129.24</v>
      </c>
      <c r="BKS161" s="254" t="n">
        <v>6.57165743556652</v>
      </c>
      <c r="BKT161" s="251" t="n">
        <v>172.079999999999</v>
      </c>
      <c r="BKU161" s="252" t="n">
        <v>22.3387739249168</v>
      </c>
      <c r="BKV161" s="255" t="n">
        <v>172.079999999999</v>
      </c>
      <c r="BKW161" s="253" t="n">
        <v>73.6723603698005</v>
      </c>
      <c r="BKX161" s="256" t="n">
        <v>172.08</v>
      </c>
      <c r="BKY161" s="254" t="n">
        <v>4.40304618930387</v>
      </c>
      <c r="BKZ161" s="251" t="n">
        <v>172.079999999999</v>
      </c>
      <c r="BLA161" s="252" t="n">
        <v>26.1763347533775</v>
      </c>
      <c r="BLB161" s="255" t="n">
        <v>172.079999999999</v>
      </c>
      <c r="BLC161" s="253" t="n">
        <v>73.6723603698005</v>
      </c>
      <c r="BLD161" s="256" t="n">
        <v>172.08</v>
      </c>
      <c r="BLE161" s="254" t="n">
        <v>4.40304618930387</v>
      </c>
      <c r="BLF161" s="251" t="n">
        <v>172.079999999999</v>
      </c>
      <c r="BLG161" s="252" t="n">
        <v>36.1744808031361</v>
      </c>
      <c r="BLH161" s="255" t="n">
        <v>172.079999999999</v>
      </c>
      <c r="BLI161" s="253" t="n">
        <v>73.6723603698005</v>
      </c>
      <c r="BLJ161" s="256" t="n">
        <v>172.08</v>
      </c>
      <c r="BLK161" s="254" t="n">
        <v>4.40304618930387</v>
      </c>
      <c r="BLL161" s="251" t="n">
        <v>172.079999999999</v>
      </c>
      <c r="BLM161" s="252" t="n">
        <v>45.3246419187951</v>
      </c>
      <c r="BLN161" s="255" t="n">
        <v>172.079999999999</v>
      </c>
      <c r="BLO161" s="253" t="n">
        <v>73.6723603698005</v>
      </c>
      <c r="BLP161" s="256" t="n">
        <v>172.08</v>
      </c>
      <c r="BLQ161" s="254" t="n">
        <v>4.40304618930387</v>
      </c>
      <c r="BLR161" s="251" t="n">
        <v>172.079999999999</v>
      </c>
      <c r="BLS161" s="252" t="n">
        <v>53.3940102179247</v>
      </c>
      <c r="BLT161" s="255" t="n">
        <v>172.079999999999</v>
      </c>
      <c r="BLU161" s="253" t="n">
        <v>73.6723603698005</v>
      </c>
      <c r="BLV161" s="256" t="n">
        <v>172.08</v>
      </c>
      <c r="BLW161" s="254" t="n">
        <v>4.40304618930387</v>
      </c>
      <c r="BLX161" s="251" t="n">
        <v>172.079999999999</v>
      </c>
      <c r="BLY161" s="252" t="n">
        <v>63.1955515400489</v>
      </c>
      <c r="BLZ161" s="255" t="n">
        <v>172.079999999999</v>
      </c>
      <c r="BMA161" s="253" t="n">
        <v>73.6723603698005</v>
      </c>
      <c r="BMB161" s="256" t="n">
        <v>172.08</v>
      </c>
      <c r="BMC161" s="254" t="n">
        <v>4.40304618930387</v>
      </c>
      <c r="BMD161" s="251" t="n">
        <v>172.079999999999</v>
      </c>
      <c r="BME161" s="252" t="n">
        <v>72.75684716127201</v>
      </c>
      <c r="BMF161" s="255" t="n">
        <v>172.079999999999</v>
      </c>
      <c r="BMG161" s="253" t="n">
        <v>73.6723603698005</v>
      </c>
      <c r="BMH161" s="256" t="n">
        <v>172.08</v>
      </c>
      <c r="BMI161" s="254" t="n">
        <v>4.40304618930387</v>
      </c>
      <c r="BMJ161" s="251" t="n">
        <v>172.079999999999</v>
      </c>
      <c r="BMK161" s="252" t="n">
        <v>81.27163055021779</v>
      </c>
      <c r="BML161" s="255" t="n">
        <v>172.079999999999</v>
      </c>
      <c r="BMM161" s="253" t="n">
        <v>73.6723603698005</v>
      </c>
      <c r="BMN161" s="256" t="n">
        <v>172.08</v>
      </c>
      <c r="BMO161" s="254" t="n">
        <v>4.40304618930387</v>
      </c>
      <c r="BMP161" s="252" t="n">
        <v>172.079999999999</v>
      </c>
      <c r="BMQ161" s="252" t="n">
        <v>85.3047931536525</v>
      </c>
      <c r="BMR161" s="255" t="n">
        <v>172.079999999999</v>
      </c>
      <c r="BMS161" s="253" t="n">
        <v>73.6723603698005</v>
      </c>
      <c r="BMT161" s="256" t="n">
        <v>172.08</v>
      </c>
      <c r="BMU161" s="254" t="n">
        <v>4.40304618930387</v>
      </c>
      <c r="BMV161" s="252" t="n">
        <v>172.079999999999</v>
      </c>
      <c r="BMW161" s="252" t="n">
        <v>89.9962058059418</v>
      </c>
      <c r="BMX161" s="255" t="n">
        <v>172.079999999999</v>
      </c>
      <c r="BMY161" s="253" t="n">
        <v>73.6723603698005</v>
      </c>
      <c r="BMZ161" s="256" t="n">
        <v>172.08</v>
      </c>
      <c r="BNA161" s="254" t="n">
        <v>4.40304618930387</v>
      </c>
      <c r="BNB161" s="252" t="n">
        <v>172.079999999999</v>
      </c>
      <c r="BNC161" s="252" t="n">
        <v>94.6768501026193</v>
      </c>
      <c r="BND161" s="255" t="n">
        <v>172.079999999999</v>
      </c>
      <c r="BNE161" s="253" t="n">
        <v>73.6723603698005</v>
      </c>
      <c r="BNF161" s="256" t="n">
        <v>172.08</v>
      </c>
      <c r="BNG161" s="254" t="n">
        <v>4.40304618930387</v>
      </c>
      <c r="BNH161" s="252" t="n">
        <v>172.079999999999</v>
      </c>
      <c r="BNI161" s="252" t="n">
        <v>98.738730993323</v>
      </c>
      <c r="BNJ161" s="255" t="n">
        <v>172.079999999999</v>
      </c>
      <c r="BNK161" s="253" t="n">
        <v>73.6723603698005</v>
      </c>
      <c r="BNL161" s="256" t="n">
        <v>172.08</v>
      </c>
      <c r="BNM161" s="254" t="n">
        <v>4.40304618930387</v>
      </c>
      <c r="BNN161" s="252" t="n">
        <v>172.079999999999</v>
      </c>
      <c r="BNO161" s="252" t="n">
        <v>108.713795285831</v>
      </c>
      <c r="BNP161" s="255" t="n">
        <v>172.079999999999</v>
      </c>
      <c r="BNQ161" s="253" t="n">
        <v>73.6723603698005</v>
      </c>
      <c r="BNR161" s="256" t="n">
        <v>172.08</v>
      </c>
      <c r="BNS161" s="254" t="n">
        <v>4.40304618930387</v>
      </c>
      <c r="BNT161" s="252" t="n">
        <v>172.079999999999</v>
      </c>
      <c r="BNU161" s="252" t="n">
        <v>117.668152172202</v>
      </c>
      <c r="BNV161" s="255" t="n">
        <v>172.079999999999</v>
      </c>
      <c r="BNW161" s="253" t="n">
        <v>73.6723603698005</v>
      </c>
      <c r="BNX161" s="256" t="n">
        <v>172.08</v>
      </c>
      <c r="BNY161" s="254" t="n">
        <v>4.40304618930387</v>
      </c>
      <c r="BNZ161" s="252" t="n">
        <v>172.079999999999</v>
      </c>
      <c r="BOA161" s="252" t="n">
        <v>125.523217559917</v>
      </c>
      <c r="BOB161" s="255" t="n">
        <v>172.079999999999</v>
      </c>
      <c r="BOC161" s="253" t="n">
        <v>73.6723603698005</v>
      </c>
      <c r="BOD161" s="256" t="n">
        <v>172.08</v>
      </c>
      <c r="BOE161" s="254" t="n">
        <v>4.40304618930387</v>
      </c>
      <c r="BOF161" s="252" t="n">
        <v>172.079999999999</v>
      </c>
      <c r="BOG161" s="252" t="n">
        <v>135.960256091616</v>
      </c>
      <c r="BOH161" s="255" t="n">
        <v>172.079999999999</v>
      </c>
      <c r="BOI161" s="253" t="n">
        <v>73.6723603698005</v>
      </c>
      <c r="BOJ161" s="256" t="n">
        <v>172.08</v>
      </c>
      <c r="BOK161" s="254" t="n">
        <v>4.40304618930387</v>
      </c>
      <c r="BOL161" s="252" t="n">
        <v>172.079999999999</v>
      </c>
      <c r="BOM161" s="252" t="n">
        <v>145.746166169783</v>
      </c>
      <c r="BON161" s="255" t="n">
        <v>172.079999999999</v>
      </c>
      <c r="BOO161" s="253" t="n">
        <v>73.6723603698005</v>
      </c>
      <c r="BOP161" s="256" t="n">
        <v>172.08</v>
      </c>
      <c r="BOQ161" s="254" t="n">
        <v>4.40304618930387</v>
      </c>
    </row>
    <row r="162">
      <c r="B162" s="251" t="n">
        <v>1.7575</v>
      </c>
      <c r="C162" s="252" t="n">
        <v>10.7223753491819</v>
      </c>
      <c r="D162" s="255" t="n">
        <v>1.7575</v>
      </c>
      <c r="E162" s="253" t="n">
        <v>49.4545404916461</v>
      </c>
      <c r="F162" s="256" t="n">
        <v>1.7575</v>
      </c>
      <c r="G162" s="254" t="n">
        <v>1.12449191349287</v>
      </c>
      <c r="H162" s="251" t="n">
        <v>1.7575</v>
      </c>
      <c r="I162" s="252" t="n">
        <v>15.3914115683858</v>
      </c>
      <c r="J162" s="255" t="n">
        <v>1.7575</v>
      </c>
      <c r="K162" s="253" t="n">
        <v>49.4545404916461</v>
      </c>
      <c r="L162" s="256" t="n">
        <v>1.7575</v>
      </c>
      <c r="M162" s="254" t="n">
        <v>1.12449191349287</v>
      </c>
      <c r="N162" s="251" t="n">
        <v>1.7575</v>
      </c>
      <c r="O162" s="252" t="n">
        <v>20.1758760077026</v>
      </c>
      <c r="P162" s="255" t="n">
        <v>1.7575</v>
      </c>
      <c r="Q162" s="253" t="n">
        <v>49.4545404916461</v>
      </c>
      <c r="R162" s="256" t="n">
        <v>1.7575</v>
      </c>
      <c r="S162" s="254" t="n">
        <v>1.12449191349287</v>
      </c>
      <c r="T162" s="251" t="n">
        <v>1.7575</v>
      </c>
      <c r="U162" s="252" t="n">
        <v>24.5148647866928</v>
      </c>
      <c r="V162" s="255" t="n">
        <v>1.7575</v>
      </c>
      <c r="W162" s="253" t="n">
        <v>49.4545404916461</v>
      </c>
      <c r="X162" s="256" t="n">
        <v>1.7575</v>
      </c>
      <c r="Y162" s="254" t="n">
        <v>1.12449191349287</v>
      </c>
      <c r="Z162" s="251" t="n">
        <v>1.7575</v>
      </c>
      <c r="AA162" s="252" t="n">
        <v>28.8599220555923</v>
      </c>
      <c r="AB162" s="255" t="n">
        <v>1.7575</v>
      </c>
      <c r="AC162" s="253" t="n">
        <v>49.4545404916461</v>
      </c>
      <c r="AD162" s="256" t="n">
        <v>1.7575</v>
      </c>
      <c r="AE162" s="254" t="n">
        <v>1.12449191349287</v>
      </c>
      <c r="AF162" s="251" t="n">
        <v>1.7575</v>
      </c>
      <c r="AG162" s="252" t="n">
        <v>33.2616402008702</v>
      </c>
      <c r="AH162" s="255" t="n">
        <v>1.7575</v>
      </c>
      <c r="AI162" s="253" t="n">
        <v>49.4545404916461</v>
      </c>
      <c r="AJ162" s="256" t="n">
        <v>1.7575</v>
      </c>
      <c r="AK162" s="254" t="n">
        <v>1.12449191349287</v>
      </c>
      <c r="AL162" s="251" t="n">
        <v>1.7575</v>
      </c>
      <c r="AM162" s="252" t="n">
        <v>38.5505347623419</v>
      </c>
      <c r="AN162" s="255" t="n">
        <v>1.7575</v>
      </c>
      <c r="AO162" s="253" t="n">
        <v>49.4545404916461</v>
      </c>
      <c r="AP162" s="256" t="n">
        <v>1.7575</v>
      </c>
      <c r="AQ162" s="254" t="n">
        <v>1.12449191349287</v>
      </c>
      <c r="AR162" s="251" t="n">
        <v>1.7575</v>
      </c>
      <c r="AS162" s="252" t="n">
        <v>42.8908597131458</v>
      </c>
      <c r="AT162" s="255" t="n">
        <v>1.7575</v>
      </c>
      <c r="AU162" s="253" t="n">
        <v>49.4545404916461</v>
      </c>
      <c r="AV162" s="256" t="n">
        <v>1.7575</v>
      </c>
      <c r="AW162" s="254" t="n">
        <v>1.12449191349287</v>
      </c>
      <c r="AX162" s="252" t="n">
        <v>1.7575</v>
      </c>
      <c r="AY162" s="252" t="n">
        <v>47.0023721769604</v>
      </c>
      <c r="AZ162" s="255" t="n">
        <v>1.7575</v>
      </c>
      <c r="BA162" s="253" t="n">
        <v>49.4545404916461</v>
      </c>
      <c r="BB162" s="256" t="n">
        <v>1.7575</v>
      </c>
      <c r="BC162" s="254" t="n">
        <v>1.12449191349287</v>
      </c>
      <c r="BD162" s="252" t="n">
        <v>1.7575</v>
      </c>
      <c r="BE162" s="252" t="n">
        <v>51.1725108105284</v>
      </c>
      <c r="BF162" s="255" t="n">
        <v>1.7575</v>
      </c>
      <c r="BG162" s="253" t="n">
        <v>49.4545404916461</v>
      </c>
      <c r="BH162" s="256" t="n">
        <v>1.7575</v>
      </c>
      <c r="BI162" s="254" t="n">
        <v>1.12449191349287</v>
      </c>
      <c r="BJ162" s="252" t="n">
        <v>1.7575</v>
      </c>
      <c r="BK162" s="252" t="n">
        <v>57.0054125302216</v>
      </c>
      <c r="BL162" s="255" t="n">
        <v>1.7575</v>
      </c>
      <c r="BM162" s="253" t="n">
        <v>49.4545404916461</v>
      </c>
      <c r="BN162" s="256" t="n">
        <v>1.7575</v>
      </c>
      <c r="BO162" s="254" t="n">
        <v>1.12449191349287</v>
      </c>
      <c r="BP162" s="252" t="n">
        <v>1.7575</v>
      </c>
      <c r="BQ162" s="252" t="n">
        <v>61.5177428380397</v>
      </c>
      <c r="BR162" s="255" t="n">
        <v>1.7575</v>
      </c>
      <c r="BS162" s="253" t="n">
        <v>49.4545404916461</v>
      </c>
      <c r="BT162" s="256" t="n">
        <v>1.7575</v>
      </c>
      <c r="BU162" s="254" t="n">
        <v>1.12449191349287</v>
      </c>
      <c r="BV162" s="252" t="n">
        <v>1.7575</v>
      </c>
      <c r="BW162" s="252" t="n">
        <v>69.7779267855535</v>
      </c>
      <c r="BX162" s="255" t="n">
        <v>1.7575</v>
      </c>
      <c r="BY162" s="253" t="n">
        <v>49.4545404916461</v>
      </c>
      <c r="BZ162" s="256" t="n">
        <v>1.7575</v>
      </c>
      <c r="CA162" s="254" t="n">
        <v>1.12449191349287</v>
      </c>
      <c r="CB162" s="252" t="n">
        <v>1.7575</v>
      </c>
      <c r="CC162" s="252" t="n">
        <v>80.4938424833604</v>
      </c>
      <c r="CD162" s="255" t="n">
        <v>1.7575</v>
      </c>
      <c r="CE162" s="253" t="n">
        <v>49.4545404916461</v>
      </c>
      <c r="CF162" s="256" t="n">
        <v>1.7575</v>
      </c>
      <c r="CG162" s="254" t="n">
        <v>1.12449191349287</v>
      </c>
      <c r="CH162" s="252" t="n">
        <v>1.7575</v>
      </c>
      <c r="CI162" s="252" t="n">
        <v>88.76917092711111</v>
      </c>
      <c r="CJ162" s="255" t="n">
        <v>1.7575</v>
      </c>
      <c r="CK162" s="253" t="n">
        <v>49.4545404916461</v>
      </c>
      <c r="CL162" s="256" t="n">
        <v>1.7575</v>
      </c>
      <c r="CM162" s="254" t="n">
        <v>1.12449191349287</v>
      </c>
      <c r="CN162" s="252" t="n">
        <v>1.7575</v>
      </c>
      <c r="CO162" s="252" t="n">
        <v>97.2477962499666</v>
      </c>
      <c r="CP162" s="255" t="n">
        <v>1.7575</v>
      </c>
      <c r="CQ162" s="253" t="n">
        <v>49.4545404916461</v>
      </c>
      <c r="CR162" s="256" t="n">
        <v>1.7575</v>
      </c>
      <c r="CS162" s="254" t="n">
        <v>1.12449191349287</v>
      </c>
      <c r="CT162" s="252" t="n">
        <v>1.7575</v>
      </c>
      <c r="CU162" s="252" t="n">
        <v>105.243820217917</v>
      </c>
      <c r="CV162" s="255" t="n">
        <v>1.7575</v>
      </c>
      <c r="CW162" s="253" t="n">
        <v>49.4545404916461</v>
      </c>
      <c r="CX162" s="256" t="n">
        <v>1.7575</v>
      </c>
      <c r="CY162" s="254" t="n">
        <v>1.12449191349287</v>
      </c>
      <c r="CZ162" s="252" t="n">
        <v>1.7575</v>
      </c>
      <c r="DA162" s="252" t="n">
        <v>120.824716176385</v>
      </c>
      <c r="DB162" s="255" t="n">
        <v>1.7575</v>
      </c>
      <c r="DC162" s="253" t="n">
        <v>49.4545404916461</v>
      </c>
      <c r="DD162" s="256" t="n">
        <v>1.7575</v>
      </c>
      <c r="DE162" s="254" t="n">
        <v>1.12449191349287</v>
      </c>
      <c r="DF162" s="252" t="n">
        <v>1.7575</v>
      </c>
      <c r="DG162" s="252" t="n">
        <v>129.613455275121</v>
      </c>
      <c r="DH162" s="255" t="n">
        <v>1.7575</v>
      </c>
      <c r="DI162" s="253" t="n">
        <v>49.4545404916461</v>
      </c>
      <c r="DJ162" s="256" t="n">
        <v>1.7575</v>
      </c>
      <c r="DK162" s="254" t="n">
        <v>1.12449191349287</v>
      </c>
      <c r="DL162" s="252" t="n">
        <v>1.7575</v>
      </c>
      <c r="DM162" s="252" t="n">
        <v>142.781625937344</v>
      </c>
      <c r="DN162" s="255" t="n">
        <v>1.7575</v>
      </c>
      <c r="DO162" s="253" t="n">
        <v>49.4545404916461</v>
      </c>
      <c r="DP162" s="256" t="n">
        <v>1.7575</v>
      </c>
      <c r="DQ162" s="254" t="n">
        <v>1.12449191349287</v>
      </c>
      <c r="DR162" s="252" t="n">
        <v>1.7575</v>
      </c>
      <c r="DS162" s="252" t="n">
        <v>160.83957874701</v>
      </c>
      <c r="DT162" s="255" t="n">
        <v>1.7575</v>
      </c>
      <c r="DU162" s="253" t="n">
        <v>49.4545404916461</v>
      </c>
      <c r="DV162" s="256" t="n">
        <v>1.7575</v>
      </c>
      <c r="DW162" s="254" t="n">
        <v>1.12449191349287</v>
      </c>
      <c r="DX162" s="252" t="n">
        <v>1.7575</v>
      </c>
      <c r="DY162" s="252" t="n">
        <v>174.53041033737</v>
      </c>
      <c r="DZ162" s="255" t="n">
        <v>1.7575</v>
      </c>
      <c r="EA162" s="253" t="n">
        <v>49.4545404916461</v>
      </c>
      <c r="EB162" s="256" t="n">
        <v>1.7575</v>
      </c>
      <c r="EC162" s="254" t="n">
        <v>1.12449191349287</v>
      </c>
      <c r="ED162" s="251" t="n">
        <v>2.52000000000036</v>
      </c>
      <c r="EE162" s="252" t="n">
        <v>14.4229961283421</v>
      </c>
      <c r="EF162" s="255" t="n">
        <v>2.516</v>
      </c>
      <c r="EG162" s="253" t="n">
        <v>45.6622095551316</v>
      </c>
      <c r="EH162" s="256" t="n">
        <v>2.516</v>
      </c>
      <c r="EI162" s="254" t="n">
        <v>2.58822082794967</v>
      </c>
      <c r="EJ162" s="251" t="n">
        <v>2.52</v>
      </c>
      <c r="EK162" s="252" t="n">
        <v>19.9508382842738</v>
      </c>
      <c r="EL162" s="255" t="n">
        <v>2.516</v>
      </c>
      <c r="EM162" s="253" t="n">
        <v>45.6622095551316</v>
      </c>
      <c r="EN162" s="256" t="n">
        <v>2.516</v>
      </c>
      <c r="EO162" s="254" t="n">
        <v>2.58822082794967</v>
      </c>
      <c r="EP162" s="251" t="n">
        <v>2.52</v>
      </c>
      <c r="EQ162" s="252" t="n">
        <v>25.495076344886</v>
      </c>
      <c r="ER162" s="255" t="n">
        <v>2.516</v>
      </c>
      <c r="ES162" s="253" t="n">
        <v>45.6622095551316</v>
      </c>
      <c r="ET162" s="256" t="n">
        <v>2.516</v>
      </c>
      <c r="EU162" s="254" t="n">
        <v>2.58822082794967</v>
      </c>
      <c r="EV162" s="251" t="n">
        <v>2.516</v>
      </c>
      <c r="EW162" s="252" t="n">
        <v>32.5454094406088</v>
      </c>
      <c r="EX162" s="255" t="n">
        <v>2.516</v>
      </c>
      <c r="EY162" s="253" t="n">
        <v>45.6622095551316</v>
      </c>
      <c r="EZ162" s="256" t="n">
        <v>2.516</v>
      </c>
      <c r="FA162" s="254" t="n">
        <v>2.58822082794967</v>
      </c>
      <c r="FB162" s="251" t="n">
        <v>2.52</v>
      </c>
      <c r="FC162" s="252" t="n">
        <v>39.925643878556</v>
      </c>
      <c r="FD162" s="255" t="n">
        <v>2.516</v>
      </c>
      <c r="FE162" s="253" t="n">
        <v>45.6622095551316</v>
      </c>
      <c r="FF162" s="256" t="n">
        <v>2.516</v>
      </c>
      <c r="FG162" s="254" t="n">
        <v>2.58822082794967</v>
      </c>
      <c r="FH162" s="251" t="n">
        <v>2.52</v>
      </c>
      <c r="FI162" s="252" t="n">
        <v>44.5074957949828</v>
      </c>
      <c r="FJ162" s="255" t="n">
        <v>2.516</v>
      </c>
      <c r="FK162" s="253" t="n">
        <v>45.6622095551316</v>
      </c>
      <c r="FL162" s="256" t="n">
        <v>2.516</v>
      </c>
      <c r="FM162" s="254" t="n">
        <v>2.58822082794967</v>
      </c>
      <c r="FN162" s="251" t="n">
        <v>2.516</v>
      </c>
      <c r="FO162" s="252" t="n">
        <v>50.7054345790595</v>
      </c>
      <c r="FP162" s="255" t="n">
        <v>2.516</v>
      </c>
      <c r="FQ162" s="253" t="n">
        <v>45.6622095551316</v>
      </c>
      <c r="FR162" s="256" t="n">
        <v>2.516</v>
      </c>
      <c r="FS162" s="254" t="n">
        <v>2.58822082794967</v>
      </c>
      <c r="FT162" s="251" t="n">
        <v>2.52</v>
      </c>
      <c r="FU162" s="252" t="n">
        <v>57.6083791625514</v>
      </c>
      <c r="FV162" s="255" t="n">
        <v>2.516</v>
      </c>
      <c r="FW162" s="253" t="n">
        <v>45.6622095551316</v>
      </c>
      <c r="FX162" s="256" t="n">
        <v>2.516</v>
      </c>
      <c r="FY162" s="254" t="n">
        <v>2.58822082794967</v>
      </c>
      <c r="FZ162" s="252" t="n">
        <v>2.516</v>
      </c>
      <c r="GA162" s="252" t="n">
        <v>63.3394722527229</v>
      </c>
      <c r="GB162" s="255" t="n">
        <v>2.516</v>
      </c>
      <c r="GC162" s="253" t="n">
        <v>45.6622095551316</v>
      </c>
      <c r="GD162" s="256" t="n">
        <v>2.516</v>
      </c>
      <c r="GE162" s="254" t="n">
        <v>2.58822082794967</v>
      </c>
      <c r="GF162" s="252" t="n">
        <v>2.516</v>
      </c>
      <c r="GG162" s="252" t="n">
        <v>69.21630756330519</v>
      </c>
      <c r="GH162" s="255" t="n">
        <v>2.516</v>
      </c>
      <c r="GI162" s="253" t="n">
        <v>45.6622095551316</v>
      </c>
      <c r="GJ162" s="256" t="n">
        <v>2.516</v>
      </c>
      <c r="GK162" s="254" t="n">
        <v>2.58822082794967</v>
      </c>
      <c r="GL162" s="252" t="n">
        <v>2.52</v>
      </c>
      <c r="GM162" s="252" t="n">
        <v>76.9792056063436</v>
      </c>
      <c r="GN162" s="255" t="n">
        <v>2.516</v>
      </c>
      <c r="GO162" s="253" t="n">
        <v>45.6622095551316</v>
      </c>
      <c r="GP162" s="256" t="n">
        <v>2.516</v>
      </c>
      <c r="GQ162" s="254" t="n">
        <v>2.58822082794967</v>
      </c>
      <c r="GR162" s="252" t="n">
        <v>2.516</v>
      </c>
      <c r="GS162" s="252" t="n">
        <v>86.3087096606443</v>
      </c>
      <c r="GT162" s="255" t="n">
        <v>2.516</v>
      </c>
      <c r="GU162" s="253" t="n">
        <v>45.6622095551316</v>
      </c>
      <c r="GV162" s="256" t="n">
        <v>2.516</v>
      </c>
      <c r="GW162" s="254" t="n">
        <v>2.58822082794967</v>
      </c>
      <c r="GX162" s="252" t="n">
        <v>2.516</v>
      </c>
      <c r="GY162" s="252" t="n">
        <v>92.54607816751189</v>
      </c>
      <c r="GZ162" s="255" t="n">
        <v>2.516</v>
      </c>
      <c r="HA162" s="253" t="n">
        <v>45.6622095551316</v>
      </c>
      <c r="HB162" s="256" t="n">
        <v>2.516</v>
      </c>
      <c r="HC162" s="254" t="n">
        <v>2.58822082794967</v>
      </c>
      <c r="HD162" s="252" t="n">
        <v>2.516</v>
      </c>
      <c r="HE162" s="252" t="n">
        <v>99.2054944349366</v>
      </c>
      <c r="HF162" s="255" t="n">
        <v>2.516</v>
      </c>
      <c r="HG162" s="253" t="n">
        <v>45.6622095551316</v>
      </c>
      <c r="HH162" s="256" t="n">
        <v>2.516</v>
      </c>
      <c r="HI162" s="254" t="n">
        <v>2.58822082794967</v>
      </c>
      <c r="HJ162" s="252" t="n">
        <v>2.516</v>
      </c>
      <c r="HK162" s="252" t="n">
        <v>105.416234540321</v>
      </c>
      <c r="HL162" s="255" t="n">
        <v>2.516</v>
      </c>
      <c r="HM162" s="253" t="n">
        <v>45.6622095551316</v>
      </c>
      <c r="HN162" s="256" t="n">
        <v>2.516</v>
      </c>
      <c r="HO162" s="254" t="n">
        <v>2.58822082794967</v>
      </c>
      <c r="HP162" s="252" t="n">
        <v>2.516</v>
      </c>
      <c r="HQ162" s="252" t="n">
        <v>112.17044349615</v>
      </c>
      <c r="HR162" s="255" t="n">
        <v>2.516</v>
      </c>
      <c r="HS162" s="253" t="n">
        <v>45.6622095551316</v>
      </c>
      <c r="HT162" s="256" t="n">
        <v>2.516</v>
      </c>
      <c r="HU162" s="254" t="n">
        <v>2.58822082794967</v>
      </c>
      <c r="HV162" s="252" t="n">
        <v>2.516</v>
      </c>
      <c r="HW162" s="252" t="n">
        <v>120.013601294727</v>
      </c>
      <c r="HX162" s="255" t="n">
        <v>2.516</v>
      </c>
      <c r="HY162" s="253" t="n">
        <v>45.6622095551316</v>
      </c>
      <c r="HZ162" s="256" t="n">
        <v>2.516</v>
      </c>
      <c r="IA162" s="254" t="n">
        <v>2.58822082794967</v>
      </c>
      <c r="IB162" s="252" t="n">
        <v>2.516</v>
      </c>
      <c r="IC162" s="252" t="n">
        <v>127.524229992121</v>
      </c>
      <c r="ID162" s="255" t="n">
        <v>2.516</v>
      </c>
      <c r="IE162" s="253" t="n">
        <v>45.6622095551316</v>
      </c>
      <c r="IF162" s="256" t="n">
        <v>2.516</v>
      </c>
      <c r="IG162" s="254" t="n">
        <v>2.58822082794967</v>
      </c>
      <c r="IH162" s="252" t="n">
        <v>2.516</v>
      </c>
      <c r="II162" s="252" t="n">
        <v>133.098973355264</v>
      </c>
      <c r="IJ162" s="255" t="n">
        <v>2.516</v>
      </c>
      <c r="IK162" s="253" t="n">
        <v>45.6622095551316</v>
      </c>
      <c r="IL162" s="256" t="n">
        <v>2.516</v>
      </c>
      <c r="IM162" s="254" t="n">
        <v>2.58822082794967</v>
      </c>
      <c r="IN162" s="252" t="n">
        <v>2.516</v>
      </c>
      <c r="IO162" s="252" t="n">
        <v>137.966660661698</v>
      </c>
      <c r="IP162" s="255" t="n">
        <v>2.516</v>
      </c>
      <c r="IQ162" s="253" t="n">
        <v>45.6622095551316</v>
      </c>
      <c r="IR162" s="256" t="n">
        <v>2.516</v>
      </c>
      <c r="IS162" s="254" t="n">
        <v>2.58822082794967</v>
      </c>
      <c r="IT162" s="252" t="n">
        <v>2.516</v>
      </c>
      <c r="IU162" s="252" t="n">
        <v>142.210962045799</v>
      </c>
      <c r="IV162" s="255" t="n">
        <v>2.516</v>
      </c>
      <c r="IW162" s="253" t="n">
        <v>45.6622095551316</v>
      </c>
      <c r="IX162" s="256" t="n">
        <v>2.516</v>
      </c>
      <c r="IY162" s="254" t="n">
        <v>2.58822082794967</v>
      </c>
      <c r="IZ162" s="252" t="n">
        <v>2.516</v>
      </c>
      <c r="JA162" s="252" t="n">
        <v>152.076463419578</v>
      </c>
      <c r="JB162" s="255" t="n">
        <v>2.516</v>
      </c>
      <c r="JC162" s="253" t="n">
        <v>45.6622095551316</v>
      </c>
      <c r="JD162" s="256" t="n">
        <v>2.516</v>
      </c>
      <c r="JE162" s="254" t="n">
        <v>2.58822082794967</v>
      </c>
      <c r="JF162" s="252" t="n">
        <v>2.516</v>
      </c>
      <c r="JG162" s="252" t="n">
        <v>159.927464262642</v>
      </c>
      <c r="JH162" s="255" t="n">
        <v>2.516</v>
      </c>
      <c r="JI162" s="253" t="n">
        <v>45.6622095551316</v>
      </c>
      <c r="JJ162" s="256" t="n">
        <v>2.516</v>
      </c>
      <c r="JK162" s="254" t="n">
        <v>2.58822082794967</v>
      </c>
      <c r="JL162" s="252" t="n">
        <v>2.516</v>
      </c>
      <c r="JM162" s="252" t="n">
        <v>166.188487454872</v>
      </c>
      <c r="JN162" s="255" t="n">
        <v>2.516</v>
      </c>
      <c r="JO162" s="253" t="n">
        <v>45.6622095551316</v>
      </c>
      <c r="JP162" s="256" t="n">
        <v>2.516</v>
      </c>
      <c r="JQ162" s="254" t="n">
        <v>2.58822082794967</v>
      </c>
      <c r="JR162" s="252" t="n">
        <v>2.52</v>
      </c>
      <c r="JS162" s="252" t="n">
        <v>174.313322473644</v>
      </c>
      <c r="JT162" s="255" t="n">
        <v>2.516</v>
      </c>
      <c r="JU162" s="253" t="n">
        <v>45.6622095551316</v>
      </c>
      <c r="JV162" s="256" t="n">
        <v>2.516</v>
      </c>
      <c r="JW162" s="254" t="n">
        <v>2.58822082794967</v>
      </c>
      <c r="JX162" s="251" t="n">
        <v>3.256</v>
      </c>
      <c r="JY162" s="252" t="n">
        <v>8.91611132239114</v>
      </c>
      <c r="JZ162" s="255" t="n">
        <v>3.29299999999999</v>
      </c>
      <c r="KA162" s="253" t="n">
        <v>59.3175473811277</v>
      </c>
      <c r="KB162" s="256" t="n">
        <v>3.29299999999999</v>
      </c>
      <c r="KC162" s="254" t="n">
        <v>1.51797174959926</v>
      </c>
      <c r="KD162" s="251" t="n">
        <v>3.23999999999999</v>
      </c>
      <c r="KE162" s="252" t="n">
        <v>14.462804788831</v>
      </c>
      <c r="KF162" s="255" t="n">
        <v>3.29299999999999</v>
      </c>
      <c r="KG162" s="253" t="n">
        <v>59.3175473811277</v>
      </c>
      <c r="KH162" s="256" t="n">
        <v>3.29299999999999</v>
      </c>
      <c r="KI162" s="254" t="n">
        <v>1.51797174959926</v>
      </c>
      <c r="KJ162" s="251" t="n">
        <v>3.256</v>
      </c>
      <c r="KK162" s="252" t="n">
        <v>17.8260152249064</v>
      </c>
      <c r="KL162" s="255" t="n">
        <v>3.29299999999999</v>
      </c>
      <c r="KM162" s="253" t="n">
        <v>59.3175473811277</v>
      </c>
      <c r="KN162" s="256" t="n">
        <v>3.29299999999999</v>
      </c>
      <c r="KO162" s="254" t="n">
        <v>1.51797174959926</v>
      </c>
      <c r="KP162" s="251" t="n">
        <v>3.256</v>
      </c>
      <c r="KQ162" s="252" t="n">
        <v>21.4512069118561</v>
      </c>
      <c r="KR162" s="255" t="n">
        <v>3.29299999999999</v>
      </c>
      <c r="KS162" s="253" t="n">
        <v>59.3175473811277</v>
      </c>
      <c r="KT162" s="256" t="n">
        <v>3.29299999999999</v>
      </c>
      <c r="KU162" s="254" t="n">
        <v>1.51797174959926</v>
      </c>
      <c r="KV162" s="251" t="n">
        <v>3.256</v>
      </c>
      <c r="KW162" s="252" t="n">
        <v>26.5137557321801</v>
      </c>
      <c r="KX162" s="255" t="n">
        <v>3.29299999999999</v>
      </c>
      <c r="KY162" s="253" t="n">
        <v>59.3175473811277</v>
      </c>
      <c r="KZ162" s="256" t="n">
        <v>3.29299999999999</v>
      </c>
      <c r="LA162" s="254" t="n">
        <v>1.51797174959926</v>
      </c>
      <c r="LB162" s="251" t="n">
        <v>3.23999999999999</v>
      </c>
      <c r="LC162" s="252" t="n">
        <v>30.3667065884347</v>
      </c>
      <c r="LD162" s="255" t="n">
        <v>3.29299999999999</v>
      </c>
      <c r="LE162" s="253" t="n">
        <v>59.3175473811277</v>
      </c>
      <c r="LF162" s="256" t="n">
        <v>3.29299999999999</v>
      </c>
      <c r="LG162" s="254" t="n">
        <v>1.51797174959926</v>
      </c>
      <c r="LH162" s="251" t="n">
        <v>3.256</v>
      </c>
      <c r="LI162" s="252" t="n">
        <v>35.3988855014453</v>
      </c>
      <c r="LJ162" s="255" t="n">
        <v>3.29299999999999</v>
      </c>
      <c r="LK162" s="253" t="n">
        <v>59.3175473811277</v>
      </c>
      <c r="LL162" s="256" t="n">
        <v>3.29299999999999</v>
      </c>
      <c r="LM162" s="254" t="n">
        <v>1.51797174959926</v>
      </c>
      <c r="LN162" s="251" t="n">
        <v>3.256</v>
      </c>
      <c r="LO162" s="252" t="n">
        <v>39.6353356583248</v>
      </c>
      <c r="LP162" s="255" t="n">
        <v>3.29299999999999</v>
      </c>
      <c r="LQ162" s="253" t="n">
        <v>59.3175473811277</v>
      </c>
      <c r="LR162" s="256" t="n">
        <v>3.29299999999999</v>
      </c>
      <c r="LS162" s="254" t="n">
        <v>1.51797174959926</v>
      </c>
      <c r="LT162" s="252" t="n">
        <v>3.256</v>
      </c>
      <c r="LU162" s="252" t="n">
        <v>43.2021119168561</v>
      </c>
      <c r="LV162" s="255" t="n">
        <v>3.29299999999999</v>
      </c>
      <c r="LW162" s="253" t="n">
        <v>59.3175473811277</v>
      </c>
      <c r="LX162" s="256" t="n">
        <v>3.29299999999999</v>
      </c>
      <c r="LY162" s="254" t="n">
        <v>1.51797174959926</v>
      </c>
      <c r="LZ162" s="252" t="n">
        <v>3.256</v>
      </c>
      <c r="MA162" s="252" t="n">
        <v>48.495172053219</v>
      </c>
      <c r="MB162" s="255" t="n">
        <v>3.29299999999999</v>
      </c>
      <c r="MC162" s="253" t="n">
        <v>59.3175473811277</v>
      </c>
      <c r="MD162" s="256" t="n">
        <v>3.29299999999999</v>
      </c>
      <c r="ME162" s="254" t="n">
        <v>1.51797174959926</v>
      </c>
      <c r="MF162" s="252" t="n">
        <v>3.256</v>
      </c>
      <c r="MG162" s="252" t="n">
        <v>52.6662167753707</v>
      </c>
      <c r="MH162" s="255" t="n">
        <v>3.29299999999999</v>
      </c>
      <c r="MI162" s="253" t="n">
        <v>59.3175473811277</v>
      </c>
      <c r="MJ162" s="256" t="n">
        <v>3.29299999999999</v>
      </c>
      <c r="MK162" s="254" t="n">
        <v>1.51797174959926</v>
      </c>
      <c r="ML162" s="252" t="n">
        <v>3.256</v>
      </c>
      <c r="MM162" s="252" t="n">
        <v>56.5710336755569</v>
      </c>
      <c r="MN162" s="255" t="n">
        <v>3.29299999999999</v>
      </c>
      <c r="MO162" s="253" t="n">
        <v>59.3175473811277</v>
      </c>
      <c r="MP162" s="256" t="n">
        <v>3.29299999999999</v>
      </c>
      <c r="MQ162" s="254" t="n">
        <v>1.51797174959926</v>
      </c>
      <c r="MR162" s="252" t="n">
        <v>3.256</v>
      </c>
      <c r="MS162" s="252" t="n">
        <v>64.1482640120506</v>
      </c>
      <c r="MT162" s="255" t="n">
        <v>3.29299999999999</v>
      </c>
      <c r="MU162" s="253" t="n">
        <v>59.3175473811277</v>
      </c>
      <c r="MV162" s="256" t="n">
        <v>3.29299999999999</v>
      </c>
      <c r="MW162" s="254" t="n">
        <v>1.51797174959926</v>
      </c>
      <c r="MX162" s="252" t="n">
        <v>3.23999999999999</v>
      </c>
      <c r="MY162" s="252" t="n">
        <v>76.8574513011264</v>
      </c>
      <c r="MZ162" s="255" t="n">
        <v>3.29299999999999</v>
      </c>
      <c r="NA162" s="253" t="n">
        <v>59.3175473811277</v>
      </c>
      <c r="NB162" s="256" t="n">
        <v>3.29299999999999</v>
      </c>
      <c r="NC162" s="254" t="n">
        <v>1.51797174959926</v>
      </c>
      <c r="ND162" s="252" t="n">
        <v>3.256</v>
      </c>
      <c r="NE162" s="252" t="n">
        <v>84.97793832116599</v>
      </c>
      <c r="NF162" s="255" t="n">
        <v>3.29299999999999</v>
      </c>
      <c r="NG162" s="253" t="n">
        <v>59.3175473811277</v>
      </c>
      <c r="NH162" s="256" t="n">
        <v>3.29299999999999</v>
      </c>
      <c r="NI162" s="254" t="n">
        <v>1.51797174959926</v>
      </c>
      <c r="NJ162" s="252" t="n">
        <v>3.256</v>
      </c>
      <c r="NK162" s="252" t="n">
        <v>95.9030121457845</v>
      </c>
      <c r="NL162" s="255" t="n">
        <v>3.29299999999999</v>
      </c>
      <c r="NM162" s="253" t="n">
        <v>59.3175473811277</v>
      </c>
      <c r="NN162" s="256" t="n">
        <v>3.29299999999999</v>
      </c>
      <c r="NO162" s="254" t="n">
        <v>1.51797174959926</v>
      </c>
      <c r="NP162" s="252" t="n">
        <v>3.23999999999999</v>
      </c>
      <c r="NQ162" s="252" t="n">
        <v>104.992660461774</v>
      </c>
      <c r="NR162" s="255" t="n">
        <v>3.29299999999999</v>
      </c>
      <c r="NS162" s="253" t="n">
        <v>59.3175473811277</v>
      </c>
      <c r="NT162" s="256" t="n">
        <v>3.29299999999999</v>
      </c>
      <c r="NU162" s="254" t="n">
        <v>1.51797174959926</v>
      </c>
      <c r="NV162" s="252" t="n">
        <v>3.256</v>
      </c>
      <c r="NW162" s="252" t="n">
        <v>113.480174818797</v>
      </c>
      <c r="NX162" s="255" t="n">
        <v>3.29299999999999</v>
      </c>
      <c r="NY162" s="253" t="n">
        <v>59.3175473811277</v>
      </c>
      <c r="NZ162" s="256" t="n">
        <v>3.29299999999999</v>
      </c>
      <c r="OA162" s="254" t="n">
        <v>1.51797174959926</v>
      </c>
      <c r="OB162" s="252" t="n">
        <v>3.256</v>
      </c>
      <c r="OC162" s="252" t="n">
        <v>121.284910531031</v>
      </c>
      <c r="OD162" s="255" t="n">
        <v>3.29299999999999</v>
      </c>
      <c r="OE162" s="253" t="n">
        <v>59.3175473811277</v>
      </c>
      <c r="OF162" s="256" t="n">
        <v>3.29299999999999</v>
      </c>
      <c r="OG162" s="254" t="n">
        <v>1.51797174959926</v>
      </c>
      <c r="OH162" s="252" t="n">
        <v>3.256</v>
      </c>
      <c r="OI162" s="252" t="n">
        <v>129.644460687655</v>
      </c>
      <c r="OJ162" s="255" t="n">
        <v>3.29299999999999</v>
      </c>
      <c r="OK162" s="253" t="n">
        <v>59.3175473811277</v>
      </c>
      <c r="OL162" s="256" t="n">
        <v>3.29299999999999</v>
      </c>
      <c r="OM162" s="254" t="n">
        <v>1.51797174959926</v>
      </c>
      <c r="ON162" s="252" t="n">
        <v>3.256</v>
      </c>
      <c r="OO162" s="252" t="n">
        <v>142.169407378657</v>
      </c>
      <c r="OP162" s="255" t="n">
        <v>3.29299999999999</v>
      </c>
      <c r="OQ162" s="253" t="n">
        <v>59.3175473811277</v>
      </c>
      <c r="OR162" s="256" t="n">
        <v>3.29299999999999</v>
      </c>
      <c r="OS162" s="254" t="n">
        <v>1.51797174959926</v>
      </c>
      <c r="OT162" s="252" t="n">
        <v>3.256</v>
      </c>
      <c r="OU162" s="252" t="n">
        <v>150.866207154801</v>
      </c>
      <c r="OV162" s="255" t="n">
        <v>3.29299999999999</v>
      </c>
      <c r="OW162" s="253" t="n">
        <v>59.3175473811277</v>
      </c>
      <c r="OX162" s="256" t="n">
        <v>3.29299999999999</v>
      </c>
      <c r="OY162" s="254" t="n">
        <v>1.51797174959926</v>
      </c>
      <c r="OZ162" s="252" t="n">
        <v>3.256</v>
      </c>
      <c r="PA162" s="252" t="n">
        <v>163.082096372211</v>
      </c>
      <c r="PB162" s="255" t="n">
        <v>3.29299999999999</v>
      </c>
      <c r="PC162" s="253" t="n">
        <v>59.3175473811277</v>
      </c>
      <c r="PD162" s="256" t="n">
        <v>3.29299999999999</v>
      </c>
      <c r="PE162" s="254" t="n">
        <v>1.51797174959926</v>
      </c>
      <c r="PF162" s="251" t="n">
        <v>5.846</v>
      </c>
      <c r="PG162" s="252" t="n">
        <v>11.9664355776872</v>
      </c>
      <c r="PH162" s="255" t="n">
        <v>5.846</v>
      </c>
      <c r="PI162" s="253" t="n">
        <v>58.9409095460112</v>
      </c>
      <c r="PJ162" s="256" t="n">
        <v>5.76</v>
      </c>
      <c r="PK162" s="254" t="n">
        <v>1.26004784879949</v>
      </c>
      <c r="PL162" s="251" t="n">
        <v>5.846</v>
      </c>
      <c r="PM162" s="252" t="n">
        <v>19.6165114362193</v>
      </c>
      <c r="PN162" s="255" t="n">
        <v>5.846</v>
      </c>
      <c r="PO162" s="253" t="n">
        <v>58.9409095460112</v>
      </c>
      <c r="PP162" s="256" t="n">
        <v>5.76</v>
      </c>
      <c r="PQ162" s="254" t="n">
        <v>1.26004784879949</v>
      </c>
      <c r="PR162" s="251" t="n">
        <v>5.76</v>
      </c>
      <c r="PS162" s="252" t="n">
        <v>26.0791756127161</v>
      </c>
      <c r="PT162" s="255" t="n">
        <v>5.846</v>
      </c>
      <c r="PU162" s="253" t="n">
        <v>58.9409095460112</v>
      </c>
      <c r="PV162" s="256" t="n">
        <v>5.76</v>
      </c>
      <c r="PW162" s="254" t="n">
        <v>1.26004784879949</v>
      </c>
      <c r="PX162" s="251" t="n">
        <v>5.846</v>
      </c>
      <c r="PY162" s="252" t="n">
        <v>32.2207627579349</v>
      </c>
      <c r="PZ162" s="255" t="n">
        <v>5.846</v>
      </c>
      <c r="QA162" s="253" t="n">
        <v>58.9409095460112</v>
      </c>
      <c r="QB162" s="256" t="n">
        <v>5.76</v>
      </c>
      <c r="QC162" s="254" t="n">
        <v>1.26004784879949</v>
      </c>
      <c r="QD162" s="251" t="n">
        <v>5.846</v>
      </c>
      <c r="QE162" s="252" t="n">
        <v>38.3562053575873</v>
      </c>
      <c r="QF162" s="255" t="n">
        <v>5.846</v>
      </c>
      <c r="QG162" s="253" t="n">
        <v>58.9409095460112</v>
      </c>
      <c r="QH162" s="256" t="n">
        <v>5.76</v>
      </c>
      <c r="QI162" s="254" t="n">
        <v>1.26004784879949</v>
      </c>
      <c r="QJ162" s="251" t="n">
        <v>5.76</v>
      </c>
      <c r="QK162" s="252" t="n">
        <v>46.3252455286919</v>
      </c>
      <c r="QL162" s="255" t="n">
        <v>5.846</v>
      </c>
      <c r="QM162" s="253" t="n">
        <v>58.9409095460112</v>
      </c>
      <c r="QN162" s="256" t="n">
        <v>5.76</v>
      </c>
      <c r="QO162" s="254" t="n">
        <v>1.26004784879949</v>
      </c>
      <c r="QP162" s="251" t="n">
        <v>5.846</v>
      </c>
      <c r="QQ162" s="252" t="n">
        <v>51.853108327073</v>
      </c>
      <c r="QR162" s="255" t="n">
        <v>5.846</v>
      </c>
      <c r="QS162" s="253" t="n">
        <v>58.9409095460112</v>
      </c>
      <c r="QT162" s="256" t="n">
        <v>5.76</v>
      </c>
      <c r="QU162" s="254" t="n">
        <v>1.26004784879949</v>
      </c>
      <c r="QV162" s="251" t="n">
        <v>5.846</v>
      </c>
      <c r="QW162" s="252" t="n">
        <v>57.0528529904119</v>
      </c>
      <c r="QX162" s="255" t="n">
        <v>5.846</v>
      </c>
      <c r="QY162" s="253" t="n">
        <v>58.9409095460112</v>
      </c>
      <c r="QZ162" s="256" t="n">
        <v>5.76</v>
      </c>
      <c r="RA162" s="254" t="n">
        <v>1.26004784879949</v>
      </c>
      <c r="RB162" s="252" t="n">
        <v>5.846</v>
      </c>
      <c r="RC162" s="252" t="n">
        <v>64.1305673971444</v>
      </c>
      <c r="RD162" s="255" t="n">
        <v>5.846</v>
      </c>
      <c r="RE162" s="253" t="n">
        <v>58.9409095460112</v>
      </c>
      <c r="RF162" s="256" t="n">
        <v>5.76</v>
      </c>
      <c r="RG162" s="254" t="n">
        <v>1.26004784879949</v>
      </c>
      <c r="RH162" s="252" t="n">
        <v>5.846</v>
      </c>
      <c r="RI162" s="252" t="n">
        <v>70.2660184369669</v>
      </c>
      <c r="RJ162" s="255" t="n">
        <v>5.846</v>
      </c>
      <c r="RK162" s="253" t="n">
        <v>58.9409095460112</v>
      </c>
      <c r="RL162" s="256" t="n">
        <v>5.76</v>
      </c>
      <c r="RM162" s="254" t="n">
        <v>1.26004784879949</v>
      </c>
      <c r="RN162" s="252" t="n">
        <v>5.76</v>
      </c>
      <c r="RO162" s="252" t="n">
        <v>77.7105590996504</v>
      </c>
      <c r="RP162" s="255" t="n">
        <v>5.846</v>
      </c>
      <c r="RQ162" s="253" t="n">
        <v>58.9409095460112</v>
      </c>
      <c r="RR162" s="256" t="n">
        <v>5.76</v>
      </c>
      <c r="RS162" s="254" t="n">
        <v>1.26004784879949</v>
      </c>
      <c r="RT162" s="252" t="n">
        <v>5.76</v>
      </c>
      <c r="RU162" s="252" t="n">
        <v>84.4326660830002</v>
      </c>
      <c r="RV162" s="255" t="n">
        <v>5.846</v>
      </c>
      <c r="RW162" s="253" t="n">
        <v>58.9409095460112</v>
      </c>
      <c r="RX162" s="256" t="n">
        <v>5.76</v>
      </c>
      <c r="RY162" s="254" t="n">
        <v>1.26004784879949</v>
      </c>
      <c r="RZ162" s="252" t="n">
        <v>5.846</v>
      </c>
      <c r="SA162" s="252" t="n">
        <v>88.67927547752539</v>
      </c>
      <c r="SB162" s="255" t="n">
        <v>5.846</v>
      </c>
      <c r="SC162" s="253" t="n">
        <v>58.9409095460112</v>
      </c>
      <c r="SD162" s="256" t="n">
        <v>5.76</v>
      </c>
      <c r="SE162" s="254" t="n">
        <v>1.26004784879949</v>
      </c>
      <c r="SF162" s="252" t="n">
        <v>5.76</v>
      </c>
      <c r="SG162" s="252" t="n">
        <v>97.0238482313091</v>
      </c>
      <c r="SH162" s="255" t="n">
        <v>5.846</v>
      </c>
      <c r="SI162" s="253" t="n">
        <v>58.9409095460112</v>
      </c>
      <c r="SJ162" s="256" t="n">
        <v>5.76</v>
      </c>
      <c r="SK162" s="254" t="n">
        <v>1.26004784879949</v>
      </c>
      <c r="SL162" s="252" t="n">
        <v>5.76</v>
      </c>
      <c r="SM162" s="252" t="n">
        <v>104.625640332023</v>
      </c>
      <c r="SN162" s="255" t="n">
        <v>5.846</v>
      </c>
      <c r="SO162" s="253" t="n">
        <v>58.9409095460112</v>
      </c>
      <c r="SP162" s="256" t="n">
        <v>5.76</v>
      </c>
      <c r="SQ162" s="254" t="n">
        <v>1.26004784879949</v>
      </c>
      <c r="SR162" s="252" t="n">
        <v>5.76</v>
      </c>
      <c r="SS162" s="252" t="n">
        <v>112.066347171188</v>
      </c>
      <c r="ST162" s="255" t="n">
        <v>5.846</v>
      </c>
      <c r="SU162" s="253" t="n">
        <v>58.9409095460112</v>
      </c>
      <c r="SV162" s="256" t="n">
        <v>5.76</v>
      </c>
      <c r="SW162" s="254" t="n">
        <v>1.26004784879949</v>
      </c>
      <c r="SX162" s="252" t="n">
        <v>5.76</v>
      </c>
      <c r="SY162" s="252" t="n">
        <v>118.202086889925</v>
      </c>
      <c r="SZ162" s="255" t="n">
        <v>5.846</v>
      </c>
      <c r="TA162" s="253" t="n">
        <v>58.9409095460112</v>
      </c>
      <c r="TB162" s="256" t="n">
        <v>5.76</v>
      </c>
      <c r="TC162" s="254" t="n">
        <v>1.26004784879949</v>
      </c>
      <c r="TD162" s="252" t="n">
        <v>5.76</v>
      </c>
      <c r="TE162" s="252" t="n">
        <v>125.513295725557</v>
      </c>
      <c r="TF162" s="255" t="n">
        <v>5.846</v>
      </c>
      <c r="TG162" s="253" t="n">
        <v>58.9409095460112</v>
      </c>
      <c r="TH162" s="256" t="n">
        <v>5.76</v>
      </c>
      <c r="TI162" s="254" t="n">
        <v>1.26004784879949</v>
      </c>
      <c r="TJ162" s="252" t="n">
        <v>5.76</v>
      </c>
      <c r="TK162" s="252" t="n">
        <v>131.074988851039</v>
      </c>
      <c r="TL162" s="255" t="n">
        <v>5.846</v>
      </c>
      <c r="TM162" s="253" t="n">
        <v>58.9409095460112</v>
      </c>
      <c r="TN162" s="256" t="n">
        <v>5.76</v>
      </c>
      <c r="TO162" s="254" t="n">
        <v>1.26004784879949</v>
      </c>
      <c r="TP162" s="252" t="n">
        <v>5.76</v>
      </c>
      <c r="TQ162" s="252" t="n">
        <v>137.48879814592</v>
      </c>
      <c r="TR162" s="255" t="n">
        <v>5.846</v>
      </c>
      <c r="TS162" s="253" t="n">
        <v>58.9409095460112</v>
      </c>
      <c r="TT162" s="256" t="n">
        <v>5.76</v>
      </c>
      <c r="TU162" s="254" t="n">
        <v>1.26004784879949</v>
      </c>
      <c r="TV162" s="252" t="n">
        <v>5.846</v>
      </c>
      <c r="TW162" s="252" t="n">
        <v>141.145867136034</v>
      </c>
      <c r="TX162" s="255" t="n">
        <v>5.846</v>
      </c>
      <c r="TY162" s="253" t="n">
        <v>58.9409095460112</v>
      </c>
      <c r="TZ162" s="256" t="n">
        <v>5.76</v>
      </c>
      <c r="UA162" s="254" t="n">
        <v>1.26004784879949</v>
      </c>
      <c r="UB162" s="251" t="n">
        <v>6.11999999999999</v>
      </c>
      <c r="UC162" s="252" t="n">
        <v>7.63168135688403</v>
      </c>
      <c r="UD162" s="255" t="n">
        <v>6.28999999999999</v>
      </c>
      <c r="UE162" s="253" t="n">
        <v>63.4170397770264</v>
      </c>
      <c r="UF162" s="256" t="n">
        <v>6.28999999999999</v>
      </c>
      <c r="UG162" s="254" t="n">
        <v>3.74465693530822</v>
      </c>
      <c r="UH162" s="251" t="n">
        <v>6.11999999999999</v>
      </c>
      <c r="UI162" s="252" t="n">
        <v>12.7198781954645</v>
      </c>
      <c r="UJ162" s="255" t="n">
        <v>6.28999999999999</v>
      </c>
      <c r="UK162" s="253" t="n">
        <v>63.4170397770264</v>
      </c>
      <c r="UL162" s="256" t="n">
        <v>6.28999999999999</v>
      </c>
      <c r="UM162" s="254" t="n">
        <v>3.74465693530822</v>
      </c>
      <c r="UN162" s="251" t="n">
        <v>6.11999999999999</v>
      </c>
      <c r="UO162" s="252" t="n">
        <v>16.7478273393018</v>
      </c>
      <c r="UP162" s="255" t="n">
        <v>6.28999999999999</v>
      </c>
      <c r="UQ162" s="253" t="n">
        <v>63.4170397770264</v>
      </c>
      <c r="UR162" s="256" t="n">
        <v>6.28999999999999</v>
      </c>
      <c r="US162" s="254" t="n">
        <v>3.74465693530822</v>
      </c>
      <c r="UT162" s="251" t="n">
        <v>6.11999999999999</v>
      </c>
      <c r="UU162" s="252" t="n">
        <v>22.169194070256</v>
      </c>
      <c r="UV162" s="255" t="n">
        <v>6.28999999999999</v>
      </c>
      <c r="UW162" s="253" t="n">
        <v>63.4170397770264</v>
      </c>
      <c r="UX162" s="256" t="n">
        <v>6.28999999999999</v>
      </c>
      <c r="UY162" s="254" t="n">
        <v>3.74465693530822</v>
      </c>
      <c r="UZ162" s="251" t="n">
        <v>6.11999999999999</v>
      </c>
      <c r="VA162" s="252" t="n">
        <v>27.2495317367981</v>
      </c>
      <c r="VB162" s="255" t="n">
        <v>6.28999999999999</v>
      </c>
      <c r="VC162" s="253" t="n">
        <v>63.4170397770264</v>
      </c>
      <c r="VD162" s="256" t="n">
        <v>6.28999999999999</v>
      </c>
      <c r="VE162" s="254" t="n">
        <v>3.74465693530822</v>
      </c>
      <c r="VF162" s="251" t="n">
        <v>6.11999999999999</v>
      </c>
      <c r="VG162" s="252" t="n">
        <v>31.8696909837181</v>
      </c>
      <c r="VH162" s="255" t="n">
        <v>6.28999999999999</v>
      </c>
      <c r="VI162" s="253" t="n">
        <v>63.4170397770264</v>
      </c>
      <c r="VJ162" s="256" t="n">
        <v>6.28999999999999</v>
      </c>
      <c r="VK162" s="254" t="n">
        <v>3.74465693530822</v>
      </c>
      <c r="VL162" s="251" t="n">
        <v>6.11999999999999</v>
      </c>
      <c r="VM162" s="252" t="n">
        <v>35.9416598328077</v>
      </c>
      <c r="VN162" s="255" t="n">
        <v>6.28999999999999</v>
      </c>
      <c r="VO162" s="253" t="n">
        <v>63.4170397770264</v>
      </c>
      <c r="VP162" s="256" t="n">
        <v>6.28999999999999</v>
      </c>
      <c r="VQ162" s="254" t="n">
        <v>3.74465693530822</v>
      </c>
      <c r="VR162" s="251" t="n">
        <v>6.11999999999999</v>
      </c>
      <c r="VS162" s="252" t="n">
        <v>43.528360118811</v>
      </c>
      <c r="VT162" s="255" t="n">
        <v>6.28999999999999</v>
      </c>
      <c r="VU162" s="253" t="n">
        <v>63.4170397770264</v>
      </c>
      <c r="VV162" s="256" t="n">
        <v>6.28999999999999</v>
      </c>
      <c r="VW162" s="254" t="n">
        <v>3.74465693530822</v>
      </c>
      <c r="VX162" s="252" t="n">
        <v>6.11999999999999</v>
      </c>
      <c r="VY162" s="252" t="n">
        <v>47.5686874530411</v>
      </c>
      <c r="VZ162" s="255" t="n">
        <v>6.28999999999999</v>
      </c>
      <c r="WA162" s="253" t="n">
        <v>63.4170397770264</v>
      </c>
      <c r="WB162" s="256" t="n">
        <v>6.28999999999999</v>
      </c>
      <c r="WC162" s="254" t="n">
        <v>3.74465693530822</v>
      </c>
      <c r="WD162" s="252" t="n">
        <v>6.11999999999999</v>
      </c>
      <c r="WE162" s="252" t="n">
        <v>54.1781221854498</v>
      </c>
      <c r="WF162" s="255" t="n">
        <v>6.28999999999999</v>
      </c>
      <c r="WG162" s="253" t="n">
        <v>63.4170397770264</v>
      </c>
      <c r="WH162" s="256" t="n">
        <v>6.28999999999999</v>
      </c>
      <c r="WI162" s="254" t="n">
        <v>3.74465693530822</v>
      </c>
      <c r="WJ162" s="252" t="n">
        <v>6.11999999999999</v>
      </c>
      <c r="WK162" s="252" t="n">
        <v>58.9475989329229</v>
      </c>
      <c r="WL162" s="255" t="n">
        <v>6.28999999999999</v>
      </c>
      <c r="WM162" s="253" t="n">
        <v>63.4170397770264</v>
      </c>
      <c r="WN162" s="256" t="n">
        <v>6.28999999999999</v>
      </c>
      <c r="WO162" s="254" t="n">
        <v>3.74465693530822</v>
      </c>
      <c r="WP162" s="252" t="n">
        <v>6.11999999999999</v>
      </c>
      <c r="WQ162" s="252" t="n">
        <v>63.6267922288647</v>
      </c>
      <c r="WR162" s="255" t="n">
        <v>6.28999999999999</v>
      </c>
      <c r="WS162" s="253" t="n">
        <v>63.4170397770264</v>
      </c>
      <c r="WT162" s="256" t="n">
        <v>6.28999999999999</v>
      </c>
      <c r="WU162" s="254" t="n">
        <v>3.74465693530822</v>
      </c>
      <c r="WV162" s="252" t="n">
        <v>6.11999999999999</v>
      </c>
      <c r="WW162" s="252" t="n">
        <v>68.14137729334711</v>
      </c>
      <c r="WX162" s="255" t="n">
        <v>6.28999999999999</v>
      </c>
      <c r="WY162" s="253" t="n">
        <v>63.4170397770264</v>
      </c>
      <c r="WZ162" s="256" t="n">
        <v>6.28999999999999</v>
      </c>
      <c r="XA162" s="254" t="n">
        <v>3.74465693530822</v>
      </c>
      <c r="XB162" s="252" t="n">
        <v>6.11999999999999</v>
      </c>
      <c r="XC162" s="252" t="n">
        <v>73.0833550226242</v>
      </c>
      <c r="XD162" s="255" t="n">
        <v>6.28999999999999</v>
      </c>
      <c r="XE162" s="253" t="n">
        <v>63.4170397770264</v>
      </c>
      <c r="XF162" s="256" t="n">
        <v>6.28999999999999</v>
      </c>
      <c r="XG162" s="254" t="n">
        <v>3.74465693530822</v>
      </c>
      <c r="XH162" s="252" t="n">
        <v>6.11999999999999</v>
      </c>
      <c r="XI162" s="252" t="n">
        <v>77.3783745410451</v>
      </c>
      <c r="XJ162" s="255" t="n">
        <v>6.28999999999999</v>
      </c>
      <c r="XK162" s="253" t="n">
        <v>63.4170397770264</v>
      </c>
      <c r="XL162" s="256" t="n">
        <v>6.28999999999999</v>
      </c>
      <c r="XM162" s="254" t="n">
        <v>3.74465693530822</v>
      </c>
      <c r="XN162" s="252" t="n">
        <v>6.11999999999999</v>
      </c>
      <c r="XO162" s="252" t="n">
        <v>89.4748633822319</v>
      </c>
      <c r="XP162" s="255" t="n">
        <v>6.28999999999999</v>
      </c>
      <c r="XQ162" s="253" t="n">
        <v>63.4170397770264</v>
      </c>
      <c r="XR162" s="256" t="n">
        <v>6.28999999999999</v>
      </c>
      <c r="XS162" s="254" t="n">
        <v>3.74465693530822</v>
      </c>
      <c r="XT162" s="252" t="n">
        <v>6.11999999999999</v>
      </c>
      <c r="XU162" s="252" t="n">
        <v>98.6620778069114</v>
      </c>
      <c r="XV162" s="255" t="n">
        <v>6.28999999999999</v>
      </c>
      <c r="XW162" s="253" t="n">
        <v>63.4170397770264</v>
      </c>
      <c r="XX162" s="256" t="n">
        <v>6.28999999999999</v>
      </c>
      <c r="XY162" s="254" t="n">
        <v>3.74465693530822</v>
      </c>
      <c r="XZ162" s="252" t="n">
        <v>6.11999999999999</v>
      </c>
      <c r="YA162" s="252" t="n">
        <v>110.949826728129</v>
      </c>
      <c r="YB162" s="255" t="n">
        <v>6.28999999999999</v>
      </c>
      <c r="YC162" s="253" t="n">
        <v>63.4170397770264</v>
      </c>
      <c r="YD162" s="256" t="n">
        <v>6.28999999999999</v>
      </c>
      <c r="YE162" s="254" t="n">
        <v>3.74465693530822</v>
      </c>
      <c r="YF162" s="252" t="n">
        <v>6.11999999999999</v>
      </c>
      <c r="YG162" s="252" t="n">
        <v>120.304207066869</v>
      </c>
      <c r="YH162" s="255" t="n">
        <v>6.28999999999999</v>
      </c>
      <c r="YI162" s="253" t="n">
        <v>63.4170397770264</v>
      </c>
      <c r="YJ162" s="256" t="n">
        <v>6.28999999999999</v>
      </c>
      <c r="YK162" s="254" t="n">
        <v>3.74465693530822</v>
      </c>
      <c r="YL162" s="252" t="n">
        <v>6.216</v>
      </c>
      <c r="YM162" s="252" t="n">
        <v>128.486133222784</v>
      </c>
      <c r="YN162" s="255" t="n">
        <v>6.28999999999999</v>
      </c>
      <c r="YO162" s="253" t="n">
        <v>63.4170397770264</v>
      </c>
      <c r="YP162" s="256" t="n">
        <v>6.28999999999999</v>
      </c>
      <c r="YQ162" s="254" t="n">
        <v>3.74465693530822</v>
      </c>
      <c r="YR162" s="252" t="n">
        <v>6.11999999999999</v>
      </c>
      <c r="YS162" s="252" t="n">
        <v>147.136355396183</v>
      </c>
      <c r="YT162" s="255" t="n">
        <v>6.28999999999999</v>
      </c>
      <c r="YU162" s="253" t="n">
        <v>63.4170397770264</v>
      </c>
      <c r="YV162" s="256" t="n">
        <v>6.28999999999999</v>
      </c>
      <c r="YW162" s="254" t="n">
        <v>3.74465693530822</v>
      </c>
      <c r="YX162" s="252" t="n">
        <v>6.228</v>
      </c>
      <c r="YY162" s="252" t="n">
        <v>169.250422498548</v>
      </c>
      <c r="YZ162" s="255" t="n">
        <v>6.28999999999999</v>
      </c>
      <c r="ZA162" s="253" t="n">
        <v>63.4170397770264</v>
      </c>
      <c r="ZB162" s="256" t="n">
        <v>6.28999999999999</v>
      </c>
      <c r="ZC162" s="254" t="n">
        <v>3.74465693530822</v>
      </c>
      <c r="ZD162" s="251" t="n">
        <v>9.359999999999991</v>
      </c>
      <c r="ZE162" s="252" t="n">
        <v>15.9630243774711</v>
      </c>
      <c r="ZF162" s="255" t="n">
        <v>9.435</v>
      </c>
      <c r="ZG162" s="253" t="n">
        <v>69.47710982934019</v>
      </c>
      <c r="ZH162" s="256" t="n">
        <v>9.359999999999991</v>
      </c>
      <c r="ZI162" s="254" t="n">
        <v>1.85515418225065</v>
      </c>
      <c r="ZJ162" s="251" t="n">
        <v>9.359999999999991</v>
      </c>
      <c r="ZK162" s="252" t="n">
        <v>24.3010949630968</v>
      </c>
      <c r="ZL162" s="255" t="n">
        <v>9.435</v>
      </c>
      <c r="ZM162" s="253" t="n">
        <v>69.47710982934019</v>
      </c>
      <c r="ZN162" s="256" t="n">
        <v>9.359999999999991</v>
      </c>
      <c r="ZO162" s="254" t="n">
        <v>1.85515418225065</v>
      </c>
      <c r="ZP162" s="251" t="n">
        <v>9.359999999999991</v>
      </c>
      <c r="ZQ162" s="252" t="n">
        <v>33.3717661696461</v>
      </c>
      <c r="ZR162" s="255" t="n">
        <v>9.435</v>
      </c>
      <c r="ZS162" s="253" t="n">
        <v>69.47710982934019</v>
      </c>
      <c r="ZT162" s="256" t="n">
        <v>9.359999999999991</v>
      </c>
      <c r="ZU162" s="254" t="n">
        <v>1.85515418225065</v>
      </c>
      <c r="ZV162" s="251" t="n">
        <v>9.359999999999991</v>
      </c>
      <c r="ZW162" s="252" t="n">
        <v>42.4954017196522</v>
      </c>
      <c r="ZX162" s="255" t="n">
        <v>9.435</v>
      </c>
      <c r="ZY162" s="253" t="n">
        <v>69.47710982934019</v>
      </c>
      <c r="ZZ162" s="256" t="n">
        <v>9.359999999999991</v>
      </c>
      <c r="AAA162" s="254" t="n">
        <v>1.85515418225065</v>
      </c>
      <c r="AAB162" s="251" t="n">
        <v>9.359999999999991</v>
      </c>
      <c r="AAC162" s="252" t="n">
        <v>50.4024115035716</v>
      </c>
      <c r="AAD162" s="255" t="n">
        <v>9.435</v>
      </c>
      <c r="AAE162" s="253" t="n">
        <v>69.47710982934019</v>
      </c>
      <c r="AAF162" s="256" t="n">
        <v>9.359999999999991</v>
      </c>
      <c r="AAG162" s="254" t="n">
        <v>1.85515418225065</v>
      </c>
      <c r="AAH162" s="251" t="n">
        <v>9.359999999999991</v>
      </c>
      <c r="AAI162" s="252" t="n">
        <v>59.9392188599874</v>
      </c>
      <c r="AAJ162" s="255" t="n">
        <v>9.435</v>
      </c>
      <c r="AAK162" s="253" t="n">
        <v>69.47710982934019</v>
      </c>
      <c r="AAL162" s="256" t="n">
        <v>9.359999999999991</v>
      </c>
      <c r="AAM162" s="254" t="n">
        <v>1.85515418225065</v>
      </c>
      <c r="AAN162" s="251" t="n">
        <v>9.359999999999991</v>
      </c>
      <c r="AAO162" s="252" t="n">
        <v>67.951354863167</v>
      </c>
      <c r="AAP162" s="255" t="n">
        <v>9.435</v>
      </c>
      <c r="AAQ162" s="253" t="n">
        <v>69.47710982934019</v>
      </c>
      <c r="AAR162" s="256" t="n">
        <v>9.359999999999991</v>
      </c>
      <c r="AAS162" s="254" t="n">
        <v>1.85515418225065</v>
      </c>
      <c r="AAT162" s="251" t="n">
        <v>9.359999999999991</v>
      </c>
      <c r="AAU162" s="252" t="n">
        <v>75.83506754981219</v>
      </c>
      <c r="AAV162" s="255" t="n">
        <v>9.435</v>
      </c>
      <c r="AAW162" s="253" t="n">
        <v>69.47710982934019</v>
      </c>
      <c r="AAX162" s="256" t="n">
        <v>9.359999999999991</v>
      </c>
      <c r="AAY162" s="254" t="n">
        <v>1.85515418225065</v>
      </c>
      <c r="AAZ162" s="252" t="n">
        <v>9.359999999999991</v>
      </c>
      <c r="ABA162" s="252" t="n">
        <v>85.36200176608919</v>
      </c>
      <c r="ABB162" s="255" t="n">
        <v>9.435</v>
      </c>
      <c r="ABC162" s="253" t="n">
        <v>69.47710982934019</v>
      </c>
      <c r="ABD162" s="256" t="n">
        <v>9.359999999999991</v>
      </c>
      <c r="ABE162" s="254" t="n">
        <v>1.85515418225065</v>
      </c>
      <c r="ABF162" s="252" t="n">
        <v>9.359999999999991</v>
      </c>
      <c r="ABG162" s="252" t="n">
        <v>101.458149906159</v>
      </c>
      <c r="ABH162" s="255" t="n">
        <v>9.435</v>
      </c>
      <c r="ABI162" s="253" t="n">
        <v>69.47710982934019</v>
      </c>
      <c r="ABJ162" s="256" t="n">
        <v>9.359999999999991</v>
      </c>
      <c r="ABK162" s="254" t="n">
        <v>1.85515418225065</v>
      </c>
      <c r="ABL162" s="252" t="n">
        <v>9.359999999999991</v>
      </c>
      <c r="ABM162" s="252" t="n">
        <v>119.707645832224</v>
      </c>
      <c r="ABN162" s="255" t="n">
        <v>9.435</v>
      </c>
      <c r="ABO162" s="253" t="n">
        <v>69.47710982934019</v>
      </c>
      <c r="ABP162" s="256" t="n">
        <v>9.359999999999991</v>
      </c>
      <c r="ABQ162" s="254" t="n">
        <v>1.85515418225065</v>
      </c>
      <c r="ABR162" s="252" t="n">
        <v>9.359999999999991</v>
      </c>
      <c r="ABS162" s="252" t="n">
        <v>135.65141611636</v>
      </c>
      <c r="ABT162" s="255" t="n">
        <v>9.435</v>
      </c>
      <c r="ABU162" s="253" t="n">
        <v>69.47710982934019</v>
      </c>
      <c r="ABV162" s="256" t="n">
        <v>9.359999999999991</v>
      </c>
      <c r="ABW162" s="254" t="n">
        <v>1.85515418225065</v>
      </c>
      <c r="ABX162" s="252" t="n">
        <v>9.359999999999991</v>
      </c>
      <c r="ABY162" s="252" t="n">
        <v>156.629606296923</v>
      </c>
      <c r="ABZ162" s="255" t="n">
        <v>9.435</v>
      </c>
      <c r="ACA162" s="253" t="n">
        <v>69.47710982934019</v>
      </c>
      <c r="ACB162" s="256" t="n">
        <v>9.359999999999991</v>
      </c>
      <c r="ACC162" s="254" t="n">
        <v>1.85515418225065</v>
      </c>
      <c r="ACD162" s="252" t="n">
        <v>9.359999999999991</v>
      </c>
      <c r="ACE162" s="252" t="n">
        <v>173.317139907333</v>
      </c>
      <c r="ACF162" s="255" t="n">
        <v>9.435</v>
      </c>
      <c r="ACG162" s="253" t="n">
        <v>69.47710982934019</v>
      </c>
      <c r="ACH162" s="256" t="n">
        <v>9.359999999999991</v>
      </c>
      <c r="ACI162" s="254" t="n">
        <v>1.85515418225065</v>
      </c>
      <c r="ACJ162" s="252" t="n">
        <v>9.359999999999991</v>
      </c>
      <c r="ACK162" s="252" t="n">
        <v>189.624742941662</v>
      </c>
      <c r="ACL162" s="255" t="n">
        <v>9.435</v>
      </c>
      <c r="ACM162" s="253" t="n">
        <v>69.47710982934019</v>
      </c>
      <c r="ACN162" s="256" t="n">
        <v>9.359999999999991</v>
      </c>
      <c r="ACO162" s="254" t="n">
        <v>1.85515418225065</v>
      </c>
      <c r="ACP162" s="251" t="n">
        <v>17.02</v>
      </c>
      <c r="ACQ162" s="252" t="n">
        <v>10.5088039394684</v>
      </c>
      <c r="ACR162" s="255" t="n">
        <v>17.205</v>
      </c>
      <c r="ACS162" s="253" t="n">
        <v>72.55372384848491</v>
      </c>
      <c r="ACT162" s="256" t="n">
        <v>17.205</v>
      </c>
      <c r="ACU162" s="254" t="n">
        <v>1.52485507832314</v>
      </c>
      <c r="ACV162" s="251" t="n">
        <v>17.39</v>
      </c>
      <c r="ACW162" s="252" t="n">
        <v>21.6635872382871</v>
      </c>
      <c r="ACX162" s="255" t="n">
        <v>17.205</v>
      </c>
      <c r="ACY162" s="253" t="n">
        <v>72.55372384848491</v>
      </c>
      <c r="ACZ162" s="256" t="n">
        <v>17.205</v>
      </c>
      <c r="ADA162" s="254" t="n">
        <v>1.52485507832314</v>
      </c>
      <c r="ADB162" s="251" t="n">
        <v>17.48</v>
      </c>
      <c r="ADC162" s="252" t="n">
        <v>32.395275234991</v>
      </c>
      <c r="ADD162" s="255" t="n">
        <v>17.205</v>
      </c>
      <c r="ADE162" s="253" t="n">
        <v>72.55372384848491</v>
      </c>
      <c r="ADF162" s="256" t="n">
        <v>17.205</v>
      </c>
      <c r="ADG162" s="254" t="n">
        <v>1.52485507832314</v>
      </c>
      <c r="ADH162" s="251" t="n">
        <v>17.39</v>
      </c>
      <c r="ADI162" s="252" t="n">
        <v>44.0148198307512</v>
      </c>
      <c r="ADJ162" s="255" t="n">
        <v>17.205</v>
      </c>
      <c r="ADK162" s="253" t="n">
        <v>72.55372384848491</v>
      </c>
      <c r="ADL162" s="256" t="n">
        <v>17.205</v>
      </c>
      <c r="ADM162" s="254" t="n">
        <v>1.52485507832314</v>
      </c>
      <c r="ADN162" s="251" t="n">
        <v>17.39</v>
      </c>
      <c r="ADO162" s="252" t="n">
        <v>54.3804665829096</v>
      </c>
      <c r="ADP162" s="255" t="n">
        <v>17.205</v>
      </c>
      <c r="ADQ162" s="253" t="n">
        <v>72.55372384848491</v>
      </c>
      <c r="ADR162" s="256" t="n">
        <v>17.205</v>
      </c>
      <c r="ADS162" s="254" t="n">
        <v>1.52485507832314</v>
      </c>
      <c r="ADT162" s="251" t="n">
        <v>17.39</v>
      </c>
      <c r="ADU162" s="252" t="n">
        <v>66.1912977993499</v>
      </c>
      <c r="ADV162" s="255" t="n">
        <v>17.205</v>
      </c>
      <c r="ADW162" s="253" t="n">
        <v>72.55372384848491</v>
      </c>
      <c r="ADX162" s="256" t="n">
        <v>17.205</v>
      </c>
      <c r="ADY162" s="254" t="n">
        <v>1.52485507832314</v>
      </c>
      <c r="ADZ162" s="251" t="n">
        <v>17.39</v>
      </c>
      <c r="AEA162" s="252" t="n">
        <v>76.7671234713152</v>
      </c>
      <c r="AEB162" s="255" t="n">
        <v>17.205</v>
      </c>
      <c r="AEC162" s="253" t="n">
        <v>72.55372384848491</v>
      </c>
      <c r="AED162" s="256" t="n">
        <v>17.205</v>
      </c>
      <c r="AEE162" s="254" t="n">
        <v>1.52485507832314</v>
      </c>
      <c r="AEF162" s="251" t="n">
        <v>17.39</v>
      </c>
      <c r="AEG162" s="252" t="n">
        <v>88.5805251722652</v>
      </c>
      <c r="AEH162" s="255" t="n">
        <v>17.205</v>
      </c>
      <c r="AEI162" s="253" t="n">
        <v>72.55372384848491</v>
      </c>
      <c r="AEJ162" s="256" t="n">
        <v>17.205</v>
      </c>
      <c r="AEK162" s="254" t="n">
        <v>1.52485507832314</v>
      </c>
      <c r="AEL162" s="252" t="n">
        <v>17.39</v>
      </c>
      <c r="AEM162" s="252" t="n">
        <v>99.3624192097683</v>
      </c>
      <c r="AEN162" s="255" t="n">
        <v>17.205</v>
      </c>
      <c r="AEO162" s="253" t="n">
        <v>72.55372384848491</v>
      </c>
      <c r="AEP162" s="256" t="n">
        <v>17.205</v>
      </c>
      <c r="AEQ162" s="254" t="n">
        <v>1.52485507832314</v>
      </c>
      <c r="AER162" s="252" t="n">
        <v>17.39</v>
      </c>
      <c r="AES162" s="252" t="n">
        <v>111.3456814323</v>
      </c>
      <c r="AET162" s="255" t="n">
        <v>17.205</v>
      </c>
      <c r="AEU162" s="253" t="n">
        <v>72.55372384848491</v>
      </c>
      <c r="AEV162" s="256" t="n">
        <v>17.205</v>
      </c>
      <c r="AEW162" s="254" t="n">
        <v>1.52485507832314</v>
      </c>
      <c r="AEX162" s="252" t="n">
        <v>17.39</v>
      </c>
      <c r="AEY162" s="252" t="n">
        <v>133.733401343466</v>
      </c>
      <c r="AEZ162" s="255" t="n">
        <v>17.205</v>
      </c>
      <c r="AFA162" s="253" t="n">
        <v>72.55372384848491</v>
      </c>
      <c r="AFB162" s="256" t="n">
        <v>17.205</v>
      </c>
      <c r="AFC162" s="254" t="n">
        <v>1.52485507832314</v>
      </c>
      <c r="AFD162" s="252" t="n">
        <v>17.39</v>
      </c>
      <c r="AFE162" s="252" t="n">
        <v>154.652713143305</v>
      </c>
      <c r="AFF162" s="255" t="n">
        <v>17.205</v>
      </c>
      <c r="AFG162" s="253" t="n">
        <v>72.55372384848491</v>
      </c>
      <c r="AFH162" s="256" t="n">
        <v>17.205</v>
      </c>
      <c r="AFI162" s="254" t="n">
        <v>1.52485507832314</v>
      </c>
      <c r="AFJ162" s="252" t="n">
        <v>17.39</v>
      </c>
      <c r="AFK162" s="252" t="n">
        <v>189.485007894996</v>
      </c>
      <c r="AFL162" s="255" t="n">
        <v>17.205</v>
      </c>
      <c r="AFM162" s="253" t="n">
        <v>72.55372384848491</v>
      </c>
      <c r="AFN162" s="256" t="n">
        <v>17.205</v>
      </c>
      <c r="AFO162" s="254" t="n">
        <v>1.52485507832314</v>
      </c>
      <c r="AFP162" s="251" t="n">
        <v>21.24</v>
      </c>
      <c r="AFQ162" s="252" t="n">
        <v>10.1305588640361</v>
      </c>
      <c r="AFR162" s="255" t="n">
        <v>21.2399999999999</v>
      </c>
      <c r="AFS162" s="253" t="n">
        <v>72.46874305437611</v>
      </c>
      <c r="AFT162" s="256" t="n">
        <v>21.4599999999999</v>
      </c>
      <c r="AFU162" s="254" t="n">
        <v>1.9335826216123</v>
      </c>
      <c r="AFV162" s="251" t="n">
        <v>21.24</v>
      </c>
      <c r="AFW162" s="252" t="n">
        <v>22.2116546992523</v>
      </c>
      <c r="AFX162" s="255" t="n">
        <v>21.2399999999999</v>
      </c>
      <c r="AFY162" s="253" t="n">
        <v>72.46874305437611</v>
      </c>
      <c r="AFZ162" s="256" t="n">
        <v>21.4599999999999</v>
      </c>
      <c r="AGA162" s="254" t="n">
        <v>1.9335826216123</v>
      </c>
      <c r="AGB162" s="251" t="n">
        <v>21.24</v>
      </c>
      <c r="AGC162" s="252" t="n">
        <v>33.9367061156863</v>
      </c>
      <c r="AGD162" s="255" t="n">
        <v>21.2399999999999</v>
      </c>
      <c r="AGE162" s="253" t="n">
        <v>72.46874305437611</v>
      </c>
      <c r="AGF162" s="256" t="n">
        <v>21.4599999999999</v>
      </c>
      <c r="AGG162" s="254" t="n">
        <v>1.9335826216123</v>
      </c>
      <c r="AGH162" s="251" t="n">
        <v>21.24</v>
      </c>
      <c r="AGI162" s="252" t="n">
        <v>46.3407495688683</v>
      </c>
      <c r="AGJ162" s="255" t="n">
        <v>21.2399999999999</v>
      </c>
      <c r="AGK162" s="253" t="n">
        <v>72.46874305437611</v>
      </c>
      <c r="AGL162" s="256" t="n">
        <v>21.4599999999999</v>
      </c>
      <c r="AGM162" s="254" t="n">
        <v>1.9335826216123</v>
      </c>
      <c r="AGN162" s="251" t="n">
        <v>21.4599999999999</v>
      </c>
      <c r="AGO162" s="252" t="n">
        <v>56.8136118379339</v>
      </c>
      <c r="AGP162" s="255" t="n">
        <v>21.2399999999999</v>
      </c>
      <c r="AGQ162" s="253" t="n">
        <v>72.46874305437611</v>
      </c>
      <c r="AGR162" s="256" t="n">
        <v>21.4599999999999</v>
      </c>
      <c r="AGS162" s="254" t="n">
        <v>1.9335826216123</v>
      </c>
      <c r="AGT162" s="251" t="n">
        <v>21.24</v>
      </c>
      <c r="AGU162" s="252" t="n">
        <v>70.31952660439271</v>
      </c>
      <c r="AGV162" s="255" t="n">
        <v>21.2399999999999</v>
      </c>
      <c r="AGW162" s="253" t="n">
        <v>72.46874305437611</v>
      </c>
      <c r="AGX162" s="256" t="n">
        <v>21.4599999999999</v>
      </c>
      <c r="AGY162" s="254" t="n">
        <v>1.9335826216123</v>
      </c>
      <c r="AGZ162" s="251" t="n">
        <v>21.4599999999999</v>
      </c>
      <c r="AHA162" s="252" t="n">
        <v>80.4042358889121</v>
      </c>
      <c r="AHB162" s="255" t="n">
        <v>21.2399999999999</v>
      </c>
      <c r="AHC162" s="253" t="n">
        <v>72.46874305437611</v>
      </c>
      <c r="AHD162" s="256" t="n">
        <v>21.4599999999999</v>
      </c>
      <c r="AHE162" s="254" t="n">
        <v>1.9335826216123</v>
      </c>
      <c r="AHF162" s="251" t="n">
        <v>21.24</v>
      </c>
      <c r="AHG162" s="252" t="n">
        <v>94.47214737396111</v>
      </c>
      <c r="AHH162" s="255" t="n">
        <v>21.2399999999999</v>
      </c>
      <c r="AHI162" s="253" t="n">
        <v>72.46874305437611</v>
      </c>
      <c r="AHJ162" s="256" t="n">
        <v>21.4599999999999</v>
      </c>
      <c r="AHK162" s="254" t="n">
        <v>1.9335826216123</v>
      </c>
      <c r="AHL162" s="252" t="n">
        <v>21.24</v>
      </c>
      <c r="AHM162" s="252" t="n">
        <v>117.326200714696</v>
      </c>
      <c r="AHN162" s="255" t="n">
        <v>21.2399999999999</v>
      </c>
      <c r="AHO162" s="253" t="n">
        <v>72.46874305437611</v>
      </c>
      <c r="AHP162" s="256" t="n">
        <v>21.4599999999999</v>
      </c>
      <c r="AHQ162" s="254" t="n">
        <v>1.9335826216123</v>
      </c>
      <c r="AHR162" s="252" t="n">
        <v>21.24</v>
      </c>
      <c r="AHS162" s="252" t="n">
        <v>141.501840111349</v>
      </c>
      <c r="AHT162" s="255" t="n">
        <v>21.2399999999999</v>
      </c>
      <c r="AHU162" s="253" t="n">
        <v>72.46874305437611</v>
      </c>
      <c r="AHV162" s="256" t="n">
        <v>21.4599999999999</v>
      </c>
      <c r="AHW162" s="254" t="n">
        <v>1.9335826216123</v>
      </c>
      <c r="AHX162" s="252" t="n">
        <v>21.24</v>
      </c>
      <c r="AHY162" s="252" t="n">
        <v>164.682623673331</v>
      </c>
      <c r="AHZ162" s="255" t="n">
        <v>21.2399999999999</v>
      </c>
      <c r="AIA162" s="253" t="n">
        <v>72.46874305437611</v>
      </c>
      <c r="AIB162" s="256" t="n">
        <v>21.4599999999999</v>
      </c>
      <c r="AIC162" s="254" t="n">
        <v>1.9335826216123</v>
      </c>
      <c r="AID162" s="252" t="n">
        <v>21.24</v>
      </c>
      <c r="AIE162" s="252" t="n">
        <v>201.864530708042</v>
      </c>
      <c r="AIF162" s="255" t="n">
        <v>21.2399999999999</v>
      </c>
      <c r="AIG162" s="253" t="n">
        <v>72.46874305437611</v>
      </c>
      <c r="AIH162" s="256" t="n">
        <v>21.4599999999999</v>
      </c>
      <c r="AII162" s="254" t="n">
        <v>1.9335826216123</v>
      </c>
      <c r="AIJ162" s="251" t="n">
        <v>28.8</v>
      </c>
      <c r="AIK162" s="252" t="n">
        <v>10.884384785348</v>
      </c>
      <c r="AIL162" s="255" t="n">
        <v>29.2299999999999</v>
      </c>
      <c r="AIM162" s="253" t="n">
        <v>77.4145105509424</v>
      </c>
      <c r="AIN162" s="256" t="n">
        <v>29.2299999999999</v>
      </c>
      <c r="AIO162" s="254" t="n">
        <v>2.4298931280912</v>
      </c>
      <c r="AIP162" s="251" t="n">
        <v>28.8</v>
      </c>
      <c r="AIQ162" s="252" t="n">
        <v>13.9172782836951</v>
      </c>
      <c r="AIR162" s="255" t="n">
        <v>29.2299999999999</v>
      </c>
      <c r="AIS162" s="253" t="n">
        <v>77.4145105509424</v>
      </c>
      <c r="AIT162" s="256" t="n">
        <v>29.2299999999999</v>
      </c>
      <c r="AIU162" s="254" t="n">
        <v>2.4298931280912</v>
      </c>
      <c r="AIV162" s="251" t="n">
        <v>28.8</v>
      </c>
      <c r="AIW162" s="252" t="n">
        <v>23.3082312619624</v>
      </c>
      <c r="AIX162" s="255" t="n">
        <v>29.2299999999999</v>
      </c>
      <c r="AIY162" s="253" t="n">
        <v>77.4145105509424</v>
      </c>
      <c r="AIZ162" s="256" t="n">
        <v>29.2299999999999</v>
      </c>
      <c r="AJA162" s="254" t="n">
        <v>2.4298931280912</v>
      </c>
      <c r="AJB162" s="251" t="n">
        <v>28.8</v>
      </c>
      <c r="AJC162" s="252" t="n">
        <v>29.3271889432299</v>
      </c>
      <c r="AJD162" s="255" t="n">
        <v>29.2299999999999</v>
      </c>
      <c r="AJE162" s="253" t="n">
        <v>77.4145105509424</v>
      </c>
      <c r="AJF162" s="256" t="n">
        <v>29.2299999999999</v>
      </c>
      <c r="AJG162" s="254" t="n">
        <v>2.4298931280912</v>
      </c>
      <c r="AJH162" s="251" t="n">
        <v>29.1599999999999</v>
      </c>
      <c r="AJI162" s="252" t="n">
        <v>38.4046938312366</v>
      </c>
      <c r="AJJ162" s="255" t="n">
        <v>29.2299999999999</v>
      </c>
      <c r="AJK162" s="253" t="n">
        <v>77.4145105509424</v>
      </c>
      <c r="AJL162" s="256" t="n">
        <v>29.2299999999999</v>
      </c>
      <c r="AJM162" s="254" t="n">
        <v>2.4298931280912</v>
      </c>
      <c r="AJN162" s="251" t="n">
        <v>28.8</v>
      </c>
      <c r="AJO162" s="252" t="n">
        <v>45.0419625788939</v>
      </c>
      <c r="AJP162" s="255" t="n">
        <v>29.2299999999999</v>
      </c>
      <c r="AJQ162" s="253" t="n">
        <v>77.4145105509424</v>
      </c>
      <c r="AJR162" s="256" t="n">
        <v>29.2299999999999</v>
      </c>
      <c r="AJS162" s="254" t="n">
        <v>2.4298931280912</v>
      </c>
      <c r="AJT162" s="251" t="n">
        <v>28.8</v>
      </c>
      <c r="AJU162" s="252" t="n">
        <v>53.7103330709861</v>
      </c>
      <c r="AJV162" s="255" t="n">
        <v>29.2299999999999</v>
      </c>
      <c r="AJW162" s="253" t="n">
        <v>77.4145105509424</v>
      </c>
      <c r="AJX162" s="256" t="n">
        <v>29.2299999999999</v>
      </c>
      <c r="AJY162" s="254" t="n">
        <v>2.4298931280912</v>
      </c>
      <c r="AJZ162" s="251" t="n">
        <v>29.1599999999999</v>
      </c>
      <c r="AKA162" s="252" t="n">
        <v>59.8718762650055</v>
      </c>
      <c r="AKB162" s="255" t="n">
        <v>29.2299999999999</v>
      </c>
      <c r="AKC162" s="253" t="n">
        <v>77.4145105509424</v>
      </c>
      <c r="AKD162" s="256" t="n">
        <v>29.2299999999999</v>
      </c>
      <c r="AKE162" s="254" t="n">
        <v>2.4298931280912</v>
      </c>
      <c r="AKF162" s="252" t="n">
        <v>29.1599999999999</v>
      </c>
      <c r="AKG162" s="252" t="n">
        <v>70.2626818103535</v>
      </c>
      <c r="AKH162" s="255" t="n">
        <v>29.2299999999999</v>
      </c>
      <c r="AKI162" s="253" t="n">
        <v>77.4145105509424</v>
      </c>
      <c r="AKJ162" s="256" t="n">
        <v>29.2299999999999</v>
      </c>
      <c r="AKK162" s="254" t="n">
        <v>2.4298931280912</v>
      </c>
      <c r="AKL162" s="252" t="n">
        <v>28.8</v>
      </c>
      <c r="AKM162" s="252" t="n">
        <v>78.35906872004141</v>
      </c>
      <c r="AKN162" s="255" t="n">
        <v>29.2299999999999</v>
      </c>
      <c r="AKO162" s="253" t="n">
        <v>77.4145105509424</v>
      </c>
      <c r="AKP162" s="256" t="n">
        <v>29.2299999999999</v>
      </c>
      <c r="AKQ162" s="254" t="n">
        <v>2.4298931280912</v>
      </c>
      <c r="AKR162" s="252" t="n">
        <v>28.8</v>
      </c>
      <c r="AKS162" s="252" t="n">
        <v>85.72703504646191</v>
      </c>
      <c r="AKT162" s="255" t="n">
        <v>29.2299999999999</v>
      </c>
      <c r="AKU162" s="253" t="n">
        <v>77.4145105509424</v>
      </c>
      <c r="AKV162" s="256" t="n">
        <v>29.2299999999999</v>
      </c>
      <c r="AKW162" s="254" t="n">
        <v>2.4298931280912</v>
      </c>
      <c r="AKX162" s="252" t="n">
        <v>29.1599999999999</v>
      </c>
      <c r="AKY162" s="252" t="n">
        <v>91.0164299077978</v>
      </c>
      <c r="AKZ162" s="255" t="n">
        <v>29.2299999999999</v>
      </c>
      <c r="ALA162" s="253" t="n">
        <v>77.4145105509424</v>
      </c>
      <c r="ALB162" s="256" t="n">
        <v>29.2299999999999</v>
      </c>
      <c r="ALC162" s="254" t="n">
        <v>2.4298931280912</v>
      </c>
      <c r="ALD162" s="252" t="n">
        <v>28.8</v>
      </c>
      <c r="ALE162" s="252" t="n">
        <v>102.120586193119</v>
      </c>
      <c r="ALF162" s="255" t="n">
        <v>29.2299999999999</v>
      </c>
      <c r="ALG162" s="253" t="n">
        <v>77.4145105509424</v>
      </c>
      <c r="ALH162" s="256" t="n">
        <v>29.2299999999999</v>
      </c>
      <c r="ALI162" s="254" t="n">
        <v>2.4298931280912</v>
      </c>
      <c r="ALJ162" s="252" t="n">
        <v>28.8</v>
      </c>
      <c r="ALK162" s="252" t="n">
        <v>108.096466391541</v>
      </c>
      <c r="ALL162" s="255" t="n">
        <v>29.2299999999999</v>
      </c>
      <c r="ALM162" s="253" t="n">
        <v>77.4145105509424</v>
      </c>
      <c r="ALN162" s="256" t="n">
        <v>29.2299999999999</v>
      </c>
      <c r="ALO162" s="254" t="n">
        <v>2.4298931280912</v>
      </c>
      <c r="ALP162" s="252" t="n">
        <v>29.1599999999999</v>
      </c>
      <c r="ALQ162" s="252" t="n">
        <v>115.817805330801</v>
      </c>
      <c r="ALR162" s="255" t="n">
        <v>29.2299999999999</v>
      </c>
      <c r="ALS162" s="253" t="n">
        <v>77.4145105509424</v>
      </c>
      <c r="ALT162" s="256" t="n">
        <v>29.2299999999999</v>
      </c>
      <c r="ALU162" s="254" t="n">
        <v>2.4298931280912</v>
      </c>
      <c r="ALV162" s="252" t="n">
        <v>29.1599999999999</v>
      </c>
      <c r="ALW162" s="252" t="n">
        <v>121.865664038253</v>
      </c>
      <c r="ALX162" s="255" t="n">
        <v>29.2299999999999</v>
      </c>
      <c r="ALY162" s="253" t="n">
        <v>77.4145105509424</v>
      </c>
      <c r="ALZ162" s="256" t="n">
        <v>29.2299999999999</v>
      </c>
      <c r="AMA162" s="254" t="n">
        <v>2.4298931280912</v>
      </c>
      <c r="AMB162" s="252" t="n">
        <v>29.1599999999999</v>
      </c>
      <c r="AMC162" s="252" t="n">
        <v>133.340862422468</v>
      </c>
      <c r="AMD162" s="255" t="n">
        <v>29.2299999999999</v>
      </c>
      <c r="AME162" s="253" t="n">
        <v>77.4145105509424</v>
      </c>
      <c r="AMF162" s="256" t="n">
        <v>29.2299999999999</v>
      </c>
      <c r="AMG162" s="254" t="n">
        <v>2.4298931280912</v>
      </c>
      <c r="AMH162" s="252" t="n">
        <v>28.8</v>
      </c>
      <c r="AMI162" s="252" t="n">
        <v>141.579919905071</v>
      </c>
      <c r="AMJ162" s="255" t="n">
        <v>29.2299999999999</v>
      </c>
      <c r="AMK162" s="253" t="n">
        <v>77.4145105509424</v>
      </c>
      <c r="AML162" s="256" t="n">
        <v>29.2299999999999</v>
      </c>
      <c r="AMM162" s="254" t="n">
        <v>2.4298931280912</v>
      </c>
      <c r="AMN162" s="252" t="n">
        <v>29.1599999999999</v>
      </c>
      <c r="AMO162" s="252" t="n">
        <v>148.170672836529</v>
      </c>
      <c r="AMP162" s="255" t="n">
        <v>29.2299999999999</v>
      </c>
      <c r="AMQ162" s="253" t="n">
        <v>77.4145105509424</v>
      </c>
      <c r="AMR162" s="256" t="n">
        <v>29.2299999999999</v>
      </c>
      <c r="AMS162" s="254" t="n">
        <v>2.4298931280912</v>
      </c>
      <c r="AMT162" s="252" t="n">
        <v>28.8</v>
      </c>
      <c r="AMU162" s="252" t="n">
        <v>155.294941886245</v>
      </c>
      <c r="AMV162" s="255" t="n">
        <v>29.2299999999999</v>
      </c>
      <c r="AMW162" s="253" t="n">
        <v>77.4145105509424</v>
      </c>
      <c r="AMX162" s="256" t="n">
        <v>29.2299999999999</v>
      </c>
      <c r="AMY162" s="254" t="n">
        <v>2.4298931280912</v>
      </c>
      <c r="AMZ162" s="252" t="n">
        <v>29.1599999999999</v>
      </c>
      <c r="ANA162" s="252" t="n">
        <v>164.79759356413</v>
      </c>
      <c r="ANB162" s="255" t="n">
        <v>29.2299999999999</v>
      </c>
      <c r="ANC162" s="253" t="n">
        <v>77.4145105509424</v>
      </c>
      <c r="AND162" s="256" t="n">
        <v>29.2299999999999</v>
      </c>
      <c r="ANE162" s="254" t="n">
        <v>2.4298931280912</v>
      </c>
      <c r="ANF162" s="252" t="n">
        <v>29.1599999999999</v>
      </c>
      <c r="ANG162" s="252" t="n">
        <v>172.052924144947</v>
      </c>
      <c r="ANH162" s="255" t="n">
        <v>29.2299999999999</v>
      </c>
      <c r="ANI162" s="253" t="n">
        <v>77.4145105509424</v>
      </c>
      <c r="ANJ162" s="256" t="n">
        <v>29.2299999999999</v>
      </c>
      <c r="ANK162" s="254" t="n">
        <v>2.4298931280912</v>
      </c>
      <c r="ANL162" s="252" t="n">
        <v>29.1599999999999</v>
      </c>
      <c r="ANM162" s="252" t="n">
        <v>180.522020832077</v>
      </c>
      <c r="ANN162" s="255" t="n">
        <v>29.2299999999999</v>
      </c>
      <c r="ANO162" s="253" t="n">
        <v>77.4145105509424</v>
      </c>
      <c r="ANP162" s="256" t="n">
        <v>29.2299999999999</v>
      </c>
      <c r="ANQ162" s="254" t="n">
        <v>2.4298931280912</v>
      </c>
      <c r="ANR162" s="252" t="n">
        <v>29.1599999999999</v>
      </c>
      <c r="ANS162" s="252" t="n">
        <v>187.773862920502</v>
      </c>
      <c r="ANT162" s="255" t="n">
        <v>29.2299999999999</v>
      </c>
      <c r="ANU162" s="253" t="n">
        <v>77.4145105509424</v>
      </c>
      <c r="ANV162" s="256" t="n">
        <v>29.2299999999999</v>
      </c>
      <c r="ANW162" s="254" t="n">
        <v>2.4298931280912</v>
      </c>
      <c r="ANX162" s="252" t="n">
        <v>28.8</v>
      </c>
      <c r="ANY162" s="252" t="n">
        <v>199.826454000878</v>
      </c>
      <c r="ANZ162" s="255" t="n">
        <v>29.2299999999999</v>
      </c>
      <c r="AOA162" s="253" t="n">
        <v>77.4145105509424</v>
      </c>
      <c r="AOB162" s="256" t="n">
        <v>29.2299999999999</v>
      </c>
      <c r="AOC162" s="254" t="n">
        <v>2.4298931280912</v>
      </c>
      <c r="AOD162" s="252" t="n">
        <v>28.8</v>
      </c>
      <c r="AOE162" s="252" t="n">
        <v>206.343668144351</v>
      </c>
      <c r="AOF162" s="255" t="n">
        <v>29.2299999999999</v>
      </c>
      <c r="AOG162" s="253" t="n">
        <v>77.4145105509424</v>
      </c>
      <c r="AOH162" s="256" t="n">
        <v>29.2299999999999</v>
      </c>
      <c r="AOI162" s="254" t="n">
        <v>2.4298931280912</v>
      </c>
      <c r="AOJ162" s="252" t="n">
        <v>28.8</v>
      </c>
      <c r="AOK162" s="252" t="n">
        <v>216.492976306198</v>
      </c>
      <c r="AOL162" s="255" t="n">
        <v>29.2299999999999</v>
      </c>
      <c r="AOM162" s="253" t="n">
        <v>77.4145105509424</v>
      </c>
      <c r="AON162" s="256" t="n">
        <v>29.2299999999999</v>
      </c>
      <c r="AOO162" s="254" t="n">
        <v>2.4298931280912</v>
      </c>
      <c r="AOP162" s="252" t="n">
        <v>29.1599999999999</v>
      </c>
      <c r="AOQ162" s="252" t="n">
        <v>221.660888444999</v>
      </c>
      <c r="AOR162" s="255" t="n">
        <v>29.2299999999999</v>
      </c>
      <c r="AOS162" s="253" t="n">
        <v>77.4145105509424</v>
      </c>
      <c r="AOT162" s="256" t="n">
        <v>29.2299999999999</v>
      </c>
      <c r="AOU162" s="254" t="n">
        <v>2.4298931280912</v>
      </c>
      <c r="AOV162" s="251" t="n">
        <v>42.12</v>
      </c>
      <c r="AOW162" s="252" t="n">
        <v>14.6737940891428</v>
      </c>
      <c r="AOX162" s="255" t="n">
        <v>42.5499999999999</v>
      </c>
      <c r="AOY162" s="253" t="n">
        <v>78.29709506336999</v>
      </c>
      <c r="AOZ162" s="256" t="n">
        <v>42.5499999999999</v>
      </c>
      <c r="APA162" s="254" t="n">
        <v>1.82823405379746</v>
      </c>
      <c r="APB162" s="251" t="n">
        <v>42.48</v>
      </c>
      <c r="APC162" s="252" t="n">
        <v>19.4329328626429</v>
      </c>
      <c r="APD162" s="255" t="n">
        <v>42.5499999999999</v>
      </c>
      <c r="APE162" s="253" t="n">
        <v>78.29709506336999</v>
      </c>
      <c r="APF162" s="256" t="n">
        <v>42.5499999999999</v>
      </c>
      <c r="APG162" s="254" t="n">
        <v>1.82823405379746</v>
      </c>
      <c r="APH162" s="251" t="n">
        <v>42.12</v>
      </c>
      <c r="API162" s="252" t="n">
        <v>32.123753264203</v>
      </c>
      <c r="APJ162" s="255" t="n">
        <v>42.5499999999999</v>
      </c>
      <c r="APK162" s="253" t="n">
        <v>78.29709506336999</v>
      </c>
      <c r="APL162" s="256" t="n">
        <v>42.5499999999999</v>
      </c>
      <c r="APM162" s="254" t="n">
        <v>1.82823405379746</v>
      </c>
      <c r="APN162" s="251" t="n">
        <v>42.12</v>
      </c>
      <c r="APO162" s="252" t="n">
        <v>40.8488597367656</v>
      </c>
      <c r="APP162" s="255" t="n">
        <v>42.5499999999999</v>
      </c>
      <c r="APQ162" s="253" t="n">
        <v>78.29709506336999</v>
      </c>
      <c r="APR162" s="256" t="n">
        <v>42.5499999999999</v>
      </c>
      <c r="APS162" s="254" t="n">
        <v>1.82823405379746</v>
      </c>
      <c r="APT162" s="251" t="n">
        <v>42.12</v>
      </c>
      <c r="APU162" s="252" t="n">
        <v>53.9828883823914</v>
      </c>
      <c r="APV162" s="255" t="n">
        <v>42.5499999999999</v>
      </c>
      <c r="APW162" s="253" t="n">
        <v>78.29709506336999</v>
      </c>
      <c r="APX162" s="256" t="n">
        <v>42.5499999999999</v>
      </c>
      <c r="APY162" s="254" t="n">
        <v>1.82823405379746</v>
      </c>
      <c r="APZ162" s="251" t="n">
        <v>42.12</v>
      </c>
      <c r="AQA162" s="252" t="n">
        <v>60.9120336593441</v>
      </c>
      <c r="AQB162" s="255" t="n">
        <v>42.5499999999999</v>
      </c>
      <c r="AQC162" s="253" t="n">
        <v>78.29709506336999</v>
      </c>
      <c r="AQD162" s="256" t="n">
        <v>42.5499999999999</v>
      </c>
      <c r="AQE162" s="254" t="n">
        <v>1.82823405379746</v>
      </c>
      <c r="AQF162" s="251" t="n">
        <v>42.12</v>
      </c>
      <c r="AQG162" s="252" t="n">
        <v>75.6245920341191</v>
      </c>
      <c r="AQH162" s="255" t="n">
        <v>42.5499999999999</v>
      </c>
      <c r="AQI162" s="253" t="n">
        <v>78.29709506336999</v>
      </c>
      <c r="AQJ162" s="256" t="n">
        <v>42.5499999999999</v>
      </c>
      <c r="AQK162" s="254" t="n">
        <v>1.82823405379746</v>
      </c>
      <c r="AQL162" s="251" t="n">
        <v>42.12</v>
      </c>
      <c r="AQM162" s="252" t="n">
        <v>82.4835491270927</v>
      </c>
      <c r="AQN162" s="255" t="n">
        <v>42.5499999999999</v>
      </c>
      <c r="AQO162" s="253" t="n">
        <v>78.29709506336999</v>
      </c>
      <c r="AQP162" s="256" t="n">
        <v>42.5499999999999</v>
      </c>
      <c r="AQQ162" s="254" t="n">
        <v>1.82823405379746</v>
      </c>
      <c r="AQR162" s="252" t="n">
        <v>42.12</v>
      </c>
      <c r="AQS162" s="252" t="n">
        <v>96.3449734761664</v>
      </c>
      <c r="AQT162" s="255" t="n">
        <v>42.5499999999999</v>
      </c>
      <c r="AQU162" s="253" t="n">
        <v>78.29709506336999</v>
      </c>
      <c r="AQV162" s="256" t="n">
        <v>42.5499999999999</v>
      </c>
      <c r="AQW162" s="254" t="n">
        <v>1.82823405379746</v>
      </c>
      <c r="AQX162" s="252" t="n">
        <v>42.12</v>
      </c>
      <c r="AQY162" s="252" t="n">
        <v>104.276762670069</v>
      </c>
      <c r="AQZ162" s="255" t="n">
        <v>42.5499999999999</v>
      </c>
      <c r="ARA162" s="253" t="n">
        <v>78.29709506336999</v>
      </c>
      <c r="ARB162" s="256" t="n">
        <v>42.5499999999999</v>
      </c>
      <c r="ARC162" s="254" t="n">
        <v>1.82823405379746</v>
      </c>
      <c r="ARD162" s="252" t="n">
        <v>42.12</v>
      </c>
      <c r="ARE162" s="252" t="n">
        <v>117.979859330165</v>
      </c>
      <c r="ARF162" s="255" t="n">
        <v>42.5499999999999</v>
      </c>
      <c r="ARG162" s="253" t="n">
        <v>78.29709506336999</v>
      </c>
      <c r="ARH162" s="256" t="n">
        <v>42.5499999999999</v>
      </c>
      <c r="ARI162" s="254" t="n">
        <v>1.82823405379746</v>
      </c>
      <c r="ARJ162" s="252" t="n">
        <v>42.12</v>
      </c>
      <c r="ARK162" s="252" t="n">
        <v>126.38459711755</v>
      </c>
      <c r="ARL162" s="255" t="n">
        <v>42.5499999999999</v>
      </c>
      <c r="ARM162" s="253" t="n">
        <v>78.29709506336999</v>
      </c>
      <c r="ARN162" s="256" t="n">
        <v>42.5499999999999</v>
      </c>
      <c r="ARO162" s="254" t="n">
        <v>1.82823405379746</v>
      </c>
      <c r="ARP162" s="252" t="n">
        <v>42.12</v>
      </c>
      <c r="ARQ162" s="252" t="n">
        <v>142.549234969375</v>
      </c>
      <c r="ARR162" s="255" t="n">
        <v>42.5499999999999</v>
      </c>
      <c r="ARS162" s="253" t="n">
        <v>78.29709506336999</v>
      </c>
      <c r="ART162" s="256" t="n">
        <v>42.5499999999999</v>
      </c>
      <c r="ARU162" s="254" t="n">
        <v>1.82823405379746</v>
      </c>
      <c r="ARV162" s="252" t="n">
        <v>42.12</v>
      </c>
      <c r="ARW162" s="252" t="n">
        <v>148.906288321912</v>
      </c>
      <c r="ARX162" s="255" t="n">
        <v>42.5499999999999</v>
      </c>
      <c r="ARY162" s="253" t="n">
        <v>78.29709506336999</v>
      </c>
      <c r="ARZ162" s="256" t="n">
        <v>42.5499999999999</v>
      </c>
      <c r="ASA162" s="254" t="n">
        <v>1.82823405379746</v>
      </c>
      <c r="ASB162" s="252" t="n">
        <v>42.12</v>
      </c>
      <c r="ASC162" s="252" t="n">
        <v>163.171062641722</v>
      </c>
      <c r="ASD162" s="255" t="n">
        <v>42.5499999999999</v>
      </c>
      <c r="ASE162" s="253" t="n">
        <v>78.29709506336999</v>
      </c>
      <c r="ASF162" s="256" t="n">
        <v>42.5499999999999</v>
      </c>
      <c r="ASG162" s="254" t="n">
        <v>1.82823405379746</v>
      </c>
      <c r="ASH162" s="252" t="n">
        <v>42.12</v>
      </c>
      <c r="ASI162" s="252" t="n">
        <v>171.099611034618</v>
      </c>
      <c r="ASJ162" s="255" t="n">
        <v>42.5499999999999</v>
      </c>
      <c r="ASK162" s="253" t="n">
        <v>78.29709506336999</v>
      </c>
      <c r="ASL162" s="256" t="n">
        <v>42.5499999999999</v>
      </c>
      <c r="ASM162" s="254" t="n">
        <v>1.82823405379746</v>
      </c>
      <c r="ASN162" s="252" t="n">
        <v>42.12</v>
      </c>
      <c r="ASO162" s="252" t="n">
        <v>184.290812528064</v>
      </c>
      <c r="ASP162" s="255" t="n">
        <v>42.5499999999999</v>
      </c>
      <c r="ASQ162" s="253" t="n">
        <v>78.29709506336999</v>
      </c>
      <c r="ASR162" s="256" t="n">
        <v>42.5499999999999</v>
      </c>
      <c r="ASS162" s="254" t="n">
        <v>1.82823405379746</v>
      </c>
      <c r="AST162" s="252" t="n">
        <v>42.12</v>
      </c>
      <c r="ASU162" s="252" t="n">
        <v>193.072143969063</v>
      </c>
      <c r="ASV162" s="255" t="n">
        <v>42.5499999999999</v>
      </c>
      <c r="ASW162" s="253" t="n">
        <v>78.29709506336999</v>
      </c>
      <c r="ASX162" s="256" t="n">
        <v>42.5499999999999</v>
      </c>
      <c r="ASY162" s="254" t="n">
        <v>1.82823405379746</v>
      </c>
      <c r="ASZ162" s="252" t="n">
        <v>42.12</v>
      </c>
      <c r="ATA162" s="252" t="n">
        <v>206.060827595918</v>
      </c>
      <c r="ATB162" s="255" t="n">
        <v>42.5499999999999</v>
      </c>
      <c r="ATC162" s="253" t="n">
        <v>78.29709506336999</v>
      </c>
      <c r="ATD162" s="256" t="n">
        <v>42.5499999999999</v>
      </c>
      <c r="ATE162" s="254" t="n">
        <v>1.82823405379746</v>
      </c>
      <c r="ATF162" s="252" t="n">
        <v>42.12</v>
      </c>
      <c r="ATG162" s="252" t="n">
        <v>213.608897905791</v>
      </c>
      <c r="ATH162" s="255" t="n">
        <v>42.5499999999999</v>
      </c>
      <c r="ATI162" s="253" t="n">
        <v>78.29709506336999</v>
      </c>
      <c r="ATJ162" s="256" t="n">
        <v>42.5499999999999</v>
      </c>
      <c r="ATK162" s="254" t="n">
        <v>1.82823405379746</v>
      </c>
      <c r="ATL162" s="252" t="n">
        <v>42.12</v>
      </c>
      <c r="ATM162" s="252" t="n">
        <v>230.838405309276</v>
      </c>
      <c r="ATN162" s="255" t="n">
        <v>42.5499999999999</v>
      </c>
      <c r="ATO162" s="253" t="n">
        <v>78.29709506336999</v>
      </c>
      <c r="ATP162" s="256" t="n">
        <v>42.5499999999999</v>
      </c>
      <c r="ATQ162" s="254" t="n">
        <v>1.82823405379746</v>
      </c>
      <c r="ATR162" s="252" t="n">
        <v>42.12</v>
      </c>
      <c r="ATS162" s="252" t="n">
        <v>239.376748645747</v>
      </c>
      <c r="ATT162" s="255" t="n">
        <v>42.5499999999999</v>
      </c>
      <c r="ATU162" s="253" t="n">
        <v>78.29709506336999</v>
      </c>
      <c r="ATV162" s="256" t="n">
        <v>42.5499999999999</v>
      </c>
      <c r="ATW162" s="254" t="n">
        <v>1.82823405379746</v>
      </c>
      <c r="ATX162" s="252" t="n">
        <v>42.12</v>
      </c>
      <c r="ATY162" s="252" t="n">
        <v>253.04780809981</v>
      </c>
      <c r="ATZ162" s="255" t="n">
        <v>42.5499999999999</v>
      </c>
      <c r="AUA162" s="253" t="n">
        <v>78.29709506336999</v>
      </c>
      <c r="AUB162" s="256" t="n">
        <v>42.5499999999999</v>
      </c>
      <c r="AUC162" s="254" t="n">
        <v>1.82823405379746</v>
      </c>
      <c r="AUD162" s="252" t="n">
        <v>42.12</v>
      </c>
      <c r="AUE162" s="252" t="n">
        <v>261.339238020827</v>
      </c>
      <c r="AUF162" s="255" t="n">
        <v>42.5499999999999</v>
      </c>
      <c r="AUG162" s="253" t="n">
        <v>78.29709506336999</v>
      </c>
      <c r="AUH162" s="256" t="n">
        <v>42.5499999999999</v>
      </c>
      <c r="AUI162" s="254" t="n">
        <v>1.82823405379746</v>
      </c>
      <c r="AUJ162" s="252" t="n">
        <v>42.12</v>
      </c>
      <c r="AUK162" s="252" t="n">
        <v>274.619187690175</v>
      </c>
      <c r="AUL162" s="255" t="n">
        <v>42.5499999999999</v>
      </c>
      <c r="AUM162" s="253" t="n">
        <v>78.29709506336999</v>
      </c>
      <c r="AUN162" s="256" t="n">
        <v>42.5499999999999</v>
      </c>
      <c r="AUO162" s="254" t="n">
        <v>1.82823405379746</v>
      </c>
      <c r="AUP162" s="251" t="n">
        <v>61.2</v>
      </c>
      <c r="AUQ162" s="252" t="n">
        <v>14.0418465624066</v>
      </c>
      <c r="AUR162" s="255" t="n">
        <v>62.9</v>
      </c>
      <c r="AUS162" s="253" t="n">
        <v>80.2958841778601</v>
      </c>
      <c r="AUT162" s="256" t="n">
        <v>62.16</v>
      </c>
      <c r="AUU162" s="254" t="n">
        <v>2.24895213439106</v>
      </c>
      <c r="AUV162" s="251" t="n">
        <v>61.2</v>
      </c>
      <c r="AUW162" s="252" t="n">
        <v>20.5349603336435</v>
      </c>
      <c r="AUX162" s="255" t="n">
        <v>62.9</v>
      </c>
      <c r="AUY162" s="253" t="n">
        <v>80.2958841778601</v>
      </c>
      <c r="AUZ162" s="256" t="n">
        <v>62.16</v>
      </c>
      <c r="AVA162" s="254" t="n">
        <v>2.24895213439106</v>
      </c>
      <c r="AVB162" s="251" t="n">
        <v>61.2</v>
      </c>
      <c r="AVC162" s="252" t="n">
        <v>30.4121955035731</v>
      </c>
      <c r="AVD162" s="255" t="n">
        <v>62.9</v>
      </c>
      <c r="AVE162" s="253" t="n">
        <v>80.2958841778601</v>
      </c>
      <c r="AVF162" s="256" t="n">
        <v>62.16</v>
      </c>
      <c r="AVG162" s="254" t="n">
        <v>2.24895213439106</v>
      </c>
      <c r="AVH162" s="251" t="n">
        <v>61.2</v>
      </c>
      <c r="AVI162" s="252" t="n">
        <v>39.2310715715739</v>
      </c>
      <c r="AVJ162" s="255" t="n">
        <v>62.9</v>
      </c>
      <c r="AVK162" s="253" t="n">
        <v>80.2958841778601</v>
      </c>
      <c r="AVL162" s="256" t="n">
        <v>62.16</v>
      </c>
      <c r="AVM162" s="254" t="n">
        <v>2.24895213439106</v>
      </c>
      <c r="AVN162" s="251" t="n">
        <v>61.2</v>
      </c>
      <c r="AVO162" s="252" t="n">
        <v>47.0215731978637</v>
      </c>
      <c r="AVP162" s="255" t="n">
        <v>62.9</v>
      </c>
      <c r="AVQ162" s="253" t="n">
        <v>80.2958841778601</v>
      </c>
      <c r="AVR162" s="256" t="n">
        <v>62.16</v>
      </c>
      <c r="AVS162" s="254" t="n">
        <v>2.24895213439106</v>
      </c>
      <c r="AVT162" s="251" t="n">
        <v>61.9199999999999</v>
      </c>
      <c r="AVU162" s="252" t="n">
        <v>55.4608148296415</v>
      </c>
      <c r="AVV162" s="255" t="n">
        <v>62.9</v>
      </c>
      <c r="AVW162" s="253" t="n">
        <v>80.2958841778601</v>
      </c>
      <c r="AVX162" s="256" t="n">
        <v>62.16</v>
      </c>
      <c r="AVY162" s="254" t="n">
        <v>2.24895213439106</v>
      </c>
      <c r="AVZ162" s="251" t="n">
        <v>61.9199999999999</v>
      </c>
      <c r="AWA162" s="252" t="n">
        <v>60.9502068710348</v>
      </c>
      <c r="AWB162" s="255" t="n">
        <v>62.9</v>
      </c>
      <c r="AWC162" s="253" t="n">
        <v>80.2958841778601</v>
      </c>
      <c r="AWD162" s="256" t="n">
        <v>62.16</v>
      </c>
      <c r="AWE162" s="254" t="n">
        <v>2.24895213439106</v>
      </c>
      <c r="AWF162" s="251" t="n">
        <v>61.9199999999999</v>
      </c>
      <c r="AWG162" s="252" t="n">
        <v>68.9878375795347</v>
      </c>
      <c r="AWH162" s="255" t="n">
        <v>62.9</v>
      </c>
      <c r="AWI162" s="253" t="n">
        <v>80.2958841778601</v>
      </c>
      <c r="AWJ162" s="256" t="n">
        <v>62.16</v>
      </c>
      <c r="AWK162" s="254" t="n">
        <v>2.24895213439106</v>
      </c>
      <c r="AWL162" s="252" t="n">
        <v>61.9199999999999</v>
      </c>
      <c r="AWM162" s="252" t="n">
        <v>78.0635391557928</v>
      </c>
      <c r="AWN162" s="255" t="n">
        <v>62.9</v>
      </c>
      <c r="AWO162" s="253" t="n">
        <v>80.2958841778601</v>
      </c>
      <c r="AWP162" s="256" t="n">
        <v>62.16</v>
      </c>
      <c r="AWQ162" s="254" t="n">
        <v>2.24895213439106</v>
      </c>
      <c r="AWR162" s="252" t="n">
        <v>61.9199999999999</v>
      </c>
      <c r="AWS162" s="252" t="n">
        <v>86.3031870711864</v>
      </c>
      <c r="AWT162" s="255" t="n">
        <v>62.9</v>
      </c>
      <c r="AWU162" s="253" t="n">
        <v>80.2958841778601</v>
      </c>
      <c r="AWV162" s="256" t="n">
        <v>62.16</v>
      </c>
      <c r="AWW162" s="254" t="n">
        <v>2.24895213439106</v>
      </c>
      <c r="AWX162" s="252" t="n">
        <v>61.9199999999999</v>
      </c>
      <c r="AWY162" s="252" t="n">
        <v>93.06067972545461</v>
      </c>
      <c r="AWZ162" s="255" t="n">
        <v>62.9</v>
      </c>
      <c r="AXA162" s="253" t="n">
        <v>80.2958841778601</v>
      </c>
      <c r="AXB162" s="256" t="n">
        <v>62.16</v>
      </c>
      <c r="AXC162" s="254" t="n">
        <v>2.24895213439106</v>
      </c>
      <c r="AXD162" s="252" t="n">
        <v>61.9199999999999</v>
      </c>
      <c r="AXE162" s="252" t="n">
        <v>103.78185355005</v>
      </c>
      <c r="AXF162" s="255" t="n">
        <v>62.9</v>
      </c>
      <c r="AXG162" s="253" t="n">
        <v>80.2958841778601</v>
      </c>
      <c r="AXH162" s="256" t="n">
        <v>62.16</v>
      </c>
      <c r="AXI162" s="254" t="n">
        <v>2.24895213439106</v>
      </c>
      <c r="AXJ162" s="252" t="n">
        <v>61.9199999999999</v>
      </c>
      <c r="AXK162" s="252" t="n">
        <v>110.216548390592</v>
      </c>
      <c r="AXL162" s="255" t="n">
        <v>62.9</v>
      </c>
      <c r="AXM162" s="253" t="n">
        <v>80.2958841778601</v>
      </c>
      <c r="AXN162" s="256" t="n">
        <v>62.16</v>
      </c>
      <c r="AXO162" s="254" t="n">
        <v>2.24895213439106</v>
      </c>
      <c r="AXP162" s="252" t="n">
        <v>61.9199999999999</v>
      </c>
      <c r="AXQ162" s="252" t="n">
        <v>118.237439243739</v>
      </c>
      <c r="AXR162" s="255" t="n">
        <v>62.9</v>
      </c>
      <c r="AXS162" s="253" t="n">
        <v>80.2958841778601</v>
      </c>
      <c r="AXT162" s="256" t="n">
        <v>62.16</v>
      </c>
      <c r="AXU162" s="254" t="n">
        <v>2.24895213439106</v>
      </c>
      <c r="AXV162" s="252" t="n">
        <v>62.9</v>
      </c>
      <c r="AXW162" s="252" t="n">
        <v>125.364235343791</v>
      </c>
      <c r="AXX162" s="255" t="n">
        <v>62.9</v>
      </c>
      <c r="AXY162" s="253" t="n">
        <v>80.2958841778601</v>
      </c>
      <c r="AXZ162" s="256" t="n">
        <v>62.16</v>
      </c>
      <c r="AYA162" s="254" t="n">
        <v>2.24895213439106</v>
      </c>
      <c r="AYB162" s="252" t="n">
        <v>61.9199999999999</v>
      </c>
      <c r="AYC162" s="252" t="n">
        <v>133.870733882783</v>
      </c>
      <c r="AYD162" s="255" t="n">
        <v>62.9</v>
      </c>
      <c r="AYE162" s="253" t="n">
        <v>80.2958841778601</v>
      </c>
      <c r="AYF162" s="256" t="n">
        <v>62.16</v>
      </c>
      <c r="AYG162" s="254" t="n">
        <v>2.24895213439106</v>
      </c>
      <c r="AYH162" s="252" t="n">
        <v>61.9199999999999</v>
      </c>
      <c r="AYI162" s="252" t="n">
        <v>141.337657197546</v>
      </c>
      <c r="AYJ162" s="255" t="n">
        <v>62.9</v>
      </c>
      <c r="AYK162" s="253" t="n">
        <v>80.2958841778601</v>
      </c>
      <c r="AYL162" s="256" t="n">
        <v>62.16</v>
      </c>
      <c r="AYM162" s="254" t="n">
        <v>2.24895213439106</v>
      </c>
      <c r="AYN162" s="252" t="n">
        <v>61.9199999999999</v>
      </c>
      <c r="AYO162" s="252" t="n">
        <v>149.431802248873</v>
      </c>
      <c r="AYP162" s="255" t="n">
        <v>62.9</v>
      </c>
      <c r="AYQ162" s="253" t="n">
        <v>80.2958841778601</v>
      </c>
      <c r="AYR162" s="256" t="n">
        <v>62.16</v>
      </c>
      <c r="AYS162" s="254" t="n">
        <v>2.24895213439106</v>
      </c>
      <c r="AYT162" s="252" t="n">
        <v>61.9199999999999</v>
      </c>
      <c r="AYU162" s="252" t="n">
        <v>156.794587311371</v>
      </c>
      <c r="AYV162" s="255" t="n">
        <v>62.9</v>
      </c>
      <c r="AYW162" s="253" t="n">
        <v>80.2958841778601</v>
      </c>
      <c r="AYX162" s="256" t="n">
        <v>62.16</v>
      </c>
      <c r="AYY162" s="254" t="n">
        <v>2.24895213439106</v>
      </c>
      <c r="AYZ162" s="252" t="n">
        <v>61.9199999999999</v>
      </c>
      <c r="AZA162" s="252" t="n">
        <v>167.839447592689</v>
      </c>
      <c r="AZB162" s="255" t="n">
        <v>62.9</v>
      </c>
      <c r="AZC162" s="253" t="n">
        <v>80.2958841778601</v>
      </c>
      <c r="AZD162" s="256" t="n">
        <v>62.16</v>
      </c>
      <c r="AZE162" s="254" t="n">
        <v>2.24895213439106</v>
      </c>
      <c r="AZF162" s="252" t="n">
        <v>61.9199999999999</v>
      </c>
      <c r="AZG162" s="252" t="n">
        <v>176.163642801607</v>
      </c>
      <c r="AZH162" s="255" t="n">
        <v>62.9</v>
      </c>
      <c r="AZI162" s="253" t="n">
        <v>80.2958841778601</v>
      </c>
      <c r="AZJ162" s="256" t="n">
        <v>62.16</v>
      </c>
      <c r="AZK162" s="254" t="n">
        <v>2.24895213439106</v>
      </c>
      <c r="AZL162" s="252" t="n">
        <v>61.9199999999999</v>
      </c>
      <c r="AZM162" s="252" t="n">
        <v>183.961541562395</v>
      </c>
      <c r="AZN162" s="255" t="n">
        <v>62.9</v>
      </c>
      <c r="AZO162" s="253" t="n">
        <v>80.2958841778601</v>
      </c>
      <c r="AZP162" s="256" t="n">
        <v>62.16</v>
      </c>
      <c r="AZQ162" s="254" t="n">
        <v>2.24895213439106</v>
      </c>
      <c r="AZR162" s="251" t="n">
        <v>81.40000000000001</v>
      </c>
      <c r="AZS162" s="252" t="n">
        <v>15.5900444984081</v>
      </c>
      <c r="AZT162" s="255" t="n">
        <v>88.43000000000001</v>
      </c>
      <c r="AZU162" s="253" t="n">
        <v>79.8265257744463</v>
      </c>
      <c r="AZV162" s="256" t="n">
        <v>88.43000000000001</v>
      </c>
      <c r="AZW162" s="254" t="n">
        <v>2.9936355803055</v>
      </c>
      <c r="AZX162" s="251" t="n">
        <v>88.43000000000001</v>
      </c>
      <c r="AZY162" s="252" t="n">
        <v>20.0707902987777</v>
      </c>
      <c r="AZZ162" s="255" t="n">
        <v>88.43000000000001</v>
      </c>
      <c r="BAA162" s="253" t="n">
        <v>79.8265257744463</v>
      </c>
      <c r="BAB162" s="256" t="n">
        <v>88.43000000000001</v>
      </c>
      <c r="BAC162" s="254" t="n">
        <v>2.9936355803055</v>
      </c>
      <c r="BAD162" s="251" t="n">
        <v>88.43000000000001</v>
      </c>
      <c r="BAE162" s="252" t="n">
        <v>29.9710203195003</v>
      </c>
      <c r="BAF162" s="255" t="n">
        <v>88.43000000000001</v>
      </c>
      <c r="BAG162" s="253" t="n">
        <v>79.8265257744463</v>
      </c>
      <c r="BAH162" s="256" t="n">
        <v>88.43000000000001</v>
      </c>
      <c r="BAI162" s="254" t="n">
        <v>2.9936355803055</v>
      </c>
      <c r="BAJ162" s="251" t="n">
        <v>88.43000000000001</v>
      </c>
      <c r="BAK162" s="252" t="n">
        <v>42.8171889635751</v>
      </c>
      <c r="BAL162" s="255" t="n">
        <v>88.43000000000001</v>
      </c>
      <c r="BAM162" s="253" t="n">
        <v>79.8265257744463</v>
      </c>
      <c r="BAN162" s="256" t="n">
        <v>88.43000000000001</v>
      </c>
      <c r="BAO162" s="254" t="n">
        <v>2.9936355803055</v>
      </c>
      <c r="BAP162" s="251" t="n">
        <v>88.43000000000001</v>
      </c>
      <c r="BAQ162" s="252" t="n">
        <v>52.282993000985</v>
      </c>
      <c r="BAR162" s="255" t="n">
        <v>88.43000000000001</v>
      </c>
      <c r="BAS162" s="253" t="n">
        <v>79.8265257744463</v>
      </c>
      <c r="BAT162" s="256" t="n">
        <v>88.43000000000001</v>
      </c>
      <c r="BAU162" s="254" t="n">
        <v>2.9936355803055</v>
      </c>
      <c r="BAV162" s="251" t="n">
        <v>88.43000000000001</v>
      </c>
      <c r="BAW162" s="252" t="n">
        <v>65.4133760170737</v>
      </c>
      <c r="BAX162" s="255" t="n">
        <v>88.43000000000001</v>
      </c>
      <c r="BAY162" s="253" t="n">
        <v>79.8265257744463</v>
      </c>
      <c r="BAZ162" s="256" t="n">
        <v>88.43000000000001</v>
      </c>
      <c r="BBA162" s="254" t="n">
        <v>2.9936355803055</v>
      </c>
      <c r="BBB162" s="251" t="n">
        <v>88.43000000000001</v>
      </c>
      <c r="BBC162" s="252" t="n">
        <v>76.72806846871509</v>
      </c>
      <c r="BBD162" s="255" t="n">
        <v>88.43000000000001</v>
      </c>
      <c r="BBE162" s="253" t="n">
        <v>79.8265257744463</v>
      </c>
      <c r="BBF162" s="256" t="n">
        <v>88.43000000000001</v>
      </c>
      <c r="BBG162" s="254" t="n">
        <v>2.9936355803055</v>
      </c>
      <c r="BBH162" s="251" t="n">
        <v>88.43000000000001</v>
      </c>
      <c r="BBI162" s="252" t="n">
        <v>89.5229775237394</v>
      </c>
      <c r="BBJ162" s="255" t="n">
        <v>88.43000000000001</v>
      </c>
      <c r="BBK162" s="253" t="n">
        <v>79.8265257744463</v>
      </c>
      <c r="BBL162" s="256" t="n">
        <v>88.43000000000001</v>
      </c>
      <c r="BBM162" s="254" t="n">
        <v>2.9936355803055</v>
      </c>
      <c r="BBN162" s="252" t="n">
        <v>88.43000000000001</v>
      </c>
      <c r="BBO162" s="252" t="n">
        <v>99.6166813626879</v>
      </c>
      <c r="BBP162" s="255" t="n">
        <v>88.43000000000001</v>
      </c>
      <c r="BBQ162" s="253" t="n">
        <v>79.8265257744463</v>
      </c>
      <c r="BBR162" s="256" t="n">
        <v>88.43000000000001</v>
      </c>
      <c r="BBS162" s="254" t="n">
        <v>2.9936355803055</v>
      </c>
      <c r="BBT162" s="252" t="n">
        <v>88.43000000000001</v>
      </c>
      <c r="BBU162" s="252" t="n">
        <v>112.183989625055</v>
      </c>
      <c r="BBV162" s="255" t="n">
        <v>88.43000000000001</v>
      </c>
      <c r="BBW162" s="253" t="n">
        <v>79.8265257744463</v>
      </c>
      <c r="BBX162" s="256" t="n">
        <v>88.43000000000001</v>
      </c>
      <c r="BBY162" s="254" t="n">
        <v>2.9936355803055</v>
      </c>
      <c r="BBZ162" s="252" t="n">
        <v>88.43000000000001</v>
      </c>
      <c r="BCA162" s="252" t="n">
        <v>124.319811846443</v>
      </c>
      <c r="BCB162" s="255" t="n">
        <v>88.43000000000001</v>
      </c>
      <c r="BCC162" s="253" t="n">
        <v>79.8265257744463</v>
      </c>
      <c r="BCD162" s="256" t="n">
        <v>88.43000000000001</v>
      </c>
      <c r="BCE162" s="254" t="n">
        <v>2.9936355803055</v>
      </c>
      <c r="BCF162" s="252" t="n">
        <v>88.43000000000001</v>
      </c>
      <c r="BCG162" s="252" t="n">
        <v>136.952893996703</v>
      </c>
      <c r="BCH162" s="255" t="n">
        <v>88.43000000000001</v>
      </c>
      <c r="BCI162" s="253" t="n">
        <v>79.8265257744463</v>
      </c>
      <c r="BCJ162" s="256" t="n">
        <v>88.43000000000001</v>
      </c>
      <c r="BCK162" s="254" t="n">
        <v>2.9936355803055</v>
      </c>
      <c r="BCL162" s="251" t="n">
        <v>109.15</v>
      </c>
      <c r="BCM162" s="252" t="n">
        <v>19.9099917553189</v>
      </c>
      <c r="BCN162" s="255" t="n">
        <v>109.15</v>
      </c>
      <c r="BCO162" s="253" t="n">
        <v>70.403748598848</v>
      </c>
      <c r="BCP162" s="256" t="n">
        <v>109.15</v>
      </c>
      <c r="BCQ162" s="254" t="n">
        <v>5.59417526892286</v>
      </c>
      <c r="BCR162" s="251" t="n">
        <v>109.15</v>
      </c>
      <c r="BCS162" s="252" t="n">
        <v>29.7696962408545</v>
      </c>
      <c r="BCT162" s="255" t="n">
        <v>109.15</v>
      </c>
      <c r="BCU162" s="253" t="n">
        <v>70.403748598848</v>
      </c>
      <c r="BCV162" s="256" t="n">
        <v>109.15</v>
      </c>
      <c r="BCW162" s="254" t="n">
        <v>5.59417526892286</v>
      </c>
      <c r="BCX162" s="251" t="n">
        <v>109.15</v>
      </c>
      <c r="BCY162" s="252" t="n">
        <v>36.561784156035</v>
      </c>
      <c r="BCZ162" s="255" t="n">
        <v>109.15</v>
      </c>
      <c r="BDA162" s="253" t="n">
        <v>70.403748598848</v>
      </c>
      <c r="BDB162" s="256" t="n">
        <v>109.15</v>
      </c>
      <c r="BDC162" s="254" t="n">
        <v>5.59417526892286</v>
      </c>
      <c r="BDD162" s="251" t="n">
        <v>109.15</v>
      </c>
      <c r="BDE162" s="252" t="n">
        <v>41.4918153935908</v>
      </c>
      <c r="BDF162" s="255" t="n">
        <v>109.15</v>
      </c>
      <c r="BDG162" s="253" t="n">
        <v>70.403748598848</v>
      </c>
      <c r="BDH162" s="256" t="n">
        <v>109.15</v>
      </c>
      <c r="BDI162" s="254" t="n">
        <v>5.59417526892286</v>
      </c>
      <c r="BDJ162" s="251" t="n">
        <v>109.15</v>
      </c>
      <c r="BDK162" s="252" t="n">
        <v>50.9401545616961</v>
      </c>
      <c r="BDL162" s="255" t="n">
        <v>109.15</v>
      </c>
      <c r="BDM162" s="253" t="n">
        <v>70.403748598848</v>
      </c>
      <c r="BDN162" s="256" t="n">
        <v>109.15</v>
      </c>
      <c r="BDO162" s="254" t="n">
        <v>5.59417526892286</v>
      </c>
      <c r="BDP162" s="251" t="n">
        <v>109.15</v>
      </c>
      <c r="BDQ162" s="252" t="n">
        <v>57.3220662775098</v>
      </c>
      <c r="BDR162" s="255" t="n">
        <v>109.15</v>
      </c>
      <c r="BDS162" s="253" t="n">
        <v>70.403748598848</v>
      </c>
      <c r="BDT162" s="256" t="n">
        <v>109.15</v>
      </c>
      <c r="BDU162" s="254" t="n">
        <v>5.59417526892286</v>
      </c>
      <c r="BDV162" s="251" t="n">
        <v>109.15</v>
      </c>
      <c r="BDW162" s="252" t="n">
        <v>62.6481107777625</v>
      </c>
      <c r="BDX162" s="255" t="n">
        <v>109.15</v>
      </c>
      <c r="BDY162" s="253" t="n">
        <v>70.403748598848</v>
      </c>
      <c r="BDZ162" s="256" t="n">
        <v>109.15</v>
      </c>
      <c r="BEA162" s="254" t="n">
        <v>5.59417526892286</v>
      </c>
      <c r="BEB162" s="251" t="n">
        <v>109.15</v>
      </c>
      <c r="BEC162" s="252" t="n">
        <v>71.8924097627704</v>
      </c>
      <c r="BED162" s="255" t="n">
        <v>109.15</v>
      </c>
      <c r="BEE162" s="253" t="n">
        <v>70.403748598848</v>
      </c>
      <c r="BEF162" s="256" t="n">
        <v>109.15</v>
      </c>
      <c r="BEG162" s="254" t="n">
        <v>5.59417526892286</v>
      </c>
      <c r="BEH162" s="252" t="n">
        <v>109.15</v>
      </c>
      <c r="BEI162" s="252" t="n">
        <v>78.670440447934</v>
      </c>
      <c r="BEJ162" s="255" t="n">
        <v>109.15</v>
      </c>
      <c r="BEK162" s="253" t="n">
        <v>70.403748598848</v>
      </c>
      <c r="BEL162" s="256" t="n">
        <v>109.15</v>
      </c>
      <c r="BEM162" s="254" t="n">
        <v>5.59417526892286</v>
      </c>
      <c r="BEN162" s="252" t="n">
        <v>109.15</v>
      </c>
      <c r="BEO162" s="252" t="n">
        <v>83.59917394466569</v>
      </c>
      <c r="BEP162" s="255" t="n">
        <v>109.15</v>
      </c>
      <c r="BEQ162" s="253" t="n">
        <v>70.403748598848</v>
      </c>
      <c r="BER162" s="256" t="n">
        <v>109.15</v>
      </c>
      <c r="BES162" s="254" t="n">
        <v>5.59417526892286</v>
      </c>
      <c r="BET162" s="252" t="n">
        <v>109.15</v>
      </c>
      <c r="BEU162" s="252" t="n">
        <v>93.86944773312371</v>
      </c>
      <c r="BEV162" s="255" t="n">
        <v>109.15</v>
      </c>
      <c r="BEW162" s="253" t="n">
        <v>70.403748598848</v>
      </c>
      <c r="BEX162" s="256" t="n">
        <v>109.15</v>
      </c>
      <c r="BEY162" s="254" t="n">
        <v>5.59417526892286</v>
      </c>
      <c r="BEZ162" s="252" t="n">
        <v>109.15</v>
      </c>
      <c r="BFA162" s="252" t="n">
        <v>100.855186862639</v>
      </c>
      <c r="BFB162" s="255" t="n">
        <v>109.15</v>
      </c>
      <c r="BFC162" s="253" t="n">
        <v>70.403748598848</v>
      </c>
      <c r="BFD162" s="256" t="n">
        <v>109.15</v>
      </c>
      <c r="BFE162" s="254" t="n">
        <v>5.59417526892286</v>
      </c>
      <c r="BFF162" s="252" t="n">
        <v>109.15</v>
      </c>
      <c r="BFG162" s="252" t="n">
        <v>104.770088056579</v>
      </c>
      <c r="BFH162" s="255" t="n">
        <v>109.15</v>
      </c>
      <c r="BFI162" s="253" t="n">
        <v>70.403748598848</v>
      </c>
      <c r="BFJ162" s="256" t="n">
        <v>109.15</v>
      </c>
      <c r="BFK162" s="254" t="n">
        <v>5.59417526892286</v>
      </c>
      <c r="BFL162" s="252" t="n">
        <v>109.15</v>
      </c>
      <c r="BFM162" s="252" t="n">
        <v>114.219481308698</v>
      </c>
      <c r="BFN162" s="255" t="n">
        <v>109.15</v>
      </c>
      <c r="BFO162" s="253" t="n">
        <v>70.403748598848</v>
      </c>
      <c r="BFP162" s="256" t="n">
        <v>109.15</v>
      </c>
      <c r="BFQ162" s="254" t="n">
        <v>5.59417526892286</v>
      </c>
      <c r="BFR162" s="252" t="n">
        <v>109.15</v>
      </c>
      <c r="BFS162" s="252" t="n">
        <v>122.435854860041</v>
      </c>
      <c r="BFT162" s="255" t="n">
        <v>109.15</v>
      </c>
      <c r="BFU162" s="253" t="n">
        <v>70.403748598848</v>
      </c>
      <c r="BFV162" s="256" t="n">
        <v>109.15</v>
      </c>
      <c r="BFW162" s="254" t="n">
        <v>5.59417526892286</v>
      </c>
      <c r="BFX162" s="252" t="n">
        <v>109.15</v>
      </c>
      <c r="BFY162" s="252" t="n">
        <v>126.324440823967</v>
      </c>
      <c r="BFZ162" s="255" t="n">
        <v>109.15</v>
      </c>
      <c r="BGA162" s="253" t="n">
        <v>70.403748598848</v>
      </c>
      <c r="BGB162" s="256" t="n">
        <v>109.15</v>
      </c>
      <c r="BGC162" s="254" t="n">
        <v>5.59417526892286</v>
      </c>
      <c r="BGD162" s="252" t="n">
        <v>109.15</v>
      </c>
      <c r="BGE162" s="252" t="n">
        <v>134.95144611232</v>
      </c>
      <c r="BGF162" s="255" t="n">
        <v>109.15</v>
      </c>
      <c r="BGG162" s="253" t="n">
        <v>70.403748598848</v>
      </c>
      <c r="BGH162" s="256" t="n">
        <v>109.15</v>
      </c>
      <c r="BGI162" s="254" t="n">
        <v>5.59417526892286</v>
      </c>
      <c r="BGJ162" s="252" t="n">
        <v>109.15</v>
      </c>
      <c r="BGK162" s="252" t="n">
        <v>141.332805250975</v>
      </c>
      <c r="BGL162" s="255" t="n">
        <v>109.15</v>
      </c>
      <c r="BGM162" s="253" t="n">
        <v>70.403748598848</v>
      </c>
      <c r="BGN162" s="256" t="n">
        <v>109.15</v>
      </c>
      <c r="BGO162" s="254" t="n">
        <v>5.59417526892286</v>
      </c>
      <c r="BGP162" s="252" t="n">
        <v>109.15</v>
      </c>
      <c r="BGQ162" s="252" t="n">
        <v>149.122983072522</v>
      </c>
      <c r="BGR162" s="255" t="n">
        <v>109.15</v>
      </c>
      <c r="BGS162" s="253" t="n">
        <v>70.403748598848</v>
      </c>
      <c r="BGT162" s="256" t="n">
        <v>109.15</v>
      </c>
      <c r="BGU162" s="254" t="n">
        <v>5.59417526892286</v>
      </c>
      <c r="BGV162" s="251" t="n">
        <v>129.599999999999</v>
      </c>
      <c r="BGW162" s="252" t="n">
        <v>15.3577023920088</v>
      </c>
      <c r="BGX162" s="255" t="n">
        <v>132.83</v>
      </c>
      <c r="BGY162" s="253" t="n">
        <v>72.0116555954656</v>
      </c>
      <c r="BGZ162" s="256" t="n">
        <v>132.83</v>
      </c>
      <c r="BHA162" s="254" t="n">
        <v>6.71182672258697</v>
      </c>
      <c r="BHB162" s="251" t="n">
        <v>129.599999999999</v>
      </c>
      <c r="BHC162" s="252" t="n">
        <v>21.1905538268828</v>
      </c>
      <c r="BHD162" s="255" t="n">
        <v>132.83</v>
      </c>
      <c r="BHE162" s="253" t="n">
        <v>72.0116555954656</v>
      </c>
      <c r="BHF162" s="256" t="n">
        <v>132.83</v>
      </c>
      <c r="BHG162" s="254" t="n">
        <v>6.71182672258697</v>
      </c>
      <c r="BHH162" s="251" t="n">
        <v>132.83</v>
      </c>
      <c r="BHI162" s="252" t="n">
        <v>30.2547121459623</v>
      </c>
      <c r="BHJ162" s="255" t="n">
        <v>132.83</v>
      </c>
      <c r="BHK162" s="253" t="n">
        <v>72.0116555954656</v>
      </c>
      <c r="BHL162" s="256" t="n">
        <v>132.83</v>
      </c>
      <c r="BHM162" s="254" t="n">
        <v>6.71182672258697</v>
      </c>
      <c r="BHN162" s="251" t="n">
        <v>132.83</v>
      </c>
      <c r="BHO162" s="252" t="n">
        <v>37.609445688317</v>
      </c>
      <c r="BHP162" s="255" t="n">
        <v>132.83</v>
      </c>
      <c r="BHQ162" s="253" t="n">
        <v>72.0116555954656</v>
      </c>
      <c r="BHR162" s="256" t="n">
        <v>132.83</v>
      </c>
      <c r="BHS162" s="254" t="n">
        <v>6.71182672258697</v>
      </c>
      <c r="BHT162" s="251" t="n">
        <v>132.83</v>
      </c>
      <c r="BHU162" s="252" t="n">
        <v>43.7087758044023</v>
      </c>
      <c r="BHV162" s="255" t="n">
        <v>132.83</v>
      </c>
      <c r="BHW162" s="253" t="n">
        <v>72.0116555954656</v>
      </c>
      <c r="BHX162" s="256" t="n">
        <v>132.83</v>
      </c>
      <c r="BHY162" s="254" t="n">
        <v>6.71182672258697</v>
      </c>
      <c r="BHZ162" s="251" t="n">
        <v>132.83</v>
      </c>
      <c r="BIA162" s="252" t="n">
        <v>53.9309851295819</v>
      </c>
      <c r="BIB162" s="255" t="n">
        <v>132.83</v>
      </c>
      <c r="BIC162" s="253" t="n">
        <v>72.0116555954656</v>
      </c>
      <c r="BID162" s="256" t="n">
        <v>132.83</v>
      </c>
      <c r="BIE162" s="254" t="n">
        <v>6.71182672258697</v>
      </c>
      <c r="BIF162" s="251" t="n">
        <v>132.83</v>
      </c>
      <c r="BIG162" s="252" t="n">
        <v>61.4510984669603</v>
      </c>
      <c r="BIH162" s="255" t="n">
        <v>132.83</v>
      </c>
      <c r="BII162" s="253" t="n">
        <v>72.0116555954656</v>
      </c>
      <c r="BIJ162" s="256" t="n">
        <v>132.83</v>
      </c>
      <c r="BIK162" s="254" t="n">
        <v>6.71182672258697</v>
      </c>
      <c r="BIL162" s="251" t="n">
        <v>132.83</v>
      </c>
      <c r="BIM162" s="252" t="n">
        <v>67.98051052621589</v>
      </c>
      <c r="BIN162" s="255" t="n">
        <v>132.83</v>
      </c>
      <c r="BIO162" s="253" t="n">
        <v>72.0116555954656</v>
      </c>
      <c r="BIP162" s="256" t="n">
        <v>132.83</v>
      </c>
      <c r="BIQ162" s="254" t="n">
        <v>6.71182672258697</v>
      </c>
      <c r="BIR162" s="252" t="n">
        <v>132.83</v>
      </c>
      <c r="BIS162" s="252" t="n">
        <v>76.3383764625634</v>
      </c>
      <c r="BIT162" s="255" t="n">
        <v>132.83</v>
      </c>
      <c r="BIU162" s="253" t="n">
        <v>72.0116555954656</v>
      </c>
      <c r="BIV162" s="256" t="n">
        <v>132.83</v>
      </c>
      <c r="BIW162" s="254" t="n">
        <v>6.71182672258697</v>
      </c>
      <c r="BIX162" s="252" t="n">
        <v>132.83</v>
      </c>
      <c r="BIY162" s="252" t="n">
        <v>83.228921388567</v>
      </c>
      <c r="BIZ162" s="255" t="n">
        <v>132.83</v>
      </c>
      <c r="BJA162" s="253" t="n">
        <v>72.0116555954656</v>
      </c>
      <c r="BJB162" s="256" t="n">
        <v>132.83</v>
      </c>
      <c r="BJC162" s="254" t="n">
        <v>6.71182672258697</v>
      </c>
      <c r="BJD162" s="252" t="n">
        <v>132.83</v>
      </c>
      <c r="BJE162" s="252" t="n">
        <v>90.39367456821989</v>
      </c>
      <c r="BJF162" s="255" t="n">
        <v>132.83</v>
      </c>
      <c r="BJG162" s="253" t="n">
        <v>72.0116555954656</v>
      </c>
      <c r="BJH162" s="256" t="n">
        <v>132.83</v>
      </c>
      <c r="BJI162" s="254" t="n">
        <v>6.71182672258697</v>
      </c>
      <c r="BJJ162" s="252" t="n">
        <v>132.83</v>
      </c>
      <c r="BJK162" s="252" t="n">
        <v>99.05183166743301</v>
      </c>
      <c r="BJL162" s="255" t="n">
        <v>132.83</v>
      </c>
      <c r="BJM162" s="253" t="n">
        <v>72.0116555954656</v>
      </c>
      <c r="BJN162" s="256" t="n">
        <v>132.83</v>
      </c>
      <c r="BJO162" s="254" t="n">
        <v>6.71182672258697</v>
      </c>
      <c r="BJP162" s="252" t="n">
        <v>132.83</v>
      </c>
      <c r="BJQ162" s="252" t="n">
        <v>106.178736216864</v>
      </c>
      <c r="BJR162" s="255" t="n">
        <v>132.83</v>
      </c>
      <c r="BJS162" s="253" t="n">
        <v>72.0116555954656</v>
      </c>
      <c r="BJT162" s="256" t="n">
        <v>132.83</v>
      </c>
      <c r="BJU162" s="254" t="n">
        <v>6.71182672258697</v>
      </c>
      <c r="BJV162" s="252" t="n">
        <v>132.83</v>
      </c>
      <c r="BJW162" s="252" t="n">
        <v>114.067009425741</v>
      </c>
      <c r="BJX162" s="255" t="n">
        <v>132.83</v>
      </c>
      <c r="BJY162" s="253" t="n">
        <v>72.0116555954656</v>
      </c>
      <c r="BJZ162" s="256" t="n">
        <v>132.83</v>
      </c>
      <c r="BKA162" s="254" t="n">
        <v>6.71182672258697</v>
      </c>
      <c r="BKB162" s="252" t="n">
        <v>132.83</v>
      </c>
      <c r="BKC162" s="252" t="n">
        <v>120.083592982056</v>
      </c>
      <c r="BKD162" s="255" t="n">
        <v>132.83</v>
      </c>
      <c r="BKE162" s="253" t="n">
        <v>72.0116555954656</v>
      </c>
      <c r="BKF162" s="256" t="n">
        <v>132.83</v>
      </c>
      <c r="BKG162" s="254" t="n">
        <v>6.71182672258697</v>
      </c>
      <c r="BKH162" s="252" t="n">
        <v>132.83</v>
      </c>
      <c r="BKI162" s="252" t="n">
        <v>129.588650023648</v>
      </c>
      <c r="BKJ162" s="255" t="n">
        <v>132.83</v>
      </c>
      <c r="BKK162" s="253" t="n">
        <v>72.0116555954656</v>
      </c>
      <c r="BKL162" s="256" t="n">
        <v>132.83</v>
      </c>
      <c r="BKM162" s="254" t="n">
        <v>6.71182672258697</v>
      </c>
      <c r="BKN162" s="252" t="n">
        <v>132.83</v>
      </c>
      <c r="BKO162" s="252" t="n">
        <v>137.376040025045</v>
      </c>
      <c r="BKP162" s="255" t="n">
        <v>132.83</v>
      </c>
      <c r="BKQ162" s="253" t="n">
        <v>72.0116555954656</v>
      </c>
      <c r="BKR162" s="256" t="n">
        <v>132.83</v>
      </c>
      <c r="BKS162" s="254" t="n">
        <v>6.71182672258697</v>
      </c>
      <c r="BKT162" s="251" t="n">
        <v>176.86</v>
      </c>
      <c r="BKU162" s="252" t="n">
        <v>21.9184293130639</v>
      </c>
      <c r="BKV162" s="255" t="n">
        <v>176.86</v>
      </c>
      <c r="BKW162" s="253" t="n">
        <v>74.43408548091681</v>
      </c>
      <c r="BKX162" s="256" t="n">
        <v>176.86</v>
      </c>
      <c r="BKY162" s="254" t="n">
        <v>4.53523293379276</v>
      </c>
      <c r="BKZ162" s="251" t="n">
        <v>176.86</v>
      </c>
      <c r="BLA162" s="252" t="n">
        <v>25.9502954631728</v>
      </c>
      <c r="BLB162" s="255" t="n">
        <v>176.86</v>
      </c>
      <c r="BLC162" s="253" t="n">
        <v>74.43408548091681</v>
      </c>
      <c r="BLD162" s="256" t="n">
        <v>176.86</v>
      </c>
      <c r="BLE162" s="254" t="n">
        <v>4.53523293379276</v>
      </c>
      <c r="BLF162" s="251" t="n">
        <v>176.86</v>
      </c>
      <c r="BLG162" s="252" t="n">
        <v>35.7377428591336</v>
      </c>
      <c r="BLH162" s="255" t="n">
        <v>176.86</v>
      </c>
      <c r="BLI162" s="253" t="n">
        <v>74.43408548091681</v>
      </c>
      <c r="BLJ162" s="256" t="n">
        <v>176.86</v>
      </c>
      <c r="BLK162" s="254" t="n">
        <v>4.53523293379276</v>
      </c>
      <c r="BLL162" s="251" t="n">
        <v>176.86</v>
      </c>
      <c r="BLM162" s="252" t="n">
        <v>44.6657723050981</v>
      </c>
      <c r="BLN162" s="255" t="n">
        <v>176.86</v>
      </c>
      <c r="BLO162" s="253" t="n">
        <v>74.43408548091681</v>
      </c>
      <c r="BLP162" s="256" t="n">
        <v>176.86</v>
      </c>
      <c r="BLQ162" s="254" t="n">
        <v>4.53523293379276</v>
      </c>
      <c r="BLR162" s="251" t="n">
        <v>176.86</v>
      </c>
      <c r="BLS162" s="252" t="n">
        <v>52.7240909082104</v>
      </c>
      <c r="BLT162" s="255" t="n">
        <v>176.86</v>
      </c>
      <c r="BLU162" s="253" t="n">
        <v>74.43408548091681</v>
      </c>
      <c r="BLV162" s="256" t="n">
        <v>176.86</v>
      </c>
      <c r="BLW162" s="254" t="n">
        <v>4.53523293379276</v>
      </c>
      <c r="BLX162" s="251" t="n">
        <v>176.86</v>
      </c>
      <c r="BLY162" s="252" t="n">
        <v>62.5507701981221</v>
      </c>
      <c r="BLZ162" s="255" t="n">
        <v>176.86</v>
      </c>
      <c r="BMA162" s="253" t="n">
        <v>74.43408548091681</v>
      </c>
      <c r="BMB162" s="256" t="n">
        <v>176.86</v>
      </c>
      <c r="BMC162" s="254" t="n">
        <v>4.53523293379276</v>
      </c>
      <c r="BMD162" s="251" t="n">
        <v>176.86</v>
      </c>
      <c r="BME162" s="252" t="n">
        <v>72.04369205799</v>
      </c>
      <c r="BMF162" s="255" t="n">
        <v>176.86</v>
      </c>
      <c r="BMG162" s="253" t="n">
        <v>74.43408548091681</v>
      </c>
      <c r="BMH162" s="256" t="n">
        <v>176.86</v>
      </c>
      <c r="BMI162" s="254" t="n">
        <v>4.53523293379276</v>
      </c>
      <c r="BMJ162" s="251" t="n">
        <v>176.86</v>
      </c>
      <c r="BMK162" s="252" t="n">
        <v>80.2210716539248</v>
      </c>
      <c r="BML162" s="255" t="n">
        <v>176.86</v>
      </c>
      <c r="BMM162" s="253" t="n">
        <v>74.43408548091681</v>
      </c>
      <c r="BMN162" s="256" t="n">
        <v>176.86</v>
      </c>
      <c r="BMO162" s="254" t="n">
        <v>4.53523293379276</v>
      </c>
      <c r="BMP162" s="252" t="n">
        <v>176.86</v>
      </c>
      <c r="BMQ162" s="252" t="n">
        <v>84.3993242465281</v>
      </c>
      <c r="BMR162" s="255" t="n">
        <v>176.86</v>
      </c>
      <c r="BMS162" s="253" t="n">
        <v>74.43408548091681</v>
      </c>
      <c r="BMT162" s="256" t="n">
        <v>176.86</v>
      </c>
      <c r="BMU162" s="254" t="n">
        <v>4.53523293379276</v>
      </c>
      <c r="BMV162" s="252" t="n">
        <v>176.86</v>
      </c>
      <c r="BMW162" s="252" t="n">
        <v>89.1079706886528</v>
      </c>
      <c r="BMX162" s="255" t="n">
        <v>176.86</v>
      </c>
      <c r="BMY162" s="253" t="n">
        <v>74.43408548091681</v>
      </c>
      <c r="BMZ162" s="256" t="n">
        <v>176.86</v>
      </c>
      <c r="BNA162" s="254" t="n">
        <v>4.53523293379276</v>
      </c>
      <c r="BNB162" s="252" t="n">
        <v>176.86</v>
      </c>
      <c r="BNC162" s="252" t="n">
        <v>93.8341358444204</v>
      </c>
      <c r="BND162" s="255" t="n">
        <v>176.86</v>
      </c>
      <c r="BNE162" s="253" t="n">
        <v>74.43408548091681</v>
      </c>
      <c r="BNF162" s="256" t="n">
        <v>176.86</v>
      </c>
      <c r="BNG162" s="254" t="n">
        <v>4.53523293379276</v>
      </c>
      <c r="BNH162" s="252" t="n">
        <v>176.86</v>
      </c>
      <c r="BNI162" s="252" t="n">
        <v>98.0255355366611</v>
      </c>
      <c r="BNJ162" s="255" t="n">
        <v>176.86</v>
      </c>
      <c r="BNK162" s="253" t="n">
        <v>74.43408548091681</v>
      </c>
      <c r="BNL162" s="256" t="n">
        <v>176.86</v>
      </c>
      <c r="BNM162" s="254" t="n">
        <v>4.53523293379276</v>
      </c>
      <c r="BNN162" s="252" t="n">
        <v>176.86</v>
      </c>
      <c r="BNO162" s="252" t="n">
        <v>107.811350458298</v>
      </c>
      <c r="BNP162" s="255" t="n">
        <v>176.86</v>
      </c>
      <c r="BNQ162" s="253" t="n">
        <v>74.43408548091681</v>
      </c>
      <c r="BNR162" s="256" t="n">
        <v>176.86</v>
      </c>
      <c r="BNS162" s="254" t="n">
        <v>4.53523293379276</v>
      </c>
      <c r="BNT162" s="252" t="n">
        <v>176.86</v>
      </c>
      <c r="BNU162" s="252" t="n">
        <v>116.501703890916</v>
      </c>
      <c r="BNV162" s="255" t="n">
        <v>176.86</v>
      </c>
      <c r="BNW162" s="253" t="n">
        <v>74.43408548091681</v>
      </c>
      <c r="BNX162" s="256" t="n">
        <v>176.86</v>
      </c>
      <c r="BNY162" s="254" t="n">
        <v>4.53523293379276</v>
      </c>
      <c r="BNZ162" s="252" t="n">
        <v>176.86</v>
      </c>
      <c r="BOA162" s="252" t="n">
        <v>124.372873928984</v>
      </c>
      <c r="BOB162" s="255" t="n">
        <v>176.86</v>
      </c>
      <c r="BOC162" s="253" t="n">
        <v>74.43408548091681</v>
      </c>
      <c r="BOD162" s="256" t="n">
        <v>176.86</v>
      </c>
      <c r="BOE162" s="254" t="n">
        <v>4.53523293379276</v>
      </c>
      <c r="BOF162" s="252" t="n">
        <v>176.86</v>
      </c>
      <c r="BOG162" s="252" t="n">
        <v>134.79733011721</v>
      </c>
      <c r="BOH162" s="255" t="n">
        <v>176.86</v>
      </c>
      <c r="BOI162" s="253" t="n">
        <v>74.43408548091681</v>
      </c>
      <c r="BOJ162" s="256" t="n">
        <v>176.86</v>
      </c>
      <c r="BOK162" s="254" t="n">
        <v>4.53523293379276</v>
      </c>
      <c r="BOL162" s="252" t="n">
        <v>176.86</v>
      </c>
      <c r="BOM162" s="252" t="n">
        <v>144.627849910078</v>
      </c>
      <c r="BON162" s="255" t="n">
        <v>176.86</v>
      </c>
      <c r="BOO162" s="253" t="n">
        <v>74.43408548091681</v>
      </c>
      <c r="BOP162" s="256" t="n">
        <v>176.86</v>
      </c>
      <c r="BOQ162" s="254" t="n">
        <v>4.53523293379276</v>
      </c>
    </row>
    <row r="163">
      <c r="B163" s="251" t="n">
        <v>1.805</v>
      </c>
      <c r="C163" s="252" t="n">
        <v>10.7183410678619</v>
      </c>
      <c r="D163" s="255" t="n">
        <v>1.805</v>
      </c>
      <c r="E163" s="253" t="n">
        <v>49.4545404914766</v>
      </c>
      <c r="F163" s="256" t="n">
        <v>1.805</v>
      </c>
      <c r="G163" s="254" t="n">
        <v>1.1942261152423</v>
      </c>
      <c r="H163" s="251" t="n">
        <v>1.805</v>
      </c>
      <c r="I163" s="252" t="n">
        <v>15.0753902754171</v>
      </c>
      <c r="J163" s="255" t="n">
        <v>1.805</v>
      </c>
      <c r="K163" s="253" t="n">
        <v>49.4545404914766</v>
      </c>
      <c r="L163" s="256" t="n">
        <v>1.805</v>
      </c>
      <c r="M163" s="254" t="n">
        <v>1.1942261152423</v>
      </c>
      <c r="N163" s="251" t="n">
        <v>1.805</v>
      </c>
      <c r="O163" s="252" t="n">
        <v>19.8160382157671</v>
      </c>
      <c r="P163" s="255" t="n">
        <v>1.805</v>
      </c>
      <c r="Q163" s="253" t="n">
        <v>49.4545404914766</v>
      </c>
      <c r="R163" s="256" t="n">
        <v>1.805</v>
      </c>
      <c r="S163" s="254" t="n">
        <v>1.1942261152423</v>
      </c>
      <c r="T163" s="251" t="n">
        <v>1.805</v>
      </c>
      <c r="U163" s="252" t="n">
        <v>24.151024345053</v>
      </c>
      <c r="V163" s="255" t="n">
        <v>1.805</v>
      </c>
      <c r="W163" s="253" t="n">
        <v>49.4545404914766</v>
      </c>
      <c r="X163" s="256" t="n">
        <v>1.805</v>
      </c>
      <c r="Y163" s="254" t="n">
        <v>1.1942261152423</v>
      </c>
      <c r="Z163" s="251" t="n">
        <v>1.805</v>
      </c>
      <c r="AA163" s="252" t="n">
        <v>28.3505586040894</v>
      </c>
      <c r="AB163" s="255" t="n">
        <v>1.805</v>
      </c>
      <c r="AC163" s="253" t="n">
        <v>49.4545404914766</v>
      </c>
      <c r="AD163" s="256" t="n">
        <v>1.805</v>
      </c>
      <c r="AE163" s="254" t="n">
        <v>1.1942261152423</v>
      </c>
      <c r="AF163" s="251" t="n">
        <v>1.805</v>
      </c>
      <c r="AG163" s="252" t="n">
        <v>32.4050048834099</v>
      </c>
      <c r="AH163" s="255" t="n">
        <v>1.805</v>
      </c>
      <c r="AI163" s="253" t="n">
        <v>49.4545404914766</v>
      </c>
      <c r="AJ163" s="256" t="n">
        <v>1.805</v>
      </c>
      <c r="AK163" s="254" t="n">
        <v>1.1942261152423</v>
      </c>
      <c r="AL163" s="251" t="n">
        <v>1.805</v>
      </c>
      <c r="AM163" s="252" t="n">
        <v>37.5228028085706</v>
      </c>
      <c r="AN163" s="255" t="n">
        <v>1.805</v>
      </c>
      <c r="AO163" s="253" t="n">
        <v>49.4545404914766</v>
      </c>
      <c r="AP163" s="256" t="n">
        <v>1.805</v>
      </c>
      <c r="AQ163" s="254" t="n">
        <v>1.1942261152423</v>
      </c>
      <c r="AR163" s="251" t="n">
        <v>1.805</v>
      </c>
      <c r="AS163" s="252" t="n">
        <v>41.8678209394805</v>
      </c>
      <c r="AT163" s="255" t="n">
        <v>1.805</v>
      </c>
      <c r="AU163" s="253" t="n">
        <v>49.4545404914766</v>
      </c>
      <c r="AV163" s="256" t="n">
        <v>1.805</v>
      </c>
      <c r="AW163" s="254" t="n">
        <v>1.1942261152423</v>
      </c>
      <c r="AX163" s="252" t="n">
        <v>1.805</v>
      </c>
      <c r="AY163" s="252" t="n">
        <v>46.14361646581</v>
      </c>
      <c r="AZ163" s="255" t="n">
        <v>1.805</v>
      </c>
      <c r="BA163" s="253" t="n">
        <v>49.4545404914766</v>
      </c>
      <c r="BB163" s="256" t="n">
        <v>1.805</v>
      </c>
      <c r="BC163" s="254" t="n">
        <v>1.1942261152423</v>
      </c>
      <c r="BD163" s="252" t="n">
        <v>1.805</v>
      </c>
      <c r="BE163" s="252" t="n">
        <v>49.9239878897652</v>
      </c>
      <c r="BF163" s="255" t="n">
        <v>1.805</v>
      </c>
      <c r="BG163" s="253" t="n">
        <v>49.4545404914766</v>
      </c>
      <c r="BH163" s="256" t="n">
        <v>1.805</v>
      </c>
      <c r="BI163" s="254" t="n">
        <v>1.1942261152423</v>
      </c>
      <c r="BJ163" s="252" t="n">
        <v>1.805</v>
      </c>
      <c r="BK163" s="252" t="n">
        <v>55.952914453857</v>
      </c>
      <c r="BL163" s="255" t="n">
        <v>1.805</v>
      </c>
      <c r="BM163" s="253" t="n">
        <v>49.4545404914766</v>
      </c>
      <c r="BN163" s="256" t="n">
        <v>1.805</v>
      </c>
      <c r="BO163" s="254" t="n">
        <v>1.1942261152423</v>
      </c>
      <c r="BP163" s="252" t="n">
        <v>1.805</v>
      </c>
      <c r="BQ163" s="252" t="n">
        <v>60.1389267493991</v>
      </c>
      <c r="BR163" s="255" t="n">
        <v>1.805</v>
      </c>
      <c r="BS163" s="253" t="n">
        <v>49.4545404914766</v>
      </c>
      <c r="BT163" s="256" t="n">
        <v>1.805</v>
      </c>
      <c r="BU163" s="254" t="n">
        <v>1.1942261152423</v>
      </c>
      <c r="BV163" s="252" t="n">
        <v>1.805</v>
      </c>
      <c r="BW163" s="252" t="n">
        <v>68.3059133792996</v>
      </c>
      <c r="BX163" s="255" t="n">
        <v>1.805</v>
      </c>
      <c r="BY163" s="253" t="n">
        <v>49.4545404914766</v>
      </c>
      <c r="BZ163" s="256" t="n">
        <v>1.805</v>
      </c>
      <c r="CA163" s="254" t="n">
        <v>1.1942261152423</v>
      </c>
      <c r="CB163" s="252" t="n">
        <v>1.805</v>
      </c>
      <c r="CC163" s="252" t="n">
        <v>78.9432597126341</v>
      </c>
      <c r="CD163" s="255" t="n">
        <v>1.805</v>
      </c>
      <c r="CE163" s="253" t="n">
        <v>49.4545404914766</v>
      </c>
      <c r="CF163" s="256" t="n">
        <v>1.805</v>
      </c>
      <c r="CG163" s="254" t="n">
        <v>1.1942261152423</v>
      </c>
      <c r="CH163" s="252" t="n">
        <v>1.805</v>
      </c>
      <c r="CI163" s="252" t="n">
        <v>87.0246527951836</v>
      </c>
      <c r="CJ163" s="255" t="n">
        <v>1.805</v>
      </c>
      <c r="CK163" s="253" t="n">
        <v>49.4545404914766</v>
      </c>
      <c r="CL163" s="256" t="n">
        <v>1.805</v>
      </c>
      <c r="CM163" s="254" t="n">
        <v>1.1942261152423</v>
      </c>
      <c r="CN163" s="252" t="n">
        <v>1.805</v>
      </c>
      <c r="CO163" s="252" t="n">
        <v>95.0096400874734</v>
      </c>
      <c r="CP163" s="255" t="n">
        <v>1.805</v>
      </c>
      <c r="CQ163" s="253" t="n">
        <v>49.4545404914766</v>
      </c>
      <c r="CR163" s="256" t="n">
        <v>1.805</v>
      </c>
      <c r="CS163" s="254" t="n">
        <v>1.1942261152423</v>
      </c>
      <c r="CT163" s="252" t="n">
        <v>1.805</v>
      </c>
      <c r="CU163" s="252" t="n">
        <v>102.74274725715</v>
      </c>
      <c r="CV163" s="255" t="n">
        <v>1.805</v>
      </c>
      <c r="CW163" s="253" t="n">
        <v>49.4545404914766</v>
      </c>
      <c r="CX163" s="256" t="n">
        <v>1.805</v>
      </c>
      <c r="CY163" s="254" t="n">
        <v>1.1942261152423</v>
      </c>
      <c r="CZ163" s="252" t="n">
        <v>1.805</v>
      </c>
      <c r="DA163" s="252" t="n">
        <v>118.237473194003</v>
      </c>
      <c r="DB163" s="255" t="n">
        <v>1.805</v>
      </c>
      <c r="DC163" s="253" t="n">
        <v>49.4545404914766</v>
      </c>
      <c r="DD163" s="256" t="n">
        <v>1.805</v>
      </c>
      <c r="DE163" s="254" t="n">
        <v>1.1942261152423</v>
      </c>
      <c r="DF163" s="252" t="n">
        <v>1.805</v>
      </c>
      <c r="DG163" s="252" t="n">
        <v>126.939375955433</v>
      </c>
      <c r="DH163" s="255" t="n">
        <v>1.805</v>
      </c>
      <c r="DI163" s="253" t="n">
        <v>49.4545404914766</v>
      </c>
      <c r="DJ163" s="256" t="n">
        <v>1.805</v>
      </c>
      <c r="DK163" s="254" t="n">
        <v>1.1942261152423</v>
      </c>
      <c r="DL163" s="252" t="n">
        <v>1.805</v>
      </c>
      <c r="DM163" s="252" t="n">
        <v>139.580589052187</v>
      </c>
      <c r="DN163" s="255" t="n">
        <v>1.805</v>
      </c>
      <c r="DO163" s="253" t="n">
        <v>49.4545404914766</v>
      </c>
      <c r="DP163" s="256" t="n">
        <v>1.805</v>
      </c>
      <c r="DQ163" s="254" t="n">
        <v>1.1942261152423</v>
      </c>
      <c r="DR163" s="252" t="n">
        <v>1.805</v>
      </c>
      <c r="DS163" s="252" t="n">
        <v>157.3439035481</v>
      </c>
      <c r="DT163" s="255" t="n">
        <v>1.805</v>
      </c>
      <c r="DU163" s="253" t="n">
        <v>49.4545404914766</v>
      </c>
      <c r="DV163" s="256" t="n">
        <v>1.805</v>
      </c>
      <c r="DW163" s="254" t="n">
        <v>1.1942261152423</v>
      </c>
      <c r="DX163" s="252" t="n">
        <v>1.805</v>
      </c>
      <c r="DY163" s="252" t="n">
        <v>170.652346635551</v>
      </c>
      <c r="DZ163" s="255" t="n">
        <v>1.805</v>
      </c>
      <c r="EA163" s="253" t="n">
        <v>49.4545404914766</v>
      </c>
      <c r="EB163" s="256" t="n">
        <v>1.805</v>
      </c>
      <c r="EC163" s="254" t="n">
        <v>1.1942261152423</v>
      </c>
      <c r="ED163" s="251" t="n">
        <v>2.59000000000037</v>
      </c>
      <c r="EE163" s="252" t="n">
        <v>13.8202222013927</v>
      </c>
      <c r="EF163" s="255" t="n">
        <v>2.584</v>
      </c>
      <c r="EG163" s="253" t="n">
        <v>45.7242851937312</v>
      </c>
      <c r="EH163" s="256" t="n">
        <v>2.584</v>
      </c>
      <c r="EI163" s="254" t="n">
        <v>2.75136700154267</v>
      </c>
      <c r="EJ163" s="251" t="n">
        <v>2.59</v>
      </c>
      <c r="EK163" s="252" t="n">
        <v>19.6932392914785</v>
      </c>
      <c r="EL163" s="255" t="n">
        <v>2.584</v>
      </c>
      <c r="EM163" s="253" t="n">
        <v>45.7242851937312</v>
      </c>
      <c r="EN163" s="256" t="n">
        <v>2.584</v>
      </c>
      <c r="EO163" s="254" t="n">
        <v>2.75136700154267</v>
      </c>
      <c r="EP163" s="251" t="n">
        <v>2.59</v>
      </c>
      <c r="EQ163" s="252" t="n">
        <v>24.9458932164123</v>
      </c>
      <c r="ER163" s="255" t="n">
        <v>2.584</v>
      </c>
      <c r="ES163" s="253" t="n">
        <v>45.7242851937312</v>
      </c>
      <c r="ET163" s="256" t="n">
        <v>2.584</v>
      </c>
      <c r="EU163" s="254" t="n">
        <v>2.75136700154267</v>
      </c>
      <c r="EV163" s="251" t="n">
        <v>2.584</v>
      </c>
      <c r="EW163" s="252" t="n">
        <v>31.9682351032369</v>
      </c>
      <c r="EX163" s="255" t="n">
        <v>2.584</v>
      </c>
      <c r="EY163" s="253" t="n">
        <v>45.7242851937312</v>
      </c>
      <c r="EZ163" s="256" t="n">
        <v>2.584</v>
      </c>
      <c r="FA163" s="254" t="n">
        <v>2.75136700154267</v>
      </c>
      <c r="FB163" s="251" t="n">
        <v>2.59</v>
      </c>
      <c r="FC163" s="252" t="n">
        <v>39.097213665479</v>
      </c>
      <c r="FD163" s="255" t="n">
        <v>2.584</v>
      </c>
      <c r="FE163" s="253" t="n">
        <v>45.7242851937312</v>
      </c>
      <c r="FF163" s="256" t="n">
        <v>2.584</v>
      </c>
      <c r="FG163" s="254" t="n">
        <v>2.75136700154267</v>
      </c>
      <c r="FH163" s="251" t="n">
        <v>2.59</v>
      </c>
      <c r="FI163" s="252" t="n">
        <v>43.4441724170033</v>
      </c>
      <c r="FJ163" s="255" t="n">
        <v>2.584</v>
      </c>
      <c r="FK163" s="253" t="n">
        <v>45.7242851937312</v>
      </c>
      <c r="FL163" s="256" t="n">
        <v>2.584</v>
      </c>
      <c r="FM163" s="254" t="n">
        <v>2.75136700154267</v>
      </c>
      <c r="FN163" s="251" t="n">
        <v>2.584</v>
      </c>
      <c r="FO163" s="252" t="n">
        <v>50.0240392843255</v>
      </c>
      <c r="FP163" s="255" t="n">
        <v>2.584</v>
      </c>
      <c r="FQ163" s="253" t="n">
        <v>45.7242851937312</v>
      </c>
      <c r="FR163" s="256" t="n">
        <v>2.584</v>
      </c>
      <c r="FS163" s="254" t="n">
        <v>2.75136700154267</v>
      </c>
      <c r="FT163" s="251" t="n">
        <v>2.59</v>
      </c>
      <c r="FU163" s="252" t="n">
        <v>56.3870570955082</v>
      </c>
      <c r="FV163" s="255" t="n">
        <v>2.584</v>
      </c>
      <c r="FW163" s="253" t="n">
        <v>45.7242851937312</v>
      </c>
      <c r="FX163" s="256" t="n">
        <v>2.584</v>
      </c>
      <c r="FY163" s="254" t="n">
        <v>2.75136700154267</v>
      </c>
      <c r="FZ163" s="252" t="n">
        <v>2.584</v>
      </c>
      <c r="GA163" s="252" t="n">
        <v>61.783479321436</v>
      </c>
      <c r="GB163" s="255" t="n">
        <v>2.584</v>
      </c>
      <c r="GC163" s="253" t="n">
        <v>45.7242851937312</v>
      </c>
      <c r="GD163" s="256" t="n">
        <v>2.584</v>
      </c>
      <c r="GE163" s="254" t="n">
        <v>2.75136700154267</v>
      </c>
      <c r="GF163" s="252" t="n">
        <v>2.584</v>
      </c>
      <c r="GG163" s="252" t="n">
        <v>67.833960620714</v>
      </c>
      <c r="GH163" s="255" t="n">
        <v>2.584</v>
      </c>
      <c r="GI163" s="253" t="n">
        <v>45.7242851937312</v>
      </c>
      <c r="GJ163" s="256" t="n">
        <v>2.584</v>
      </c>
      <c r="GK163" s="254" t="n">
        <v>2.75136700154267</v>
      </c>
      <c r="GL163" s="252" t="n">
        <v>2.59</v>
      </c>
      <c r="GM163" s="252" t="n">
        <v>75.2926977306264</v>
      </c>
      <c r="GN163" s="255" t="n">
        <v>2.584</v>
      </c>
      <c r="GO163" s="253" t="n">
        <v>45.7242851937312</v>
      </c>
      <c r="GP163" s="256" t="n">
        <v>2.584</v>
      </c>
      <c r="GQ163" s="254" t="n">
        <v>2.75136700154267</v>
      </c>
      <c r="GR163" s="252" t="n">
        <v>2.584</v>
      </c>
      <c r="GS163" s="252" t="n">
        <v>84.4429018653497</v>
      </c>
      <c r="GT163" s="255" t="n">
        <v>2.584</v>
      </c>
      <c r="GU163" s="253" t="n">
        <v>45.7242851937312</v>
      </c>
      <c r="GV163" s="256" t="n">
        <v>2.584</v>
      </c>
      <c r="GW163" s="254" t="n">
        <v>2.75136700154267</v>
      </c>
      <c r="GX163" s="252" t="n">
        <v>2.584</v>
      </c>
      <c r="GY163" s="252" t="n">
        <v>90.5232623846494</v>
      </c>
      <c r="GZ163" s="255" t="n">
        <v>2.584</v>
      </c>
      <c r="HA163" s="253" t="n">
        <v>45.7242851937312</v>
      </c>
      <c r="HB163" s="256" t="n">
        <v>2.584</v>
      </c>
      <c r="HC163" s="254" t="n">
        <v>2.75136700154267</v>
      </c>
      <c r="HD163" s="252" t="n">
        <v>2.584</v>
      </c>
      <c r="HE163" s="252" t="n">
        <v>96.7426160537226</v>
      </c>
      <c r="HF163" s="255" t="n">
        <v>2.584</v>
      </c>
      <c r="HG163" s="253" t="n">
        <v>45.7242851937312</v>
      </c>
      <c r="HH163" s="256" t="n">
        <v>2.584</v>
      </c>
      <c r="HI163" s="254" t="n">
        <v>2.75136700154267</v>
      </c>
      <c r="HJ163" s="252" t="n">
        <v>2.584</v>
      </c>
      <c r="HK163" s="252" t="n">
        <v>102.907927366444</v>
      </c>
      <c r="HL163" s="255" t="n">
        <v>2.584</v>
      </c>
      <c r="HM163" s="253" t="n">
        <v>45.7242851937312</v>
      </c>
      <c r="HN163" s="256" t="n">
        <v>2.584</v>
      </c>
      <c r="HO163" s="254" t="n">
        <v>2.75136700154267</v>
      </c>
      <c r="HP163" s="252" t="n">
        <v>2.584</v>
      </c>
      <c r="HQ163" s="252" t="n">
        <v>109.664628787734</v>
      </c>
      <c r="HR163" s="255" t="n">
        <v>2.584</v>
      </c>
      <c r="HS163" s="253" t="n">
        <v>45.7242851937312</v>
      </c>
      <c r="HT163" s="256" t="n">
        <v>2.584</v>
      </c>
      <c r="HU163" s="254" t="n">
        <v>2.75136700154267</v>
      </c>
      <c r="HV163" s="252" t="n">
        <v>2.584</v>
      </c>
      <c r="HW163" s="252" t="n">
        <v>117.616061918024</v>
      </c>
      <c r="HX163" s="255" t="n">
        <v>2.584</v>
      </c>
      <c r="HY163" s="253" t="n">
        <v>45.7242851937312</v>
      </c>
      <c r="HZ163" s="256" t="n">
        <v>2.584</v>
      </c>
      <c r="IA163" s="254" t="n">
        <v>2.75136700154267</v>
      </c>
      <c r="IB163" s="252" t="n">
        <v>2.584</v>
      </c>
      <c r="IC163" s="252" t="n">
        <v>124.966199690727</v>
      </c>
      <c r="ID163" s="255" t="n">
        <v>2.584</v>
      </c>
      <c r="IE163" s="253" t="n">
        <v>45.7242851937312</v>
      </c>
      <c r="IF163" s="256" t="n">
        <v>2.584</v>
      </c>
      <c r="IG163" s="254" t="n">
        <v>2.75136700154267</v>
      </c>
      <c r="IH163" s="252" t="n">
        <v>2.584</v>
      </c>
      <c r="II163" s="252" t="n">
        <v>129.924355745654</v>
      </c>
      <c r="IJ163" s="255" t="n">
        <v>2.584</v>
      </c>
      <c r="IK163" s="253" t="n">
        <v>45.7242851937312</v>
      </c>
      <c r="IL163" s="256" t="n">
        <v>2.584</v>
      </c>
      <c r="IM163" s="254" t="n">
        <v>2.75136700154267</v>
      </c>
      <c r="IN163" s="252" t="n">
        <v>2.584</v>
      </c>
      <c r="IO163" s="252" t="n">
        <v>135.112508349244</v>
      </c>
      <c r="IP163" s="255" t="n">
        <v>2.584</v>
      </c>
      <c r="IQ163" s="253" t="n">
        <v>45.7242851937312</v>
      </c>
      <c r="IR163" s="256" t="n">
        <v>2.584</v>
      </c>
      <c r="IS163" s="254" t="n">
        <v>2.75136700154267</v>
      </c>
      <c r="IT163" s="252" t="n">
        <v>2.584</v>
      </c>
      <c r="IU163" s="252" t="n">
        <v>139.408635766448</v>
      </c>
      <c r="IV163" s="255" t="n">
        <v>2.584</v>
      </c>
      <c r="IW163" s="253" t="n">
        <v>45.7242851937312</v>
      </c>
      <c r="IX163" s="256" t="n">
        <v>2.584</v>
      </c>
      <c r="IY163" s="254" t="n">
        <v>2.75136700154267</v>
      </c>
      <c r="IZ163" s="252" t="n">
        <v>2.584</v>
      </c>
      <c r="JA163" s="252" t="n">
        <v>148.904848004713</v>
      </c>
      <c r="JB163" s="255" t="n">
        <v>2.584</v>
      </c>
      <c r="JC163" s="253" t="n">
        <v>45.7242851937312</v>
      </c>
      <c r="JD163" s="256" t="n">
        <v>2.584</v>
      </c>
      <c r="JE163" s="254" t="n">
        <v>2.75136700154267</v>
      </c>
      <c r="JF163" s="252" t="n">
        <v>2.584</v>
      </c>
      <c r="JG163" s="252" t="n">
        <v>156.584610628571</v>
      </c>
      <c r="JH163" s="255" t="n">
        <v>2.584</v>
      </c>
      <c r="JI163" s="253" t="n">
        <v>45.7242851937312</v>
      </c>
      <c r="JJ163" s="256" t="n">
        <v>2.584</v>
      </c>
      <c r="JK163" s="254" t="n">
        <v>2.75136700154267</v>
      </c>
      <c r="JL163" s="252" t="n">
        <v>2.584</v>
      </c>
      <c r="JM163" s="252" t="n">
        <v>163.090128601419</v>
      </c>
      <c r="JN163" s="255" t="n">
        <v>2.584</v>
      </c>
      <c r="JO163" s="253" t="n">
        <v>45.7242851937312</v>
      </c>
      <c r="JP163" s="256" t="n">
        <v>2.584</v>
      </c>
      <c r="JQ163" s="254" t="n">
        <v>2.75136700154267</v>
      </c>
      <c r="JR163" s="252" t="n">
        <v>2.59</v>
      </c>
      <c r="JS163" s="252" t="n">
        <v>170.778539735177</v>
      </c>
      <c r="JT163" s="255" t="n">
        <v>2.584</v>
      </c>
      <c r="JU163" s="253" t="n">
        <v>45.7242851937312</v>
      </c>
      <c r="JV163" s="256" t="n">
        <v>2.584</v>
      </c>
      <c r="JW163" s="254" t="n">
        <v>2.75136700154267</v>
      </c>
      <c r="JX163" s="251" t="n">
        <v>3.344</v>
      </c>
      <c r="JY163" s="252" t="n">
        <v>8.636577373563</v>
      </c>
      <c r="JZ163" s="255" t="n">
        <v>3.38199999999999</v>
      </c>
      <c r="KA163" s="253" t="n">
        <v>58.8245483267778</v>
      </c>
      <c r="KB163" s="256" t="n">
        <v>3.38199999999999</v>
      </c>
      <c r="KC163" s="254" t="n">
        <v>1.56911982640869</v>
      </c>
      <c r="KD163" s="251" t="n">
        <v>3.32999999999999</v>
      </c>
      <c r="KE163" s="252" t="n">
        <v>14.2145299352074</v>
      </c>
      <c r="KF163" s="255" t="n">
        <v>3.38199999999999</v>
      </c>
      <c r="KG163" s="253" t="n">
        <v>58.8245483267778</v>
      </c>
      <c r="KH163" s="256" t="n">
        <v>3.38199999999999</v>
      </c>
      <c r="KI163" s="254" t="n">
        <v>1.56911982640869</v>
      </c>
      <c r="KJ163" s="251" t="n">
        <v>3.344</v>
      </c>
      <c r="KK163" s="252" t="n">
        <v>17.2619303268786</v>
      </c>
      <c r="KL163" s="255" t="n">
        <v>3.38199999999999</v>
      </c>
      <c r="KM163" s="253" t="n">
        <v>58.8245483267778</v>
      </c>
      <c r="KN163" s="256" t="n">
        <v>3.38199999999999</v>
      </c>
      <c r="KO163" s="254" t="n">
        <v>1.56911982640869</v>
      </c>
      <c r="KP163" s="251" t="n">
        <v>3.344</v>
      </c>
      <c r="KQ163" s="252" t="n">
        <v>20.8889934612797</v>
      </c>
      <c r="KR163" s="255" t="n">
        <v>3.38199999999999</v>
      </c>
      <c r="KS163" s="253" t="n">
        <v>58.8245483267778</v>
      </c>
      <c r="KT163" s="256" t="n">
        <v>3.38199999999999</v>
      </c>
      <c r="KU163" s="254" t="n">
        <v>1.56911982640869</v>
      </c>
      <c r="KV163" s="251" t="n">
        <v>3.344</v>
      </c>
      <c r="KW163" s="252" t="n">
        <v>25.9088256064217</v>
      </c>
      <c r="KX163" s="255" t="n">
        <v>3.38199999999999</v>
      </c>
      <c r="KY163" s="253" t="n">
        <v>58.8245483267778</v>
      </c>
      <c r="KZ163" s="256" t="n">
        <v>3.38199999999999</v>
      </c>
      <c r="LA163" s="254" t="n">
        <v>1.56911982640869</v>
      </c>
      <c r="LB163" s="251" t="n">
        <v>3.32999999999999</v>
      </c>
      <c r="LC163" s="252" t="n">
        <v>29.5259093030148</v>
      </c>
      <c r="LD163" s="255" t="n">
        <v>3.38199999999999</v>
      </c>
      <c r="LE163" s="253" t="n">
        <v>58.8245483267778</v>
      </c>
      <c r="LF163" s="256" t="n">
        <v>3.38199999999999</v>
      </c>
      <c r="LG163" s="254" t="n">
        <v>1.56911982640869</v>
      </c>
      <c r="LH163" s="251" t="n">
        <v>3.344</v>
      </c>
      <c r="LI163" s="252" t="n">
        <v>34.5467320129995</v>
      </c>
      <c r="LJ163" s="255" t="n">
        <v>3.38199999999999</v>
      </c>
      <c r="LK163" s="253" t="n">
        <v>58.8245483267778</v>
      </c>
      <c r="LL163" s="256" t="n">
        <v>3.38199999999999</v>
      </c>
      <c r="LM163" s="254" t="n">
        <v>1.56911982640869</v>
      </c>
      <c r="LN163" s="251" t="n">
        <v>3.344</v>
      </c>
      <c r="LO163" s="252" t="n">
        <v>38.4739122802055</v>
      </c>
      <c r="LP163" s="255" t="n">
        <v>3.38199999999999</v>
      </c>
      <c r="LQ163" s="253" t="n">
        <v>58.8245483267778</v>
      </c>
      <c r="LR163" s="256" t="n">
        <v>3.38199999999999</v>
      </c>
      <c r="LS163" s="254" t="n">
        <v>1.56911982640869</v>
      </c>
      <c r="LT163" s="252" t="n">
        <v>3.344</v>
      </c>
      <c r="LU163" s="252" t="n">
        <v>42.0842575020017</v>
      </c>
      <c r="LV163" s="255" t="n">
        <v>3.38199999999999</v>
      </c>
      <c r="LW163" s="253" t="n">
        <v>58.8245483267778</v>
      </c>
      <c r="LX163" s="256" t="n">
        <v>3.38199999999999</v>
      </c>
      <c r="LY163" s="254" t="n">
        <v>1.56911982640869</v>
      </c>
      <c r="LZ163" s="252" t="n">
        <v>3.344</v>
      </c>
      <c r="MA163" s="252" t="n">
        <v>47.1380901127586</v>
      </c>
      <c r="MB163" s="255" t="n">
        <v>3.38199999999999</v>
      </c>
      <c r="MC163" s="253" t="n">
        <v>58.8245483267778</v>
      </c>
      <c r="MD163" s="256" t="n">
        <v>3.38199999999999</v>
      </c>
      <c r="ME163" s="254" t="n">
        <v>1.56911982640869</v>
      </c>
      <c r="MF163" s="252" t="n">
        <v>3.344</v>
      </c>
      <c r="MG163" s="252" t="n">
        <v>51.0230513059603</v>
      </c>
      <c r="MH163" s="255" t="n">
        <v>3.38199999999999</v>
      </c>
      <c r="MI163" s="253" t="n">
        <v>58.8245483267778</v>
      </c>
      <c r="MJ163" s="256" t="n">
        <v>3.38199999999999</v>
      </c>
      <c r="MK163" s="254" t="n">
        <v>1.56911982640869</v>
      </c>
      <c r="ML163" s="252" t="n">
        <v>3.344</v>
      </c>
      <c r="MM163" s="252" t="n">
        <v>54.9252248159196</v>
      </c>
      <c r="MN163" s="255" t="n">
        <v>3.38199999999999</v>
      </c>
      <c r="MO163" s="253" t="n">
        <v>58.8245483267778</v>
      </c>
      <c r="MP163" s="256" t="n">
        <v>3.38199999999999</v>
      </c>
      <c r="MQ163" s="254" t="n">
        <v>1.56911982640869</v>
      </c>
      <c r="MR163" s="252" t="n">
        <v>3.344</v>
      </c>
      <c r="MS163" s="252" t="n">
        <v>62.4568053183202</v>
      </c>
      <c r="MT163" s="255" t="n">
        <v>3.38199999999999</v>
      </c>
      <c r="MU163" s="253" t="n">
        <v>58.8245483267778</v>
      </c>
      <c r="MV163" s="256" t="n">
        <v>3.38199999999999</v>
      </c>
      <c r="MW163" s="254" t="n">
        <v>1.56911982640869</v>
      </c>
      <c r="MX163" s="252" t="n">
        <v>3.32999999999999</v>
      </c>
      <c r="MY163" s="252" t="n">
        <v>74.833160569228</v>
      </c>
      <c r="MZ163" s="255" t="n">
        <v>3.38199999999999</v>
      </c>
      <c r="NA163" s="253" t="n">
        <v>58.8245483267778</v>
      </c>
      <c r="NB163" s="256" t="n">
        <v>3.38199999999999</v>
      </c>
      <c r="NC163" s="254" t="n">
        <v>1.56911982640869</v>
      </c>
      <c r="ND163" s="252" t="n">
        <v>3.344</v>
      </c>
      <c r="NE163" s="252" t="n">
        <v>82.7777884538084</v>
      </c>
      <c r="NF163" s="255" t="n">
        <v>3.38199999999999</v>
      </c>
      <c r="NG163" s="253" t="n">
        <v>58.8245483267778</v>
      </c>
      <c r="NH163" s="256" t="n">
        <v>3.38199999999999</v>
      </c>
      <c r="NI163" s="254" t="n">
        <v>1.56911982640869</v>
      </c>
      <c r="NJ163" s="252" t="n">
        <v>3.344</v>
      </c>
      <c r="NK163" s="252" t="n">
        <v>93.40405353963691</v>
      </c>
      <c r="NL163" s="255" t="n">
        <v>3.38199999999999</v>
      </c>
      <c r="NM163" s="253" t="n">
        <v>58.8245483267778</v>
      </c>
      <c r="NN163" s="256" t="n">
        <v>3.38199999999999</v>
      </c>
      <c r="NO163" s="254" t="n">
        <v>1.56911982640869</v>
      </c>
      <c r="NP163" s="252" t="n">
        <v>3.32999999999999</v>
      </c>
      <c r="NQ163" s="252" t="n">
        <v>102.130273530892</v>
      </c>
      <c r="NR163" s="255" t="n">
        <v>3.38199999999999</v>
      </c>
      <c r="NS163" s="253" t="n">
        <v>58.8245483267778</v>
      </c>
      <c r="NT163" s="256" t="n">
        <v>3.38199999999999</v>
      </c>
      <c r="NU163" s="254" t="n">
        <v>1.56911982640869</v>
      </c>
      <c r="NV163" s="252" t="n">
        <v>3.344</v>
      </c>
      <c r="NW163" s="252" t="n">
        <v>110.193738418792</v>
      </c>
      <c r="NX163" s="255" t="n">
        <v>3.38199999999999</v>
      </c>
      <c r="NY163" s="253" t="n">
        <v>58.8245483267778</v>
      </c>
      <c r="NZ163" s="256" t="n">
        <v>3.38199999999999</v>
      </c>
      <c r="OA163" s="254" t="n">
        <v>1.56911982640869</v>
      </c>
      <c r="OB163" s="252" t="n">
        <v>3.344</v>
      </c>
      <c r="OC163" s="252" t="n">
        <v>117.977645469837</v>
      </c>
      <c r="OD163" s="255" t="n">
        <v>3.38199999999999</v>
      </c>
      <c r="OE163" s="253" t="n">
        <v>58.8245483267778</v>
      </c>
      <c r="OF163" s="256" t="n">
        <v>3.38199999999999</v>
      </c>
      <c r="OG163" s="254" t="n">
        <v>1.56911982640869</v>
      </c>
      <c r="OH163" s="252" t="n">
        <v>3.344</v>
      </c>
      <c r="OI163" s="252" t="n">
        <v>126.313954800986</v>
      </c>
      <c r="OJ163" s="255" t="n">
        <v>3.38199999999999</v>
      </c>
      <c r="OK163" s="253" t="n">
        <v>58.8245483267778</v>
      </c>
      <c r="OL163" s="256" t="n">
        <v>3.38199999999999</v>
      </c>
      <c r="OM163" s="254" t="n">
        <v>1.56911982640869</v>
      </c>
      <c r="ON163" s="252" t="n">
        <v>3.344</v>
      </c>
      <c r="OO163" s="252" t="n">
        <v>138.636498765644</v>
      </c>
      <c r="OP163" s="255" t="n">
        <v>3.38199999999999</v>
      </c>
      <c r="OQ163" s="253" t="n">
        <v>58.8245483267778</v>
      </c>
      <c r="OR163" s="256" t="n">
        <v>3.38199999999999</v>
      </c>
      <c r="OS163" s="254" t="n">
        <v>1.56911982640869</v>
      </c>
      <c r="OT163" s="252" t="n">
        <v>3.344</v>
      </c>
      <c r="OU163" s="252" t="n">
        <v>146.9708265676</v>
      </c>
      <c r="OV163" s="255" t="n">
        <v>3.38199999999999</v>
      </c>
      <c r="OW163" s="253" t="n">
        <v>58.8245483267778</v>
      </c>
      <c r="OX163" s="256" t="n">
        <v>3.38199999999999</v>
      </c>
      <c r="OY163" s="254" t="n">
        <v>1.56911982640869</v>
      </c>
      <c r="OZ163" s="252" t="n">
        <v>3.344</v>
      </c>
      <c r="PA163" s="252" t="n">
        <v>159.217791707125</v>
      </c>
      <c r="PB163" s="255" t="n">
        <v>3.38199999999999</v>
      </c>
      <c r="PC163" s="253" t="n">
        <v>58.8245483267778</v>
      </c>
      <c r="PD163" s="256" t="n">
        <v>3.38199999999999</v>
      </c>
      <c r="PE163" s="254" t="n">
        <v>1.56911982640869</v>
      </c>
      <c r="PF163" s="251" t="n">
        <v>6.004</v>
      </c>
      <c r="PG163" s="252" t="n">
        <v>11.3099473594685</v>
      </c>
      <c r="PH163" s="255" t="n">
        <v>6.004</v>
      </c>
      <c r="PI163" s="253" t="n">
        <v>58.7274766776444</v>
      </c>
      <c r="PJ163" s="256" t="n">
        <v>5.92</v>
      </c>
      <c r="PK163" s="254" t="n">
        <v>1.29888994939166</v>
      </c>
      <c r="PL163" s="251" t="n">
        <v>6.004</v>
      </c>
      <c r="PM163" s="252" t="n">
        <v>19.0741310358086</v>
      </c>
      <c r="PN163" s="255" t="n">
        <v>6.004</v>
      </c>
      <c r="PO163" s="253" t="n">
        <v>58.7274766776444</v>
      </c>
      <c r="PP163" s="256" t="n">
        <v>5.92</v>
      </c>
      <c r="PQ163" s="254" t="n">
        <v>1.29888994939166</v>
      </c>
      <c r="PR163" s="251" t="n">
        <v>5.92</v>
      </c>
      <c r="PS163" s="252" t="n">
        <v>25.4373709539544</v>
      </c>
      <c r="PT163" s="255" t="n">
        <v>6.004</v>
      </c>
      <c r="PU163" s="253" t="n">
        <v>58.7274766776444</v>
      </c>
      <c r="PV163" s="256" t="n">
        <v>5.92</v>
      </c>
      <c r="PW163" s="254" t="n">
        <v>1.29888994939166</v>
      </c>
      <c r="PX163" s="251" t="n">
        <v>6.004</v>
      </c>
      <c r="PY163" s="252" t="n">
        <v>31.5938025363617</v>
      </c>
      <c r="PZ163" s="255" t="n">
        <v>6.004</v>
      </c>
      <c r="QA163" s="253" t="n">
        <v>58.7274766776444</v>
      </c>
      <c r="QB163" s="256" t="n">
        <v>5.92</v>
      </c>
      <c r="QC163" s="254" t="n">
        <v>1.29888994939166</v>
      </c>
      <c r="QD163" s="251" t="n">
        <v>6.004</v>
      </c>
      <c r="QE163" s="252" t="n">
        <v>37.102501962855</v>
      </c>
      <c r="QF163" s="255" t="n">
        <v>6.004</v>
      </c>
      <c r="QG163" s="253" t="n">
        <v>58.7274766776444</v>
      </c>
      <c r="QH163" s="256" t="n">
        <v>5.92</v>
      </c>
      <c r="QI163" s="254" t="n">
        <v>1.29888994939166</v>
      </c>
      <c r="QJ163" s="251" t="n">
        <v>5.92</v>
      </c>
      <c r="QK163" s="252" t="n">
        <v>45.0613183679856</v>
      </c>
      <c r="QL163" s="255" t="n">
        <v>6.004</v>
      </c>
      <c r="QM163" s="253" t="n">
        <v>58.7274766776444</v>
      </c>
      <c r="QN163" s="256" t="n">
        <v>5.92</v>
      </c>
      <c r="QO163" s="254" t="n">
        <v>1.29888994939166</v>
      </c>
      <c r="QP163" s="251" t="n">
        <v>6.004</v>
      </c>
      <c r="QQ163" s="252" t="n">
        <v>50.6464595699595</v>
      </c>
      <c r="QR163" s="255" t="n">
        <v>6.004</v>
      </c>
      <c r="QS163" s="253" t="n">
        <v>58.7274766776444</v>
      </c>
      <c r="QT163" s="256" t="n">
        <v>5.92</v>
      </c>
      <c r="QU163" s="254" t="n">
        <v>1.29888994939166</v>
      </c>
      <c r="QV163" s="251" t="n">
        <v>6.004</v>
      </c>
      <c r="QW163" s="252" t="n">
        <v>55.7940289360959</v>
      </c>
      <c r="QX163" s="255" t="n">
        <v>6.004</v>
      </c>
      <c r="QY163" s="253" t="n">
        <v>58.7274766776444</v>
      </c>
      <c r="QZ163" s="256" t="n">
        <v>5.92</v>
      </c>
      <c r="RA163" s="254" t="n">
        <v>1.29888994939166</v>
      </c>
      <c r="RB163" s="252" t="n">
        <v>6.004</v>
      </c>
      <c r="RC163" s="252" t="n">
        <v>62.4721061714644</v>
      </c>
      <c r="RD163" s="255" t="n">
        <v>6.004</v>
      </c>
      <c r="RE163" s="253" t="n">
        <v>58.7274766776444</v>
      </c>
      <c r="RF163" s="256" t="n">
        <v>5.92</v>
      </c>
      <c r="RG163" s="254" t="n">
        <v>1.29888994939166</v>
      </c>
      <c r="RH163" s="252" t="n">
        <v>6.004</v>
      </c>
      <c r="RI163" s="252" t="n">
        <v>68.2831848006409</v>
      </c>
      <c r="RJ163" s="255" t="n">
        <v>6.004</v>
      </c>
      <c r="RK163" s="253" t="n">
        <v>58.7274766776444</v>
      </c>
      <c r="RL163" s="256" t="n">
        <v>5.92</v>
      </c>
      <c r="RM163" s="254" t="n">
        <v>1.29888994939166</v>
      </c>
      <c r="RN163" s="252" t="n">
        <v>5.92</v>
      </c>
      <c r="RO163" s="252" t="n">
        <v>75.74407965775001</v>
      </c>
      <c r="RP163" s="255" t="n">
        <v>6.004</v>
      </c>
      <c r="RQ163" s="253" t="n">
        <v>58.7274766776444</v>
      </c>
      <c r="RR163" s="256" t="n">
        <v>5.92</v>
      </c>
      <c r="RS163" s="254" t="n">
        <v>1.29888994939166</v>
      </c>
      <c r="RT163" s="252" t="n">
        <v>5.92</v>
      </c>
      <c r="RU163" s="252" t="n">
        <v>81.9199711361195</v>
      </c>
      <c r="RV163" s="255" t="n">
        <v>6.004</v>
      </c>
      <c r="RW163" s="253" t="n">
        <v>58.7274766776444</v>
      </c>
      <c r="RX163" s="256" t="n">
        <v>5.92</v>
      </c>
      <c r="RY163" s="254" t="n">
        <v>1.29888994939166</v>
      </c>
      <c r="RZ163" s="252" t="n">
        <v>6.004</v>
      </c>
      <c r="SA163" s="252" t="n">
        <v>86.3402744714388</v>
      </c>
      <c r="SB163" s="255" t="n">
        <v>6.004</v>
      </c>
      <c r="SC163" s="253" t="n">
        <v>58.7274766776444</v>
      </c>
      <c r="SD163" s="256" t="n">
        <v>5.92</v>
      </c>
      <c r="SE163" s="254" t="n">
        <v>1.29888994939166</v>
      </c>
      <c r="SF163" s="252" t="n">
        <v>5.92</v>
      </c>
      <c r="SG163" s="252" t="n">
        <v>94.34193885638049</v>
      </c>
      <c r="SH163" s="255" t="n">
        <v>6.004</v>
      </c>
      <c r="SI163" s="253" t="n">
        <v>58.7274766776444</v>
      </c>
      <c r="SJ163" s="256" t="n">
        <v>5.92</v>
      </c>
      <c r="SK163" s="254" t="n">
        <v>1.29888994939166</v>
      </c>
      <c r="SL163" s="252" t="n">
        <v>5.92</v>
      </c>
      <c r="SM163" s="252" t="n">
        <v>101.970223473409</v>
      </c>
      <c r="SN163" s="255" t="n">
        <v>6.004</v>
      </c>
      <c r="SO163" s="253" t="n">
        <v>58.7274766776444</v>
      </c>
      <c r="SP163" s="256" t="n">
        <v>5.92</v>
      </c>
      <c r="SQ163" s="254" t="n">
        <v>1.29888994939166</v>
      </c>
      <c r="SR163" s="252" t="n">
        <v>5.92</v>
      </c>
      <c r="SS163" s="252" t="n">
        <v>109.527159492795</v>
      </c>
      <c r="ST163" s="255" t="n">
        <v>6.004</v>
      </c>
      <c r="SU163" s="253" t="n">
        <v>58.7274766776444</v>
      </c>
      <c r="SV163" s="256" t="n">
        <v>5.92</v>
      </c>
      <c r="SW163" s="254" t="n">
        <v>1.29888994939166</v>
      </c>
      <c r="SX163" s="252" t="n">
        <v>5.92</v>
      </c>
      <c r="SY163" s="252" t="n">
        <v>115.276040320397</v>
      </c>
      <c r="SZ163" s="255" t="n">
        <v>6.004</v>
      </c>
      <c r="TA163" s="253" t="n">
        <v>58.7274766776444</v>
      </c>
      <c r="TB163" s="256" t="n">
        <v>5.92</v>
      </c>
      <c r="TC163" s="254" t="n">
        <v>1.29888994939166</v>
      </c>
      <c r="TD163" s="252" t="n">
        <v>5.92</v>
      </c>
      <c r="TE163" s="252" t="n">
        <v>121.655553417448</v>
      </c>
      <c r="TF163" s="255" t="n">
        <v>6.004</v>
      </c>
      <c r="TG163" s="253" t="n">
        <v>58.7274766776444</v>
      </c>
      <c r="TH163" s="256" t="n">
        <v>5.92</v>
      </c>
      <c r="TI163" s="254" t="n">
        <v>1.29888994939166</v>
      </c>
      <c r="TJ163" s="252" t="n">
        <v>5.92</v>
      </c>
      <c r="TK163" s="252" t="n">
        <v>127.769578875138</v>
      </c>
      <c r="TL163" s="255" t="n">
        <v>6.004</v>
      </c>
      <c r="TM163" s="253" t="n">
        <v>58.7274766776444</v>
      </c>
      <c r="TN163" s="256" t="n">
        <v>5.92</v>
      </c>
      <c r="TO163" s="254" t="n">
        <v>1.29888994939166</v>
      </c>
      <c r="TP163" s="252" t="n">
        <v>5.92</v>
      </c>
      <c r="TQ163" s="252" t="n">
        <v>133.757961369907</v>
      </c>
      <c r="TR163" s="255" t="n">
        <v>6.004</v>
      </c>
      <c r="TS163" s="253" t="n">
        <v>58.7274766776444</v>
      </c>
      <c r="TT163" s="256" t="n">
        <v>5.92</v>
      </c>
      <c r="TU163" s="254" t="n">
        <v>1.29888994939166</v>
      </c>
      <c r="TV163" s="252" t="n">
        <v>6.004</v>
      </c>
      <c r="TW163" s="252" t="n">
        <v>137.463920422919</v>
      </c>
      <c r="TX163" s="255" t="n">
        <v>6.004</v>
      </c>
      <c r="TY163" s="253" t="n">
        <v>58.7274766776444</v>
      </c>
      <c r="TZ163" s="256" t="n">
        <v>5.92</v>
      </c>
      <c r="UA163" s="254" t="n">
        <v>1.29888994939166</v>
      </c>
      <c r="UB163" s="251" t="n">
        <v>6.28999999999999</v>
      </c>
      <c r="UC163" s="252" t="n">
        <v>7.26821981340737</v>
      </c>
      <c r="UD163" s="255" t="n">
        <v>6.45999999999999</v>
      </c>
      <c r="UE163" s="253" t="n">
        <v>63.1679489727069</v>
      </c>
      <c r="UF163" s="256" t="n">
        <v>6.45999999999999</v>
      </c>
      <c r="UG163" s="254" t="n">
        <v>3.91137283600777</v>
      </c>
      <c r="UH163" s="251" t="n">
        <v>6.28999999999999</v>
      </c>
      <c r="UI163" s="252" t="n">
        <v>12.3009136223498</v>
      </c>
      <c r="UJ163" s="255" t="n">
        <v>6.45999999999999</v>
      </c>
      <c r="UK163" s="253" t="n">
        <v>63.1679489727069</v>
      </c>
      <c r="UL163" s="256" t="n">
        <v>6.45999999999999</v>
      </c>
      <c r="UM163" s="254" t="n">
        <v>3.91137283600777</v>
      </c>
      <c r="UN163" s="251" t="n">
        <v>6.28999999999999</v>
      </c>
      <c r="UO163" s="252" t="n">
        <v>16.3543655493904</v>
      </c>
      <c r="UP163" s="255" t="n">
        <v>6.45999999999999</v>
      </c>
      <c r="UQ163" s="253" t="n">
        <v>63.1679489727069</v>
      </c>
      <c r="UR163" s="256" t="n">
        <v>6.45999999999999</v>
      </c>
      <c r="US163" s="254" t="n">
        <v>3.91137283600777</v>
      </c>
      <c r="UT163" s="251" t="n">
        <v>6.28999999999999</v>
      </c>
      <c r="UU163" s="252" t="n">
        <v>21.4295538482867</v>
      </c>
      <c r="UV163" s="255" t="n">
        <v>6.45999999999999</v>
      </c>
      <c r="UW163" s="253" t="n">
        <v>63.1679489727069</v>
      </c>
      <c r="UX163" s="256" t="n">
        <v>6.45999999999999</v>
      </c>
      <c r="UY163" s="254" t="n">
        <v>3.91137283600777</v>
      </c>
      <c r="UZ163" s="251" t="n">
        <v>6.28999999999999</v>
      </c>
      <c r="VA163" s="252" t="n">
        <v>26.5336727645998</v>
      </c>
      <c r="VB163" s="255" t="n">
        <v>6.45999999999999</v>
      </c>
      <c r="VC163" s="253" t="n">
        <v>63.1679489727069</v>
      </c>
      <c r="VD163" s="256" t="n">
        <v>6.45999999999999</v>
      </c>
      <c r="VE163" s="254" t="n">
        <v>3.91137283600777</v>
      </c>
      <c r="VF163" s="251" t="n">
        <v>6.28999999999999</v>
      </c>
      <c r="VG163" s="252" t="n">
        <v>30.9492138464286</v>
      </c>
      <c r="VH163" s="255" t="n">
        <v>6.45999999999999</v>
      </c>
      <c r="VI163" s="253" t="n">
        <v>63.1679489727069</v>
      </c>
      <c r="VJ163" s="256" t="n">
        <v>6.45999999999999</v>
      </c>
      <c r="VK163" s="254" t="n">
        <v>3.91137283600777</v>
      </c>
      <c r="VL163" s="251" t="n">
        <v>6.28999999999999</v>
      </c>
      <c r="VM163" s="252" t="n">
        <v>35.2457571382748</v>
      </c>
      <c r="VN163" s="255" t="n">
        <v>6.45999999999999</v>
      </c>
      <c r="VO163" s="253" t="n">
        <v>63.1679489727069</v>
      </c>
      <c r="VP163" s="256" t="n">
        <v>6.45999999999999</v>
      </c>
      <c r="VQ163" s="254" t="n">
        <v>3.91137283600777</v>
      </c>
      <c r="VR163" s="251" t="n">
        <v>6.28999999999999</v>
      </c>
      <c r="VS163" s="252" t="n">
        <v>42.513283886208</v>
      </c>
      <c r="VT163" s="255" t="n">
        <v>6.45999999999999</v>
      </c>
      <c r="VU163" s="253" t="n">
        <v>63.1679489727069</v>
      </c>
      <c r="VV163" s="256" t="n">
        <v>6.45999999999999</v>
      </c>
      <c r="VW163" s="254" t="n">
        <v>3.91137283600777</v>
      </c>
      <c r="VX163" s="252" t="n">
        <v>6.28999999999999</v>
      </c>
      <c r="VY163" s="252" t="n">
        <v>46.5837544310227</v>
      </c>
      <c r="VZ163" s="255" t="n">
        <v>6.45999999999999</v>
      </c>
      <c r="WA163" s="253" t="n">
        <v>63.1679489727069</v>
      </c>
      <c r="WB163" s="256" t="n">
        <v>6.45999999999999</v>
      </c>
      <c r="WC163" s="254" t="n">
        <v>3.91137283600777</v>
      </c>
      <c r="WD163" s="252" t="n">
        <v>6.28999999999999</v>
      </c>
      <c r="WE163" s="252" t="n">
        <v>52.7053854256608</v>
      </c>
      <c r="WF163" s="255" t="n">
        <v>6.45999999999999</v>
      </c>
      <c r="WG163" s="253" t="n">
        <v>63.1679489727069</v>
      </c>
      <c r="WH163" s="256" t="n">
        <v>6.45999999999999</v>
      </c>
      <c r="WI163" s="254" t="n">
        <v>3.91137283600777</v>
      </c>
      <c r="WJ163" s="252" t="n">
        <v>6.28999999999999</v>
      </c>
      <c r="WK163" s="252" t="n">
        <v>57.8083199803639</v>
      </c>
      <c r="WL163" s="255" t="n">
        <v>6.45999999999999</v>
      </c>
      <c r="WM163" s="253" t="n">
        <v>63.1679489727069</v>
      </c>
      <c r="WN163" s="256" t="n">
        <v>6.45999999999999</v>
      </c>
      <c r="WO163" s="254" t="n">
        <v>3.91137283600777</v>
      </c>
      <c r="WP163" s="252" t="n">
        <v>6.28999999999999</v>
      </c>
      <c r="WQ163" s="252" t="n">
        <v>61.839583810714</v>
      </c>
      <c r="WR163" s="255" t="n">
        <v>6.45999999999999</v>
      </c>
      <c r="WS163" s="253" t="n">
        <v>63.1679489727069</v>
      </c>
      <c r="WT163" s="256" t="n">
        <v>6.45999999999999</v>
      </c>
      <c r="WU163" s="254" t="n">
        <v>3.91137283600777</v>
      </c>
      <c r="WV163" s="252" t="n">
        <v>6.28999999999999</v>
      </c>
      <c r="WW163" s="252" t="n">
        <v>66.5491734632524</v>
      </c>
      <c r="WX163" s="255" t="n">
        <v>6.45999999999999</v>
      </c>
      <c r="WY163" s="253" t="n">
        <v>63.1679489727069</v>
      </c>
      <c r="WZ163" s="256" t="n">
        <v>6.45999999999999</v>
      </c>
      <c r="XA163" s="254" t="n">
        <v>3.91137283600777</v>
      </c>
      <c r="XB163" s="252" t="n">
        <v>6.28999999999999</v>
      </c>
      <c r="XC163" s="252" t="n">
        <v>71.3162015669017</v>
      </c>
      <c r="XD163" s="255" t="n">
        <v>6.45999999999999</v>
      </c>
      <c r="XE163" s="253" t="n">
        <v>63.1679489727069</v>
      </c>
      <c r="XF163" s="256" t="n">
        <v>6.45999999999999</v>
      </c>
      <c r="XG163" s="254" t="n">
        <v>3.91137283600777</v>
      </c>
      <c r="XH163" s="252" t="n">
        <v>6.28999999999999</v>
      </c>
      <c r="XI163" s="252" t="n">
        <v>75.7005006494404</v>
      </c>
      <c r="XJ163" s="255" t="n">
        <v>6.45999999999999</v>
      </c>
      <c r="XK163" s="253" t="n">
        <v>63.1679489727069</v>
      </c>
      <c r="XL163" s="256" t="n">
        <v>6.45999999999999</v>
      </c>
      <c r="XM163" s="254" t="n">
        <v>3.91137283600777</v>
      </c>
      <c r="XN163" s="252" t="n">
        <v>6.28999999999999</v>
      </c>
      <c r="XO163" s="252" t="n">
        <v>87.65035835820871</v>
      </c>
      <c r="XP163" s="255" t="n">
        <v>6.45999999999999</v>
      </c>
      <c r="XQ163" s="253" t="n">
        <v>63.1679489727069</v>
      </c>
      <c r="XR163" s="256" t="n">
        <v>6.45999999999999</v>
      </c>
      <c r="XS163" s="254" t="n">
        <v>3.91137283600777</v>
      </c>
      <c r="XT163" s="252" t="n">
        <v>6.28999999999999</v>
      </c>
      <c r="XU163" s="252" t="n">
        <v>96.4178358154832</v>
      </c>
      <c r="XV163" s="255" t="n">
        <v>6.45999999999999</v>
      </c>
      <c r="XW163" s="253" t="n">
        <v>63.1679489727069</v>
      </c>
      <c r="XX163" s="256" t="n">
        <v>6.45999999999999</v>
      </c>
      <c r="XY163" s="254" t="n">
        <v>3.91137283600777</v>
      </c>
      <c r="XZ163" s="252" t="n">
        <v>6.28999999999999</v>
      </c>
      <c r="YA163" s="252" t="n">
        <v>108.624003699756</v>
      </c>
      <c r="YB163" s="255" t="n">
        <v>6.45999999999999</v>
      </c>
      <c r="YC163" s="253" t="n">
        <v>63.1679489727069</v>
      </c>
      <c r="YD163" s="256" t="n">
        <v>6.45999999999999</v>
      </c>
      <c r="YE163" s="254" t="n">
        <v>3.91137283600777</v>
      </c>
      <c r="YF163" s="252" t="n">
        <v>6.28999999999999</v>
      </c>
      <c r="YG163" s="252" t="n">
        <v>117.849677215284</v>
      </c>
      <c r="YH163" s="255" t="n">
        <v>6.45999999999999</v>
      </c>
      <c r="YI163" s="253" t="n">
        <v>63.1679489727069</v>
      </c>
      <c r="YJ163" s="256" t="n">
        <v>6.45999999999999</v>
      </c>
      <c r="YK163" s="254" t="n">
        <v>3.91137283600777</v>
      </c>
      <c r="YL163" s="252" t="n">
        <v>6.384</v>
      </c>
      <c r="YM163" s="252" t="n">
        <v>126.106826353403</v>
      </c>
      <c r="YN163" s="255" t="n">
        <v>6.45999999999999</v>
      </c>
      <c r="YO163" s="253" t="n">
        <v>63.1679489727069</v>
      </c>
      <c r="YP163" s="256" t="n">
        <v>6.45999999999999</v>
      </c>
      <c r="YQ163" s="254" t="n">
        <v>3.91137283600777</v>
      </c>
      <c r="YR163" s="252" t="n">
        <v>6.28999999999999</v>
      </c>
      <c r="YS163" s="252" t="n">
        <v>144.240530274256</v>
      </c>
      <c r="YT163" s="255" t="n">
        <v>6.45999999999999</v>
      </c>
      <c r="YU163" s="253" t="n">
        <v>63.1679489727069</v>
      </c>
      <c r="YV163" s="256" t="n">
        <v>6.45999999999999</v>
      </c>
      <c r="YW163" s="254" t="n">
        <v>3.91137283600777</v>
      </c>
      <c r="YX163" s="252" t="n">
        <v>6.401</v>
      </c>
      <c r="YY163" s="252" t="n">
        <v>165.379911975429</v>
      </c>
      <c r="YZ163" s="255" t="n">
        <v>6.45999999999999</v>
      </c>
      <c r="ZA163" s="253" t="n">
        <v>63.1679489727069</v>
      </c>
      <c r="ZB163" s="256" t="n">
        <v>6.45999999999999</v>
      </c>
      <c r="ZC163" s="254" t="n">
        <v>3.91137283600777</v>
      </c>
      <c r="ZD163" s="251" t="n">
        <v>9.61999999999999</v>
      </c>
      <c r="ZE163" s="252" t="n">
        <v>15.4705415239329</v>
      </c>
      <c r="ZF163" s="255" t="n">
        <v>9.69</v>
      </c>
      <c r="ZG163" s="253" t="n">
        <v>69.7550751650862</v>
      </c>
      <c r="ZH163" s="256" t="n">
        <v>9.61999999999999</v>
      </c>
      <c r="ZI163" s="254" t="n">
        <v>1.92862241362647</v>
      </c>
      <c r="ZJ163" s="251" t="n">
        <v>9.61999999999999</v>
      </c>
      <c r="ZK163" s="252" t="n">
        <v>23.8345856370349</v>
      </c>
      <c r="ZL163" s="255" t="n">
        <v>9.69</v>
      </c>
      <c r="ZM163" s="253" t="n">
        <v>69.7550751650862</v>
      </c>
      <c r="ZN163" s="256" t="n">
        <v>9.61999999999999</v>
      </c>
      <c r="ZO163" s="254" t="n">
        <v>1.92862241362647</v>
      </c>
      <c r="ZP163" s="251" t="n">
        <v>9.61999999999999</v>
      </c>
      <c r="ZQ163" s="252" t="n">
        <v>32.8068880896389</v>
      </c>
      <c r="ZR163" s="255" t="n">
        <v>9.69</v>
      </c>
      <c r="ZS163" s="253" t="n">
        <v>69.7550751650862</v>
      </c>
      <c r="ZT163" s="256" t="n">
        <v>9.61999999999999</v>
      </c>
      <c r="ZU163" s="254" t="n">
        <v>1.92862241362647</v>
      </c>
      <c r="ZV163" s="251" t="n">
        <v>9.61999999999999</v>
      </c>
      <c r="ZW163" s="252" t="n">
        <v>41.7530536329886</v>
      </c>
      <c r="ZX163" s="255" t="n">
        <v>9.69</v>
      </c>
      <c r="ZY163" s="253" t="n">
        <v>69.7550751650862</v>
      </c>
      <c r="ZZ163" s="256" t="n">
        <v>9.61999999999999</v>
      </c>
      <c r="AAA163" s="254" t="n">
        <v>1.92862241362647</v>
      </c>
      <c r="AAB163" s="251" t="n">
        <v>9.61999999999999</v>
      </c>
      <c r="AAC163" s="252" t="n">
        <v>49.5030262301336</v>
      </c>
      <c r="AAD163" s="255" t="n">
        <v>9.69</v>
      </c>
      <c r="AAE163" s="253" t="n">
        <v>69.7550751650862</v>
      </c>
      <c r="AAF163" s="256" t="n">
        <v>9.61999999999999</v>
      </c>
      <c r="AAG163" s="254" t="n">
        <v>1.92862241362647</v>
      </c>
      <c r="AAH163" s="251" t="n">
        <v>9.61999999999999</v>
      </c>
      <c r="AAI163" s="252" t="n">
        <v>58.713912694585</v>
      </c>
      <c r="AAJ163" s="255" t="n">
        <v>9.69</v>
      </c>
      <c r="AAK163" s="253" t="n">
        <v>69.7550751650862</v>
      </c>
      <c r="AAL163" s="256" t="n">
        <v>9.61999999999999</v>
      </c>
      <c r="AAM163" s="254" t="n">
        <v>1.92862241362647</v>
      </c>
      <c r="AAN163" s="251" t="n">
        <v>9.61999999999999</v>
      </c>
      <c r="AAO163" s="252" t="n">
        <v>66.78956981075029</v>
      </c>
      <c r="AAP163" s="255" t="n">
        <v>9.69</v>
      </c>
      <c r="AAQ163" s="253" t="n">
        <v>69.7550751650862</v>
      </c>
      <c r="AAR163" s="256" t="n">
        <v>9.61999999999999</v>
      </c>
      <c r="AAS163" s="254" t="n">
        <v>1.92862241362647</v>
      </c>
      <c r="AAT163" s="251" t="n">
        <v>9.61999999999999</v>
      </c>
      <c r="AAU163" s="252" t="n">
        <v>74.522165836377</v>
      </c>
      <c r="AAV163" s="255" t="n">
        <v>9.69</v>
      </c>
      <c r="AAW163" s="253" t="n">
        <v>69.7550751650862</v>
      </c>
      <c r="AAX163" s="256" t="n">
        <v>9.61999999999999</v>
      </c>
      <c r="AAY163" s="254" t="n">
        <v>1.92862241362647</v>
      </c>
      <c r="AAZ163" s="252" t="n">
        <v>9.61999999999999</v>
      </c>
      <c r="ABA163" s="252" t="n">
        <v>83.9110969398653</v>
      </c>
      <c r="ABB163" s="255" t="n">
        <v>9.69</v>
      </c>
      <c r="ABC163" s="253" t="n">
        <v>69.7550751650862</v>
      </c>
      <c r="ABD163" s="256" t="n">
        <v>9.61999999999999</v>
      </c>
      <c r="ABE163" s="254" t="n">
        <v>1.92862241362647</v>
      </c>
      <c r="ABF163" s="252" t="n">
        <v>9.61999999999999</v>
      </c>
      <c r="ABG163" s="252" t="n">
        <v>99.8362210405643</v>
      </c>
      <c r="ABH163" s="255" t="n">
        <v>9.69</v>
      </c>
      <c r="ABI163" s="253" t="n">
        <v>69.7550751650862</v>
      </c>
      <c r="ABJ163" s="256" t="n">
        <v>9.61999999999999</v>
      </c>
      <c r="ABK163" s="254" t="n">
        <v>1.92862241362647</v>
      </c>
      <c r="ABL163" s="252" t="n">
        <v>9.61999999999999</v>
      </c>
      <c r="ABM163" s="252" t="n">
        <v>117.261046244184</v>
      </c>
      <c r="ABN163" s="255" t="n">
        <v>9.69</v>
      </c>
      <c r="ABO163" s="253" t="n">
        <v>69.7550751650862</v>
      </c>
      <c r="ABP163" s="256" t="n">
        <v>9.61999999999999</v>
      </c>
      <c r="ABQ163" s="254" t="n">
        <v>1.92862241362647</v>
      </c>
      <c r="ABR163" s="252" t="n">
        <v>9.61999999999999</v>
      </c>
      <c r="ABS163" s="252" t="n">
        <v>133.005275070473</v>
      </c>
      <c r="ABT163" s="255" t="n">
        <v>9.69</v>
      </c>
      <c r="ABU163" s="253" t="n">
        <v>69.7550751650862</v>
      </c>
      <c r="ABV163" s="256" t="n">
        <v>9.61999999999999</v>
      </c>
      <c r="ABW163" s="254" t="n">
        <v>1.92862241362647</v>
      </c>
      <c r="ABX163" s="252" t="n">
        <v>9.61999999999999</v>
      </c>
      <c r="ABY163" s="252" t="n">
        <v>153.576460821193</v>
      </c>
      <c r="ABZ163" s="255" t="n">
        <v>9.69</v>
      </c>
      <c r="ACA163" s="253" t="n">
        <v>69.7550751650862</v>
      </c>
      <c r="ACB163" s="256" t="n">
        <v>9.61999999999999</v>
      </c>
      <c r="ACC163" s="254" t="n">
        <v>1.92862241362647</v>
      </c>
      <c r="ACD163" s="252" t="n">
        <v>9.61999999999999</v>
      </c>
      <c r="ACE163" s="252" t="n">
        <v>170.153939052042</v>
      </c>
      <c r="ACF163" s="255" t="n">
        <v>9.69</v>
      </c>
      <c r="ACG163" s="253" t="n">
        <v>69.7550751650862</v>
      </c>
      <c r="ACH163" s="256" t="n">
        <v>9.61999999999999</v>
      </c>
      <c r="ACI163" s="254" t="n">
        <v>1.92862241362647</v>
      </c>
      <c r="ACJ163" s="252" t="n">
        <v>9.61999999999999</v>
      </c>
      <c r="ACK163" s="252" t="n">
        <v>186.126858536089</v>
      </c>
      <c r="ACL163" s="255" t="n">
        <v>9.69</v>
      </c>
      <c r="ACM163" s="253" t="n">
        <v>69.7550751650862</v>
      </c>
      <c r="ACN163" s="256" t="n">
        <v>9.61999999999999</v>
      </c>
      <c r="ACO163" s="254" t="n">
        <v>1.92862241362647</v>
      </c>
      <c r="ACP163" s="251" t="n">
        <v>17.48</v>
      </c>
      <c r="ACQ163" s="252" t="n">
        <v>10.2165761039444</v>
      </c>
      <c r="ACR163" s="255" t="n">
        <v>17.6699999999999</v>
      </c>
      <c r="ACS163" s="253" t="n">
        <v>72.81879969053399</v>
      </c>
      <c r="ACT163" s="256" t="n">
        <v>17.6699999999999</v>
      </c>
      <c r="ACU163" s="254" t="n">
        <v>1.60694500625496</v>
      </c>
      <c r="ACV163" s="251" t="n">
        <v>17.86</v>
      </c>
      <c r="ACW163" s="252" t="n">
        <v>21.1599703587082</v>
      </c>
      <c r="ACX163" s="255" t="n">
        <v>17.6699999999999</v>
      </c>
      <c r="ACY163" s="253" t="n">
        <v>72.81879969053399</v>
      </c>
      <c r="ACZ163" s="256" t="n">
        <v>17.6699999999999</v>
      </c>
      <c r="ADA163" s="254" t="n">
        <v>1.60694500625496</v>
      </c>
      <c r="ADB163" s="251" t="n">
        <v>17.94</v>
      </c>
      <c r="ADC163" s="252" t="n">
        <v>31.876723867255</v>
      </c>
      <c r="ADD163" s="255" t="n">
        <v>17.6699999999999</v>
      </c>
      <c r="ADE163" s="253" t="n">
        <v>72.81879969053399</v>
      </c>
      <c r="ADF163" s="256" t="n">
        <v>17.6699999999999</v>
      </c>
      <c r="ADG163" s="254" t="n">
        <v>1.60694500625496</v>
      </c>
      <c r="ADH163" s="251" t="n">
        <v>17.86</v>
      </c>
      <c r="ADI163" s="252" t="n">
        <v>43.2340459806996</v>
      </c>
      <c r="ADJ163" s="255" t="n">
        <v>17.6699999999999</v>
      </c>
      <c r="ADK163" s="253" t="n">
        <v>72.81879969053399</v>
      </c>
      <c r="ADL163" s="256" t="n">
        <v>17.6699999999999</v>
      </c>
      <c r="ADM163" s="254" t="n">
        <v>1.60694500625496</v>
      </c>
      <c r="ADN163" s="251" t="n">
        <v>17.86</v>
      </c>
      <c r="ADO163" s="252" t="n">
        <v>53.2138921982603</v>
      </c>
      <c r="ADP163" s="255" t="n">
        <v>17.6699999999999</v>
      </c>
      <c r="ADQ163" s="253" t="n">
        <v>72.81879969053399</v>
      </c>
      <c r="ADR163" s="256" t="n">
        <v>17.6699999999999</v>
      </c>
      <c r="ADS163" s="254" t="n">
        <v>1.60694500625496</v>
      </c>
      <c r="ADT163" s="251" t="n">
        <v>17.86</v>
      </c>
      <c r="ADU163" s="252" t="n">
        <v>64.90750828532499</v>
      </c>
      <c r="ADV163" s="255" t="n">
        <v>17.6699999999999</v>
      </c>
      <c r="ADW163" s="253" t="n">
        <v>72.81879969053399</v>
      </c>
      <c r="ADX163" s="256" t="n">
        <v>17.6699999999999</v>
      </c>
      <c r="ADY163" s="254" t="n">
        <v>1.60694500625496</v>
      </c>
      <c r="ADZ163" s="251" t="n">
        <v>17.86</v>
      </c>
      <c r="AEA163" s="252" t="n">
        <v>75.22190038842631</v>
      </c>
      <c r="AEB163" s="255" t="n">
        <v>17.6699999999999</v>
      </c>
      <c r="AEC163" s="253" t="n">
        <v>72.81879969053399</v>
      </c>
      <c r="AED163" s="256" t="n">
        <v>17.6699999999999</v>
      </c>
      <c r="AEE163" s="254" t="n">
        <v>1.60694500625496</v>
      </c>
      <c r="AEF163" s="251" t="n">
        <v>17.86</v>
      </c>
      <c r="AEG163" s="252" t="n">
        <v>86.8304898079619</v>
      </c>
      <c r="AEH163" s="255" t="n">
        <v>17.6699999999999</v>
      </c>
      <c r="AEI163" s="253" t="n">
        <v>72.81879969053399</v>
      </c>
      <c r="AEJ163" s="256" t="n">
        <v>17.6699999999999</v>
      </c>
      <c r="AEK163" s="254" t="n">
        <v>1.60694500625496</v>
      </c>
      <c r="AEL163" s="252" t="n">
        <v>17.86</v>
      </c>
      <c r="AEM163" s="252" t="n">
        <v>97.40865540691679</v>
      </c>
      <c r="AEN163" s="255" t="n">
        <v>17.6699999999999</v>
      </c>
      <c r="AEO163" s="253" t="n">
        <v>72.81879969053399</v>
      </c>
      <c r="AEP163" s="256" t="n">
        <v>17.6699999999999</v>
      </c>
      <c r="AEQ163" s="254" t="n">
        <v>1.60694500625496</v>
      </c>
      <c r="AER163" s="252" t="n">
        <v>17.86</v>
      </c>
      <c r="AES163" s="252" t="n">
        <v>109.701590556631</v>
      </c>
      <c r="AET163" s="255" t="n">
        <v>17.6699999999999</v>
      </c>
      <c r="AEU163" s="253" t="n">
        <v>72.81879969053399</v>
      </c>
      <c r="AEV163" s="256" t="n">
        <v>17.6699999999999</v>
      </c>
      <c r="AEW163" s="254" t="n">
        <v>1.60694500625496</v>
      </c>
      <c r="AEX163" s="252" t="n">
        <v>17.86</v>
      </c>
      <c r="AEY163" s="252" t="n">
        <v>131.307507687716</v>
      </c>
      <c r="AEZ163" s="255" t="n">
        <v>17.6699999999999</v>
      </c>
      <c r="AFA163" s="253" t="n">
        <v>72.81879969053399</v>
      </c>
      <c r="AFB163" s="256" t="n">
        <v>17.6699999999999</v>
      </c>
      <c r="AFC163" s="254" t="n">
        <v>1.60694500625496</v>
      </c>
      <c r="AFD163" s="252" t="n">
        <v>17.86</v>
      </c>
      <c r="AFE163" s="252" t="n">
        <v>152.006861986081</v>
      </c>
      <c r="AFF163" s="255" t="n">
        <v>17.6699999999999</v>
      </c>
      <c r="AFG163" s="253" t="n">
        <v>72.81879969053399</v>
      </c>
      <c r="AFH163" s="256" t="n">
        <v>17.6699999999999</v>
      </c>
      <c r="AFI163" s="254" t="n">
        <v>1.60694500625496</v>
      </c>
      <c r="AFJ163" s="252" t="n">
        <v>17.86</v>
      </c>
      <c r="AFK163" s="252" t="n">
        <v>185.842853994342</v>
      </c>
      <c r="AFL163" s="255" t="n">
        <v>17.6699999999999</v>
      </c>
      <c r="AFM163" s="253" t="n">
        <v>72.81879969053399</v>
      </c>
      <c r="AFN163" s="256" t="n">
        <v>17.6699999999999</v>
      </c>
      <c r="AFO163" s="254" t="n">
        <v>1.60694500625496</v>
      </c>
      <c r="AFP163" s="251" t="n">
        <v>21.83</v>
      </c>
      <c r="AFQ163" s="252" t="n">
        <v>9.82984716767703</v>
      </c>
      <c r="AFR163" s="255" t="n">
        <v>21.83</v>
      </c>
      <c r="AFS163" s="253" t="n">
        <v>72.131807063737</v>
      </c>
      <c r="AFT163" s="256" t="n">
        <v>22.0399999999999</v>
      </c>
      <c r="AFU163" s="254" t="n">
        <v>2.09841223497436</v>
      </c>
      <c r="AFV163" s="251" t="n">
        <v>21.83</v>
      </c>
      <c r="AFW163" s="252" t="n">
        <v>21.8157633336626</v>
      </c>
      <c r="AFX163" s="255" t="n">
        <v>21.83</v>
      </c>
      <c r="AFY163" s="253" t="n">
        <v>72.131807063737</v>
      </c>
      <c r="AFZ163" s="256" t="n">
        <v>22.0399999999999</v>
      </c>
      <c r="AGA163" s="254" t="n">
        <v>2.09841223497436</v>
      </c>
      <c r="AGB163" s="251" t="n">
        <v>21.83</v>
      </c>
      <c r="AGC163" s="252" t="n">
        <v>33.3947825801643</v>
      </c>
      <c r="AGD163" s="255" t="n">
        <v>21.83</v>
      </c>
      <c r="AGE163" s="253" t="n">
        <v>72.131807063737</v>
      </c>
      <c r="AGF163" s="256" t="n">
        <v>22.0399999999999</v>
      </c>
      <c r="AGG163" s="254" t="n">
        <v>2.09841223497436</v>
      </c>
      <c r="AGH163" s="251" t="n">
        <v>21.83</v>
      </c>
      <c r="AGI163" s="252" t="n">
        <v>45.4151355934295</v>
      </c>
      <c r="AGJ163" s="255" t="n">
        <v>21.83</v>
      </c>
      <c r="AGK163" s="253" t="n">
        <v>72.131807063737</v>
      </c>
      <c r="AGL163" s="256" t="n">
        <v>22.0399999999999</v>
      </c>
      <c r="AGM163" s="254" t="n">
        <v>2.09841223497436</v>
      </c>
      <c r="AGN163" s="251" t="n">
        <v>22.0399999999999</v>
      </c>
      <c r="AGO163" s="252" t="n">
        <v>55.8665962538979</v>
      </c>
      <c r="AGP163" s="255" t="n">
        <v>21.83</v>
      </c>
      <c r="AGQ163" s="253" t="n">
        <v>72.131807063737</v>
      </c>
      <c r="AGR163" s="256" t="n">
        <v>22.0399999999999</v>
      </c>
      <c r="AGS163" s="254" t="n">
        <v>2.09841223497436</v>
      </c>
      <c r="AGT163" s="251" t="n">
        <v>21.83</v>
      </c>
      <c r="AGU163" s="252" t="n">
        <v>68.85259706555441</v>
      </c>
      <c r="AGV163" s="255" t="n">
        <v>21.83</v>
      </c>
      <c r="AGW163" s="253" t="n">
        <v>72.131807063737</v>
      </c>
      <c r="AGX163" s="256" t="n">
        <v>22.0399999999999</v>
      </c>
      <c r="AGY163" s="254" t="n">
        <v>2.09841223497436</v>
      </c>
      <c r="AGZ163" s="251" t="n">
        <v>22.0399999999999</v>
      </c>
      <c r="AHA163" s="252" t="n">
        <v>78.8525261123179</v>
      </c>
      <c r="AHB163" s="255" t="n">
        <v>21.83</v>
      </c>
      <c r="AHC163" s="253" t="n">
        <v>72.131807063737</v>
      </c>
      <c r="AHD163" s="256" t="n">
        <v>22.0399999999999</v>
      </c>
      <c r="AHE163" s="254" t="n">
        <v>2.09841223497436</v>
      </c>
      <c r="AHF163" s="251" t="n">
        <v>21.83</v>
      </c>
      <c r="AHG163" s="252" t="n">
        <v>92.5678573619781</v>
      </c>
      <c r="AHH163" s="255" t="n">
        <v>21.83</v>
      </c>
      <c r="AHI163" s="253" t="n">
        <v>72.131807063737</v>
      </c>
      <c r="AHJ163" s="256" t="n">
        <v>22.0399999999999</v>
      </c>
      <c r="AHK163" s="254" t="n">
        <v>2.09841223497436</v>
      </c>
      <c r="AHL163" s="252" t="n">
        <v>21.83</v>
      </c>
      <c r="AHM163" s="252" t="n">
        <v>115.156885687236</v>
      </c>
      <c r="AHN163" s="255" t="n">
        <v>21.83</v>
      </c>
      <c r="AHO163" s="253" t="n">
        <v>72.131807063737</v>
      </c>
      <c r="AHP163" s="256" t="n">
        <v>22.0399999999999</v>
      </c>
      <c r="AHQ163" s="254" t="n">
        <v>2.09841223497436</v>
      </c>
      <c r="AHR163" s="252" t="n">
        <v>21.83</v>
      </c>
      <c r="AHS163" s="252" t="n">
        <v>138.57490921336</v>
      </c>
      <c r="AHT163" s="255" t="n">
        <v>21.83</v>
      </c>
      <c r="AHU163" s="253" t="n">
        <v>72.131807063737</v>
      </c>
      <c r="AHV163" s="256" t="n">
        <v>22.0399999999999</v>
      </c>
      <c r="AHW163" s="254" t="n">
        <v>2.09841223497436</v>
      </c>
      <c r="AHX163" s="252" t="n">
        <v>21.83</v>
      </c>
      <c r="AHY163" s="252" t="n">
        <v>161.150605030696</v>
      </c>
      <c r="AHZ163" s="255" t="n">
        <v>21.83</v>
      </c>
      <c r="AIA163" s="253" t="n">
        <v>72.131807063737</v>
      </c>
      <c r="AIB163" s="256" t="n">
        <v>22.0399999999999</v>
      </c>
      <c r="AIC163" s="254" t="n">
        <v>2.09841223497436</v>
      </c>
      <c r="AID163" s="252" t="n">
        <v>21.83</v>
      </c>
      <c r="AIE163" s="252" t="n">
        <v>197.866817176412</v>
      </c>
      <c r="AIF163" s="255" t="n">
        <v>21.83</v>
      </c>
      <c r="AIG163" s="253" t="n">
        <v>72.131807063737</v>
      </c>
      <c r="AIH163" s="256" t="n">
        <v>22.0399999999999</v>
      </c>
      <c r="AII163" s="254" t="n">
        <v>2.09841223497436</v>
      </c>
      <c r="AIJ163" s="251" t="n">
        <v>29.6</v>
      </c>
      <c r="AIK163" s="252" t="n">
        <v>10.5825324388231</v>
      </c>
      <c r="AIL163" s="255" t="n">
        <v>30.0199999999999</v>
      </c>
      <c r="AIM163" s="253" t="n">
        <v>77.414510289661</v>
      </c>
      <c r="AIN163" s="256" t="n">
        <v>30.0199999999999</v>
      </c>
      <c r="AIO163" s="254" t="n">
        <v>2.59685509982434</v>
      </c>
      <c r="AIP163" s="251" t="n">
        <v>29.6</v>
      </c>
      <c r="AIQ163" s="252" t="n">
        <v>13.578273986008</v>
      </c>
      <c r="AIR163" s="255" t="n">
        <v>30.0199999999999</v>
      </c>
      <c r="AIS163" s="253" t="n">
        <v>77.414510289661</v>
      </c>
      <c r="AIT163" s="256" t="n">
        <v>30.0199999999999</v>
      </c>
      <c r="AIU163" s="254" t="n">
        <v>2.59685509982434</v>
      </c>
      <c r="AIV163" s="251" t="n">
        <v>29.6</v>
      </c>
      <c r="AIW163" s="252" t="n">
        <v>22.7112610042898</v>
      </c>
      <c r="AIX163" s="255" t="n">
        <v>30.0199999999999</v>
      </c>
      <c r="AIY163" s="253" t="n">
        <v>77.414510289661</v>
      </c>
      <c r="AIZ163" s="256" t="n">
        <v>30.0199999999999</v>
      </c>
      <c r="AJA163" s="254" t="n">
        <v>2.59685509982434</v>
      </c>
      <c r="AJB163" s="251" t="n">
        <v>29.6</v>
      </c>
      <c r="AJC163" s="252" t="n">
        <v>28.7201586689035</v>
      </c>
      <c r="AJD163" s="255" t="n">
        <v>30.0199999999999</v>
      </c>
      <c r="AJE163" s="253" t="n">
        <v>77.414510289661</v>
      </c>
      <c r="AJF163" s="256" t="n">
        <v>30.0199999999999</v>
      </c>
      <c r="AJG163" s="254" t="n">
        <v>2.59685509982434</v>
      </c>
      <c r="AJH163" s="251" t="n">
        <v>29.9699999999999</v>
      </c>
      <c r="AJI163" s="252" t="n">
        <v>37.2001106727727</v>
      </c>
      <c r="AJJ163" s="255" t="n">
        <v>30.0199999999999</v>
      </c>
      <c r="AJK163" s="253" t="n">
        <v>77.414510289661</v>
      </c>
      <c r="AJL163" s="256" t="n">
        <v>30.0199999999999</v>
      </c>
      <c r="AJM163" s="254" t="n">
        <v>2.59685509982434</v>
      </c>
      <c r="AJN163" s="251" t="n">
        <v>29.6</v>
      </c>
      <c r="AJO163" s="252" t="n">
        <v>44.148595776622</v>
      </c>
      <c r="AJP163" s="255" t="n">
        <v>30.0199999999999</v>
      </c>
      <c r="AJQ163" s="253" t="n">
        <v>77.414510289661</v>
      </c>
      <c r="AJR163" s="256" t="n">
        <v>30.0199999999999</v>
      </c>
      <c r="AJS163" s="254" t="n">
        <v>2.59685509982434</v>
      </c>
      <c r="AJT163" s="251" t="n">
        <v>29.6</v>
      </c>
      <c r="AJU163" s="252" t="n">
        <v>52.4449490341908</v>
      </c>
      <c r="AJV163" s="255" t="n">
        <v>30.0199999999999</v>
      </c>
      <c r="AJW163" s="253" t="n">
        <v>77.414510289661</v>
      </c>
      <c r="AJX163" s="256" t="n">
        <v>30.0199999999999</v>
      </c>
      <c r="AJY163" s="254" t="n">
        <v>2.59685509982434</v>
      </c>
      <c r="AJZ163" s="251" t="n">
        <v>29.9699999999999</v>
      </c>
      <c r="AKA163" s="252" t="n">
        <v>58.6450456610351</v>
      </c>
      <c r="AKB163" s="255" t="n">
        <v>30.0199999999999</v>
      </c>
      <c r="AKC163" s="253" t="n">
        <v>77.414510289661</v>
      </c>
      <c r="AKD163" s="256" t="n">
        <v>30.0199999999999</v>
      </c>
      <c r="AKE163" s="254" t="n">
        <v>2.59685509982434</v>
      </c>
      <c r="AKF163" s="252" t="n">
        <v>29.9699999999999</v>
      </c>
      <c r="AKG163" s="252" t="n">
        <v>68.92611207142269</v>
      </c>
      <c r="AKH163" s="255" t="n">
        <v>30.0199999999999</v>
      </c>
      <c r="AKI163" s="253" t="n">
        <v>77.414510289661</v>
      </c>
      <c r="AKJ163" s="256" t="n">
        <v>30.0199999999999</v>
      </c>
      <c r="AKK163" s="254" t="n">
        <v>2.59685509982434</v>
      </c>
      <c r="AKL163" s="252" t="n">
        <v>29.6</v>
      </c>
      <c r="AKM163" s="252" t="n">
        <v>76.59908214521229</v>
      </c>
      <c r="AKN163" s="255" t="n">
        <v>30.0199999999999</v>
      </c>
      <c r="AKO163" s="253" t="n">
        <v>77.414510289661</v>
      </c>
      <c r="AKP163" s="256" t="n">
        <v>30.0199999999999</v>
      </c>
      <c r="AKQ163" s="254" t="n">
        <v>2.59685509982434</v>
      </c>
      <c r="AKR163" s="252" t="n">
        <v>29.6</v>
      </c>
      <c r="AKS163" s="252" t="n">
        <v>84.2231075076091</v>
      </c>
      <c r="AKT163" s="255" t="n">
        <v>30.0199999999999</v>
      </c>
      <c r="AKU163" s="253" t="n">
        <v>77.414510289661</v>
      </c>
      <c r="AKV163" s="256" t="n">
        <v>30.0199999999999</v>
      </c>
      <c r="AKW163" s="254" t="n">
        <v>2.59685509982434</v>
      </c>
      <c r="AKX163" s="252" t="n">
        <v>29.9699999999999</v>
      </c>
      <c r="AKY163" s="252" t="n">
        <v>89.4339036093957</v>
      </c>
      <c r="AKZ163" s="255" t="n">
        <v>30.0199999999999</v>
      </c>
      <c r="ALA163" s="253" t="n">
        <v>77.414510289661</v>
      </c>
      <c r="ALB163" s="256" t="n">
        <v>30.0199999999999</v>
      </c>
      <c r="ALC163" s="254" t="n">
        <v>2.59685509982434</v>
      </c>
      <c r="ALD163" s="252" t="n">
        <v>29.6</v>
      </c>
      <c r="ALE163" s="252" t="n">
        <v>99.9109447686963</v>
      </c>
      <c r="ALF163" s="255" t="n">
        <v>30.0199999999999</v>
      </c>
      <c r="ALG163" s="253" t="n">
        <v>77.414510289661</v>
      </c>
      <c r="ALH163" s="256" t="n">
        <v>30.0199999999999</v>
      </c>
      <c r="ALI163" s="254" t="n">
        <v>2.59685509982434</v>
      </c>
      <c r="ALJ163" s="252" t="n">
        <v>29.6</v>
      </c>
      <c r="ALK163" s="252" t="n">
        <v>106.297273160343</v>
      </c>
      <c r="ALL163" s="255" t="n">
        <v>30.0199999999999</v>
      </c>
      <c r="ALM163" s="253" t="n">
        <v>77.414510289661</v>
      </c>
      <c r="ALN163" s="256" t="n">
        <v>30.0199999999999</v>
      </c>
      <c r="ALO163" s="254" t="n">
        <v>2.59685509982434</v>
      </c>
      <c r="ALP163" s="252" t="n">
        <v>29.9699999999999</v>
      </c>
      <c r="ALQ163" s="252" t="n">
        <v>113.622693189348</v>
      </c>
      <c r="ALR163" s="255" t="n">
        <v>30.0199999999999</v>
      </c>
      <c r="ALS163" s="253" t="n">
        <v>77.414510289661</v>
      </c>
      <c r="ALT163" s="256" t="n">
        <v>30.0199999999999</v>
      </c>
      <c r="ALU163" s="254" t="n">
        <v>2.59685509982434</v>
      </c>
      <c r="ALV163" s="252" t="n">
        <v>29.9699999999999</v>
      </c>
      <c r="ALW163" s="252" t="n">
        <v>119.632138935528</v>
      </c>
      <c r="ALX163" s="255" t="n">
        <v>30.0199999999999</v>
      </c>
      <c r="ALY163" s="253" t="n">
        <v>77.414510289661</v>
      </c>
      <c r="ALZ163" s="256" t="n">
        <v>30.0199999999999</v>
      </c>
      <c r="AMA163" s="254" t="n">
        <v>2.59685509982434</v>
      </c>
      <c r="AMB163" s="252" t="n">
        <v>29.9699999999999</v>
      </c>
      <c r="AMC163" s="252" t="n">
        <v>130.777477626134</v>
      </c>
      <c r="AMD163" s="255" t="n">
        <v>30.0199999999999</v>
      </c>
      <c r="AME163" s="253" t="n">
        <v>77.414510289661</v>
      </c>
      <c r="AMF163" s="256" t="n">
        <v>30.0199999999999</v>
      </c>
      <c r="AMG163" s="254" t="n">
        <v>2.59685509982434</v>
      </c>
      <c r="AMH163" s="252" t="n">
        <v>29.6</v>
      </c>
      <c r="AMI163" s="252" t="n">
        <v>139.020864480624</v>
      </c>
      <c r="AMJ163" s="255" t="n">
        <v>30.0199999999999</v>
      </c>
      <c r="AMK163" s="253" t="n">
        <v>77.414510289661</v>
      </c>
      <c r="AML163" s="256" t="n">
        <v>30.0199999999999</v>
      </c>
      <c r="AMM163" s="254" t="n">
        <v>2.59685509982434</v>
      </c>
      <c r="AMN163" s="252" t="n">
        <v>29.9699999999999</v>
      </c>
      <c r="AMO163" s="252" t="n">
        <v>145.300902434924</v>
      </c>
      <c r="AMP163" s="255" t="n">
        <v>30.0199999999999</v>
      </c>
      <c r="AMQ163" s="253" t="n">
        <v>77.414510289661</v>
      </c>
      <c r="AMR163" s="256" t="n">
        <v>30.0199999999999</v>
      </c>
      <c r="AMS163" s="254" t="n">
        <v>2.59685509982434</v>
      </c>
      <c r="AMT163" s="252" t="n">
        <v>29.6</v>
      </c>
      <c r="AMU163" s="252" t="n">
        <v>152.522800819351</v>
      </c>
      <c r="AMV163" s="255" t="n">
        <v>30.0199999999999</v>
      </c>
      <c r="AMW163" s="253" t="n">
        <v>77.414510289661</v>
      </c>
      <c r="AMX163" s="256" t="n">
        <v>30.0199999999999</v>
      </c>
      <c r="AMY163" s="254" t="n">
        <v>2.59685509982434</v>
      </c>
      <c r="AMZ163" s="252" t="n">
        <v>29.9699999999999</v>
      </c>
      <c r="ANA163" s="252" t="n">
        <v>161.719697546228</v>
      </c>
      <c r="ANB163" s="255" t="n">
        <v>30.0199999999999</v>
      </c>
      <c r="ANC163" s="253" t="n">
        <v>77.414510289661</v>
      </c>
      <c r="AND163" s="256" t="n">
        <v>30.0199999999999</v>
      </c>
      <c r="ANE163" s="254" t="n">
        <v>2.59685509982434</v>
      </c>
      <c r="ANF163" s="252" t="n">
        <v>29.9699999999999</v>
      </c>
      <c r="ANG163" s="252" t="n">
        <v>168.885713001784</v>
      </c>
      <c r="ANH163" s="255" t="n">
        <v>30.0199999999999</v>
      </c>
      <c r="ANI163" s="253" t="n">
        <v>77.414510289661</v>
      </c>
      <c r="ANJ163" s="256" t="n">
        <v>30.0199999999999</v>
      </c>
      <c r="ANK163" s="254" t="n">
        <v>2.59685509982434</v>
      </c>
      <c r="ANL163" s="252" t="n">
        <v>29.9699999999999</v>
      </c>
      <c r="ANM163" s="252" t="n">
        <v>177.114592231717</v>
      </c>
      <c r="ANN163" s="255" t="n">
        <v>30.0199999999999</v>
      </c>
      <c r="ANO163" s="253" t="n">
        <v>77.414510289661</v>
      </c>
      <c r="ANP163" s="256" t="n">
        <v>30.0199999999999</v>
      </c>
      <c r="ANQ163" s="254" t="n">
        <v>2.59685509982434</v>
      </c>
      <c r="ANR163" s="252" t="n">
        <v>29.9699999999999</v>
      </c>
      <c r="ANS163" s="252" t="n">
        <v>184.009090499167</v>
      </c>
      <c r="ANT163" s="255" t="n">
        <v>30.0199999999999</v>
      </c>
      <c r="ANU163" s="253" t="n">
        <v>77.414510289661</v>
      </c>
      <c r="ANV163" s="256" t="n">
        <v>30.0199999999999</v>
      </c>
      <c r="ANW163" s="254" t="n">
        <v>2.59685509982434</v>
      </c>
      <c r="ANX163" s="252" t="n">
        <v>29.6</v>
      </c>
      <c r="ANY163" s="252" t="n">
        <v>196.218703695131</v>
      </c>
      <c r="ANZ163" s="255" t="n">
        <v>30.0199999999999</v>
      </c>
      <c r="AOA163" s="253" t="n">
        <v>77.414510289661</v>
      </c>
      <c r="AOB163" s="256" t="n">
        <v>30.0199999999999</v>
      </c>
      <c r="AOC163" s="254" t="n">
        <v>2.59685509982434</v>
      </c>
      <c r="AOD163" s="252" t="n">
        <v>29.6</v>
      </c>
      <c r="AOE163" s="252" t="n">
        <v>202.66564157724</v>
      </c>
      <c r="AOF163" s="255" t="n">
        <v>30.0199999999999</v>
      </c>
      <c r="AOG163" s="253" t="n">
        <v>77.414510289661</v>
      </c>
      <c r="AOH163" s="256" t="n">
        <v>30.0199999999999</v>
      </c>
      <c r="AOI163" s="254" t="n">
        <v>2.59685509982434</v>
      </c>
      <c r="AOJ163" s="252" t="n">
        <v>29.6</v>
      </c>
      <c r="AOK163" s="252" t="n">
        <v>212.588247609837</v>
      </c>
      <c r="AOL163" s="255" t="n">
        <v>30.0199999999999</v>
      </c>
      <c r="AOM163" s="253" t="n">
        <v>77.414510289661</v>
      </c>
      <c r="AON163" s="256" t="n">
        <v>30.0199999999999</v>
      </c>
      <c r="AOO163" s="254" t="n">
        <v>2.59685509982434</v>
      </c>
      <c r="AOP163" s="252" t="n">
        <v>29.9699999999999</v>
      </c>
      <c r="AOQ163" s="252" t="n">
        <v>217.375414814646</v>
      </c>
      <c r="AOR163" s="255" t="n">
        <v>30.0199999999999</v>
      </c>
      <c r="AOS163" s="253" t="n">
        <v>77.414510289661</v>
      </c>
      <c r="AOT163" s="256" t="n">
        <v>30.0199999999999</v>
      </c>
      <c r="AOU163" s="254" t="n">
        <v>2.59685509982434</v>
      </c>
      <c r="AOV163" s="251" t="n">
        <v>43.29</v>
      </c>
      <c r="AOW163" s="252" t="n">
        <v>14.6767110108368</v>
      </c>
      <c r="AOX163" s="255" t="n">
        <v>43.6999999999999</v>
      </c>
      <c r="AOY163" s="253" t="n">
        <v>78.2970950633643</v>
      </c>
      <c r="AOZ163" s="256" t="n">
        <v>43.6999999999999</v>
      </c>
      <c r="APA163" s="254" t="n">
        <v>1.91991472289506</v>
      </c>
      <c r="APB163" s="251" t="n">
        <v>43.66</v>
      </c>
      <c r="APC163" s="252" t="n">
        <v>19.4240353353733</v>
      </c>
      <c r="APD163" s="255" t="n">
        <v>43.6999999999999</v>
      </c>
      <c r="APE163" s="253" t="n">
        <v>78.2970950633643</v>
      </c>
      <c r="APF163" s="256" t="n">
        <v>43.6999999999999</v>
      </c>
      <c r="APG163" s="254" t="n">
        <v>1.91991472289506</v>
      </c>
      <c r="APH163" s="251" t="n">
        <v>43.29</v>
      </c>
      <c r="API163" s="252" t="n">
        <v>31.3382747945251</v>
      </c>
      <c r="APJ163" s="255" t="n">
        <v>43.6999999999999</v>
      </c>
      <c r="APK163" s="253" t="n">
        <v>78.2970950633643</v>
      </c>
      <c r="APL163" s="256" t="n">
        <v>43.6999999999999</v>
      </c>
      <c r="APM163" s="254" t="n">
        <v>1.91991472289506</v>
      </c>
      <c r="APN163" s="251" t="n">
        <v>43.29</v>
      </c>
      <c r="APO163" s="252" t="n">
        <v>40.4410957925719</v>
      </c>
      <c r="APP163" s="255" t="n">
        <v>43.6999999999999</v>
      </c>
      <c r="APQ163" s="253" t="n">
        <v>78.2970950633643</v>
      </c>
      <c r="APR163" s="256" t="n">
        <v>43.6999999999999</v>
      </c>
      <c r="APS163" s="254" t="n">
        <v>1.91991472289506</v>
      </c>
      <c r="APT163" s="251" t="n">
        <v>43.29</v>
      </c>
      <c r="APU163" s="252" t="n">
        <v>52.7470473607914</v>
      </c>
      <c r="APV163" s="255" t="n">
        <v>43.6999999999999</v>
      </c>
      <c r="APW163" s="253" t="n">
        <v>78.2970950633643</v>
      </c>
      <c r="APX163" s="256" t="n">
        <v>43.6999999999999</v>
      </c>
      <c r="APY163" s="254" t="n">
        <v>1.91991472289506</v>
      </c>
      <c r="APZ163" s="251" t="n">
        <v>43.29</v>
      </c>
      <c r="AQA163" s="252" t="n">
        <v>59.8493670238239</v>
      </c>
      <c r="AQB163" s="255" t="n">
        <v>43.6999999999999</v>
      </c>
      <c r="AQC163" s="253" t="n">
        <v>78.2970950633643</v>
      </c>
      <c r="AQD163" s="256" t="n">
        <v>43.6999999999999</v>
      </c>
      <c r="AQE163" s="254" t="n">
        <v>1.91991472289506</v>
      </c>
      <c r="AQF163" s="251" t="n">
        <v>43.29</v>
      </c>
      <c r="AQG163" s="252" t="n">
        <v>74.1655846888623</v>
      </c>
      <c r="AQH163" s="255" t="n">
        <v>43.6999999999999</v>
      </c>
      <c r="AQI163" s="253" t="n">
        <v>78.2970950633643</v>
      </c>
      <c r="AQJ163" s="256" t="n">
        <v>43.6999999999999</v>
      </c>
      <c r="AQK163" s="254" t="n">
        <v>1.91991472289506</v>
      </c>
      <c r="AQL163" s="251" t="n">
        <v>43.29</v>
      </c>
      <c r="AQM163" s="252" t="n">
        <v>80.9656742482793</v>
      </c>
      <c r="AQN163" s="255" t="n">
        <v>43.6999999999999</v>
      </c>
      <c r="AQO163" s="253" t="n">
        <v>78.2970950633643</v>
      </c>
      <c r="AQP163" s="256" t="n">
        <v>43.6999999999999</v>
      </c>
      <c r="AQQ163" s="254" t="n">
        <v>1.91991472289506</v>
      </c>
      <c r="AQR163" s="252" t="n">
        <v>43.29</v>
      </c>
      <c r="AQS163" s="252" t="n">
        <v>94.74829589405959</v>
      </c>
      <c r="AQT163" s="255" t="n">
        <v>43.6999999999999</v>
      </c>
      <c r="AQU163" s="253" t="n">
        <v>78.2970950633643</v>
      </c>
      <c r="AQV163" s="256" t="n">
        <v>43.6999999999999</v>
      </c>
      <c r="AQW163" s="254" t="n">
        <v>1.91991472289506</v>
      </c>
      <c r="AQX163" s="252" t="n">
        <v>43.29</v>
      </c>
      <c r="AQY163" s="252" t="n">
        <v>102.680084620474</v>
      </c>
      <c r="AQZ163" s="255" t="n">
        <v>43.6999999999999</v>
      </c>
      <c r="ARA163" s="253" t="n">
        <v>78.2970950633643</v>
      </c>
      <c r="ARB163" s="256" t="n">
        <v>43.6999999999999</v>
      </c>
      <c r="ARC163" s="254" t="n">
        <v>1.91991472289506</v>
      </c>
      <c r="ARD163" s="252" t="n">
        <v>43.29</v>
      </c>
      <c r="ARE163" s="252" t="n">
        <v>115.992621612037</v>
      </c>
      <c r="ARF163" s="255" t="n">
        <v>43.6999999999999</v>
      </c>
      <c r="ARG163" s="253" t="n">
        <v>78.2970950633643</v>
      </c>
      <c r="ARH163" s="256" t="n">
        <v>43.6999999999999</v>
      </c>
      <c r="ARI163" s="254" t="n">
        <v>1.91991472289506</v>
      </c>
      <c r="ARJ163" s="252" t="n">
        <v>43.29</v>
      </c>
      <c r="ARK163" s="252" t="n">
        <v>124.134059844563</v>
      </c>
      <c r="ARL163" s="255" t="n">
        <v>43.6999999999999</v>
      </c>
      <c r="ARM163" s="253" t="n">
        <v>78.2970950633643</v>
      </c>
      <c r="ARN163" s="256" t="n">
        <v>43.6999999999999</v>
      </c>
      <c r="ARO163" s="254" t="n">
        <v>1.91991472289506</v>
      </c>
      <c r="ARP163" s="252" t="n">
        <v>43.29</v>
      </c>
      <c r="ARQ163" s="252" t="n">
        <v>139.896865221533</v>
      </c>
      <c r="ARR163" s="255" t="n">
        <v>43.6999999999999</v>
      </c>
      <c r="ARS163" s="253" t="n">
        <v>78.2970950633643</v>
      </c>
      <c r="ART163" s="256" t="n">
        <v>43.6999999999999</v>
      </c>
      <c r="ARU163" s="254" t="n">
        <v>1.91991472289506</v>
      </c>
      <c r="ARV163" s="252" t="n">
        <v>43.29</v>
      </c>
      <c r="ARW163" s="252" t="n">
        <v>146.484802239493</v>
      </c>
      <c r="ARX163" s="255" t="n">
        <v>43.6999999999999</v>
      </c>
      <c r="ARY163" s="253" t="n">
        <v>78.2970950633643</v>
      </c>
      <c r="ARZ163" s="256" t="n">
        <v>43.6999999999999</v>
      </c>
      <c r="ASA163" s="254" t="n">
        <v>1.91991472289506</v>
      </c>
      <c r="ASB163" s="252" t="n">
        <v>43.29</v>
      </c>
      <c r="ASC163" s="252" t="n">
        <v>160.474763084304</v>
      </c>
      <c r="ASD163" s="255" t="n">
        <v>43.6999999999999</v>
      </c>
      <c r="ASE163" s="253" t="n">
        <v>78.2970950633643</v>
      </c>
      <c r="ASF163" s="256" t="n">
        <v>43.6999999999999</v>
      </c>
      <c r="ASG163" s="254" t="n">
        <v>1.91991472289506</v>
      </c>
      <c r="ASH163" s="252" t="n">
        <v>43.29</v>
      </c>
      <c r="ASI163" s="252" t="n">
        <v>168.556415761279</v>
      </c>
      <c r="ASJ163" s="255" t="n">
        <v>43.6999999999999</v>
      </c>
      <c r="ASK163" s="253" t="n">
        <v>78.2970950633643</v>
      </c>
      <c r="ASL163" s="256" t="n">
        <v>43.6999999999999</v>
      </c>
      <c r="ASM163" s="254" t="n">
        <v>1.91991472289506</v>
      </c>
      <c r="ASN163" s="252" t="n">
        <v>43.29</v>
      </c>
      <c r="ASO163" s="252" t="n">
        <v>180.832619732985</v>
      </c>
      <c r="ASP163" s="255" t="n">
        <v>43.6999999999999</v>
      </c>
      <c r="ASQ163" s="253" t="n">
        <v>78.2970950633643</v>
      </c>
      <c r="ASR163" s="256" t="n">
        <v>43.6999999999999</v>
      </c>
      <c r="ASS163" s="254" t="n">
        <v>1.91991472289506</v>
      </c>
      <c r="AST163" s="252" t="n">
        <v>43.29</v>
      </c>
      <c r="ASU163" s="252" t="n">
        <v>189.909726805406</v>
      </c>
      <c r="ASV163" s="255" t="n">
        <v>43.6999999999999</v>
      </c>
      <c r="ASW163" s="253" t="n">
        <v>78.2970950633643</v>
      </c>
      <c r="ASX163" s="256" t="n">
        <v>43.6999999999999</v>
      </c>
      <c r="ASY163" s="254" t="n">
        <v>1.91991472289506</v>
      </c>
      <c r="ASZ163" s="252" t="n">
        <v>43.29</v>
      </c>
      <c r="ATA163" s="252" t="n">
        <v>202.452891039997</v>
      </c>
      <c r="ATB163" s="255" t="n">
        <v>43.6999999999999</v>
      </c>
      <c r="ATC163" s="253" t="n">
        <v>78.2970950633643</v>
      </c>
      <c r="ATD163" s="256" t="n">
        <v>43.6999999999999</v>
      </c>
      <c r="ATE163" s="254" t="n">
        <v>1.91991472289506</v>
      </c>
      <c r="ATF163" s="252" t="n">
        <v>43.29</v>
      </c>
      <c r="ATG163" s="252" t="n">
        <v>210.179807617253</v>
      </c>
      <c r="ATH163" s="255" t="n">
        <v>43.6999999999999</v>
      </c>
      <c r="ATI163" s="253" t="n">
        <v>78.2970950633643</v>
      </c>
      <c r="ATJ163" s="256" t="n">
        <v>43.6999999999999</v>
      </c>
      <c r="ATK163" s="254" t="n">
        <v>1.91991472289506</v>
      </c>
      <c r="ATL163" s="252" t="n">
        <v>43.29</v>
      </c>
      <c r="ATM163" s="252" t="n">
        <v>227.041369697863</v>
      </c>
      <c r="ATN163" s="255" t="n">
        <v>43.6999999999999</v>
      </c>
      <c r="ATO163" s="253" t="n">
        <v>78.2970950633643</v>
      </c>
      <c r="ATP163" s="256" t="n">
        <v>43.6999999999999</v>
      </c>
      <c r="ATQ163" s="254" t="n">
        <v>1.91991472289506</v>
      </c>
      <c r="ATR163" s="252" t="n">
        <v>43.29</v>
      </c>
      <c r="ATS163" s="252" t="n">
        <v>235.385422956237</v>
      </c>
      <c r="ATT163" s="255" t="n">
        <v>43.6999999999999</v>
      </c>
      <c r="ATU163" s="253" t="n">
        <v>78.2970950633643</v>
      </c>
      <c r="ATV163" s="256" t="n">
        <v>43.6999999999999</v>
      </c>
      <c r="ATW163" s="254" t="n">
        <v>1.91991472289506</v>
      </c>
      <c r="ATX163" s="252" t="n">
        <v>43.29</v>
      </c>
      <c r="ATY163" s="252" t="n">
        <v>249.139850767241</v>
      </c>
      <c r="ATZ163" s="255" t="n">
        <v>43.6999999999999</v>
      </c>
      <c r="AUA163" s="253" t="n">
        <v>78.2970950633643</v>
      </c>
      <c r="AUB163" s="256" t="n">
        <v>43.6999999999999</v>
      </c>
      <c r="AUC163" s="254" t="n">
        <v>1.91991472289506</v>
      </c>
      <c r="AUD163" s="252" t="n">
        <v>43.29</v>
      </c>
      <c r="AUE163" s="252" t="n">
        <v>257.169790016861</v>
      </c>
      <c r="AUF163" s="255" t="n">
        <v>43.6999999999999</v>
      </c>
      <c r="AUG163" s="253" t="n">
        <v>78.2970950633643</v>
      </c>
      <c r="AUH163" s="256" t="n">
        <v>43.6999999999999</v>
      </c>
      <c r="AUI163" s="254" t="n">
        <v>1.91991472289506</v>
      </c>
      <c r="AUJ163" s="252" t="n">
        <v>43.29</v>
      </c>
      <c r="AUK163" s="252" t="n">
        <v>269.824962019612</v>
      </c>
      <c r="AUL163" s="255" t="n">
        <v>43.6999999999999</v>
      </c>
      <c r="AUM163" s="253" t="n">
        <v>78.2970950633643</v>
      </c>
      <c r="AUN163" s="256" t="n">
        <v>43.6999999999999</v>
      </c>
      <c r="AUO163" s="254" t="n">
        <v>1.91991472289506</v>
      </c>
      <c r="AUP163" s="251" t="n">
        <v>62.9</v>
      </c>
      <c r="AUQ163" s="252" t="n">
        <v>13.5137342381086</v>
      </c>
      <c r="AUR163" s="255" t="n">
        <v>64.59999999999999</v>
      </c>
      <c r="AUS163" s="253" t="n">
        <v>80.29588431590651</v>
      </c>
      <c r="AUT163" s="256" t="n">
        <v>63.8399999999999</v>
      </c>
      <c r="AUU163" s="254" t="n">
        <v>2.40145642041007</v>
      </c>
      <c r="AUV163" s="251" t="n">
        <v>62.9</v>
      </c>
      <c r="AUW163" s="252" t="n">
        <v>19.9971927758508</v>
      </c>
      <c r="AUX163" s="255" t="n">
        <v>64.59999999999999</v>
      </c>
      <c r="AUY163" s="253" t="n">
        <v>80.29588431590651</v>
      </c>
      <c r="AUZ163" s="256" t="n">
        <v>63.8399999999999</v>
      </c>
      <c r="AVA163" s="254" t="n">
        <v>2.40145642041007</v>
      </c>
      <c r="AVB163" s="251" t="n">
        <v>62.9</v>
      </c>
      <c r="AVC163" s="252" t="n">
        <v>29.9464699320325</v>
      </c>
      <c r="AVD163" s="255" t="n">
        <v>64.59999999999999</v>
      </c>
      <c r="AVE163" s="253" t="n">
        <v>80.29588431590651</v>
      </c>
      <c r="AVF163" s="256" t="n">
        <v>63.8399999999999</v>
      </c>
      <c r="AVG163" s="254" t="n">
        <v>2.40145642041007</v>
      </c>
      <c r="AVH163" s="251" t="n">
        <v>62.9</v>
      </c>
      <c r="AVI163" s="252" t="n">
        <v>38.7211804493678</v>
      </c>
      <c r="AVJ163" s="255" t="n">
        <v>64.59999999999999</v>
      </c>
      <c r="AVK163" s="253" t="n">
        <v>80.29588431590651</v>
      </c>
      <c r="AVL163" s="256" t="n">
        <v>63.8399999999999</v>
      </c>
      <c r="AVM163" s="254" t="n">
        <v>2.40145642041007</v>
      </c>
      <c r="AVN163" s="251" t="n">
        <v>62.9</v>
      </c>
      <c r="AVO163" s="252" t="n">
        <v>46.0784938180661</v>
      </c>
      <c r="AVP163" s="255" t="n">
        <v>64.59999999999999</v>
      </c>
      <c r="AVQ163" s="253" t="n">
        <v>80.29588431590651</v>
      </c>
      <c r="AVR163" s="256" t="n">
        <v>63.8399999999999</v>
      </c>
      <c r="AVS163" s="254" t="n">
        <v>2.40145642041007</v>
      </c>
      <c r="AVT163" s="251" t="n">
        <v>63.6399999999999</v>
      </c>
      <c r="AVU163" s="252" t="n">
        <v>54.3216054831289</v>
      </c>
      <c r="AVV163" s="255" t="n">
        <v>64.59999999999999</v>
      </c>
      <c r="AVW163" s="253" t="n">
        <v>80.29588431590651</v>
      </c>
      <c r="AVX163" s="256" t="n">
        <v>63.8399999999999</v>
      </c>
      <c r="AVY163" s="254" t="n">
        <v>2.40145642041007</v>
      </c>
      <c r="AVZ163" s="251" t="n">
        <v>63.6399999999999</v>
      </c>
      <c r="AWA163" s="252" t="n">
        <v>60.0763911611384</v>
      </c>
      <c r="AWB163" s="255" t="n">
        <v>64.59999999999999</v>
      </c>
      <c r="AWC163" s="253" t="n">
        <v>80.29588431590651</v>
      </c>
      <c r="AWD163" s="256" t="n">
        <v>63.8399999999999</v>
      </c>
      <c r="AWE163" s="254" t="n">
        <v>2.40145642041007</v>
      </c>
      <c r="AWF163" s="251" t="n">
        <v>63.6399999999999</v>
      </c>
      <c r="AWG163" s="252" t="n">
        <v>67.8140550583766</v>
      </c>
      <c r="AWH163" s="255" t="n">
        <v>64.59999999999999</v>
      </c>
      <c r="AWI163" s="253" t="n">
        <v>80.29588431590651</v>
      </c>
      <c r="AWJ163" s="256" t="n">
        <v>63.8399999999999</v>
      </c>
      <c r="AWK163" s="254" t="n">
        <v>2.40145642041007</v>
      </c>
      <c r="AWL163" s="252" t="n">
        <v>63.6399999999999</v>
      </c>
      <c r="AWM163" s="252" t="n">
        <v>76.5446939381299</v>
      </c>
      <c r="AWN163" s="255" t="n">
        <v>64.59999999999999</v>
      </c>
      <c r="AWO163" s="253" t="n">
        <v>80.29588431590651</v>
      </c>
      <c r="AWP163" s="256" t="n">
        <v>63.8399999999999</v>
      </c>
      <c r="AWQ163" s="254" t="n">
        <v>2.40145642041007</v>
      </c>
      <c r="AWR163" s="252" t="n">
        <v>63.6399999999999</v>
      </c>
      <c r="AWS163" s="252" t="n">
        <v>84.9339312049016</v>
      </c>
      <c r="AWT163" s="255" t="n">
        <v>64.59999999999999</v>
      </c>
      <c r="AWU163" s="253" t="n">
        <v>80.29588431590651</v>
      </c>
      <c r="AWV163" s="256" t="n">
        <v>63.8399999999999</v>
      </c>
      <c r="AWW163" s="254" t="n">
        <v>2.40145642041007</v>
      </c>
      <c r="AWX163" s="252" t="n">
        <v>63.6399999999999</v>
      </c>
      <c r="AWY163" s="252" t="n">
        <v>91.7045257936379</v>
      </c>
      <c r="AWZ163" s="255" t="n">
        <v>64.59999999999999</v>
      </c>
      <c r="AXA163" s="253" t="n">
        <v>80.29588431590651</v>
      </c>
      <c r="AXB163" s="256" t="n">
        <v>63.8399999999999</v>
      </c>
      <c r="AXC163" s="254" t="n">
        <v>2.40145642041007</v>
      </c>
      <c r="AXD163" s="252" t="n">
        <v>63.6399999999999</v>
      </c>
      <c r="AXE163" s="252" t="n">
        <v>102.108216161318</v>
      </c>
      <c r="AXF163" s="255" t="n">
        <v>64.59999999999999</v>
      </c>
      <c r="AXG163" s="253" t="n">
        <v>80.29588431590651</v>
      </c>
      <c r="AXH163" s="256" t="n">
        <v>63.8399999999999</v>
      </c>
      <c r="AXI163" s="254" t="n">
        <v>2.40145642041007</v>
      </c>
      <c r="AXJ163" s="252" t="n">
        <v>63.6399999999999</v>
      </c>
      <c r="AXK163" s="252" t="n">
        <v>108.586393206119</v>
      </c>
      <c r="AXL163" s="255" t="n">
        <v>64.59999999999999</v>
      </c>
      <c r="AXM163" s="253" t="n">
        <v>80.29588431590651</v>
      </c>
      <c r="AXN163" s="256" t="n">
        <v>63.8399999999999</v>
      </c>
      <c r="AXO163" s="254" t="n">
        <v>2.40145642041007</v>
      </c>
      <c r="AXP163" s="252" t="n">
        <v>63.6399999999999</v>
      </c>
      <c r="AXQ163" s="252" t="n">
        <v>116.66287886187</v>
      </c>
      <c r="AXR163" s="255" t="n">
        <v>64.59999999999999</v>
      </c>
      <c r="AXS163" s="253" t="n">
        <v>80.29588431590651</v>
      </c>
      <c r="AXT163" s="256" t="n">
        <v>63.8399999999999</v>
      </c>
      <c r="AXU163" s="254" t="n">
        <v>2.40145642041007</v>
      </c>
      <c r="AXV163" s="252" t="n">
        <v>64.59999999999999</v>
      </c>
      <c r="AXW163" s="252" t="n">
        <v>123.257096499974</v>
      </c>
      <c r="AXX163" s="255" t="n">
        <v>64.59999999999999</v>
      </c>
      <c r="AXY163" s="253" t="n">
        <v>80.29588431590651</v>
      </c>
      <c r="AXZ163" s="256" t="n">
        <v>63.8399999999999</v>
      </c>
      <c r="AYA163" s="254" t="n">
        <v>2.40145642041007</v>
      </c>
      <c r="AYB163" s="252" t="n">
        <v>63.6399999999999</v>
      </c>
      <c r="AYC163" s="252" t="n">
        <v>131.778035273408</v>
      </c>
      <c r="AYD163" s="255" t="n">
        <v>64.59999999999999</v>
      </c>
      <c r="AYE163" s="253" t="n">
        <v>80.29588431590651</v>
      </c>
      <c r="AYF163" s="256" t="n">
        <v>63.8399999999999</v>
      </c>
      <c r="AYG163" s="254" t="n">
        <v>2.40145642041007</v>
      </c>
      <c r="AYH163" s="252" t="n">
        <v>63.6399999999999</v>
      </c>
      <c r="AYI163" s="252" t="n">
        <v>139.451972021577</v>
      </c>
      <c r="AYJ163" s="255" t="n">
        <v>64.59999999999999</v>
      </c>
      <c r="AYK163" s="253" t="n">
        <v>80.29588431590651</v>
      </c>
      <c r="AYL163" s="256" t="n">
        <v>63.8399999999999</v>
      </c>
      <c r="AYM163" s="254" t="n">
        <v>2.40145642041007</v>
      </c>
      <c r="AYN163" s="252" t="n">
        <v>63.6399999999999</v>
      </c>
      <c r="AYO163" s="252" t="n">
        <v>147.023489989788</v>
      </c>
      <c r="AYP163" s="255" t="n">
        <v>64.59999999999999</v>
      </c>
      <c r="AYQ163" s="253" t="n">
        <v>80.29588431590651</v>
      </c>
      <c r="AYR163" s="256" t="n">
        <v>63.8399999999999</v>
      </c>
      <c r="AYS163" s="254" t="n">
        <v>2.40145642041007</v>
      </c>
      <c r="AYT163" s="252" t="n">
        <v>63.6399999999999</v>
      </c>
      <c r="AYU163" s="252" t="n">
        <v>154.522437384978</v>
      </c>
      <c r="AYV163" s="255" t="n">
        <v>64.59999999999999</v>
      </c>
      <c r="AYW163" s="253" t="n">
        <v>80.29588431590651</v>
      </c>
      <c r="AYX163" s="256" t="n">
        <v>63.8399999999999</v>
      </c>
      <c r="AYY163" s="254" t="n">
        <v>2.40145642041007</v>
      </c>
      <c r="AYZ163" s="252" t="n">
        <v>63.6399999999999</v>
      </c>
      <c r="AZA163" s="252" t="n">
        <v>165.218783812711</v>
      </c>
      <c r="AZB163" s="255" t="n">
        <v>64.59999999999999</v>
      </c>
      <c r="AZC163" s="253" t="n">
        <v>80.29588431590651</v>
      </c>
      <c r="AZD163" s="256" t="n">
        <v>63.8399999999999</v>
      </c>
      <c r="AZE163" s="254" t="n">
        <v>2.40145642041007</v>
      </c>
      <c r="AZF163" s="252" t="n">
        <v>63.6399999999999</v>
      </c>
      <c r="AZG163" s="252" t="n">
        <v>173.292593826618</v>
      </c>
      <c r="AZH163" s="255" t="n">
        <v>64.59999999999999</v>
      </c>
      <c r="AZI163" s="253" t="n">
        <v>80.29588431590651</v>
      </c>
      <c r="AZJ163" s="256" t="n">
        <v>63.8399999999999</v>
      </c>
      <c r="AZK163" s="254" t="n">
        <v>2.40145642041007</v>
      </c>
      <c r="AZL163" s="252" t="n">
        <v>63.6399999999999</v>
      </c>
      <c r="AZM163" s="252" t="n">
        <v>181.090492534444</v>
      </c>
      <c r="AZN163" s="255" t="n">
        <v>64.59999999999999</v>
      </c>
      <c r="AZO163" s="253" t="n">
        <v>80.29588431590651</v>
      </c>
      <c r="AZP163" s="256" t="n">
        <v>63.8399999999999</v>
      </c>
      <c r="AZQ163" s="254" t="n">
        <v>2.40145642041007</v>
      </c>
      <c r="AZR163" s="251" t="n">
        <v>83.59999999999999</v>
      </c>
      <c r="AZS163" s="252" t="n">
        <v>15.1289650110935</v>
      </c>
      <c r="AZT163" s="255" t="n">
        <v>90.81999999999999</v>
      </c>
      <c r="AZU163" s="253" t="n">
        <v>79.26030788820511</v>
      </c>
      <c r="AZV163" s="256" t="n">
        <v>90.81999999999999</v>
      </c>
      <c r="AZW163" s="254" t="n">
        <v>3.22571649921482</v>
      </c>
      <c r="AZX163" s="251" t="n">
        <v>90.81999999999999</v>
      </c>
      <c r="AZY163" s="252" t="n">
        <v>19.5485679361326</v>
      </c>
      <c r="AZZ163" s="255" t="n">
        <v>90.81999999999999</v>
      </c>
      <c r="BAA163" s="253" t="n">
        <v>79.26030788820511</v>
      </c>
      <c r="BAB163" s="256" t="n">
        <v>90.81999999999999</v>
      </c>
      <c r="BAC163" s="254" t="n">
        <v>3.22571649921482</v>
      </c>
      <c r="BAD163" s="251" t="n">
        <v>90.81999999999999</v>
      </c>
      <c r="BAE163" s="252" t="n">
        <v>28.7821153807129</v>
      </c>
      <c r="BAF163" s="255" t="n">
        <v>90.81999999999999</v>
      </c>
      <c r="BAG163" s="253" t="n">
        <v>79.26030788820511</v>
      </c>
      <c r="BAH163" s="256" t="n">
        <v>90.81999999999999</v>
      </c>
      <c r="BAI163" s="254" t="n">
        <v>3.22571649921482</v>
      </c>
      <c r="BAJ163" s="251" t="n">
        <v>90.81999999999999</v>
      </c>
      <c r="BAK163" s="252" t="n">
        <v>41.6268216560238</v>
      </c>
      <c r="BAL163" s="255" t="n">
        <v>90.81999999999999</v>
      </c>
      <c r="BAM163" s="253" t="n">
        <v>79.26030788820511</v>
      </c>
      <c r="BAN163" s="256" t="n">
        <v>90.81999999999999</v>
      </c>
      <c r="BAO163" s="254" t="n">
        <v>3.22571649921482</v>
      </c>
      <c r="BAP163" s="251" t="n">
        <v>90.81999999999999</v>
      </c>
      <c r="BAQ163" s="252" t="n">
        <v>50.7011831135014</v>
      </c>
      <c r="BAR163" s="255" t="n">
        <v>90.81999999999999</v>
      </c>
      <c r="BAS163" s="253" t="n">
        <v>79.26030788820511</v>
      </c>
      <c r="BAT163" s="256" t="n">
        <v>90.81999999999999</v>
      </c>
      <c r="BAU163" s="254" t="n">
        <v>3.22571649921482</v>
      </c>
      <c r="BAV163" s="251" t="n">
        <v>90.81999999999999</v>
      </c>
      <c r="BAW163" s="252" t="n">
        <v>64.0861366222217</v>
      </c>
      <c r="BAX163" s="255" t="n">
        <v>90.81999999999999</v>
      </c>
      <c r="BAY163" s="253" t="n">
        <v>79.26030788820511</v>
      </c>
      <c r="BAZ163" s="256" t="n">
        <v>90.81999999999999</v>
      </c>
      <c r="BBA163" s="254" t="n">
        <v>3.22571649921482</v>
      </c>
      <c r="BBB163" s="251" t="n">
        <v>90.81999999999999</v>
      </c>
      <c r="BBC163" s="252" t="n">
        <v>74.6023636332211</v>
      </c>
      <c r="BBD163" s="255" t="n">
        <v>90.81999999999999</v>
      </c>
      <c r="BBE163" s="253" t="n">
        <v>79.26030788820511</v>
      </c>
      <c r="BBF163" s="256" t="n">
        <v>90.81999999999999</v>
      </c>
      <c r="BBG163" s="254" t="n">
        <v>3.22571649921482</v>
      </c>
      <c r="BBH163" s="251" t="n">
        <v>90.81999999999999</v>
      </c>
      <c r="BBI163" s="252" t="n">
        <v>87.4932622424548</v>
      </c>
      <c r="BBJ163" s="255" t="n">
        <v>90.81999999999999</v>
      </c>
      <c r="BBK163" s="253" t="n">
        <v>79.26030788820511</v>
      </c>
      <c r="BBL163" s="256" t="n">
        <v>90.81999999999999</v>
      </c>
      <c r="BBM163" s="254" t="n">
        <v>3.22571649921482</v>
      </c>
      <c r="BBN163" s="252" t="n">
        <v>90.81999999999999</v>
      </c>
      <c r="BBO163" s="252" t="n">
        <v>96.76795114207999</v>
      </c>
      <c r="BBP163" s="255" t="n">
        <v>90.81999999999999</v>
      </c>
      <c r="BBQ163" s="253" t="n">
        <v>79.26030788820511</v>
      </c>
      <c r="BBR163" s="256" t="n">
        <v>90.81999999999999</v>
      </c>
      <c r="BBS163" s="254" t="n">
        <v>3.22571649921482</v>
      </c>
      <c r="BBT163" s="252" t="n">
        <v>90.81999999999999</v>
      </c>
      <c r="BBU163" s="252" t="n">
        <v>109.884716219099</v>
      </c>
      <c r="BBV163" s="255" t="n">
        <v>90.81999999999999</v>
      </c>
      <c r="BBW163" s="253" t="n">
        <v>79.26030788820511</v>
      </c>
      <c r="BBX163" s="256" t="n">
        <v>90.81999999999999</v>
      </c>
      <c r="BBY163" s="254" t="n">
        <v>3.22571649921482</v>
      </c>
      <c r="BBZ163" s="252" t="n">
        <v>90.81999999999999</v>
      </c>
      <c r="BCA163" s="252" t="n">
        <v>121.125401467551</v>
      </c>
      <c r="BCB163" s="255" t="n">
        <v>90.81999999999999</v>
      </c>
      <c r="BCC163" s="253" t="n">
        <v>79.26030788820511</v>
      </c>
      <c r="BCD163" s="256" t="n">
        <v>90.81999999999999</v>
      </c>
      <c r="BCE163" s="254" t="n">
        <v>3.22571649921482</v>
      </c>
      <c r="BCF163" s="252" t="n">
        <v>90.81999999999999</v>
      </c>
      <c r="BCG163" s="252" t="n">
        <v>134.006315307672</v>
      </c>
      <c r="BCH163" s="255" t="n">
        <v>90.81999999999999</v>
      </c>
      <c r="BCI163" s="253" t="n">
        <v>79.26030788820511</v>
      </c>
      <c r="BCJ163" s="256" t="n">
        <v>90.81999999999999</v>
      </c>
      <c r="BCK163" s="254" t="n">
        <v>3.22571649921482</v>
      </c>
      <c r="BCL163" s="251" t="n">
        <v>112.1</v>
      </c>
      <c r="BCM163" s="252" t="n">
        <v>19.5879115663366</v>
      </c>
      <c r="BCN163" s="255" t="n">
        <v>112.1</v>
      </c>
      <c r="BCO163" s="253" t="n">
        <v>71.01182197029669</v>
      </c>
      <c r="BCP163" s="256" t="n">
        <v>112.1</v>
      </c>
      <c r="BCQ163" s="254" t="n">
        <v>5.75593202552571</v>
      </c>
      <c r="BCR163" s="251" t="n">
        <v>112.1</v>
      </c>
      <c r="BCS163" s="252" t="n">
        <v>29.2707907233786</v>
      </c>
      <c r="BCT163" s="255" t="n">
        <v>112.1</v>
      </c>
      <c r="BCU163" s="253" t="n">
        <v>71.01182197029669</v>
      </c>
      <c r="BCV163" s="256" t="n">
        <v>112.1</v>
      </c>
      <c r="BCW163" s="254" t="n">
        <v>5.75593202552571</v>
      </c>
      <c r="BCX163" s="251" t="n">
        <v>112.1</v>
      </c>
      <c r="BCY163" s="252" t="n">
        <v>36.0201825360118</v>
      </c>
      <c r="BCZ163" s="255" t="n">
        <v>112.1</v>
      </c>
      <c r="BDA163" s="253" t="n">
        <v>71.01182197029669</v>
      </c>
      <c r="BDB163" s="256" t="n">
        <v>112.1</v>
      </c>
      <c r="BDC163" s="254" t="n">
        <v>5.75593202552571</v>
      </c>
      <c r="BDD163" s="251" t="n">
        <v>112.1</v>
      </c>
      <c r="BDE163" s="252" t="n">
        <v>41.1558069437358</v>
      </c>
      <c r="BDF163" s="255" t="n">
        <v>112.1</v>
      </c>
      <c r="BDG163" s="253" t="n">
        <v>71.01182197029669</v>
      </c>
      <c r="BDH163" s="256" t="n">
        <v>112.1</v>
      </c>
      <c r="BDI163" s="254" t="n">
        <v>5.75593202552571</v>
      </c>
      <c r="BDJ163" s="251" t="n">
        <v>112.1</v>
      </c>
      <c r="BDK163" s="252" t="n">
        <v>50.3243882561261</v>
      </c>
      <c r="BDL163" s="255" t="n">
        <v>112.1</v>
      </c>
      <c r="BDM163" s="253" t="n">
        <v>71.01182197029669</v>
      </c>
      <c r="BDN163" s="256" t="n">
        <v>112.1</v>
      </c>
      <c r="BDO163" s="254" t="n">
        <v>5.75593202552571</v>
      </c>
      <c r="BDP163" s="251" t="n">
        <v>112.1</v>
      </c>
      <c r="BDQ163" s="252" t="n">
        <v>56.8027496202846</v>
      </c>
      <c r="BDR163" s="255" t="n">
        <v>112.1</v>
      </c>
      <c r="BDS163" s="253" t="n">
        <v>71.01182197029669</v>
      </c>
      <c r="BDT163" s="256" t="n">
        <v>112.1</v>
      </c>
      <c r="BDU163" s="254" t="n">
        <v>5.75593202552571</v>
      </c>
      <c r="BDV163" s="251" t="n">
        <v>112.1</v>
      </c>
      <c r="BDW163" s="252" t="n">
        <v>62.2616419340802</v>
      </c>
      <c r="BDX163" s="255" t="n">
        <v>112.1</v>
      </c>
      <c r="BDY163" s="253" t="n">
        <v>71.01182197029669</v>
      </c>
      <c r="BDZ163" s="256" t="n">
        <v>112.1</v>
      </c>
      <c r="BEA163" s="254" t="n">
        <v>5.75593202552571</v>
      </c>
      <c r="BEB163" s="251" t="n">
        <v>112.1</v>
      </c>
      <c r="BEC163" s="252" t="n">
        <v>71.0892261739703</v>
      </c>
      <c r="BED163" s="255" t="n">
        <v>112.1</v>
      </c>
      <c r="BEE163" s="253" t="n">
        <v>71.01182197029669</v>
      </c>
      <c r="BEF163" s="256" t="n">
        <v>112.1</v>
      </c>
      <c r="BEG163" s="254" t="n">
        <v>5.75593202552571</v>
      </c>
      <c r="BEH163" s="252" t="n">
        <v>112.1</v>
      </c>
      <c r="BEI163" s="252" t="n">
        <v>78.0685991832264</v>
      </c>
      <c r="BEJ163" s="255" t="n">
        <v>112.1</v>
      </c>
      <c r="BEK163" s="253" t="n">
        <v>71.01182197029669</v>
      </c>
      <c r="BEL163" s="256" t="n">
        <v>112.1</v>
      </c>
      <c r="BEM163" s="254" t="n">
        <v>5.75593202552571</v>
      </c>
      <c r="BEN163" s="252" t="n">
        <v>112.1</v>
      </c>
      <c r="BEO163" s="252" t="n">
        <v>82.81831479967001</v>
      </c>
      <c r="BEP163" s="255" t="n">
        <v>112.1</v>
      </c>
      <c r="BEQ163" s="253" t="n">
        <v>71.01182197029669</v>
      </c>
      <c r="BER163" s="256" t="n">
        <v>112.1</v>
      </c>
      <c r="BES163" s="254" t="n">
        <v>5.75593202552571</v>
      </c>
      <c r="BET163" s="252" t="n">
        <v>112.1</v>
      </c>
      <c r="BEU163" s="252" t="n">
        <v>92.9104522883494</v>
      </c>
      <c r="BEV163" s="255" t="n">
        <v>112.1</v>
      </c>
      <c r="BEW163" s="253" t="n">
        <v>71.01182197029669</v>
      </c>
      <c r="BEX163" s="256" t="n">
        <v>112.1</v>
      </c>
      <c r="BEY163" s="254" t="n">
        <v>5.75593202552571</v>
      </c>
      <c r="BEZ163" s="252" t="n">
        <v>112.1</v>
      </c>
      <c r="BFA163" s="252" t="n">
        <v>100.071410911662</v>
      </c>
      <c r="BFB163" s="255" t="n">
        <v>112.1</v>
      </c>
      <c r="BFC163" s="253" t="n">
        <v>71.01182197029669</v>
      </c>
      <c r="BFD163" s="256" t="n">
        <v>112.1</v>
      </c>
      <c r="BFE163" s="254" t="n">
        <v>5.75593202552571</v>
      </c>
      <c r="BFF163" s="252" t="n">
        <v>112.1</v>
      </c>
      <c r="BFG163" s="252" t="n">
        <v>103.915809560795</v>
      </c>
      <c r="BFH163" s="255" t="n">
        <v>112.1</v>
      </c>
      <c r="BFI163" s="253" t="n">
        <v>71.01182197029669</v>
      </c>
      <c r="BFJ163" s="256" t="n">
        <v>112.1</v>
      </c>
      <c r="BFK163" s="254" t="n">
        <v>5.75593202552571</v>
      </c>
      <c r="BFL163" s="252" t="n">
        <v>112.1</v>
      </c>
      <c r="BFM163" s="252" t="n">
        <v>113.228140039386</v>
      </c>
      <c r="BFN163" s="255" t="n">
        <v>112.1</v>
      </c>
      <c r="BFO163" s="253" t="n">
        <v>71.01182197029669</v>
      </c>
      <c r="BFP163" s="256" t="n">
        <v>112.1</v>
      </c>
      <c r="BFQ163" s="254" t="n">
        <v>5.75593202552571</v>
      </c>
      <c r="BFR163" s="252" t="n">
        <v>112.1</v>
      </c>
      <c r="BFS163" s="252" t="n">
        <v>121.444315904157</v>
      </c>
      <c r="BFT163" s="255" t="n">
        <v>112.1</v>
      </c>
      <c r="BFU163" s="253" t="n">
        <v>71.01182197029669</v>
      </c>
      <c r="BFV163" s="256" t="n">
        <v>112.1</v>
      </c>
      <c r="BFW163" s="254" t="n">
        <v>5.75593202552571</v>
      </c>
      <c r="BFX163" s="252" t="n">
        <v>112.1</v>
      </c>
      <c r="BFY163" s="252" t="n">
        <v>125.109082723079</v>
      </c>
      <c r="BFZ163" s="255" t="n">
        <v>112.1</v>
      </c>
      <c r="BGA163" s="253" t="n">
        <v>71.01182197029669</v>
      </c>
      <c r="BGB163" s="256" t="n">
        <v>112.1</v>
      </c>
      <c r="BGC163" s="254" t="n">
        <v>5.75593202552571</v>
      </c>
      <c r="BGD163" s="252" t="n">
        <v>112.1</v>
      </c>
      <c r="BGE163" s="252" t="n">
        <v>133.821255577077</v>
      </c>
      <c r="BGF163" s="255" t="n">
        <v>112.1</v>
      </c>
      <c r="BGG163" s="253" t="n">
        <v>71.01182197029669</v>
      </c>
      <c r="BGH163" s="256" t="n">
        <v>112.1</v>
      </c>
      <c r="BGI163" s="254" t="n">
        <v>5.75593202552571</v>
      </c>
      <c r="BGJ163" s="252" t="n">
        <v>112.1</v>
      </c>
      <c r="BGK163" s="252" t="n">
        <v>140.274343642539</v>
      </c>
      <c r="BGL163" s="255" t="n">
        <v>112.1</v>
      </c>
      <c r="BGM163" s="253" t="n">
        <v>71.01182197029669</v>
      </c>
      <c r="BGN163" s="256" t="n">
        <v>112.1</v>
      </c>
      <c r="BGO163" s="254" t="n">
        <v>5.75593202552571</v>
      </c>
      <c r="BGP163" s="252" t="n">
        <v>112.1</v>
      </c>
      <c r="BGQ163" s="252" t="n">
        <v>147.945089338325</v>
      </c>
      <c r="BGR163" s="255" t="n">
        <v>112.1</v>
      </c>
      <c r="BGS163" s="253" t="n">
        <v>71.01182197029669</v>
      </c>
      <c r="BGT163" s="256" t="n">
        <v>112.1</v>
      </c>
      <c r="BGU163" s="254" t="n">
        <v>5.75593202552571</v>
      </c>
      <c r="BGV163" s="251" t="n">
        <v>133.199999999999</v>
      </c>
      <c r="BGW163" s="252" t="n">
        <v>15.1589282316232</v>
      </c>
      <c r="BGX163" s="255" t="n">
        <v>136.42</v>
      </c>
      <c r="BGY163" s="253" t="n">
        <v>72.5220991623471</v>
      </c>
      <c r="BGZ163" s="256" t="n">
        <v>136.42</v>
      </c>
      <c r="BHA163" s="254" t="n">
        <v>6.88074652854456</v>
      </c>
      <c r="BHB163" s="251" t="n">
        <v>133.199999999999</v>
      </c>
      <c r="BHC163" s="252" t="n">
        <v>20.7376543708646</v>
      </c>
      <c r="BHD163" s="255" t="n">
        <v>136.42</v>
      </c>
      <c r="BHE163" s="253" t="n">
        <v>72.5220991623471</v>
      </c>
      <c r="BHF163" s="256" t="n">
        <v>136.42</v>
      </c>
      <c r="BHG163" s="254" t="n">
        <v>6.88074652854456</v>
      </c>
      <c r="BHH163" s="251" t="n">
        <v>136.42</v>
      </c>
      <c r="BHI163" s="252" t="n">
        <v>29.8364067277106</v>
      </c>
      <c r="BHJ163" s="255" t="n">
        <v>136.42</v>
      </c>
      <c r="BHK163" s="253" t="n">
        <v>72.5220991623471</v>
      </c>
      <c r="BHL163" s="256" t="n">
        <v>136.42</v>
      </c>
      <c r="BHM163" s="254" t="n">
        <v>6.88074652854456</v>
      </c>
      <c r="BHN163" s="251" t="n">
        <v>136.42</v>
      </c>
      <c r="BHO163" s="252" t="n">
        <v>36.9821553184458</v>
      </c>
      <c r="BHP163" s="255" t="n">
        <v>136.42</v>
      </c>
      <c r="BHQ163" s="253" t="n">
        <v>72.5220991623471</v>
      </c>
      <c r="BHR163" s="256" t="n">
        <v>136.42</v>
      </c>
      <c r="BHS163" s="254" t="n">
        <v>6.88074652854456</v>
      </c>
      <c r="BHT163" s="251" t="n">
        <v>136.42</v>
      </c>
      <c r="BHU163" s="252" t="n">
        <v>42.8081188473663</v>
      </c>
      <c r="BHV163" s="255" t="n">
        <v>136.42</v>
      </c>
      <c r="BHW163" s="253" t="n">
        <v>72.5220991623471</v>
      </c>
      <c r="BHX163" s="256" t="n">
        <v>136.42</v>
      </c>
      <c r="BHY163" s="254" t="n">
        <v>6.88074652854456</v>
      </c>
      <c r="BHZ163" s="251" t="n">
        <v>136.42</v>
      </c>
      <c r="BIA163" s="252" t="n">
        <v>53.1852317692255</v>
      </c>
      <c r="BIB163" s="255" t="n">
        <v>136.42</v>
      </c>
      <c r="BIC163" s="253" t="n">
        <v>72.5220991623471</v>
      </c>
      <c r="BID163" s="256" t="n">
        <v>136.42</v>
      </c>
      <c r="BIE163" s="254" t="n">
        <v>6.88074652854456</v>
      </c>
      <c r="BIF163" s="251" t="n">
        <v>136.42</v>
      </c>
      <c r="BIG163" s="252" t="n">
        <v>60.5363022690826</v>
      </c>
      <c r="BIH163" s="255" t="n">
        <v>136.42</v>
      </c>
      <c r="BII163" s="253" t="n">
        <v>72.5220991623471</v>
      </c>
      <c r="BIJ163" s="256" t="n">
        <v>136.42</v>
      </c>
      <c r="BIK163" s="254" t="n">
        <v>6.88074652854456</v>
      </c>
      <c r="BIL163" s="251" t="n">
        <v>136.42</v>
      </c>
      <c r="BIM163" s="252" t="n">
        <v>67.2410143287013</v>
      </c>
      <c r="BIN163" s="255" t="n">
        <v>136.42</v>
      </c>
      <c r="BIO163" s="253" t="n">
        <v>72.5220991623471</v>
      </c>
      <c r="BIP163" s="256" t="n">
        <v>136.42</v>
      </c>
      <c r="BIQ163" s="254" t="n">
        <v>6.88074652854456</v>
      </c>
      <c r="BIR163" s="252" t="n">
        <v>136.42</v>
      </c>
      <c r="BIS163" s="252" t="n">
        <v>75.24539770564439</v>
      </c>
      <c r="BIT163" s="255" t="n">
        <v>136.42</v>
      </c>
      <c r="BIU163" s="253" t="n">
        <v>72.5220991623471</v>
      </c>
      <c r="BIV163" s="256" t="n">
        <v>136.42</v>
      </c>
      <c r="BIW163" s="254" t="n">
        <v>6.88074652854456</v>
      </c>
      <c r="BIX163" s="252" t="n">
        <v>136.42</v>
      </c>
      <c r="BIY163" s="252" t="n">
        <v>82.1726175775749</v>
      </c>
      <c r="BIZ163" s="255" t="n">
        <v>136.42</v>
      </c>
      <c r="BJA163" s="253" t="n">
        <v>72.5220991623471</v>
      </c>
      <c r="BJB163" s="256" t="n">
        <v>136.42</v>
      </c>
      <c r="BJC163" s="254" t="n">
        <v>6.88074652854456</v>
      </c>
      <c r="BJD163" s="252" t="n">
        <v>136.42</v>
      </c>
      <c r="BJE163" s="252" t="n">
        <v>89.094510322391</v>
      </c>
      <c r="BJF163" s="255" t="n">
        <v>136.42</v>
      </c>
      <c r="BJG163" s="253" t="n">
        <v>72.5220991623471</v>
      </c>
      <c r="BJH163" s="256" t="n">
        <v>136.42</v>
      </c>
      <c r="BJI163" s="254" t="n">
        <v>6.88074652854456</v>
      </c>
      <c r="BJJ163" s="252" t="n">
        <v>136.42</v>
      </c>
      <c r="BJK163" s="252" t="n">
        <v>97.7444011132757</v>
      </c>
      <c r="BJL163" s="255" t="n">
        <v>136.42</v>
      </c>
      <c r="BJM163" s="253" t="n">
        <v>72.5220991623471</v>
      </c>
      <c r="BJN163" s="256" t="n">
        <v>136.42</v>
      </c>
      <c r="BJO163" s="254" t="n">
        <v>6.88074652854456</v>
      </c>
      <c r="BJP163" s="252" t="n">
        <v>136.42</v>
      </c>
      <c r="BJQ163" s="252" t="n">
        <v>104.881748491466</v>
      </c>
      <c r="BJR163" s="255" t="n">
        <v>136.42</v>
      </c>
      <c r="BJS163" s="253" t="n">
        <v>72.5220991623471</v>
      </c>
      <c r="BJT163" s="256" t="n">
        <v>136.42</v>
      </c>
      <c r="BJU163" s="254" t="n">
        <v>6.88074652854456</v>
      </c>
      <c r="BJV163" s="252" t="n">
        <v>136.42</v>
      </c>
      <c r="BJW163" s="252" t="n">
        <v>112.428550437478</v>
      </c>
      <c r="BJX163" s="255" t="n">
        <v>136.42</v>
      </c>
      <c r="BJY163" s="253" t="n">
        <v>72.5220991623471</v>
      </c>
      <c r="BJZ163" s="256" t="n">
        <v>136.42</v>
      </c>
      <c r="BKA163" s="254" t="n">
        <v>6.88074652854456</v>
      </c>
      <c r="BKB163" s="252" t="n">
        <v>136.42</v>
      </c>
      <c r="BKC163" s="252" t="n">
        <v>118.714933717207</v>
      </c>
      <c r="BKD163" s="255" t="n">
        <v>136.42</v>
      </c>
      <c r="BKE163" s="253" t="n">
        <v>72.5220991623471</v>
      </c>
      <c r="BKF163" s="256" t="n">
        <v>136.42</v>
      </c>
      <c r="BKG163" s="254" t="n">
        <v>6.88074652854456</v>
      </c>
      <c r="BKH163" s="252" t="n">
        <v>136.42</v>
      </c>
      <c r="BKI163" s="252" t="n">
        <v>127.809253482206</v>
      </c>
      <c r="BKJ163" s="255" t="n">
        <v>136.42</v>
      </c>
      <c r="BKK163" s="253" t="n">
        <v>72.5220991623471</v>
      </c>
      <c r="BKL163" s="256" t="n">
        <v>136.42</v>
      </c>
      <c r="BKM163" s="254" t="n">
        <v>6.88074652854456</v>
      </c>
      <c r="BKN163" s="252" t="n">
        <v>136.42</v>
      </c>
      <c r="BKO163" s="252" t="n">
        <v>136.002140278763</v>
      </c>
      <c r="BKP163" s="255" t="n">
        <v>136.42</v>
      </c>
      <c r="BKQ163" s="253" t="n">
        <v>72.5220991623471</v>
      </c>
      <c r="BKR163" s="256" t="n">
        <v>136.42</v>
      </c>
      <c r="BKS163" s="254" t="n">
        <v>6.88074652854456</v>
      </c>
      <c r="BKT163" s="251" t="n">
        <v>181.64</v>
      </c>
      <c r="BKU163" s="252" t="n">
        <v>21.7219069321769</v>
      </c>
      <c r="BKV163" s="255" t="n">
        <v>181.64</v>
      </c>
      <c r="BKW163" s="253" t="n">
        <v>75.12325470777731</v>
      </c>
      <c r="BKX163" s="256" t="n">
        <v>181.64</v>
      </c>
      <c r="BKY163" s="254" t="n">
        <v>4.64106447246051</v>
      </c>
      <c r="BKZ163" s="251" t="n">
        <v>181.64</v>
      </c>
      <c r="BLA163" s="252" t="n">
        <v>25.6006884745596</v>
      </c>
      <c r="BLB163" s="255" t="n">
        <v>181.64</v>
      </c>
      <c r="BLC163" s="253" t="n">
        <v>75.12325470777731</v>
      </c>
      <c r="BLD163" s="256" t="n">
        <v>181.64</v>
      </c>
      <c r="BLE163" s="254" t="n">
        <v>4.64106447246051</v>
      </c>
      <c r="BLF163" s="251" t="n">
        <v>181.64</v>
      </c>
      <c r="BLG163" s="252" t="n">
        <v>35.5284666550716</v>
      </c>
      <c r="BLH163" s="255" t="n">
        <v>181.64</v>
      </c>
      <c r="BLI163" s="253" t="n">
        <v>75.12325470777731</v>
      </c>
      <c r="BLJ163" s="256" t="n">
        <v>181.64</v>
      </c>
      <c r="BLK163" s="254" t="n">
        <v>4.64106447246051</v>
      </c>
      <c r="BLL163" s="251" t="n">
        <v>181.64</v>
      </c>
      <c r="BLM163" s="252" t="n">
        <v>43.8483075560321</v>
      </c>
      <c r="BLN163" s="255" t="n">
        <v>181.64</v>
      </c>
      <c r="BLO163" s="253" t="n">
        <v>75.12325470777731</v>
      </c>
      <c r="BLP163" s="256" t="n">
        <v>181.64</v>
      </c>
      <c r="BLQ163" s="254" t="n">
        <v>4.64106447246051</v>
      </c>
      <c r="BLR163" s="251" t="n">
        <v>181.64</v>
      </c>
      <c r="BLS163" s="252" t="n">
        <v>52.1930438635087</v>
      </c>
      <c r="BLT163" s="255" t="n">
        <v>181.64</v>
      </c>
      <c r="BLU163" s="253" t="n">
        <v>75.12325470777731</v>
      </c>
      <c r="BLV163" s="256" t="n">
        <v>181.64</v>
      </c>
      <c r="BLW163" s="254" t="n">
        <v>4.64106447246051</v>
      </c>
      <c r="BLX163" s="251" t="n">
        <v>181.64</v>
      </c>
      <c r="BLY163" s="252" t="n">
        <v>61.9788687831494</v>
      </c>
      <c r="BLZ163" s="255" t="n">
        <v>181.64</v>
      </c>
      <c r="BMA163" s="253" t="n">
        <v>75.12325470777731</v>
      </c>
      <c r="BMB163" s="256" t="n">
        <v>181.64</v>
      </c>
      <c r="BMC163" s="254" t="n">
        <v>4.64106447246051</v>
      </c>
      <c r="BMD163" s="251" t="n">
        <v>181.64</v>
      </c>
      <c r="BME163" s="252" t="n">
        <v>71.48521263878951</v>
      </c>
      <c r="BMF163" s="255" t="n">
        <v>181.64</v>
      </c>
      <c r="BMG163" s="253" t="n">
        <v>75.12325470777731</v>
      </c>
      <c r="BMH163" s="256" t="n">
        <v>181.64</v>
      </c>
      <c r="BMI163" s="254" t="n">
        <v>4.64106447246051</v>
      </c>
      <c r="BMJ163" s="251" t="n">
        <v>181.64</v>
      </c>
      <c r="BMK163" s="252" t="n">
        <v>79.208193528414</v>
      </c>
      <c r="BML163" s="255" t="n">
        <v>181.64</v>
      </c>
      <c r="BMM163" s="253" t="n">
        <v>75.12325470777731</v>
      </c>
      <c r="BMN163" s="256" t="n">
        <v>181.64</v>
      </c>
      <c r="BMO163" s="254" t="n">
        <v>4.64106447246051</v>
      </c>
      <c r="BMP163" s="252" t="n">
        <v>181.64</v>
      </c>
      <c r="BMQ163" s="252" t="n">
        <v>83.4004876858678</v>
      </c>
      <c r="BMR163" s="255" t="n">
        <v>181.64</v>
      </c>
      <c r="BMS163" s="253" t="n">
        <v>75.12325470777731</v>
      </c>
      <c r="BMT163" s="256" t="n">
        <v>181.64</v>
      </c>
      <c r="BMU163" s="254" t="n">
        <v>4.64106447246051</v>
      </c>
      <c r="BMV163" s="252" t="n">
        <v>181.64</v>
      </c>
      <c r="BMW163" s="252" t="n">
        <v>88.34262799517499</v>
      </c>
      <c r="BMX163" s="255" t="n">
        <v>181.64</v>
      </c>
      <c r="BMY163" s="253" t="n">
        <v>75.12325470777731</v>
      </c>
      <c r="BMZ163" s="256" t="n">
        <v>181.64</v>
      </c>
      <c r="BNA163" s="254" t="n">
        <v>4.64106447246051</v>
      </c>
      <c r="BNB163" s="252" t="n">
        <v>181.64</v>
      </c>
      <c r="BNC163" s="252" t="n">
        <v>92.9947795817033</v>
      </c>
      <c r="BND163" s="255" t="n">
        <v>181.64</v>
      </c>
      <c r="BNE163" s="253" t="n">
        <v>75.12325470777731</v>
      </c>
      <c r="BNF163" s="256" t="n">
        <v>181.64</v>
      </c>
      <c r="BNG163" s="254" t="n">
        <v>4.64106447246051</v>
      </c>
      <c r="BNH163" s="252" t="n">
        <v>181.64</v>
      </c>
      <c r="BNI163" s="252" t="n">
        <v>97.08589415837589</v>
      </c>
      <c r="BNJ163" s="255" t="n">
        <v>181.64</v>
      </c>
      <c r="BNK163" s="253" t="n">
        <v>75.12325470777731</v>
      </c>
      <c r="BNL163" s="256" t="n">
        <v>181.64</v>
      </c>
      <c r="BNM163" s="254" t="n">
        <v>4.64106447246051</v>
      </c>
      <c r="BNN163" s="252" t="n">
        <v>181.64</v>
      </c>
      <c r="BNO163" s="252" t="n">
        <v>106.863938507555</v>
      </c>
      <c r="BNP163" s="255" t="n">
        <v>181.64</v>
      </c>
      <c r="BNQ163" s="253" t="n">
        <v>75.12325470777731</v>
      </c>
      <c r="BNR163" s="256" t="n">
        <v>181.64</v>
      </c>
      <c r="BNS163" s="254" t="n">
        <v>4.64106447246051</v>
      </c>
      <c r="BNT163" s="252" t="n">
        <v>181.64</v>
      </c>
      <c r="BNU163" s="252" t="n">
        <v>115.145870397315</v>
      </c>
      <c r="BNV163" s="255" t="n">
        <v>181.64</v>
      </c>
      <c r="BNW163" s="253" t="n">
        <v>75.12325470777731</v>
      </c>
      <c r="BNX163" s="256" t="n">
        <v>181.64</v>
      </c>
      <c r="BNY163" s="254" t="n">
        <v>4.64106447246051</v>
      </c>
      <c r="BNZ163" s="252" t="n">
        <v>181.64</v>
      </c>
      <c r="BOA163" s="252" t="n">
        <v>123.180833532651</v>
      </c>
      <c r="BOB163" s="255" t="n">
        <v>181.64</v>
      </c>
      <c r="BOC163" s="253" t="n">
        <v>75.12325470777731</v>
      </c>
      <c r="BOD163" s="256" t="n">
        <v>181.64</v>
      </c>
      <c r="BOE163" s="254" t="n">
        <v>4.64106447246051</v>
      </c>
      <c r="BOF163" s="252" t="n">
        <v>181.64</v>
      </c>
      <c r="BOG163" s="252" t="n">
        <v>133.60433593864</v>
      </c>
      <c r="BOH163" s="255" t="n">
        <v>181.64</v>
      </c>
      <c r="BOI163" s="253" t="n">
        <v>75.12325470777731</v>
      </c>
      <c r="BOJ163" s="256" t="n">
        <v>181.64</v>
      </c>
      <c r="BOK163" s="254" t="n">
        <v>4.64106447246051</v>
      </c>
      <c r="BOL163" s="252" t="n">
        <v>181.64</v>
      </c>
      <c r="BOM163" s="252" t="n">
        <v>143.272678548246</v>
      </c>
      <c r="BON163" s="255" t="n">
        <v>181.64</v>
      </c>
      <c r="BOO163" s="253" t="n">
        <v>75.12325470777731</v>
      </c>
      <c r="BOP163" s="256" t="n">
        <v>181.64</v>
      </c>
      <c r="BOQ163" s="254" t="n">
        <v>4.64106447246051</v>
      </c>
    </row>
    <row r="164">
      <c r="B164" s="251" t="n">
        <v>1.8525</v>
      </c>
      <c r="C164" s="252" t="n">
        <v>10.4710442558607</v>
      </c>
      <c r="D164" s="255" t="n">
        <v>1.8525</v>
      </c>
      <c r="E164" s="253" t="n">
        <v>49.4545072386725</v>
      </c>
      <c r="F164" s="256" t="n">
        <v>1.8525</v>
      </c>
      <c r="G164" s="254" t="n">
        <v>1.29113236794842</v>
      </c>
      <c r="H164" s="251" t="n">
        <v>1.8525</v>
      </c>
      <c r="I164" s="252" t="n">
        <v>15.068123878841</v>
      </c>
      <c r="J164" s="255" t="n">
        <v>1.8525</v>
      </c>
      <c r="K164" s="253" t="n">
        <v>49.4545072386725</v>
      </c>
      <c r="L164" s="256" t="n">
        <v>1.8525</v>
      </c>
      <c r="M164" s="254" t="n">
        <v>1.29113236794842</v>
      </c>
      <c r="N164" s="251" t="n">
        <v>1.8525</v>
      </c>
      <c r="O164" s="252" t="n">
        <v>19.3793208675832</v>
      </c>
      <c r="P164" s="255" t="n">
        <v>1.8525</v>
      </c>
      <c r="Q164" s="253" t="n">
        <v>49.4545072386725</v>
      </c>
      <c r="R164" s="256" t="n">
        <v>1.8525</v>
      </c>
      <c r="S164" s="254" t="n">
        <v>1.29113236794842</v>
      </c>
      <c r="T164" s="251" t="n">
        <v>1.8525</v>
      </c>
      <c r="U164" s="252" t="n">
        <v>23.7228156837785</v>
      </c>
      <c r="V164" s="255" t="n">
        <v>1.8525</v>
      </c>
      <c r="W164" s="253" t="n">
        <v>49.4545072386725</v>
      </c>
      <c r="X164" s="256" t="n">
        <v>1.8525</v>
      </c>
      <c r="Y164" s="254" t="n">
        <v>1.29113236794842</v>
      </c>
      <c r="Z164" s="251" t="n">
        <v>1.8525</v>
      </c>
      <c r="AA164" s="252" t="n">
        <v>27.8094150478182</v>
      </c>
      <c r="AB164" s="255" t="n">
        <v>1.8525</v>
      </c>
      <c r="AC164" s="253" t="n">
        <v>49.4545072386725</v>
      </c>
      <c r="AD164" s="256" t="n">
        <v>1.8525</v>
      </c>
      <c r="AE164" s="254" t="n">
        <v>1.29113236794842</v>
      </c>
      <c r="AF164" s="251" t="n">
        <v>1.8525</v>
      </c>
      <c r="AG164" s="252" t="n">
        <v>31.9027392320572</v>
      </c>
      <c r="AH164" s="255" t="n">
        <v>1.8525</v>
      </c>
      <c r="AI164" s="253" t="n">
        <v>49.4545072386725</v>
      </c>
      <c r="AJ164" s="256" t="n">
        <v>1.8525</v>
      </c>
      <c r="AK164" s="254" t="n">
        <v>1.29113236794842</v>
      </c>
      <c r="AL164" s="251" t="n">
        <v>1.8525</v>
      </c>
      <c r="AM164" s="252" t="n">
        <v>36.9732883524259</v>
      </c>
      <c r="AN164" s="255" t="n">
        <v>1.8525</v>
      </c>
      <c r="AO164" s="253" t="n">
        <v>49.4545072386725</v>
      </c>
      <c r="AP164" s="256" t="n">
        <v>1.8525</v>
      </c>
      <c r="AQ164" s="254" t="n">
        <v>1.29113236794842</v>
      </c>
      <c r="AR164" s="251" t="n">
        <v>1.8525</v>
      </c>
      <c r="AS164" s="252" t="n">
        <v>41.0595810172789</v>
      </c>
      <c r="AT164" s="255" t="n">
        <v>1.8525</v>
      </c>
      <c r="AU164" s="253" t="n">
        <v>49.4545072386725</v>
      </c>
      <c r="AV164" s="256" t="n">
        <v>1.8525</v>
      </c>
      <c r="AW164" s="254" t="n">
        <v>1.29113236794842</v>
      </c>
      <c r="AX164" s="252" t="n">
        <v>1.8525</v>
      </c>
      <c r="AY164" s="252" t="n">
        <v>44.9019503306207</v>
      </c>
      <c r="AZ164" s="255" t="n">
        <v>1.8525</v>
      </c>
      <c r="BA164" s="253" t="n">
        <v>49.4545072386725</v>
      </c>
      <c r="BB164" s="256" t="n">
        <v>1.8525</v>
      </c>
      <c r="BC164" s="254" t="n">
        <v>1.29113236794842</v>
      </c>
      <c r="BD164" s="252" t="n">
        <v>1.8525</v>
      </c>
      <c r="BE164" s="252" t="n">
        <v>48.7649478095009</v>
      </c>
      <c r="BF164" s="255" t="n">
        <v>1.8525</v>
      </c>
      <c r="BG164" s="253" t="n">
        <v>49.4545072386725</v>
      </c>
      <c r="BH164" s="256" t="n">
        <v>1.8525</v>
      </c>
      <c r="BI164" s="254" t="n">
        <v>1.29113236794842</v>
      </c>
      <c r="BJ164" s="252" t="n">
        <v>1.8525</v>
      </c>
      <c r="BK164" s="252" t="n">
        <v>54.6072082769693</v>
      </c>
      <c r="BL164" s="255" t="n">
        <v>1.8525</v>
      </c>
      <c r="BM164" s="253" t="n">
        <v>49.4545072386725</v>
      </c>
      <c r="BN164" s="256" t="n">
        <v>1.8525</v>
      </c>
      <c r="BO164" s="254" t="n">
        <v>1.29113236794842</v>
      </c>
      <c r="BP164" s="252" t="n">
        <v>1.8525</v>
      </c>
      <c r="BQ164" s="252" t="n">
        <v>58.9717145086083</v>
      </c>
      <c r="BR164" s="255" t="n">
        <v>1.8525</v>
      </c>
      <c r="BS164" s="253" t="n">
        <v>49.4545072386725</v>
      </c>
      <c r="BT164" s="256" t="n">
        <v>1.8525</v>
      </c>
      <c r="BU164" s="254" t="n">
        <v>1.29113236794842</v>
      </c>
      <c r="BV164" s="252" t="n">
        <v>1.8525</v>
      </c>
      <c r="BW164" s="252" t="n">
        <v>66.6406055423061</v>
      </c>
      <c r="BX164" s="255" t="n">
        <v>1.8525</v>
      </c>
      <c r="BY164" s="253" t="n">
        <v>49.4545072386725</v>
      </c>
      <c r="BZ164" s="256" t="n">
        <v>1.8525</v>
      </c>
      <c r="CA164" s="254" t="n">
        <v>1.29113236794842</v>
      </c>
      <c r="CB164" s="252" t="n">
        <v>1.8525</v>
      </c>
      <c r="CC164" s="252" t="n">
        <v>76.8655206837405</v>
      </c>
      <c r="CD164" s="255" t="n">
        <v>1.8525</v>
      </c>
      <c r="CE164" s="253" t="n">
        <v>49.4545072386725</v>
      </c>
      <c r="CF164" s="256" t="n">
        <v>1.8525</v>
      </c>
      <c r="CG164" s="254" t="n">
        <v>1.29113236794842</v>
      </c>
      <c r="CH164" s="252" t="n">
        <v>1.8525</v>
      </c>
      <c r="CI164" s="252" t="n">
        <v>85.03480104316471</v>
      </c>
      <c r="CJ164" s="255" t="n">
        <v>1.8525</v>
      </c>
      <c r="CK164" s="253" t="n">
        <v>49.4545072386725</v>
      </c>
      <c r="CL164" s="256" t="n">
        <v>1.8525</v>
      </c>
      <c r="CM164" s="254" t="n">
        <v>1.29113236794842</v>
      </c>
      <c r="CN164" s="252" t="n">
        <v>1.8525</v>
      </c>
      <c r="CO164" s="252" t="n">
        <v>92.7090951138952</v>
      </c>
      <c r="CP164" s="255" t="n">
        <v>1.8525</v>
      </c>
      <c r="CQ164" s="253" t="n">
        <v>49.4545072386725</v>
      </c>
      <c r="CR164" s="256" t="n">
        <v>1.8525</v>
      </c>
      <c r="CS164" s="254" t="n">
        <v>1.29113236794842</v>
      </c>
      <c r="CT164" s="252" t="n">
        <v>1.8525</v>
      </c>
      <c r="CU164" s="252" t="n">
        <v>100.325705691041</v>
      </c>
      <c r="CV164" s="255" t="n">
        <v>1.8525</v>
      </c>
      <c r="CW164" s="253" t="n">
        <v>49.4545072386725</v>
      </c>
      <c r="CX164" s="256" t="n">
        <v>1.8525</v>
      </c>
      <c r="CY164" s="254" t="n">
        <v>1.29113236794842</v>
      </c>
      <c r="CZ164" s="252" t="n">
        <v>1.8525</v>
      </c>
      <c r="DA164" s="252" t="n">
        <v>115.590710465187</v>
      </c>
      <c r="DB164" s="255" t="n">
        <v>1.8525</v>
      </c>
      <c r="DC164" s="253" t="n">
        <v>49.4545072386725</v>
      </c>
      <c r="DD164" s="256" t="n">
        <v>1.8525</v>
      </c>
      <c r="DE164" s="254" t="n">
        <v>1.29113236794842</v>
      </c>
      <c r="DF164" s="252" t="n">
        <v>1.8525</v>
      </c>
      <c r="DG164" s="252" t="n">
        <v>124.324684243517</v>
      </c>
      <c r="DH164" s="255" t="n">
        <v>1.8525</v>
      </c>
      <c r="DI164" s="253" t="n">
        <v>49.4545072386725</v>
      </c>
      <c r="DJ164" s="256" t="n">
        <v>1.8525</v>
      </c>
      <c r="DK164" s="254" t="n">
        <v>1.29113236794842</v>
      </c>
      <c r="DL164" s="252" t="n">
        <v>1.8525</v>
      </c>
      <c r="DM164" s="252" t="n">
        <v>136.589748105288</v>
      </c>
      <c r="DN164" s="255" t="n">
        <v>1.8525</v>
      </c>
      <c r="DO164" s="253" t="n">
        <v>49.4545072386725</v>
      </c>
      <c r="DP164" s="256" t="n">
        <v>1.8525</v>
      </c>
      <c r="DQ164" s="254" t="n">
        <v>1.29113236794842</v>
      </c>
      <c r="DR164" s="252" t="n">
        <v>1.8525</v>
      </c>
      <c r="DS164" s="252" t="n">
        <v>153.907519786649</v>
      </c>
      <c r="DT164" s="255" t="n">
        <v>1.8525</v>
      </c>
      <c r="DU164" s="253" t="n">
        <v>49.4545072386725</v>
      </c>
      <c r="DV164" s="256" t="n">
        <v>1.8525</v>
      </c>
      <c r="DW164" s="254" t="n">
        <v>1.29113236794842</v>
      </c>
      <c r="DX164" s="252" t="n">
        <v>1.8525</v>
      </c>
      <c r="DY164" s="252" t="n">
        <v>166.716551443588</v>
      </c>
      <c r="DZ164" s="255" t="n">
        <v>1.8525</v>
      </c>
      <c r="EA164" s="253" t="n">
        <v>49.4545072386725</v>
      </c>
      <c r="EB164" s="256" t="n">
        <v>1.8525</v>
      </c>
      <c r="EC164" s="254" t="n">
        <v>1.29113236794842</v>
      </c>
      <c r="ED164" s="251" t="n">
        <v>2.66000000000038</v>
      </c>
      <c r="EE164" s="252" t="n">
        <v>13.8137485992934</v>
      </c>
      <c r="EF164" s="255" t="n">
        <v>2.652</v>
      </c>
      <c r="EG164" s="253" t="n">
        <v>45.6624206598939</v>
      </c>
      <c r="EH164" s="256" t="n">
        <v>2.652</v>
      </c>
      <c r="EI164" s="254" t="n">
        <v>2.95377526982543</v>
      </c>
      <c r="EJ164" s="251" t="n">
        <v>2.66</v>
      </c>
      <c r="EK164" s="252" t="n">
        <v>19.3392476329508</v>
      </c>
      <c r="EL164" s="255" t="n">
        <v>2.652</v>
      </c>
      <c r="EM164" s="253" t="n">
        <v>45.6624206598939</v>
      </c>
      <c r="EN164" s="256" t="n">
        <v>2.652</v>
      </c>
      <c r="EO164" s="254" t="n">
        <v>2.95377526982543</v>
      </c>
      <c r="EP164" s="251" t="n">
        <v>2.66</v>
      </c>
      <c r="EQ164" s="252" t="n">
        <v>24.5567809370258</v>
      </c>
      <c r="ER164" s="255" t="n">
        <v>2.652</v>
      </c>
      <c r="ES164" s="253" t="n">
        <v>45.6624206598939</v>
      </c>
      <c r="ET164" s="256" t="n">
        <v>2.652</v>
      </c>
      <c r="EU164" s="254" t="n">
        <v>2.95377526982543</v>
      </c>
      <c r="EV164" s="251" t="n">
        <v>2.652</v>
      </c>
      <c r="EW164" s="252" t="n">
        <v>31.3425808105191</v>
      </c>
      <c r="EX164" s="255" t="n">
        <v>2.652</v>
      </c>
      <c r="EY164" s="253" t="n">
        <v>45.6624206598939</v>
      </c>
      <c r="EZ164" s="256" t="n">
        <v>2.652</v>
      </c>
      <c r="FA164" s="254" t="n">
        <v>2.95377526982543</v>
      </c>
      <c r="FB164" s="251" t="n">
        <v>2.66</v>
      </c>
      <c r="FC164" s="252" t="n">
        <v>38.3715030255456</v>
      </c>
      <c r="FD164" s="255" t="n">
        <v>2.652</v>
      </c>
      <c r="FE164" s="253" t="n">
        <v>45.6624206598939</v>
      </c>
      <c r="FF164" s="256" t="n">
        <v>2.652</v>
      </c>
      <c r="FG164" s="254" t="n">
        <v>2.95377526982543</v>
      </c>
      <c r="FH164" s="251" t="n">
        <v>2.66</v>
      </c>
      <c r="FI164" s="252" t="n">
        <v>42.3849726556484</v>
      </c>
      <c r="FJ164" s="255" t="n">
        <v>2.652</v>
      </c>
      <c r="FK164" s="253" t="n">
        <v>45.6624206598939</v>
      </c>
      <c r="FL164" s="256" t="n">
        <v>2.652</v>
      </c>
      <c r="FM164" s="254" t="n">
        <v>2.95377526982543</v>
      </c>
      <c r="FN164" s="251" t="n">
        <v>2.652</v>
      </c>
      <c r="FO164" s="252" t="n">
        <v>48.8002674540654</v>
      </c>
      <c r="FP164" s="255" t="n">
        <v>2.652</v>
      </c>
      <c r="FQ164" s="253" t="n">
        <v>45.6624206598939</v>
      </c>
      <c r="FR164" s="256" t="n">
        <v>2.652</v>
      </c>
      <c r="FS164" s="254" t="n">
        <v>2.95377526982543</v>
      </c>
      <c r="FT164" s="251" t="n">
        <v>2.66</v>
      </c>
      <c r="FU164" s="252" t="n">
        <v>55.2768184213505</v>
      </c>
      <c r="FV164" s="255" t="n">
        <v>2.652</v>
      </c>
      <c r="FW164" s="253" t="n">
        <v>45.6624206598939</v>
      </c>
      <c r="FX164" s="256" t="n">
        <v>2.652</v>
      </c>
      <c r="FY164" s="254" t="n">
        <v>2.95377526982543</v>
      </c>
      <c r="FZ164" s="252" t="n">
        <v>2.652</v>
      </c>
      <c r="GA164" s="252" t="n">
        <v>60.4722976337226</v>
      </c>
      <c r="GB164" s="255" t="n">
        <v>2.652</v>
      </c>
      <c r="GC164" s="253" t="n">
        <v>45.6624206598939</v>
      </c>
      <c r="GD164" s="256" t="n">
        <v>2.652</v>
      </c>
      <c r="GE164" s="254" t="n">
        <v>2.95377526982543</v>
      </c>
      <c r="GF164" s="252" t="n">
        <v>2.652</v>
      </c>
      <c r="GG164" s="252" t="n">
        <v>66.0292926041123</v>
      </c>
      <c r="GH164" s="255" t="n">
        <v>2.652</v>
      </c>
      <c r="GI164" s="253" t="n">
        <v>45.6624206598939</v>
      </c>
      <c r="GJ164" s="256" t="n">
        <v>2.652</v>
      </c>
      <c r="GK164" s="254" t="n">
        <v>2.95377526982543</v>
      </c>
      <c r="GL164" s="252" t="n">
        <v>2.66</v>
      </c>
      <c r="GM164" s="252" t="n">
        <v>73.3653097017347</v>
      </c>
      <c r="GN164" s="255" t="n">
        <v>2.652</v>
      </c>
      <c r="GO164" s="253" t="n">
        <v>45.6624206598939</v>
      </c>
      <c r="GP164" s="256" t="n">
        <v>2.652</v>
      </c>
      <c r="GQ164" s="254" t="n">
        <v>2.95377526982543</v>
      </c>
      <c r="GR164" s="252" t="n">
        <v>2.652</v>
      </c>
      <c r="GS164" s="252" t="n">
        <v>82.56128599327189</v>
      </c>
      <c r="GT164" s="255" t="n">
        <v>2.652</v>
      </c>
      <c r="GU164" s="253" t="n">
        <v>45.6624206598939</v>
      </c>
      <c r="GV164" s="256" t="n">
        <v>2.652</v>
      </c>
      <c r="GW164" s="254" t="n">
        <v>2.95377526982543</v>
      </c>
      <c r="GX164" s="252" t="n">
        <v>2.652</v>
      </c>
      <c r="GY164" s="252" t="n">
        <v>88.742342302474</v>
      </c>
      <c r="GZ164" s="255" t="n">
        <v>2.652</v>
      </c>
      <c r="HA164" s="253" t="n">
        <v>45.6624206598939</v>
      </c>
      <c r="HB164" s="256" t="n">
        <v>2.652</v>
      </c>
      <c r="HC164" s="254" t="n">
        <v>2.95377526982543</v>
      </c>
      <c r="HD164" s="252" t="n">
        <v>2.652</v>
      </c>
      <c r="HE164" s="252" t="n">
        <v>94.2686100894836</v>
      </c>
      <c r="HF164" s="255" t="n">
        <v>2.652</v>
      </c>
      <c r="HG164" s="253" t="n">
        <v>45.6624206598939</v>
      </c>
      <c r="HH164" s="256" t="n">
        <v>2.652</v>
      </c>
      <c r="HI164" s="254" t="n">
        <v>2.95377526982543</v>
      </c>
      <c r="HJ164" s="252" t="n">
        <v>2.652</v>
      </c>
      <c r="HK164" s="252" t="n">
        <v>100.717352268434</v>
      </c>
      <c r="HL164" s="255" t="n">
        <v>2.652</v>
      </c>
      <c r="HM164" s="253" t="n">
        <v>45.6624206598939</v>
      </c>
      <c r="HN164" s="256" t="n">
        <v>2.652</v>
      </c>
      <c r="HO164" s="254" t="n">
        <v>2.95377526982543</v>
      </c>
      <c r="HP164" s="252" t="n">
        <v>2.652</v>
      </c>
      <c r="HQ164" s="252" t="n">
        <v>107.158218780512</v>
      </c>
      <c r="HR164" s="255" t="n">
        <v>2.652</v>
      </c>
      <c r="HS164" s="253" t="n">
        <v>45.6624206598939</v>
      </c>
      <c r="HT164" s="256" t="n">
        <v>2.652</v>
      </c>
      <c r="HU164" s="254" t="n">
        <v>2.95377526982543</v>
      </c>
      <c r="HV164" s="252" t="n">
        <v>2.652</v>
      </c>
      <c r="HW164" s="252" t="n">
        <v>115.134229873616</v>
      </c>
      <c r="HX164" s="255" t="n">
        <v>2.652</v>
      </c>
      <c r="HY164" s="253" t="n">
        <v>45.6624206598939</v>
      </c>
      <c r="HZ164" s="256" t="n">
        <v>2.652</v>
      </c>
      <c r="IA164" s="254" t="n">
        <v>2.95377526982543</v>
      </c>
      <c r="IB164" s="252" t="n">
        <v>2.652</v>
      </c>
      <c r="IC164" s="252" t="n">
        <v>122.504195609548</v>
      </c>
      <c r="ID164" s="255" t="n">
        <v>2.652</v>
      </c>
      <c r="IE164" s="253" t="n">
        <v>45.6624206598939</v>
      </c>
      <c r="IF164" s="256" t="n">
        <v>2.652</v>
      </c>
      <c r="IG164" s="254" t="n">
        <v>2.95377526982543</v>
      </c>
      <c r="IH164" s="252" t="n">
        <v>2.652</v>
      </c>
      <c r="II164" s="252" t="n">
        <v>127.102713960879</v>
      </c>
      <c r="IJ164" s="255" t="n">
        <v>2.652</v>
      </c>
      <c r="IK164" s="253" t="n">
        <v>45.6624206598939</v>
      </c>
      <c r="IL164" s="256" t="n">
        <v>2.652</v>
      </c>
      <c r="IM164" s="254" t="n">
        <v>2.95377526982543</v>
      </c>
      <c r="IN164" s="252" t="n">
        <v>2.652</v>
      </c>
      <c r="IO164" s="252" t="n">
        <v>132.321966529632</v>
      </c>
      <c r="IP164" s="255" t="n">
        <v>2.652</v>
      </c>
      <c r="IQ164" s="253" t="n">
        <v>45.6624206598939</v>
      </c>
      <c r="IR164" s="256" t="n">
        <v>2.652</v>
      </c>
      <c r="IS164" s="254" t="n">
        <v>2.95377526982543</v>
      </c>
      <c r="IT164" s="252" t="n">
        <v>2.652</v>
      </c>
      <c r="IU164" s="252" t="n">
        <v>136.008278454701</v>
      </c>
      <c r="IV164" s="255" t="n">
        <v>2.652</v>
      </c>
      <c r="IW164" s="253" t="n">
        <v>45.6624206598939</v>
      </c>
      <c r="IX164" s="256" t="n">
        <v>2.652</v>
      </c>
      <c r="IY164" s="254" t="n">
        <v>2.95377526982543</v>
      </c>
      <c r="IZ164" s="252" t="n">
        <v>2.652</v>
      </c>
      <c r="JA164" s="252" t="n">
        <v>145.212277498977</v>
      </c>
      <c r="JB164" s="255" t="n">
        <v>2.652</v>
      </c>
      <c r="JC164" s="253" t="n">
        <v>45.6624206598939</v>
      </c>
      <c r="JD164" s="256" t="n">
        <v>2.652</v>
      </c>
      <c r="JE164" s="254" t="n">
        <v>2.95377526982543</v>
      </c>
      <c r="JF164" s="252" t="n">
        <v>2.652</v>
      </c>
      <c r="JG164" s="252" t="n">
        <v>153.205621270118</v>
      </c>
      <c r="JH164" s="255" t="n">
        <v>2.652</v>
      </c>
      <c r="JI164" s="253" t="n">
        <v>45.6624206598939</v>
      </c>
      <c r="JJ164" s="256" t="n">
        <v>2.652</v>
      </c>
      <c r="JK164" s="254" t="n">
        <v>2.95377526982543</v>
      </c>
      <c r="JL164" s="252" t="n">
        <v>2.652</v>
      </c>
      <c r="JM164" s="252" t="n">
        <v>159.644511653507</v>
      </c>
      <c r="JN164" s="255" t="n">
        <v>2.652</v>
      </c>
      <c r="JO164" s="253" t="n">
        <v>45.6624206598939</v>
      </c>
      <c r="JP164" s="256" t="n">
        <v>2.652</v>
      </c>
      <c r="JQ164" s="254" t="n">
        <v>2.95377526982543</v>
      </c>
      <c r="JR164" s="252" t="n">
        <v>2.66</v>
      </c>
      <c r="JS164" s="252" t="n">
        <v>167.298515824852</v>
      </c>
      <c r="JT164" s="255" t="n">
        <v>2.652</v>
      </c>
      <c r="JU164" s="253" t="n">
        <v>45.6624206598939</v>
      </c>
      <c r="JV164" s="256" t="n">
        <v>2.652</v>
      </c>
      <c r="JW164" s="254" t="n">
        <v>2.95377526982543</v>
      </c>
      <c r="JX164" s="251" t="n">
        <v>3.432</v>
      </c>
      <c r="JY164" s="252" t="n">
        <v>8.35797408523762</v>
      </c>
      <c r="JZ164" s="255" t="n">
        <v>3.471</v>
      </c>
      <c r="KA164" s="253" t="n">
        <v>58.5787354436554</v>
      </c>
      <c r="KB164" s="256" t="n">
        <v>3.47099999999999</v>
      </c>
      <c r="KC164" s="254" t="n">
        <v>1.61949737787078</v>
      </c>
      <c r="KD164" s="251" t="n">
        <v>3.41999999999999</v>
      </c>
      <c r="KE164" s="252" t="n">
        <v>14.0714253632968</v>
      </c>
      <c r="KF164" s="255" t="n">
        <v>3.471</v>
      </c>
      <c r="KG164" s="253" t="n">
        <v>58.5787354436554</v>
      </c>
      <c r="KH164" s="256" t="n">
        <v>3.47099999999999</v>
      </c>
      <c r="KI164" s="254" t="n">
        <v>1.61949737787078</v>
      </c>
      <c r="KJ164" s="251" t="n">
        <v>3.432</v>
      </c>
      <c r="KK164" s="252" t="n">
        <v>16.7804436225307</v>
      </c>
      <c r="KL164" s="255" t="n">
        <v>3.471</v>
      </c>
      <c r="KM164" s="253" t="n">
        <v>58.5787354436554</v>
      </c>
      <c r="KN164" s="256" t="n">
        <v>3.47099999999999</v>
      </c>
      <c r="KO164" s="254" t="n">
        <v>1.61949737787078</v>
      </c>
      <c r="KP164" s="251" t="n">
        <v>3.432</v>
      </c>
      <c r="KQ164" s="252" t="n">
        <v>20.3326678867001</v>
      </c>
      <c r="KR164" s="255" t="n">
        <v>3.471</v>
      </c>
      <c r="KS164" s="253" t="n">
        <v>58.5787354436554</v>
      </c>
      <c r="KT164" s="256" t="n">
        <v>3.47099999999999</v>
      </c>
      <c r="KU164" s="254" t="n">
        <v>1.61949737787078</v>
      </c>
      <c r="KV164" s="251" t="n">
        <v>3.432</v>
      </c>
      <c r="KW164" s="252" t="n">
        <v>25.1316238167959</v>
      </c>
      <c r="KX164" s="255" t="n">
        <v>3.471</v>
      </c>
      <c r="KY164" s="253" t="n">
        <v>58.5787354436554</v>
      </c>
      <c r="KZ164" s="256" t="n">
        <v>3.47099999999999</v>
      </c>
      <c r="LA164" s="254" t="n">
        <v>1.61949737787078</v>
      </c>
      <c r="LB164" s="251" t="n">
        <v>3.41999999999999</v>
      </c>
      <c r="LC164" s="252" t="n">
        <v>28.6547540449463</v>
      </c>
      <c r="LD164" s="255" t="n">
        <v>3.471</v>
      </c>
      <c r="LE164" s="253" t="n">
        <v>58.5787354436554</v>
      </c>
      <c r="LF164" s="256" t="n">
        <v>3.47099999999999</v>
      </c>
      <c r="LG164" s="254" t="n">
        <v>1.61949737787078</v>
      </c>
      <c r="LH164" s="251" t="n">
        <v>3.432</v>
      </c>
      <c r="LI164" s="252" t="n">
        <v>33.7477675287402</v>
      </c>
      <c r="LJ164" s="255" t="n">
        <v>3.471</v>
      </c>
      <c r="LK164" s="253" t="n">
        <v>58.5787354436554</v>
      </c>
      <c r="LL164" s="256" t="n">
        <v>3.47099999999999</v>
      </c>
      <c r="LM164" s="254" t="n">
        <v>1.61949737787078</v>
      </c>
      <c r="LN164" s="251" t="n">
        <v>3.432</v>
      </c>
      <c r="LO164" s="252" t="n">
        <v>37.1115103146502</v>
      </c>
      <c r="LP164" s="255" t="n">
        <v>3.471</v>
      </c>
      <c r="LQ164" s="253" t="n">
        <v>58.5787354436554</v>
      </c>
      <c r="LR164" s="256" t="n">
        <v>3.47099999999999</v>
      </c>
      <c r="LS164" s="254" t="n">
        <v>1.61949737787078</v>
      </c>
      <c r="LT164" s="252" t="n">
        <v>3.432</v>
      </c>
      <c r="LU164" s="252" t="n">
        <v>40.9624062450476</v>
      </c>
      <c r="LV164" s="255" t="n">
        <v>3.471</v>
      </c>
      <c r="LW164" s="253" t="n">
        <v>58.5787354436554</v>
      </c>
      <c r="LX164" s="256" t="n">
        <v>3.47099999999999</v>
      </c>
      <c r="LY164" s="254" t="n">
        <v>1.61949737787078</v>
      </c>
      <c r="LZ164" s="252" t="n">
        <v>3.432</v>
      </c>
      <c r="MA164" s="252" t="n">
        <v>45.7528326589099</v>
      </c>
      <c r="MB164" s="255" t="n">
        <v>3.471</v>
      </c>
      <c r="MC164" s="253" t="n">
        <v>58.5787354436554</v>
      </c>
      <c r="MD164" s="256" t="n">
        <v>3.47099999999999</v>
      </c>
      <c r="ME164" s="254" t="n">
        <v>1.61949737787078</v>
      </c>
      <c r="MF164" s="252" t="n">
        <v>3.432</v>
      </c>
      <c r="MG164" s="252" t="n">
        <v>49.6904873789632</v>
      </c>
      <c r="MH164" s="255" t="n">
        <v>3.471</v>
      </c>
      <c r="MI164" s="253" t="n">
        <v>58.5787354436554</v>
      </c>
      <c r="MJ164" s="256" t="n">
        <v>3.47099999999999</v>
      </c>
      <c r="MK164" s="254" t="n">
        <v>1.61949737787078</v>
      </c>
      <c r="ML164" s="252" t="n">
        <v>3.432</v>
      </c>
      <c r="MM164" s="252" t="n">
        <v>53.2594181138818</v>
      </c>
      <c r="MN164" s="255" t="n">
        <v>3.471</v>
      </c>
      <c r="MO164" s="253" t="n">
        <v>58.5787354436554</v>
      </c>
      <c r="MP164" s="256" t="n">
        <v>3.47099999999999</v>
      </c>
      <c r="MQ164" s="254" t="n">
        <v>1.61949737787078</v>
      </c>
      <c r="MR164" s="252" t="n">
        <v>3.432</v>
      </c>
      <c r="MS164" s="252" t="n">
        <v>60.4715891340898</v>
      </c>
      <c r="MT164" s="255" t="n">
        <v>3.471</v>
      </c>
      <c r="MU164" s="253" t="n">
        <v>58.5787354436554</v>
      </c>
      <c r="MV164" s="256" t="n">
        <v>3.47099999999999</v>
      </c>
      <c r="MW164" s="254" t="n">
        <v>1.61949737787078</v>
      </c>
      <c r="MX164" s="252" t="n">
        <v>3.41999999999999</v>
      </c>
      <c r="MY164" s="252" t="n">
        <v>72.8544921056946</v>
      </c>
      <c r="MZ164" s="255" t="n">
        <v>3.471</v>
      </c>
      <c r="NA164" s="253" t="n">
        <v>58.5787354436554</v>
      </c>
      <c r="NB164" s="256" t="n">
        <v>3.47099999999999</v>
      </c>
      <c r="NC164" s="254" t="n">
        <v>1.61949737787078</v>
      </c>
      <c r="ND164" s="252" t="n">
        <v>3.432</v>
      </c>
      <c r="NE164" s="252" t="n">
        <v>80.5711565527083</v>
      </c>
      <c r="NF164" s="255" t="n">
        <v>3.471</v>
      </c>
      <c r="NG164" s="253" t="n">
        <v>58.5787354436554</v>
      </c>
      <c r="NH164" s="256" t="n">
        <v>3.47099999999999</v>
      </c>
      <c r="NI164" s="254" t="n">
        <v>1.61949737787078</v>
      </c>
      <c r="NJ164" s="252" t="n">
        <v>3.432</v>
      </c>
      <c r="NK164" s="252" t="n">
        <v>91.13837348353449</v>
      </c>
      <c r="NL164" s="255" t="n">
        <v>3.471</v>
      </c>
      <c r="NM164" s="253" t="n">
        <v>58.5787354436554</v>
      </c>
      <c r="NN164" s="256" t="n">
        <v>3.47099999999999</v>
      </c>
      <c r="NO164" s="254" t="n">
        <v>1.61949737787078</v>
      </c>
      <c r="NP164" s="252" t="n">
        <v>3.41999999999999</v>
      </c>
      <c r="NQ164" s="252" t="n">
        <v>99.29136401608019</v>
      </c>
      <c r="NR164" s="255" t="n">
        <v>3.471</v>
      </c>
      <c r="NS164" s="253" t="n">
        <v>58.5787354436554</v>
      </c>
      <c r="NT164" s="256" t="n">
        <v>3.47099999999999</v>
      </c>
      <c r="NU164" s="254" t="n">
        <v>1.61949737787078</v>
      </c>
      <c r="NV164" s="252" t="n">
        <v>3.432</v>
      </c>
      <c r="NW164" s="252" t="n">
        <v>106.815924447675</v>
      </c>
      <c r="NX164" s="255" t="n">
        <v>3.471</v>
      </c>
      <c r="NY164" s="253" t="n">
        <v>58.5787354436554</v>
      </c>
      <c r="NZ164" s="256" t="n">
        <v>3.47099999999999</v>
      </c>
      <c r="OA164" s="254" t="n">
        <v>1.61949737787078</v>
      </c>
      <c r="OB164" s="252" t="n">
        <v>3.432</v>
      </c>
      <c r="OC164" s="252" t="n">
        <v>114.600801354796</v>
      </c>
      <c r="OD164" s="255" t="n">
        <v>3.471</v>
      </c>
      <c r="OE164" s="253" t="n">
        <v>58.5787354436554</v>
      </c>
      <c r="OF164" s="256" t="n">
        <v>3.47099999999999</v>
      </c>
      <c r="OG164" s="254" t="n">
        <v>1.61949737787078</v>
      </c>
      <c r="OH164" s="252" t="n">
        <v>3.432</v>
      </c>
      <c r="OI164" s="252" t="n">
        <v>122.647161999457</v>
      </c>
      <c r="OJ164" s="255" t="n">
        <v>3.471</v>
      </c>
      <c r="OK164" s="253" t="n">
        <v>58.5787354436554</v>
      </c>
      <c r="OL164" s="256" t="n">
        <v>3.47099999999999</v>
      </c>
      <c r="OM164" s="254" t="n">
        <v>1.61949737787078</v>
      </c>
      <c r="ON164" s="252" t="n">
        <v>3.432</v>
      </c>
      <c r="OO164" s="252" t="n">
        <v>134.699178503783</v>
      </c>
      <c r="OP164" s="255" t="n">
        <v>3.471</v>
      </c>
      <c r="OQ164" s="253" t="n">
        <v>58.5787354436554</v>
      </c>
      <c r="OR164" s="256" t="n">
        <v>3.47099999999999</v>
      </c>
      <c r="OS164" s="254" t="n">
        <v>1.61949737787078</v>
      </c>
      <c r="OT164" s="252" t="n">
        <v>3.432</v>
      </c>
      <c r="OU164" s="252" t="n">
        <v>143.083677262591</v>
      </c>
      <c r="OV164" s="255" t="n">
        <v>3.471</v>
      </c>
      <c r="OW164" s="253" t="n">
        <v>58.5787354436554</v>
      </c>
      <c r="OX164" s="256" t="n">
        <v>3.47099999999999</v>
      </c>
      <c r="OY164" s="254" t="n">
        <v>1.61949737787078</v>
      </c>
      <c r="OZ164" s="252" t="n">
        <v>3.432</v>
      </c>
      <c r="PA164" s="252" t="n">
        <v>154.798679262096</v>
      </c>
      <c r="PB164" s="255" t="n">
        <v>3.471</v>
      </c>
      <c r="PC164" s="253" t="n">
        <v>58.5787354436554</v>
      </c>
      <c r="PD164" s="256" t="n">
        <v>3.47099999999999</v>
      </c>
      <c r="PE164" s="254" t="n">
        <v>1.61949737787078</v>
      </c>
      <c r="PF164" s="251" t="n">
        <v>6.162</v>
      </c>
      <c r="PG164" s="252" t="n">
        <v>11.3538987253126</v>
      </c>
      <c r="PH164" s="255" t="n">
        <v>6.162</v>
      </c>
      <c r="PI164" s="253" t="n">
        <v>58.3511827649952</v>
      </c>
      <c r="PJ164" s="256" t="n">
        <v>6.08</v>
      </c>
      <c r="PK164" s="254" t="n">
        <v>1.33923673412238</v>
      </c>
      <c r="PL164" s="251" t="n">
        <v>6.162</v>
      </c>
      <c r="PM164" s="252" t="n">
        <v>18.7179738096172</v>
      </c>
      <c r="PN164" s="255" t="n">
        <v>6.162</v>
      </c>
      <c r="PO164" s="253" t="n">
        <v>58.3511827649952</v>
      </c>
      <c r="PP164" s="256" t="n">
        <v>6.08</v>
      </c>
      <c r="PQ164" s="254" t="n">
        <v>1.33923673412238</v>
      </c>
      <c r="PR164" s="251" t="n">
        <v>6.08</v>
      </c>
      <c r="PS164" s="252" t="n">
        <v>24.8530067372352</v>
      </c>
      <c r="PT164" s="255" t="n">
        <v>6.162</v>
      </c>
      <c r="PU164" s="253" t="n">
        <v>58.3511827649952</v>
      </c>
      <c r="PV164" s="256" t="n">
        <v>6.08</v>
      </c>
      <c r="PW164" s="254" t="n">
        <v>1.33923673412238</v>
      </c>
      <c r="PX164" s="251" t="n">
        <v>6.162</v>
      </c>
      <c r="PY164" s="252" t="n">
        <v>30.714918506085</v>
      </c>
      <c r="PZ164" s="255" t="n">
        <v>6.162</v>
      </c>
      <c r="QA164" s="253" t="n">
        <v>58.3511827649952</v>
      </c>
      <c r="QB164" s="256" t="n">
        <v>6.08</v>
      </c>
      <c r="QC164" s="254" t="n">
        <v>1.33923673412238</v>
      </c>
      <c r="QD164" s="251" t="n">
        <v>6.162</v>
      </c>
      <c r="QE164" s="252" t="n">
        <v>36.2582485971378</v>
      </c>
      <c r="QF164" s="255" t="n">
        <v>6.162</v>
      </c>
      <c r="QG164" s="253" t="n">
        <v>58.3511827649952</v>
      </c>
      <c r="QH164" s="256" t="n">
        <v>6.08</v>
      </c>
      <c r="QI164" s="254" t="n">
        <v>1.33923673412238</v>
      </c>
      <c r="QJ164" s="251" t="n">
        <v>6.08</v>
      </c>
      <c r="QK164" s="252" t="n">
        <v>43.8768623275268</v>
      </c>
      <c r="QL164" s="255" t="n">
        <v>6.162</v>
      </c>
      <c r="QM164" s="253" t="n">
        <v>58.3511827649952</v>
      </c>
      <c r="QN164" s="256" t="n">
        <v>6.08</v>
      </c>
      <c r="QO164" s="254" t="n">
        <v>1.33923673412238</v>
      </c>
      <c r="QP164" s="251" t="n">
        <v>6.162</v>
      </c>
      <c r="QQ164" s="252" t="n">
        <v>49.411345985406</v>
      </c>
      <c r="QR164" s="255" t="n">
        <v>6.162</v>
      </c>
      <c r="QS164" s="253" t="n">
        <v>58.3511827649952</v>
      </c>
      <c r="QT164" s="256" t="n">
        <v>6.08</v>
      </c>
      <c r="QU164" s="254" t="n">
        <v>1.33923673412238</v>
      </c>
      <c r="QV164" s="251" t="n">
        <v>6.162</v>
      </c>
      <c r="QW164" s="252" t="n">
        <v>54.3222189994077</v>
      </c>
      <c r="QX164" s="255" t="n">
        <v>6.162</v>
      </c>
      <c r="QY164" s="253" t="n">
        <v>58.3511827649952</v>
      </c>
      <c r="QZ164" s="256" t="n">
        <v>6.08</v>
      </c>
      <c r="RA164" s="254" t="n">
        <v>1.33923673412238</v>
      </c>
      <c r="RB164" s="252" t="n">
        <v>6.162</v>
      </c>
      <c r="RC164" s="252" t="n">
        <v>60.7642785850279</v>
      </c>
      <c r="RD164" s="255" t="n">
        <v>6.162</v>
      </c>
      <c r="RE164" s="253" t="n">
        <v>58.3511827649952</v>
      </c>
      <c r="RF164" s="256" t="n">
        <v>6.08</v>
      </c>
      <c r="RG164" s="254" t="n">
        <v>1.33923673412238</v>
      </c>
      <c r="RH164" s="252" t="n">
        <v>6.162</v>
      </c>
      <c r="RI164" s="252" t="n">
        <v>66.61687206523359</v>
      </c>
      <c r="RJ164" s="255" t="n">
        <v>6.162</v>
      </c>
      <c r="RK164" s="253" t="n">
        <v>58.3511827649952</v>
      </c>
      <c r="RL164" s="256" t="n">
        <v>6.08</v>
      </c>
      <c r="RM164" s="254" t="n">
        <v>1.33923673412238</v>
      </c>
      <c r="RN164" s="252" t="n">
        <v>6.08</v>
      </c>
      <c r="RO164" s="252" t="n">
        <v>73.94931942708</v>
      </c>
      <c r="RP164" s="255" t="n">
        <v>6.162</v>
      </c>
      <c r="RQ164" s="253" t="n">
        <v>58.3511827649952</v>
      </c>
      <c r="RR164" s="256" t="n">
        <v>6.08</v>
      </c>
      <c r="RS164" s="254" t="n">
        <v>1.33923673412238</v>
      </c>
      <c r="RT164" s="252" t="n">
        <v>6.08</v>
      </c>
      <c r="RU164" s="252" t="n">
        <v>79.47203022008659</v>
      </c>
      <c r="RV164" s="255" t="n">
        <v>6.162</v>
      </c>
      <c r="RW164" s="253" t="n">
        <v>58.3511827649952</v>
      </c>
      <c r="RX164" s="256" t="n">
        <v>6.08</v>
      </c>
      <c r="RY164" s="254" t="n">
        <v>1.33923673412238</v>
      </c>
      <c r="RZ164" s="252" t="n">
        <v>6.162</v>
      </c>
      <c r="SA164" s="252" t="n">
        <v>83.8147603156584</v>
      </c>
      <c r="SB164" s="255" t="n">
        <v>6.162</v>
      </c>
      <c r="SC164" s="253" t="n">
        <v>58.3511827649952</v>
      </c>
      <c r="SD164" s="256" t="n">
        <v>6.08</v>
      </c>
      <c r="SE164" s="254" t="n">
        <v>1.33923673412238</v>
      </c>
      <c r="SF164" s="252" t="n">
        <v>6.08</v>
      </c>
      <c r="SG164" s="252" t="n">
        <v>91.74472982738629</v>
      </c>
      <c r="SH164" s="255" t="n">
        <v>6.162</v>
      </c>
      <c r="SI164" s="253" t="n">
        <v>58.3511827649952</v>
      </c>
      <c r="SJ164" s="256" t="n">
        <v>6.08</v>
      </c>
      <c r="SK164" s="254" t="n">
        <v>1.33923673412238</v>
      </c>
      <c r="SL164" s="252" t="n">
        <v>6.08</v>
      </c>
      <c r="SM164" s="252" t="n">
        <v>99.1106805848917</v>
      </c>
      <c r="SN164" s="255" t="n">
        <v>6.162</v>
      </c>
      <c r="SO164" s="253" t="n">
        <v>58.3511827649952</v>
      </c>
      <c r="SP164" s="256" t="n">
        <v>6.08</v>
      </c>
      <c r="SQ164" s="254" t="n">
        <v>1.33923673412238</v>
      </c>
      <c r="SR164" s="252" t="n">
        <v>6.08</v>
      </c>
      <c r="SS164" s="252" t="n">
        <v>106.474703730015</v>
      </c>
      <c r="ST164" s="255" t="n">
        <v>6.162</v>
      </c>
      <c r="SU164" s="253" t="n">
        <v>58.3511827649952</v>
      </c>
      <c r="SV164" s="256" t="n">
        <v>6.08</v>
      </c>
      <c r="SW164" s="254" t="n">
        <v>1.33923673412238</v>
      </c>
      <c r="SX164" s="252" t="n">
        <v>6.08</v>
      </c>
      <c r="SY164" s="252" t="n">
        <v>111.99585948757</v>
      </c>
      <c r="SZ164" s="255" t="n">
        <v>6.162</v>
      </c>
      <c r="TA164" s="253" t="n">
        <v>58.3511827649952</v>
      </c>
      <c r="TB164" s="256" t="n">
        <v>6.08</v>
      </c>
      <c r="TC164" s="254" t="n">
        <v>1.33923673412238</v>
      </c>
      <c r="TD164" s="252" t="n">
        <v>6.08</v>
      </c>
      <c r="TE164" s="252" t="n">
        <v>118.438845879016</v>
      </c>
      <c r="TF164" s="255" t="n">
        <v>6.162</v>
      </c>
      <c r="TG164" s="253" t="n">
        <v>58.3511827649952</v>
      </c>
      <c r="TH164" s="256" t="n">
        <v>6.08</v>
      </c>
      <c r="TI164" s="254" t="n">
        <v>1.33923673412238</v>
      </c>
      <c r="TJ164" s="252" t="n">
        <v>6.08</v>
      </c>
      <c r="TK164" s="252" t="n">
        <v>124.269271380564</v>
      </c>
      <c r="TL164" s="255" t="n">
        <v>6.162</v>
      </c>
      <c r="TM164" s="253" t="n">
        <v>58.3511827649952</v>
      </c>
      <c r="TN164" s="256" t="n">
        <v>6.08</v>
      </c>
      <c r="TO164" s="254" t="n">
        <v>1.33923673412238</v>
      </c>
      <c r="TP164" s="252" t="n">
        <v>6.08</v>
      </c>
      <c r="TQ164" s="252" t="n">
        <v>130.406549084416</v>
      </c>
      <c r="TR164" s="255" t="n">
        <v>6.162</v>
      </c>
      <c r="TS164" s="253" t="n">
        <v>58.3511827649952</v>
      </c>
      <c r="TT164" s="256" t="n">
        <v>6.08</v>
      </c>
      <c r="TU164" s="254" t="n">
        <v>1.33923673412238</v>
      </c>
      <c r="TV164" s="252" t="n">
        <v>6.162</v>
      </c>
      <c r="TW164" s="252" t="n">
        <v>133.497550881067</v>
      </c>
      <c r="TX164" s="255" t="n">
        <v>6.162</v>
      </c>
      <c r="TY164" s="253" t="n">
        <v>58.3511827649952</v>
      </c>
      <c r="TZ164" s="256" t="n">
        <v>6.08</v>
      </c>
      <c r="UA164" s="254" t="n">
        <v>1.33923673412238</v>
      </c>
      <c r="UB164" s="251" t="n">
        <v>6.45999999999999</v>
      </c>
      <c r="UC164" s="252" t="n">
        <v>6.90546160956955</v>
      </c>
      <c r="UD164" s="255" t="n">
        <v>6.62999999999999</v>
      </c>
      <c r="UE164" s="253" t="n">
        <v>62.9382877539123</v>
      </c>
      <c r="UF164" s="256" t="n">
        <v>6.62999999999999</v>
      </c>
      <c r="UG164" s="254" t="n">
        <v>4.11136870017317</v>
      </c>
      <c r="UH164" s="251" t="n">
        <v>6.45999999999999</v>
      </c>
      <c r="UI164" s="252" t="n">
        <v>11.989043487663</v>
      </c>
      <c r="UJ164" s="255" t="n">
        <v>6.62999999999999</v>
      </c>
      <c r="UK164" s="253" t="n">
        <v>62.9382877539123</v>
      </c>
      <c r="UL164" s="256" t="n">
        <v>6.62999999999999</v>
      </c>
      <c r="UM164" s="254" t="n">
        <v>4.11136870017317</v>
      </c>
      <c r="UN164" s="251" t="n">
        <v>6.45999999999999</v>
      </c>
      <c r="UO164" s="252" t="n">
        <v>15.9158915412426</v>
      </c>
      <c r="UP164" s="255" t="n">
        <v>6.62999999999999</v>
      </c>
      <c r="UQ164" s="253" t="n">
        <v>62.9382877539123</v>
      </c>
      <c r="UR164" s="256" t="n">
        <v>6.62999999999999</v>
      </c>
      <c r="US164" s="254" t="n">
        <v>4.11136870017317</v>
      </c>
      <c r="UT164" s="251" t="n">
        <v>6.45999999999999</v>
      </c>
      <c r="UU164" s="252" t="n">
        <v>20.7167129868244</v>
      </c>
      <c r="UV164" s="255" t="n">
        <v>6.62999999999999</v>
      </c>
      <c r="UW164" s="253" t="n">
        <v>62.9382877539123</v>
      </c>
      <c r="UX164" s="256" t="n">
        <v>6.62999999999999</v>
      </c>
      <c r="UY164" s="254" t="n">
        <v>4.11136870017317</v>
      </c>
      <c r="UZ164" s="251" t="n">
        <v>6.45999999999999</v>
      </c>
      <c r="VA164" s="252" t="n">
        <v>25.80050127063</v>
      </c>
      <c r="VB164" s="255" t="n">
        <v>6.62999999999999</v>
      </c>
      <c r="VC164" s="253" t="n">
        <v>62.9382877539123</v>
      </c>
      <c r="VD164" s="256" t="n">
        <v>6.62999999999999</v>
      </c>
      <c r="VE164" s="254" t="n">
        <v>4.11136870017317</v>
      </c>
      <c r="VF164" s="251" t="n">
        <v>6.45999999999999</v>
      </c>
      <c r="VG164" s="252" t="n">
        <v>30.1753591679376</v>
      </c>
      <c r="VH164" s="255" t="n">
        <v>6.62999999999999</v>
      </c>
      <c r="VI164" s="253" t="n">
        <v>62.9382877539123</v>
      </c>
      <c r="VJ164" s="256" t="n">
        <v>6.62999999999999</v>
      </c>
      <c r="VK164" s="254" t="n">
        <v>4.11136870017317</v>
      </c>
      <c r="VL164" s="251" t="n">
        <v>6.45999999999999</v>
      </c>
      <c r="VM164" s="252" t="n">
        <v>34.1474520544568</v>
      </c>
      <c r="VN164" s="255" t="n">
        <v>6.62999999999999</v>
      </c>
      <c r="VO164" s="253" t="n">
        <v>62.9382877539123</v>
      </c>
      <c r="VP164" s="256" t="n">
        <v>6.62999999999999</v>
      </c>
      <c r="VQ164" s="254" t="n">
        <v>4.11136870017317</v>
      </c>
      <c r="VR164" s="251" t="n">
        <v>6.45999999999999</v>
      </c>
      <c r="VS164" s="252" t="n">
        <v>41.3682311770468</v>
      </c>
      <c r="VT164" s="255" t="n">
        <v>6.62999999999999</v>
      </c>
      <c r="VU164" s="253" t="n">
        <v>62.9382877539123</v>
      </c>
      <c r="VV164" s="256" t="n">
        <v>6.62999999999999</v>
      </c>
      <c r="VW164" s="254" t="n">
        <v>4.11136870017317</v>
      </c>
      <c r="VX164" s="252" t="n">
        <v>6.45999999999999</v>
      </c>
      <c r="VY164" s="252" t="n">
        <v>45.3961032040287</v>
      </c>
      <c r="VZ164" s="255" t="n">
        <v>6.62999999999999</v>
      </c>
      <c r="WA164" s="253" t="n">
        <v>62.9382877539123</v>
      </c>
      <c r="WB164" s="256" t="n">
        <v>6.62999999999999</v>
      </c>
      <c r="WC164" s="254" t="n">
        <v>4.11136870017317</v>
      </c>
      <c r="WD164" s="252" t="n">
        <v>6.45999999999999</v>
      </c>
      <c r="WE164" s="252" t="n">
        <v>51.5010491425486</v>
      </c>
      <c r="WF164" s="255" t="n">
        <v>6.62999999999999</v>
      </c>
      <c r="WG164" s="253" t="n">
        <v>62.9382877539123</v>
      </c>
      <c r="WH164" s="256" t="n">
        <v>6.62999999999999</v>
      </c>
      <c r="WI164" s="254" t="n">
        <v>4.11136870017317</v>
      </c>
      <c r="WJ164" s="252" t="n">
        <v>6.45999999999999</v>
      </c>
      <c r="WK164" s="252" t="n">
        <v>56.3443263778809</v>
      </c>
      <c r="WL164" s="255" t="n">
        <v>6.62999999999999</v>
      </c>
      <c r="WM164" s="253" t="n">
        <v>62.9382877539123</v>
      </c>
      <c r="WN164" s="256" t="n">
        <v>6.62999999999999</v>
      </c>
      <c r="WO164" s="254" t="n">
        <v>4.11136870017317</v>
      </c>
      <c r="WP164" s="252" t="n">
        <v>6.45999999999999</v>
      </c>
      <c r="WQ164" s="252" t="n">
        <v>60.3249281122699</v>
      </c>
      <c r="WR164" s="255" t="n">
        <v>6.62999999999999</v>
      </c>
      <c r="WS164" s="253" t="n">
        <v>62.9382877539123</v>
      </c>
      <c r="WT164" s="256" t="n">
        <v>6.62999999999999</v>
      </c>
      <c r="WU164" s="254" t="n">
        <v>4.11136870017317</v>
      </c>
      <c r="WV164" s="252" t="n">
        <v>6.45999999999999</v>
      </c>
      <c r="WW164" s="252" t="n">
        <v>65.0342779632588</v>
      </c>
      <c r="WX164" s="255" t="n">
        <v>6.62999999999999</v>
      </c>
      <c r="WY164" s="253" t="n">
        <v>62.9382877539123</v>
      </c>
      <c r="WZ164" s="256" t="n">
        <v>6.62999999999999</v>
      </c>
      <c r="XA164" s="254" t="n">
        <v>4.11136870017317</v>
      </c>
      <c r="XB164" s="252" t="n">
        <v>6.45999999999999</v>
      </c>
      <c r="XC164" s="252" t="n">
        <v>69.71658783436111</v>
      </c>
      <c r="XD164" s="255" t="n">
        <v>6.62999999999999</v>
      </c>
      <c r="XE164" s="253" t="n">
        <v>62.9382877539123</v>
      </c>
      <c r="XF164" s="256" t="n">
        <v>6.62999999999999</v>
      </c>
      <c r="XG164" s="254" t="n">
        <v>4.11136870017317</v>
      </c>
      <c r="XH164" s="252" t="n">
        <v>6.45999999999999</v>
      </c>
      <c r="XI164" s="252" t="n">
        <v>74.0853397624783</v>
      </c>
      <c r="XJ164" s="255" t="n">
        <v>6.62999999999999</v>
      </c>
      <c r="XK164" s="253" t="n">
        <v>62.9382877539123</v>
      </c>
      <c r="XL164" s="256" t="n">
        <v>6.62999999999999</v>
      </c>
      <c r="XM164" s="254" t="n">
        <v>4.11136870017317</v>
      </c>
      <c r="XN164" s="252" t="n">
        <v>6.45999999999999</v>
      </c>
      <c r="XO164" s="252" t="n">
        <v>85.3651827116568</v>
      </c>
      <c r="XP164" s="255" t="n">
        <v>6.62999999999999</v>
      </c>
      <c r="XQ164" s="253" t="n">
        <v>62.9382877539123</v>
      </c>
      <c r="XR164" s="256" t="n">
        <v>6.62999999999999</v>
      </c>
      <c r="XS164" s="254" t="n">
        <v>4.11136870017317</v>
      </c>
      <c r="XT164" s="252" t="n">
        <v>6.45999999999999</v>
      </c>
      <c r="XU164" s="252" t="n">
        <v>94.3928765109265</v>
      </c>
      <c r="XV164" s="255" t="n">
        <v>6.62999999999999</v>
      </c>
      <c r="XW164" s="253" t="n">
        <v>62.9382877539123</v>
      </c>
      <c r="XX164" s="256" t="n">
        <v>6.62999999999999</v>
      </c>
      <c r="XY164" s="254" t="n">
        <v>4.11136870017317</v>
      </c>
      <c r="XZ164" s="252" t="n">
        <v>6.45999999999999</v>
      </c>
      <c r="YA164" s="252" t="n">
        <v>106.447286915181</v>
      </c>
      <c r="YB164" s="255" t="n">
        <v>6.62999999999999</v>
      </c>
      <c r="YC164" s="253" t="n">
        <v>62.9382877539123</v>
      </c>
      <c r="YD164" s="256" t="n">
        <v>6.62999999999999</v>
      </c>
      <c r="YE164" s="254" t="n">
        <v>4.11136870017317</v>
      </c>
      <c r="YF164" s="252" t="n">
        <v>6.45999999999999</v>
      </c>
      <c r="YG164" s="252" t="n">
        <v>115.20012764851</v>
      </c>
      <c r="YH164" s="255" t="n">
        <v>6.62999999999999</v>
      </c>
      <c r="YI164" s="253" t="n">
        <v>62.9382877539123</v>
      </c>
      <c r="YJ164" s="256" t="n">
        <v>6.62999999999999</v>
      </c>
      <c r="YK164" s="254" t="n">
        <v>4.11136870017317</v>
      </c>
      <c r="YL164" s="252" t="n">
        <v>6.552</v>
      </c>
      <c r="YM164" s="252" t="n">
        <v>123.155164170432</v>
      </c>
      <c r="YN164" s="255" t="n">
        <v>6.62999999999999</v>
      </c>
      <c r="YO164" s="253" t="n">
        <v>62.9382877539123</v>
      </c>
      <c r="YP164" s="256" t="n">
        <v>6.62999999999999</v>
      </c>
      <c r="YQ164" s="254" t="n">
        <v>4.11136870017317</v>
      </c>
      <c r="YR164" s="252" t="n">
        <v>6.45999999999999</v>
      </c>
      <c r="YS164" s="252" t="n">
        <v>141.224502466936</v>
      </c>
      <c r="YT164" s="255" t="n">
        <v>6.62999999999999</v>
      </c>
      <c r="YU164" s="253" t="n">
        <v>62.9382877539123</v>
      </c>
      <c r="YV164" s="256" t="n">
        <v>6.62999999999999</v>
      </c>
      <c r="YW164" s="254" t="n">
        <v>4.11136870017317</v>
      </c>
      <c r="YX164" s="252" t="n">
        <v>6.574</v>
      </c>
      <c r="YY164" s="252" t="n">
        <v>160.804671692467</v>
      </c>
      <c r="YZ164" s="255" t="n">
        <v>6.62999999999999</v>
      </c>
      <c r="ZA164" s="253" t="n">
        <v>62.9382877539123</v>
      </c>
      <c r="ZB164" s="256" t="n">
        <v>6.62999999999999</v>
      </c>
      <c r="ZC164" s="254" t="n">
        <v>4.11136870017317</v>
      </c>
      <c r="ZD164" s="251" t="n">
        <v>9.87999999999999</v>
      </c>
      <c r="ZE164" s="252" t="n">
        <v>15.1799095421345</v>
      </c>
      <c r="ZF164" s="255" t="n">
        <v>9.945</v>
      </c>
      <c r="ZG164" s="253" t="n">
        <v>69.7550753446961</v>
      </c>
      <c r="ZH164" s="256" t="n">
        <v>9.87999999999999</v>
      </c>
      <c r="ZI164" s="254" t="n">
        <v>2.02678001779178</v>
      </c>
      <c r="ZJ164" s="251" t="n">
        <v>9.87999999999999</v>
      </c>
      <c r="ZK164" s="252" t="n">
        <v>23.23841825991</v>
      </c>
      <c r="ZL164" s="255" t="n">
        <v>9.945</v>
      </c>
      <c r="ZM164" s="253" t="n">
        <v>69.7550753446961</v>
      </c>
      <c r="ZN164" s="256" t="n">
        <v>9.87999999999999</v>
      </c>
      <c r="ZO164" s="254" t="n">
        <v>2.02678001779178</v>
      </c>
      <c r="ZP164" s="251" t="n">
        <v>9.87999999999999</v>
      </c>
      <c r="ZQ164" s="252" t="n">
        <v>31.9599115444541</v>
      </c>
      <c r="ZR164" s="255" t="n">
        <v>9.945</v>
      </c>
      <c r="ZS164" s="253" t="n">
        <v>69.7550753446961</v>
      </c>
      <c r="ZT164" s="256" t="n">
        <v>9.87999999999999</v>
      </c>
      <c r="ZU164" s="254" t="n">
        <v>2.02678001779178</v>
      </c>
      <c r="ZV164" s="251" t="n">
        <v>9.87999999999999</v>
      </c>
      <c r="ZW164" s="252" t="n">
        <v>40.8434710252852</v>
      </c>
      <c r="ZX164" s="255" t="n">
        <v>9.945</v>
      </c>
      <c r="ZY164" s="253" t="n">
        <v>69.7550753446961</v>
      </c>
      <c r="ZZ164" s="256" t="n">
        <v>9.87999999999999</v>
      </c>
      <c r="AAA164" s="254" t="n">
        <v>2.02678001779178</v>
      </c>
      <c r="AAB164" s="251" t="n">
        <v>9.87999999999999</v>
      </c>
      <c r="AAC164" s="252" t="n">
        <v>48.2763151560541</v>
      </c>
      <c r="AAD164" s="255" t="n">
        <v>9.945</v>
      </c>
      <c r="AAE164" s="253" t="n">
        <v>69.7550753446961</v>
      </c>
      <c r="AAF164" s="256" t="n">
        <v>9.87999999999999</v>
      </c>
      <c r="AAG164" s="254" t="n">
        <v>2.02678001779178</v>
      </c>
      <c r="AAH164" s="251" t="n">
        <v>9.87999999999999</v>
      </c>
      <c r="AAI164" s="252" t="n">
        <v>57.6351399031577</v>
      </c>
      <c r="AAJ164" s="255" t="n">
        <v>9.945</v>
      </c>
      <c r="AAK164" s="253" t="n">
        <v>69.7550753446961</v>
      </c>
      <c r="AAL164" s="256" t="n">
        <v>9.87999999999999</v>
      </c>
      <c r="AAM164" s="254" t="n">
        <v>2.02678001779178</v>
      </c>
      <c r="AAN164" s="251" t="n">
        <v>9.87999999999999</v>
      </c>
      <c r="AAO164" s="252" t="n">
        <v>65.59427256566001</v>
      </c>
      <c r="AAP164" s="255" t="n">
        <v>9.945</v>
      </c>
      <c r="AAQ164" s="253" t="n">
        <v>69.7550753446961</v>
      </c>
      <c r="AAR164" s="256" t="n">
        <v>9.87999999999999</v>
      </c>
      <c r="AAS164" s="254" t="n">
        <v>2.02678001779178</v>
      </c>
      <c r="AAT164" s="251" t="n">
        <v>9.87999999999999</v>
      </c>
      <c r="AAU164" s="252" t="n">
        <v>73.0364439122301</v>
      </c>
      <c r="AAV164" s="255" t="n">
        <v>9.945</v>
      </c>
      <c r="AAW164" s="253" t="n">
        <v>69.7550753446961</v>
      </c>
      <c r="AAX164" s="256" t="n">
        <v>9.87999999999999</v>
      </c>
      <c r="AAY164" s="254" t="n">
        <v>2.02678001779178</v>
      </c>
      <c r="AAZ164" s="252" t="n">
        <v>9.87999999999999</v>
      </c>
      <c r="ABA164" s="252" t="n">
        <v>82.26656115239339</v>
      </c>
      <c r="ABB164" s="255" t="n">
        <v>9.945</v>
      </c>
      <c r="ABC164" s="253" t="n">
        <v>69.7550753446961</v>
      </c>
      <c r="ABD164" s="256" t="n">
        <v>9.87999999999999</v>
      </c>
      <c r="ABE164" s="254" t="n">
        <v>2.02678001779178</v>
      </c>
      <c r="ABF164" s="252" t="n">
        <v>9.87999999999999</v>
      </c>
      <c r="ABG164" s="252" t="n">
        <v>97.76306487167329</v>
      </c>
      <c r="ABH164" s="255" t="n">
        <v>9.945</v>
      </c>
      <c r="ABI164" s="253" t="n">
        <v>69.7550753446961</v>
      </c>
      <c r="ABJ164" s="256" t="n">
        <v>9.87999999999999</v>
      </c>
      <c r="ABK164" s="254" t="n">
        <v>2.02678001779178</v>
      </c>
      <c r="ABL164" s="252" t="n">
        <v>9.87999999999999</v>
      </c>
      <c r="ABM164" s="252" t="n">
        <v>115.022817841102</v>
      </c>
      <c r="ABN164" s="255" t="n">
        <v>9.945</v>
      </c>
      <c r="ABO164" s="253" t="n">
        <v>69.7550753446961</v>
      </c>
      <c r="ABP164" s="256" t="n">
        <v>9.87999999999999</v>
      </c>
      <c r="ABQ164" s="254" t="n">
        <v>2.02678001779178</v>
      </c>
      <c r="ABR164" s="252" t="n">
        <v>9.87999999999999</v>
      </c>
      <c r="ABS164" s="252" t="n">
        <v>130.379153214456</v>
      </c>
      <c r="ABT164" s="255" t="n">
        <v>9.945</v>
      </c>
      <c r="ABU164" s="253" t="n">
        <v>69.7550753446961</v>
      </c>
      <c r="ABV164" s="256" t="n">
        <v>9.87999999999999</v>
      </c>
      <c r="ABW164" s="254" t="n">
        <v>2.02678001779178</v>
      </c>
      <c r="ABX164" s="252" t="n">
        <v>9.87999999999999</v>
      </c>
      <c r="ABY164" s="252" t="n">
        <v>150.572908392925</v>
      </c>
      <c r="ABZ164" s="255" t="n">
        <v>9.945</v>
      </c>
      <c r="ACA164" s="253" t="n">
        <v>69.7550753446961</v>
      </c>
      <c r="ACB164" s="256" t="n">
        <v>9.87999999999999</v>
      </c>
      <c r="ACC164" s="254" t="n">
        <v>2.02678001779178</v>
      </c>
      <c r="ACD164" s="252" t="n">
        <v>9.87999999999999</v>
      </c>
      <c r="ACE164" s="252" t="n">
        <v>166.966700524702</v>
      </c>
      <c r="ACF164" s="255" t="n">
        <v>9.945</v>
      </c>
      <c r="ACG164" s="253" t="n">
        <v>69.7550753446961</v>
      </c>
      <c r="ACH164" s="256" t="n">
        <v>9.87999999999999</v>
      </c>
      <c r="ACI164" s="254" t="n">
        <v>2.02678001779178</v>
      </c>
      <c r="ACJ164" s="252" t="n">
        <v>9.87999999999999</v>
      </c>
      <c r="ACK164" s="252" t="n">
        <v>182.517047639482</v>
      </c>
      <c r="ACL164" s="255" t="n">
        <v>9.945</v>
      </c>
      <c r="ACM164" s="253" t="n">
        <v>69.7550753446961</v>
      </c>
      <c r="ACN164" s="256" t="n">
        <v>9.87999999999999</v>
      </c>
      <c r="ACO164" s="254" t="n">
        <v>2.02678001779178</v>
      </c>
      <c r="ACP164" s="251" t="n">
        <v>17.94</v>
      </c>
      <c r="ACQ164" s="252" t="n">
        <v>9.92388097533768</v>
      </c>
      <c r="ACR164" s="255" t="n">
        <v>18.1349999999999</v>
      </c>
      <c r="ACS164" s="253" t="n">
        <v>72.8110486658225</v>
      </c>
      <c r="ACT164" s="256" t="n">
        <v>18.1349999999999</v>
      </c>
      <c r="ACU164" s="254" t="n">
        <v>1.73990452113515</v>
      </c>
      <c r="ACV164" s="251" t="n">
        <v>18.33</v>
      </c>
      <c r="ACW164" s="252" t="n">
        <v>20.762813473129</v>
      </c>
      <c r="ACX164" s="255" t="n">
        <v>18.1349999999999</v>
      </c>
      <c r="ACY164" s="253" t="n">
        <v>72.8110486658225</v>
      </c>
      <c r="ACZ164" s="256" t="n">
        <v>18.1349999999999</v>
      </c>
      <c r="ADA164" s="254" t="n">
        <v>1.73990452113515</v>
      </c>
      <c r="ADB164" s="251" t="n">
        <v>18.4</v>
      </c>
      <c r="ADC164" s="252" t="n">
        <v>31.251890885023</v>
      </c>
      <c r="ADD164" s="255" t="n">
        <v>18.1349999999999</v>
      </c>
      <c r="ADE164" s="253" t="n">
        <v>72.8110486658225</v>
      </c>
      <c r="ADF164" s="256" t="n">
        <v>18.1349999999999</v>
      </c>
      <c r="ADG164" s="254" t="n">
        <v>1.73990452113515</v>
      </c>
      <c r="ADH164" s="251" t="n">
        <v>18.33</v>
      </c>
      <c r="ADI164" s="252" t="n">
        <v>42.4113414636943</v>
      </c>
      <c r="ADJ164" s="255" t="n">
        <v>18.1349999999999</v>
      </c>
      <c r="ADK164" s="253" t="n">
        <v>72.8110486658225</v>
      </c>
      <c r="ADL164" s="256" t="n">
        <v>18.1349999999999</v>
      </c>
      <c r="ADM164" s="254" t="n">
        <v>1.73990452113515</v>
      </c>
      <c r="ADN164" s="251" t="n">
        <v>18.33</v>
      </c>
      <c r="ADO164" s="252" t="n">
        <v>52.0971481135522</v>
      </c>
      <c r="ADP164" s="255" t="n">
        <v>18.1349999999999</v>
      </c>
      <c r="ADQ164" s="253" t="n">
        <v>72.8110486658225</v>
      </c>
      <c r="ADR164" s="256" t="n">
        <v>18.1349999999999</v>
      </c>
      <c r="ADS164" s="254" t="n">
        <v>1.73990452113515</v>
      </c>
      <c r="ADT164" s="251" t="n">
        <v>18.33</v>
      </c>
      <c r="ADU164" s="252" t="n">
        <v>63.5037507020543</v>
      </c>
      <c r="ADV164" s="255" t="n">
        <v>18.1349999999999</v>
      </c>
      <c r="ADW164" s="253" t="n">
        <v>72.8110486658225</v>
      </c>
      <c r="ADX164" s="256" t="n">
        <v>18.1349999999999</v>
      </c>
      <c r="ADY164" s="254" t="n">
        <v>1.73990452113515</v>
      </c>
      <c r="ADZ164" s="251" t="n">
        <v>18.33</v>
      </c>
      <c r="AEA164" s="252" t="n">
        <v>73.7692418243618</v>
      </c>
      <c r="AEB164" s="255" t="n">
        <v>18.1349999999999</v>
      </c>
      <c r="AEC164" s="253" t="n">
        <v>72.8110486658225</v>
      </c>
      <c r="AED164" s="256" t="n">
        <v>18.1349999999999</v>
      </c>
      <c r="AEE164" s="254" t="n">
        <v>1.73990452113515</v>
      </c>
      <c r="AEF164" s="251" t="n">
        <v>18.33</v>
      </c>
      <c r="AEG164" s="252" t="n">
        <v>85.07788995584809</v>
      </c>
      <c r="AEH164" s="255" t="n">
        <v>18.1349999999999</v>
      </c>
      <c r="AEI164" s="253" t="n">
        <v>72.8110486658225</v>
      </c>
      <c r="AEJ164" s="256" t="n">
        <v>18.1349999999999</v>
      </c>
      <c r="AEK164" s="254" t="n">
        <v>1.73990452113515</v>
      </c>
      <c r="AEL164" s="252" t="n">
        <v>18.33</v>
      </c>
      <c r="AEM164" s="252" t="n">
        <v>95.5807881423457</v>
      </c>
      <c r="AEN164" s="255" t="n">
        <v>18.1349999999999</v>
      </c>
      <c r="AEO164" s="253" t="n">
        <v>72.8110486658225</v>
      </c>
      <c r="AEP164" s="256" t="n">
        <v>18.1349999999999</v>
      </c>
      <c r="AEQ164" s="254" t="n">
        <v>1.73990452113515</v>
      </c>
      <c r="AER164" s="252" t="n">
        <v>18.33</v>
      </c>
      <c r="AES164" s="252" t="n">
        <v>107.338853460936</v>
      </c>
      <c r="AET164" s="255" t="n">
        <v>18.1349999999999</v>
      </c>
      <c r="AEU164" s="253" t="n">
        <v>72.8110486658225</v>
      </c>
      <c r="AEV164" s="256" t="n">
        <v>18.1349999999999</v>
      </c>
      <c r="AEW164" s="254" t="n">
        <v>1.73990452113515</v>
      </c>
      <c r="AEX164" s="252" t="n">
        <v>18.33</v>
      </c>
      <c r="AEY164" s="252" t="n">
        <v>128.456886270466</v>
      </c>
      <c r="AEZ164" s="255" t="n">
        <v>18.1349999999999</v>
      </c>
      <c r="AFA164" s="253" t="n">
        <v>72.8110486658225</v>
      </c>
      <c r="AFB164" s="256" t="n">
        <v>18.1349999999999</v>
      </c>
      <c r="AFC164" s="254" t="n">
        <v>1.73990452113515</v>
      </c>
      <c r="AFD164" s="252" t="n">
        <v>18.33</v>
      </c>
      <c r="AFE164" s="252" t="n">
        <v>148.976171791292</v>
      </c>
      <c r="AFF164" s="255" t="n">
        <v>18.1349999999999</v>
      </c>
      <c r="AFG164" s="253" t="n">
        <v>72.8110486658225</v>
      </c>
      <c r="AFH164" s="256" t="n">
        <v>18.1349999999999</v>
      </c>
      <c r="AFI164" s="254" t="n">
        <v>1.73990452113515</v>
      </c>
      <c r="AFJ164" s="252" t="n">
        <v>18.33</v>
      </c>
      <c r="AFK164" s="252" t="n">
        <v>182.335650049612</v>
      </c>
      <c r="AFL164" s="255" t="n">
        <v>18.1349999999999</v>
      </c>
      <c r="AFM164" s="253" t="n">
        <v>72.8110486658225</v>
      </c>
      <c r="AFN164" s="256" t="n">
        <v>18.1349999999999</v>
      </c>
      <c r="AFO164" s="254" t="n">
        <v>1.73990452113515</v>
      </c>
      <c r="AFP164" s="251" t="n">
        <v>22.42</v>
      </c>
      <c r="AFQ164" s="252" t="n">
        <v>9.243083871015241</v>
      </c>
      <c r="AFR164" s="255" t="n">
        <v>22.4199999999999</v>
      </c>
      <c r="AFS164" s="253" t="n">
        <v>71.7604074490369</v>
      </c>
      <c r="AFT164" s="256" t="n">
        <v>22.6199999999999</v>
      </c>
      <c r="AFU164" s="254" t="n">
        <v>2.23777279393889</v>
      </c>
      <c r="AFV164" s="251" t="n">
        <v>22.42</v>
      </c>
      <c r="AFW164" s="252" t="n">
        <v>21.1108220405026</v>
      </c>
      <c r="AFX164" s="255" t="n">
        <v>22.4199999999999</v>
      </c>
      <c r="AFY164" s="253" t="n">
        <v>71.7604074490369</v>
      </c>
      <c r="AFZ164" s="256" t="n">
        <v>22.6199999999999</v>
      </c>
      <c r="AGA164" s="254" t="n">
        <v>2.23777279393889</v>
      </c>
      <c r="AGB164" s="251" t="n">
        <v>22.42</v>
      </c>
      <c r="AGC164" s="252" t="n">
        <v>32.7209441357499</v>
      </c>
      <c r="AGD164" s="255" t="n">
        <v>22.4199999999999</v>
      </c>
      <c r="AGE164" s="253" t="n">
        <v>71.7604074490369</v>
      </c>
      <c r="AGF164" s="256" t="n">
        <v>22.6199999999999</v>
      </c>
      <c r="AGG164" s="254" t="n">
        <v>2.23777279393889</v>
      </c>
      <c r="AGH164" s="251" t="n">
        <v>22.42</v>
      </c>
      <c r="AGI164" s="252" t="n">
        <v>44.5448626917978</v>
      </c>
      <c r="AGJ164" s="255" t="n">
        <v>22.4199999999999</v>
      </c>
      <c r="AGK164" s="253" t="n">
        <v>71.7604074490369</v>
      </c>
      <c r="AGL164" s="256" t="n">
        <v>22.6199999999999</v>
      </c>
      <c r="AGM164" s="254" t="n">
        <v>2.23777279393889</v>
      </c>
      <c r="AGN164" s="251" t="n">
        <v>22.6199999999999</v>
      </c>
      <c r="AGO164" s="252" t="n">
        <v>54.8072248399568</v>
      </c>
      <c r="AGP164" s="255" t="n">
        <v>22.4199999999999</v>
      </c>
      <c r="AGQ164" s="253" t="n">
        <v>71.7604074490369</v>
      </c>
      <c r="AGR164" s="256" t="n">
        <v>22.6199999999999</v>
      </c>
      <c r="AGS164" s="254" t="n">
        <v>2.23777279393889</v>
      </c>
      <c r="AGT164" s="251" t="n">
        <v>22.42</v>
      </c>
      <c r="AGU164" s="252" t="n">
        <v>67.39524204130871</v>
      </c>
      <c r="AGV164" s="255" t="n">
        <v>22.4199999999999</v>
      </c>
      <c r="AGW164" s="253" t="n">
        <v>71.7604074490369</v>
      </c>
      <c r="AGX164" s="256" t="n">
        <v>22.6199999999999</v>
      </c>
      <c r="AGY164" s="254" t="n">
        <v>2.23777279393889</v>
      </c>
      <c r="AGZ164" s="251" t="n">
        <v>22.6199999999999</v>
      </c>
      <c r="AHA164" s="252" t="n">
        <v>77.30310347398979</v>
      </c>
      <c r="AHB164" s="255" t="n">
        <v>22.4199999999999</v>
      </c>
      <c r="AHC164" s="253" t="n">
        <v>71.7604074490369</v>
      </c>
      <c r="AHD164" s="256" t="n">
        <v>22.6199999999999</v>
      </c>
      <c r="AHE164" s="254" t="n">
        <v>2.23777279393889</v>
      </c>
      <c r="AHF164" s="251" t="n">
        <v>22.42</v>
      </c>
      <c r="AHG164" s="252" t="n">
        <v>90.8219531810645</v>
      </c>
      <c r="AHH164" s="255" t="n">
        <v>22.4199999999999</v>
      </c>
      <c r="AHI164" s="253" t="n">
        <v>71.7604074490369</v>
      </c>
      <c r="AHJ164" s="256" t="n">
        <v>22.6199999999999</v>
      </c>
      <c r="AHK164" s="254" t="n">
        <v>2.23777279393889</v>
      </c>
      <c r="AHL164" s="252" t="n">
        <v>22.42</v>
      </c>
      <c r="AHM164" s="252" t="n">
        <v>112.519661146094</v>
      </c>
      <c r="AHN164" s="255" t="n">
        <v>22.4199999999999</v>
      </c>
      <c r="AHO164" s="253" t="n">
        <v>71.7604074490369</v>
      </c>
      <c r="AHP164" s="256" t="n">
        <v>22.6199999999999</v>
      </c>
      <c r="AHQ164" s="254" t="n">
        <v>2.23777279393889</v>
      </c>
      <c r="AHR164" s="252" t="n">
        <v>22.42</v>
      </c>
      <c r="AHS164" s="252" t="n">
        <v>135.790045409722</v>
      </c>
      <c r="AHT164" s="255" t="n">
        <v>22.4199999999999</v>
      </c>
      <c r="AHU164" s="253" t="n">
        <v>71.7604074490369</v>
      </c>
      <c r="AHV164" s="256" t="n">
        <v>22.6199999999999</v>
      </c>
      <c r="AHW164" s="254" t="n">
        <v>2.23777279393889</v>
      </c>
      <c r="AHX164" s="252" t="n">
        <v>22.42</v>
      </c>
      <c r="AHY164" s="252" t="n">
        <v>157.632372031763</v>
      </c>
      <c r="AHZ164" s="255" t="n">
        <v>22.4199999999999</v>
      </c>
      <c r="AIA164" s="253" t="n">
        <v>71.7604074490369</v>
      </c>
      <c r="AIB164" s="256" t="n">
        <v>22.6199999999999</v>
      </c>
      <c r="AIC164" s="254" t="n">
        <v>2.23777279393889</v>
      </c>
      <c r="AID164" s="252" t="n">
        <v>22.3900897308075</v>
      </c>
      <c r="AIE164" s="252" t="n">
        <v>193.529211812997</v>
      </c>
      <c r="AIF164" s="255" t="n">
        <v>22.4199999999999</v>
      </c>
      <c r="AIG164" s="253" t="n">
        <v>71.7604074490369</v>
      </c>
      <c r="AIH164" s="256" t="n">
        <v>22.6199999999999</v>
      </c>
      <c r="AII164" s="254" t="n">
        <v>2.23777279393889</v>
      </c>
      <c r="AIJ164" s="251" t="n">
        <v>30.4</v>
      </c>
      <c r="AIK164" s="252" t="n">
        <v>10.272511246901</v>
      </c>
      <c r="AIL164" s="255" t="n">
        <v>30.8099999999999</v>
      </c>
      <c r="AIM164" s="253" t="n">
        <v>77.07473369755211</v>
      </c>
      <c r="AIN164" s="256" t="n">
        <v>30.8099999999999</v>
      </c>
      <c r="AIO164" s="254" t="n">
        <v>2.80669398088644</v>
      </c>
      <c r="AIP164" s="251" t="n">
        <v>30.4</v>
      </c>
      <c r="AIQ164" s="252" t="n">
        <v>13.2866717845273</v>
      </c>
      <c r="AIR164" s="255" t="n">
        <v>30.8099999999999</v>
      </c>
      <c r="AIS164" s="253" t="n">
        <v>77.07473369755211</v>
      </c>
      <c r="AIT164" s="256" t="n">
        <v>30.8099999999999</v>
      </c>
      <c r="AIU164" s="254" t="n">
        <v>2.80669398088644</v>
      </c>
      <c r="AIV164" s="251" t="n">
        <v>30.4</v>
      </c>
      <c r="AIW164" s="252" t="n">
        <v>22.104429946693</v>
      </c>
      <c r="AIX164" s="255" t="n">
        <v>30.8099999999999</v>
      </c>
      <c r="AIY164" s="253" t="n">
        <v>77.07473369755211</v>
      </c>
      <c r="AIZ164" s="256" t="n">
        <v>30.8099999999999</v>
      </c>
      <c r="AJA164" s="254" t="n">
        <v>2.80669398088644</v>
      </c>
      <c r="AJB164" s="251" t="n">
        <v>30.4</v>
      </c>
      <c r="AJC164" s="252" t="n">
        <v>28.0851472992999</v>
      </c>
      <c r="AJD164" s="255" t="n">
        <v>30.8099999999999</v>
      </c>
      <c r="AJE164" s="253" t="n">
        <v>77.07473369755211</v>
      </c>
      <c r="AJF164" s="256" t="n">
        <v>30.8099999999999</v>
      </c>
      <c r="AJG164" s="254" t="n">
        <v>2.80669398088644</v>
      </c>
      <c r="AJH164" s="251" t="n">
        <v>30.7799999999999</v>
      </c>
      <c r="AJI164" s="252" t="n">
        <v>36.4119335992869</v>
      </c>
      <c r="AJJ164" s="255" t="n">
        <v>30.8099999999999</v>
      </c>
      <c r="AJK164" s="253" t="n">
        <v>77.07473369755211</v>
      </c>
      <c r="AJL164" s="256" t="n">
        <v>30.8099999999999</v>
      </c>
      <c r="AJM164" s="254" t="n">
        <v>2.80669398088644</v>
      </c>
      <c r="AJN164" s="251" t="n">
        <v>30.4</v>
      </c>
      <c r="AJO164" s="252" t="n">
        <v>43.2227216368058</v>
      </c>
      <c r="AJP164" s="255" t="n">
        <v>30.8099999999999</v>
      </c>
      <c r="AJQ164" s="253" t="n">
        <v>77.07473369755211</v>
      </c>
      <c r="AJR164" s="256" t="n">
        <v>30.8099999999999</v>
      </c>
      <c r="AJS164" s="254" t="n">
        <v>2.80669398088644</v>
      </c>
      <c r="AJT164" s="251" t="n">
        <v>30.4</v>
      </c>
      <c r="AJU164" s="252" t="n">
        <v>51.4137515534009</v>
      </c>
      <c r="AJV164" s="255" t="n">
        <v>30.8099999999999</v>
      </c>
      <c r="AJW164" s="253" t="n">
        <v>77.07473369755211</v>
      </c>
      <c r="AJX164" s="256" t="n">
        <v>30.8099999999999</v>
      </c>
      <c r="AJY164" s="254" t="n">
        <v>2.80669398088644</v>
      </c>
      <c r="AJZ164" s="251" t="n">
        <v>30.7799999999999</v>
      </c>
      <c r="AKA164" s="252" t="n">
        <v>57.4121313540128</v>
      </c>
      <c r="AKB164" s="255" t="n">
        <v>30.8099999999999</v>
      </c>
      <c r="AKC164" s="253" t="n">
        <v>77.07473369755211</v>
      </c>
      <c r="AKD164" s="256" t="n">
        <v>30.8099999999999</v>
      </c>
      <c r="AKE164" s="254" t="n">
        <v>2.80669398088644</v>
      </c>
      <c r="AKF164" s="252" t="n">
        <v>30.7799999999999</v>
      </c>
      <c r="AKG164" s="252" t="n">
        <v>67.305446176538</v>
      </c>
      <c r="AKH164" s="255" t="n">
        <v>30.8099999999999</v>
      </c>
      <c r="AKI164" s="253" t="n">
        <v>77.07473369755211</v>
      </c>
      <c r="AKJ164" s="256" t="n">
        <v>30.8099999999999</v>
      </c>
      <c r="AKK164" s="254" t="n">
        <v>2.80669398088644</v>
      </c>
      <c r="AKL164" s="252" t="n">
        <v>30.4</v>
      </c>
      <c r="AKM164" s="252" t="n">
        <v>75.2690468752042</v>
      </c>
      <c r="AKN164" s="255" t="n">
        <v>30.8099999999999</v>
      </c>
      <c r="AKO164" s="253" t="n">
        <v>77.07473369755211</v>
      </c>
      <c r="AKP164" s="256" t="n">
        <v>30.8099999999999</v>
      </c>
      <c r="AKQ164" s="254" t="n">
        <v>2.80669398088644</v>
      </c>
      <c r="AKR164" s="252" t="n">
        <v>30.4</v>
      </c>
      <c r="AKS164" s="252" t="n">
        <v>82.34628304286051</v>
      </c>
      <c r="AKT164" s="255" t="n">
        <v>30.8099999999999</v>
      </c>
      <c r="AKU164" s="253" t="n">
        <v>77.07473369755211</v>
      </c>
      <c r="AKV164" s="256" t="n">
        <v>30.8099999999999</v>
      </c>
      <c r="AKW164" s="254" t="n">
        <v>2.80669398088644</v>
      </c>
      <c r="AKX164" s="252" t="n">
        <v>30.7799999999999</v>
      </c>
      <c r="AKY164" s="252" t="n">
        <v>87.319600911927</v>
      </c>
      <c r="AKZ164" s="255" t="n">
        <v>30.8099999999999</v>
      </c>
      <c r="ALA164" s="253" t="n">
        <v>77.07473369755211</v>
      </c>
      <c r="ALB164" s="256" t="n">
        <v>30.8099999999999</v>
      </c>
      <c r="ALC164" s="254" t="n">
        <v>2.80669398088644</v>
      </c>
      <c r="ALD164" s="252" t="n">
        <v>30.4</v>
      </c>
      <c r="ALE164" s="252" t="n">
        <v>98.0430047903493</v>
      </c>
      <c r="ALF164" s="255" t="n">
        <v>30.8099999999999</v>
      </c>
      <c r="ALG164" s="253" t="n">
        <v>77.07473369755211</v>
      </c>
      <c r="ALH164" s="256" t="n">
        <v>30.8099999999999</v>
      </c>
      <c r="ALI164" s="254" t="n">
        <v>2.80669398088644</v>
      </c>
      <c r="ALJ164" s="252" t="n">
        <v>30.4</v>
      </c>
      <c r="ALK164" s="252" t="n">
        <v>104.05743676335</v>
      </c>
      <c r="ALL164" s="255" t="n">
        <v>30.8099999999999</v>
      </c>
      <c r="ALM164" s="253" t="n">
        <v>77.07473369755211</v>
      </c>
      <c r="ALN164" s="256" t="n">
        <v>30.8099999999999</v>
      </c>
      <c r="ALO164" s="254" t="n">
        <v>2.80669398088644</v>
      </c>
      <c r="ALP164" s="252" t="n">
        <v>30.7799999999999</v>
      </c>
      <c r="ALQ164" s="252" t="n">
        <v>110.8885588488</v>
      </c>
      <c r="ALR164" s="255" t="n">
        <v>30.8099999999999</v>
      </c>
      <c r="ALS164" s="253" t="n">
        <v>77.07473369755211</v>
      </c>
      <c r="ALT164" s="256" t="n">
        <v>30.8099999999999</v>
      </c>
      <c r="ALU164" s="254" t="n">
        <v>2.80669398088644</v>
      </c>
      <c r="ALV164" s="252" t="n">
        <v>30.7799999999999</v>
      </c>
      <c r="ALW164" s="252" t="n">
        <v>117.263479865482</v>
      </c>
      <c r="ALX164" s="255" t="n">
        <v>30.8099999999999</v>
      </c>
      <c r="ALY164" s="253" t="n">
        <v>77.07473369755211</v>
      </c>
      <c r="ALZ164" s="256" t="n">
        <v>30.8099999999999</v>
      </c>
      <c r="AMA164" s="254" t="n">
        <v>2.80669398088644</v>
      </c>
      <c r="AMB164" s="252" t="n">
        <v>30.7799999999999</v>
      </c>
      <c r="AMC164" s="252" t="n">
        <v>127.914731461856</v>
      </c>
      <c r="AMD164" s="255" t="n">
        <v>30.8099999999999</v>
      </c>
      <c r="AME164" s="253" t="n">
        <v>77.07473369755211</v>
      </c>
      <c r="AMF164" s="256" t="n">
        <v>30.8099999999999</v>
      </c>
      <c r="AMG164" s="254" t="n">
        <v>2.80669398088644</v>
      </c>
      <c r="AMH164" s="252" t="n">
        <v>30.4</v>
      </c>
      <c r="AMI164" s="252" t="n">
        <v>136.41254480431</v>
      </c>
      <c r="AMJ164" s="255" t="n">
        <v>30.8099999999999</v>
      </c>
      <c r="AMK164" s="253" t="n">
        <v>77.07473369755211</v>
      </c>
      <c r="AML164" s="256" t="n">
        <v>30.8099999999999</v>
      </c>
      <c r="AMM164" s="254" t="n">
        <v>2.80669398088644</v>
      </c>
      <c r="AMN164" s="252" t="n">
        <v>30.7799999999999</v>
      </c>
      <c r="AMO164" s="252" t="n">
        <v>142.238981520286</v>
      </c>
      <c r="AMP164" s="255" t="n">
        <v>30.8099999999999</v>
      </c>
      <c r="AMQ164" s="253" t="n">
        <v>77.07473369755211</v>
      </c>
      <c r="AMR164" s="256" t="n">
        <v>30.8099999999999</v>
      </c>
      <c r="AMS164" s="254" t="n">
        <v>2.80669398088644</v>
      </c>
      <c r="AMT164" s="252" t="n">
        <v>30.4</v>
      </c>
      <c r="AMU164" s="252" t="n">
        <v>149.654868595749</v>
      </c>
      <c r="AMV164" s="255" t="n">
        <v>30.8099999999999</v>
      </c>
      <c r="AMW164" s="253" t="n">
        <v>77.07473369755211</v>
      </c>
      <c r="AMX164" s="256" t="n">
        <v>30.8099999999999</v>
      </c>
      <c r="AMY164" s="254" t="n">
        <v>2.80669398088644</v>
      </c>
      <c r="AMZ164" s="252" t="n">
        <v>30.7799999999999</v>
      </c>
      <c r="ANA164" s="252" t="n">
        <v>158.386640146196</v>
      </c>
      <c r="ANB164" s="255" t="n">
        <v>30.8099999999999</v>
      </c>
      <c r="ANC164" s="253" t="n">
        <v>77.07473369755211</v>
      </c>
      <c r="AND164" s="256" t="n">
        <v>30.8099999999999</v>
      </c>
      <c r="ANE164" s="254" t="n">
        <v>2.80669398088644</v>
      </c>
      <c r="ANF164" s="252" t="n">
        <v>30.7799999999999</v>
      </c>
      <c r="ANG164" s="252" t="n">
        <v>165.687044683815</v>
      </c>
      <c r="ANH164" s="255" t="n">
        <v>30.8099999999999</v>
      </c>
      <c r="ANI164" s="253" t="n">
        <v>77.07473369755211</v>
      </c>
      <c r="ANJ164" s="256" t="n">
        <v>30.8099999999999</v>
      </c>
      <c r="ANK164" s="254" t="n">
        <v>2.80669398088644</v>
      </c>
      <c r="ANL164" s="252" t="n">
        <v>30.7799999999999</v>
      </c>
      <c r="ANM164" s="252" t="n">
        <v>173.464592196733</v>
      </c>
      <c r="ANN164" s="255" t="n">
        <v>30.8099999999999</v>
      </c>
      <c r="ANO164" s="253" t="n">
        <v>77.07473369755211</v>
      </c>
      <c r="ANP164" s="256" t="n">
        <v>30.8099999999999</v>
      </c>
      <c r="ANQ164" s="254" t="n">
        <v>2.80669398088644</v>
      </c>
      <c r="ANR164" s="252" t="n">
        <v>30.7799999999999</v>
      </c>
      <c r="ANS164" s="252" t="n">
        <v>180.529770870806</v>
      </c>
      <c r="ANT164" s="255" t="n">
        <v>30.8099999999999</v>
      </c>
      <c r="ANU164" s="253" t="n">
        <v>77.07473369755211</v>
      </c>
      <c r="ANV164" s="256" t="n">
        <v>30.8099999999999</v>
      </c>
      <c r="ANW164" s="254" t="n">
        <v>2.80669398088644</v>
      </c>
      <c r="ANX164" s="252" t="n">
        <v>30.4</v>
      </c>
      <c r="ANY164" s="252" t="n">
        <v>192.088991780571</v>
      </c>
      <c r="ANZ164" s="255" t="n">
        <v>30.8099999999999</v>
      </c>
      <c r="AOA164" s="253" t="n">
        <v>77.07473369755211</v>
      </c>
      <c r="AOB164" s="256" t="n">
        <v>30.8099999999999</v>
      </c>
      <c r="AOC164" s="254" t="n">
        <v>2.80669398088644</v>
      </c>
      <c r="AOD164" s="252" t="n">
        <v>30.4</v>
      </c>
      <c r="AOE164" s="252" t="n">
        <v>198.738223184102</v>
      </c>
      <c r="AOF164" s="255" t="n">
        <v>30.8099999999999</v>
      </c>
      <c r="AOG164" s="253" t="n">
        <v>77.07473369755211</v>
      </c>
      <c r="AOH164" s="256" t="n">
        <v>30.8099999999999</v>
      </c>
      <c r="AOI164" s="254" t="n">
        <v>2.80669398088644</v>
      </c>
      <c r="AOJ164" s="252" t="n">
        <v>30.4</v>
      </c>
      <c r="AOK164" s="252" t="n">
        <v>208.416110494567</v>
      </c>
      <c r="AOL164" s="255" t="n">
        <v>30.8099999999999</v>
      </c>
      <c r="AOM164" s="253" t="n">
        <v>77.07473369755211</v>
      </c>
      <c r="AON164" s="256" t="n">
        <v>30.8099999999999</v>
      </c>
      <c r="AOO164" s="254" t="n">
        <v>2.80669398088644</v>
      </c>
      <c r="AOP164" s="252" t="n">
        <v>30.7799999999999</v>
      </c>
      <c r="AOQ164" s="252" t="n">
        <v>213.493925619188</v>
      </c>
      <c r="AOR164" s="255" t="n">
        <v>30.8099999999999</v>
      </c>
      <c r="AOS164" s="253" t="n">
        <v>77.07473369755211</v>
      </c>
      <c r="AOT164" s="256" t="n">
        <v>30.8099999999999</v>
      </c>
      <c r="AOU164" s="254" t="n">
        <v>2.80669398088644</v>
      </c>
      <c r="AOV164" s="251" t="n">
        <v>44.46</v>
      </c>
      <c r="AOW164" s="252" t="n">
        <v>14.2764443656399</v>
      </c>
      <c r="AOX164" s="255" t="n">
        <v>44.8499999999999</v>
      </c>
      <c r="AOY164" s="253" t="n">
        <v>78.0113535111939</v>
      </c>
      <c r="AOZ164" s="256" t="n">
        <v>44.8499999999999</v>
      </c>
      <c r="APA164" s="254" t="n">
        <v>2.01406470620228</v>
      </c>
      <c r="APB164" s="251" t="n">
        <v>44.84</v>
      </c>
      <c r="APC164" s="252" t="n">
        <v>19.0211903428736</v>
      </c>
      <c r="APD164" s="255" t="n">
        <v>44.8499999999999</v>
      </c>
      <c r="APE164" s="253" t="n">
        <v>78.0113535111939</v>
      </c>
      <c r="APF164" s="256" t="n">
        <v>44.8499999999999</v>
      </c>
      <c r="APG164" s="254" t="n">
        <v>2.01406470620228</v>
      </c>
      <c r="APH164" s="251" t="n">
        <v>44.46</v>
      </c>
      <c r="API164" s="252" t="n">
        <v>30.5130257538537</v>
      </c>
      <c r="APJ164" s="255" t="n">
        <v>44.8499999999999</v>
      </c>
      <c r="APK164" s="253" t="n">
        <v>78.0113535111939</v>
      </c>
      <c r="APL164" s="256" t="n">
        <v>44.8499999999999</v>
      </c>
      <c r="APM164" s="254" t="n">
        <v>2.01406470620228</v>
      </c>
      <c r="APN164" s="251" t="n">
        <v>44.46</v>
      </c>
      <c r="APO164" s="252" t="n">
        <v>39.8062594843376</v>
      </c>
      <c r="APP164" s="255" t="n">
        <v>44.8499999999999</v>
      </c>
      <c r="APQ164" s="253" t="n">
        <v>78.0113535111939</v>
      </c>
      <c r="APR164" s="256" t="n">
        <v>44.8499999999999</v>
      </c>
      <c r="APS164" s="254" t="n">
        <v>2.01406470620228</v>
      </c>
      <c r="APT164" s="251" t="n">
        <v>44.46</v>
      </c>
      <c r="APU164" s="252" t="n">
        <v>51.5124862798681</v>
      </c>
      <c r="APV164" s="255" t="n">
        <v>44.8499999999999</v>
      </c>
      <c r="APW164" s="253" t="n">
        <v>78.0113535111939</v>
      </c>
      <c r="APX164" s="256" t="n">
        <v>44.8499999999999</v>
      </c>
      <c r="APY164" s="254" t="n">
        <v>2.01406470620228</v>
      </c>
      <c r="APZ164" s="251" t="n">
        <v>44.46</v>
      </c>
      <c r="AQA164" s="252" t="n">
        <v>59.131405845753</v>
      </c>
      <c r="AQB164" s="255" t="n">
        <v>44.8499999999999</v>
      </c>
      <c r="AQC164" s="253" t="n">
        <v>78.0113535111939</v>
      </c>
      <c r="AQD164" s="256" t="n">
        <v>44.8499999999999</v>
      </c>
      <c r="AQE164" s="254" t="n">
        <v>2.01406470620228</v>
      </c>
      <c r="AQF164" s="251" t="n">
        <v>44.46</v>
      </c>
      <c r="AQG164" s="252" t="n">
        <v>72.55378444046811</v>
      </c>
      <c r="AQH164" s="255" t="n">
        <v>44.8499999999999</v>
      </c>
      <c r="AQI164" s="253" t="n">
        <v>78.0113535111939</v>
      </c>
      <c r="AQJ164" s="256" t="n">
        <v>44.8499999999999</v>
      </c>
      <c r="AQK164" s="254" t="n">
        <v>2.01406470620228</v>
      </c>
      <c r="AQL164" s="251" t="n">
        <v>44.46</v>
      </c>
      <c r="AQM164" s="252" t="n">
        <v>79.6779142348181</v>
      </c>
      <c r="AQN164" s="255" t="n">
        <v>44.8499999999999</v>
      </c>
      <c r="AQO164" s="253" t="n">
        <v>78.0113535111939</v>
      </c>
      <c r="AQP164" s="256" t="n">
        <v>44.8499999999999</v>
      </c>
      <c r="AQQ164" s="254" t="n">
        <v>2.01406470620228</v>
      </c>
      <c r="AQR164" s="252" t="n">
        <v>44.46</v>
      </c>
      <c r="AQS164" s="252" t="n">
        <v>93.1966587059902</v>
      </c>
      <c r="AQT164" s="255" t="n">
        <v>44.8499999999999</v>
      </c>
      <c r="AQU164" s="253" t="n">
        <v>78.0113535111939</v>
      </c>
      <c r="AQV164" s="256" t="n">
        <v>44.8499999999999</v>
      </c>
      <c r="AQW164" s="254" t="n">
        <v>2.01406470620228</v>
      </c>
      <c r="AQX164" s="252" t="n">
        <v>44.46</v>
      </c>
      <c r="AQY164" s="252" t="n">
        <v>101.182622975005</v>
      </c>
      <c r="AQZ164" s="255" t="n">
        <v>44.8499999999999</v>
      </c>
      <c r="ARA164" s="253" t="n">
        <v>78.0113535111939</v>
      </c>
      <c r="ARB164" s="256" t="n">
        <v>44.8499999999999</v>
      </c>
      <c r="ARC164" s="254" t="n">
        <v>2.01406470620228</v>
      </c>
      <c r="ARD164" s="252" t="n">
        <v>44.46</v>
      </c>
      <c r="ARE164" s="252" t="n">
        <v>113.970269866983</v>
      </c>
      <c r="ARF164" s="255" t="n">
        <v>44.8499999999999</v>
      </c>
      <c r="ARG164" s="253" t="n">
        <v>78.0113535111939</v>
      </c>
      <c r="ARH164" s="256" t="n">
        <v>44.8499999999999</v>
      </c>
      <c r="ARI164" s="254" t="n">
        <v>2.01406470620228</v>
      </c>
      <c r="ARJ164" s="252" t="n">
        <v>44.46</v>
      </c>
      <c r="ARK164" s="252" t="n">
        <v>121.872169622523</v>
      </c>
      <c r="ARL164" s="255" t="n">
        <v>44.8499999999999</v>
      </c>
      <c r="ARM164" s="253" t="n">
        <v>78.0113535111939</v>
      </c>
      <c r="ARN164" s="256" t="n">
        <v>44.8499999999999</v>
      </c>
      <c r="ARO164" s="254" t="n">
        <v>2.01406470620228</v>
      </c>
      <c r="ARP164" s="252" t="n">
        <v>44.46</v>
      </c>
      <c r="ARQ164" s="252" t="n">
        <v>137.62228967469</v>
      </c>
      <c r="ARR164" s="255" t="n">
        <v>44.8499999999999</v>
      </c>
      <c r="ARS164" s="253" t="n">
        <v>78.0113535111939</v>
      </c>
      <c r="ART164" s="256" t="n">
        <v>44.8499999999999</v>
      </c>
      <c r="ARU164" s="254" t="n">
        <v>2.01406470620228</v>
      </c>
      <c r="ARV164" s="252" t="n">
        <v>44.46</v>
      </c>
      <c r="ARW164" s="252" t="n">
        <v>144.067180449004</v>
      </c>
      <c r="ARX164" s="255" t="n">
        <v>44.8499999999999</v>
      </c>
      <c r="ARY164" s="253" t="n">
        <v>78.0113535111939</v>
      </c>
      <c r="ARZ164" s="256" t="n">
        <v>44.8499999999999</v>
      </c>
      <c r="ASA164" s="254" t="n">
        <v>2.01406470620228</v>
      </c>
      <c r="ASB164" s="252" t="n">
        <v>44.46</v>
      </c>
      <c r="ASC164" s="252" t="n">
        <v>157.546742720205</v>
      </c>
      <c r="ASD164" s="255" t="n">
        <v>44.8499999999999</v>
      </c>
      <c r="ASE164" s="253" t="n">
        <v>78.0113535111939</v>
      </c>
      <c r="ASF164" s="256" t="n">
        <v>44.8499999999999</v>
      </c>
      <c r="ASG164" s="254" t="n">
        <v>2.01406470620228</v>
      </c>
      <c r="ASH164" s="252" t="n">
        <v>44.46</v>
      </c>
      <c r="ASI164" s="252" t="n">
        <v>165.491157367779</v>
      </c>
      <c r="ASJ164" s="255" t="n">
        <v>44.8499999999999</v>
      </c>
      <c r="ASK164" s="253" t="n">
        <v>78.0113535111939</v>
      </c>
      <c r="ASL164" s="256" t="n">
        <v>44.8499999999999</v>
      </c>
      <c r="ASM164" s="254" t="n">
        <v>2.01406470620228</v>
      </c>
      <c r="ASN164" s="252" t="n">
        <v>44.46</v>
      </c>
      <c r="ASO164" s="252" t="n">
        <v>177.679522127538</v>
      </c>
      <c r="ASP164" s="255" t="n">
        <v>44.8499999999999</v>
      </c>
      <c r="ASQ164" s="253" t="n">
        <v>78.0113535111939</v>
      </c>
      <c r="ASR164" s="256" t="n">
        <v>44.8499999999999</v>
      </c>
      <c r="ASS164" s="254" t="n">
        <v>2.01406470620228</v>
      </c>
      <c r="AST164" s="252" t="n">
        <v>44.46</v>
      </c>
      <c r="ASU164" s="252" t="n">
        <v>186.755361349169</v>
      </c>
      <c r="ASV164" s="255" t="n">
        <v>44.8499999999999</v>
      </c>
      <c r="ASW164" s="253" t="n">
        <v>78.0113535111939</v>
      </c>
      <c r="ASX164" s="256" t="n">
        <v>44.8499999999999</v>
      </c>
      <c r="ASY164" s="254" t="n">
        <v>2.01406470620228</v>
      </c>
      <c r="ASZ164" s="252" t="n">
        <v>44.46</v>
      </c>
      <c r="ATA164" s="252" t="n">
        <v>198.846408868642</v>
      </c>
      <c r="ATB164" s="255" t="n">
        <v>44.8499999999999</v>
      </c>
      <c r="ATC164" s="253" t="n">
        <v>78.0113535111939</v>
      </c>
      <c r="ATD164" s="256" t="n">
        <v>44.8499999999999</v>
      </c>
      <c r="ATE164" s="254" t="n">
        <v>2.01406470620228</v>
      </c>
      <c r="ATF164" s="252" t="n">
        <v>44.46</v>
      </c>
      <c r="ATG164" s="252" t="n">
        <v>206.64346207521</v>
      </c>
      <c r="ATH164" s="255" t="n">
        <v>44.8499999999999</v>
      </c>
      <c r="ATI164" s="253" t="n">
        <v>78.0113535111939</v>
      </c>
      <c r="ATJ164" s="256" t="n">
        <v>44.8499999999999</v>
      </c>
      <c r="ATK164" s="254" t="n">
        <v>2.01406470620228</v>
      </c>
      <c r="ATL164" s="252" t="n">
        <v>44.46</v>
      </c>
      <c r="ATM164" s="252" t="n">
        <v>223.023368835306</v>
      </c>
      <c r="ATN164" s="255" t="n">
        <v>44.8499999999999</v>
      </c>
      <c r="ATO164" s="253" t="n">
        <v>78.0113535111939</v>
      </c>
      <c r="ATP164" s="256" t="n">
        <v>44.8499999999999</v>
      </c>
      <c r="ATQ164" s="254" t="n">
        <v>2.01406470620228</v>
      </c>
      <c r="ATR164" s="252" t="n">
        <v>44.46</v>
      </c>
      <c r="ATS164" s="252" t="n">
        <v>231.437480813393</v>
      </c>
      <c r="ATT164" s="255" t="n">
        <v>44.8499999999999</v>
      </c>
      <c r="ATU164" s="253" t="n">
        <v>78.0113535111939</v>
      </c>
      <c r="ATV164" s="256" t="n">
        <v>44.8499999999999</v>
      </c>
      <c r="ATW164" s="254" t="n">
        <v>2.01406470620228</v>
      </c>
      <c r="ATX164" s="252" t="n">
        <v>44.46</v>
      </c>
      <c r="ATY164" s="252" t="n">
        <v>244.152929028954</v>
      </c>
      <c r="ATZ164" s="255" t="n">
        <v>44.8499999999999</v>
      </c>
      <c r="AUA164" s="253" t="n">
        <v>78.0113535111939</v>
      </c>
      <c r="AUB164" s="256" t="n">
        <v>44.8499999999999</v>
      </c>
      <c r="AUC164" s="254" t="n">
        <v>2.01406470620228</v>
      </c>
      <c r="AUD164" s="252" t="n">
        <v>44.46</v>
      </c>
      <c r="AUE164" s="252" t="n">
        <v>252.825340124728</v>
      </c>
      <c r="AUF164" s="255" t="n">
        <v>44.8499999999999</v>
      </c>
      <c r="AUG164" s="253" t="n">
        <v>78.0113535111939</v>
      </c>
      <c r="AUH164" s="256" t="n">
        <v>44.8499999999999</v>
      </c>
      <c r="AUI164" s="254" t="n">
        <v>2.01406470620228</v>
      </c>
      <c r="AUJ164" s="252" t="n">
        <v>44.46</v>
      </c>
      <c r="AUK164" s="252" t="n">
        <v>265.037331501133</v>
      </c>
      <c r="AUL164" s="255" t="n">
        <v>44.8499999999999</v>
      </c>
      <c r="AUM164" s="253" t="n">
        <v>78.0113535111939</v>
      </c>
      <c r="AUN164" s="256" t="n">
        <v>44.8499999999999</v>
      </c>
      <c r="AUO164" s="254" t="n">
        <v>2.01406470620228</v>
      </c>
      <c r="AUP164" s="251" t="n">
        <v>64.59999999999999</v>
      </c>
      <c r="AUQ164" s="252" t="n">
        <v>13.2074037137133</v>
      </c>
      <c r="AUR164" s="255" t="n">
        <v>66.3</v>
      </c>
      <c r="AUS164" s="253" t="n">
        <v>80.29588431590651</v>
      </c>
      <c r="AUT164" s="256" t="n">
        <v>65.5199999999999</v>
      </c>
      <c r="AUU164" s="254" t="n">
        <v>2.56343711668268</v>
      </c>
      <c r="AUV164" s="251" t="n">
        <v>64.59999999999999</v>
      </c>
      <c r="AUW164" s="252" t="n">
        <v>19.959585100696</v>
      </c>
      <c r="AUX164" s="255" t="n">
        <v>66.3</v>
      </c>
      <c r="AUY164" s="253" t="n">
        <v>80.29588431590651</v>
      </c>
      <c r="AUZ164" s="256" t="n">
        <v>65.5199999999999</v>
      </c>
      <c r="AVA164" s="254" t="n">
        <v>2.56343711668268</v>
      </c>
      <c r="AVB164" s="251" t="n">
        <v>64.59999999999999</v>
      </c>
      <c r="AVC164" s="252" t="n">
        <v>29.1180020159666</v>
      </c>
      <c r="AVD164" s="255" t="n">
        <v>66.3</v>
      </c>
      <c r="AVE164" s="253" t="n">
        <v>80.29588431590651</v>
      </c>
      <c r="AVF164" s="256" t="n">
        <v>65.5199999999999</v>
      </c>
      <c r="AVG164" s="254" t="n">
        <v>2.56343711668268</v>
      </c>
      <c r="AVH164" s="251" t="n">
        <v>64.59999999999999</v>
      </c>
      <c r="AVI164" s="252" t="n">
        <v>37.9384772970769</v>
      </c>
      <c r="AVJ164" s="255" t="n">
        <v>66.3</v>
      </c>
      <c r="AVK164" s="253" t="n">
        <v>80.29588431590651</v>
      </c>
      <c r="AVL164" s="256" t="n">
        <v>65.5199999999999</v>
      </c>
      <c r="AVM164" s="254" t="n">
        <v>2.56343711668268</v>
      </c>
      <c r="AVN164" s="251" t="n">
        <v>64.59999999999999</v>
      </c>
      <c r="AVO164" s="252" t="n">
        <v>45.5031479881843</v>
      </c>
      <c r="AVP164" s="255" t="n">
        <v>66.3</v>
      </c>
      <c r="AVQ164" s="253" t="n">
        <v>80.29588431590651</v>
      </c>
      <c r="AVR164" s="256" t="n">
        <v>65.5199999999999</v>
      </c>
      <c r="AVS164" s="254" t="n">
        <v>2.56343711668268</v>
      </c>
      <c r="AVT164" s="251" t="n">
        <v>65.3599999999999</v>
      </c>
      <c r="AVU164" s="252" t="n">
        <v>53.0379883584562</v>
      </c>
      <c r="AVV164" s="255" t="n">
        <v>66.3</v>
      </c>
      <c r="AVW164" s="253" t="n">
        <v>80.29588431590651</v>
      </c>
      <c r="AVX164" s="256" t="n">
        <v>65.5199999999999</v>
      </c>
      <c r="AVY164" s="254" t="n">
        <v>2.56343711668268</v>
      </c>
      <c r="AVZ164" s="251" t="n">
        <v>65.3599999999999</v>
      </c>
      <c r="AWA164" s="252" t="n">
        <v>58.7481258109999</v>
      </c>
      <c r="AWB164" s="255" t="n">
        <v>66.3</v>
      </c>
      <c r="AWC164" s="253" t="n">
        <v>80.29588431590651</v>
      </c>
      <c r="AWD164" s="256" t="n">
        <v>65.5199999999999</v>
      </c>
      <c r="AWE164" s="254" t="n">
        <v>2.56343711668268</v>
      </c>
      <c r="AWF164" s="251" t="n">
        <v>65.3599999999999</v>
      </c>
      <c r="AWG164" s="252" t="n">
        <v>66.8078397524304</v>
      </c>
      <c r="AWH164" s="255" t="n">
        <v>66.3</v>
      </c>
      <c r="AWI164" s="253" t="n">
        <v>80.29588431590651</v>
      </c>
      <c r="AWJ164" s="256" t="n">
        <v>65.5199999999999</v>
      </c>
      <c r="AWK164" s="254" t="n">
        <v>2.56343711668268</v>
      </c>
      <c r="AWL164" s="252" t="n">
        <v>65.3599999999999</v>
      </c>
      <c r="AWM164" s="252" t="n">
        <v>75.12392889578889</v>
      </c>
      <c r="AWN164" s="255" t="n">
        <v>66.3</v>
      </c>
      <c r="AWO164" s="253" t="n">
        <v>80.29588431590651</v>
      </c>
      <c r="AWP164" s="256" t="n">
        <v>65.5199999999999</v>
      </c>
      <c r="AWQ164" s="254" t="n">
        <v>2.56343711668268</v>
      </c>
      <c r="AWR164" s="252" t="n">
        <v>65.3599999999999</v>
      </c>
      <c r="AWS164" s="252" t="n">
        <v>83.4413709361886</v>
      </c>
      <c r="AWT164" s="255" t="n">
        <v>66.3</v>
      </c>
      <c r="AWU164" s="253" t="n">
        <v>80.29588431590651</v>
      </c>
      <c r="AWV164" s="256" t="n">
        <v>65.5199999999999</v>
      </c>
      <c r="AWW164" s="254" t="n">
        <v>2.56343711668268</v>
      </c>
      <c r="AWX164" s="252" t="n">
        <v>65.3599999999999</v>
      </c>
      <c r="AWY164" s="252" t="n">
        <v>90.1997208944433</v>
      </c>
      <c r="AWZ164" s="255" t="n">
        <v>66.3</v>
      </c>
      <c r="AXA164" s="253" t="n">
        <v>80.29588431590651</v>
      </c>
      <c r="AXB164" s="256" t="n">
        <v>65.5199999999999</v>
      </c>
      <c r="AXC164" s="254" t="n">
        <v>2.56343711668268</v>
      </c>
      <c r="AXD164" s="252" t="n">
        <v>65.3599999999999</v>
      </c>
      <c r="AXE164" s="252" t="n">
        <v>100.077516486448</v>
      </c>
      <c r="AXF164" s="255" t="n">
        <v>66.3</v>
      </c>
      <c r="AXG164" s="253" t="n">
        <v>80.29588431590651</v>
      </c>
      <c r="AXH164" s="256" t="n">
        <v>65.5199999999999</v>
      </c>
      <c r="AXI164" s="254" t="n">
        <v>2.56343711668268</v>
      </c>
      <c r="AXJ164" s="252" t="n">
        <v>65.3599999999999</v>
      </c>
      <c r="AXK164" s="252" t="n">
        <v>106.841690186559</v>
      </c>
      <c r="AXL164" s="255" t="n">
        <v>66.3</v>
      </c>
      <c r="AXM164" s="253" t="n">
        <v>80.29588431590651</v>
      </c>
      <c r="AXN164" s="256" t="n">
        <v>65.5199999999999</v>
      </c>
      <c r="AXO164" s="254" t="n">
        <v>2.56343711668268</v>
      </c>
      <c r="AXP164" s="252" t="n">
        <v>65.3599999999999</v>
      </c>
      <c r="AXQ164" s="252" t="n">
        <v>114.905761204926</v>
      </c>
      <c r="AXR164" s="255" t="n">
        <v>66.3</v>
      </c>
      <c r="AXS164" s="253" t="n">
        <v>80.29588431590651</v>
      </c>
      <c r="AXT164" s="256" t="n">
        <v>65.5199999999999</v>
      </c>
      <c r="AXU164" s="254" t="n">
        <v>2.56343711668268</v>
      </c>
      <c r="AXV164" s="252" t="n">
        <v>66.3</v>
      </c>
      <c r="AXW164" s="252" t="n">
        <v>120.685464887291</v>
      </c>
      <c r="AXX164" s="255" t="n">
        <v>66.3</v>
      </c>
      <c r="AXY164" s="253" t="n">
        <v>80.29588431590651</v>
      </c>
      <c r="AXZ164" s="256" t="n">
        <v>65.5199999999999</v>
      </c>
      <c r="AYA164" s="254" t="n">
        <v>2.56343711668268</v>
      </c>
      <c r="AYB164" s="252" t="n">
        <v>65.3599999999999</v>
      </c>
      <c r="AYC164" s="252" t="n">
        <v>129.712048254636</v>
      </c>
      <c r="AYD164" s="255" t="n">
        <v>66.3</v>
      </c>
      <c r="AYE164" s="253" t="n">
        <v>80.29588431590651</v>
      </c>
      <c r="AYF164" s="256" t="n">
        <v>65.5199999999999</v>
      </c>
      <c r="AYG164" s="254" t="n">
        <v>2.56343711668268</v>
      </c>
      <c r="AYH164" s="252" t="n">
        <v>65.3599999999999</v>
      </c>
      <c r="AYI164" s="252" t="n">
        <v>137.511445614392</v>
      </c>
      <c r="AYJ164" s="255" t="n">
        <v>66.3</v>
      </c>
      <c r="AYK164" s="253" t="n">
        <v>80.29588431590651</v>
      </c>
      <c r="AYL164" s="256" t="n">
        <v>65.5199999999999</v>
      </c>
      <c r="AYM164" s="254" t="n">
        <v>2.56343711668268</v>
      </c>
      <c r="AYN164" s="252" t="n">
        <v>65.3599999999999</v>
      </c>
      <c r="AYO164" s="252" t="n">
        <v>144.787559705375</v>
      </c>
      <c r="AYP164" s="255" t="n">
        <v>66.3</v>
      </c>
      <c r="AYQ164" s="253" t="n">
        <v>80.29588431590651</v>
      </c>
      <c r="AYR164" s="256" t="n">
        <v>65.5199999999999</v>
      </c>
      <c r="AYS164" s="254" t="n">
        <v>2.56343711668268</v>
      </c>
      <c r="AYT164" s="252" t="n">
        <v>65.3599999999999</v>
      </c>
      <c r="AYU164" s="252" t="n">
        <v>152.06604753816</v>
      </c>
      <c r="AYV164" s="255" t="n">
        <v>66.3</v>
      </c>
      <c r="AYW164" s="253" t="n">
        <v>80.29588431590651</v>
      </c>
      <c r="AYX164" s="256" t="n">
        <v>65.5199999999999</v>
      </c>
      <c r="AYY164" s="254" t="n">
        <v>2.56343711668268</v>
      </c>
      <c r="AYZ164" s="252" t="n">
        <v>65.3599999999999</v>
      </c>
      <c r="AZA164" s="252" t="n">
        <v>162.723973281998</v>
      </c>
      <c r="AZB164" s="255" t="n">
        <v>66.3</v>
      </c>
      <c r="AZC164" s="253" t="n">
        <v>80.29588431590651</v>
      </c>
      <c r="AZD164" s="256" t="n">
        <v>65.5199999999999</v>
      </c>
      <c r="AZE164" s="254" t="n">
        <v>2.56343711668268</v>
      </c>
      <c r="AZF164" s="252" t="n">
        <v>65.3599999999999</v>
      </c>
      <c r="AZG164" s="252" t="n">
        <v>170.262753184561</v>
      </c>
      <c r="AZH164" s="255" t="n">
        <v>66.3</v>
      </c>
      <c r="AZI164" s="253" t="n">
        <v>80.29588431590651</v>
      </c>
      <c r="AZJ164" s="256" t="n">
        <v>65.5199999999999</v>
      </c>
      <c r="AZK164" s="254" t="n">
        <v>2.56343711668268</v>
      </c>
      <c r="AZL164" s="252" t="n">
        <v>65.3599999999999</v>
      </c>
      <c r="AZM164" s="252" t="n">
        <v>178.060651892387</v>
      </c>
      <c r="AZN164" s="255" t="n">
        <v>66.3</v>
      </c>
      <c r="AZO164" s="253" t="n">
        <v>80.29588431590651</v>
      </c>
      <c r="AZP164" s="256" t="n">
        <v>65.5199999999999</v>
      </c>
      <c r="AZQ164" s="254" t="n">
        <v>2.56343711668268</v>
      </c>
      <c r="AZR164" s="251" t="n">
        <v>85.8</v>
      </c>
      <c r="AZS164" s="252" t="n">
        <v>14.3522224361697</v>
      </c>
      <c r="AZT164" s="255" t="n">
        <v>93.20999999999999</v>
      </c>
      <c r="AZU164" s="253" t="n">
        <v>78.5873697329499</v>
      </c>
      <c r="AZV164" s="256" t="n">
        <v>93.20999999999999</v>
      </c>
      <c r="AZW164" s="254" t="n">
        <v>3.42201441447302</v>
      </c>
      <c r="AZX164" s="251" t="n">
        <v>93.20999999999999</v>
      </c>
      <c r="AZY164" s="252" t="n">
        <v>18.9983294844204</v>
      </c>
      <c r="AZZ164" s="255" t="n">
        <v>93.20999999999999</v>
      </c>
      <c r="BAA164" s="253" t="n">
        <v>78.5873697329499</v>
      </c>
      <c r="BAB164" s="256" t="n">
        <v>93.20999999999999</v>
      </c>
      <c r="BAC164" s="254" t="n">
        <v>3.42201441447302</v>
      </c>
      <c r="BAD164" s="251" t="n">
        <v>93.20999999999999</v>
      </c>
      <c r="BAE164" s="252" t="n">
        <v>27.5021704925915</v>
      </c>
      <c r="BAF164" s="255" t="n">
        <v>93.20999999999999</v>
      </c>
      <c r="BAG164" s="253" t="n">
        <v>78.5873697329499</v>
      </c>
      <c r="BAH164" s="256" t="n">
        <v>93.20999999999999</v>
      </c>
      <c r="BAI164" s="254" t="n">
        <v>3.42201441447302</v>
      </c>
      <c r="BAJ164" s="251" t="n">
        <v>93.20999999999999</v>
      </c>
      <c r="BAK164" s="252" t="n">
        <v>40.6456714702858</v>
      </c>
      <c r="BAL164" s="255" t="n">
        <v>93.20999999999999</v>
      </c>
      <c r="BAM164" s="253" t="n">
        <v>78.5873697329499</v>
      </c>
      <c r="BAN164" s="256" t="n">
        <v>93.20999999999999</v>
      </c>
      <c r="BAO164" s="254" t="n">
        <v>3.42201441447302</v>
      </c>
      <c r="BAP164" s="251" t="n">
        <v>93.20999999999999</v>
      </c>
      <c r="BAQ164" s="252" t="n">
        <v>48.9117970455779</v>
      </c>
      <c r="BAR164" s="255" t="n">
        <v>93.20999999999999</v>
      </c>
      <c r="BAS164" s="253" t="n">
        <v>78.5873697329499</v>
      </c>
      <c r="BAT164" s="256" t="n">
        <v>93.20999999999999</v>
      </c>
      <c r="BAU164" s="254" t="n">
        <v>3.42201441447302</v>
      </c>
      <c r="BAV164" s="251" t="n">
        <v>93.20999999999999</v>
      </c>
      <c r="BAW164" s="252" t="n">
        <v>62.5859363666868</v>
      </c>
      <c r="BAX164" s="255" t="n">
        <v>93.20999999999999</v>
      </c>
      <c r="BAY164" s="253" t="n">
        <v>78.5873697329499</v>
      </c>
      <c r="BAZ164" s="256" t="n">
        <v>93.20999999999999</v>
      </c>
      <c r="BBA164" s="254" t="n">
        <v>3.42201441447302</v>
      </c>
      <c r="BBB164" s="251" t="n">
        <v>93.20999999999999</v>
      </c>
      <c r="BBC164" s="252" t="n">
        <v>72.31385250361581</v>
      </c>
      <c r="BBD164" s="255" t="n">
        <v>93.20999999999999</v>
      </c>
      <c r="BBE164" s="253" t="n">
        <v>78.5873697329499</v>
      </c>
      <c r="BBF164" s="256" t="n">
        <v>93.20999999999999</v>
      </c>
      <c r="BBG164" s="254" t="n">
        <v>3.42201441447302</v>
      </c>
      <c r="BBH164" s="251" t="n">
        <v>93.20999999999999</v>
      </c>
      <c r="BBI164" s="252" t="n">
        <v>85.4684235411207</v>
      </c>
      <c r="BBJ164" s="255" t="n">
        <v>93.20999999999999</v>
      </c>
      <c r="BBK164" s="253" t="n">
        <v>78.5873697329499</v>
      </c>
      <c r="BBL164" s="256" t="n">
        <v>93.20999999999999</v>
      </c>
      <c r="BBM164" s="254" t="n">
        <v>3.42201441447302</v>
      </c>
      <c r="BBN164" s="252" t="n">
        <v>93.20999999999999</v>
      </c>
      <c r="BBO164" s="252" t="n">
        <v>94.23312878642641</v>
      </c>
      <c r="BBP164" s="255" t="n">
        <v>93.20999999999999</v>
      </c>
      <c r="BBQ164" s="253" t="n">
        <v>78.5873697329499</v>
      </c>
      <c r="BBR164" s="256" t="n">
        <v>93.20999999999999</v>
      </c>
      <c r="BBS164" s="254" t="n">
        <v>3.42201441447302</v>
      </c>
      <c r="BBT164" s="252" t="n">
        <v>93.20999999999999</v>
      </c>
      <c r="BBU164" s="252" t="n">
        <v>107.35643212918</v>
      </c>
      <c r="BBV164" s="255" t="n">
        <v>93.20999999999999</v>
      </c>
      <c r="BBW164" s="253" t="n">
        <v>78.5873697329499</v>
      </c>
      <c r="BBX164" s="256" t="n">
        <v>93.20999999999999</v>
      </c>
      <c r="BBY164" s="254" t="n">
        <v>3.42201441447302</v>
      </c>
      <c r="BBZ164" s="252" t="n">
        <v>93.20999999999999</v>
      </c>
      <c r="BCA164" s="252" t="n">
        <v>117.816649005808</v>
      </c>
      <c r="BCB164" s="255" t="n">
        <v>93.20999999999999</v>
      </c>
      <c r="BCC164" s="253" t="n">
        <v>78.5873697329499</v>
      </c>
      <c r="BCD164" s="256" t="n">
        <v>93.20999999999999</v>
      </c>
      <c r="BCE164" s="254" t="n">
        <v>3.42201441447302</v>
      </c>
      <c r="BCF164" s="252" t="n">
        <v>93.20999999999999</v>
      </c>
      <c r="BCG164" s="252" t="n">
        <v>131.268062969207</v>
      </c>
      <c r="BCH164" s="255" t="n">
        <v>93.20999999999999</v>
      </c>
      <c r="BCI164" s="253" t="n">
        <v>78.5873697329499</v>
      </c>
      <c r="BCJ164" s="256" t="n">
        <v>93.20999999999999</v>
      </c>
      <c r="BCK164" s="254" t="n">
        <v>3.42201441447302</v>
      </c>
      <c r="BCL164" s="251" t="n">
        <v>115.05</v>
      </c>
      <c r="BCM164" s="252" t="n">
        <v>19.2744001123239</v>
      </c>
      <c r="BCN164" s="255" t="n">
        <v>115.05</v>
      </c>
      <c r="BCO164" s="253" t="n">
        <v>71.5615072615397</v>
      </c>
      <c r="BCP164" s="256" t="n">
        <v>115.05</v>
      </c>
      <c r="BCQ164" s="254" t="n">
        <v>5.90546791739499</v>
      </c>
      <c r="BCR164" s="251" t="n">
        <v>115.05</v>
      </c>
      <c r="BCS164" s="252" t="n">
        <v>29.0487978848066</v>
      </c>
      <c r="BCT164" s="255" t="n">
        <v>115.05</v>
      </c>
      <c r="BCU164" s="253" t="n">
        <v>71.5615072615397</v>
      </c>
      <c r="BCV164" s="256" t="n">
        <v>115.05</v>
      </c>
      <c r="BCW164" s="254" t="n">
        <v>5.90546791739499</v>
      </c>
      <c r="BCX164" s="251" t="n">
        <v>115.05</v>
      </c>
      <c r="BCY164" s="252" t="n">
        <v>35.5153490449762</v>
      </c>
      <c r="BCZ164" s="255" t="n">
        <v>115.05</v>
      </c>
      <c r="BDA164" s="253" t="n">
        <v>71.5615072615397</v>
      </c>
      <c r="BDB164" s="256" t="n">
        <v>115.05</v>
      </c>
      <c r="BDC164" s="254" t="n">
        <v>5.90546791739499</v>
      </c>
      <c r="BDD164" s="251" t="n">
        <v>115.05</v>
      </c>
      <c r="BDE164" s="252" t="n">
        <v>40.8713616780196</v>
      </c>
      <c r="BDF164" s="255" t="n">
        <v>115.05</v>
      </c>
      <c r="BDG164" s="253" t="n">
        <v>71.5615072615397</v>
      </c>
      <c r="BDH164" s="256" t="n">
        <v>115.05</v>
      </c>
      <c r="BDI164" s="254" t="n">
        <v>5.90546791739499</v>
      </c>
      <c r="BDJ164" s="251" t="n">
        <v>115.05</v>
      </c>
      <c r="BDK164" s="252" t="n">
        <v>49.7176566637645</v>
      </c>
      <c r="BDL164" s="255" t="n">
        <v>115.05</v>
      </c>
      <c r="BDM164" s="253" t="n">
        <v>71.5615072615397</v>
      </c>
      <c r="BDN164" s="256" t="n">
        <v>115.05</v>
      </c>
      <c r="BDO164" s="254" t="n">
        <v>5.90546791739499</v>
      </c>
      <c r="BDP164" s="251" t="n">
        <v>115.05</v>
      </c>
      <c r="BDQ164" s="252" t="n">
        <v>56.0891185113808</v>
      </c>
      <c r="BDR164" s="255" t="n">
        <v>115.05</v>
      </c>
      <c r="BDS164" s="253" t="n">
        <v>71.5615072615397</v>
      </c>
      <c r="BDT164" s="256" t="n">
        <v>115.05</v>
      </c>
      <c r="BDU164" s="254" t="n">
        <v>5.90546791739499</v>
      </c>
      <c r="BDV164" s="251" t="n">
        <v>115.05</v>
      </c>
      <c r="BDW164" s="252" t="n">
        <v>61.3948610522577</v>
      </c>
      <c r="BDX164" s="255" t="n">
        <v>115.05</v>
      </c>
      <c r="BDY164" s="253" t="n">
        <v>71.5615072615397</v>
      </c>
      <c r="BDZ164" s="256" t="n">
        <v>115.05</v>
      </c>
      <c r="BEA164" s="254" t="n">
        <v>5.90546791739499</v>
      </c>
      <c r="BEB164" s="251" t="n">
        <v>115.05</v>
      </c>
      <c r="BEC164" s="252" t="n">
        <v>70.6133003753792</v>
      </c>
      <c r="BED164" s="255" t="n">
        <v>115.05</v>
      </c>
      <c r="BEE164" s="253" t="n">
        <v>71.5615072615397</v>
      </c>
      <c r="BEF164" s="256" t="n">
        <v>115.05</v>
      </c>
      <c r="BEG164" s="254" t="n">
        <v>5.90546791739499</v>
      </c>
      <c r="BEH164" s="252" t="n">
        <v>115.05</v>
      </c>
      <c r="BEI164" s="252" t="n">
        <v>77.2488508709429</v>
      </c>
      <c r="BEJ164" s="255" t="n">
        <v>115.05</v>
      </c>
      <c r="BEK164" s="253" t="n">
        <v>71.5615072615397</v>
      </c>
      <c r="BEL164" s="256" t="n">
        <v>115.05</v>
      </c>
      <c r="BEM164" s="254" t="n">
        <v>5.90546791739499</v>
      </c>
      <c r="BEN164" s="252" t="n">
        <v>115.05</v>
      </c>
      <c r="BEO164" s="252" t="n">
        <v>82.1450526472278</v>
      </c>
      <c r="BEP164" s="255" t="n">
        <v>115.05</v>
      </c>
      <c r="BEQ164" s="253" t="n">
        <v>71.5615072615397</v>
      </c>
      <c r="BER164" s="256" t="n">
        <v>115.05</v>
      </c>
      <c r="BES164" s="254" t="n">
        <v>5.90546791739499</v>
      </c>
      <c r="BET164" s="252" t="n">
        <v>115.05</v>
      </c>
      <c r="BEU164" s="252" t="n">
        <v>91.8055827260838</v>
      </c>
      <c r="BEV164" s="255" t="n">
        <v>115.05</v>
      </c>
      <c r="BEW164" s="253" t="n">
        <v>71.5615072615397</v>
      </c>
      <c r="BEX164" s="256" t="n">
        <v>115.05</v>
      </c>
      <c r="BEY164" s="254" t="n">
        <v>5.90546791739499</v>
      </c>
      <c r="BEZ164" s="252" t="n">
        <v>115.05</v>
      </c>
      <c r="BFA164" s="252" t="n">
        <v>99.20030217053051</v>
      </c>
      <c r="BFB164" s="255" t="n">
        <v>115.05</v>
      </c>
      <c r="BFC164" s="253" t="n">
        <v>71.5615072615397</v>
      </c>
      <c r="BFD164" s="256" t="n">
        <v>115.05</v>
      </c>
      <c r="BFE164" s="254" t="n">
        <v>5.90546791739499</v>
      </c>
      <c r="BFF164" s="252" t="n">
        <v>115.05</v>
      </c>
      <c r="BFG164" s="252" t="n">
        <v>102.933297069064</v>
      </c>
      <c r="BFH164" s="255" t="n">
        <v>115.05</v>
      </c>
      <c r="BFI164" s="253" t="n">
        <v>71.5615072615397</v>
      </c>
      <c r="BFJ164" s="256" t="n">
        <v>115.05</v>
      </c>
      <c r="BFK164" s="254" t="n">
        <v>5.90546791739499</v>
      </c>
      <c r="BFL164" s="252" t="n">
        <v>115.05</v>
      </c>
      <c r="BFM164" s="252" t="n">
        <v>112.129930681976</v>
      </c>
      <c r="BFN164" s="255" t="n">
        <v>115.05</v>
      </c>
      <c r="BFO164" s="253" t="n">
        <v>71.5615072615397</v>
      </c>
      <c r="BFP164" s="256" t="n">
        <v>115.05</v>
      </c>
      <c r="BFQ164" s="254" t="n">
        <v>5.90546791739499</v>
      </c>
      <c r="BFR164" s="252" t="n">
        <v>115.05</v>
      </c>
      <c r="BFS164" s="252" t="n">
        <v>120.297773554527</v>
      </c>
      <c r="BFT164" s="255" t="n">
        <v>115.05</v>
      </c>
      <c r="BFU164" s="253" t="n">
        <v>71.5615072615397</v>
      </c>
      <c r="BFV164" s="256" t="n">
        <v>115.05</v>
      </c>
      <c r="BFW164" s="254" t="n">
        <v>5.90546791739499</v>
      </c>
      <c r="BFX164" s="252" t="n">
        <v>115.05</v>
      </c>
      <c r="BFY164" s="252" t="n">
        <v>124.03875257083</v>
      </c>
      <c r="BFZ164" s="255" t="n">
        <v>115.05</v>
      </c>
      <c r="BGA164" s="253" t="n">
        <v>71.5615072615397</v>
      </c>
      <c r="BGB164" s="256" t="n">
        <v>115.05</v>
      </c>
      <c r="BGC164" s="254" t="n">
        <v>5.90546791739499</v>
      </c>
      <c r="BGD164" s="252" t="n">
        <v>115.05</v>
      </c>
      <c r="BGE164" s="252" t="n">
        <v>132.479486328967</v>
      </c>
      <c r="BGF164" s="255" t="n">
        <v>115.05</v>
      </c>
      <c r="BGG164" s="253" t="n">
        <v>71.5615072615397</v>
      </c>
      <c r="BGH164" s="256" t="n">
        <v>115.05</v>
      </c>
      <c r="BGI164" s="254" t="n">
        <v>5.90546791739499</v>
      </c>
      <c r="BGJ164" s="252" t="n">
        <v>115.05</v>
      </c>
      <c r="BGK164" s="252" t="n">
        <v>139.198492552639</v>
      </c>
      <c r="BGL164" s="255" t="n">
        <v>115.05</v>
      </c>
      <c r="BGM164" s="253" t="n">
        <v>71.5615072615397</v>
      </c>
      <c r="BGN164" s="256" t="n">
        <v>115.05</v>
      </c>
      <c r="BGO164" s="254" t="n">
        <v>5.90546791739499</v>
      </c>
      <c r="BGP164" s="252" t="n">
        <v>115.05</v>
      </c>
      <c r="BGQ164" s="252" t="n">
        <v>146.800228527134</v>
      </c>
      <c r="BGR164" s="255" t="n">
        <v>115.05</v>
      </c>
      <c r="BGS164" s="253" t="n">
        <v>71.5615072615397</v>
      </c>
      <c r="BGT164" s="256" t="n">
        <v>115.05</v>
      </c>
      <c r="BGU164" s="254" t="n">
        <v>5.90546791739499</v>
      </c>
      <c r="BGV164" s="251" t="n">
        <v>136.799999999999</v>
      </c>
      <c r="BGW164" s="252" t="n">
        <v>14.4710519331293</v>
      </c>
      <c r="BGX164" s="255" t="n">
        <v>140.01</v>
      </c>
      <c r="BGY164" s="253" t="n">
        <v>73.0346127364663</v>
      </c>
      <c r="BGZ164" s="256" t="n">
        <v>140.01</v>
      </c>
      <c r="BHA164" s="254" t="n">
        <v>7.02299333908469</v>
      </c>
      <c r="BHB164" s="251" t="n">
        <v>136.799999999999</v>
      </c>
      <c r="BHC164" s="252" t="n">
        <v>20.309853189714</v>
      </c>
      <c r="BHD164" s="255" t="n">
        <v>140.01</v>
      </c>
      <c r="BHE164" s="253" t="n">
        <v>73.0346127364663</v>
      </c>
      <c r="BHF164" s="256" t="n">
        <v>140.01</v>
      </c>
      <c r="BHG164" s="254" t="n">
        <v>7.02299333908469</v>
      </c>
      <c r="BHH164" s="251" t="n">
        <v>140.01</v>
      </c>
      <c r="BHI164" s="252" t="n">
        <v>29.1923747204638</v>
      </c>
      <c r="BHJ164" s="255" t="n">
        <v>140.01</v>
      </c>
      <c r="BHK164" s="253" t="n">
        <v>73.0346127364663</v>
      </c>
      <c r="BHL164" s="256" t="n">
        <v>140.01</v>
      </c>
      <c r="BHM164" s="254" t="n">
        <v>7.02299333908469</v>
      </c>
      <c r="BHN164" s="251" t="n">
        <v>140.01</v>
      </c>
      <c r="BHO164" s="252" t="n">
        <v>36.4778271652312</v>
      </c>
      <c r="BHP164" s="255" t="n">
        <v>140.01</v>
      </c>
      <c r="BHQ164" s="253" t="n">
        <v>73.0346127364663</v>
      </c>
      <c r="BHR164" s="256" t="n">
        <v>140.01</v>
      </c>
      <c r="BHS164" s="254" t="n">
        <v>7.02299333908469</v>
      </c>
      <c r="BHT164" s="251" t="n">
        <v>140.01</v>
      </c>
      <c r="BHU164" s="252" t="n">
        <v>42.1955406327301</v>
      </c>
      <c r="BHV164" s="255" t="n">
        <v>140.01</v>
      </c>
      <c r="BHW164" s="253" t="n">
        <v>73.0346127364663</v>
      </c>
      <c r="BHX164" s="256" t="n">
        <v>140.01</v>
      </c>
      <c r="BHY164" s="254" t="n">
        <v>7.02299333908469</v>
      </c>
      <c r="BHZ164" s="251" t="n">
        <v>140.01</v>
      </c>
      <c r="BIA164" s="252" t="n">
        <v>52.0859560269006</v>
      </c>
      <c r="BIB164" s="255" t="n">
        <v>140.01</v>
      </c>
      <c r="BIC164" s="253" t="n">
        <v>73.0346127364663</v>
      </c>
      <c r="BID164" s="256" t="n">
        <v>140.01</v>
      </c>
      <c r="BIE164" s="254" t="n">
        <v>7.02299333908469</v>
      </c>
      <c r="BIF164" s="251" t="n">
        <v>140.01</v>
      </c>
      <c r="BIG164" s="252" t="n">
        <v>59.5462199110948</v>
      </c>
      <c r="BIH164" s="255" t="n">
        <v>140.01</v>
      </c>
      <c r="BII164" s="253" t="n">
        <v>73.0346127364663</v>
      </c>
      <c r="BIJ164" s="256" t="n">
        <v>140.01</v>
      </c>
      <c r="BIK164" s="254" t="n">
        <v>7.02299333908469</v>
      </c>
      <c r="BIL164" s="251" t="n">
        <v>140.01</v>
      </c>
      <c r="BIM164" s="252" t="n">
        <v>66.2630461129811</v>
      </c>
      <c r="BIN164" s="255" t="n">
        <v>140.01</v>
      </c>
      <c r="BIO164" s="253" t="n">
        <v>73.0346127364663</v>
      </c>
      <c r="BIP164" s="256" t="n">
        <v>140.01</v>
      </c>
      <c r="BIQ164" s="254" t="n">
        <v>7.02299333908469</v>
      </c>
      <c r="BIR164" s="252" t="n">
        <v>140.01</v>
      </c>
      <c r="BIS164" s="252" t="n">
        <v>74.16548018524119</v>
      </c>
      <c r="BIT164" s="255" t="n">
        <v>140.01</v>
      </c>
      <c r="BIU164" s="253" t="n">
        <v>73.0346127364663</v>
      </c>
      <c r="BIV164" s="256" t="n">
        <v>140.01</v>
      </c>
      <c r="BIW164" s="254" t="n">
        <v>7.02299333908469</v>
      </c>
      <c r="BIX164" s="252" t="n">
        <v>140.01</v>
      </c>
      <c r="BIY164" s="252" t="n">
        <v>81.0701449861138</v>
      </c>
      <c r="BIZ164" s="255" t="n">
        <v>140.01</v>
      </c>
      <c r="BJA164" s="253" t="n">
        <v>73.0346127364663</v>
      </c>
      <c r="BJB164" s="256" t="n">
        <v>140.01</v>
      </c>
      <c r="BJC164" s="254" t="n">
        <v>7.02299333908469</v>
      </c>
      <c r="BJD164" s="252" t="n">
        <v>140.01</v>
      </c>
      <c r="BJE164" s="252" t="n">
        <v>87.9236065474085</v>
      </c>
      <c r="BJF164" s="255" t="n">
        <v>140.01</v>
      </c>
      <c r="BJG164" s="253" t="n">
        <v>73.0346127364663</v>
      </c>
      <c r="BJH164" s="256" t="n">
        <v>140.01</v>
      </c>
      <c r="BJI164" s="254" t="n">
        <v>7.02299333908469</v>
      </c>
      <c r="BJJ164" s="252" t="n">
        <v>140.01</v>
      </c>
      <c r="BJK164" s="252" t="n">
        <v>96.4536591131619</v>
      </c>
      <c r="BJL164" s="255" t="n">
        <v>140.01</v>
      </c>
      <c r="BJM164" s="253" t="n">
        <v>73.0346127364663</v>
      </c>
      <c r="BJN164" s="256" t="n">
        <v>140.01</v>
      </c>
      <c r="BJO164" s="254" t="n">
        <v>7.02299333908469</v>
      </c>
      <c r="BJP164" s="252" t="n">
        <v>140.01</v>
      </c>
      <c r="BJQ164" s="252" t="n">
        <v>103.646859470437</v>
      </c>
      <c r="BJR164" s="255" t="n">
        <v>140.01</v>
      </c>
      <c r="BJS164" s="253" t="n">
        <v>73.0346127364663</v>
      </c>
      <c r="BJT164" s="256" t="n">
        <v>140.01</v>
      </c>
      <c r="BJU164" s="254" t="n">
        <v>7.02299333908469</v>
      </c>
      <c r="BJV164" s="252" t="n">
        <v>140.01</v>
      </c>
      <c r="BJW164" s="252" t="n">
        <v>110.964571124332</v>
      </c>
      <c r="BJX164" s="255" t="n">
        <v>140.01</v>
      </c>
      <c r="BJY164" s="253" t="n">
        <v>73.0346127364663</v>
      </c>
      <c r="BJZ164" s="256" t="n">
        <v>140.01</v>
      </c>
      <c r="BKA164" s="254" t="n">
        <v>7.02299333908469</v>
      </c>
      <c r="BKB164" s="252" t="n">
        <v>140.01</v>
      </c>
      <c r="BKC164" s="252" t="n">
        <v>117.421055865059</v>
      </c>
      <c r="BKD164" s="255" t="n">
        <v>140.01</v>
      </c>
      <c r="BKE164" s="253" t="n">
        <v>73.0346127364663</v>
      </c>
      <c r="BKF164" s="256" t="n">
        <v>140.01</v>
      </c>
      <c r="BKG164" s="254" t="n">
        <v>7.02299333908469</v>
      </c>
      <c r="BKH164" s="252" t="n">
        <v>140.01</v>
      </c>
      <c r="BKI164" s="252" t="n">
        <v>126.387644917702</v>
      </c>
      <c r="BKJ164" s="255" t="n">
        <v>140.01</v>
      </c>
      <c r="BKK164" s="253" t="n">
        <v>73.0346127364663</v>
      </c>
      <c r="BKL164" s="256" t="n">
        <v>140.01</v>
      </c>
      <c r="BKM164" s="254" t="n">
        <v>7.02299333908469</v>
      </c>
      <c r="BKN164" s="252" t="n">
        <v>140.01</v>
      </c>
      <c r="BKO164" s="252" t="n">
        <v>134.629570753124</v>
      </c>
      <c r="BKP164" s="255" t="n">
        <v>140.01</v>
      </c>
      <c r="BKQ164" s="253" t="n">
        <v>73.0346127364663</v>
      </c>
      <c r="BKR164" s="256" t="n">
        <v>140.01</v>
      </c>
      <c r="BKS164" s="254" t="n">
        <v>7.02299333908469</v>
      </c>
      <c r="BKT164" s="251" t="n">
        <v>186.42</v>
      </c>
      <c r="BKU164" s="252" t="n">
        <v>21.2735079404814</v>
      </c>
      <c r="BKV164" s="255" t="n">
        <v>186.42</v>
      </c>
      <c r="BKW164" s="253" t="n">
        <v>75.4247908380508</v>
      </c>
      <c r="BKX164" s="256" t="n">
        <v>186.42</v>
      </c>
      <c r="BKY164" s="254" t="n">
        <v>4.77204305500872</v>
      </c>
      <c r="BKZ164" s="251" t="n">
        <v>186.42</v>
      </c>
      <c r="BLA164" s="252" t="n">
        <v>25.3154790733209</v>
      </c>
      <c r="BLB164" s="255" t="n">
        <v>186.42</v>
      </c>
      <c r="BLC164" s="253" t="n">
        <v>75.4247908380508</v>
      </c>
      <c r="BLD164" s="256" t="n">
        <v>186.42</v>
      </c>
      <c r="BLE164" s="254" t="n">
        <v>4.77204305500872</v>
      </c>
      <c r="BLF164" s="251" t="n">
        <v>186.42</v>
      </c>
      <c r="BLG164" s="252" t="n">
        <v>35.1019766173045</v>
      </c>
      <c r="BLH164" s="255" t="n">
        <v>186.42</v>
      </c>
      <c r="BLI164" s="253" t="n">
        <v>75.4247908380508</v>
      </c>
      <c r="BLJ164" s="256" t="n">
        <v>186.42</v>
      </c>
      <c r="BLK164" s="254" t="n">
        <v>4.77204305500872</v>
      </c>
      <c r="BLL164" s="251" t="n">
        <v>186.42</v>
      </c>
      <c r="BLM164" s="252" t="n">
        <v>43.1859516973836</v>
      </c>
      <c r="BLN164" s="255" t="n">
        <v>186.42</v>
      </c>
      <c r="BLO164" s="253" t="n">
        <v>75.4247908380508</v>
      </c>
      <c r="BLP164" s="256" t="n">
        <v>186.42</v>
      </c>
      <c r="BLQ164" s="254" t="n">
        <v>4.77204305500872</v>
      </c>
      <c r="BLR164" s="251" t="n">
        <v>186.42</v>
      </c>
      <c r="BLS164" s="252" t="n">
        <v>51.4826291014798</v>
      </c>
      <c r="BLT164" s="255" t="n">
        <v>186.42</v>
      </c>
      <c r="BLU164" s="253" t="n">
        <v>75.4247908380508</v>
      </c>
      <c r="BLV164" s="256" t="n">
        <v>186.42</v>
      </c>
      <c r="BLW164" s="254" t="n">
        <v>4.77204305500872</v>
      </c>
      <c r="BLX164" s="251" t="n">
        <v>186.42</v>
      </c>
      <c r="BLY164" s="252" t="n">
        <v>61.2684541275129</v>
      </c>
      <c r="BLZ164" s="255" t="n">
        <v>186.42</v>
      </c>
      <c r="BMA164" s="253" t="n">
        <v>75.4247908380508</v>
      </c>
      <c r="BMB164" s="256" t="n">
        <v>186.42</v>
      </c>
      <c r="BMC164" s="254" t="n">
        <v>4.77204305500872</v>
      </c>
      <c r="BMD164" s="251" t="n">
        <v>186.42</v>
      </c>
      <c r="BME164" s="252" t="n">
        <v>70.8413389713415</v>
      </c>
      <c r="BMF164" s="255" t="n">
        <v>186.42</v>
      </c>
      <c r="BMG164" s="253" t="n">
        <v>75.4247908380508</v>
      </c>
      <c r="BMH164" s="256" t="n">
        <v>186.42</v>
      </c>
      <c r="BMI164" s="254" t="n">
        <v>4.77204305500872</v>
      </c>
      <c r="BMJ164" s="251" t="n">
        <v>186.42</v>
      </c>
      <c r="BMK164" s="252" t="n">
        <v>78.2871006085053</v>
      </c>
      <c r="BML164" s="255" t="n">
        <v>186.42</v>
      </c>
      <c r="BMM164" s="253" t="n">
        <v>75.4247908380508</v>
      </c>
      <c r="BMN164" s="256" t="n">
        <v>186.42</v>
      </c>
      <c r="BMO164" s="254" t="n">
        <v>4.77204305500872</v>
      </c>
      <c r="BMP164" s="252" t="n">
        <v>186.42</v>
      </c>
      <c r="BMQ164" s="252" t="n">
        <v>82.3282585089496</v>
      </c>
      <c r="BMR164" s="255" t="n">
        <v>186.42</v>
      </c>
      <c r="BMS164" s="253" t="n">
        <v>75.4247908380508</v>
      </c>
      <c r="BMT164" s="256" t="n">
        <v>186.42</v>
      </c>
      <c r="BMU164" s="254" t="n">
        <v>4.77204305500872</v>
      </c>
      <c r="BMV164" s="252" t="n">
        <v>186.42</v>
      </c>
      <c r="BMW164" s="252" t="n">
        <v>87.43396562247629</v>
      </c>
      <c r="BMX164" s="255" t="n">
        <v>186.42</v>
      </c>
      <c r="BMY164" s="253" t="n">
        <v>75.4247908380508</v>
      </c>
      <c r="BMZ164" s="256" t="n">
        <v>186.42</v>
      </c>
      <c r="BNA164" s="254" t="n">
        <v>4.77204305500872</v>
      </c>
      <c r="BNB164" s="252" t="n">
        <v>186.42</v>
      </c>
      <c r="BNC164" s="252" t="n">
        <v>91.9021872375296</v>
      </c>
      <c r="BND164" s="255" t="n">
        <v>186.42</v>
      </c>
      <c r="BNE164" s="253" t="n">
        <v>75.4247908380508</v>
      </c>
      <c r="BNF164" s="256" t="n">
        <v>186.42</v>
      </c>
      <c r="BNG164" s="254" t="n">
        <v>4.77204305500872</v>
      </c>
      <c r="BNH164" s="252" t="n">
        <v>186.42</v>
      </c>
      <c r="BNI164" s="252" t="n">
        <v>96.1568089090123</v>
      </c>
      <c r="BNJ164" s="255" t="n">
        <v>186.42</v>
      </c>
      <c r="BNK164" s="253" t="n">
        <v>75.4247908380508</v>
      </c>
      <c r="BNL164" s="256" t="n">
        <v>186.42</v>
      </c>
      <c r="BNM164" s="254" t="n">
        <v>4.77204305500872</v>
      </c>
      <c r="BNN164" s="252" t="n">
        <v>186.42</v>
      </c>
      <c r="BNO164" s="252" t="n">
        <v>105.941821939264</v>
      </c>
      <c r="BNP164" s="255" t="n">
        <v>186.42</v>
      </c>
      <c r="BNQ164" s="253" t="n">
        <v>75.4247908380508</v>
      </c>
      <c r="BNR164" s="256" t="n">
        <v>186.42</v>
      </c>
      <c r="BNS164" s="254" t="n">
        <v>4.77204305500872</v>
      </c>
      <c r="BNT164" s="252" t="n">
        <v>186.42</v>
      </c>
      <c r="BNU164" s="252" t="n">
        <v>113.833217201316</v>
      </c>
      <c r="BNV164" s="255" t="n">
        <v>186.42</v>
      </c>
      <c r="BNW164" s="253" t="n">
        <v>75.4247908380508</v>
      </c>
      <c r="BNX164" s="256" t="n">
        <v>186.42</v>
      </c>
      <c r="BNY164" s="254" t="n">
        <v>4.77204305500872</v>
      </c>
      <c r="BNZ164" s="252" t="n">
        <v>186.42</v>
      </c>
      <c r="BOA164" s="252" t="n">
        <v>121.897917402596</v>
      </c>
      <c r="BOB164" s="255" t="n">
        <v>186.42</v>
      </c>
      <c r="BOC164" s="253" t="n">
        <v>75.4247908380508</v>
      </c>
      <c r="BOD164" s="256" t="n">
        <v>186.42</v>
      </c>
      <c r="BOE164" s="254" t="n">
        <v>4.77204305500872</v>
      </c>
      <c r="BOF164" s="252" t="n">
        <v>186.42</v>
      </c>
      <c r="BOG164" s="252" t="n">
        <v>132.127633669966</v>
      </c>
      <c r="BOH164" s="255" t="n">
        <v>186.42</v>
      </c>
      <c r="BOI164" s="253" t="n">
        <v>75.4247908380508</v>
      </c>
      <c r="BOJ164" s="256" t="n">
        <v>186.42</v>
      </c>
      <c r="BOK164" s="254" t="n">
        <v>4.77204305500872</v>
      </c>
      <c r="BOL164" s="252" t="n">
        <v>186.42</v>
      </c>
      <c r="BOM164" s="252" t="n">
        <v>141.895772205359</v>
      </c>
      <c r="BON164" s="255" t="n">
        <v>186.42</v>
      </c>
      <c r="BOO164" s="253" t="n">
        <v>75.4247908380508</v>
      </c>
      <c r="BOP164" s="256" t="n">
        <v>186.42</v>
      </c>
      <c r="BOQ164" s="254" t="n">
        <v>4.77204305500872</v>
      </c>
    </row>
    <row r="165">
      <c r="B165" s="251" t="n">
        <v>1.9</v>
      </c>
      <c r="C165" s="252" t="n">
        <v>10.2127857962565</v>
      </c>
      <c r="D165" s="255" t="n">
        <v>1.9</v>
      </c>
      <c r="E165" s="253" t="n">
        <v>49.265540373888</v>
      </c>
      <c r="F165" s="256" t="n">
        <v>1.9</v>
      </c>
      <c r="G165" s="254" t="n">
        <v>1.37084625550665</v>
      </c>
      <c r="H165" s="251" t="n">
        <v>1.9</v>
      </c>
      <c r="I165" s="252" t="n">
        <v>14.8101329262461</v>
      </c>
      <c r="J165" s="255" t="n">
        <v>1.9</v>
      </c>
      <c r="K165" s="253" t="n">
        <v>49.265540373888</v>
      </c>
      <c r="L165" s="256" t="n">
        <v>1.9</v>
      </c>
      <c r="M165" s="254" t="n">
        <v>1.37084625550665</v>
      </c>
      <c r="N165" s="251" t="n">
        <v>1.9</v>
      </c>
      <c r="O165" s="252" t="n">
        <v>18.8990382342879</v>
      </c>
      <c r="P165" s="255" t="n">
        <v>1.9</v>
      </c>
      <c r="Q165" s="253" t="n">
        <v>49.265540373888</v>
      </c>
      <c r="R165" s="256" t="n">
        <v>1.9</v>
      </c>
      <c r="S165" s="254" t="n">
        <v>1.37084625550665</v>
      </c>
      <c r="T165" s="251" t="n">
        <v>1.9</v>
      </c>
      <c r="U165" s="252" t="n">
        <v>23.2570454054508</v>
      </c>
      <c r="V165" s="255" t="n">
        <v>1.9</v>
      </c>
      <c r="W165" s="253" t="n">
        <v>49.265540373888</v>
      </c>
      <c r="X165" s="256" t="n">
        <v>1.9</v>
      </c>
      <c r="Y165" s="254" t="n">
        <v>1.37084625550665</v>
      </c>
      <c r="Z165" s="251" t="n">
        <v>1.9</v>
      </c>
      <c r="AA165" s="252" t="n">
        <v>27.3391457743568</v>
      </c>
      <c r="AB165" s="255" t="n">
        <v>1.9</v>
      </c>
      <c r="AC165" s="253" t="n">
        <v>49.265540373888</v>
      </c>
      <c r="AD165" s="256" t="n">
        <v>1.9</v>
      </c>
      <c r="AE165" s="254" t="n">
        <v>1.37084625550665</v>
      </c>
      <c r="AF165" s="251" t="n">
        <v>1.9</v>
      </c>
      <c r="AG165" s="252" t="n">
        <v>31.1539154422602</v>
      </c>
      <c r="AH165" s="255" t="n">
        <v>1.9</v>
      </c>
      <c r="AI165" s="253" t="n">
        <v>49.265540373888</v>
      </c>
      <c r="AJ165" s="256" t="n">
        <v>1.9</v>
      </c>
      <c r="AK165" s="254" t="n">
        <v>1.37084625550665</v>
      </c>
      <c r="AL165" s="251" t="n">
        <v>1.9</v>
      </c>
      <c r="AM165" s="252" t="n">
        <v>36.0116037581988</v>
      </c>
      <c r="AN165" s="255" t="n">
        <v>1.9</v>
      </c>
      <c r="AO165" s="253" t="n">
        <v>49.265540373888</v>
      </c>
      <c r="AP165" s="256" t="n">
        <v>1.9</v>
      </c>
      <c r="AQ165" s="254" t="n">
        <v>1.37084625550665</v>
      </c>
      <c r="AR165" s="251" t="n">
        <v>1.9</v>
      </c>
      <c r="AS165" s="252" t="n">
        <v>40.0875312270358</v>
      </c>
      <c r="AT165" s="255" t="n">
        <v>1.9</v>
      </c>
      <c r="AU165" s="253" t="n">
        <v>49.265540373888</v>
      </c>
      <c r="AV165" s="256" t="n">
        <v>1.9</v>
      </c>
      <c r="AW165" s="254" t="n">
        <v>1.37084625550665</v>
      </c>
      <c r="AX165" s="252" t="n">
        <v>1.9</v>
      </c>
      <c r="AY165" s="252" t="n">
        <v>43.667940631992</v>
      </c>
      <c r="AZ165" s="255" t="n">
        <v>1.9</v>
      </c>
      <c r="BA165" s="253" t="n">
        <v>49.265540373888</v>
      </c>
      <c r="BB165" s="256" t="n">
        <v>1.9</v>
      </c>
      <c r="BC165" s="254" t="n">
        <v>1.37084625550665</v>
      </c>
      <c r="BD165" s="252" t="n">
        <v>1.9</v>
      </c>
      <c r="BE165" s="252" t="n">
        <v>47.7718290781671</v>
      </c>
      <c r="BF165" s="255" t="n">
        <v>1.9</v>
      </c>
      <c r="BG165" s="253" t="n">
        <v>49.265540373888</v>
      </c>
      <c r="BH165" s="256" t="n">
        <v>1.9</v>
      </c>
      <c r="BI165" s="254" t="n">
        <v>1.37084625550665</v>
      </c>
      <c r="BJ165" s="252" t="n">
        <v>1.9</v>
      </c>
      <c r="BK165" s="252" t="n">
        <v>53.3685009309034</v>
      </c>
      <c r="BL165" s="255" t="n">
        <v>1.9</v>
      </c>
      <c r="BM165" s="253" t="n">
        <v>49.265540373888</v>
      </c>
      <c r="BN165" s="256" t="n">
        <v>1.9</v>
      </c>
      <c r="BO165" s="254" t="n">
        <v>1.37084625550665</v>
      </c>
      <c r="BP165" s="252" t="n">
        <v>1.9</v>
      </c>
      <c r="BQ165" s="252" t="n">
        <v>57.4790702806403</v>
      </c>
      <c r="BR165" s="255" t="n">
        <v>1.9</v>
      </c>
      <c r="BS165" s="253" t="n">
        <v>49.265540373888</v>
      </c>
      <c r="BT165" s="256" t="n">
        <v>1.9</v>
      </c>
      <c r="BU165" s="254" t="n">
        <v>1.37084625550665</v>
      </c>
      <c r="BV165" s="252" t="n">
        <v>1.9</v>
      </c>
      <c r="BW165" s="252" t="n">
        <v>65.13252360288971</v>
      </c>
      <c r="BX165" s="255" t="n">
        <v>1.9</v>
      </c>
      <c r="BY165" s="253" t="n">
        <v>49.265540373888</v>
      </c>
      <c r="BZ165" s="256" t="n">
        <v>1.9</v>
      </c>
      <c r="CA165" s="254" t="n">
        <v>1.37084625550665</v>
      </c>
      <c r="CB165" s="252" t="n">
        <v>1.9</v>
      </c>
      <c r="CC165" s="252" t="n">
        <v>74.8794171162321</v>
      </c>
      <c r="CD165" s="255" t="n">
        <v>1.9</v>
      </c>
      <c r="CE165" s="253" t="n">
        <v>49.265540373888</v>
      </c>
      <c r="CF165" s="256" t="n">
        <v>1.9</v>
      </c>
      <c r="CG165" s="254" t="n">
        <v>1.37084625550665</v>
      </c>
      <c r="CH165" s="252" t="n">
        <v>1.9</v>
      </c>
      <c r="CI165" s="252" t="n">
        <v>83.0241713389578</v>
      </c>
      <c r="CJ165" s="255" t="n">
        <v>1.9</v>
      </c>
      <c r="CK165" s="253" t="n">
        <v>49.265540373888</v>
      </c>
      <c r="CL165" s="256" t="n">
        <v>1.9</v>
      </c>
      <c r="CM165" s="254" t="n">
        <v>1.37084625550665</v>
      </c>
      <c r="CN165" s="252" t="n">
        <v>1.9</v>
      </c>
      <c r="CO165" s="252" t="n">
        <v>90.44266579561101</v>
      </c>
      <c r="CP165" s="255" t="n">
        <v>1.9</v>
      </c>
      <c r="CQ165" s="253" t="n">
        <v>49.265540373888</v>
      </c>
      <c r="CR165" s="256" t="n">
        <v>1.9</v>
      </c>
      <c r="CS165" s="254" t="n">
        <v>1.37084625550665</v>
      </c>
      <c r="CT165" s="252" t="n">
        <v>1.9</v>
      </c>
      <c r="CU165" s="252" t="n">
        <v>97.6144420288952</v>
      </c>
      <c r="CV165" s="255" t="n">
        <v>1.9</v>
      </c>
      <c r="CW165" s="253" t="n">
        <v>49.265540373888</v>
      </c>
      <c r="CX165" s="256" t="n">
        <v>1.9</v>
      </c>
      <c r="CY165" s="254" t="n">
        <v>1.37084625550665</v>
      </c>
      <c r="CZ165" s="252" t="n">
        <v>1.9</v>
      </c>
      <c r="DA165" s="252" t="n">
        <v>112.90128379237</v>
      </c>
      <c r="DB165" s="255" t="n">
        <v>1.9</v>
      </c>
      <c r="DC165" s="253" t="n">
        <v>49.265540373888</v>
      </c>
      <c r="DD165" s="256" t="n">
        <v>1.9</v>
      </c>
      <c r="DE165" s="254" t="n">
        <v>1.37084625550665</v>
      </c>
      <c r="DF165" s="252" t="n">
        <v>1.9</v>
      </c>
      <c r="DG165" s="252" t="n">
        <v>121.074160595522</v>
      </c>
      <c r="DH165" s="255" t="n">
        <v>1.9</v>
      </c>
      <c r="DI165" s="253" t="n">
        <v>49.265540373888</v>
      </c>
      <c r="DJ165" s="256" t="n">
        <v>1.9</v>
      </c>
      <c r="DK165" s="254" t="n">
        <v>1.37084625550665</v>
      </c>
      <c r="DL165" s="252" t="n">
        <v>1.9</v>
      </c>
      <c r="DM165" s="252" t="n">
        <v>133.089830152122</v>
      </c>
      <c r="DN165" s="255" t="n">
        <v>1.9</v>
      </c>
      <c r="DO165" s="253" t="n">
        <v>49.265540373888</v>
      </c>
      <c r="DP165" s="256" t="n">
        <v>1.9</v>
      </c>
      <c r="DQ165" s="254" t="n">
        <v>1.37084625550665</v>
      </c>
      <c r="DR165" s="252" t="n">
        <v>1.9</v>
      </c>
      <c r="DS165" s="252" t="n">
        <v>150.476991393629</v>
      </c>
      <c r="DT165" s="255" t="n">
        <v>1.9</v>
      </c>
      <c r="DU165" s="253" t="n">
        <v>49.265540373888</v>
      </c>
      <c r="DV165" s="256" t="n">
        <v>1.9</v>
      </c>
      <c r="DW165" s="254" t="n">
        <v>1.37084625550665</v>
      </c>
      <c r="DX165" s="252" t="n">
        <v>1.9</v>
      </c>
      <c r="DY165" s="252" t="n">
        <v>162.755267984677</v>
      </c>
      <c r="DZ165" s="255" t="n">
        <v>1.9</v>
      </c>
      <c r="EA165" s="253" t="n">
        <v>49.265540373888</v>
      </c>
      <c r="EB165" s="256" t="n">
        <v>1.9</v>
      </c>
      <c r="EC165" s="254" t="n">
        <v>1.37084625550665</v>
      </c>
      <c r="ED165" s="251" t="n">
        <v>2.73000000000039</v>
      </c>
      <c r="EE165" s="252" t="n">
        <v>13.1673594337505</v>
      </c>
      <c r="EF165" s="255" t="n">
        <v>2.72</v>
      </c>
      <c r="EG165" s="253" t="n">
        <v>45.5454914065394</v>
      </c>
      <c r="EH165" s="256" t="n">
        <v>2.72</v>
      </c>
      <c r="EI165" s="254" t="n">
        <v>3.17237124855999</v>
      </c>
      <c r="EJ165" s="251" t="n">
        <v>2.73</v>
      </c>
      <c r="EK165" s="252" t="n">
        <v>18.7235614598916</v>
      </c>
      <c r="EL165" s="255" t="n">
        <v>2.72</v>
      </c>
      <c r="EM165" s="253" t="n">
        <v>45.5454914065394</v>
      </c>
      <c r="EN165" s="256" t="n">
        <v>2.72</v>
      </c>
      <c r="EO165" s="254" t="n">
        <v>3.17237124855999</v>
      </c>
      <c r="EP165" s="251" t="n">
        <v>2.73</v>
      </c>
      <c r="EQ165" s="252" t="n">
        <v>23.8840145462736</v>
      </c>
      <c r="ER165" s="255" t="n">
        <v>2.72</v>
      </c>
      <c r="ES165" s="253" t="n">
        <v>45.5454914065394</v>
      </c>
      <c r="ET165" s="256" t="n">
        <v>2.72</v>
      </c>
      <c r="EU165" s="254" t="n">
        <v>3.17237124855999</v>
      </c>
      <c r="EV165" s="251" t="n">
        <v>2.72</v>
      </c>
      <c r="EW165" s="252" t="n">
        <v>30.6844991482832</v>
      </c>
      <c r="EX165" s="255" t="n">
        <v>2.72</v>
      </c>
      <c r="EY165" s="253" t="n">
        <v>45.5454914065394</v>
      </c>
      <c r="EZ165" s="256" t="n">
        <v>2.72</v>
      </c>
      <c r="FA165" s="254" t="n">
        <v>3.17237124855999</v>
      </c>
      <c r="FB165" s="251" t="n">
        <v>2.73</v>
      </c>
      <c r="FC165" s="252" t="n">
        <v>37.6747975455046</v>
      </c>
      <c r="FD165" s="255" t="n">
        <v>2.72</v>
      </c>
      <c r="FE165" s="253" t="n">
        <v>45.5454914065394</v>
      </c>
      <c r="FF165" s="256" t="n">
        <v>2.72</v>
      </c>
      <c r="FG165" s="254" t="n">
        <v>3.17237124855999</v>
      </c>
      <c r="FH165" s="251" t="n">
        <v>2.73</v>
      </c>
      <c r="FI165" s="252" t="n">
        <v>41.6083431955958</v>
      </c>
      <c r="FJ165" s="255" t="n">
        <v>2.72</v>
      </c>
      <c r="FK165" s="253" t="n">
        <v>45.5454914065394</v>
      </c>
      <c r="FL165" s="256" t="n">
        <v>2.72</v>
      </c>
      <c r="FM165" s="254" t="n">
        <v>3.17237124855999</v>
      </c>
      <c r="FN165" s="251" t="n">
        <v>2.72</v>
      </c>
      <c r="FO165" s="252" t="n">
        <v>47.8749320739864</v>
      </c>
      <c r="FP165" s="255" t="n">
        <v>2.72</v>
      </c>
      <c r="FQ165" s="253" t="n">
        <v>45.5454914065394</v>
      </c>
      <c r="FR165" s="256" t="n">
        <v>2.72</v>
      </c>
      <c r="FS165" s="254" t="n">
        <v>3.17237124855999</v>
      </c>
      <c r="FT165" s="251" t="n">
        <v>2.73</v>
      </c>
      <c r="FU165" s="252" t="n">
        <v>54.1199205928607</v>
      </c>
      <c r="FV165" s="255" t="n">
        <v>2.72</v>
      </c>
      <c r="FW165" s="253" t="n">
        <v>45.5454914065394</v>
      </c>
      <c r="FX165" s="256" t="n">
        <v>2.72</v>
      </c>
      <c r="FY165" s="254" t="n">
        <v>3.17237124855999</v>
      </c>
      <c r="FZ165" s="252" t="n">
        <v>2.72</v>
      </c>
      <c r="GA165" s="252" t="n">
        <v>59.2460845796375</v>
      </c>
      <c r="GB165" s="255" t="n">
        <v>2.72</v>
      </c>
      <c r="GC165" s="253" t="n">
        <v>45.5454914065394</v>
      </c>
      <c r="GD165" s="256" t="n">
        <v>2.72</v>
      </c>
      <c r="GE165" s="254" t="n">
        <v>3.17237124855999</v>
      </c>
      <c r="GF165" s="252" t="n">
        <v>2.72</v>
      </c>
      <c r="GG165" s="252" t="n">
        <v>64.7758794516042</v>
      </c>
      <c r="GH165" s="255" t="n">
        <v>2.72</v>
      </c>
      <c r="GI165" s="253" t="n">
        <v>45.5454914065394</v>
      </c>
      <c r="GJ165" s="256" t="n">
        <v>2.72</v>
      </c>
      <c r="GK165" s="254" t="n">
        <v>3.17237124855999</v>
      </c>
      <c r="GL165" s="252" t="n">
        <v>2.73</v>
      </c>
      <c r="GM165" s="252" t="n">
        <v>71.4547284362217</v>
      </c>
      <c r="GN165" s="255" t="n">
        <v>2.72</v>
      </c>
      <c r="GO165" s="253" t="n">
        <v>45.5454914065394</v>
      </c>
      <c r="GP165" s="256" t="n">
        <v>2.72</v>
      </c>
      <c r="GQ165" s="254" t="n">
        <v>3.17237124855999</v>
      </c>
      <c r="GR165" s="252" t="n">
        <v>2.72</v>
      </c>
      <c r="GS165" s="252" t="n">
        <v>80.731851956138</v>
      </c>
      <c r="GT165" s="255" t="n">
        <v>2.72</v>
      </c>
      <c r="GU165" s="253" t="n">
        <v>45.5454914065394</v>
      </c>
      <c r="GV165" s="256" t="n">
        <v>2.72</v>
      </c>
      <c r="GW165" s="254" t="n">
        <v>3.17237124855999</v>
      </c>
      <c r="GX165" s="252" t="n">
        <v>2.72</v>
      </c>
      <c r="GY165" s="252" t="n">
        <v>86.2664707737794</v>
      </c>
      <c r="GZ165" s="255" t="n">
        <v>2.72</v>
      </c>
      <c r="HA165" s="253" t="n">
        <v>45.5454914065394</v>
      </c>
      <c r="HB165" s="256" t="n">
        <v>2.72</v>
      </c>
      <c r="HC165" s="254" t="n">
        <v>3.17237124855999</v>
      </c>
      <c r="HD165" s="252" t="n">
        <v>2.72</v>
      </c>
      <c r="HE165" s="252" t="n">
        <v>92.3853271723636</v>
      </c>
      <c r="HF165" s="255" t="n">
        <v>2.72</v>
      </c>
      <c r="HG165" s="253" t="n">
        <v>45.5454914065394</v>
      </c>
      <c r="HH165" s="256" t="n">
        <v>2.72</v>
      </c>
      <c r="HI165" s="254" t="n">
        <v>3.17237124855999</v>
      </c>
      <c r="HJ165" s="252" t="n">
        <v>2.72</v>
      </c>
      <c r="HK165" s="252" t="n">
        <v>98.5248670435351</v>
      </c>
      <c r="HL165" s="255" t="n">
        <v>2.72</v>
      </c>
      <c r="HM165" s="253" t="n">
        <v>45.5454914065394</v>
      </c>
      <c r="HN165" s="256" t="n">
        <v>2.72</v>
      </c>
      <c r="HO165" s="254" t="n">
        <v>3.17237124855999</v>
      </c>
      <c r="HP165" s="252" t="n">
        <v>2.72</v>
      </c>
      <c r="HQ165" s="252" t="n">
        <v>104.66852486592</v>
      </c>
      <c r="HR165" s="255" t="n">
        <v>2.72</v>
      </c>
      <c r="HS165" s="253" t="n">
        <v>45.5454914065394</v>
      </c>
      <c r="HT165" s="256" t="n">
        <v>2.72</v>
      </c>
      <c r="HU165" s="254" t="n">
        <v>3.17237124855999</v>
      </c>
      <c r="HV165" s="252" t="n">
        <v>2.72</v>
      </c>
      <c r="HW165" s="252" t="n">
        <v>112.64934356798</v>
      </c>
      <c r="HX165" s="255" t="n">
        <v>2.72</v>
      </c>
      <c r="HY165" s="253" t="n">
        <v>45.5454914065394</v>
      </c>
      <c r="HZ165" s="256" t="n">
        <v>2.72</v>
      </c>
      <c r="IA165" s="254" t="n">
        <v>3.17237124855999</v>
      </c>
      <c r="IB165" s="252" t="n">
        <v>2.72</v>
      </c>
      <c r="IC165" s="252" t="n">
        <v>119.403144921331</v>
      </c>
      <c r="ID165" s="255" t="n">
        <v>2.72</v>
      </c>
      <c r="IE165" s="253" t="n">
        <v>45.5454914065394</v>
      </c>
      <c r="IF165" s="256" t="n">
        <v>2.72</v>
      </c>
      <c r="IG165" s="254" t="n">
        <v>3.17237124855999</v>
      </c>
      <c r="IH165" s="252" t="n">
        <v>2.72</v>
      </c>
      <c r="II165" s="252" t="n">
        <v>124.009099825326</v>
      </c>
      <c r="IJ165" s="255" t="n">
        <v>2.72</v>
      </c>
      <c r="IK165" s="253" t="n">
        <v>45.5454914065394</v>
      </c>
      <c r="IL165" s="256" t="n">
        <v>2.72</v>
      </c>
      <c r="IM165" s="254" t="n">
        <v>3.17237124855999</v>
      </c>
      <c r="IN165" s="252" t="n">
        <v>2.72</v>
      </c>
      <c r="IO165" s="252" t="n">
        <v>129.244730754265</v>
      </c>
      <c r="IP165" s="255" t="n">
        <v>2.72</v>
      </c>
      <c r="IQ165" s="253" t="n">
        <v>45.5454914065394</v>
      </c>
      <c r="IR165" s="256" t="n">
        <v>2.72</v>
      </c>
      <c r="IS165" s="254" t="n">
        <v>3.17237124855999</v>
      </c>
      <c r="IT165" s="252" t="n">
        <v>2.72</v>
      </c>
      <c r="IU165" s="252" t="n">
        <v>133.218262182036</v>
      </c>
      <c r="IV165" s="255" t="n">
        <v>2.72</v>
      </c>
      <c r="IW165" s="253" t="n">
        <v>45.5454914065394</v>
      </c>
      <c r="IX165" s="256" t="n">
        <v>2.72</v>
      </c>
      <c r="IY165" s="254" t="n">
        <v>3.17237124855999</v>
      </c>
      <c r="IZ165" s="252" t="n">
        <v>2.72</v>
      </c>
      <c r="JA165" s="252" t="n">
        <v>142.108703545377</v>
      </c>
      <c r="JB165" s="255" t="n">
        <v>2.72</v>
      </c>
      <c r="JC165" s="253" t="n">
        <v>45.5454914065394</v>
      </c>
      <c r="JD165" s="256" t="n">
        <v>2.72</v>
      </c>
      <c r="JE165" s="254" t="n">
        <v>3.17237124855999</v>
      </c>
      <c r="JF165" s="252" t="n">
        <v>2.72</v>
      </c>
      <c r="JG165" s="252" t="n">
        <v>149.796360829967</v>
      </c>
      <c r="JH165" s="255" t="n">
        <v>2.72</v>
      </c>
      <c r="JI165" s="253" t="n">
        <v>45.5454914065394</v>
      </c>
      <c r="JJ165" s="256" t="n">
        <v>2.72</v>
      </c>
      <c r="JK165" s="254" t="n">
        <v>3.17237124855999</v>
      </c>
      <c r="JL165" s="252" t="n">
        <v>2.72</v>
      </c>
      <c r="JM165" s="252" t="n">
        <v>155.935162577671</v>
      </c>
      <c r="JN165" s="255" t="n">
        <v>2.72</v>
      </c>
      <c r="JO165" s="253" t="n">
        <v>45.5454914065394</v>
      </c>
      <c r="JP165" s="256" t="n">
        <v>2.72</v>
      </c>
      <c r="JQ165" s="254" t="n">
        <v>3.17237124855999</v>
      </c>
      <c r="JR165" s="252" t="n">
        <v>2.73</v>
      </c>
      <c r="JS165" s="252" t="n">
        <v>163.36404505502</v>
      </c>
      <c r="JT165" s="255" t="n">
        <v>2.72</v>
      </c>
      <c r="JU165" s="253" t="n">
        <v>45.5454914065394</v>
      </c>
      <c r="JV165" s="256" t="n">
        <v>2.72</v>
      </c>
      <c r="JW165" s="254" t="n">
        <v>3.17237124855999</v>
      </c>
      <c r="JX165" s="251" t="n">
        <v>3.52</v>
      </c>
      <c r="JY165" s="252" t="n">
        <v>8.08271332706078</v>
      </c>
      <c r="JZ165" s="255" t="n">
        <v>3.56</v>
      </c>
      <c r="KA165" s="253" t="n">
        <v>57.8741456573274</v>
      </c>
      <c r="KB165" s="256" t="n">
        <v>3.55999999999999</v>
      </c>
      <c r="KC165" s="254" t="n">
        <v>1.66773319317818</v>
      </c>
      <c r="KD165" s="251" t="n">
        <v>3.50999999999999</v>
      </c>
      <c r="KE165" s="252" t="n">
        <v>13.7307526617066</v>
      </c>
      <c r="KF165" s="255" t="n">
        <v>3.56</v>
      </c>
      <c r="KG165" s="253" t="n">
        <v>57.8741456573274</v>
      </c>
      <c r="KH165" s="256" t="n">
        <v>3.55999999999999</v>
      </c>
      <c r="KI165" s="254" t="n">
        <v>1.66773319317818</v>
      </c>
      <c r="KJ165" s="251" t="n">
        <v>3.52</v>
      </c>
      <c r="KK165" s="252" t="n">
        <v>16.414136704051</v>
      </c>
      <c r="KL165" s="255" t="n">
        <v>3.56</v>
      </c>
      <c r="KM165" s="253" t="n">
        <v>57.8741456573274</v>
      </c>
      <c r="KN165" s="256" t="n">
        <v>3.55999999999999</v>
      </c>
      <c r="KO165" s="254" t="n">
        <v>1.66773319317818</v>
      </c>
      <c r="KP165" s="251" t="n">
        <v>3.52</v>
      </c>
      <c r="KQ165" s="252" t="n">
        <v>19.7797788100414</v>
      </c>
      <c r="KR165" s="255" t="n">
        <v>3.56</v>
      </c>
      <c r="KS165" s="253" t="n">
        <v>57.8741456573274</v>
      </c>
      <c r="KT165" s="256" t="n">
        <v>3.55999999999999</v>
      </c>
      <c r="KU165" s="254" t="n">
        <v>1.66773319317818</v>
      </c>
      <c r="KV165" s="251" t="n">
        <v>3.52</v>
      </c>
      <c r="KW165" s="252" t="n">
        <v>24.3136174466131</v>
      </c>
      <c r="KX165" s="255" t="n">
        <v>3.56</v>
      </c>
      <c r="KY165" s="253" t="n">
        <v>57.8741456573274</v>
      </c>
      <c r="KZ165" s="256" t="n">
        <v>3.55999999999999</v>
      </c>
      <c r="LA165" s="254" t="n">
        <v>1.66773319317818</v>
      </c>
      <c r="LB165" s="251" t="n">
        <v>3.50999999999999</v>
      </c>
      <c r="LC165" s="252" t="n">
        <v>27.896646642456</v>
      </c>
      <c r="LD165" s="255" t="n">
        <v>3.56</v>
      </c>
      <c r="LE165" s="253" t="n">
        <v>57.8741456573274</v>
      </c>
      <c r="LF165" s="256" t="n">
        <v>3.55999999999999</v>
      </c>
      <c r="LG165" s="254" t="n">
        <v>1.66773319317818</v>
      </c>
      <c r="LH165" s="251" t="n">
        <v>3.52</v>
      </c>
      <c r="LI165" s="252" t="n">
        <v>32.6725391617512</v>
      </c>
      <c r="LJ165" s="255" t="n">
        <v>3.56</v>
      </c>
      <c r="LK165" s="253" t="n">
        <v>57.8741456573274</v>
      </c>
      <c r="LL165" s="256" t="n">
        <v>3.55999999999999</v>
      </c>
      <c r="LM165" s="254" t="n">
        <v>1.66773319317818</v>
      </c>
      <c r="LN165" s="251" t="n">
        <v>3.52</v>
      </c>
      <c r="LO165" s="252" t="n">
        <v>35.9555378952647</v>
      </c>
      <c r="LP165" s="255" t="n">
        <v>3.56</v>
      </c>
      <c r="LQ165" s="253" t="n">
        <v>57.8741456573274</v>
      </c>
      <c r="LR165" s="256" t="n">
        <v>3.55999999999999</v>
      </c>
      <c r="LS165" s="254" t="n">
        <v>1.66773319317818</v>
      </c>
      <c r="LT165" s="252" t="n">
        <v>3.52</v>
      </c>
      <c r="LU165" s="252" t="n">
        <v>39.8580164605781</v>
      </c>
      <c r="LV165" s="255" t="n">
        <v>3.56</v>
      </c>
      <c r="LW165" s="253" t="n">
        <v>57.8741456573274</v>
      </c>
      <c r="LX165" s="256" t="n">
        <v>3.55999999999999</v>
      </c>
      <c r="LY165" s="254" t="n">
        <v>1.66773319317818</v>
      </c>
      <c r="LZ165" s="252" t="n">
        <v>3.52</v>
      </c>
      <c r="MA165" s="252" t="n">
        <v>44.5930643198642</v>
      </c>
      <c r="MB165" s="255" t="n">
        <v>3.56</v>
      </c>
      <c r="MC165" s="253" t="n">
        <v>57.8741456573274</v>
      </c>
      <c r="MD165" s="256" t="n">
        <v>3.55999999999999</v>
      </c>
      <c r="ME165" s="254" t="n">
        <v>1.66773319317818</v>
      </c>
      <c r="MF165" s="252" t="n">
        <v>3.52</v>
      </c>
      <c r="MG165" s="252" t="n">
        <v>47.9722308436501</v>
      </c>
      <c r="MH165" s="255" t="n">
        <v>3.56</v>
      </c>
      <c r="MI165" s="253" t="n">
        <v>57.8741456573274</v>
      </c>
      <c r="MJ165" s="256" t="n">
        <v>3.55999999999999</v>
      </c>
      <c r="MK165" s="254" t="n">
        <v>1.66773319317818</v>
      </c>
      <c r="ML165" s="252" t="n">
        <v>3.52</v>
      </c>
      <c r="MM165" s="252" t="n">
        <v>51.8430710633822</v>
      </c>
      <c r="MN165" s="255" t="n">
        <v>3.56</v>
      </c>
      <c r="MO165" s="253" t="n">
        <v>57.8741456573274</v>
      </c>
      <c r="MP165" s="256" t="n">
        <v>3.55999999999999</v>
      </c>
      <c r="MQ165" s="254" t="n">
        <v>1.66773319317818</v>
      </c>
      <c r="MR165" s="252" t="n">
        <v>3.52</v>
      </c>
      <c r="MS165" s="252" t="n">
        <v>58.5865728983514</v>
      </c>
      <c r="MT165" s="255" t="n">
        <v>3.56</v>
      </c>
      <c r="MU165" s="253" t="n">
        <v>57.8741456573274</v>
      </c>
      <c r="MV165" s="256" t="n">
        <v>3.55999999999999</v>
      </c>
      <c r="MW165" s="254" t="n">
        <v>1.66773319317818</v>
      </c>
      <c r="MX165" s="252" t="n">
        <v>3.50999999999999</v>
      </c>
      <c r="MY165" s="252" t="n">
        <v>70.8576253676588</v>
      </c>
      <c r="MZ165" s="255" t="n">
        <v>3.56</v>
      </c>
      <c r="NA165" s="253" t="n">
        <v>57.8741456573274</v>
      </c>
      <c r="NB165" s="256" t="n">
        <v>3.55999999999999</v>
      </c>
      <c r="NC165" s="254" t="n">
        <v>1.66773319317818</v>
      </c>
      <c r="ND165" s="252" t="n">
        <v>3.52</v>
      </c>
      <c r="NE165" s="252" t="n">
        <v>78.09760254623259</v>
      </c>
      <c r="NF165" s="255" t="n">
        <v>3.56</v>
      </c>
      <c r="NG165" s="253" t="n">
        <v>57.8741456573274</v>
      </c>
      <c r="NH165" s="256" t="n">
        <v>3.55999999999999</v>
      </c>
      <c r="NI165" s="254" t="n">
        <v>1.66773319317818</v>
      </c>
      <c r="NJ165" s="252" t="n">
        <v>3.52</v>
      </c>
      <c r="NK165" s="252" t="n">
        <v>88.67669811727789</v>
      </c>
      <c r="NL165" s="255" t="n">
        <v>3.56</v>
      </c>
      <c r="NM165" s="253" t="n">
        <v>57.8741456573274</v>
      </c>
      <c r="NN165" s="256" t="n">
        <v>3.55999999999999</v>
      </c>
      <c r="NO165" s="254" t="n">
        <v>1.66773319317818</v>
      </c>
      <c r="NP165" s="252" t="n">
        <v>3.50999999999999</v>
      </c>
      <c r="NQ165" s="252" t="n">
        <v>96.2915655555199</v>
      </c>
      <c r="NR165" s="255" t="n">
        <v>3.56</v>
      </c>
      <c r="NS165" s="253" t="n">
        <v>57.8741456573274</v>
      </c>
      <c r="NT165" s="256" t="n">
        <v>3.55999999999999</v>
      </c>
      <c r="NU165" s="254" t="n">
        <v>1.66773319317818</v>
      </c>
      <c r="NV165" s="252" t="n">
        <v>3.52</v>
      </c>
      <c r="NW165" s="252" t="n">
        <v>103.706598940309</v>
      </c>
      <c r="NX165" s="255" t="n">
        <v>3.56</v>
      </c>
      <c r="NY165" s="253" t="n">
        <v>57.8741456573274</v>
      </c>
      <c r="NZ165" s="256" t="n">
        <v>3.55999999999999</v>
      </c>
      <c r="OA165" s="254" t="n">
        <v>1.66773319317818</v>
      </c>
      <c r="OB165" s="252" t="n">
        <v>3.52</v>
      </c>
      <c r="OC165" s="252" t="n">
        <v>111.510733731835</v>
      </c>
      <c r="OD165" s="255" t="n">
        <v>3.56</v>
      </c>
      <c r="OE165" s="253" t="n">
        <v>57.8741456573274</v>
      </c>
      <c r="OF165" s="256" t="n">
        <v>3.55999999999999</v>
      </c>
      <c r="OG165" s="254" t="n">
        <v>1.66773319317818</v>
      </c>
      <c r="OH165" s="252" t="n">
        <v>3.52</v>
      </c>
      <c r="OI165" s="252" t="n">
        <v>119.10663693715</v>
      </c>
      <c r="OJ165" s="255" t="n">
        <v>3.56</v>
      </c>
      <c r="OK165" s="253" t="n">
        <v>57.8741456573274</v>
      </c>
      <c r="OL165" s="256" t="n">
        <v>3.55999999999999</v>
      </c>
      <c r="OM165" s="254" t="n">
        <v>1.66773319317818</v>
      </c>
      <c r="ON165" s="252" t="n">
        <v>3.52</v>
      </c>
      <c r="OO165" s="252" t="n">
        <v>130.782995167346</v>
      </c>
      <c r="OP165" s="255" t="n">
        <v>3.56</v>
      </c>
      <c r="OQ165" s="253" t="n">
        <v>57.8741456573274</v>
      </c>
      <c r="OR165" s="256" t="n">
        <v>3.55999999999999</v>
      </c>
      <c r="OS165" s="254" t="n">
        <v>1.66773319317818</v>
      </c>
      <c r="OT165" s="252" t="n">
        <v>3.52</v>
      </c>
      <c r="OU165" s="252" t="n">
        <v>139.210908785271</v>
      </c>
      <c r="OV165" s="255" t="n">
        <v>3.56</v>
      </c>
      <c r="OW165" s="253" t="n">
        <v>57.8741456573274</v>
      </c>
      <c r="OX165" s="256" t="n">
        <v>3.55999999999999</v>
      </c>
      <c r="OY165" s="254" t="n">
        <v>1.66773319317818</v>
      </c>
      <c r="OZ165" s="252" t="n">
        <v>3.52</v>
      </c>
      <c r="PA165" s="252" t="n">
        <v>150.757195691151</v>
      </c>
      <c r="PB165" s="255" t="n">
        <v>3.56</v>
      </c>
      <c r="PC165" s="253" t="n">
        <v>57.8741456573274</v>
      </c>
      <c r="PD165" s="256" t="n">
        <v>3.55999999999999</v>
      </c>
      <c r="PE165" s="254" t="n">
        <v>1.66773319317818</v>
      </c>
      <c r="PF165" s="251" t="n">
        <v>6.32</v>
      </c>
      <c r="PG165" s="252" t="n">
        <v>10.7397319166234</v>
      </c>
      <c r="PH165" s="255" t="n">
        <v>6.32</v>
      </c>
      <c r="PI165" s="253" t="n">
        <v>57.814362254742</v>
      </c>
      <c r="PJ165" s="256" t="n">
        <v>6.24</v>
      </c>
      <c r="PK165" s="254" t="n">
        <v>1.38016714243495</v>
      </c>
      <c r="PL165" s="251" t="n">
        <v>6.32</v>
      </c>
      <c r="PM165" s="252" t="n">
        <v>18.1023988433715</v>
      </c>
      <c r="PN165" s="255" t="n">
        <v>6.32</v>
      </c>
      <c r="PO165" s="253" t="n">
        <v>57.814362254742</v>
      </c>
      <c r="PP165" s="256" t="n">
        <v>6.24</v>
      </c>
      <c r="PQ165" s="254" t="n">
        <v>1.38016714243495</v>
      </c>
      <c r="PR165" s="251" t="n">
        <v>6.24</v>
      </c>
      <c r="PS165" s="252" t="n">
        <v>24.2119271488551</v>
      </c>
      <c r="PT165" s="255" t="n">
        <v>6.32</v>
      </c>
      <c r="PU165" s="253" t="n">
        <v>57.814362254742</v>
      </c>
      <c r="PV165" s="256" t="n">
        <v>6.24</v>
      </c>
      <c r="PW165" s="254" t="n">
        <v>1.38016714243495</v>
      </c>
      <c r="PX165" s="251" t="n">
        <v>6.32</v>
      </c>
      <c r="PY165" s="252" t="n">
        <v>29.9330046793808</v>
      </c>
      <c r="PZ165" s="255" t="n">
        <v>6.32</v>
      </c>
      <c r="QA165" s="253" t="n">
        <v>57.814362254742</v>
      </c>
      <c r="QB165" s="256" t="n">
        <v>6.24</v>
      </c>
      <c r="QC165" s="254" t="n">
        <v>1.38016714243495</v>
      </c>
      <c r="QD165" s="251" t="n">
        <v>6.32</v>
      </c>
      <c r="QE165" s="252" t="n">
        <v>35.2762340175511</v>
      </c>
      <c r="QF165" s="255" t="n">
        <v>6.32</v>
      </c>
      <c r="QG165" s="253" t="n">
        <v>57.814362254742</v>
      </c>
      <c r="QH165" s="256" t="n">
        <v>6.24</v>
      </c>
      <c r="QI165" s="254" t="n">
        <v>1.38016714243495</v>
      </c>
      <c r="QJ165" s="251" t="n">
        <v>6.24</v>
      </c>
      <c r="QK165" s="252" t="n">
        <v>42.6280052780452</v>
      </c>
      <c r="QL165" s="255" t="n">
        <v>6.32</v>
      </c>
      <c r="QM165" s="253" t="n">
        <v>57.814362254742</v>
      </c>
      <c r="QN165" s="256" t="n">
        <v>6.24</v>
      </c>
      <c r="QO165" s="254" t="n">
        <v>1.38016714243495</v>
      </c>
      <c r="QP165" s="251" t="n">
        <v>6.32</v>
      </c>
      <c r="QQ165" s="252" t="n">
        <v>48.0930153756643</v>
      </c>
      <c r="QR165" s="255" t="n">
        <v>6.32</v>
      </c>
      <c r="QS165" s="253" t="n">
        <v>57.814362254742</v>
      </c>
      <c r="QT165" s="256" t="n">
        <v>6.24</v>
      </c>
      <c r="QU165" s="254" t="n">
        <v>1.38016714243495</v>
      </c>
      <c r="QV165" s="251" t="n">
        <v>6.32</v>
      </c>
      <c r="QW165" s="252" t="n">
        <v>52.6838513952821</v>
      </c>
      <c r="QX165" s="255" t="n">
        <v>6.32</v>
      </c>
      <c r="QY165" s="253" t="n">
        <v>57.814362254742</v>
      </c>
      <c r="QZ165" s="256" t="n">
        <v>6.24</v>
      </c>
      <c r="RA165" s="254" t="n">
        <v>1.38016714243495</v>
      </c>
      <c r="RB165" s="252" t="n">
        <v>6.32</v>
      </c>
      <c r="RC165" s="252" t="n">
        <v>59.1464423868918</v>
      </c>
      <c r="RD165" s="255" t="n">
        <v>6.32</v>
      </c>
      <c r="RE165" s="253" t="n">
        <v>57.814362254742</v>
      </c>
      <c r="RF165" s="256" t="n">
        <v>6.24</v>
      </c>
      <c r="RG165" s="254" t="n">
        <v>1.38016714243495</v>
      </c>
      <c r="RH165" s="252" t="n">
        <v>6.32</v>
      </c>
      <c r="RI165" s="252" t="n">
        <v>64.5330397000466</v>
      </c>
      <c r="RJ165" s="255" t="n">
        <v>6.32</v>
      </c>
      <c r="RK165" s="253" t="n">
        <v>57.814362254742</v>
      </c>
      <c r="RL165" s="256" t="n">
        <v>6.24</v>
      </c>
      <c r="RM165" s="254" t="n">
        <v>1.38016714243495</v>
      </c>
      <c r="RN165" s="252" t="n">
        <v>6.24</v>
      </c>
      <c r="RO165" s="252" t="n">
        <v>71.7045702067161</v>
      </c>
      <c r="RP165" s="255" t="n">
        <v>6.32</v>
      </c>
      <c r="RQ165" s="253" t="n">
        <v>57.814362254742</v>
      </c>
      <c r="RR165" s="256" t="n">
        <v>6.24</v>
      </c>
      <c r="RS165" s="254" t="n">
        <v>1.38016714243495</v>
      </c>
      <c r="RT165" s="252" t="n">
        <v>6.24</v>
      </c>
      <c r="RU165" s="252" t="n">
        <v>77.2688175050116</v>
      </c>
      <c r="RV165" s="255" t="n">
        <v>6.32</v>
      </c>
      <c r="RW165" s="253" t="n">
        <v>57.814362254742</v>
      </c>
      <c r="RX165" s="256" t="n">
        <v>6.24</v>
      </c>
      <c r="RY165" s="254" t="n">
        <v>1.38016714243495</v>
      </c>
      <c r="RZ165" s="252" t="n">
        <v>6.32</v>
      </c>
      <c r="SA165" s="252" t="n">
        <v>81.25581994630789</v>
      </c>
      <c r="SB165" s="255" t="n">
        <v>6.32</v>
      </c>
      <c r="SC165" s="253" t="n">
        <v>57.814362254742</v>
      </c>
      <c r="SD165" s="256" t="n">
        <v>6.24</v>
      </c>
      <c r="SE165" s="254" t="n">
        <v>1.38016714243495</v>
      </c>
      <c r="SF165" s="252" t="n">
        <v>6.24</v>
      </c>
      <c r="SG165" s="252" t="n">
        <v>89.12456041159891</v>
      </c>
      <c r="SH165" s="255" t="n">
        <v>6.32</v>
      </c>
      <c r="SI165" s="253" t="n">
        <v>57.814362254742</v>
      </c>
      <c r="SJ165" s="256" t="n">
        <v>6.24</v>
      </c>
      <c r="SK165" s="254" t="n">
        <v>1.38016714243495</v>
      </c>
      <c r="SL165" s="252" t="n">
        <v>6.24</v>
      </c>
      <c r="SM165" s="252" t="n">
        <v>96.16905105553219</v>
      </c>
      <c r="SN165" s="255" t="n">
        <v>6.32</v>
      </c>
      <c r="SO165" s="253" t="n">
        <v>57.814362254742</v>
      </c>
      <c r="SP165" s="256" t="n">
        <v>6.24</v>
      </c>
      <c r="SQ165" s="254" t="n">
        <v>1.38016714243495</v>
      </c>
      <c r="SR165" s="252" t="n">
        <v>6.24</v>
      </c>
      <c r="SS165" s="252" t="n">
        <v>103.413064478835</v>
      </c>
      <c r="ST165" s="255" t="n">
        <v>6.32</v>
      </c>
      <c r="SU165" s="253" t="n">
        <v>57.814362254742</v>
      </c>
      <c r="SV165" s="256" t="n">
        <v>6.24</v>
      </c>
      <c r="SW165" s="254" t="n">
        <v>1.38016714243495</v>
      </c>
      <c r="SX165" s="252" t="n">
        <v>6.24</v>
      </c>
      <c r="SY165" s="252" t="n">
        <v>108.563994936019</v>
      </c>
      <c r="SZ165" s="255" t="n">
        <v>6.32</v>
      </c>
      <c r="TA165" s="253" t="n">
        <v>57.814362254742</v>
      </c>
      <c r="TB165" s="256" t="n">
        <v>6.24</v>
      </c>
      <c r="TC165" s="254" t="n">
        <v>1.38016714243495</v>
      </c>
      <c r="TD165" s="252" t="n">
        <v>6.24</v>
      </c>
      <c r="TE165" s="252" t="n">
        <v>114.848596896309</v>
      </c>
      <c r="TF165" s="255" t="n">
        <v>6.32</v>
      </c>
      <c r="TG165" s="253" t="n">
        <v>57.814362254742</v>
      </c>
      <c r="TH165" s="256" t="n">
        <v>6.24</v>
      </c>
      <c r="TI165" s="254" t="n">
        <v>1.38016714243495</v>
      </c>
      <c r="TJ165" s="252" t="n">
        <v>6.24</v>
      </c>
      <c r="TK165" s="252" t="n">
        <v>120.614642069581</v>
      </c>
      <c r="TL165" s="255" t="n">
        <v>6.32</v>
      </c>
      <c r="TM165" s="253" t="n">
        <v>57.814362254742</v>
      </c>
      <c r="TN165" s="256" t="n">
        <v>6.24</v>
      </c>
      <c r="TO165" s="254" t="n">
        <v>1.38016714243495</v>
      </c>
      <c r="TP165" s="252" t="n">
        <v>6.24</v>
      </c>
      <c r="TQ165" s="252" t="n">
        <v>126.367118555901</v>
      </c>
      <c r="TR165" s="255" t="n">
        <v>6.32</v>
      </c>
      <c r="TS165" s="253" t="n">
        <v>57.814362254742</v>
      </c>
      <c r="TT165" s="256" t="n">
        <v>6.24</v>
      </c>
      <c r="TU165" s="254" t="n">
        <v>1.38016714243495</v>
      </c>
      <c r="TV165" s="252" t="n">
        <v>6.32</v>
      </c>
      <c r="TW165" s="252" t="n">
        <v>129.651382658352</v>
      </c>
      <c r="TX165" s="255" t="n">
        <v>6.32</v>
      </c>
      <c r="TY165" s="253" t="n">
        <v>57.814362254742</v>
      </c>
      <c r="TZ165" s="256" t="n">
        <v>6.24</v>
      </c>
      <c r="UA165" s="254" t="n">
        <v>1.38016714243495</v>
      </c>
      <c r="UB165" s="251" t="n">
        <v>6.62999999999999</v>
      </c>
      <c r="UC165" s="252" t="n">
        <v>6.90541681073688</v>
      </c>
      <c r="UD165" s="255" t="n">
        <v>6.79999999999999</v>
      </c>
      <c r="UE165" s="253" t="n">
        <v>62.6408636935547</v>
      </c>
      <c r="UF165" s="256" t="n">
        <v>6.79999999999999</v>
      </c>
      <c r="UG165" s="254" t="n">
        <v>4.29810509161349</v>
      </c>
      <c r="UH165" s="251" t="n">
        <v>6.62999999999999</v>
      </c>
      <c r="UI165" s="252" t="n">
        <v>11.2645910798682</v>
      </c>
      <c r="UJ165" s="255" t="n">
        <v>6.79999999999999</v>
      </c>
      <c r="UK165" s="253" t="n">
        <v>62.6408636935547</v>
      </c>
      <c r="UL165" s="256" t="n">
        <v>6.79999999999999</v>
      </c>
      <c r="UM165" s="254" t="n">
        <v>4.29810509161349</v>
      </c>
      <c r="UN165" s="251" t="n">
        <v>6.62999999999999</v>
      </c>
      <c r="UO165" s="252" t="n">
        <v>15.6308742204725</v>
      </c>
      <c r="UP165" s="255" t="n">
        <v>6.79999999999999</v>
      </c>
      <c r="UQ165" s="253" t="n">
        <v>62.6408636935547</v>
      </c>
      <c r="UR165" s="256" t="n">
        <v>6.79999999999999</v>
      </c>
      <c r="US165" s="254" t="n">
        <v>4.29810509161349</v>
      </c>
      <c r="UT165" s="251" t="n">
        <v>6.62999999999999</v>
      </c>
      <c r="UU165" s="252" t="n">
        <v>20.3127104177638</v>
      </c>
      <c r="UV165" s="255" t="n">
        <v>6.79999999999999</v>
      </c>
      <c r="UW165" s="253" t="n">
        <v>62.6408636935547</v>
      </c>
      <c r="UX165" s="256" t="n">
        <v>6.79999999999999</v>
      </c>
      <c r="UY165" s="254" t="n">
        <v>4.29810509161349</v>
      </c>
      <c r="UZ165" s="251" t="n">
        <v>6.62999999999999</v>
      </c>
      <c r="VA165" s="252" t="n">
        <v>25.0782545799348</v>
      </c>
      <c r="VB165" s="255" t="n">
        <v>6.79999999999999</v>
      </c>
      <c r="VC165" s="253" t="n">
        <v>62.6408636935547</v>
      </c>
      <c r="VD165" s="256" t="n">
        <v>6.79999999999999</v>
      </c>
      <c r="VE165" s="254" t="n">
        <v>4.29810509161349</v>
      </c>
      <c r="VF165" s="251" t="n">
        <v>6.62999999999999</v>
      </c>
      <c r="VG165" s="252" t="n">
        <v>29.4367701036921</v>
      </c>
      <c r="VH165" s="255" t="n">
        <v>6.79999999999999</v>
      </c>
      <c r="VI165" s="253" t="n">
        <v>62.6408636935547</v>
      </c>
      <c r="VJ165" s="256" t="n">
        <v>6.79999999999999</v>
      </c>
      <c r="VK165" s="254" t="n">
        <v>4.29810509161349</v>
      </c>
      <c r="VL165" s="251" t="n">
        <v>6.62999999999999</v>
      </c>
      <c r="VM165" s="252" t="n">
        <v>33.0407830149024</v>
      </c>
      <c r="VN165" s="255" t="n">
        <v>6.79999999999999</v>
      </c>
      <c r="VO165" s="253" t="n">
        <v>62.6408636935547</v>
      </c>
      <c r="VP165" s="256" t="n">
        <v>6.79999999999999</v>
      </c>
      <c r="VQ165" s="254" t="n">
        <v>4.29810509161349</v>
      </c>
      <c r="VR165" s="251" t="n">
        <v>6.62999999999999</v>
      </c>
      <c r="VS165" s="252" t="n">
        <v>40.3842373529178</v>
      </c>
      <c r="VT165" s="255" t="n">
        <v>6.79999999999999</v>
      </c>
      <c r="VU165" s="253" t="n">
        <v>62.6408636935547</v>
      </c>
      <c r="VV165" s="256" t="n">
        <v>6.79999999999999</v>
      </c>
      <c r="VW165" s="254" t="n">
        <v>4.29810509161349</v>
      </c>
      <c r="VX165" s="252" t="n">
        <v>6.62999999999999</v>
      </c>
      <c r="VY165" s="252" t="n">
        <v>44.3501801391423</v>
      </c>
      <c r="VZ165" s="255" t="n">
        <v>6.79999999999999</v>
      </c>
      <c r="WA165" s="253" t="n">
        <v>62.6408636935547</v>
      </c>
      <c r="WB165" s="256" t="n">
        <v>6.79999999999999</v>
      </c>
      <c r="WC165" s="254" t="n">
        <v>4.29810509161349</v>
      </c>
      <c r="WD165" s="252" t="n">
        <v>6.62999999999999</v>
      </c>
      <c r="WE165" s="252" t="n">
        <v>50.5967853947126</v>
      </c>
      <c r="WF165" s="255" t="n">
        <v>6.79999999999999</v>
      </c>
      <c r="WG165" s="253" t="n">
        <v>62.6408636935547</v>
      </c>
      <c r="WH165" s="256" t="n">
        <v>6.79999999999999</v>
      </c>
      <c r="WI165" s="254" t="n">
        <v>4.29810509161349</v>
      </c>
      <c r="WJ165" s="252" t="n">
        <v>6.62999999999999</v>
      </c>
      <c r="WK165" s="252" t="n">
        <v>54.8647105288005</v>
      </c>
      <c r="WL165" s="255" t="n">
        <v>6.79999999999999</v>
      </c>
      <c r="WM165" s="253" t="n">
        <v>62.6408636935547</v>
      </c>
      <c r="WN165" s="256" t="n">
        <v>6.79999999999999</v>
      </c>
      <c r="WO165" s="254" t="n">
        <v>4.29810509161349</v>
      </c>
      <c r="WP165" s="252" t="n">
        <v>6.62999999999999</v>
      </c>
      <c r="WQ165" s="252" t="n">
        <v>58.9448653478137</v>
      </c>
      <c r="WR165" s="255" t="n">
        <v>6.79999999999999</v>
      </c>
      <c r="WS165" s="253" t="n">
        <v>62.6408636935547</v>
      </c>
      <c r="WT165" s="256" t="n">
        <v>6.79999999999999</v>
      </c>
      <c r="WU165" s="254" t="n">
        <v>4.29810509161349</v>
      </c>
      <c r="WV165" s="252" t="n">
        <v>6.62999999999999</v>
      </c>
      <c r="WW165" s="252" t="n">
        <v>63.5995211378862</v>
      </c>
      <c r="WX165" s="255" t="n">
        <v>6.79999999999999</v>
      </c>
      <c r="WY165" s="253" t="n">
        <v>62.6408636935547</v>
      </c>
      <c r="WZ165" s="256" t="n">
        <v>6.79999999999999</v>
      </c>
      <c r="XA165" s="254" t="n">
        <v>4.29810509161349</v>
      </c>
      <c r="XB165" s="252" t="n">
        <v>6.62999999999999</v>
      </c>
      <c r="XC165" s="252" t="n">
        <v>68.0475293723479</v>
      </c>
      <c r="XD165" s="255" t="n">
        <v>6.79999999999999</v>
      </c>
      <c r="XE165" s="253" t="n">
        <v>62.6408636935547</v>
      </c>
      <c r="XF165" s="256" t="n">
        <v>6.79999999999999</v>
      </c>
      <c r="XG165" s="254" t="n">
        <v>4.29810509161349</v>
      </c>
      <c r="XH165" s="252" t="n">
        <v>6.62999999999999</v>
      </c>
      <c r="XI165" s="252" t="n">
        <v>72.3599225361028</v>
      </c>
      <c r="XJ165" s="255" t="n">
        <v>6.79999999999999</v>
      </c>
      <c r="XK165" s="253" t="n">
        <v>62.6408636935547</v>
      </c>
      <c r="XL165" s="256" t="n">
        <v>6.79999999999999</v>
      </c>
      <c r="XM165" s="254" t="n">
        <v>4.29810509161349</v>
      </c>
      <c r="XN165" s="252" t="n">
        <v>6.62999999999999</v>
      </c>
      <c r="XO165" s="252" t="n">
        <v>83.2362674329255</v>
      </c>
      <c r="XP165" s="255" t="n">
        <v>6.79999999999999</v>
      </c>
      <c r="XQ165" s="253" t="n">
        <v>62.6408636935547</v>
      </c>
      <c r="XR165" s="256" t="n">
        <v>6.79999999999999</v>
      </c>
      <c r="XS165" s="254" t="n">
        <v>4.29810509161349</v>
      </c>
      <c r="XT165" s="252" t="n">
        <v>6.62999999999999</v>
      </c>
      <c r="XU165" s="252" t="n">
        <v>92.0323077494575</v>
      </c>
      <c r="XV165" s="255" t="n">
        <v>6.79999999999999</v>
      </c>
      <c r="XW165" s="253" t="n">
        <v>62.6408636935547</v>
      </c>
      <c r="XX165" s="256" t="n">
        <v>6.79999999999999</v>
      </c>
      <c r="XY165" s="254" t="n">
        <v>4.29810509161349</v>
      </c>
      <c r="XZ165" s="252" t="n">
        <v>6.62999999999999</v>
      </c>
      <c r="YA165" s="252" t="n">
        <v>103.496360846043</v>
      </c>
      <c r="YB165" s="255" t="n">
        <v>6.79999999999999</v>
      </c>
      <c r="YC165" s="253" t="n">
        <v>62.6408636935547</v>
      </c>
      <c r="YD165" s="256" t="n">
        <v>6.79999999999999</v>
      </c>
      <c r="YE165" s="254" t="n">
        <v>4.29810509161349</v>
      </c>
      <c r="YF165" s="252" t="n">
        <v>6.62999999999999</v>
      </c>
      <c r="YG165" s="252" t="n">
        <v>112.575929759783</v>
      </c>
      <c r="YH165" s="255" t="n">
        <v>6.79999999999999</v>
      </c>
      <c r="YI165" s="253" t="n">
        <v>62.6408636935547</v>
      </c>
      <c r="YJ165" s="256" t="n">
        <v>6.79999999999999</v>
      </c>
      <c r="YK165" s="254" t="n">
        <v>4.29810509161349</v>
      </c>
      <c r="YL165" s="252" t="n">
        <v>6.72</v>
      </c>
      <c r="YM165" s="252" t="n">
        <v>120.401821000222</v>
      </c>
      <c r="YN165" s="255" t="n">
        <v>6.79999999999999</v>
      </c>
      <c r="YO165" s="253" t="n">
        <v>62.6408636935547</v>
      </c>
      <c r="YP165" s="256" t="n">
        <v>6.79999999999999</v>
      </c>
      <c r="YQ165" s="254" t="n">
        <v>4.29810509161349</v>
      </c>
      <c r="YR165" s="252" t="n">
        <v>6.62999999999999</v>
      </c>
      <c r="YS165" s="252" t="n">
        <v>138.287601405843</v>
      </c>
      <c r="YT165" s="255" t="n">
        <v>6.79999999999999</v>
      </c>
      <c r="YU165" s="253" t="n">
        <v>62.6408636935547</v>
      </c>
      <c r="YV165" s="256" t="n">
        <v>6.79999999999999</v>
      </c>
      <c r="YW165" s="254" t="n">
        <v>4.29810509161349</v>
      </c>
      <c r="YX165" s="252" t="n">
        <v>6.747</v>
      </c>
      <c r="YY165" s="252" t="n">
        <v>156.629753086367</v>
      </c>
      <c r="YZ165" s="255" t="n">
        <v>6.79999999999999</v>
      </c>
      <c r="ZA165" s="253" t="n">
        <v>62.6408636935547</v>
      </c>
      <c r="ZB165" s="256" t="n">
        <v>6.79999999999999</v>
      </c>
      <c r="ZC165" s="254" t="n">
        <v>4.29810509161349</v>
      </c>
      <c r="ZD165" s="251" t="n">
        <v>10.1399999999999</v>
      </c>
      <c r="ZE165" s="252" t="n">
        <v>14.9011752006048</v>
      </c>
      <c r="ZF165" s="255" t="n">
        <v>10.2</v>
      </c>
      <c r="ZG165" s="253" t="n">
        <v>70.0641068388849</v>
      </c>
      <c r="ZH165" s="256" t="n">
        <v>10.1399999999999</v>
      </c>
      <c r="ZI165" s="254" t="n">
        <v>2.1234648548854</v>
      </c>
      <c r="ZJ165" s="251" t="n">
        <v>10.1399999999999</v>
      </c>
      <c r="ZK165" s="252" t="n">
        <v>22.649878344222</v>
      </c>
      <c r="ZL165" s="255" t="n">
        <v>10.2</v>
      </c>
      <c r="ZM165" s="253" t="n">
        <v>70.0641068388849</v>
      </c>
      <c r="ZN165" s="256" t="n">
        <v>10.1399999999999</v>
      </c>
      <c r="ZO165" s="254" t="n">
        <v>2.1234648548854</v>
      </c>
      <c r="ZP165" s="251" t="n">
        <v>10.1399999999999</v>
      </c>
      <c r="ZQ165" s="252" t="n">
        <v>31.3060217324773</v>
      </c>
      <c r="ZR165" s="255" t="n">
        <v>10.2</v>
      </c>
      <c r="ZS165" s="253" t="n">
        <v>70.0641068388849</v>
      </c>
      <c r="ZT165" s="256" t="n">
        <v>10.1399999999999</v>
      </c>
      <c r="ZU165" s="254" t="n">
        <v>2.1234648548854</v>
      </c>
      <c r="ZV165" s="251" t="n">
        <v>10.1399999999999</v>
      </c>
      <c r="ZW165" s="252" t="n">
        <v>39.932297385241</v>
      </c>
      <c r="ZX165" s="255" t="n">
        <v>10.2</v>
      </c>
      <c r="ZY165" s="253" t="n">
        <v>70.0641068388849</v>
      </c>
      <c r="ZZ165" s="256" t="n">
        <v>10.1399999999999</v>
      </c>
      <c r="AAA165" s="254" t="n">
        <v>2.1234648548854</v>
      </c>
      <c r="AAB165" s="251" t="n">
        <v>10.1399999999999</v>
      </c>
      <c r="AAC165" s="252" t="n">
        <v>47.1352974016734</v>
      </c>
      <c r="AAD165" s="255" t="n">
        <v>10.2</v>
      </c>
      <c r="AAE165" s="253" t="n">
        <v>70.0641068388849</v>
      </c>
      <c r="AAF165" s="256" t="n">
        <v>10.1399999999999</v>
      </c>
      <c r="AAG165" s="254" t="n">
        <v>2.1234648548854</v>
      </c>
      <c r="AAH165" s="251" t="n">
        <v>10.1399999999999</v>
      </c>
      <c r="AAI165" s="252" t="n">
        <v>56.3945294280204</v>
      </c>
      <c r="AAJ165" s="255" t="n">
        <v>10.2</v>
      </c>
      <c r="AAK165" s="253" t="n">
        <v>70.0641068388849</v>
      </c>
      <c r="AAL165" s="256" t="n">
        <v>10.1399999999999</v>
      </c>
      <c r="AAM165" s="254" t="n">
        <v>2.1234648548854</v>
      </c>
      <c r="AAN165" s="251" t="n">
        <v>10.1399999999999</v>
      </c>
      <c r="AAO165" s="252" t="n">
        <v>63.8121644617071</v>
      </c>
      <c r="AAP165" s="255" t="n">
        <v>10.2</v>
      </c>
      <c r="AAQ165" s="253" t="n">
        <v>70.0641068388849</v>
      </c>
      <c r="AAR165" s="256" t="n">
        <v>10.1399999999999</v>
      </c>
      <c r="AAS165" s="254" t="n">
        <v>2.1234648548854</v>
      </c>
      <c r="AAT165" s="251" t="n">
        <v>10.1399999999999</v>
      </c>
      <c r="AAU165" s="252" t="n">
        <v>71.2539497345842</v>
      </c>
      <c r="AAV165" s="255" t="n">
        <v>10.2</v>
      </c>
      <c r="AAW165" s="253" t="n">
        <v>70.0641068388849</v>
      </c>
      <c r="AAX165" s="256" t="n">
        <v>10.1399999999999</v>
      </c>
      <c r="AAY165" s="254" t="n">
        <v>2.1234648548854</v>
      </c>
      <c r="AAZ165" s="252" t="n">
        <v>10.1399999999999</v>
      </c>
      <c r="ABA165" s="252" t="n">
        <v>80.48530788459141</v>
      </c>
      <c r="ABB165" s="255" t="n">
        <v>10.2</v>
      </c>
      <c r="ABC165" s="253" t="n">
        <v>70.0641068388849</v>
      </c>
      <c r="ABD165" s="256" t="n">
        <v>10.1399999999999</v>
      </c>
      <c r="ABE165" s="254" t="n">
        <v>2.1234648548854</v>
      </c>
      <c r="ABF165" s="252" t="n">
        <v>10.1399999999999</v>
      </c>
      <c r="ABG165" s="252" t="n">
        <v>95.73319086050719</v>
      </c>
      <c r="ABH165" s="255" t="n">
        <v>10.2</v>
      </c>
      <c r="ABI165" s="253" t="n">
        <v>70.0641068388849</v>
      </c>
      <c r="ABJ165" s="256" t="n">
        <v>10.1399999999999</v>
      </c>
      <c r="ABK165" s="254" t="n">
        <v>2.1234648548854</v>
      </c>
      <c r="ABL165" s="252" t="n">
        <v>10.1399999999999</v>
      </c>
      <c r="ABM165" s="252" t="n">
        <v>112.649609832046</v>
      </c>
      <c r="ABN165" s="255" t="n">
        <v>10.2</v>
      </c>
      <c r="ABO165" s="253" t="n">
        <v>70.0641068388849</v>
      </c>
      <c r="ABP165" s="256" t="n">
        <v>10.1399999999999</v>
      </c>
      <c r="ABQ165" s="254" t="n">
        <v>2.1234648548854</v>
      </c>
      <c r="ABR165" s="252" t="n">
        <v>10.1399999999999</v>
      </c>
      <c r="ABS165" s="252" t="n">
        <v>127.621522817507</v>
      </c>
      <c r="ABT165" s="255" t="n">
        <v>10.2</v>
      </c>
      <c r="ABU165" s="253" t="n">
        <v>70.0641068388849</v>
      </c>
      <c r="ABV165" s="256" t="n">
        <v>10.1399999999999</v>
      </c>
      <c r="ABW165" s="254" t="n">
        <v>2.1234648548854</v>
      </c>
      <c r="ABX165" s="252" t="n">
        <v>10.1399999999999</v>
      </c>
      <c r="ABY165" s="252" t="n">
        <v>147.566520540019</v>
      </c>
      <c r="ABZ165" s="255" t="n">
        <v>10.2</v>
      </c>
      <c r="ACA165" s="253" t="n">
        <v>70.0641068388849</v>
      </c>
      <c r="ACB165" s="256" t="n">
        <v>10.1399999999999</v>
      </c>
      <c r="ACC165" s="254" t="n">
        <v>2.1234648548854</v>
      </c>
      <c r="ACD165" s="252" t="n">
        <v>10.1399999999999</v>
      </c>
      <c r="ACE165" s="252" t="n">
        <v>163.417022352052</v>
      </c>
      <c r="ACF165" s="255" t="n">
        <v>10.2</v>
      </c>
      <c r="ACG165" s="253" t="n">
        <v>70.0641068388849</v>
      </c>
      <c r="ACH165" s="256" t="n">
        <v>10.1399999999999</v>
      </c>
      <c r="ACI165" s="254" t="n">
        <v>2.1234648548854</v>
      </c>
      <c r="ACJ165" s="252" t="n">
        <v>10.1399999999999</v>
      </c>
      <c r="ACK165" s="252" t="n">
        <v>178.595980103118</v>
      </c>
      <c r="ACL165" s="255" t="n">
        <v>10.2</v>
      </c>
      <c r="ACM165" s="253" t="n">
        <v>70.0641068388849</v>
      </c>
      <c r="ACN165" s="256" t="n">
        <v>10.1399999999999</v>
      </c>
      <c r="ACO165" s="254" t="n">
        <v>2.1234648548854</v>
      </c>
      <c r="ACP165" s="251" t="n">
        <v>18.4</v>
      </c>
      <c r="ACQ165" s="252" t="n">
        <v>9.61845310411854</v>
      </c>
      <c r="ACR165" s="255" t="n">
        <v>18.5999999999999</v>
      </c>
      <c r="ACS165" s="253" t="n">
        <v>72.8109632394612</v>
      </c>
      <c r="ACT165" s="256" t="n">
        <v>18.5999999999999</v>
      </c>
      <c r="ACU165" s="254" t="n">
        <v>1.84867201937975</v>
      </c>
      <c r="ACV165" s="251" t="n">
        <v>18.8</v>
      </c>
      <c r="ACW165" s="252" t="n">
        <v>20.1742392313195</v>
      </c>
      <c r="ACX165" s="255" t="n">
        <v>18.5999999999999</v>
      </c>
      <c r="ACY165" s="253" t="n">
        <v>72.8109632394612</v>
      </c>
      <c r="ACZ165" s="256" t="n">
        <v>18.5999999999999</v>
      </c>
      <c r="ADA165" s="254" t="n">
        <v>1.84867201937975</v>
      </c>
      <c r="ADB165" s="251" t="n">
        <v>18.86</v>
      </c>
      <c r="ADC165" s="252" t="n">
        <v>30.4054094328868</v>
      </c>
      <c r="ADD165" s="255" t="n">
        <v>18.5999999999999</v>
      </c>
      <c r="ADE165" s="253" t="n">
        <v>72.8109632394612</v>
      </c>
      <c r="ADF165" s="256" t="n">
        <v>18.5999999999999</v>
      </c>
      <c r="ADG165" s="254" t="n">
        <v>1.84867201937975</v>
      </c>
      <c r="ADH165" s="251" t="n">
        <v>18.8</v>
      </c>
      <c r="ADI165" s="252" t="n">
        <v>41.2137793818362</v>
      </c>
      <c r="ADJ165" s="255" t="n">
        <v>18.5999999999999</v>
      </c>
      <c r="ADK165" s="253" t="n">
        <v>72.8109632394612</v>
      </c>
      <c r="ADL165" s="256" t="n">
        <v>18.5999999999999</v>
      </c>
      <c r="ADM165" s="254" t="n">
        <v>1.84867201937975</v>
      </c>
      <c r="ADN165" s="251" t="n">
        <v>18.8</v>
      </c>
      <c r="ADO165" s="252" t="n">
        <v>51.1874875347626</v>
      </c>
      <c r="ADP165" s="255" t="n">
        <v>18.5999999999999</v>
      </c>
      <c r="ADQ165" s="253" t="n">
        <v>72.8109632394612</v>
      </c>
      <c r="ADR165" s="256" t="n">
        <v>18.5999999999999</v>
      </c>
      <c r="ADS165" s="254" t="n">
        <v>1.84867201937975</v>
      </c>
      <c r="ADT165" s="251" t="n">
        <v>18.8</v>
      </c>
      <c r="ADU165" s="252" t="n">
        <v>62.2819569350914</v>
      </c>
      <c r="ADV165" s="255" t="n">
        <v>18.5999999999999</v>
      </c>
      <c r="ADW165" s="253" t="n">
        <v>72.8109632394612</v>
      </c>
      <c r="ADX165" s="256" t="n">
        <v>18.5999999999999</v>
      </c>
      <c r="ADY165" s="254" t="n">
        <v>1.84867201937975</v>
      </c>
      <c r="ADZ165" s="251" t="n">
        <v>18.8</v>
      </c>
      <c r="AEA165" s="252" t="n">
        <v>72.21308836925731</v>
      </c>
      <c r="AEB165" s="255" t="n">
        <v>18.5999999999999</v>
      </c>
      <c r="AEC165" s="253" t="n">
        <v>72.8109632394612</v>
      </c>
      <c r="AED165" s="256" t="n">
        <v>18.5999999999999</v>
      </c>
      <c r="AEE165" s="254" t="n">
        <v>1.84867201937975</v>
      </c>
      <c r="AEF165" s="251" t="n">
        <v>18.8</v>
      </c>
      <c r="AEG165" s="252" t="n">
        <v>83.343072239695</v>
      </c>
      <c r="AEH165" s="255" t="n">
        <v>18.5999999999999</v>
      </c>
      <c r="AEI165" s="253" t="n">
        <v>72.8109632394612</v>
      </c>
      <c r="AEJ165" s="256" t="n">
        <v>18.5999999999999</v>
      </c>
      <c r="AEK165" s="254" t="n">
        <v>1.84867201937975</v>
      </c>
      <c r="AEL165" s="252" t="n">
        <v>18.8</v>
      </c>
      <c r="AEM165" s="252" t="n">
        <v>93.6091986756087</v>
      </c>
      <c r="AEN165" s="255" t="n">
        <v>18.5999999999999</v>
      </c>
      <c r="AEO165" s="253" t="n">
        <v>72.8109632394612</v>
      </c>
      <c r="AEP165" s="256" t="n">
        <v>18.5999999999999</v>
      </c>
      <c r="AEQ165" s="254" t="n">
        <v>1.84867201937975</v>
      </c>
      <c r="AER165" s="252" t="n">
        <v>18.8</v>
      </c>
      <c r="AES165" s="252" t="n">
        <v>105.545470585468</v>
      </c>
      <c r="AET165" s="255" t="n">
        <v>18.5999999999999</v>
      </c>
      <c r="AEU165" s="253" t="n">
        <v>72.8109632394612</v>
      </c>
      <c r="AEV165" s="256" t="n">
        <v>18.5999999999999</v>
      </c>
      <c r="AEW165" s="254" t="n">
        <v>1.84867201937975</v>
      </c>
      <c r="AEX165" s="252" t="n">
        <v>18.8</v>
      </c>
      <c r="AEY165" s="252" t="n">
        <v>126.029519610354</v>
      </c>
      <c r="AEZ165" s="255" t="n">
        <v>18.5999999999999</v>
      </c>
      <c r="AFA165" s="253" t="n">
        <v>72.8109632394612</v>
      </c>
      <c r="AFB165" s="256" t="n">
        <v>18.5999999999999</v>
      </c>
      <c r="AFC165" s="254" t="n">
        <v>1.84867201937975</v>
      </c>
      <c r="AFD165" s="252" t="n">
        <v>18.8</v>
      </c>
      <c r="AFE165" s="252" t="n">
        <v>145.911822937467</v>
      </c>
      <c r="AFF165" s="255" t="n">
        <v>18.5999999999999</v>
      </c>
      <c r="AFG165" s="253" t="n">
        <v>72.8109632394612</v>
      </c>
      <c r="AFH165" s="256" t="n">
        <v>18.5999999999999</v>
      </c>
      <c r="AFI165" s="254" t="n">
        <v>1.84867201937975</v>
      </c>
      <c r="AFJ165" s="252" t="n">
        <v>18.8</v>
      </c>
      <c r="AFK165" s="252" t="n">
        <v>178.641709167316</v>
      </c>
      <c r="AFL165" s="255" t="n">
        <v>18.5999999999999</v>
      </c>
      <c r="AFM165" s="253" t="n">
        <v>72.8109632394612</v>
      </c>
      <c r="AFN165" s="256" t="n">
        <v>18.5999999999999</v>
      </c>
      <c r="AFO165" s="254" t="n">
        <v>1.84867201937975</v>
      </c>
      <c r="AFP165" s="251" t="n">
        <v>23.01</v>
      </c>
      <c r="AFQ165" s="252" t="n">
        <v>8.98758093479182</v>
      </c>
      <c r="AFR165" s="255" t="n">
        <v>23.0099999999999</v>
      </c>
      <c r="AFS165" s="253" t="n">
        <v>71.0463134809023</v>
      </c>
      <c r="AFT165" s="256" t="n">
        <v>23.1999999999999</v>
      </c>
      <c r="AFU165" s="254" t="n">
        <v>2.37262653176375</v>
      </c>
      <c r="AFV165" s="251" t="n">
        <v>23.01</v>
      </c>
      <c r="AFW165" s="252" t="n">
        <v>20.5236021487661</v>
      </c>
      <c r="AFX165" s="255" t="n">
        <v>23.0099999999999</v>
      </c>
      <c r="AFY165" s="253" t="n">
        <v>71.0463134809023</v>
      </c>
      <c r="AFZ165" s="256" t="n">
        <v>23.1999999999999</v>
      </c>
      <c r="AGA165" s="254" t="n">
        <v>2.37262653176375</v>
      </c>
      <c r="AGB165" s="251" t="n">
        <v>23.01</v>
      </c>
      <c r="AGC165" s="252" t="n">
        <v>31.6220487690433</v>
      </c>
      <c r="AGD165" s="255" t="n">
        <v>23.0099999999999</v>
      </c>
      <c r="AGE165" s="253" t="n">
        <v>71.0463134809023</v>
      </c>
      <c r="AGF165" s="256" t="n">
        <v>23.1999999999999</v>
      </c>
      <c r="AGG165" s="254" t="n">
        <v>2.37262653176375</v>
      </c>
      <c r="AGH165" s="251" t="n">
        <v>23.01</v>
      </c>
      <c r="AGI165" s="252" t="n">
        <v>43.4501604722746</v>
      </c>
      <c r="AGJ165" s="255" t="n">
        <v>23.0099999999999</v>
      </c>
      <c r="AGK165" s="253" t="n">
        <v>71.0463134809023</v>
      </c>
      <c r="AGL165" s="256" t="n">
        <v>23.1999999999999</v>
      </c>
      <c r="AGM165" s="254" t="n">
        <v>2.37262653176375</v>
      </c>
      <c r="AGN165" s="251" t="n">
        <v>23.1999999999999</v>
      </c>
      <c r="AGO165" s="252" t="n">
        <v>53.553029653271</v>
      </c>
      <c r="AGP165" s="255" t="n">
        <v>23.0099999999999</v>
      </c>
      <c r="AGQ165" s="253" t="n">
        <v>71.0463134809023</v>
      </c>
      <c r="AGR165" s="256" t="n">
        <v>23.1999999999999</v>
      </c>
      <c r="AGS165" s="254" t="n">
        <v>2.37262653176375</v>
      </c>
      <c r="AGT165" s="251" t="n">
        <v>23.01</v>
      </c>
      <c r="AGU165" s="252" t="n">
        <v>65.9010042954356</v>
      </c>
      <c r="AGV165" s="255" t="n">
        <v>23.0099999999999</v>
      </c>
      <c r="AGW165" s="253" t="n">
        <v>71.0463134809023</v>
      </c>
      <c r="AGX165" s="256" t="n">
        <v>23.1999999999999</v>
      </c>
      <c r="AGY165" s="254" t="n">
        <v>2.37262653176375</v>
      </c>
      <c r="AGZ165" s="251" t="n">
        <v>23.1999999999999</v>
      </c>
      <c r="AHA165" s="252" t="n">
        <v>75.3520731001569</v>
      </c>
      <c r="AHB165" s="255" t="n">
        <v>23.0099999999999</v>
      </c>
      <c r="AHC165" s="253" t="n">
        <v>71.0463134809023</v>
      </c>
      <c r="AHD165" s="256" t="n">
        <v>23.1999999999999</v>
      </c>
      <c r="AHE165" s="254" t="n">
        <v>2.37262653176375</v>
      </c>
      <c r="AHF165" s="251" t="n">
        <v>23.01</v>
      </c>
      <c r="AHG165" s="252" t="n">
        <v>88.8730560384446</v>
      </c>
      <c r="AHH165" s="255" t="n">
        <v>23.0099999999999</v>
      </c>
      <c r="AHI165" s="253" t="n">
        <v>71.0463134809023</v>
      </c>
      <c r="AHJ165" s="256" t="n">
        <v>23.1999999999999</v>
      </c>
      <c r="AHK165" s="254" t="n">
        <v>2.37262653176375</v>
      </c>
      <c r="AHL165" s="252" t="n">
        <v>23.01</v>
      </c>
      <c r="AHM165" s="252" t="n">
        <v>109.755577958746</v>
      </c>
      <c r="AHN165" s="255" t="n">
        <v>23.0099999999999</v>
      </c>
      <c r="AHO165" s="253" t="n">
        <v>71.0463134809023</v>
      </c>
      <c r="AHP165" s="256" t="n">
        <v>23.1999999999999</v>
      </c>
      <c r="AHQ165" s="254" t="n">
        <v>2.37262653176375</v>
      </c>
      <c r="AHR165" s="252" t="n">
        <v>23.01</v>
      </c>
      <c r="AHS165" s="252" t="n">
        <v>132.914652987222</v>
      </c>
      <c r="AHT165" s="255" t="n">
        <v>23.0099999999999</v>
      </c>
      <c r="AHU165" s="253" t="n">
        <v>71.0463134809023</v>
      </c>
      <c r="AHV165" s="256" t="n">
        <v>23.1999999999999</v>
      </c>
      <c r="AHW165" s="254" t="n">
        <v>2.37262653176375</v>
      </c>
      <c r="AHX165" s="252" t="n">
        <v>23.01</v>
      </c>
      <c r="AHY165" s="252" t="n">
        <v>153.790685858636</v>
      </c>
      <c r="AHZ165" s="255" t="n">
        <v>23.0099999999999</v>
      </c>
      <c r="AIA165" s="253" t="n">
        <v>71.0463134809023</v>
      </c>
      <c r="AIB165" s="256" t="n">
        <v>23.1999999999999</v>
      </c>
      <c r="AIC165" s="254" t="n">
        <v>2.37262653176375</v>
      </c>
      <c r="AID165" s="252" t="n">
        <v>23.01</v>
      </c>
      <c r="AIE165" s="252" t="n">
        <v>189.338645356259</v>
      </c>
      <c r="AIF165" s="255" t="n">
        <v>23.0099999999999</v>
      </c>
      <c r="AIG165" s="253" t="n">
        <v>71.0463134809023</v>
      </c>
      <c r="AIH165" s="256" t="n">
        <v>23.1999999999999</v>
      </c>
      <c r="AII165" s="254" t="n">
        <v>2.37262653176375</v>
      </c>
      <c r="AIJ165" s="251" t="n">
        <v>31.2</v>
      </c>
      <c r="AIK165" s="252" t="n">
        <v>9.977939947098831</v>
      </c>
      <c r="AIL165" s="255" t="n">
        <v>31.5999999999999</v>
      </c>
      <c r="AIM165" s="253" t="n">
        <v>76.7324527914047</v>
      </c>
      <c r="AIN165" s="256" t="n">
        <v>31.5999999999999</v>
      </c>
      <c r="AIO165" s="254" t="n">
        <v>3.02222135248588</v>
      </c>
      <c r="AIP165" s="251" t="n">
        <v>31.2</v>
      </c>
      <c r="AIQ165" s="252" t="n">
        <v>13.0028050017353</v>
      </c>
      <c r="AIR165" s="255" t="n">
        <v>31.5999999999999</v>
      </c>
      <c r="AIS165" s="253" t="n">
        <v>76.7324527914047</v>
      </c>
      <c r="AIT165" s="256" t="n">
        <v>31.5999999999999</v>
      </c>
      <c r="AIU165" s="254" t="n">
        <v>3.02222135248588</v>
      </c>
      <c r="AIV165" s="251" t="n">
        <v>31.2</v>
      </c>
      <c r="AIW165" s="252" t="n">
        <v>21.1850619401483</v>
      </c>
      <c r="AIX165" s="255" t="n">
        <v>31.5999999999999</v>
      </c>
      <c r="AIY165" s="253" t="n">
        <v>76.7324527914047</v>
      </c>
      <c r="AIZ165" s="256" t="n">
        <v>31.5999999999999</v>
      </c>
      <c r="AJA165" s="254" t="n">
        <v>3.02222135248588</v>
      </c>
      <c r="AJB165" s="251" t="n">
        <v>31.2</v>
      </c>
      <c r="AJC165" s="252" t="n">
        <v>27.5524719086542</v>
      </c>
      <c r="AJD165" s="255" t="n">
        <v>31.5999999999999</v>
      </c>
      <c r="AJE165" s="253" t="n">
        <v>76.7324527914047</v>
      </c>
      <c r="AJF165" s="256" t="n">
        <v>31.5999999999999</v>
      </c>
      <c r="AJG165" s="254" t="n">
        <v>3.02222135248588</v>
      </c>
      <c r="AJH165" s="251" t="n">
        <v>31.5899999999999</v>
      </c>
      <c r="AJI165" s="252" t="n">
        <v>35.3619538962099</v>
      </c>
      <c r="AJJ165" s="255" t="n">
        <v>31.5999999999999</v>
      </c>
      <c r="AJK165" s="253" t="n">
        <v>76.7324527914047</v>
      </c>
      <c r="AJL165" s="256" t="n">
        <v>31.5999999999999</v>
      </c>
      <c r="AJM165" s="254" t="n">
        <v>3.02222135248588</v>
      </c>
      <c r="AJN165" s="251" t="n">
        <v>31.2</v>
      </c>
      <c r="AJO165" s="252" t="n">
        <v>42.3455005715941</v>
      </c>
      <c r="AJP165" s="255" t="n">
        <v>31.5999999999999</v>
      </c>
      <c r="AJQ165" s="253" t="n">
        <v>76.7324527914047</v>
      </c>
      <c r="AJR165" s="256" t="n">
        <v>31.5999999999999</v>
      </c>
      <c r="AJS165" s="254" t="n">
        <v>3.02222135248588</v>
      </c>
      <c r="AJT165" s="251" t="n">
        <v>31.2</v>
      </c>
      <c r="AJU165" s="252" t="n">
        <v>50.2007574531344</v>
      </c>
      <c r="AJV165" s="255" t="n">
        <v>31.5999999999999</v>
      </c>
      <c r="AJW165" s="253" t="n">
        <v>76.7324527914047</v>
      </c>
      <c r="AJX165" s="256" t="n">
        <v>31.5999999999999</v>
      </c>
      <c r="AJY165" s="254" t="n">
        <v>3.02222135248588</v>
      </c>
      <c r="AJZ165" s="251" t="n">
        <v>31.5899999999999</v>
      </c>
      <c r="AKA165" s="252" t="n">
        <v>56.2499391296517</v>
      </c>
      <c r="AKB165" s="255" t="n">
        <v>31.5999999999999</v>
      </c>
      <c r="AKC165" s="253" t="n">
        <v>76.7324527914047</v>
      </c>
      <c r="AKD165" s="256" t="n">
        <v>31.5999999999999</v>
      </c>
      <c r="AKE165" s="254" t="n">
        <v>3.02222135248588</v>
      </c>
      <c r="AKF165" s="252" t="n">
        <v>31.5899999999999</v>
      </c>
      <c r="AKG165" s="252" t="n">
        <v>65.6707195342624</v>
      </c>
      <c r="AKH165" s="255" t="n">
        <v>31.5999999999999</v>
      </c>
      <c r="AKI165" s="253" t="n">
        <v>76.7324527914047</v>
      </c>
      <c r="AKJ165" s="256" t="n">
        <v>31.5999999999999</v>
      </c>
      <c r="AKK165" s="254" t="n">
        <v>3.02222135248588</v>
      </c>
      <c r="AKL165" s="252" t="n">
        <v>31.2</v>
      </c>
      <c r="AKM165" s="252" t="n">
        <v>73.8095629077346</v>
      </c>
      <c r="AKN165" s="255" t="n">
        <v>31.5999999999999</v>
      </c>
      <c r="AKO165" s="253" t="n">
        <v>76.7324527914047</v>
      </c>
      <c r="AKP165" s="256" t="n">
        <v>31.5999999999999</v>
      </c>
      <c r="AKQ165" s="254" t="n">
        <v>3.02222135248588</v>
      </c>
      <c r="AKR165" s="252" t="n">
        <v>31.2</v>
      </c>
      <c r="AKS165" s="252" t="n">
        <v>80.4606860058424</v>
      </c>
      <c r="AKT165" s="255" t="n">
        <v>31.5999999999999</v>
      </c>
      <c r="AKU165" s="253" t="n">
        <v>76.7324527914047</v>
      </c>
      <c r="AKV165" s="256" t="n">
        <v>31.5999999999999</v>
      </c>
      <c r="AKW165" s="254" t="n">
        <v>3.02222135248588</v>
      </c>
      <c r="AKX165" s="252" t="n">
        <v>31.5899999999999</v>
      </c>
      <c r="AKY165" s="252" t="n">
        <v>85.5426926587643</v>
      </c>
      <c r="AKZ165" s="255" t="n">
        <v>31.5999999999999</v>
      </c>
      <c r="ALA165" s="253" t="n">
        <v>76.7324527914047</v>
      </c>
      <c r="ALB165" s="256" t="n">
        <v>31.5999999999999</v>
      </c>
      <c r="ALC165" s="254" t="n">
        <v>3.02222135248588</v>
      </c>
      <c r="ALD165" s="252" t="n">
        <v>31.2</v>
      </c>
      <c r="ALE165" s="252" t="n">
        <v>95.8792739848748</v>
      </c>
      <c r="ALF165" s="255" t="n">
        <v>31.5999999999999</v>
      </c>
      <c r="ALG165" s="253" t="n">
        <v>76.7324527914047</v>
      </c>
      <c r="ALH165" s="256" t="n">
        <v>31.5999999999999</v>
      </c>
      <c r="ALI165" s="254" t="n">
        <v>3.02222135248588</v>
      </c>
      <c r="ALJ165" s="252" t="n">
        <v>31.2</v>
      </c>
      <c r="ALK165" s="252" t="n">
        <v>101.925362076733</v>
      </c>
      <c r="ALL165" s="255" t="n">
        <v>31.5999999999999</v>
      </c>
      <c r="ALM165" s="253" t="n">
        <v>76.7324527914047</v>
      </c>
      <c r="ALN165" s="256" t="n">
        <v>31.5999999999999</v>
      </c>
      <c r="ALO165" s="254" t="n">
        <v>3.02222135248588</v>
      </c>
      <c r="ALP165" s="252" t="n">
        <v>31.5899999999999</v>
      </c>
      <c r="ALQ165" s="252" t="n">
        <v>108.522423114449</v>
      </c>
      <c r="ALR165" s="255" t="n">
        <v>31.5999999999999</v>
      </c>
      <c r="ALS165" s="253" t="n">
        <v>76.7324527914047</v>
      </c>
      <c r="ALT165" s="256" t="n">
        <v>31.5999999999999</v>
      </c>
      <c r="ALU165" s="254" t="n">
        <v>3.02222135248588</v>
      </c>
      <c r="ALV165" s="252" t="n">
        <v>31.5899999999999</v>
      </c>
      <c r="ALW165" s="252" t="n">
        <v>114.60339360325</v>
      </c>
      <c r="ALX165" s="255" t="n">
        <v>31.5999999999999</v>
      </c>
      <c r="ALY165" s="253" t="n">
        <v>76.7324527914047</v>
      </c>
      <c r="ALZ165" s="256" t="n">
        <v>31.5999999999999</v>
      </c>
      <c r="AMA165" s="254" t="n">
        <v>3.02222135248588</v>
      </c>
      <c r="AMB165" s="252" t="n">
        <v>31.5899999999999</v>
      </c>
      <c r="AMC165" s="252" t="n">
        <v>124.927253922183</v>
      </c>
      <c r="AMD165" s="255" t="n">
        <v>31.5999999999999</v>
      </c>
      <c r="AME165" s="253" t="n">
        <v>76.7324527914047</v>
      </c>
      <c r="AMF165" s="256" t="n">
        <v>31.5999999999999</v>
      </c>
      <c r="AMG165" s="254" t="n">
        <v>3.02222135248588</v>
      </c>
      <c r="AMH165" s="252" t="n">
        <v>31.2</v>
      </c>
      <c r="AMI165" s="252" t="n">
        <v>133.347372734806</v>
      </c>
      <c r="AMJ165" s="255" t="n">
        <v>31.5999999999999</v>
      </c>
      <c r="AMK165" s="253" t="n">
        <v>76.7324527914047</v>
      </c>
      <c r="AML165" s="256" t="n">
        <v>31.5999999999999</v>
      </c>
      <c r="AMM165" s="254" t="n">
        <v>3.02222135248588</v>
      </c>
      <c r="AMN165" s="252" t="n">
        <v>31.5899999999999</v>
      </c>
      <c r="AMO165" s="252" t="n">
        <v>139.126451595018</v>
      </c>
      <c r="AMP165" s="255" t="n">
        <v>31.5999999999999</v>
      </c>
      <c r="AMQ165" s="253" t="n">
        <v>76.7324527914047</v>
      </c>
      <c r="AMR165" s="256" t="n">
        <v>31.5999999999999</v>
      </c>
      <c r="AMS165" s="254" t="n">
        <v>3.02222135248588</v>
      </c>
      <c r="AMT165" s="252" t="n">
        <v>31.2</v>
      </c>
      <c r="AMU165" s="252" t="n">
        <v>146.670514094492</v>
      </c>
      <c r="AMV165" s="255" t="n">
        <v>31.5999999999999</v>
      </c>
      <c r="AMW165" s="253" t="n">
        <v>76.7324527914047</v>
      </c>
      <c r="AMX165" s="256" t="n">
        <v>31.5999999999999</v>
      </c>
      <c r="AMY165" s="254" t="n">
        <v>3.02222135248588</v>
      </c>
      <c r="AMZ165" s="252" t="n">
        <v>31.5899999999999</v>
      </c>
      <c r="ANA165" s="252" t="n">
        <v>154.828663260877</v>
      </c>
      <c r="ANB165" s="255" t="n">
        <v>31.5999999999999</v>
      </c>
      <c r="ANC165" s="253" t="n">
        <v>76.7324527914047</v>
      </c>
      <c r="AND165" s="256" t="n">
        <v>31.5999999999999</v>
      </c>
      <c r="ANE165" s="254" t="n">
        <v>3.02222135248588</v>
      </c>
      <c r="ANF165" s="252" t="n">
        <v>31.5899999999999</v>
      </c>
      <c r="ANG165" s="252" t="n">
        <v>161.803983167247</v>
      </c>
      <c r="ANH165" s="255" t="n">
        <v>31.5999999999999</v>
      </c>
      <c r="ANI165" s="253" t="n">
        <v>76.7324527914047</v>
      </c>
      <c r="ANJ165" s="256" t="n">
        <v>31.5999999999999</v>
      </c>
      <c r="ANK165" s="254" t="n">
        <v>3.02222135248588</v>
      </c>
      <c r="ANL165" s="252" t="n">
        <v>31.5899999999999</v>
      </c>
      <c r="ANM165" s="252" t="n">
        <v>169.674979071034</v>
      </c>
      <c r="ANN165" s="255" t="n">
        <v>31.5999999999999</v>
      </c>
      <c r="ANO165" s="253" t="n">
        <v>76.7324527914047</v>
      </c>
      <c r="ANP165" s="256" t="n">
        <v>31.5999999999999</v>
      </c>
      <c r="ANQ165" s="254" t="n">
        <v>3.02222135248588</v>
      </c>
      <c r="ANR165" s="252" t="n">
        <v>31.5899999999999</v>
      </c>
      <c r="ANS165" s="252" t="n">
        <v>176.903130123464</v>
      </c>
      <c r="ANT165" s="255" t="n">
        <v>31.5999999999999</v>
      </c>
      <c r="ANU165" s="253" t="n">
        <v>76.7324527914047</v>
      </c>
      <c r="ANV165" s="256" t="n">
        <v>31.5999999999999</v>
      </c>
      <c r="ANW165" s="254" t="n">
        <v>3.02222135248588</v>
      </c>
      <c r="ANX165" s="252" t="n">
        <v>31.2</v>
      </c>
      <c r="ANY165" s="252" t="n">
        <v>188.411798154991</v>
      </c>
      <c r="ANZ165" s="255" t="n">
        <v>31.5999999999999</v>
      </c>
      <c r="AOA165" s="253" t="n">
        <v>76.7324527914047</v>
      </c>
      <c r="AOB165" s="256" t="n">
        <v>31.5999999999999</v>
      </c>
      <c r="AOC165" s="254" t="n">
        <v>3.02222135248588</v>
      </c>
      <c r="AOD165" s="252" t="n">
        <v>31.2</v>
      </c>
      <c r="AOE165" s="252" t="n">
        <v>195.067981424629</v>
      </c>
      <c r="AOF165" s="255" t="n">
        <v>31.5999999999999</v>
      </c>
      <c r="AOG165" s="253" t="n">
        <v>76.7324527914047</v>
      </c>
      <c r="AOH165" s="256" t="n">
        <v>31.5999999999999</v>
      </c>
      <c r="AOI165" s="254" t="n">
        <v>3.02222135248588</v>
      </c>
      <c r="AOJ165" s="252" t="n">
        <v>31.2</v>
      </c>
      <c r="AOK165" s="252" t="n">
        <v>204.131762844781</v>
      </c>
      <c r="AOL165" s="255" t="n">
        <v>31.5999999999999</v>
      </c>
      <c r="AOM165" s="253" t="n">
        <v>76.7324527914047</v>
      </c>
      <c r="AON165" s="256" t="n">
        <v>31.5999999999999</v>
      </c>
      <c r="AOO165" s="254" t="n">
        <v>3.02222135248588</v>
      </c>
      <c r="AOP165" s="252" t="n">
        <v>31.5899999999999</v>
      </c>
      <c r="AOQ165" s="252" t="n">
        <v>209.027173004795</v>
      </c>
      <c r="AOR165" s="255" t="n">
        <v>31.5999999999999</v>
      </c>
      <c r="AOS165" s="253" t="n">
        <v>76.7324527914047</v>
      </c>
      <c r="AOT165" s="256" t="n">
        <v>31.5999999999999</v>
      </c>
      <c r="AOU165" s="254" t="n">
        <v>3.02222135248588</v>
      </c>
      <c r="AOV165" s="251" t="n">
        <v>45.63</v>
      </c>
      <c r="AOW165" s="252" t="n">
        <v>13.8805145888166</v>
      </c>
      <c r="AOX165" s="255" t="n">
        <v>45.9999999999999</v>
      </c>
      <c r="AOY165" s="253" t="n">
        <v>77.7063033747562</v>
      </c>
      <c r="AOZ165" s="256" t="n">
        <v>45.9999999999999</v>
      </c>
      <c r="APA165" s="254" t="n">
        <v>2.12423106978932</v>
      </c>
      <c r="APB165" s="251" t="n">
        <v>46.0199999999999</v>
      </c>
      <c r="APC165" s="252" t="n">
        <v>18.6395622780478</v>
      </c>
      <c r="APD165" s="255" t="n">
        <v>45.9999999999999</v>
      </c>
      <c r="APE165" s="253" t="n">
        <v>77.7063033747562</v>
      </c>
      <c r="APF165" s="256" t="n">
        <v>45.9999999999999</v>
      </c>
      <c r="APG165" s="254" t="n">
        <v>2.12423106978932</v>
      </c>
      <c r="APH165" s="251" t="n">
        <v>45.63</v>
      </c>
      <c r="API165" s="252" t="n">
        <v>30.5814383538307</v>
      </c>
      <c r="APJ165" s="255" t="n">
        <v>45.9999999999999</v>
      </c>
      <c r="APK165" s="253" t="n">
        <v>77.7063033747562</v>
      </c>
      <c r="APL165" s="256" t="n">
        <v>45.9999999999999</v>
      </c>
      <c r="APM165" s="254" t="n">
        <v>2.12423106978932</v>
      </c>
      <c r="APN165" s="251" t="n">
        <v>45.63</v>
      </c>
      <c r="APO165" s="252" t="n">
        <v>38.8403308931067</v>
      </c>
      <c r="APP165" s="255" t="n">
        <v>45.9999999999999</v>
      </c>
      <c r="APQ165" s="253" t="n">
        <v>77.7063033747562</v>
      </c>
      <c r="APR165" s="256" t="n">
        <v>45.9999999999999</v>
      </c>
      <c r="APS165" s="254" t="n">
        <v>2.12423106978932</v>
      </c>
      <c r="APT165" s="251" t="n">
        <v>45.63</v>
      </c>
      <c r="APU165" s="252" t="n">
        <v>50.3750200306444</v>
      </c>
      <c r="APV165" s="255" t="n">
        <v>45.9999999999999</v>
      </c>
      <c r="APW165" s="253" t="n">
        <v>77.7063033747562</v>
      </c>
      <c r="APX165" s="256" t="n">
        <v>45.9999999999999</v>
      </c>
      <c r="APY165" s="254" t="n">
        <v>2.12423106978932</v>
      </c>
      <c r="APZ165" s="251" t="n">
        <v>45.63</v>
      </c>
      <c r="AQA165" s="252" t="n">
        <v>57.8979688438866</v>
      </c>
      <c r="AQB165" s="255" t="n">
        <v>45.9999999999999</v>
      </c>
      <c r="AQC165" s="253" t="n">
        <v>77.7063033747562</v>
      </c>
      <c r="AQD165" s="256" t="n">
        <v>45.9999999999999</v>
      </c>
      <c r="AQE165" s="254" t="n">
        <v>2.12423106978932</v>
      </c>
      <c r="AQF165" s="251" t="n">
        <v>45.63</v>
      </c>
      <c r="AQG165" s="252" t="n">
        <v>71.0689838753438</v>
      </c>
      <c r="AQH165" s="255" t="n">
        <v>45.9999999999999</v>
      </c>
      <c r="AQI165" s="253" t="n">
        <v>77.7063033747562</v>
      </c>
      <c r="AQJ165" s="256" t="n">
        <v>45.9999999999999</v>
      </c>
      <c r="AQK165" s="254" t="n">
        <v>2.12423106978932</v>
      </c>
      <c r="AQL165" s="251" t="n">
        <v>45.63</v>
      </c>
      <c r="AQM165" s="252" t="n">
        <v>78.2436391724066</v>
      </c>
      <c r="AQN165" s="255" t="n">
        <v>45.9999999999999</v>
      </c>
      <c r="AQO165" s="253" t="n">
        <v>77.7063033747562</v>
      </c>
      <c r="AQP165" s="256" t="n">
        <v>45.9999999999999</v>
      </c>
      <c r="AQQ165" s="254" t="n">
        <v>2.12423106978932</v>
      </c>
      <c r="AQR165" s="252" t="n">
        <v>45.63</v>
      </c>
      <c r="AQS165" s="252" t="n">
        <v>91.699818248106</v>
      </c>
      <c r="AQT165" s="255" t="n">
        <v>45.9999999999999</v>
      </c>
      <c r="AQU165" s="253" t="n">
        <v>77.7063033747562</v>
      </c>
      <c r="AQV165" s="256" t="n">
        <v>45.9999999999999</v>
      </c>
      <c r="AQW165" s="254" t="n">
        <v>2.12423106978932</v>
      </c>
      <c r="AQX165" s="252" t="n">
        <v>45.63</v>
      </c>
      <c r="AQY165" s="252" t="n">
        <v>99.57923867335769</v>
      </c>
      <c r="AQZ165" s="255" t="n">
        <v>45.9999999999999</v>
      </c>
      <c r="ARA165" s="253" t="n">
        <v>77.7063033747562</v>
      </c>
      <c r="ARB165" s="256" t="n">
        <v>45.9999999999999</v>
      </c>
      <c r="ARC165" s="254" t="n">
        <v>2.12423106978932</v>
      </c>
      <c r="ARD165" s="252" t="n">
        <v>45.63</v>
      </c>
      <c r="ARE165" s="252" t="n">
        <v>111.86095875571</v>
      </c>
      <c r="ARF165" s="255" t="n">
        <v>45.9999999999999</v>
      </c>
      <c r="ARG165" s="253" t="n">
        <v>77.7063033747562</v>
      </c>
      <c r="ARH165" s="256" t="n">
        <v>45.9999999999999</v>
      </c>
      <c r="ARI165" s="254" t="n">
        <v>2.12423106978932</v>
      </c>
      <c r="ARJ165" s="252" t="n">
        <v>45.63</v>
      </c>
      <c r="ARK165" s="252" t="n">
        <v>120.253310809628</v>
      </c>
      <c r="ARL165" s="255" t="n">
        <v>45.9999999999999</v>
      </c>
      <c r="ARM165" s="253" t="n">
        <v>77.7063033747562</v>
      </c>
      <c r="ARN165" s="256" t="n">
        <v>45.9999999999999</v>
      </c>
      <c r="ARO165" s="254" t="n">
        <v>2.12423106978932</v>
      </c>
      <c r="ARP165" s="252" t="n">
        <v>45.63</v>
      </c>
      <c r="ARQ165" s="252" t="n">
        <v>135.006629116904</v>
      </c>
      <c r="ARR165" s="255" t="n">
        <v>45.9999999999999</v>
      </c>
      <c r="ARS165" s="253" t="n">
        <v>77.7063033747562</v>
      </c>
      <c r="ART165" s="256" t="n">
        <v>45.9999999999999</v>
      </c>
      <c r="ARU165" s="254" t="n">
        <v>2.12423106978932</v>
      </c>
      <c r="ARV165" s="252" t="n">
        <v>45.63</v>
      </c>
      <c r="ARW165" s="252" t="n">
        <v>141.561928535264</v>
      </c>
      <c r="ARX165" s="255" t="n">
        <v>45.9999999999999</v>
      </c>
      <c r="ARY165" s="253" t="n">
        <v>77.7063033747562</v>
      </c>
      <c r="ARZ165" s="256" t="n">
        <v>45.9999999999999</v>
      </c>
      <c r="ASA165" s="254" t="n">
        <v>2.12423106978932</v>
      </c>
      <c r="ASB165" s="252" t="n">
        <v>45.63</v>
      </c>
      <c r="ASC165" s="252" t="n">
        <v>154.814143788509</v>
      </c>
      <c r="ASD165" s="255" t="n">
        <v>45.9999999999999</v>
      </c>
      <c r="ASE165" s="253" t="n">
        <v>77.7063033747562</v>
      </c>
      <c r="ASF165" s="256" t="n">
        <v>45.9999999999999</v>
      </c>
      <c r="ASG165" s="254" t="n">
        <v>2.12423106978932</v>
      </c>
      <c r="ASH165" s="252" t="n">
        <v>45.63</v>
      </c>
      <c r="ASI165" s="252" t="n">
        <v>162.7371018381</v>
      </c>
      <c r="ASJ165" s="255" t="n">
        <v>45.9999999999999</v>
      </c>
      <c r="ASK165" s="253" t="n">
        <v>77.7063033747562</v>
      </c>
      <c r="ASL165" s="256" t="n">
        <v>45.9999999999999</v>
      </c>
      <c r="ASM165" s="254" t="n">
        <v>2.12423106978932</v>
      </c>
      <c r="ASN165" s="252" t="n">
        <v>45.63</v>
      </c>
      <c r="ASO165" s="252" t="n">
        <v>174.220723251224</v>
      </c>
      <c r="ASP165" s="255" t="n">
        <v>45.9999999999999</v>
      </c>
      <c r="ASQ165" s="253" t="n">
        <v>77.7063033747562</v>
      </c>
      <c r="ASR165" s="256" t="n">
        <v>45.9999999999999</v>
      </c>
      <c r="ASS165" s="254" t="n">
        <v>2.12423106978932</v>
      </c>
      <c r="AST165" s="252" t="n">
        <v>45.63</v>
      </c>
      <c r="ASU165" s="252" t="n">
        <v>183.687028327826</v>
      </c>
      <c r="ASV165" s="255" t="n">
        <v>45.9999999999999</v>
      </c>
      <c r="ASW165" s="253" t="n">
        <v>77.7063033747562</v>
      </c>
      <c r="ASX165" s="256" t="n">
        <v>45.9999999999999</v>
      </c>
      <c r="ASY165" s="254" t="n">
        <v>2.12423106978932</v>
      </c>
      <c r="ASZ165" s="252" t="n">
        <v>45.63</v>
      </c>
      <c r="ATA165" s="252" t="n">
        <v>194.983733026564</v>
      </c>
      <c r="ATB165" s="255" t="n">
        <v>45.9999999999999</v>
      </c>
      <c r="ATC165" s="253" t="n">
        <v>77.7063033747562</v>
      </c>
      <c r="ATD165" s="256" t="n">
        <v>45.9999999999999</v>
      </c>
      <c r="ATE165" s="254" t="n">
        <v>2.12423106978932</v>
      </c>
      <c r="ATF165" s="252" t="n">
        <v>45.63</v>
      </c>
      <c r="ATG165" s="252" t="n">
        <v>202.860098069236</v>
      </c>
      <c r="ATH165" s="255" t="n">
        <v>45.9999999999999</v>
      </c>
      <c r="ATI165" s="253" t="n">
        <v>77.7063033747562</v>
      </c>
      <c r="ATJ165" s="256" t="n">
        <v>45.9999999999999</v>
      </c>
      <c r="ATK165" s="254" t="n">
        <v>2.12423106978932</v>
      </c>
      <c r="ATL165" s="252" t="n">
        <v>45.63</v>
      </c>
      <c r="ATM165" s="252" t="n">
        <v>218.692326920555</v>
      </c>
      <c r="ATN165" s="255" t="n">
        <v>45.9999999999999</v>
      </c>
      <c r="ATO165" s="253" t="n">
        <v>77.7063033747562</v>
      </c>
      <c r="ATP165" s="256" t="n">
        <v>45.9999999999999</v>
      </c>
      <c r="ATQ165" s="254" t="n">
        <v>2.12423106978932</v>
      </c>
      <c r="ATR165" s="252" t="n">
        <v>45.63</v>
      </c>
      <c r="ATS165" s="252" t="n">
        <v>227.28720552385</v>
      </c>
      <c r="ATT165" s="255" t="n">
        <v>45.9999999999999</v>
      </c>
      <c r="ATU165" s="253" t="n">
        <v>77.7063033747562</v>
      </c>
      <c r="ATV165" s="256" t="n">
        <v>45.9999999999999</v>
      </c>
      <c r="ATW165" s="254" t="n">
        <v>2.12423106978932</v>
      </c>
      <c r="ATX165" s="252" t="n">
        <v>45.63</v>
      </c>
      <c r="ATY165" s="252" t="n">
        <v>239.284297483582</v>
      </c>
      <c r="ATZ165" s="255" t="n">
        <v>45.9999999999999</v>
      </c>
      <c r="AUA165" s="253" t="n">
        <v>77.7063033747562</v>
      </c>
      <c r="AUB165" s="256" t="n">
        <v>45.9999999999999</v>
      </c>
      <c r="AUC165" s="254" t="n">
        <v>2.12423106978932</v>
      </c>
      <c r="AUD165" s="252" t="n">
        <v>45.63</v>
      </c>
      <c r="AUE165" s="252" t="n">
        <v>248.092480274146</v>
      </c>
      <c r="AUF165" s="255" t="n">
        <v>45.9999999999999</v>
      </c>
      <c r="AUG165" s="253" t="n">
        <v>77.7063033747562</v>
      </c>
      <c r="AUH165" s="256" t="n">
        <v>45.9999999999999</v>
      </c>
      <c r="AUI165" s="254" t="n">
        <v>2.12423106978932</v>
      </c>
      <c r="AUJ165" s="252" t="n">
        <v>45.63</v>
      </c>
      <c r="AUK165" s="252" t="n">
        <v>260.061394337881</v>
      </c>
      <c r="AUL165" s="255" t="n">
        <v>45.9999999999999</v>
      </c>
      <c r="AUM165" s="253" t="n">
        <v>77.7063033747562</v>
      </c>
      <c r="AUN165" s="256" t="n">
        <v>45.9999999999999</v>
      </c>
      <c r="AUO165" s="254" t="n">
        <v>2.12423106978932</v>
      </c>
      <c r="AUP165" s="251" t="n">
        <v>66.3</v>
      </c>
      <c r="AUQ165" s="252" t="n">
        <v>12.5236858892957</v>
      </c>
      <c r="AUR165" s="255" t="n">
        <v>68</v>
      </c>
      <c r="AUS165" s="253" t="n">
        <v>80.29588431590651</v>
      </c>
      <c r="AUT165" s="256" t="n">
        <v>67.2</v>
      </c>
      <c r="AUU165" s="254" t="n">
        <v>2.75321453166285</v>
      </c>
      <c r="AUV165" s="251" t="n">
        <v>66.3</v>
      </c>
      <c r="AUW165" s="252" t="n">
        <v>19.4888729884656</v>
      </c>
      <c r="AUX165" s="255" t="n">
        <v>68</v>
      </c>
      <c r="AUY165" s="253" t="n">
        <v>80.29588431590651</v>
      </c>
      <c r="AUZ165" s="256" t="n">
        <v>67.2</v>
      </c>
      <c r="AVA165" s="254" t="n">
        <v>2.75321453166285</v>
      </c>
      <c r="AVB165" s="251" t="n">
        <v>66.3</v>
      </c>
      <c r="AVC165" s="252" t="n">
        <v>28.1089940967556</v>
      </c>
      <c r="AVD165" s="255" t="n">
        <v>68</v>
      </c>
      <c r="AVE165" s="253" t="n">
        <v>80.29588431590651</v>
      </c>
      <c r="AVF165" s="256" t="n">
        <v>67.2</v>
      </c>
      <c r="AVG165" s="254" t="n">
        <v>2.75321453166285</v>
      </c>
      <c r="AVH165" s="251" t="n">
        <v>66.3</v>
      </c>
      <c r="AVI165" s="252" t="n">
        <v>37.1593518496459</v>
      </c>
      <c r="AVJ165" s="255" t="n">
        <v>68</v>
      </c>
      <c r="AVK165" s="253" t="n">
        <v>80.29588431590651</v>
      </c>
      <c r="AVL165" s="256" t="n">
        <v>67.2</v>
      </c>
      <c r="AVM165" s="254" t="n">
        <v>2.75321453166285</v>
      </c>
      <c r="AVN165" s="251" t="n">
        <v>66.3</v>
      </c>
      <c r="AVO165" s="252" t="n">
        <v>44.4873694998276</v>
      </c>
      <c r="AVP165" s="255" t="n">
        <v>68</v>
      </c>
      <c r="AVQ165" s="253" t="n">
        <v>80.29588431590651</v>
      </c>
      <c r="AVR165" s="256" t="n">
        <v>67.2</v>
      </c>
      <c r="AVS165" s="254" t="n">
        <v>2.75321453166285</v>
      </c>
      <c r="AVT165" s="251" t="n">
        <v>67.0799999999999</v>
      </c>
      <c r="AVU165" s="252" t="n">
        <v>51.7521634886478</v>
      </c>
      <c r="AVV165" s="255" t="n">
        <v>68</v>
      </c>
      <c r="AVW165" s="253" t="n">
        <v>80.29588431590651</v>
      </c>
      <c r="AVX165" s="256" t="n">
        <v>67.2</v>
      </c>
      <c r="AVY165" s="254" t="n">
        <v>2.75321453166285</v>
      </c>
      <c r="AVZ165" s="251" t="n">
        <v>67.0799999999999</v>
      </c>
      <c r="AWA165" s="252" t="n">
        <v>57.5084298816374</v>
      </c>
      <c r="AWB165" s="255" t="n">
        <v>68</v>
      </c>
      <c r="AWC165" s="253" t="n">
        <v>80.29588431590651</v>
      </c>
      <c r="AWD165" s="256" t="n">
        <v>67.2</v>
      </c>
      <c r="AWE165" s="254" t="n">
        <v>2.75321453166285</v>
      </c>
      <c r="AWF165" s="251" t="n">
        <v>67.0799999999999</v>
      </c>
      <c r="AWG165" s="252" t="n">
        <v>65.76061864231799</v>
      </c>
      <c r="AWH165" s="255" t="n">
        <v>68</v>
      </c>
      <c r="AWI165" s="253" t="n">
        <v>80.29588431590651</v>
      </c>
      <c r="AWJ165" s="256" t="n">
        <v>67.2</v>
      </c>
      <c r="AWK165" s="254" t="n">
        <v>2.75321453166285</v>
      </c>
      <c r="AWL165" s="252" t="n">
        <v>67.0799999999999</v>
      </c>
      <c r="AWM165" s="252" t="n">
        <v>73.6193421281255</v>
      </c>
      <c r="AWN165" s="255" t="n">
        <v>68</v>
      </c>
      <c r="AWO165" s="253" t="n">
        <v>80.29588431590651</v>
      </c>
      <c r="AWP165" s="256" t="n">
        <v>67.2</v>
      </c>
      <c r="AWQ165" s="254" t="n">
        <v>2.75321453166285</v>
      </c>
      <c r="AWR165" s="252" t="n">
        <v>67.0799999999999</v>
      </c>
      <c r="AWS165" s="252" t="n">
        <v>81.8767960931835</v>
      </c>
      <c r="AWT165" s="255" t="n">
        <v>68</v>
      </c>
      <c r="AWU165" s="253" t="n">
        <v>80.29588431590651</v>
      </c>
      <c r="AWV165" s="256" t="n">
        <v>67.2</v>
      </c>
      <c r="AWW165" s="254" t="n">
        <v>2.75321453166285</v>
      </c>
      <c r="AWX165" s="252" t="n">
        <v>67.0799999999999</v>
      </c>
      <c r="AWY165" s="252" t="n">
        <v>88.455393629407</v>
      </c>
      <c r="AWZ165" s="255" t="n">
        <v>68</v>
      </c>
      <c r="AXA165" s="253" t="n">
        <v>80.29588431590651</v>
      </c>
      <c r="AXB165" s="256" t="n">
        <v>67.2</v>
      </c>
      <c r="AXC165" s="254" t="n">
        <v>2.75321453166285</v>
      </c>
      <c r="AXD165" s="252" t="n">
        <v>67.0799999999999</v>
      </c>
      <c r="AXE165" s="252" t="n">
        <v>98.158668171063</v>
      </c>
      <c r="AXF165" s="255" t="n">
        <v>68</v>
      </c>
      <c r="AXG165" s="253" t="n">
        <v>80.29588431590651</v>
      </c>
      <c r="AXH165" s="256" t="n">
        <v>67.2</v>
      </c>
      <c r="AXI165" s="254" t="n">
        <v>2.75321453166285</v>
      </c>
      <c r="AXJ165" s="252" t="n">
        <v>67.0799999999999</v>
      </c>
      <c r="AXK165" s="252" t="n">
        <v>105.128071108665</v>
      </c>
      <c r="AXL165" s="255" t="n">
        <v>68</v>
      </c>
      <c r="AXM165" s="253" t="n">
        <v>80.29588431590651</v>
      </c>
      <c r="AXN165" s="256" t="n">
        <v>67.2</v>
      </c>
      <c r="AXO165" s="254" t="n">
        <v>2.75321453166285</v>
      </c>
      <c r="AXP165" s="252" t="n">
        <v>67.0799999999999</v>
      </c>
      <c r="AXQ165" s="252" t="n">
        <v>113.074899141998</v>
      </c>
      <c r="AXR165" s="255" t="n">
        <v>68</v>
      </c>
      <c r="AXS165" s="253" t="n">
        <v>80.29588431590651</v>
      </c>
      <c r="AXT165" s="256" t="n">
        <v>67.2</v>
      </c>
      <c r="AXU165" s="254" t="n">
        <v>2.75321453166285</v>
      </c>
      <c r="AXV165" s="252" t="n">
        <v>68</v>
      </c>
      <c r="AXW165" s="252" t="n">
        <v>118.477564916772</v>
      </c>
      <c r="AXX165" s="255" t="n">
        <v>68</v>
      </c>
      <c r="AXY165" s="253" t="n">
        <v>80.29588431590651</v>
      </c>
      <c r="AXZ165" s="256" t="n">
        <v>67.2</v>
      </c>
      <c r="AYA165" s="254" t="n">
        <v>2.75321453166285</v>
      </c>
      <c r="AYB165" s="252" t="n">
        <v>67.0799999999999</v>
      </c>
      <c r="AYC165" s="252" t="n">
        <v>127.632190129523</v>
      </c>
      <c r="AYD165" s="255" t="n">
        <v>68</v>
      </c>
      <c r="AYE165" s="253" t="n">
        <v>80.29588431590651</v>
      </c>
      <c r="AYF165" s="256" t="n">
        <v>67.2</v>
      </c>
      <c r="AYG165" s="254" t="n">
        <v>2.75321453166285</v>
      </c>
      <c r="AYH165" s="252" t="n">
        <v>67.0799999999999</v>
      </c>
      <c r="AYI165" s="252" t="n">
        <v>135.282473971978</v>
      </c>
      <c r="AYJ165" s="255" t="n">
        <v>68</v>
      </c>
      <c r="AYK165" s="253" t="n">
        <v>80.29588431590651</v>
      </c>
      <c r="AYL165" s="256" t="n">
        <v>67.2</v>
      </c>
      <c r="AYM165" s="254" t="n">
        <v>2.75321453166285</v>
      </c>
      <c r="AYN165" s="252" t="n">
        <v>67.0799999999999</v>
      </c>
      <c r="AYO165" s="252" t="n">
        <v>142.226350167525</v>
      </c>
      <c r="AYP165" s="255" t="n">
        <v>68</v>
      </c>
      <c r="AYQ165" s="253" t="n">
        <v>80.29588431590651</v>
      </c>
      <c r="AYR165" s="256" t="n">
        <v>67.2</v>
      </c>
      <c r="AYS165" s="254" t="n">
        <v>2.75321453166285</v>
      </c>
      <c r="AYT165" s="252" t="n">
        <v>67.0799999999999</v>
      </c>
      <c r="AYU165" s="252" t="n">
        <v>149.478101481066</v>
      </c>
      <c r="AYV165" s="255" t="n">
        <v>68</v>
      </c>
      <c r="AYW165" s="253" t="n">
        <v>80.29588431590651</v>
      </c>
      <c r="AYX165" s="256" t="n">
        <v>67.2</v>
      </c>
      <c r="AYY165" s="254" t="n">
        <v>2.75321453166285</v>
      </c>
      <c r="AYZ165" s="252" t="n">
        <v>67.0799999999999</v>
      </c>
      <c r="AZA165" s="252" t="n">
        <v>160.01825056663</v>
      </c>
      <c r="AZB165" s="255" t="n">
        <v>68</v>
      </c>
      <c r="AZC165" s="253" t="n">
        <v>80.29588431590651</v>
      </c>
      <c r="AZD165" s="256" t="n">
        <v>67.2</v>
      </c>
      <c r="AZE165" s="254" t="n">
        <v>2.75321453166285</v>
      </c>
      <c r="AZF165" s="252" t="n">
        <v>67.0799999999999</v>
      </c>
      <c r="AZG165" s="252" t="n">
        <v>167.149974970718</v>
      </c>
      <c r="AZH165" s="255" t="n">
        <v>68</v>
      </c>
      <c r="AZI165" s="253" t="n">
        <v>80.29588431590651</v>
      </c>
      <c r="AZJ165" s="256" t="n">
        <v>67.2</v>
      </c>
      <c r="AZK165" s="254" t="n">
        <v>2.75321453166285</v>
      </c>
      <c r="AZL165" s="252" t="n">
        <v>67.0799999999999</v>
      </c>
      <c r="AZM165" s="252" t="n">
        <v>174.947873678544</v>
      </c>
      <c r="AZN165" s="255" t="n">
        <v>68</v>
      </c>
      <c r="AZO165" s="253" t="n">
        <v>80.29588431590651</v>
      </c>
      <c r="AZP165" s="256" t="n">
        <v>67.2</v>
      </c>
      <c r="AZQ165" s="254" t="n">
        <v>2.75321453166285</v>
      </c>
      <c r="AZR165" s="251" t="n">
        <v>88</v>
      </c>
      <c r="AZS165" s="252" t="n">
        <v>13.6877875667175</v>
      </c>
      <c r="AZT165" s="255" t="n">
        <v>95.59999999999999</v>
      </c>
      <c r="AZU165" s="253" t="n">
        <v>77.80396013983081</v>
      </c>
      <c r="AZV165" s="256" t="n">
        <v>95.59999999999999</v>
      </c>
      <c r="AZW165" s="254" t="n">
        <v>3.69369908440344</v>
      </c>
      <c r="AZX165" s="251" t="n">
        <v>95.59999999999999</v>
      </c>
      <c r="AZY165" s="252" t="n">
        <v>18.4959518109234</v>
      </c>
      <c r="AZZ165" s="255" t="n">
        <v>95.59999999999999</v>
      </c>
      <c r="BAA165" s="253" t="n">
        <v>77.80396013983081</v>
      </c>
      <c r="BAB165" s="256" t="n">
        <v>95.59999999999999</v>
      </c>
      <c r="BAC165" s="254" t="n">
        <v>3.69369908440344</v>
      </c>
      <c r="BAD165" s="251" t="n">
        <v>95.59999999999999</v>
      </c>
      <c r="BAE165" s="252" t="n">
        <v>26.0637385548364</v>
      </c>
      <c r="BAF165" s="255" t="n">
        <v>95.59999999999999</v>
      </c>
      <c r="BAG165" s="253" t="n">
        <v>77.80396013983081</v>
      </c>
      <c r="BAH165" s="256" t="n">
        <v>95.59999999999999</v>
      </c>
      <c r="BAI165" s="254" t="n">
        <v>3.69369908440344</v>
      </c>
      <c r="BAJ165" s="251" t="n">
        <v>95.59999999999999</v>
      </c>
      <c r="BAK165" s="252" t="n">
        <v>39.428639340498</v>
      </c>
      <c r="BAL165" s="255" t="n">
        <v>95.59999999999999</v>
      </c>
      <c r="BAM165" s="253" t="n">
        <v>77.80396013983081</v>
      </c>
      <c r="BAN165" s="256" t="n">
        <v>95.59999999999999</v>
      </c>
      <c r="BAO165" s="254" t="n">
        <v>3.69369908440344</v>
      </c>
      <c r="BAP165" s="251" t="n">
        <v>95.59999999999999</v>
      </c>
      <c r="BAQ165" s="252" t="n">
        <v>47.1652189717025</v>
      </c>
      <c r="BAR165" s="255" t="n">
        <v>95.59999999999999</v>
      </c>
      <c r="BAS165" s="253" t="n">
        <v>77.80396013983081</v>
      </c>
      <c r="BAT165" s="256" t="n">
        <v>95.59999999999999</v>
      </c>
      <c r="BAU165" s="254" t="n">
        <v>3.69369908440344</v>
      </c>
      <c r="BAV165" s="251" t="n">
        <v>95.59999999999999</v>
      </c>
      <c r="BAW165" s="252" t="n">
        <v>60.752600245319</v>
      </c>
      <c r="BAX165" s="255" t="n">
        <v>95.59999999999999</v>
      </c>
      <c r="BAY165" s="253" t="n">
        <v>77.80396013983081</v>
      </c>
      <c r="BAZ165" s="256" t="n">
        <v>95.59999999999999</v>
      </c>
      <c r="BBA165" s="254" t="n">
        <v>3.69369908440344</v>
      </c>
      <c r="BBB165" s="251" t="n">
        <v>95.59999999999999</v>
      </c>
      <c r="BBC165" s="252" t="n">
        <v>69.9085195161407</v>
      </c>
      <c r="BBD165" s="255" t="n">
        <v>95.59999999999999</v>
      </c>
      <c r="BBE165" s="253" t="n">
        <v>77.80396013983081</v>
      </c>
      <c r="BBF165" s="256" t="n">
        <v>95.59999999999999</v>
      </c>
      <c r="BBG165" s="254" t="n">
        <v>3.69369908440344</v>
      </c>
      <c r="BBH165" s="251" t="n">
        <v>95.59999999999999</v>
      </c>
      <c r="BBI165" s="252" t="n">
        <v>83.32482290955291</v>
      </c>
      <c r="BBJ165" s="255" t="n">
        <v>95.59999999999999</v>
      </c>
      <c r="BBK165" s="253" t="n">
        <v>77.80396013983081</v>
      </c>
      <c r="BBL165" s="256" t="n">
        <v>95.59999999999999</v>
      </c>
      <c r="BBM165" s="254" t="n">
        <v>3.69369908440344</v>
      </c>
      <c r="BBN165" s="252" t="n">
        <v>95.59999999999999</v>
      </c>
      <c r="BBO165" s="252" t="n">
        <v>91.19313116321629</v>
      </c>
      <c r="BBP165" s="255" t="n">
        <v>95.59999999999999</v>
      </c>
      <c r="BBQ165" s="253" t="n">
        <v>77.80396013983081</v>
      </c>
      <c r="BBR165" s="256" t="n">
        <v>95.59999999999999</v>
      </c>
      <c r="BBS165" s="254" t="n">
        <v>3.69369908440344</v>
      </c>
      <c r="BBT165" s="252" t="n">
        <v>95.59999999999999</v>
      </c>
      <c r="BBU165" s="252" t="n">
        <v>104.758546259219</v>
      </c>
      <c r="BBV165" s="255" t="n">
        <v>95.59999999999999</v>
      </c>
      <c r="BBW165" s="253" t="n">
        <v>77.80396013983081</v>
      </c>
      <c r="BBX165" s="256" t="n">
        <v>95.59999999999999</v>
      </c>
      <c r="BBY165" s="254" t="n">
        <v>3.69369908440344</v>
      </c>
      <c r="BBZ165" s="252" t="n">
        <v>95.59999999999999</v>
      </c>
      <c r="BCA165" s="252" t="n">
        <v>114.436259664649</v>
      </c>
      <c r="BCB165" s="255" t="n">
        <v>95.59999999999999</v>
      </c>
      <c r="BCC165" s="253" t="n">
        <v>77.80396013983081</v>
      </c>
      <c r="BCD165" s="256" t="n">
        <v>95.59999999999999</v>
      </c>
      <c r="BCE165" s="254" t="n">
        <v>3.69369908440344</v>
      </c>
      <c r="BCF165" s="252" t="n">
        <v>95.59999999999999</v>
      </c>
      <c r="BCG165" s="252" t="n">
        <v>128.144781602794</v>
      </c>
      <c r="BCH165" s="255" t="n">
        <v>95.59999999999999</v>
      </c>
      <c r="BCI165" s="253" t="n">
        <v>77.80396013983081</v>
      </c>
      <c r="BCJ165" s="256" t="n">
        <v>95.59999999999999</v>
      </c>
      <c r="BCK165" s="254" t="n">
        <v>3.69369908440344</v>
      </c>
      <c r="BCL165" s="251" t="n">
        <v>118</v>
      </c>
      <c r="BCM165" s="252" t="n">
        <v>18.8978053806191</v>
      </c>
      <c r="BCN165" s="255" t="n">
        <v>118</v>
      </c>
      <c r="BCO165" s="253" t="n">
        <v>71.923020698042</v>
      </c>
      <c r="BCP165" s="256" t="n">
        <v>118</v>
      </c>
      <c r="BCQ165" s="254" t="n">
        <v>6.08312726392097</v>
      </c>
      <c r="BCR165" s="251" t="n">
        <v>118</v>
      </c>
      <c r="BCS165" s="252" t="n">
        <v>28.6383437440564</v>
      </c>
      <c r="BCT165" s="255" t="n">
        <v>118</v>
      </c>
      <c r="BCU165" s="253" t="n">
        <v>71.923020698042</v>
      </c>
      <c r="BCV165" s="256" t="n">
        <v>118</v>
      </c>
      <c r="BCW165" s="254" t="n">
        <v>6.08312726392097</v>
      </c>
      <c r="BCX165" s="251" t="n">
        <v>118</v>
      </c>
      <c r="BCY165" s="252" t="n">
        <v>35.1254440674115</v>
      </c>
      <c r="BCZ165" s="255" t="n">
        <v>118</v>
      </c>
      <c r="BDA165" s="253" t="n">
        <v>71.923020698042</v>
      </c>
      <c r="BDB165" s="256" t="n">
        <v>118</v>
      </c>
      <c r="BDC165" s="254" t="n">
        <v>6.08312726392097</v>
      </c>
      <c r="BDD165" s="251" t="n">
        <v>118</v>
      </c>
      <c r="BDE165" s="252" t="n">
        <v>40.4644964695152</v>
      </c>
      <c r="BDF165" s="255" t="n">
        <v>118</v>
      </c>
      <c r="BDG165" s="253" t="n">
        <v>71.923020698042</v>
      </c>
      <c r="BDH165" s="256" t="n">
        <v>118</v>
      </c>
      <c r="BDI165" s="254" t="n">
        <v>6.08312726392097</v>
      </c>
      <c r="BDJ165" s="251" t="n">
        <v>118</v>
      </c>
      <c r="BDK165" s="252" t="n">
        <v>49.119321021758</v>
      </c>
      <c r="BDL165" s="255" t="n">
        <v>118</v>
      </c>
      <c r="BDM165" s="253" t="n">
        <v>71.923020698042</v>
      </c>
      <c r="BDN165" s="256" t="n">
        <v>118</v>
      </c>
      <c r="BDO165" s="254" t="n">
        <v>6.08312726392097</v>
      </c>
      <c r="BDP165" s="251" t="n">
        <v>118</v>
      </c>
      <c r="BDQ165" s="252" t="n">
        <v>55.4918483487628</v>
      </c>
      <c r="BDR165" s="255" t="n">
        <v>118</v>
      </c>
      <c r="BDS165" s="253" t="n">
        <v>71.923020698042</v>
      </c>
      <c r="BDT165" s="256" t="n">
        <v>118</v>
      </c>
      <c r="BDU165" s="254" t="n">
        <v>6.08312726392097</v>
      </c>
      <c r="BDV165" s="251" t="n">
        <v>118</v>
      </c>
      <c r="BDW165" s="252" t="n">
        <v>61.0150634532915</v>
      </c>
      <c r="BDX165" s="255" t="n">
        <v>118</v>
      </c>
      <c r="BDY165" s="253" t="n">
        <v>71.923020698042</v>
      </c>
      <c r="BDZ165" s="256" t="n">
        <v>118</v>
      </c>
      <c r="BEA165" s="254" t="n">
        <v>6.08312726392097</v>
      </c>
      <c r="BEB165" s="251" t="n">
        <v>118</v>
      </c>
      <c r="BEC165" s="252" t="n">
        <v>69.65556566141269</v>
      </c>
      <c r="BED165" s="255" t="n">
        <v>118</v>
      </c>
      <c r="BEE165" s="253" t="n">
        <v>71.923020698042</v>
      </c>
      <c r="BEF165" s="256" t="n">
        <v>118</v>
      </c>
      <c r="BEG165" s="254" t="n">
        <v>6.08312726392097</v>
      </c>
      <c r="BEH165" s="252" t="n">
        <v>118</v>
      </c>
      <c r="BEI165" s="252" t="n">
        <v>76.4274509267559</v>
      </c>
      <c r="BEJ165" s="255" t="n">
        <v>118</v>
      </c>
      <c r="BEK165" s="253" t="n">
        <v>71.923020698042</v>
      </c>
      <c r="BEL165" s="256" t="n">
        <v>118</v>
      </c>
      <c r="BEM165" s="254" t="n">
        <v>6.08312726392097</v>
      </c>
      <c r="BEN165" s="252" t="n">
        <v>118</v>
      </c>
      <c r="BEO165" s="252" t="n">
        <v>81.3582081664523</v>
      </c>
      <c r="BEP165" s="255" t="n">
        <v>118</v>
      </c>
      <c r="BEQ165" s="253" t="n">
        <v>71.923020698042</v>
      </c>
      <c r="BER165" s="256" t="n">
        <v>118</v>
      </c>
      <c r="BES165" s="254" t="n">
        <v>6.08312726392097</v>
      </c>
      <c r="BET165" s="252" t="n">
        <v>118</v>
      </c>
      <c r="BEU165" s="252" t="n">
        <v>90.80625719127519</v>
      </c>
      <c r="BEV165" s="255" t="n">
        <v>118</v>
      </c>
      <c r="BEW165" s="253" t="n">
        <v>71.923020698042</v>
      </c>
      <c r="BEX165" s="256" t="n">
        <v>118</v>
      </c>
      <c r="BEY165" s="254" t="n">
        <v>6.08312726392097</v>
      </c>
      <c r="BEZ165" s="252" t="n">
        <v>118</v>
      </c>
      <c r="BFA165" s="252" t="n">
        <v>98.4069952361973</v>
      </c>
      <c r="BFB165" s="255" t="n">
        <v>118</v>
      </c>
      <c r="BFC165" s="253" t="n">
        <v>71.923020698042</v>
      </c>
      <c r="BFD165" s="256" t="n">
        <v>118</v>
      </c>
      <c r="BFE165" s="254" t="n">
        <v>6.08312726392097</v>
      </c>
      <c r="BFF165" s="252" t="n">
        <v>118</v>
      </c>
      <c r="BFG165" s="252" t="n">
        <v>102.123544938505</v>
      </c>
      <c r="BFH165" s="255" t="n">
        <v>118</v>
      </c>
      <c r="BFI165" s="253" t="n">
        <v>71.923020698042</v>
      </c>
      <c r="BFJ165" s="256" t="n">
        <v>118</v>
      </c>
      <c r="BFK165" s="254" t="n">
        <v>6.08312726392097</v>
      </c>
      <c r="BFL165" s="252" t="n">
        <v>118</v>
      </c>
      <c r="BFM165" s="252" t="n">
        <v>110.76709842341</v>
      </c>
      <c r="BFN165" s="255" t="n">
        <v>118</v>
      </c>
      <c r="BFO165" s="253" t="n">
        <v>71.923020698042</v>
      </c>
      <c r="BFP165" s="256" t="n">
        <v>118</v>
      </c>
      <c r="BFQ165" s="254" t="n">
        <v>6.08312726392097</v>
      </c>
      <c r="BFR165" s="252" t="n">
        <v>118</v>
      </c>
      <c r="BFS165" s="252" t="n">
        <v>118.981991763398</v>
      </c>
      <c r="BFT165" s="255" t="n">
        <v>118</v>
      </c>
      <c r="BFU165" s="253" t="n">
        <v>71.923020698042</v>
      </c>
      <c r="BFV165" s="256" t="n">
        <v>118</v>
      </c>
      <c r="BFW165" s="254" t="n">
        <v>6.08312726392097</v>
      </c>
      <c r="BFX165" s="252" t="n">
        <v>118</v>
      </c>
      <c r="BFY165" s="252" t="n">
        <v>122.851952749077</v>
      </c>
      <c r="BFZ165" s="255" t="n">
        <v>118</v>
      </c>
      <c r="BGA165" s="253" t="n">
        <v>71.923020698042</v>
      </c>
      <c r="BGB165" s="256" t="n">
        <v>118</v>
      </c>
      <c r="BGC165" s="254" t="n">
        <v>6.08312726392097</v>
      </c>
      <c r="BGD165" s="252" t="n">
        <v>118</v>
      </c>
      <c r="BGE165" s="252" t="n">
        <v>131.063518057119</v>
      </c>
      <c r="BGF165" s="255" t="n">
        <v>118</v>
      </c>
      <c r="BGG165" s="253" t="n">
        <v>71.923020698042</v>
      </c>
      <c r="BGH165" s="256" t="n">
        <v>118</v>
      </c>
      <c r="BGI165" s="254" t="n">
        <v>6.08312726392097</v>
      </c>
      <c r="BGJ165" s="252" t="n">
        <v>118</v>
      </c>
      <c r="BGK165" s="252" t="n">
        <v>137.840037222542</v>
      </c>
      <c r="BGL165" s="255" t="n">
        <v>118</v>
      </c>
      <c r="BGM165" s="253" t="n">
        <v>71.923020698042</v>
      </c>
      <c r="BGN165" s="256" t="n">
        <v>118</v>
      </c>
      <c r="BGO165" s="254" t="n">
        <v>6.08312726392097</v>
      </c>
      <c r="BGP165" s="252" t="n">
        <v>118</v>
      </c>
      <c r="BGQ165" s="252" t="n">
        <v>145.439655626739</v>
      </c>
      <c r="BGR165" s="255" t="n">
        <v>118</v>
      </c>
      <c r="BGS165" s="253" t="n">
        <v>71.923020698042</v>
      </c>
      <c r="BGT165" s="256" t="n">
        <v>118</v>
      </c>
      <c r="BGU165" s="254" t="n">
        <v>6.08312726392097</v>
      </c>
      <c r="BGV165" s="251" t="n">
        <v>140.399999999999</v>
      </c>
      <c r="BGW165" s="252" t="n">
        <v>14.2660791723978</v>
      </c>
      <c r="BGX165" s="255" t="n">
        <v>143.6</v>
      </c>
      <c r="BGY165" s="253" t="n">
        <v>73.2839616592557</v>
      </c>
      <c r="BGZ165" s="256" t="n">
        <v>143.6</v>
      </c>
      <c r="BHA165" s="254" t="n">
        <v>7.17027194654225</v>
      </c>
      <c r="BHB165" s="251" t="n">
        <v>140.399999999999</v>
      </c>
      <c r="BHC165" s="252" t="n">
        <v>20.1104738959361</v>
      </c>
      <c r="BHD165" s="255" t="n">
        <v>143.6</v>
      </c>
      <c r="BHE165" s="253" t="n">
        <v>73.2839616592557</v>
      </c>
      <c r="BHF165" s="256" t="n">
        <v>143.6</v>
      </c>
      <c r="BHG165" s="254" t="n">
        <v>7.17027194654225</v>
      </c>
      <c r="BHH165" s="251" t="n">
        <v>143.6</v>
      </c>
      <c r="BHI165" s="252" t="n">
        <v>28.5444932682684</v>
      </c>
      <c r="BHJ165" s="255" t="n">
        <v>143.6</v>
      </c>
      <c r="BHK165" s="253" t="n">
        <v>73.2839616592557</v>
      </c>
      <c r="BHL165" s="256" t="n">
        <v>143.6</v>
      </c>
      <c r="BHM165" s="254" t="n">
        <v>7.17027194654225</v>
      </c>
      <c r="BHN165" s="251" t="n">
        <v>143.6</v>
      </c>
      <c r="BHO165" s="252" t="n">
        <v>35.4619398489784</v>
      </c>
      <c r="BHP165" s="255" t="n">
        <v>143.6</v>
      </c>
      <c r="BHQ165" s="253" t="n">
        <v>73.2839616592557</v>
      </c>
      <c r="BHR165" s="256" t="n">
        <v>143.6</v>
      </c>
      <c r="BHS165" s="254" t="n">
        <v>7.17027194654225</v>
      </c>
      <c r="BHT165" s="251" t="n">
        <v>143.6</v>
      </c>
      <c r="BHU165" s="252" t="n">
        <v>41.5191798187144</v>
      </c>
      <c r="BHV165" s="255" t="n">
        <v>143.6</v>
      </c>
      <c r="BHW165" s="253" t="n">
        <v>73.2839616592557</v>
      </c>
      <c r="BHX165" s="256" t="n">
        <v>143.6</v>
      </c>
      <c r="BHY165" s="254" t="n">
        <v>7.17027194654225</v>
      </c>
      <c r="BHZ165" s="251" t="n">
        <v>143.6</v>
      </c>
      <c r="BIA165" s="252" t="n">
        <v>51.0396262158641</v>
      </c>
      <c r="BIB165" s="255" t="n">
        <v>143.6</v>
      </c>
      <c r="BIC165" s="253" t="n">
        <v>73.2839616592557</v>
      </c>
      <c r="BID165" s="256" t="n">
        <v>143.6</v>
      </c>
      <c r="BIE165" s="254" t="n">
        <v>7.17027194654225</v>
      </c>
      <c r="BIF165" s="251" t="n">
        <v>143.6</v>
      </c>
      <c r="BIG165" s="252" t="n">
        <v>58.3919402974486</v>
      </c>
      <c r="BIH165" s="255" t="n">
        <v>143.6</v>
      </c>
      <c r="BII165" s="253" t="n">
        <v>73.2839616592557</v>
      </c>
      <c r="BIJ165" s="256" t="n">
        <v>143.6</v>
      </c>
      <c r="BIK165" s="254" t="n">
        <v>7.17027194654225</v>
      </c>
      <c r="BIL165" s="251" t="n">
        <v>143.6</v>
      </c>
      <c r="BIM165" s="252" t="n">
        <v>65.0873115318275</v>
      </c>
      <c r="BIN165" s="255" t="n">
        <v>143.6</v>
      </c>
      <c r="BIO165" s="253" t="n">
        <v>73.2839616592557</v>
      </c>
      <c r="BIP165" s="256" t="n">
        <v>143.6</v>
      </c>
      <c r="BIQ165" s="254" t="n">
        <v>7.17027194654225</v>
      </c>
      <c r="BIR165" s="252" t="n">
        <v>143.6</v>
      </c>
      <c r="BIS165" s="252" t="n">
        <v>72.8731003485205</v>
      </c>
      <c r="BIT165" s="255" t="n">
        <v>143.6</v>
      </c>
      <c r="BIU165" s="253" t="n">
        <v>73.2839616592557</v>
      </c>
      <c r="BIV165" s="256" t="n">
        <v>143.6</v>
      </c>
      <c r="BIW165" s="254" t="n">
        <v>7.17027194654225</v>
      </c>
      <c r="BIX165" s="252" t="n">
        <v>143.6</v>
      </c>
      <c r="BIY165" s="252" t="n">
        <v>79.80767859109331</v>
      </c>
      <c r="BIZ165" s="255" t="n">
        <v>143.6</v>
      </c>
      <c r="BJA165" s="253" t="n">
        <v>73.2839616592557</v>
      </c>
      <c r="BJB165" s="256" t="n">
        <v>143.6</v>
      </c>
      <c r="BJC165" s="254" t="n">
        <v>7.17027194654225</v>
      </c>
      <c r="BJD165" s="252" t="n">
        <v>143.6</v>
      </c>
      <c r="BJE165" s="252" t="n">
        <v>86.5117464742991</v>
      </c>
      <c r="BJF165" s="255" t="n">
        <v>143.6</v>
      </c>
      <c r="BJG165" s="253" t="n">
        <v>73.2839616592557</v>
      </c>
      <c r="BJH165" s="256" t="n">
        <v>143.6</v>
      </c>
      <c r="BJI165" s="254" t="n">
        <v>7.17027194654225</v>
      </c>
      <c r="BJJ165" s="252" t="n">
        <v>143.6</v>
      </c>
      <c r="BJK165" s="252" t="n">
        <v>94.93474480881</v>
      </c>
      <c r="BJL165" s="255" t="n">
        <v>143.6</v>
      </c>
      <c r="BJM165" s="253" t="n">
        <v>73.2839616592557</v>
      </c>
      <c r="BJN165" s="256" t="n">
        <v>143.6</v>
      </c>
      <c r="BJO165" s="254" t="n">
        <v>7.17027194654225</v>
      </c>
      <c r="BJP165" s="252" t="n">
        <v>143.6</v>
      </c>
      <c r="BJQ165" s="252" t="n">
        <v>102.279292261927</v>
      </c>
      <c r="BJR165" s="255" t="n">
        <v>143.6</v>
      </c>
      <c r="BJS165" s="253" t="n">
        <v>73.2839616592557</v>
      </c>
      <c r="BJT165" s="256" t="n">
        <v>143.6</v>
      </c>
      <c r="BJU165" s="254" t="n">
        <v>7.17027194654225</v>
      </c>
      <c r="BJV165" s="252" t="n">
        <v>143.6</v>
      </c>
      <c r="BJW165" s="252" t="n">
        <v>109.202180395918</v>
      </c>
      <c r="BJX165" s="255" t="n">
        <v>143.6</v>
      </c>
      <c r="BJY165" s="253" t="n">
        <v>73.2839616592557</v>
      </c>
      <c r="BJZ165" s="256" t="n">
        <v>143.6</v>
      </c>
      <c r="BKA165" s="254" t="n">
        <v>7.17027194654225</v>
      </c>
      <c r="BKB165" s="252" t="n">
        <v>143.6</v>
      </c>
      <c r="BKC165" s="252" t="n">
        <v>115.687466914064</v>
      </c>
      <c r="BKD165" s="255" t="n">
        <v>143.6</v>
      </c>
      <c r="BKE165" s="253" t="n">
        <v>73.2839616592557</v>
      </c>
      <c r="BKF165" s="256" t="n">
        <v>143.6</v>
      </c>
      <c r="BKG165" s="254" t="n">
        <v>7.17027194654225</v>
      </c>
      <c r="BKH165" s="252" t="n">
        <v>143.6</v>
      </c>
      <c r="BKI165" s="252" t="n">
        <v>124.337368472381</v>
      </c>
      <c r="BKJ165" s="255" t="n">
        <v>143.6</v>
      </c>
      <c r="BKK165" s="253" t="n">
        <v>73.2839616592557</v>
      </c>
      <c r="BKL165" s="256" t="n">
        <v>143.6</v>
      </c>
      <c r="BKM165" s="254" t="n">
        <v>7.17027194654225</v>
      </c>
      <c r="BKN165" s="252" t="n">
        <v>143.6</v>
      </c>
      <c r="BKO165" s="252" t="n">
        <v>132.988886767521</v>
      </c>
      <c r="BKP165" s="255" t="n">
        <v>143.6</v>
      </c>
      <c r="BKQ165" s="253" t="n">
        <v>73.2839616592557</v>
      </c>
      <c r="BKR165" s="256" t="n">
        <v>143.6</v>
      </c>
      <c r="BKS165" s="254" t="n">
        <v>7.17027194654225</v>
      </c>
      <c r="BKT165" s="251" t="n">
        <v>191.2</v>
      </c>
      <c r="BKU165" s="252" t="n">
        <v>20.8263707649653</v>
      </c>
      <c r="BKV165" s="255" t="n">
        <v>191.2</v>
      </c>
      <c r="BKW165" s="253" t="n">
        <v>76.0853766452347</v>
      </c>
      <c r="BKX165" s="256" t="n">
        <v>191.2</v>
      </c>
      <c r="BKY165" s="254" t="n">
        <v>4.90725279200586</v>
      </c>
      <c r="BKZ165" s="251" t="n">
        <v>191.2</v>
      </c>
      <c r="BLA165" s="252" t="n">
        <v>24.8594172453449</v>
      </c>
      <c r="BLB165" s="255" t="n">
        <v>191.2</v>
      </c>
      <c r="BLC165" s="253" t="n">
        <v>76.0853766452347</v>
      </c>
      <c r="BLD165" s="256" t="n">
        <v>191.2</v>
      </c>
      <c r="BLE165" s="254" t="n">
        <v>4.90725279200586</v>
      </c>
      <c r="BLF165" s="251" t="n">
        <v>191.2</v>
      </c>
      <c r="BLG165" s="252" t="n">
        <v>34.895882091357</v>
      </c>
      <c r="BLH165" s="255" t="n">
        <v>191.2</v>
      </c>
      <c r="BLI165" s="253" t="n">
        <v>76.0853766452347</v>
      </c>
      <c r="BLJ165" s="256" t="n">
        <v>191.2</v>
      </c>
      <c r="BLK165" s="254" t="n">
        <v>4.90725279200586</v>
      </c>
      <c r="BLL165" s="251" t="n">
        <v>191.2</v>
      </c>
      <c r="BLM165" s="252" t="n">
        <v>42.3256996011188</v>
      </c>
      <c r="BLN165" s="255" t="n">
        <v>191.2</v>
      </c>
      <c r="BLO165" s="253" t="n">
        <v>76.0853766452347</v>
      </c>
      <c r="BLP165" s="256" t="n">
        <v>191.2</v>
      </c>
      <c r="BLQ165" s="254" t="n">
        <v>4.90725279200586</v>
      </c>
      <c r="BLR165" s="251" t="n">
        <v>191.2</v>
      </c>
      <c r="BLS165" s="252" t="n">
        <v>50.7674777756429</v>
      </c>
      <c r="BLT165" s="255" t="n">
        <v>191.2</v>
      </c>
      <c r="BLU165" s="253" t="n">
        <v>76.0853766452347</v>
      </c>
      <c r="BLV165" s="256" t="n">
        <v>191.2</v>
      </c>
      <c r="BLW165" s="254" t="n">
        <v>4.90725279200586</v>
      </c>
      <c r="BLX165" s="251" t="n">
        <v>191.2</v>
      </c>
      <c r="BLY165" s="252" t="n">
        <v>60.6452383836607</v>
      </c>
      <c r="BLZ165" s="255" t="n">
        <v>191.2</v>
      </c>
      <c r="BMA165" s="253" t="n">
        <v>76.0853766452347</v>
      </c>
      <c r="BMB165" s="256" t="n">
        <v>191.2</v>
      </c>
      <c r="BMC165" s="254" t="n">
        <v>4.90725279200586</v>
      </c>
      <c r="BMD165" s="251" t="n">
        <v>191.2</v>
      </c>
      <c r="BME165" s="252" t="n">
        <v>70.1797733621874</v>
      </c>
      <c r="BMF165" s="255" t="n">
        <v>191.2</v>
      </c>
      <c r="BMG165" s="253" t="n">
        <v>76.0853766452347</v>
      </c>
      <c r="BMH165" s="256" t="n">
        <v>191.2</v>
      </c>
      <c r="BMI165" s="254" t="n">
        <v>4.90725279200586</v>
      </c>
      <c r="BMJ165" s="251" t="n">
        <v>191.2</v>
      </c>
      <c r="BMK165" s="252" t="n">
        <v>77.2159852144717</v>
      </c>
      <c r="BML165" s="255" t="n">
        <v>191.2</v>
      </c>
      <c r="BMM165" s="253" t="n">
        <v>76.0853766452347</v>
      </c>
      <c r="BMN165" s="256" t="n">
        <v>191.2</v>
      </c>
      <c r="BMO165" s="254" t="n">
        <v>4.90725279200586</v>
      </c>
      <c r="BMP165" s="252" t="n">
        <v>191.2</v>
      </c>
      <c r="BMQ165" s="252" t="n">
        <v>81.25740757723879</v>
      </c>
      <c r="BMR165" s="255" t="n">
        <v>191.2</v>
      </c>
      <c r="BMS165" s="253" t="n">
        <v>76.0853766452347</v>
      </c>
      <c r="BMT165" s="256" t="n">
        <v>191.2</v>
      </c>
      <c r="BMU165" s="254" t="n">
        <v>4.90725279200586</v>
      </c>
      <c r="BMV165" s="252" t="n">
        <v>191.2</v>
      </c>
      <c r="BMW165" s="252" t="n">
        <v>86.2787524552551</v>
      </c>
      <c r="BMX165" s="255" t="n">
        <v>191.2</v>
      </c>
      <c r="BMY165" s="253" t="n">
        <v>76.0853766452347</v>
      </c>
      <c r="BMZ165" s="256" t="n">
        <v>191.2</v>
      </c>
      <c r="BNA165" s="254" t="n">
        <v>4.90725279200586</v>
      </c>
      <c r="BNB165" s="252" t="n">
        <v>191.2</v>
      </c>
      <c r="BNC165" s="252" t="n">
        <v>90.9895243053239</v>
      </c>
      <c r="BND165" s="255" t="n">
        <v>191.2</v>
      </c>
      <c r="BNE165" s="253" t="n">
        <v>76.0853766452347</v>
      </c>
      <c r="BNF165" s="256" t="n">
        <v>191.2</v>
      </c>
      <c r="BNG165" s="254" t="n">
        <v>4.90725279200586</v>
      </c>
      <c r="BNH165" s="252" t="n">
        <v>191.2</v>
      </c>
      <c r="BNI165" s="252" t="n">
        <v>95.07288690669751</v>
      </c>
      <c r="BNJ165" s="255" t="n">
        <v>191.2</v>
      </c>
      <c r="BNK165" s="253" t="n">
        <v>76.0853766452347</v>
      </c>
      <c r="BNL165" s="256" t="n">
        <v>191.2</v>
      </c>
      <c r="BNM165" s="254" t="n">
        <v>4.90725279200586</v>
      </c>
      <c r="BNN165" s="252" t="n">
        <v>191.2</v>
      </c>
      <c r="BNO165" s="252" t="n">
        <v>105.028374874871</v>
      </c>
      <c r="BNP165" s="255" t="n">
        <v>191.2</v>
      </c>
      <c r="BNQ165" s="253" t="n">
        <v>76.0853766452347</v>
      </c>
      <c r="BNR165" s="256" t="n">
        <v>191.2</v>
      </c>
      <c r="BNS165" s="254" t="n">
        <v>4.90725279200586</v>
      </c>
      <c r="BNT165" s="252" t="n">
        <v>191.2</v>
      </c>
      <c r="BNU165" s="252" t="n">
        <v>112.459673382578</v>
      </c>
      <c r="BNV165" s="255" t="n">
        <v>191.2</v>
      </c>
      <c r="BNW165" s="253" t="n">
        <v>76.0853766452347</v>
      </c>
      <c r="BNX165" s="256" t="n">
        <v>191.2</v>
      </c>
      <c r="BNY165" s="254" t="n">
        <v>4.90725279200586</v>
      </c>
      <c r="BNZ165" s="252" t="n">
        <v>191.2</v>
      </c>
      <c r="BOA165" s="252" t="n">
        <v>120.645612265887</v>
      </c>
      <c r="BOB165" s="255" t="n">
        <v>191.2</v>
      </c>
      <c r="BOC165" s="253" t="n">
        <v>76.0853766452347</v>
      </c>
      <c r="BOD165" s="256" t="n">
        <v>191.2</v>
      </c>
      <c r="BOE165" s="254" t="n">
        <v>4.90725279200586</v>
      </c>
      <c r="BOF165" s="252" t="n">
        <v>191.2</v>
      </c>
      <c r="BOG165" s="252" t="n">
        <v>130.747278965868</v>
      </c>
      <c r="BOH165" s="255" t="n">
        <v>191.2</v>
      </c>
      <c r="BOI165" s="253" t="n">
        <v>76.0853766452347</v>
      </c>
      <c r="BOJ165" s="256" t="n">
        <v>191.2</v>
      </c>
      <c r="BOK165" s="254" t="n">
        <v>4.90725279200586</v>
      </c>
      <c r="BOL165" s="252" t="n">
        <v>191.2</v>
      </c>
      <c r="BOM165" s="252" t="n">
        <v>140.613750055661</v>
      </c>
      <c r="BON165" s="255" t="n">
        <v>191.2</v>
      </c>
      <c r="BOO165" s="253" t="n">
        <v>76.0853766452347</v>
      </c>
      <c r="BOP165" s="256" t="n">
        <v>191.2</v>
      </c>
      <c r="BOQ165" s="254" t="n">
        <v>4.90725279200586</v>
      </c>
    </row>
    <row r="166">
      <c r="B166" s="251" t="n">
        <v>1.9475</v>
      </c>
      <c r="C166" s="252" t="n">
        <v>10.2430520111326</v>
      </c>
      <c r="D166" s="255" t="n">
        <v>1.9475</v>
      </c>
      <c r="E166" s="253" t="n">
        <v>49.0770318771581</v>
      </c>
      <c r="F166" s="256" t="n">
        <v>1.9475</v>
      </c>
      <c r="G166" s="254" t="n">
        <v>1.47747171733746</v>
      </c>
      <c r="H166" s="251" t="n">
        <v>1.9475</v>
      </c>
      <c r="I166" s="252" t="n">
        <v>14.5567728954634</v>
      </c>
      <c r="J166" s="255" t="n">
        <v>1.9475</v>
      </c>
      <c r="K166" s="253" t="n">
        <v>49.0770318771581</v>
      </c>
      <c r="L166" s="256" t="n">
        <v>1.9475</v>
      </c>
      <c r="M166" s="254" t="n">
        <v>1.47747171733746</v>
      </c>
      <c r="N166" s="251" t="n">
        <v>1.9475</v>
      </c>
      <c r="O166" s="252" t="n">
        <v>18.6475043507423</v>
      </c>
      <c r="P166" s="255" t="n">
        <v>1.9475</v>
      </c>
      <c r="Q166" s="253" t="n">
        <v>49.0770318771581</v>
      </c>
      <c r="R166" s="256" t="n">
        <v>1.9475</v>
      </c>
      <c r="S166" s="254" t="n">
        <v>1.47747171733746</v>
      </c>
      <c r="T166" s="251" t="n">
        <v>1.9475</v>
      </c>
      <c r="U166" s="252" t="n">
        <v>22.5753128317746</v>
      </c>
      <c r="V166" s="255" t="n">
        <v>1.9475</v>
      </c>
      <c r="W166" s="253" t="n">
        <v>49.0770318771581</v>
      </c>
      <c r="X166" s="256" t="n">
        <v>1.9475</v>
      </c>
      <c r="Y166" s="254" t="n">
        <v>1.47747171733746</v>
      </c>
      <c r="Z166" s="251" t="n">
        <v>1.9475</v>
      </c>
      <c r="AA166" s="252" t="n">
        <v>26.5864649701394</v>
      </c>
      <c r="AB166" s="255" t="n">
        <v>1.9475</v>
      </c>
      <c r="AC166" s="253" t="n">
        <v>49.0770318771581</v>
      </c>
      <c r="AD166" s="256" t="n">
        <v>1.9475</v>
      </c>
      <c r="AE166" s="254" t="n">
        <v>1.47747171733746</v>
      </c>
      <c r="AF166" s="251" t="n">
        <v>1.9475</v>
      </c>
      <c r="AG166" s="252" t="n">
        <v>30.4116831328106</v>
      </c>
      <c r="AH166" s="255" t="n">
        <v>1.9475</v>
      </c>
      <c r="AI166" s="253" t="n">
        <v>49.0770318771581</v>
      </c>
      <c r="AJ166" s="256" t="n">
        <v>1.9475</v>
      </c>
      <c r="AK166" s="254" t="n">
        <v>1.47747171733746</v>
      </c>
      <c r="AL166" s="251" t="n">
        <v>1.9475</v>
      </c>
      <c r="AM166" s="252" t="n">
        <v>34.9737351026853</v>
      </c>
      <c r="AN166" s="255" t="n">
        <v>1.9475</v>
      </c>
      <c r="AO166" s="253" t="n">
        <v>49.0770318771581</v>
      </c>
      <c r="AP166" s="256" t="n">
        <v>1.9475</v>
      </c>
      <c r="AQ166" s="254" t="n">
        <v>1.47747171733746</v>
      </c>
      <c r="AR166" s="251" t="n">
        <v>1.9475</v>
      </c>
      <c r="AS166" s="252" t="n">
        <v>38.9118249079095</v>
      </c>
      <c r="AT166" s="255" t="n">
        <v>1.9475</v>
      </c>
      <c r="AU166" s="253" t="n">
        <v>49.0770318771581</v>
      </c>
      <c r="AV166" s="256" t="n">
        <v>1.9475</v>
      </c>
      <c r="AW166" s="254" t="n">
        <v>1.47747171733746</v>
      </c>
      <c r="AX166" s="252" t="n">
        <v>1.9475</v>
      </c>
      <c r="AY166" s="252" t="n">
        <v>42.6747696102268</v>
      </c>
      <c r="AZ166" s="255" t="n">
        <v>1.9475</v>
      </c>
      <c r="BA166" s="253" t="n">
        <v>49.0770318771581</v>
      </c>
      <c r="BB166" s="256" t="n">
        <v>1.9475</v>
      </c>
      <c r="BC166" s="254" t="n">
        <v>1.47747171733746</v>
      </c>
      <c r="BD166" s="252" t="n">
        <v>1.9475</v>
      </c>
      <c r="BE166" s="252" t="n">
        <v>46.3059848785283</v>
      </c>
      <c r="BF166" s="255" t="n">
        <v>1.9475</v>
      </c>
      <c r="BG166" s="253" t="n">
        <v>49.0770318771581</v>
      </c>
      <c r="BH166" s="256" t="n">
        <v>1.9475</v>
      </c>
      <c r="BI166" s="254" t="n">
        <v>1.47747171733746</v>
      </c>
      <c r="BJ166" s="252" t="n">
        <v>1.9475</v>
      </c>
      <c r="BK166" s="252" t="n">
        <v>51.9231498682873</v>
      </c>
      <c r="BL166" s="255" t="n">
        <v>1.9475</v>
      </c>
      <c r="BM166" s="253" t="n">
        <v>49.0770318771581</v>
      </c>
      <c r="BN166" s="256" t="n">
        <v>1.9475</v>
      </c>
      <c r="BO166" s="254" t="n">
        <v>1.47747171733746</v>
      </c>
      <c r="BP166" s="252" t="n">
        <v>1.9475</v>
      </c>
      <c r="BQ166" s="252" t="n">
        <v>55.899579629536</v>
      </c>
      <c r="BR166" s="255" t="n">
        <v>1.9475</v>
      </c>
      <c r="BS166" s="253" t="n">
        <v>49.0770318771581</v>
      </c>
      <c r="BT166" s="256" t="n">
        <v>1.9475</v>
      </c>
      <c r="BU166" s="254" t="n">
        <v>1.47747171733746</v>
      </c>
      <c r="BV166" s="252" t="n">
        <v>1.9475</v>
      </c>
      <c r="BW166" s="252" t="n">
        <v>63.2910599912323</v>
      </c>
      <c r="BX166" s="255" t="n">
        <v>1.9475</v>
      </c>
      <c r="BY166" s="253" t="n">
        <v>49.0770318771581</v>
      </c>
      <c r="BZ166" s="256" t="n">
        <v>1.9475</v>
      </c>
      <c r="CA166" s="254" t="n">
        <v>1.47747171733746</v>
      </c>
      <c r="CB166" s="252" t="n">
        <v>1.9475</v>
      </c>
      <c r="CC166" s="252" t="n">
        <v>72.98697664235139</v>
      </c>
      <c r="CD166" s="255" t="n">
        <v>1.9475</v>
      </c>
      <c r="CE166" s="253" t="n">
        <v>49.0770318771581</v>
      </c>
      <c r="CF166" s="256" t="n">
        <v>1.9475</v>
      </c>
      <c r="CG166" s="254" t="n">
        <v>1.47747171733746</v>
      </c>
      <c r="CH166" s="252" t="n">
        <v>1.9475</v>
      </c>
      <c r="CI166" s="252" t="n">
        <v>80.5250374300513</v>
      </c>
      <c r="CJ166" s="255" t="n">
        <v>1.9475</v>
      </c>
      <c r="CK166" s="253" t="n">
        <v>49.0770318771581</v>
      </c>
      <c r="CL166" s="256" t="n">
        <v>1.9475</v>
      </c>
      <c r="CM166" s="254" t="n">
        <v>1.47747171733746</v>
      </c>
      <c r="CN166" s="252" t="n">
        <v>1.9475</v>
      </c>
      <c r="CO166" s="252" t="n">
        <v>88.1231098152706</v>
      </c>
      <c r="CP166" s="255" t="n">
        <v>1.9475</v>
      </c>
      <c r="CQ166" s="253" t="n">
        <v>49.0770318771581</v>
      </c>
      <c r="CR166" s="256" t="n">
        <v>1.9475</v>
      </c>
      <c r="CS166" s="254" t="n">
        <v>1.47747171733746</v>
      </c>
      <c r="CT166" s="252" t="n">
        <v>1.9475</v>
      </c>
      <c r="CU166" s="252" t="n">
        <v>95.1103045955214</v>
      </c>
      <c r="CV166" s="255" t="n">
        <v>1.9475</v>
      </c>
      <c r="CW166" s="253" t="n">
        <v>49.0770318771581</v>
      </c>
      <c r="CX166" s="256" t="n">
        <v>1.9475</v>
      </c>
      <c r="CY166" s="254" t="n">
        <v>1.47747171733746</v>
      </c>
      <c r="CZ166" s="252" t="n">
        <v>1.9475</v>
      </c>
      <c r="DA166" s="252" t="n">
        <v>110.092041275305</v>
      </c>
      <c r="DB166" s="255" t="n">
        <v>1.9475</v>
      </c>
      <c r="DC166" s="253" t="n">
        <v>49.0770318771581</v>
      </c>
      <c r="DD166" s="256" t="n">
        <v>1.9475</v>
      </c>
      <c r="DE166" s="254" t="n">
        <v>1.47747171733746</v>
      </c>
      <c r="DF166" s="252" t="n">
        <v>1.9475</v>
      </c>
      <c r="DG166" s="252" t="n">
        <v>117.879499235627</v>
      </c>
      <c r="DH166" s="255" t="n">
        <v>1.9475</v>
      </c>
      <c r="DI166" s="253" t="n">
        <v>49.0770318771581</v>
      </c>
      <c r="DJ166" s="256" t="n">
        <v>1.9475</v>
      </c>
      <c r="DK166" s="254" t="n">
        <v>1.47747171733746</v>
      </c>
      <c r="DL166" s="252" t="n">
        <v>1.9475</v>
      </c>
      <c r="DM166" s="252" t="n">
        <v>129.816155790684</v>
      </c>
      <c r="DN166" s="255" t="n">
        <v>1.9475</v>
      </c>
      <c r="DO166" s="253" t="n">
        <v>49.0770318771581</v>
      </c>
      <c r="DP166" s="256" t="n">
        <v>1.9475</v>
      </c>
      <c r="DQ166" s="254" t="n">
        <v>1.47747171733746</v>
      </c>
      <c r="DR166" s="252" t="n">
        <v>1.9475</v>
      </c>
      <c r="DS166" s="252" t="n">
        <v>146.551582838748</v>
      </c>
      <c r="DT166" s="255" t="n">
        <v>1.9475</v>
      </c>
      <c r="DU166" s="253" t="n">
        <v>49.0770318771581</v>
      </c>
      <c r="DV166" s="256" t="n">
        <v>1.9475</v>
      </c>
      <c r="DW166" s="254" t="n">
        <v>1.47747171733746</v>
      </c>
      <c r="DX166" s="252" t="n">
        <v>1.9475</v>
      </c>
      <c r="DY166" s="252" t="n">
        <v>158.831774303511</v>
      </c>
      <c r="DZ166" s="255" t="n">
        <v>1.9475</v>
      </c>
      <c r="EA166" s="253" t="n">
        <v>49.0770318771581</v>
      </c>
      <c r="EB166" s="256" t="n">
        <v>1.9475</v>
      </c>
      <c r="EC166" s="254" t="n">
        <v>1.47747171733746</v>
      </c>
      <c r="ED166" s="251" t="n">
        <v>2.8000000000004</v>
      </c>
      <c r="EE166" s="252" t="n">
        <v>13.199800667118</v>
      </c>
      <c r="EF166" s="255" t="n">
        <v>2.788</v>
      </c>
      <c r="EG166" s="253" t="n">
        <v>45.3359383687806</v>
      </c>
      <c r="EH166" s="256" t="n">
        <v>2.788</v>
      </c>
      <c r="EI166" s="254" t="n">
        <v>3.36348963463361</v>
      </c>
      <c r="EJ166" s="251" t="n">
        <v>2.8</v>
      </c>
      <c r="EK166" s="252" t="n">
        <v>18.4314771728389</v>
      </c>
      <c r="EL166" s="255" t="n">
        <v>2.788</v>
      </c>
      <c r="EM166" s="253" t="n">
        <v>45.3359383687806</v>
      </c>
      <c r="EN166" s="256" t="n">
        <v>2.788</v>
      </c>
      <c r="EO166" s="254" t="n">
        <v>3.36348963463361</v>
      </c>
      <c r="EP166" s="251" t="n">
        <v>2.8</v>
      </c>
      <c r="EQ166" s="252" t="n">
        <v>23.288133796313</v>
      </c>
      <c r="ER166" s="255" t="n">
        <v>2.788</v>
      </c>
      <c r="ES166" s="253" t="n">
        <v>45.3359383687806</v>
      </c>
      <c r="ET166" s="256" t="n">
        <v>2.788</v>
      </c>
      <c r="EU166" s="254" t="n">
        <v>3.36348963463361</v>
      </c>
      <c r="EV166" s="251" t="n">
        <v>2.788</v>
      </c>
      <c r="EW166" s="252" t="n">
        <v>29.7870459140294</v>
      </c>
      <c r="EX166" s="255" t="n">
        <v>2.788</v>
      </c>
      <c r="EY166" s="253" t="n">
        <v>45.3359383687806</v>
      </c>
      <c r="EZ166" s="256" t="n">
        <v>2.788</v>
      </c>
      <c r="FA166" s="254" t="n">
        <v>3.36348963463361</v>
      </c>
      <c r="FB166" s="251" t="n">
        <v>2.8</v>
      </c>
      <c r="FC166" s="252" t="n">
        <v>36.534655017326</v>
      </c>
      <c r="FD166" s="255" t="n">
        <v>2.788</v>
      </c>
      <c r="FE166" s="253" t="n">
        <v>45.3359383687806</v>
      </c>
      <c r="FF166" s="256" t="n">
        <v>2.788</v>
      </c>
      <c r="FG166" s="254" t="n">
        <v>3.36348963463361</v>
      </c>
      <c r="FH166" s="251" t="n">
        <v>2.8</v>
      </c>
      <c r="FI166" s="252" t="n">
        <v>40.6044557636882</v>
      </c>
      <c r="FJ166" s="255" t="n">
        <v>2.788</v>
      </c>
      <c r="FK166" s="253" t="n">
        <v>45.3359383687806</v>
      </c>
      <c r="FL166" s="256" t="n">
        <v>2.788</v>
      </c>
      <c r="FM166" s="254" t="n">
        <v>3.36348963463361</v>
      </c>
      <c r="FN166" s="251" t="n">
        <v>2.788</v>
      </c>
      <c r="FO166" s="252" t="n">
        <v>46.9438917155418</v>
      </c>
      <c r="FP166" s="255" t="n">
        <v>2.788</v>
      </c>
      <c r="FQ166" s="253" t="n">
        <v>45.3359383687806</v>
      </c>
      <c r="FR166" s="256" t="n">
        <v>2.788</v>
      </c>
      <c r="FS166" s="254" t="n">
        <v>3.36348963463361</v>
      </c>
      <c r="FT166" s="251" t="n">
        <v>2.8</v>
      </c>
      <c r="FU166" s="252" t="n">
        <v>52.5444540920727</v>
      </c>
      <c r="FV166" s="255" t="n">
        <v>2.788</v>
      </c>
      <c r="FW166" s="253" t="n">
        <v>45.3359383687806</v>
      </c>
      <c r="FX166" s="256" t="n">
        <v>2.788</v>
      </c>
      <c r="FY166" s="254" t="n">
        <v>3.36348963463361</v>
      </c>
      <c r="FZ166" s="252" t="n">
        <v>2.788</v>
      </c>
      <c r="GA166" s="252" t="n">
        <v>58.0330163991279</v>
      </c>
      <c r="GB166" s="255" t="n">
        <v>2.788</v>
      </c>
      <c r="GC166" s="253" t="n">
        <v>45.3359383687806</v>
      </c>
      <c r="GD166" s="256" t="n">
        <v>2.788</v>
      </c>
      <c r="GE166" s="254" t="n">
        <v>3.36348963463361</v>
      </c>
      <c r="GF166" s="252" t="n">
        <v>2.788</v>
      </c>
      <c r="GG166" s="252" t="n">
        <v>62.88732425629</v>
      </c>
      <c r="GH166" s="255" t="n">
        <v>2.788</v>
      </c>
      <c r="GI166" s="253" t="n">
        <v>45.3359383687806</v>
      </c>
      <c r="GJ166" s="256" t="n">
        <v>2.788</v>
      </c>
      <c r="GK166" s="254" t="n">
        <v>3.36348963463361</v>
      </c>
      <c r="GL166" s="252" t="n">
        <v>2.8</v>
      </c>
      <c r="GM166" s="252" t="n">
        <v>69.7369035571534</v>
      </c>
      <c r="GN166" s="255" t="n">
        <v>2.788</v>
      </c>
      <c r="GO166" s="253" t="n">
        <v>45.3359383687806</v>
      </c>
      <c r="GP166" s="256" t="n">
        <v>2.788</v>
      </c>
      <c r="GQ166" s="254" t="n">
        <v>3.36348963463361</v>
      </c>
      <c r="GR166" s="252" t="n">
        <v>2.788</v>
      </c>
      <c r="GS166" s="252" t="n">
        <v>78.87366923388259</v>
      </c>
      <c r="GT166" s="255" t="n">
        <v>2.788</v>
      </c>
      <c r="GU166" s="253" t="n">
        <v>45.3359383687806</v>
      </c>
      <c r="GV166" s="256" t="n">
        <v>2.788</v>
      </c>
      <c r="GW166" s="254" t="n">
        <v>3.36348963463361</v>
      </c>
      <c r="GX166" s="252" t="n">
        <v>2.788</v>
      </c>
      <c r="GY166" s="252" t="n">
        <v>84.0512320450009</v>
      </c>
      <c r="GZ166" s="255" t="n">
        <v>2.788</v>
      </c>
      <c r="HA166" s="253" t="n">
        <v>45.3359383687806</v>
      </c>
      <c r="HB166" s="256" t="n">
        <v>2.788</v>
      </c>
      <c r="HC166" s="254" t="n">
        <v>3.36348963463361</v>
      </c>
      <c r="HD166" s="252" t="n">
        <v>2.788</v>
      </c>
      <c r="HE166" s="252" t="n">
        <v>89.92905707696301</v>
      </c>
      <c r="HF166" s="255" t="n">
        <v>2.788</v>
      </c>
      <c r="HG166" s="253" t="n">
        <v>45.3359383687806</v>
      </c>
      <c r="HH166" s="256" t="n">
        <v>2.788</v>
      </c>
      <c r="HI166" s="254" t="n">
        <v>3.36348963463361</v>
      </c>
      <c r="HJ166" s="252" t="n">
        <v>2.788</v>
      </c>
      <c r="HK166" s="252" t="n">
        <v>95.7329965522091</v>
      </c>
      <c r="HL166" s="255" t="n">
        <v>2.788</v>
      </c>
      <c r="HM166" s="253" t="n">
        <v>45.3359383687806</v>
      </c>
      <c r="HN166" s="256" t="n">
        <v>2.788</v>
      </c>
      <c r="HO166" s="254" t="n">
        <v>3.36348963463361</v>
      </c>
      <c r="HP166" s="252" t="n">
        <v>2.788</v>
      </c>
      <c r="HQ166" s="252" t="n">
        <v>102.185557726054</v>
      </c>
      <c r="HR166" s="255" t="n">
        <v>2.788</v>
      </c>
      <c r="HS166" s="253" t="n">
        <v>45.3359383687806</v>
      </c>
      <c r="HT166" s="256" t="n">
        <v>2.788</v>
      </c>
      <c r="HU166" s="254" t="n">
        <v>3.36348963463361</v>
      </c>
      <c r="HV166" s="252" t="n">
        <v>2.788</v>
      </c>
      <c r="HW166" s="252" t="n">
        <v>109.894744166522</v>
      </c>
      <c r="HX166" s="255" t="n">
        <v>2.788</v>
      </c>
      <c r="HY166" s="253" t="n">
        <v>45.3359383687806</v>
      </c>
      <c r="HZ166" s="256" t="n">
        <v>2.788</v>
      </c>
      <c r="IA166" s="254" t="n">
        <v>3.36348963463361</v>
      </c>
      <c r="IB166" s="252" t="n">
        <v>2.788</v>
      </c>
      <c r="IC166" s="252" t="n">
        <v>116.900527596922</v>
      </c>
      <c r="ID166" s="255" t="n">
        <v>2.788</v>
      </c>
      <c r="IE166" s="253" t="n">
        <v>45.3359383687806</v>
      </c>
      <c r="IF166" s="256" t="n">
        <v>2.788</v>
      </c>
      <c r="IG166" s="254" t="n">
        <v>3.36348963463361</v>
      </c>
      <c r="IH166" s="252" t="n">
        <v>2.788</v>
      </c>
      <c r="II166" s="252" t="n">
        <v>120.924709650402</v>
      </c>
      <c r="IJ166" s="255" t="n">
        <v>2.788</v>
      </c>
      <c r="IK166" s="253" t="n">
        <v>45.3359383687806</v>
      </c>
      <c r="IL166" s="256" t="n">
        <v>2.788</v>
      </c>
      <c r="IM166" s="254" t="n">
        <v>3.36348963463361</v>
      </c>
      <c r="IN166" s="252" t="n">
        <v>2.788</v>
      </c>
      <c r="IO166" s="252" t="n">
        <v>126.158430130503</v>
      </c>
      <c r="IP166" s="255" t="n">
        <v>2.788</v>
      </c>
      <c r="IQ166" s="253" t="n">
        <v>45.3359383687806</v>
      </c>
      <c r="IR166" s="256" t="n">
        <v>2.788</v>
      </c>
      <c r="IS166" s="254" t="n">
        <v>3.36348963463361</v>
      </c>
      <c r="IT166" s="252" t="n">
        <v>2.788</v>
      </c>
      <c r="IU166" s="252" t="n">
        <v>130.11653564908</v>
      </c>
      <c r="IV166" s="255" t="n">
        <v>2.788</v>
      </c>
      <c r="IW166" s="253" t="n">
        <v>45.3359383687806</v>
      </c>
      <c r="IX166" s="256" t="n">
        <v>2.788</v>
      </c>
      <c r="IY166" s="254" t="n">
        <v>3.36348963463361</v>
      </c>
      <c r="IZ166" s="252" t="n">
        <v>2.788</v>
      </c>
      <c r="JA166" s="252" t="n">
        <v>138.390364193616</v>
      </c>
      <c r="JB166" s="255" t="n">
        <v>2.788</v>
      </c>
      <c r="JC166" s="253" t="n">
        <v>45.3359383687806</v>
      </c>
      <c r="JD166" s="256" t="n">
        <v>2.788</v>
      </c>
      <c r="JE166" s="254" t="n">
        <v>3.36348963463361</v>
      </c>
      <c r="JF166" s="252" t="n">
        <v>2.788</v>
      </c>
      <c r="JG166" s="252" t="n">
        <v>146.381107907227</v>
      </c>
      <c r="JH166" s="255" t="n">
        <v>2.788</v>
      </c>
      <c r="JI166" s="253" t="n">
        <v>45.3359383687806</v>
      </c>
      <c r="JJ166" s="256" t="n">
        <v>2.788</v>
      </c>
      <c r="JK166" s="254" t="n">
        <v>3.36348963463361</v>
      </c>
      <c r="JL166" s="252" t="n">
        <v>2.788</v>
      </c>
      <c r="JM166" s="252" t="n">
        <v>152.227838401334</v>
      </c>
      <c r="JN166" s="255" t="n">
        <v>2.788</v>
      </c>
      <c r="JO166" s="253" t="n">
        <v>45.3359383687806</v>
      </c>
      <c r="JP166" s="256" t="n">
        <v>2.788</v>
      </c>
      <c r="JQ166" s="254" t="n">
        <v>3.36348963463361</v>
      </c>
      <c r="JR166" s="252" t="n">
        <v>2.8</v>
      </c>
      <c r="JS166" s="252" t="n">
        <v>159.677623367847</v>
      </c>
      <c r="JT166" s="255" t="n">
        <v>2.788</v>
      </c>
      <c r="JU166" s="253" t="n">
        <v>45.3359383687806</v>
      </c>
      <c r="JV166" s="256" t="n">
        <v>2.788</v>
      </c>
      <c r="JW166" s="254" t="n">
        <v>3.36348963463361</v>
      </c>
      <c r="JX166" s="251" t="n">
        <v>3.608</v>
      </c>
      <c r="JY166" s="252" t="n">
        <v>7.82844161709891</v>
      </c>
      <c r="JZ166" s="255" t="n">
        <v>3.649</v>
      </c>
      <c r="KA166" s="253" t="n">
        <v>57.2984293767806</v>
      </c>
      <c r="KB166" s="256" t="n">
        <v>3.64899999999999</v>
      </c>
      <c r="KC166" s="254" t="n">
        <v>1.74381003742724</v>
      </c>
      <c r="KD166" s="251" t="n">
        <v>3.59999999999999</v>
      </c>
      <c r="KE166" s="252" t="n">
        <v>13.4112505831024</v>
      </c>
      <c r="KF166" s="255" t="n">
        <v>3.649</v>
      </c>
      <c r="KG166" s="253" t="n">
        <v>57.2984293767806</v>
      </c>
      <c r="KH166" s="256" t="n">
        <v>3.64899999999999</v>
      </c>
      <c r="KI166" s="254" t="n">
        <v>1.74381003742724</v>
      </c>
      <c r="KJ166" s="251" t="n">
        <v>3.608</v>
      </c>
      <c r="KK166" s="252" t="n">
        <v>15.8893079401684</v>
      </c>
      <c r="KL166" s="255" t="n">
        <v>3.649</v>
      </c>
      <c r="KM166" s="253" t="n">
        <v>57.2984293767806</v>
      </c>
      <c r="KN166" s="256" t="n">
        <v>3.64899999999999</v>
      </c>
      <c r="KO166" s="254" t="n">
        <v>1.74381003742724</v>
      </c>
      <c r="KP166" s="251" t="n">
        <v>3.608</v>
      </c>
      <c r="KQ166" s="252" t="n">
        <v>19.0267388964579</v>
      </c>
      <c r="KR166" s="255" t="n">
        <v>3.649</v>
      </c>
      <c r="KS166" s="253" t="n">
        <v>57.2984293767806</v>
      </c>
      <c r="KT166" s="256" t="n">
        <v>3.64899999999999</v>
      </c>
      <c r="KU166" s="254" t="n">
        <v>1.74381003742724</v>
      </c>
      <c r="KV166" s="251" t="n">
        <v>3.608</v>
      </c>
      <c r="KW166" s="252" t="n">
        <v>23.4941536907792</v>
      </c>
      <c r="KX166" s="255" t="n">
        <v>3.649</v>
      </c>
      <c r="KY166" s="253" t="n">
        <v>57.2984293767806</v>
      </c>
      <c r="KZ166" s="256" t="n">
        <v>3.64899999999999</v>
      </c>
      <c r="LA166" s="254" t="n">
        <v>1.74381003742724</v>
      </c>
      <c r="LB166" s="251" t="n">
        <v>3.59999999999999</v>
      </c>
      <c r="LC166" s="252" t="n">
        <v>27.0238680619719</v>
      </c>
      <c r="LD166" s="255" t="n">
        <v>3.649</v>
      </c>
      <c r="LE166" s="253" t="n">
        <v>57.2984293767806</v>
      </c>
      <c r="LF166" s="256" t="n">
        <v>3.64899999999999</v>
      </c>
      <c r="LG166" s="254" t="n">
        <v>1.74381003742724</v>
      </c>
      <c r="LH166" s="251" t="n">
        <v>3.608</v>
      </c>
      <c r="LI166" s="252" t="n">
        <v>31.8733437846915</v>
      </c>
      <c r="LJ166" s="255" t="n">
        <v>3.649</v>
      </c>
      <c r="LK166" s="253" t="n">
        <v>57.2984293767806</v>
      </c>
      <c r="LL166" s="256" t="n">
        <v>3.64899999999999</v>
      </c>
      <c r="LM166" s="254" t="n">
        <v>1.74381003742724</v>
      </c>
      <c r="LN166" s="251" t="n">
        <v>3.608</v>
      </c>
      <c r="LO166" s="252" t="n">
        <v>34.7029007020794</v>
      </c>
      <c r="LP166" s="255" t="n">
        <v>3.649</v>
      </c>
      <c r="LQ166" s="253" t="n">
        <v>57.2984293767806</v>
      </c>
      <c r="LR166" s="256" t="n">
        <v>3.64899999999999</v>
      </c>
      <c r="LS166" s="254" t="n">
        <v>1.74381003742724</v>
      </c>
      <c r="LT166" s="252" t="n">
        <v>3.608</v>
      </c>
      <c r="LU166" s="252" t="n">
        <v>38.5299998845404</v>
      </c>
      <c r="LV166" s="255" t="n">
        <v>3.649</v>
      </c>
      <c r="LW166" s="253" t="n">
        <v>57.2984293767806</v>
      </c>
      <c r="LX166" s="256" t="n">
        <v>3.64899999999999</v>
      </c>
      <c r="LY166" s="254" t="n">
        <v>1.74381003742724</v>
      </c>
      <c r="LZ166" s="252" t="n">
        <v>3.608</v>
      </c>
      <c r="MA166" s="252" t="n">
        <v>43.2057922684194</v>
      </c>
      <c r="MB166" s="255" t="n">
        <v>3.649</v>
      </c>
      <c r="MC166" s="253" t="n">
        <v>57.2984293767806</v>
      </c>
      <c r="MD166" s="256" t="n">
        <v>3.64899999999999</v>
      </c>
      <c r="ME166" s="254" t="n">
        <v>1.74381003742724</v>
      </c>
      <c r="MF166" s="252" t="n">
        <v>3.608</v>
      </c>
      <c r="MG166" s="252" t="n">
        <v>46.5239767066867</v>
      </c>
      <c r="MH166" s="255" t="n">
        <v>3.649</v>
      </c>
      <c r="MI166" s="253" t="n">
        <v>57.2984293767806</v>
      </c>
      <c r="MJ166" s="256" t="n">
        <v>3.64899999999999</v>
      </c>
      <c r="MK166" s="254" t="n">
        <v>1.74381003742724</v>
      </c>
      <c r="ML166" s="252" t="n">
        <v>3.608</v>
      </c>
      <c r="MM166" s="252" t="n">
        <v>50.2608528179212</v>
      </c>
      <c r="MN166" s="255" t="n">
        <v>3.649</v>
      </c>
      <c r="MO166" s="253" t="n">
        <v>57.2984293767806</v>
      </c>
      <c r="MP166" s="256" t="n">
        <v>3.64899999999999</v>
      </c>
      <c r="MQ166" s="254" t="n">
        <v>1.74381003742724</v>
      </c>
      <c r="MR166" s="252" t="n">
        <v>3.608</v>
      </c>
      <c r="MS166" s="252" t="n">
        <v>56.6511068216174</v>
      </c>
      <c r="MT166" s="255" t="n">
        <v>3.649</v>
      </c>
      <c r="MU166" s="253" t="n">
        <v>57.2984293767806</v>
      </c>
      <c r="MV166" s="256" t="n">
        <v>3.64899999999999</v>
      </c>
      <c r="MW166" s="254" t="n">
        <v>1.74381003742724</v>
      </c>
      <c r="MX166" s="252" t="n">
        <v>3.59999999999999</v>
      </c>
      <c r="MY166" s="252" t="n">
        <v>68.85636389435859</v>
      </c>
      <c r="MZ166" s="255" t="n">
        <v>3.649</v>
      </c>
      <c r="NA166" s="253" t="n">
        <v>57.2984293767806</v>
      </c>
      <c r="NB166" s="256" t="n">
        <v>3.64899999999999</v>
      </c>
      <c r="NC166" s="254" t="n">
        <v>1.74381003742724</v>
      </c>
      <c r="ND166" s="252" t="n">
        <v>3.608</v>
      </c>
      <c r="NE166" s="252" t="n">
        <v>75.59878165883239</v>
      </c>
      <c r="NF166" s="255" t="n">
        <v>3.649</v>
      </c>
      <c r="NG166" s="253" t="n">
        <v>57.2984293767806</v>
      </c>
      <c r="NH166" s="256" t="n">
        <v>3.64899999999999</v>
      </c>
      <c r="NI166" s="254" t="n">
        <v>1.74381003742724</v>
      </c>
      <c r="NJ166" s="252" t="n">
        <v>3.608</v>
      </c>
      <c r="NK166" s="252" t="n">
        <v>86.107952687459</v>
      </c>
      <c r="NL166" s="255" t="n">
        <v>3.649</v>
      </c>
      <c r="NM166" s="253" t="n">
        <v>57.2984293767806</v>
      </c>
      <c r="NN166" s="256" t="n">
        <v>3.64899999999999</v>
      </c>
      <c r="NO166" s="254" t="n">
        <v>1.74381003742724</v>
      </c>
      <c r="NP166" s="252" t="n">
        <v>3.59999999999999</v>
      </c>
      <c r="NQ166" s="252" t="n">
        <v>93.420740031977</v>
      </c>
      <c r="NR166" s="255" t="n">
        <v>3.649</v>
      </c>
      <c r="NS166" s="253" t="n">
        <v>57.2984293767806</v>
      </c>
      <c r="NT166" s="256" t="n">
        <v>3.64899999999999</v>
      </c>
      <c r="NU166" s="254" t="n">
        <v>1.74381003742724</v>
      </c>
      <c r="NV166" s="252" t="n">
        <v>3.608</v>
      </c>
      <c r="NW166" s="252" t="n">
        <v>100.613709405464</v>
      </c>
      <c r="NX166" s="255" t="n">
        <v>3.649</v>
      </c>
      <c r="NY166" s="253" t="n">
        <v>57.2984293767806</v>
      </c>
      <c r="NZ166" s="256" t="n">
        <v>3.64899999999999</v>
      </c>
      <c r="OA166" s="254" t="n">
        <v>1.74381003742724</v>
      </c>
      <c r="OB166" s="252" t="n">
        <v>3.608</v>
      </c>
      <c r="OC166" s="252" t="n">
        <v>108.039809569648</v>
      </c>
      <c r="OD166" s="255" t="n">
        <v>3.649</v>
      </c>
      <c r="OE166" s="253" t="n">
        <v>57.2984293767806</v>
      </c>
      <c r="OF166" s="256" t="n">
        <v>3.64899999999999</v>
      </c>
      <c r="OG166" s="254" t="n">
        <v>1.74381003742724</v>
      </c>
      <c r="OH166" s="252" t="n">
        <v>3.608</v>
      </c>
      <c r="OI166" s="252" t="n">
        <v>115.196812173002</v>
      </c>
      <c r="OJ166" s="255" t="n">
        <v>3.649</v>
      </c>
      <c r="OK166" s="253" t="n">
        <v>57.2984293767806</v>
      </c>
      <c r="OL166" s="256" t="n">
        <v>3.64899999999999</v>
      </c>
      <c r="OM166" s="254" t="n">
        <v>1.74381003742724</v>
      </c>
      <c r="ON166" s="252" t="n">
        <v>3.608</v>
      </c>
      <c r="OO166" s="252" t="n">
        <v>126.91945842744</v>
      </c>
      <c r="OP166" s="255" t="n">
        <v>3.649</v>
      </c>
      <c r="OQ166" s="253" t="n">
        <v>57.2984293767806</v>
      </c>
      <c r="OR166" s="256" t="n">
        <v>3.64899999999999</v>
      </c>
      <c r="OS166" s="254" t="n">
        <v>1.74381003742724</v>
      </c>
      <c r="OT166" s="252" t="n">
        <v>3.608</v>
      </c>
      <c r="OU166" s="252" t="n">
        <v>134.766032937695</v>
      </c>
      <c r="OV166" s="255" t="n">
        <v>3.649</v>
      </c>
      <c r="OW166" s="253" t="n">
        <v>57.2984293767806</v>
      </c>
      <c r="OX166" s="256" t="n">
        <v>3.64899999999999</v>
      </c>
      <c r="OY166" s="254" t="n">
        <v>1.74381003742724</v>
      </c>
      <c r="OZ166" s="252" t="n">
        <v>3.608</v>
      </c>
      <c r="PA166" s="252" t="n">
        <v>146.373861554814</v>
      </c>
      <c r="PB166" s="255" t="n">
        <v>3.649</v>
      </c>
      <c r="PC166" s="253" t="n">
        <v>57.2984293767806</v>
      </c>
      <c r="PD166" s="256" t="n">
        <v>3.64899999999999</v>
      </c>
      <c r="PE166" s="254" t="n">
        <v>1.74381003742724</v>
      </c>
      <c r="PF166" s="251" t="n">
        <v>6.478</v>
      </c>
      <c r="PG166" s="252" t="n">
        <v>10.4457301081846</v>
      </c>
      <c r="PH166" s="255" t="n">
        <v>6.478</v>
      </c>
      <c r="PI166" s="253" t="n">
        <v>57.2582397657693</v>
      </c>
      <c r="PJ166" s="256" t="n">
        <v>6.4</v>
      </c>
      <c r="PK166" s="254" t="n">
        <v>1.42524318623132</v>
      </c>
      <c r="PL166" s="251" t="n">
        <v>6.478</v>
      </c>
      <c r="PM166" s="252" t="n">
        <v>17.4884906807761</v>
      </c>
      <c r="PN166" s="255" t="n">
        <v>6.478</v>
      </c>
      <c r="PO166" s="253" t="n">
        <v>57.2582397657693</v>
      </c>
      <c r="PP166" s="256" t="n">
        <v>6.4</v>
      </c>
      <c r="PQ166" s="254" t="n">
        <v>1.42524318623132</v>
      </c>
      <c r="PR166" s="251" t="n">
        <v>6.4</v>
      </c>
      <c r="PS166" s="252" t="n">
        <v>23.6251494055615</v>
      </c>
      <c r="PT166" s="255" t="n">
        <v>6.478</v>
      </c>
      <c r="PU166" s="253" t="n">
        <v>57.2582397657693</v>
      </c>
      <c r="PV166" s="256" t="n">
        <v>6.4</v>
      </c>
      <c r="PW166" s="254" t="n">
        <v>1.42524318623132</v>
      </c>
      <c r="PX166" s="251" t="n">
        <v>6.478</v>
      </c>
      <c r="PY166" s="252" t="n">
        <v>29.1435239054706</v>
      </c>
      <c r="PZ166" s="255" t="n">
        <v>6.478</v>
      </c>
      <c r="QA166" s="253" t="n">
        <v>57.2582397657693</v>
      </c>
      <c r="QB166" s="256" t="n">
        <v>6.4</v>
      </c>
      <c r="QC166" s="254" t="n">
        <v>1.42524318623132</v>
      </c>
      <c r="QD166" s="251" t="n">
        <v>6.478</v>
      </c>
      <c r="QE166" s="252" t="n">
        <v>34.1056546265593</v>
      </c>
      <c r="QF166" s="255" t="n">
        <v>6.478</v>
      </c>
      <c r="QG166" s="253" t="n">
        <v>57.2582397657693</v>
      </c>
      <c r="QH166" s="256" t="n">
        <v>6.4</v>
      </c>
      <c r="QI166" s="254" t="n">
        <v>1.42524318623132</v>
      </c>
      <c r="QJ166" s="251" t="n">
        <v>6.4</v>
      </c>
      <c r="QK166" s="252" t="n">
        <v>41.103454686775</v>
      </c>
      <c r="QL166" s="255" t="n">
        <v>6.478</v>
      </c>
      <c r="QM166" s="253" t="n">
        <v>57.2582397657693</v>
      </c>
      <c r="QN166" s="256" t="n">
        <v>6.4</v>
      </c>
      <c r="QO166" s="254" t="n">
        <v>1.42524318623132</v>
      </c>
      <c r="QP166" s="251" t="n">
        <v>6.478</v>
      </c>
      <c r="QQ166" s="252" t="n">
        <v>46.6512795210781</v>
      </c>
      <c r="QR166" s="255" t="n">
        <v>6.478</v>
      </c>
      <c r="QS166" s="253" t="n">
        <v>57.2582397657693</v>
      </c>
      <c r="QT166" s="256" t="n">
        <v>6.4</v>
      </c>
      <c r="QU166" s="254" t="n">
        <v>1.42524318623132</v>
      </c>
      <c r="QV166" s="251" t="n">
        <v>6.478</v>
      </c>
      <c r="QW166" s="252" t="n">
        <v>51.0022038859228</v>
      </c>
      <c r="QX166" s="255" t="n">
        <v>6.478</v>
      </c>
      <c r="QY166" s="253" t="n">
        <v>57.2582397657693</v>
      </c>
      <c r="QZ166" s="256" t="n">
        <v>6.4</v>
      </c>
      <c r="RA166" s="254" t="n">
        <v>1.42524318623132</v>
      </c>
      <c r="RB166" s="252" t="n">
        <v>6.478</v>
      </c>
      <c r="RC166" s="252" t="n">
        <v>57.0998405606569</v>
      </c>
      <c r="RD166" s="255" t="n">
        <v>6.478</v>
      </c>
      <c r="RE166" s="253" t="n">
        <v>57.2582397657693</v>
      </c>
      <c r="RF166" s="256" t="n">
        <v>6.4</v>
      </c>
      <c r="RG166" s="254" t="n">
        <v>1.42524318623132</v>
      </c>
      <c r="RH166" s="252" t="n">
        <v>6.478</v>
      </c>
      <c r="RI166" s="252" t="n">
        <v>62.6001209293341</v>
      </c>
      <c r="RJ166" s="255" t="n">
        <v>6.478</v>
      </c>
      <c r="RK166" s="253" t="n">
        <v>57.2582397657693</v>
      </c>
      <c r="RL166" s="256" t="n">
        <v>6.4</v>
      </c>
      <c r="RM166" s="254" t="n">
        <v>1.42524318623132</v>
      </c>
      <c r="RN166" s="252" t="n">
        <v>6.4</v>
      </c>
      <c r="RO166" s="252" t="n">
        <v>69.5915150751553</v>
      </c>
      <c r="RP166" s="255" t="n">
        <v>6.478</v>
      </c>
      <c r="RQ166" s="253" t="n">
        <v>57.2582397657693</v>
      </c>
      <c r="RR166" s="256" t="n">
        <v>6.4</v>
      </c>
      <c r="RS166" s="254" t="n">
        <v>1.42524318623132</v>
      </c>
      <c r="RT166" s="252" t="n">
        <v>6.4</v>
      </c>
      <c r="RU166" s="252" t="n">
        <v>74.8062188474469</v>
      </c>
      <c r="RV166" s="255" t="n">
        <v>6.478</v>
      </c>
      <c r="RW166" s="253" t="n">
        <v>57.2582397657693</v>
      </c>
      <c r="RX166" s="256" t="n">
        <v>6.4</v>
      </c>
      <c r="RY166" s="254" t="n">
        <v>1.42524318623132</v>
      </c>
      <c r="RZ166" s="252" t="n">
        <v>6.478</v>
      </c>
      <c r="SA166" s="252" t="n">
        <v>78.8205620810525</v>
      </c>
      <c r="SB166" s="255" t="n">
        <v>6.478</v>
      </c>
      <c r="SC166" s="253" t="n">
        <v>57.2582397657693</v>
      </c>
      <c r="SD166" s="256" t="n">
        <v>6.4</v>
      </c>
      <c r="SE166" s="254" t="n">
        <v>1.42524318623132</v>
      </c>
      <c r="SF166" s="252" t="n">
        <v>6.4</v>
      </c>
      <c r="SG166" s="252" t="n">
        <v>86.46774338474</v>
      </c>
      <c r="SH166" s="255" t="n">
        <v>6.478</v>
      </c>
      <c r="SI166" s="253" t="n">
        <v>57.2582397657693</v>
      </c>
      <c r="SJ166" s="256" t="n">
        <v>6.4</v>
      </c>
      <c r="SK166" s="254" t="n">
        <v>1.42524318623132</v>
      </c>
      <c r="SL166" s="252" t="n">
        <v>6.4</v>
      </c>
      <c r="SM166" s="252" t="n">
        <v>92.94295840345811</v>
      </c>
      <c r="SN166" s="255" t="n">
        <v>6.478</v>
      </c>
      <c r="SO166" s="253" t="n">
        <v>57.2582397657693</v>
      </c>
      <c r="SP166" s="256" t="n">
        <v>6.4</v>
      </c>
      <c r="SQ166" s="254" t="n">
        <v>1.42524318623132</v>
      </c>
      <c r="SR166" s="252" t="n">
        <v>6.4</v>
      </c>
      <c r="SS166" s="252" t="n">
        <v>100.287651302462</v>
      </c>
      <c r="ST166" s="255" t="n">
        <v>6.478</v>
      </c>
      <c r="SU166" s="253" t="n">
        <v>57.2582397657693</v>
      </c>
      <c r="SV166" s="256" t="n">
        <v>6.4</v>
      </c>
      <c r="SW166" s="254" t="n">
        <v>1.42524318623132</v>
      </c>
      <c r="SX166" s="252" t="n">
        <v>6.4</v>
      </c>
      <c r="SY166" s="252" t="n">
        <v>105.213007718976</v>
      </c>
      <c r="SZ166" s="255" t="n">
        <v>6.478</v>
      </c>
      <c r="TA166" s="253" t="n">
        <v>57.2582397657693</v>
      </c>
      <c r="TB166" s="256" t="n">
        <v>6.4</v>
      </c>
      <c r="TC166" s="254" t="n">
        <v>1.42524318623132</v>
      </c>
      <c r="TD166" s="252" t="n">
        <v>6.4</v>
      </c>
      <c r="TE166" s="252" t="n">
        <v>111.340944312801</v>
      </c>
      <c r="TF166" s="255" t="n">
        <v>6.478</v>
      </c>
      <c r="TG166" s="253" t="n">
        <v>57.2582397657693</v>
      </c>
      <c r="TH166" s="256" t="n">
        <v>6.4</v>
      </c>
      <c r="TI166" s="254" t="n">
        <v>1.42524318623132</v>
      </c>
      <c r="TJ166" s="252" t="n">
        <v>6.4</v>
      </c>
      <c r="TK166" s="252" t="n">
        <v>116.831719319492</v>
      </c>
      <c r="TL166" s="255" t="n">
        <v>6.478</v>
      </c>
      <c r="TM166" s="253" t="n">
        <v>57.2582397657693</v>
      </c>
      <c r="TN166" s="256" t="n">
        <v>6.4</v>
      </c>
      <c r="TO166" s="254" t="n">
        <v>1.42524318623132</v>
      </c>
      <c r="TP166" s="252" t="n">
        <v>6.4</v>
      </c>
      <c r="TQ166" s="252" t="n">
        <v>122.310864293093</v>
      </c>
      <c r="TR166" s="255" t="n">
        <v>6.478</v>
      </c>
      <c r="TS166" s="253" t="n">
        <v>57.2582397657693</v>
      </c>
      <c r="TT166" s="256" t="n">
        <v>6.4</v>
      </c>
      <c r="TU166" s="254" t="n">
        <v>1.42524318623132</v>
      </c>
      <c r="TV166" s="252" t="n">
        <v>6.478</v>
      </c>
      <c r="TW166" s="252" t="n">
        <v>125.839449063251</v>
      </c>
      <c r="TX166" s="255" t="n">
        <v>6.478</v>
      </c>
      <c r="TY166" s="253" t="n">
        <v>57.2582397657693</v>
      </c>
      <c r="TZ166" s="256" t="n">
        <v>6.4</v>
      </c>
      <c r="UA166" s="254" t="n">
        <v>1.42524318623132</v>
      </c>
      <c r="UB166" s="251" t="n">
        <v>6.79999999999999</v>
      </c>
      <c r="UC166" s="252" t="n">
        <v>6.53724960364479</v>
      </c>
      <c r="UD166" s="255" t="n">
        <v>6.96999999999999</v>
      </c>
      <c r="UE166" s="253" t="n">
        <v>61.9786948693386</v>
      </c>
      <c r="UF166" s="256" t="n">
        <v>6.96999999999999</v>
      </c>
      <c r="UG166" s="254" t="n">
        <v>4.49935954760219</v>
      </c>
      <c r="UH166" s="251" t="n">
        <v>6.79999999999999</v>
      </c>
      <c r="UI166" s="252" t="n">
        <v>10.8994728456046</v>
      </c>
      <c r="UJ166" s="255" t="n">
        <v>6.96999999999999</v>
      </c>
      <c r="UK166" s="253" t="n">
        <v>61.9786948693386</v>
      </c>
      <c r="UL166" s="256" t="n">
        <v>6.96999999999999</v>
      </c>
      <c r="UM166" s="254" t="n">
        <v>4.49935954760219</v>
      </c>
      <c r="UN166" s="251" t="n">
        <v>6.79999999999999</v>
      </c>
      <c r="UO166" s="252" t="n">
        <v>15.221805213769</v>
      </c>
      <c r="UP166" s="255" t="n">
        <v>6.96999999999999</v>
      </c>
      <c r="UQ166" s="253" t="n">
        <v>61.9786948693386</v>
      </c>
      <c r="UR166" s="256" t="n">
        <v>6.96999999999999</v>
      </c>
      <c r="US166" s="254" t="n">
        <v>4.49935954760219</v>
      </c>
      <c r="UT166" s="251" t="n">
        <v>6.79999999999999</v>
      </c>
      <c r="UU166" s="252" t="n">
        <v>19.9889711724721</v>
      </c>
      <c r="UV166" s="255" t="n">
        <v>6.96999999999999</v>
      </c>
      <c r="UW166" s="253" t="n">
        <v>61.9786948693386</v>
      </c>
      <c r="UX166" s="256" t="n">
        <v>6.96999999999999</v>
      </c>
      <c r="UY166" s="254" t="n">
        <v>4.49935954760219</v>
      </c>
      <c r="UZ166" s="251" t="n">
        <v>6.79999999999999</v>
      </c>
      <c r="VA166" s="252" t="n">
        <v>24.3504339469558</v>
      </c>
      <c r="VB166" s="255" t="n">
        <v>6.96999999999999</v>
      </c>
      <c r="VC166" s="253" t="n">
        <v>61.9786948693386</v>
      </c>
      <c r="VD166" s="256" t="n">
        <v>6.96999999999999</v>
      </c>
      <c r="VE166" s="254" t="n">
        <v>4.49935954760219</v>
      </c>
      <c r="VF166" s="251" t="n">
        <v>6.79999999999999</v>
      </c>
      <c r="VG166" s="252" t="n">
        <v>28.7065286226989</v>
      </c>
      <c r="VH166" s="255" t="n">
        <v>6.96999999999999</v>
      </c>
      <c r="VI166" s="253" t="n">
        <v>61.9786948693386</v>
      </c>
      <c r="VJ166" s="256" t="n">
        <v>6.96999999999999</v>
      </c>
      <c r="VK166" s="254" t="n">
        <v>4.49935954760219</v>
      </c>
      <c r="VL166" s="251" t="n">
        <v>6.79999999999999</v>
      </c>
      <c r="VM166" s="252" t="n">
        <v>32.3479773392332</v>
      </c>
      <c r="VN166" s="255" t="n">
        <v>6.96999999999999</v>
      </c>
      <c r="VO166" s="253" t="n">
        <v>61.9786948693386</v>
      </c>
      <c r="VP166" s="256" t="n">
        <v>6.96999999999999</v>
      </c>
      <c r="VQ166" s="254" t="n">
        <v>4.49935954760219</v>
      </c>
      <c r="VR166" s="251" t="n">
        <v>6.79999999999999</v>
      </c>
      <c r="VS166" s="252" t="n">
        <v>39.2119826556976</v>
      </c>
      <c r="VT166" s="255" t="n">
        <v>6.96999999999999</v>
      </c>
      <c r="VU166" s="253" t="n">
        <v>61.9786948693386</v>
      </c>
      <c r="VV166" s="256" t="n">
        <v>6.96999999999999</v>
      </c>
      <c r="VW166" s="254" t="n">
        <v>4.49935954760219</v>
      </c>
      <c r="VX166" s="252" t="n">
        <v>6.79999999999999</v>
      </c>
      <c r="VY166" s="252" t="n">
        <v>43.2525242968753</v>
      </c>
      <c r="VZ166" s="255" t="n">
        <v>6.96999999999999</v>
      </c>
      <c r="WA166" s="253" t="n">
        <v>61.9786948693386</v>
      </c>
      <c r="WB166" s="256" t="n">
        <v>6.96999999999999</v>
      </c>
      <c r="WC166" s="254" t="n">
        <v>4.49935954760219</v>
      </c>
      <c r="WD166" s="252" t="n">
        <v>6.79999999999999</v>
      </c>
      <c r="WE166" s="252" t="n">
        <v>49.0655399188779</v>
      </c>
      <c r="WF166" s="255" t="n">
        <v>6.96999999999999</v>
      </c>
      <c r="WG166" s="253" t="n">
        <v>61.9786948693386</v>
      </c>
      <c r="WH166" s="256" t="n">
        <v>6.96999999999999</v>
      </c>
      <c r="WI166" s="254" t="n">
        <v>4.49935954760219</v>
      </c>
      <c r="WJ166" s="252" t="n">
        <v>6.79999999999999</v>
      </c>
      <c r="WK166" s="252" t="n">
        <v>53.4247060367667</v>
      </c>
      <c r="WL166" s="255" t="n">
        <v>6.96999999999999</v>
      </c>
      <c r="WM166" s="253" t="n">
        <v>61.9786948693386</v>
      </c>
      <c r="WN166" s="256" t="n">
        <v>6.96999999999999</v>
      </c>
      <c r="WO166" s="254" t="n">
        <v>4.49935954760219</v>
      </c>
      <c r="WP166" s="252" t="n">
        <v>6.79999999999999</v>
      </c>
      <c r="WQ166" s="252" t="n">
        <v>57.4137966871099</v>
      </c>
      <c r="WR166" s="255" t="n">
        <v>6.96999999999999</v>
      </c>
      <c r="WS166" s="253" t="n">
        <v>61.9786948693386</v>
      </c>
      <c r="WT166" s="256" t="n">
        <v>6.96999999999999</v>
      </c>
      <c r="WU166" s="254" t="n">
        <v>4.49935954760219</v>
      </c>
      <c r="WV166" s="252" t="n">
        <v>6.79999999999999</v>
      </c>
      <c r="WW166" s="252" t="n">
        <v>62.1448447834588</v>
      </c>
      <c r="WX166" s="255" t="n">
        <v>6.96999999999999</v>
      </c>
      <c r="WY166" s="253" t="n">
        <v>61.9786948693386</v>
      </c>
      <c r="WZ166" s="256" t="n">
        <v>6.96999999999999</v>
      </c>
      <c r="XA166" s="254" t="n">
        <v>4.49935954760219</v>
      </c>
      <c r="XB166" s="252" t="n">
        <v>6.79999999999999</v>
      </c>
      <c r="XC166" s="252" t="n">
        <v>65.7794334893475</v>
      </c>
      <c r="XD166" s="255" t="n">
        <v>6.96999999999999</v>
      </c>
      <c r="XE166" s="253" t="n">
        <v>61.9786948693386</v>
      </c>
      <c r="XF166" s="256" t="n">
        <v>6.96999999999999</v>
      </c>
      <c r="XG166" s="254" t="n">
        <v>4.49935954760219</v>
      </c>
      <c r="XH166" s="252" t="n">
        <v>6.79999999999999</v>
      </c>
      <c r="XI166" s="252" t="n">
        <v>70.1411717608495</v>
      </c>
      <c r="XJ166" s="255" t="n">
        <v>6.96999999999999</v>
      </c>
      <c r="XK166" s="253" t="n">
        <v>61.9786948693386</v>
      </c>
      <c r="XL166" s="256" t="n">
        <v>6.96999999999999</v>
      </c>
      <c r="XM166" s="254" t="n">
        <v>4.49935954760219</v>
      </c>
      <c r="XN166" s="252" t="n">
        <v>6.79999999999999</v>
      </c>
      <c r="XO166" s="252" t="n">
        <v>81.0529925560996</v>
      </c>
      <c r="XP166" s="255" t="n">
        <v>6.96999999999999</v>
      </c>
      <c r="XQ166" s="253" t="n">
        <v>61.9786948693386</v>
      </c>
      <c r="XR166" s="256" t="n">
        <v>6.96999999999999</v>
      </c>
      <c r="XS166" s="254" t="n">
        <v>4.49935954760219</v>
      </c>
      <c r="XT166" s="252" t="n">
        <v>6.79999999999999</v>
      </c>
      <c r="XU166" s="252" t="n">
        <v>89.7755583518005</v>
      </c>
      <c r="XV166" s="255" t="n">
        <v>6.96999999999999</v>
      </c>
      <c r="XW166" s="253" t="n">
        <v>61.9786948693386</v>
      </c>
      <c r="XX166" s="256" t="n">
        <v>6.96999999999999</v>
      </c>
      <c r="XY166" s="254" t="n">
        <v>4.49935954760219</v>
      </c>
      <c r="XZ166" s="252" t="n">
        <v>6.79999999999999</v>
      </c>
      <c r="YA166" s="252" t="n">
        <v>101.025921462684</v>
      </c>
      <c r="YB166" s="255" t="n">
        <v>6.96999999999999</v>
      </c>
      <c r="YC166" s="253" t="n">
        <v>61.9786948693386</v>
      </c>
      <c r="YD166" s="256" t="n">
        <v>6.96999999999999</v>
      </c>
      <c r="YE166" s="254" t="n">
        <v>4.49935954760219</v>
      </c>
      <c r="YF166" s="252" t="n">
        <v>6.79999999999999</v>
      </c>
      <c r="YG166" s="252" t="n">
        <v>110.122177990438</v>
      </c>
      <c r="YH166" s="255" t="n">
        <v>6.96999999999999</v>
      </c>
      <c r="YI166" s="253" t="n">
        <v>61.9786948693386</v>
      </c>
      <c r="YJ166" s="256" t="n">
        <v>6.96999999999999</v>
      </c>
      <c r="YK166" s="254" t="n">
        <v>4.49935954760219</v>
      </c>
      <c r="YL166" s="252" t="n">
        <v>6.888</v>
      </c>
      <c r="YM166" s="252" t="n">
        <v>117.442219807574</v>
      </c>
      <c r="YN166" s="255" t="n">
        <v>6.96999999999999</v>
      </c>
      <c r="YO166" s="253" t="n">
        <v>61.9786948693386</v>
      </c>
      <c r="YP166" s="256" t="n">
        <v>6.96999999999999</v>
      </c>
      <c r="YQ166" s="254" t="n">
        <v>4.49935954760219</v>
      </c>
      <c r="YR166" s="252" t="n">
        <v>6.79999999999999</v>
      </c>
      <c r="YS166" s="252" t="n">
        <v>134.830084602035</v>
      </c>
      <c r="YT166" s="255" t="n">
        <v>6.96999999999999</v>
      </c>
      <c r="YU166" s="253" t="n">
        <v>61.9786948693386</v>
      </c>
      <c r="YV166" s="256" t="n">
        <v>6.96999999999999</v>
      </c>
      <c r="YW166" s="254" t="n">
        <v>4.49935954760219</v>
      </c>
      <c r="YX166" s="252" t="n">
        <v>6.92</v>
      </c>
      <c r="YY166" s="252" t="n">
        <v>152.507609476823</v>
      </c>
      <c r="YZ166" s="255" t="n">
        <v>6.96999999999999</v>
      </c>
      <c r="ZA166" s="253" t="n">
        <v>61.9786948693386</v>
      </c>
      <c r="ZB166" s="256" t="n">
        <v>6.96999999999999</v>
      </c>
      <c r="ZC166" s="254" t="n">
        <v>4.49935954760219</v>
      </c>
      <c r="ZD166" s="251" t="n">
        <v>10.3999999999999</v>
      </c>
      <c r="ZE166" s="252" t="n">
        <v>14.3174615029071</v>
      </c>
      <c r="ZF166" s="255" t="n">
        <v>10.455</v>
      </c>
      <c r="ZG166" s="253" t="n">
        <v>70.0982199094383</v>
      </c>
      <c r="ZH166" s="256" t="n">
        <v>10.3999999999999</v>
      </c>
      <c r="ZI166" s="254" t="n">
        <v>2.27522531953107</v>
      </c>
      <c r="ZJ166" s="251" t="n">
        <v>10.3999999999999</v>
      </c>
      <c r="ZK166" s="252" t="n">
        <v>22.0545804614914</v>
      </c>
      <c r="ZL166" s="255" t="n">
        <v>10.455</v>
      </c>
      <c r="ZM166" s="253" t="n">
        <v>70.0982199094383</v>
      </c>
      <c r="ZN166" s="256" t="n">
        <v>10.3999999999999</v>
      </c>
      <c r="ZO166" s="254" t="n">
        <v>2.27522531953107</v>
      </c>
      <c r="ZP166" s="251" t="n">
        <v>10.3999999999999</v>
      </c>
      <c r="ZQ166" s="252" t="n">
        <v>30.7075582230964</v>
      </c>
      <c r="ZR166" s="255" t="n">
        <v>10.455</v>
      </c>
      <c r="ZS166" s="253" t="n">
        <v>70.0982199094383</v>
      </c>
      <c r="ZT166" s="256" t="n">
        <v>10.3999999999999</v>
      </c>
      <c r="ZU166" s="254" t="n">
        <v>2.27522531953107</v>
      </c>
      <c r="ZV166" s="251" t="n">
        <v>10.3999999999999</v>
      </c>
      <c r="ZW166" s="252" t="n">
        <v>39.063549386464</v>
      </c>
      <c r="ZX166" s="255" t="n">
        <v>10.455</v>
      </c>
      <c r="ZY166" s="253" t="n">
        <v>70.0982199094383</v>
      </c>
      <c r="ZZ166" s="256" t="n">
        <v>10.3999999999999</v>
      </c>
      <c r="AAA166" s="254" t="n">
        <v>2.27522531953107</v>
      </c>
      <c r="AAB166" s="251" t="n">
        <v>10.3999999999999</v>
      </c>
      <c r="AAC166" s="252" t="n">
        <v>46.2165124198317</v>
      </c>
      <c r="AAD166" s="255" t="n">
        <v>10.455</v>
      </c>
      <c r="AAE166" s="253" t="n">
        <v>70.0982199094383</v>
      </c>
      <c r="AAF166" s="256" t="n">
        <v>10.3999999999999</v>
      </c>
      <c r="AAG166" s="254" t="n">
        <v>2.27522531953107</v>
      </c>
      <c r="AAH166" s="251" t="n">
        <v>10.3999999999999</v>
      </c>
      <c r="AAI166" s="252" t="n">
        <v>55.1580783296695</v>
      </c>
      <c r="AAJ166" s="255" t="n">
        <v>10.455</v>
      </c>
      <c r="AAK166" s="253" t="n">
        <v>70.0982199094383</v>
      </c>
      <c r="AAL166" s="256" t="n">
        <v>10.3999999999999</v>
      </c>
      <c r="AAM166" s="254" t="n">
        <v>2.27522531953107</v>
      </c>
      <c r="AAN166" s="251" t="n">
        <v>10.3999999999999</v>
      </c>
      <c r="AAO166" s="252" t="n">
        <v>62.5906909099378</v>
      </c>
      <c r="AAP166" s="255" t="n">
        <v>10.455</v>
      </c>
      <c r="AAQ166" s="253" t="n">
        <v>70.0982199094383</v>
      </c>
      <c r="AAR166" s="256" t="n">
        <v>10.3999999999999</v>
      </c>
      <c r="AAS166" s="254" t="n">
        <v>2.27522531953107</v>
      </c>
      <c r="AAT166" s="251" t="n">
        <v>10.3999999999999</v>
      </c>
      <c r="AAU166" s="252" t="n">
        <v>69.7610562467506</v>
      </c>
      <c r="AAV166" s="255" t="n">
        <v>10.455</v>
      </c>
      <c r="AAW166" s="253" t="n">
        <v>70.0982199094383</v>
      </c>
      <c r="AAX166" s="256" t="n">
        <v>10.3999999999999</v>
      </c>
      <c r="AAY166" s="254" t="n">
        <v>2.27522531953107</v>
      </c>
      <c r="AAZ166" s="252" t="n">
        <v>10.3999999999999</v>
      </c>
      <c r="ABA166" s="252" t="n">
        <v>78.6901728369339</v>
      </c>
      <c r="ABB166" s="255" t="n">
        <v>10.455</v>
      </c>
      <c r="ABC166" s="253" t="n">
        <v>70.0982199094383</v>
      </c>
      <c r="ABD166" s="256" t="n">
        <v>10.3999999999999</v>
      </c>
      <c r="ABE166" s="254" t="n">
        <v>2.27522531953107</v>
      </c>
      <c r="ABF166" s="252" t="n">
        <v>10.3999999999999</v>
      </c>
      <c r="ABG166" s="252" t="n">
        <v>93.5862692239409</v>
      </c>
      <c r="ABH166" s="255" t="n">
        <v>10.455</v>
      </c>
      <c r="ABI166" s="253" t="n">
        <v>70.0982199094383</v>
      </c>
      <c r="ABJ166" s="256" t="n">
        <v>10.3999999999999</v>
      </c>
      <c r="ABK166" s="254" t="n">
        <v>2.27522531953107</v>
      </c>
      <c r="ABL166" s="252" t="n">
        <v>10.3999999999999</v>
      </c>
      <c r="ABM166" s="252" t="n">
        <v>110.271466395958</v>
      </c>
      <c r="ABN166" s="255" t="n">
        <v>10.455</v>
      </c>
      <c r="ABO166" s="253" t="n">
        <v>70.0982199094383</v>
      </c>
      <c r="ABP166" s="256" t="n">
        <v>10.3999999999999</v>
      </c>
      <c r="ABQ166" s="254" t="n">
        <v>2.27522531953107</v>
      </c>
      <c r="ABR166" s="252" t="n">
        <v>10.3999999999999</v>
      </c>
      <c r="ABS166" s="252" t="n">
        <v>124.89232047683</v>
      </c>
      <c r="ABT166" s="255" t="n">
        <v>10.455</v>
      </c>
      <c r="ABU166" s="253" t="n">
        <v>70.0982199094383</v>
      </c>
      <c r="ABV166" s="256" t="n">
        <v>10.3999999999999</v>
      </c>
      <c r="ABW166" s="254" t="n">
        <v>2.27522531953107</v>
      </c>
      <c r="ABX166" s="252" t="n">
        <v>10.3999999999999</v>
      </c>
      <c r="ABY166" s="252" t="n">
        <v>144.259778304974</v>
      </c>
      <c r="ABZ166" s="255" t="n">
        <v>10.455</v>
      </c>
      <c r="ACA166" s="253" t="n">
        <v>70.0982199094383</v>
      </c>
      <c r="ACB166" s="256" t="n">
        <v>10.3999999999999</v>
      </c>
      <c r="ACC166" s="254" t="n">
        <v>2.27522531953107</v>
      </c>
      <c r="ACD166" s="252" t="n">
        <v>10.3999999999999</v>
      </c>
      <c r="ACE166" s="252" t="n">
        <v>160.072792037859</v>
      </c>
      <c r="ACF166" s="255" t="n">
        <v>10.455</v>
      </c>
      <c r="ACG166" s="253" t="n">
        <v>70.0982199094383</v>
      </c>
      <c r="ACH166" s="256" t="n">
        <v>10.3999999999999</v>
      </c>
      <c r="ACI166" s="254" t="n">
        <v>2.27522531953107</v>
      </c>
      <c r="ACJ166" s="252" t="n">
        <v>10.3999999999999</v>
      </c>
      <c r="ACK166" s="252" t="n">
        <v>174.966790867725</v>
      </c>
      <c r="ACL166" s="255" t="n">
        <v>10.455</v>
      </c>
      <c r="ACM166" s="253" t="n">
        <v>70.0982199094383</v>
      </c>
      <c r="ACN166" s="256" t="n">
        <v>10.3999999999999</v>
      </c>
      <c r="ACO166" s="254" t="n">
        <v>2.27522531953107</v>
      </c>
      <c r="ACP166" s="251" t="n">
        <v>18.86</v>
      </c>
      <c r="ACQ166" s="252" t="n">
        <v>9.3385530816256</v>
      </c>
      <c r="ACR166" s="255" t="n">
        <v>19.0649999999999</v>
      </c>
      <c r="ACS166" s="253" t="n">
        <v>72.5190892330161</v>
      </c>
      <c r="ACT166" s="256" t="n">
        <v>19.0649999999999</v>
      </c>
      <c r="ACU166" s="254" t="n">
        <v>2.00361619441065</v>
      </c>
      <c r="ACV166" s="251" t="n">
        <v>19.27</v>
      </c>
      <c r="ACW166" s="252" t="n">
        <v>19.8916736013778</v>
      </c>
      <c r="ACX166" s="255" t="n">
        <v>19.0649999999999</v>
      </c>
      <c r="ACY166" s="253" t="n">
        <v>72.5190892330161</v>
      </c>
      <c r="ACZ166" s="256" t="n">
        <v>19.0649999999999</v>
      </c>
      <c r="ADA166" s="254" t="n">
        <v>2.00361619441065</v>
      </c>
      <c r="ADB166" s="251" t="n">
        <v>19.32</v>
      </c>
      <c r="ADC166" s="252" t="n">
        <v>29.838772200924</v>
      </c>
      <c r="ADD166" s="255" t="n">
        <v>19.0649999999999</v>
      </c>
      <c r="ADE166" s="253" t="n">
        <v>72.5190892330161</v>
      </c>
      <c r="ADF166" s="256" t="n">
        <v>19.0649999999999</v>
      </c>
      <c r="ADG166" s="254" t="n">
        <v>2.00361619441065</v>
      </c>
      <c r="ADH166" s="251" t="n">
        <v>19.27</v>
      </c>
      <c r="ADI166" s="252" t="n">
        <v>40.3349001439117</v>
      </c>
      <c r="ADJ166" s="255" t="n">
        <v>19.0649999999999</v>
      </c>
      <c r="ADK166" s="253" t="n">
        <v>72.5190892330161</v>
      </c>
      <c r="ADL166" s="256" t="n">
        <v>19.0649999999999</v>
      </c>
      <c r="ADM166" s="254" t="n">
        <v>2.00361619441065</v>
      </c>
      <c r="ADN166" s="251" t="n">
        <v>19.27</v>
      </c>
      <c r="ADO166" s="252" t="n">
        <v>49.9814423612091</v>
      </c>
      <c r="ADP166" s="255" t="n">
        <v>19.0649999999999</v>
      </c>
      <c r="ADQ166" s="253" t="n">
        <v>72.5190892330161</v>
      </c>
      <c r="ADR166" s="256" t="n">
        <v>19.0649999999999</v>
      </c>
      <c r="ADS166" s="254" t="n">
        <v>2.00361619441065</v>
      </c>
      <c r="ADT166" s="251" t="n">
        <v>19.27</v>
      </c>
      <c r="ADU166" s="252" t="n">
        <v>60.8372026890846</v>
      </c>
      <c r="ADV166" s="255" t="n">
        <v>19.0649999999999</v>
      </c>
      <c r="ADW166" s="253" t="n">
        <v>72.5190892330161</v>
      </c>
      <c r="ADX166" s="256" t="n">
        <v>19.0649999999999</v>
      </c>
      <c r="ADY166" s="254" t="n">
        <v>2.00361619441065</v>
      </c>
      <c r="ADZ166" s="251" t="n">
        <v>19.27</v>
      </c>
      <c r="AEA166" s="252" t="n">
        <v>70.481440391516</v>
      </c>
      <c r="AEB166" s="255" t="n">
        <v>19.0649999999999</v>
      </c>
      <c r="AEC166" s="253" t="n">
        <v>72.5190892330161</v>
      </c>
      <c r="AED166" s="256" t="n">
        <v>19.0649999999999</v>
      </c>
      <c r="AEE166" s="254" t="n">
        <v>2.00361619441065</v>
      </c>
      <c r="AEF166" s="251" t="n">
        <v>19.27</v>
      </c>
      <c r="AEG166" s="252" t="n">
        <v>81.58980284582179</v>
      </c>
      <c r="AEH166" s="255" t="n">
        <v>19.0649999999999</v>
      </c>
      <c r="AEI166" s="253" t="n">
        <v>72.5190892330161</v>
      </c>
      <c r="AEJ166" s="256" t="n">
        <v>19.0649999999999</v>
      </c>
      <c r="AEK166" s="254" t="n">
        <v>2.00361619441065</v>
      </c>
      <c r="AEL166" s="252" t="n">
        <v>19.27</v>
      </c>
      <c r="AEM166" s="252" t="n">
        <v>91.5233250466667</v>
      </c>
      <c r="AEN166" s="255" t="n">
        <v>19.0649999999999</v>
      </c>
      <c r="AEO166" s="253" t="n">
        <v>72.5190892330161</v>
      </c>
      <c r="AEP166" s="256" t="n">
        <v>19.0649999999999</v>
      </c>
      <c r="AEQ166" s="254" t="n">
        <v>2.00361619441065</v>
      </c>
      <c r="AER166" s="252" t="n">
        <v>19.27</v>
      </c>
      <c r="AES166" s="252" t="n">
        <v>103.200739027338</v>
      </c>
      <c r="AET166" s="255" t="n">
        <v>19.0649999999999</v>
      </c>
      <c r="AEU166" s="253" t="n">
        <v>72.5190892330161</v>
      </c>
      <c r="AEV166" s="256" t="n">
        <v>19.0649999999999</v>
      </c>
      <c r="AEW166" s="254" t="n">
        <v>2.00361619441065</v>
      </c>
      <c r="AEX166" s="252" t="n">
        <v>19.27</v>
      </c>
      <c r="AEY166" s="252" t="n">
        <v>123.121424844331</v>
      </c>
      <c r="AEZ166" s="255" t="n">
        <v>19.0649999999999</v>
      </c>
      <c r="AFA166" s="253" t="n">
        <v>72.5190892330161</v>
      </c>
      <c r="AFB166" s="256" t="n">
        <v>19.0649999999999</v>
      </c>
      <c r="AFC166" s="254" t="n">
        <v>2.00361619441065</v>
      </c>
      <c r="AFD166" s="252" t="n">
        <v>19.27</v>
      </c>
      <c r="AFE166" s="252" t="n">
        <v>142.386115490983</v>
      </c>
      <c r="AFF166" s="255" t="n">
        <v>19.0649999999999</v>
      </c>
      <c r="AFG166" s="253" t="n">
        <v>72.5190892330161</v>
      </c>
      <c r="AFH166" s="256" t="n">
        <v>19.0649999999999</v>
      </c>
      <c r="AFI166" s="254" t="n">
        <v>2.00361619441065</v>
      </c>
      <c r="AFJ166" s="252" t="n">
        <v>19.27</v>
      </c>
      <c r="AFK166" s="252" t="n">
        <v>174.583834633204</v>
      </c>
      <c r="AFL166" s="255" t="n">
        <v>19.0649999999999</v>
      </c>
      <c r="AFM166" s="253" t="n">
        <v>72.5190892330161</v>
      </c>
      <c r="AFN166" s="256" t="n">
        <v>19.0649999999999</v>
      </c>
      <c r="AFO166" s="254" t="n">
        <v>2.00361619441065</v>
      </c>
      <c r="AFP166" s="251" t="n">
        <v>23.6</v>
      </c>
      <c r="AFQ166" s="252" t="n">
        <v>8.66464813210473</v>
      </c>
      <c r="AFR166" s="255" t="n">
        <v>23.5999999999999</v>
      </c>
      <c r="AFS166" s="253" t="n">
        <v>70.25860181999219</v>
      </c>
      <c r="AFT166" s="256" t="n">
        <v>23.7799999999999</v>
      </c>
      <c r="AFU166" s="254" t="n">
        <v>2.56545522356367</v>
      </c>
      <c r="AFV166" s="251" t="n">
        <v>23.6</v>
      </c>
      <c r="AFW166" s="252" t="n">
        <v>19.8799839008266</v>
      </c>
      <c r="AFX166" s="255" t="n">
        <v>23.5999999999999</v>
      </c>
      <c r="AFY166" s="253" t="n">
        <v>70.25860181999219</v>
      </c>
      <c r="AFZ166" s="256" t="n">
        <v>23.7799999999999</v>
      </c>
      <c r="AGA166" s="254" t="n">
        <v>2.56545522356367</v>
      </c>
      <c r="AGB166" s="251" t="n">
        <v>23.6</v>
      </c>
      <c r="AGC166" s="252" t="n">
        <v>31.2557181278675</v>
      </c>
      <c r="AGD166" s="255" t="n">
        <v>23.5999999999999</v>
      </c>
      <c r="AGE166" s="253" t="n">
        <v>70.25860181999219</v>
      </c>
      <c r="AGF166" s="256" t="n">
        <v>23.7799999999999</v>
      </c>
      <c r="AGG166" s="254" t="n">
        <v>2.56545522356367</v>
      </c>
      <c r="AGH166" s="251" t="n">
        <v>23.6</v>
      </c>
      <c r="AGI166" s="252" t="n">
        <v>42.2952661962069</v>
      </c>
      <c r="AGJ166" s="255" t="n">
        <v>23.5999999999999</v>
      </c>
      <c r="AGK166" s="253" t="n">
        <v>70.25860181999219</v>
      </c>
      <c r="AGL166" s="256" t="n">
        <v>23.7799999999999</v>
      </c>
      <c r="AGM166" s="254" t="n">
        <v>2.56545522356367</v>
      </c>
      <c r="AGN166" s="251" t="n">
        <v>23.7799999999999</v>
      </c>
      <c r="AGO166" s="252" t="n">
        <v>52.5257085399701</v>
      </c>
      <c r="AGP166" s="255" t="n">
        <v>23.5999999999999</v>
      </c>
      <c r="AGQ166" s="253" t="n">
        <v>70.25860181999219</v>
      </c>
      <c r="AGR166" s="256" t="n">
        <v>23.7799999999999</v>
      </c>
      <c r="AGS166" s="254" t="n">
        <v>2.56545522356367</v>
      </c>
      <c r="AGT166" s="251" t="n">
        <v>23.6</v>
      </c>
      <c r="AGU166" s="252" t="n">
        <v>64.21683272454339</v>
      </c>
      <c r="AGV166" s="255" t="n">
        <v>23.5999999999999</v>
      </c>
      <c r="AGW166" s="253" t="n">
        <v>70.25860181999219</v>
      </c>
      <c r="AGX166" s="256" t="n">
        <v>23.7799999999999</v>
      </c>
      <c r="AGY166" s="254" t="n">
        <v>2.56545522356367</v>
      </c>
      <c r="AGZ166" s="251" t="n">
        <v>23.7799999999999</v>
      </c>
      <c r="AHA166" s="252" t="n">
        <v>73.4548714144611</v>
      </c>
      <c r="AHB166" s="255" t="n">
        <v>23.5999999999999</v>
      </c>
      <c r="AHC166" s="253" t="n">
        <v>70.25860181999219</v>
      </c>
      <c r="AHD166" s="256" t="n">
        <v>23.7799999999999</v>
      </c>
      <c r="AHE166" s="254" t="n">
        <v>2.56545522356367</v>
      </c>
      <c r="AHF166" s="251" t="n">
        <v>23.6</v>
      </c>
      <c r="AHG166" s="252" t="n">
        <v>86.70575832258361</v>
      </c>
      <c r="AHH166" s="255" t="n">
        <v>23.5999999999999</v>
      </c>
      <c r="AHI166" s="253" t="n">
        <v>70.25860181999219</v>
      </c>
      <c r="AHJ166" s="256" t="n">
        <v>23.7799999999999</v>
      </c>
      <c r="AHK166" s="254" t="n">
        <v>2.56545522356367</v>
      </c>
      <c r="AHL166" s="252" t="n">
        <v>23.6</v>
      </c>
      <c r="AHM166" s="252" t="n">
        <v>106.873407827572</v>
      </c>
      <c r="AHN166" s="255" t="n">
        <v>23.5999999999999</v>
      </c>
      <c r="AHO166" s="253" t="n">
        <v>70.25860181999219</v>
      </c>
      <c r="AHP166" s="256" t="n">
        <v>23.7799999999999</v>
      </c>
      <c r="AHQ166" s="254" t="n">
        <v>2.56545522356367</v>
      </c>
      <c r="AHR166" s="252" t="n">
        <v>23.6</v>
      </c>
      <c r="AHS166" s="252" t="n">
        <v>129.517415446909</v>
      </c>
      <c r="AHT166" s="255" t="n">
        <v>23.5999999999999</v>
      </c>
      <c r="AHU166" s="253" t="n">
        <v>70.25860181999219</v>
      </c>
      <c r="AHV166" s="256" t="n">
        <v>23.7799999999999</v>
      </c>
      <c r="AHW166" s="254" t="n">
        <v>2.56545522356367</v>
      </c>
      <c r="AHX166" s="252" t="n">
        <v>23.6</v>
      </c>
      <c r="AHY166" s="252" t="n">
        <v>149.842781000696</v>
      </c>
      <c r="AHZ166" s="255" t="n">
        <v>23.5999999999999</v>
      </c>
      <c r="AIA166" s="253" t="n">
        <v>70.25860181999219</v>
      </c>
      <c r="AIB166" s="256" t="n">
        <v>23.7799999999999</v>
      </c>
      <c r="AIC166" s="254" t="n">
        <v>2.56545522356367</v>
      </c>
      <c r="AID166" s="252" t="n">
        <v>23.6</v>
      </c>
      <c r="AIE166" s="252" t="n">
        <v>184.097835476607</v>
      </c>
      <c r="AIF166" s="255" t="n">
        <v>23.5999999999999</v>
      </c>
      <c r="AIG166" s="253" t="n">
        <v>70.25860181999219</v>
      </c>
      <c r="AIH166" s="256" t="n">
        <v>23.7799999999999</v>
      </c>
      <c r="AII166" s="254" t="n">
        <v>2.56545522356367</v>
      </c>
      <c r="AIJ166" s="251" t="n">
        <v>32</v>
      </c>
      <c r="AIK166" s="252" t="n">
        <v>9.66924290394064</v>
      </c>
      <c r="AIL166" s="255" t="n">
        <v>32.3899999999999</v>
      </c>
      <c r="AIM166" s="253" t="n">
        <v>76.0251718290212</v>
      </c>
      <c r="AIN166" s="256" t="n">
        <v>32.3899999999999</v>
      </c>
      <c r="AIO166" s="254" t="n">
        <v>3.28544302630747</v>
      </c>
      <c r="AIP166" s="251" t="n">
        <v>32</v>
      </c>
      <c r="AIQ166" s="252" t="n">
        <v>12.6843353258763</v>
      </c>
      <c r="AIR166" s="255" t="n">
        <v>32.3899999999999</v>
      </c>
      <c r="AIS166" s="253" t="n">
        <v>76.0251718290212</v>
      </c>
      <c r="AIT166" s="256" t="n">
        <v>32.3899999999999</v>
      </c>
      <c r="AIU166" s="254" t="n">
        <v>3.28544302630747</v>
      </c>
      <c r="AIV166" s="251" t="n">
        <v>32</v>
      </c>
      <c r="AIW166" s="252" t="n">
        <v>20.5509625136322</v>
      </c>
      <c r="AIX166" s="255" t="n">
        <v>32.3899999999999</v>
      </c>
      <c r="AIY166" s="253" t="n">
        <v>76.0251718290212</v>
      </c>
      <c r="AIZ166" s="256" t="n">
        <v>32.3899999999999</v>
      </c>
      <c r="AJA166" s="254" t="n">
        <v>3.28544302630747</v>
      </c>
      <c r="AJB166" s="251" t="n">
        <v>32</v>
      </c>
      <c r="AJC166" s="252" t="n">
        <v>26.9129106483603</v>
      </c>
      <c r="AJD166" s="255" t="n">
        <v>32.3899999999999</v>
      </c>
      <c r="AJE166" s="253" t="n">
        <v>76.0251718290212</v>
      </c>
      <c r="AJF166" s="256" t="n">
        <v>32.3899999999999</v>
      </c>
      <c r="AJG166" s="254" t="n">
        <v>3.28544302630747</v>
      </c>
      <c r="AJH166" s="251" t="n">
        <v>32.3999999999999</v>
      </c>
      <c r="AJI166" s="252" t="n">
        <v>34.4231879944453</v>
      </c>
      <c r="AJJ166" s="255" t="n">
        <v>32.3899999999999</v>
      </c>
      <c r="AJK166" s="253" t="n">
        <v>76.0251718290212</v>
      </c>
      <c r="AJL166" s="256" t="n">
        <v>32.3899999999999</v>
      </c>
      <c r="AJM166" s="254" t="n">
        <v>3.28544302630747</v>
      </c>
      <c r="AJN166" s="251" t="n">
        <v>32</v>
      </c>
      <c r="AJO166" s="252" t="n">
        <v>41.4273332158196</v>
      </c>
      <c r="AJP166" s="255" t="n">
        <v>32.3899999999999</v>
      </c>
      <c r="AJQ166" s="253" t="n">
        <v>76.0251718290212</v>
      </c>
      <c r="AJR166" s="256" t="n">
        <v>32.3899999999999</v>
      </c>
      <c r="AJS166" s="254" t="n">
        <v>3.28544302630747</v>
      </c>
      <c r="AJT166" s="251" t="n">
        <v>32</v>
      </c>
      <c r="AJU166" s="252" t="n">
        <v>48.6693643502873</v>
      </c>
      <c r="AJV166" s="255" t="n">
        <v>32.3899999999999</v>
      </c>
      <c r="AJW166" s="253" t="n">
        <v>76.0251718290212</v>
      </c>
      <c r="AJX166" s="256" t="n">
        <v>32.3899999999999</v>
      </c>
      <c r="AJY166" s="254" t="n">
        <v>3.28544302630747</v>
      </c>
      <c r="AJZ166" s="251" t="n">
        <v>32.3999999999999</v>
      </c>
      <c r="AKA166" s="252" t="n">
        <v>54.9929426493855</v>
      </c>
      <c r="AKB166" s="255" t="n">
        <v>32.3899999999999</v>
      </c>
      <c r="AKC166" s="253" t="n">
        <v>76.0251718290212</v>
      </c>
      <c r="AKD166" s="256" t="n">
        <v>32.3899999999999</v>
      </c>
      <c r="AKE166" s="254" t="n">
        <v>3.28544302630747</v>
      </c>
      <c r="AKF166" s="252" t="n">
        <v>32.3999999999999</v>
      </c>
      <c r="AKG166" s="252" t="n">
        <v>64.3131649225198</v>
      </c>
      <c r="AKH166" s="255" t="n">
        <v>32.3899999999999</v>
      </c>
      <c r="AKI166" s="253" t="n">
        <v>76.0251718290212</v>
      </c>
      <c r="AKJ166" s="256" t="n">
        <v>32.3899999999999</v>
      </c>
      <c r="AKK166" s="254" t="n">
        <v>3.28544302630747</v>
      </c>
      <c r="AKL166" s="252" t="n">
        <v>32</v>
      </c>
      <c r="AKM166" s="252" t="n">
        <v>72.2707711002176</v>
      </c>
      <c r="AKN166" s="255" t="n">
        <v>32.3899999999999</v>
      </c>
      <c r="AKO166" s="253" t="n">
        <v>76.0251718290212</v>
      </c>
      <c r="AKP166" s="256" t="n">
        <v>32.3899999999999</v>
      </c>
      <c r="AKQ166" s="254" t="n">
        <v>3.28544302630747</v>
      </c>
      <c r="AKR166" s="252" t="n">
        <v>32</v>
      </c>
      <c r="AKS166" s="252" t="n">
        <v>78.2785720830818</v>
      </c>
      <c r="AKT166" s="255" t="n">
        <v>32.3899999999999</v>
      </c>
      <c r="AKU166" s="253" t="n">
        <v>76.0251718290212</v>
      </c>
      <c r="AKV166" s="256" t="n">
        <v>32.3899999999999</v>
      </c>
      <c r="AKW166" s="254" t="n">
        <v>3.28544302630747</v>
      </c>
      <c r="AKX166" s="252" t="n">
        <v>32.3999999999999</v>
      </c>
      <c r="AKY166" s="252" t="n">
        <v>83.7804683314376</v>
      </c>
      <c r="AKZ166" s="255" t="n">
        <v>32.3899999999999</v>
      </c>
      <c r="ALA166" s="253" t="n">
        <v>76.0251718290212</v>
      </c>
      <c r="ALB166" s="256" t="n">
        <v>32.3899999999999</v>
      </c>
      <c r="ALC166" s="254" t="n">
        <v>3.28544302630747</v>
      </c>
      <c r="ALD166" s="252" t="n">
        <v>32</v>
      </c>
      <c r="ALE166" s="252" t="n">
        <v>93.6932724367315</v>
      </c>
      <c r="ALF166" s="255" t="n">
        <v>32.3899999999999</v>
      </c>
      <c r="ALG166" s="253" t="n">
        <v>76.0251718290212</v>
      </c>
      <c r="ALH166" s="256" t="n">
        <v>32.3899999999999</v>
      </c>
      <c r="ALI166" s="254" t="n">
        <v>3.28544302630747</v>
      </c>
      <c r="ALJ166" s="252" t="n">
        <v>32</v>
      </c>
      <c r="ALK166" s="252" t="n">
        <v>99.74198518861169</v>
      </c>
      <c r="ALL166" s="255" t="n">
        <v>32.3899999999999</v>
      </c>
      <c r="ALM166" s="253" t="n">
        <v>76.0251718290212</v>
      </c>
      <c r="ALN166" s="256" t="n">
        <v>32.3899999999999</v>
      </c>
      <c r="ALO166" s="254" t="n">
        <v>3.28544302630747</v>
      </c>
      <c r="ALP166" s="252" t="n">
        <v>32.3999999999999</v>
      </c>
      <c r="ALQ166" s="252" t="n">
        <v>106.038869604027</v>
      </c>
      <c r="ALR166" s="255" t="n">
        <v>32.3899999999999</v>
      </c>
      <c r="ALS166" s="253" t="n">
        <v>76.0251718290212</v>
      </c>
      <c r="ALT166" s="256" t="n">
        <v>32.3899999999999</v>
      </c>
      <c r="ALU166" s="254" t="n">
        <v>3.28544302630747</v>
      </c>
      <c r="ALV166" s="252" t="n">
        <v>32.3999999999999</v>
      </c>
      <c r="ALW166" s="252" t="n">
        <v>112.158058405278</v>
      </c>
      <c r="ALX166" s="255" t="n">
        <v>32.3899999999999</v>
      </c>
      <c r="ALY166" s="253" t="n">
        <v>76.0251718290212</v>
      </c>
      <c r="ALZ166" s="256" t="n">
        <v>32.3899999999999</v>
      </c>
      <c r="AMA166" s="254" t="n">
        <v>3.28544302630747</v>
      </c>
      <c r="AMB166" s="252" t="n">
        <v>32.3999999999999</v>
      </c>
      <c r="AMC166" s="252" t="n">
        <v>122.08305476689</v>
      </c>
      <c r="AMD166" s="255" t="n">
        <v>32.3899999999999</v>
      </c>
      <c r="AME166" s="253" t="n">
        <v>76.0251718290212</v>
      </c>
      <c r="AMF166" s="256" t="n">
        <v>32.3899999999999</v>
      </c>
      <c r="AMG166" s="254" t="n">
        <v>3.28544302630747</v>
      </c>
      <c r="AMH166" s="252" t="n">
        <v>32</v>
      </c>
      <c r="AMI166" s="252" t="n">
        <v>130.591787504583</v>
      </c>
      <c r="AMJ166" s="255" t="n">
        <v>32.3899999999999</v>
      </c>
      <c r="AMK166" s="253" t="n">
        <v>76.0251718290212</v>
      </c>
      <c r="AML166" s="256" t="n">
        <v>32.3899999999999</v>
      </c>
      <c r="AMM166" s="254" t="n">
        <v>3.28544302630747</v>
      </c>
      <c r="AMN166" s="252" t="n">
        <v>32.3999999999999</v>
      </c>
      <c r="AMO166" s="252" t="n">
        <v>135.730903388493</v>
      </c>
      <c r="AMP166" s="255" t="n">
        <v>32.3899999999999</v>
      </c>
      <c r="AMQ166" s="253" t="n">
        <v>76.0251718290212</v>
      </c>
      <c r="AMR166" s="256" t="n">
        <v>32.3899999999999</v>
      </c>
      <c r="AMS166" s="254" t="n">
        <v>3.28544302630747</v>
      </c>
      <c r="AMT166" s="252" t="n">
        <v>32</v>
      </c>
      <c r="AMU166" s="252" t="n">
        <v>143.584813731276</v>
      </c>
      <c r="AMV166" s="255" t="n">
        <v>32.3899999999999</v>
      </c>
      <c r="AMW166" s="253" t="n">
        <v>76.0251718290212</v>
      </c>
      <c r="AMX166" s="256" t="n">
        <v>32.3899999999999</v>
      </c>
      <c r="AMY166" s="254" t="n">
        <v>3.28544302630747</v>
      </c>
      <c r="AMZ166" s="252" t="n">
        <v>32.3999999999999</v>
      </c>
      <c r="ANA166" s="252" t="n">
        <v>151.401741258149</v>
      </c>
      <c r="ANB166" s="255" t="n">
        <v>32.3899999999999</v>
      </c>
      <c r="ANC166" s="253" t="n">
        <v>76.0251718290212</v>
      </c>
      <c r="AND166" s="256" t="n">
        <v>32.3899999999999</v>
      </c>
      <c r="ANE166" s="254" t="n">
        <v>3.28544302630747</v>
      </c>
      <c r="ANF166" s="252" t="n">
        <v>32.3999999999999</v>
      </c>
      <c r="ANG166" s="252" t="n">
        <v>158.675080952968</v>
      </c>
      <c r="ANH166" s="255" t="n">
        <v>32.3899999999999</v>
      </c>
      <c r="ANI166" s="253" t="n">
        <v>76.0251718290212</v>
      </c>
      <c r="ANJ166" s="256" t="n">
        <v>32.3899999999999</v>
      </c>
      <c r="ANK166" s="254" t="n">
        <v>3.28544302630747</v>
      </c>
      <c r="ANL166" s="252" t="n">
        <v>32.3999999999999</v>
      </c>
      <c r="ANM166" s="252" t="n">
        <v>165.851216899958</v>
      </c>
      <c r="ANN166" s="255" t="n">
        <v>32.3899999999999</v>
      </c>
      <c r="ANO166" s="253" t="n">
        <v>76.0251718290212</v>
      </c>
      <c r="ANP166" s="256" t="n">
        <v>32.3899999999999</v>
      </c>
      <c r="ANQ166" s="254" t="n">
        <v>3.28544302630747</v>
      </c>
      <c r="ANR166" s="252" t="n">
        <v>32.3999999999999</v>
      </c>
      <c r="ANS166" s="252" t="n">
        <v>172.918867765292</v>
      </c>
      <c r="ANT166" s="255" t="n">
        <v>32.3899999999999</v>
      </c>
      <c r="ANU166" s="253" t="n">
        <v>76.0251718290212</v>
      </c>
      <c r="ANV166" s="256" t="n">
        <v>32.3899999999999</v>
      </c>
      <c r="ANW166" s="254" t="n">
        <v>3.28544302630747</v>
      </c>
      <c r="ANX166" s="252" t="n">
        <v>32</v>
      </c>
      <c r="ANY166" s="252" t="n">
        <v>184.094069304681</v>
      </c>
      <c r="ANZ166" s="255" t="n">
        <v>32.3899999999999</v>
      </c>
      <c r="AOA166" s="253" t="n">
        <v>76.0251718290212</v>
      </c>
      <c r="AOB166" s="256" t="n">
        <v>32.3899999999999</v>
      </c>
      <c r="AOC166" s="254" t="n">
        <v>3.28544302630747</v>
      </c>
      <c r="AOD166" s="252" t="n">
        <v>32</v>
      </c>
      <c r="AOE166" s="252" t="n">
        <v>190.770261902204</v>
      </c>
      <c r="AOF166" s="255" t="n">
        <v>32.3899999999999</v>
      </c>
      <c r="AOG166" s="253" t="n">
        <v>76.0251718290212</v>
      </c>
      <c r="AOH166" s="256" t="n">
        <v>32.3899999999999</v>
      </c>
      <c r="AOI166" s="254" t="n">
        <v>3.28544302630747</v>
      </c>
      <c r="AOJ166" s="252" t="n">
        <v>32</v>
      </c>
      <c r="AOK166" s="252" t="n">
        <v>199.816420122616</v>
      </c>
      <c r="AOL166" s="255" t="n">
        <v>32.3899999999999</v>
      </c>
      <c r="AOM166" s="253" t="n">
        <v>76.0251718290212</v>
      </c>
      <c r="AON166" s="256" t="n">
        <v>32.3899999999999</v>
      </c>
      <c r="AOO166" s="254" t="n">
        <v>3.28544302630747</v>
      </c>
      <c r="AOP166" s="252" t="n">
        <v>32.3999999999999</v>
      </c>
      <c r="AOQ166" s="252" t="n">
        <v>204.613064442565</v>
      </c>
      <c r="AOR166" s="255" t="n">
        <v>32.3899999999999</v>
      </c>
      <c r="AOS166" s="253" t="n">
        <v>76.0251718290212</v>
      </c>
      <c r="AOT166" s="256" t="n">
        <v>32.3899999999999</v>
      </c>
      <c r="AOU166" s="254" t="n">
        <v>3.28544302630747</v>
      </c>
      <c r="AOV166" s="251" t="n">
        <v>46.8</v>
      </c>
      <c r="AOW166" s="252" t="n">
        <v>13.4885687253612</v>
      </c>
      <c r="AOX166" s="255" t="n">
        <v>47.1499999999999</v>
      </c>
      <c r="AOY166" s="253" t="n">
        <v>77.4131563236118</v>
      </c>
      <c r="AOZ166" s="256" t="n">
        <v>47.1499999999999</v>
      </c>
      <c r="APA166" s="254" t="n">
        <v>2.23577562106683</v>
      </c>
      <c r="APB166" s="251" t="n">
        <v>47.2</v>
      </c>
      <c r="APC166" s="252" t="n">
        <v>18.2450265297563</v>
      </c>
      <c r="APD166" s="255" t="n">
        <v>47.1499999999999</v>
      </c>
      <c r="APE166" s="253" t="n">
        <v>77.4131563236118</v>
      </c>
      <c r="APF166" s="256" t="n">
        <v>47.1499999999999</v>
      </c>
      <c r="APG166" s="254" t="n">
        <v>2.23577562106683</v>
      </c>
      <c r="APH166" s="251" t="n">
        <v>46.8</v>
      </c>
      <c r="API166" s="252" t="n">
        <v>29.746051469288</v>
      </c>
      <c r="APJ166" s="255" t="n">
        <v>47.1499999999999</v>
      </c>
      <c r="APK166" s="253" t="n">
        <v>77.4131563236118</v>
      </c>
      <c r="APL166" s="256" t="n">
        <v>47.1499999999999</v>
      </c>
      <c r="APM166" s="254" t="n">
        <v>2.23577562106683</v>
      </c>
      <c r="APN166" s="251" t="n">
        <v>46.8</v>
      </c>
      <c r="APO166" s="252" t="n">
        <v>38.1394442717552</v>
      </c>
      <c r="APP166" s="255" t="n">
        <v>47.1499999999999</v>
      </c>
      <c r="APQ166" s="253" t="n">
        <v>77.4131563236118</v>
      </c>
      <c r="APR166" s="256" t="n">
        <v>47.1499999999999</v>
      </c>
      <c r="APS166" s="254" t="n">
        <v>2.23577562106683</v>
      </c>
      <c r="APT166" s="251" t="n">
        <v>46.8</v>
      </c>
      <c r="APU166" s="252" t="n">
        <v>49.2783407960974</v>
      </c>
      <c r="APV166" s="255" t="n">
        <v>47.1499999999999</v>
      </c>
      <c r="APW166" s="253" t="n">
        <v>77.4131563236118</v>
      </c>
      <c r="APX166" s="256" t="n">
        <v>47.1499999999999</v>
      </c>
      <c r="APY166" s="254" t="n">
        <v>2.23577562106683</v>
      </c>
      <c r="APZ166" s="251" t="n">
        <v>46.8</v>
      </c>
      <c r="AQA166" s="252" t="n">
        <v>56.7816251388955</v>
      </c>
      <c r="AQB166" s="255" t="n">
        <v>47.1499999999999</v>
      </c>
      <c r="AQC166" s="253" t="n">
        <v>77.4131563236118</v>
      </c>
      <c r="AQD166" s="256" t="n">
        <v>47.1499999999999</v>
      </c>
      <c r="AQE166" s="254" t="n">
        <v>2.23577562106683</v>
      </c>
      <c r="AQF166" s="251" t="n">
        <v>46.8</v>
      </c>
      <c r="AQG166" s="252" t="n">
        <v>69.9012737908395</v>
      </c>
      <c r="AQH166" s="255" t="n">
        <v>47.1499999999999</v>
      </c>
      <c r="AQI166" s="253" t="n">
        <v>77.4131563236118</v>
      </c>
      <c r="AQJ166" s="256" t="n">
        <v>47.1499999999999</v>
      </c>
      <c r="AQK166" s="254" t="n">
        <v>2.23577562106683</v>
      </c>
      <c r="AQL166" s="251" t="n">
        <v>46.8</v>
      </c>
      <c r="AQM166" s="252" t="n">
        <v>76.955897164953</v>
      </c>
      <c r="AQN166" s="255" t="n">
        <v>47.1499999999999</v>
      </c>
      <c r="AQO166" s="253" t="n">
        <v>77.4131563236118</v>
      </c>
      <c r="AQP166" s="256" t="n">
        <v>47.1499999999999</v>
      </c>
      <c r="AQQ166" s="254" t="n">
        <v>2.23577562106683</v>
      </c>
      <c r="AQR166" s="252" t="n">
        <v>46.8</v>
      </c>
      <c r="AQS166" s="252" t="n">
        <v>89.7303275179718</v>
      </c>
      <c r="AQT166" s="255" t="n">
        <v>47.1499999999999</v>
      </c>
      <c r="AQU166" s="253" t="n">
        <v>77.4131563236118</v>
      </c>
      <c r="AQV166" s="256" t="n">
        <v>47.1499999999999</v>
      </c>
      <c r="AQW166" s="254" t="n">
        <v>2.23577562106683</v>
      </c>
      <c r="AQX166" s="252" t="n">
        <v>46.8</v>
      </c>
      <c r="AQY166" s="252" t="n">
        <v>97.6637186974435</v>
      </c>
      <c r="AQZ166" s="255" t="n">
        <v>47.1499999999999</v>
      </c>
      <c r="ARA166" s="253" t="n">
        <v>77.4131563236118</v>
      </c>
      <c r="ARB166" s="256" t="n">
        <v>47.1499999999999</v>
      </c>
      <c r="ARC166" s="254" t="n">
        <v>2.23577562106683</v>
      </c>
      <c r="ARD166" s="252" t="n">
        <v>46.8</v>
      </c>
      <c r="ARE166" s="252" t="n">
        <v>109.565487754109</v>
      </c>
      <c r="ARF166" s="255" t="n">
        <v>47.1499999999999</v>
      </c>
      <c r="ARG166" s="253" t="n">
        <v>77.4131563236118</v>
      </c>
      <c r="ARH166" s="256" t="n">
        <v>47.1499999999999</v>
      </c>
      <c r="ARI166" s="254" t="n">
        <v>2.23577562106683</v>
      </c>
      <c r="ARJ166" s="252" t="n">
        <v>46.8</v>
      </c>
      <c r="ARK166" s="252" t="n">
        <v>117.799778331453</v>
      </c>
      <c r="ARL166" s="255" t="n">
        <v>47.1499999999999</v>
      </c>
      <c r="ARM166" s="253" t="n">
        <v>77.4131563236118</v>
      </c>
      <c r="ARN166" s="256" t="n">
        <v>47.1499999999999</v>
      </c>
      <c r="ARO166" s="254" t="n">
        <v>2.23577562106683</v>
      </c>
      <c r="ARP166" s="252" t="n">
        <v>46.8</v>
      </c>
      <c r="ARQ166" s="252" t="n">
        <v>132.009818284923</v>
      </c>
      <c r="ARR166" s="255" t="n">
        <v>47.1499999999999</v>
      </c>
      <c r="ARS166" s="253" t="n">
        <v>77.4131563236118</v>
      </c>
      <c r="ART166" s="256" t="n">
        <v>47.1499999999999</v>
      </c>
      <c r="ARU166" s="254" t="n">
        <v>2.23577562106683</v>
      </c>
      <c r="ARV166" s="252" t="n">
        <v>46.8</v>
      </c>
      <c r="ARW166" s="252" t="n">
        <v>139.217863592576</v>
      </c>
      <c r="ARX166" s="255" t="n">
        <v>47.1499999999999</v>
      </c>
      <c r="ARY166" s="253" t="n">
        <v>77.4131563236118</v>
      </c>
      <c r="ARZ166" s="256" t="n">
        <v>47.1499999999999</v>
      </c>
      <c r="ASA166" s="254" t="n">
        <v>2.23577562106683</v>
      </c>
      <c r="ASB166" s="252" t="n">
        <v>46.8</v>
      </c>
      <c r="ASC166" s="252" t="n">
        <v>151.590182409499</v>
      </c>
      <c r="ASD166" s="255" t="n">
        <v>47.1499999999999</v>
      </c>
      <c r="ASE166" s="253" t="n">
        <v>77.4131563236118</v>
      </c>
      <c r="ASF166" s="256" t="n">
        <v>47.1499999999999</v>
      </c>
      <c r="ASG166" s="254" t="n">
        <v>2.23577562106683</v>
      </c>
      <c r="ASH166" s="252" t="n">
        <v>46.8</v>
      </c>
      <c r="ASI166" s="252" t="n">
        <v>159.84091021592</v>
      </c>
      <c r="ASJ166" s="255" t="n">
        <v>47.1499999999999</v>
      </c>
      <c r="ASK166" s="253" t="n">
        <v>77.4131563236118</v>
      </c>
      <c r="ASL166" s="256" t="n">
        <v>47.1499999999999</v>
      </c>
      <c r="ASM166" s="254" t="n">
        <v>2.23577562106683</v>
      </c>
      <c r="ASN166" s="252" t="n">
        <v>46.8</v>
      </c>
      <c r="ASO166" s="252" t="n">
        <v>170.613766051443</v>
      </c>
      <c r="ASP166" s="255" t="n">
        <v>47.1499999999999</v>
      </c>
      <c r="ASQ166" s="253" t="n">
        <v>77.4131563236118</v>
      </c>
      <c r="ASR166" s="256" t="n">
        <v>47.1499999999999</v>
      </c>
      <c r="ASS166" s="254" t="n">
        <v>2.23577562106683</v>
      </c>
      <c r="AST166" s="252" t="n">
        <v>46.8</v>
      </c>
      <c r="ASU166" s="252" t="n">
        <v>179.777516419183</v>
      </c>
      <c r="ASV166" s="255" t="n">
        <v>47.1499999999999</v>
      </c>
      <c r="ASW166" s="253" t="n">
        <v>77.4131563236118</v>
      </c>
      <c r="ASX166" s="256" t="n">
        <v>47.1499999999999</v>
      </c>
      <c r="ASY166" s="254" t="n">
        <v>2.23577562106683</v>
      </c>
      <c r="ASZ166" s="252" t="n">
        <v>46.8</v>
      </c>
      <c r="ATA166" s="252" t="n">
        <v>190.927843132704</v>
      </c>
      <c r="ATB166" s="255" t="n">
        <v>47.1499999999999</v>
      </c>
      <c r="ATC166" s="253" t="n">
        <v>77.4131563236118</v>
      </c>
      <c r="ATD166" s="256" t="n">
        <v>47.1499999999999</v>
      </c>
      <c r="ATE166" s="254" t="n">
        <v>2.23577562106683</v>
      </c>
      <c r="ATF166" s="252" t="n">
        <v>46.8</v>
      </c>
      <c r="ATG166" s="252" t="n">
        <v>198.792166731579</v>
      </c>
      <c r="ATH166" s="255" t="n">
        <v>47.1499999999999</v>
      </c>
      <c r="ATI166" s="253" t="n">
        <v>77.4131563236118</v>
      </c>
      <c r="ATJ166" s="256" t="n">
        <v>47.1499999999999</v>
      </c>
      <c r="ATK166" s="254" t="n">
        <v>2.23577562106683</v>
      </c>
      <c r="ATL166" s="252" t="n">
        <v>46.8</v>
      </c>
      <c r="ATM166" s="252" t="n">
        <v>214.669220980904</v>
      </c>
      <c r="ATN166" s="255" t="n">
        <v>47.1499999999999</v>
      </c>
      <c r="ATO166" s="253" t="n">
        <v>77.4131563236118</v>
      </c>
      <c r="ATP166" s="256" t="n">
        <v>47.1499999999999</v>
      </c>
      <c r="ATQ166" s="254" t="n">
        <v>2.23577562106683</v>
      </c>
      <c r="ATR166" s="252" t="n">
        <v>46.8</v>
      </c>
      <c r="ATS166" s="252" t="n">
        <v>222.591276775934</v>
      </c>
      <c r="ATT166" s="255" t="n">
        <v>47.1499999999999</v>
      </c>
      <c r="ATU166" s="253" t="n">
        <v>77.4131563236118</v>
      </c>
      <c r="ATV166" s="256" t="n">
        <v>47.1499999999999</v>
      </c>
      <c r="ATW166" s="254" t="n">
        <v>2.23577562106683</v>
      </c>
      <c r="ATX166" s="252" t="n">
        <v>46.8</v>
      </c>
      <c r="ATY166" s="252" t="n">
        <v>234.575497460034</v>
      </c>
      <c r="ATZ166" s="255" t="n">
        <v>47.1499999999999</v>
      </c>
      <c r="AUA166" s="253" t="n">
        <v>77.4131563236118</v>
      </c>
      <c r="AUB166" s="256" t="n">
        <v>47.1499999999999</v>
      </c>
      <c r="AUC166" s="254" t="n">
        <v>2.23577562106683</v>
      </c>
      <c r="AUD166" s="252" t="n">
        <v>46.8</v>
      </c>
      <c r="AUE166" s="252" t="n">
        <v>243.226677417997</v>
      </c>
      <c r="AUF166" s="255" t="n">
        <v>47.1499999999999</v>
      </c>
      <c r="AUG166" s="253" t="n">
        <v>77.4131563236118</v>
      </c>
      <c r="AUH166" s="256" t="n">
        <v>47.1499999999999</v>
      </c>
      <c r="AUI166" s="254" t="n">
        <v>2.23577562106683</v>
      </c>
      <c r="AUJ166" s="252" t="n">
        <v>46.8</v>
      </c>
      <c r="AUK166" s="252" t="n">
        <v>254.345435205761</v>
      </c>
      <c r="AUL166" s="255" t="n">
        <v>47.1499999999999</v>
      </c>
      <c r="AUM166" s="253" t="n">
        <v>77.4131563236118</v>
      </c>
      <c r="AUN166" s="256" t="n">
        <v>47.1499999999999</v>
      </c>
      <c r="AUO166" s="254" t="n">
        <v>2.23577562106683</v>
      </c>
      <c r="AUP166" s="251" t="n">
        <v>68</v>
      </c>
      <c r="AUQ166" s="252" t="n">
        <v>11.9348593753495</v>
      </c>
      <c r="AUR166" s="255" t="n">
        <v>69.7</v>
      </c>
      <c r="AUS166" s="253" t="n">
        <v>80.2958843164633</v>
      </c>
      <c r="AUT166" s="256" t="n">
        <v>68.88</v>
      </c>
      <c r="AUU166" s="254" t="n">
        <v>2.93248648650565</v>
      </c>
      <c r="AUV166" s="251" t="n">
        <v>68</v>
      </c>
      <c r="AUW166" s="252" t="n">
        <v>18.9729819173322</v>
      </c>
      <c r="AUX166" s="255" t="n">
        <v>69.7</v>
      </c>
      <c r="AUY166" s="253" t="n">
        <v>80.2958843164633</v>
      </c>
      <c r="AUZ166" s="256" t="n">
        <v>68.88</v>
      </c>
      <c r="AVA166" s="254" t="n">
        <v>2.93248648650565</v>
      </c>
      <c r="AVB166" s="251" t="n">
        <v>68</v>
      </c>
      <c r="AVC166" s="252" t="n">
        <v>27.3335871851131</v>
      </c>
      <c r="AVD166" s="255" t="n">
        <v>69.7</v>
      </c>
      <c r="AVE166" s="253" t="n">
        <v>80.2958843164633</v>
      </c>
      <c r="AVF166" s="256" t="n">
        <v>68.88</v>
      </c>
      <c r="AVG166" s="254" t="n">
        <v>2.93248648650565</v>
      </c>
      <c r="AVH166" s="251" t="n">
        <v>68</v>
      </c>
      <c r="AVI166" s="252" t="n">
        <v>36.5545297291093</v>
      </c>
      <c r="AVJ166" s="255" t="n">
        <v>69.7</v>
      </c>
      <c r="AVK166" s="253" t="n">
        <v>80.2958843164633</v>
      </c>
      <c r="AVL166" s="256" t="n">
        <v>68.88</v>
      </c>
      <c r="AVM166" s="254" t="n">
        <v>2.93248648650565</v>
      </c>
      <c r="AVN166" s="251" t="n">
        <v>68</v>
      </c>
      <c r="AVO166" s="252" t="n">
        <v>43.6345235931217</v>
      </c>
      <c r="AVP166" s="255" t="n">
        <v>69.7</v>
      </c>
      <c r="AVQ166" s="253" t="n">
        <v>80.2958843164633</v>
      </c>
      <c r="AVR166" s="256" t="n">
        <v>68.88</v>
      </c>
      <c r="AVS166" s="254" t="n">
        <v>2.93248648650565</v>
      </c>
      <c r="AVT166" s="251" t="n">
        <v>68.7999999999999</v>
      </c>
      <c r="AVU166" s="252" t="n">
        <v>50.3188151011288</v>
      </c>
      <c r="AVV166" s="255" t="n">
        <v>69.7</v>
      </c>
      <c r="AVW166" s="253" t="n">
        <v>80.2958843164633</v>
      </c>
      <c r="AVX166" s="256" t="n">
        <v>68.88</v>
      </c>
      <c r="AVY166" s="254" t="n">
        <v>2.93248648650565</v>
      </c>
      <c r="AVZ166" s="251" t="n">
        <v>68.7999999999999</v>
      </c>
      <c r="AWA166" s="252" t="n">
        <v>56.3855148117171</v>
      </c>
      <c r="AWB166" s="255" t="n">
        <v>69.7</v>
      </c>
      <c r="AWC166" s="253" t="n">
        <v>80.2958843164633</v>
      </c>
      <c r="AWD166" s="256" t="n">
        <v>68.88</v>
      </c>
      <c r="AWE166" s="254" t="n">
        <v>2.93248648650565</v>
      </c>
      <c r="AWF166" s="251" t="n">
        <v>68.7999999999999</v>
      </c>
      <c r="AWG166" s="252" t="n">
        <v>64.63466350577841</v>
      </c>
      <c r="AWH166" s="255" t="n">
        <v>69.7</v>
      </c>
      <c r="AWI166" s="253" t="n">
        <v>80.2958843164633</v>
      </c>
      <c r="AWJ166" s="256" t="n">
        <v>68.88</v>
      </c>
      <c r="AWK166" s="254" t="n">
        <v>2.93248648650565</v>
      </c>
      <c r="AWL166" s="252" t="n">
        <v>68.7999999999999</v>
      </c>
      <c r="AWM166" s="252" t="n">
        <v>71.9435637115115</v>
      </c>
      <c r="AWN166" s="255" t="n">
        <v>69.7</v>
      </c>
      <c r="AWO166" s="253" t="n">
        <v>80.2958843164633</v>
      </c>
      <c r="AWP166" s="256" t="n">
        <v>68.88</v>
      </c>
      <c r="AWQ166" s="254" t="n">
        <v>2.93248648650565</v>
      </c>
      <c r="AWR166" s="252" t="n">
        <v>68.7999999999999</v>
      </c>
      <c r="AWS166" s="252" t="n">
        <v>80.22812234714969</v>
      </c>
      <c r="AWT166" s="255" t="n">
        <v>69.7</v>
      </c>
      <c r="AWU166" s="253" t="n">
        <v>80.2958843164633</v>
      </c>
      <c r="AWV166" s="256" t="n">
        <v>68.88</v>
      </c>
      <c r="AWW166" s="254" t="n">
        <v>2.93248648650565</v>
      </c>
      <c r="AWX166" s="252" t="n">
        <v>68.7999999999999</v>
      </c>
      <c r="AWY166" s="252" t="n">
        <v>87.0237516210436</v>
      </c>
      <c r="AWZ166" s="255" t="n">
        <v>69.7</v>
      </c>
      <c r="AXA166" s="253" t="n">
        <v>80.2958843164633</v>
      </c>
      <c r="AXB166" s="256" t="n">
        <v>68.88</v>
      </c>
      <c r="AXC166" s="254" t="n">
        <v>2.93248648650565</v>
      </c>
      <c r="AXD166" s="252" t="n">
        <v>68.7999999999999</v>
      </c>
      <c r="AXE166" s="252" t="n">
        <v>96.27419295506181</v>
      </c>
      <c r="AXF166" s="255" t="n">
        <v>69.7</v>
      </c>
      <c r="AXG166" s="253" t="n">
        <v>80.2958843164633</v>
      </c>
      <c r="AXH166" s="256" t="n">
        <v>68.88</v>
      </c>
      <c r="AXI166" s="254" t="n">
        <v>2.93248648650565</v>
      </c>
      <c r="AXJ166" s="252" t="n">
        <v>68.7999999999999</v>
      </c>
      <c r="AXK166" s="252" t="n">
        <v>103.185891359893</v>
      </c>
      <c r="AXL166" s="255" t="n">
        <v>69.7</v>
      </c>
      <c r="AXM166" s="253" t="n">
        <v>80.2958843164633</v>
      </c>
      <c r="AXN166" s="256" t="n">
        <v>68.88</v>
      </c>
      <c r="AXO166" s="254" t="n">
        <v>2.93248648650565</v>
      </c>
      <c r="AXP166" s="252" t="n">
        <v>68.7999999999999</v>
      </c>
      <c r="AXQ166" s="252" t="n">
        <v>111.216121906049</v>
      </c>
      <c r="AXR166" s="255" t="n">
        <v>69.7</v>
      </c>
      <c r="AXS166" s="253" t="n">
        <v>80.2958843164633</v>
      </c>
      <c r="AXT166" s="256" t="n">
        <v>68.88</v>
      </c>
      <c r="AXU166" s="254" t="n">
        <v>2.93248648650565</v>
      </c>
      <c r="AXV166" s="252" t="n">
        <v>69.7</v>
      </c>
      <c r="AXW166" s="252" t="n">
        <v>115.935739542567</v>
      </c>
      <c r="AXX166" s="255" t="n">
        <v>69.7</v>
      </c>
      <c r="AXY166" s="253" t="n">
        <v>80.2958843164633</v>
      </c>
      <c r="AXZ166" s="256" t="n">
        <v>68.88</v>
      </c>
      <c r="AYA166" s="254" t="n">
        <v>2.93248648650565</v>
      </c>
      <c r="AYB166" s="252" t="n">
        <v>68.7999999999999</v>
      </c>
      <c r="AYC166" s="252" t="n">
        <v>125.486561142018</v>
      </c>
      <c r="AYD166" s="255" t="n">
        <v>69.7</v>
      </c>
      <c r="AYE166" s="253" t="n">
        <v>80.2958843164633</v>
      </c>
      <c r="AYF166" s="256" t="n">
        <v>68.88</v>
      </c>
      <c r="AYG166" s="254" t="n">
        <v>2.93248648650565</v>
      </c>
      <c r="AYH166" s="252" t="n">
        <v>68.7999999999999</v>
      </c>
      <c r="AYI166" s="252" t="n">
        <v>132.96114698264</v>
      </c>
      <c r="AYJ166" s="255" t="n">
        <v>69.7</v>
      </c>
      <c r="AYK166" s="253" t="n">
        <v>80.2958843164633</v>
      </c>
      <c r="AYL166" s="256" t="n">
        <v>68.88</v>
      </c>
      <c r="AYM166" s="254" t="n">
        <v>2.93248648650565</v>
      </c>
      <c r="AYN166" s="252" t="n">
        <v>68.7999999999999</v>
      </c>
      <c r="AYO166" s="252" t="n">
        <v>139.597152349241</v>
      </c>
      <c r="AYP166" s="255" t="n">
        <v>69.7</v>
      </c>
      <c r="AYQ166" s="253" t="n">
        <v>80.2958843164633</v>
      </c>
      <c r="AYR166" s="256" t="n">
        <v>68.88</v>
      </c>
      <c r="AYS166" s="254" t="n">
        <v>2.93248648650565</v>
      </c>
      <c r="AYT166" s="252" t="n">
        <v>68.7999999999999</v>
      </c>
      <c r="AYU166" s="252" t="n">
        <v>146.775474999887</v>
      </c>
      <c r="AYV166" s="255" t="n">
        <v>69.7</v>
      </c>
      <c r="AYW166" s="253" t="n">
        <v>80.2958843164633</v>
      </c>
      <c r="AYX166" s="256" t="n">
        <v>68.88</v>
      </c>
      <c r="AYY166" s="254" t="n">
        <v>2.93248648650565</v>
      </c>
      <c r="AYZ166" s="252" t="n">
        <v>68.7999999999999</v>
      </c>
      <c r="AZA166" s="252" t="n">
        <v>157.238717416861</v>
      </c>
      <c r="AZB166" s="255" t="n">
        <v>69.7</v>
      </c>
      <c r="AZC166" s="253" t="n">
        <v>80.2958843164633</v>
      </c>
      <c r="AZD166" s="256" t="n">
        <v>68.88</v>
      </c>
      <c r="AZE166" s="254" t="n">
        <v>2.93248648650565</v>
      </c>
      <c r="AZF166" s="252" t="n">
        <v>68.7999999999999</v>
      </c>
      <c r="AZG166" s="252" t="n">
        <v>163.82079134307</v>
      </c>
      <c r="AZH166" s="255" t="n">
        <v>69.7</v>
      </c>
      <c r="AZI166" s="253" t="n">
        <v>80.2958843164633</v>
      </c>
      <c r="AZJ166" s="256" t="n">
        <v>68.88</v>
      </c>
      <c r="AZK166" s="254" t="n">
        <v>2.93248648650565</v>
      </c>
      <c r="AZL166" s="252" t="n">
        <v>68.7999999999999</v>
      </c>
      <c r="AZM166" s="252" t="n">
        <v>171.618690054195</v>
      </c>
      <c r="AZN166" s="255" t="n">
        <v>69.7</v>
      </c>
      <c r="AZO166" s="253" t="n">
        <v>80.2958843164633</v>
      </c>
      <c r="AZP166" s="256" t="n">
        <v>68.88</v>
      </c>
      <c r="AZQ166" s="254" t="n">
        <v>2.93248648650565</v>
      </c>
      <c r="AZR166" s="251" t="n">
        <v>90.2</v>
      </c>
      <c r="AZS166" s="252" t="n">
        <v>13.0412324219127</v>
      </c>
      <c r="AZT166" s="255" t="n">
        <v>97.98999999999999</v>
      </c>
      <c r="AZU166" s="253" t="n">
        <v>77.1607040878709</v>
      </c>
      <c r="AZV166" s="256" t="n">
        <v>97.98999999999999</v>
      </c>
      <c r="AZW166" s="254" t="n">
        <v>3.9543372655952</v>
      </c>
      <c r="AZX166" s="251" t="n">
        <v>97.98999999999999</v>
      </c>
      <c r="AZY166" s="252" t="n">
        <v>17.803562401645</v>
      </c>
      <c r="AZZ166" s="255" t="n">
        <v>97.98999999999999</v>
      </c>
      <c r="BAA166" s="253" t="n">
        <v>77.1607040878709</v>
      </c>
      <c r="BAB166" s="256" t="n">
        <v>97.98999999999999</v>
      </c>
      <c r="BAC166" s="254" t="n">
        <v>3.9543372655952</v>
      </c>
      <c r="BAD166" s="251" t="n">
        <v>97.98999999999999</v>
      </c>
      <c r="BAE166" s="252" t="n">
        <v>24.5917419695712</v>
      </c>
      <c r="BAF166" s="255" t="n">
        <v>97.98999999999999</v>
      </c>
      <c r="BAG166" s="253" t="n">
        <v>77.1607040878709</v>
      </c>
      <c r="BAH166" s="256" t="n">
        <v>97.98999999999999</v>
      </c>
      <c r="BAI166" s="254" t="n">
        <v>3.9543372655952</v>
      </c>
      <c r="BAJ166" s="251" t="n">
        <v>97.98999999999999</v>
      </c>
      <c r="BAK166" s="252" t="n">
        <v>38.2678906339874</v>
      </c>
      <c r="BAL166" s="255" t="n">
        <v>97.98999999999999</v>
      </c>
      <c r="BAM166" s="253" t="n">
        <v>77.1607040878709</v>
      </c>
      <c r="BAN166" s="256" t="n">
        <v>97.98999999999999</v>
      </c>
      <c r="BAO166" s="254" t="n">
        <v>3.9543372655952</v>
      </c>
      <c r="BAP166" s="251" t="n">
        <v>97.98999999999999</v>
      </c>
      <c r="BAQ166" s="252" t="n">
        <v>45.1186978391378</v>
      </c>
      <c r="BAR166" s="255" t="n">
        <v>97.98999999999999</v>
      </c>
      <c r="BAS166" s="253" t="n">
        <v>77.1607040878709</v>
      </c>
      <c r="BAT166" s="256" t="n">
        <v>97.98999999999999</v>
      </c>
      <c r="BAU166" s="254" t="n">
        <v>3.9543372655952</v>
      </c>
      <c r="BAV166" s="251" t="n">
        <v>97.98999999999999</v>
      </c>
      <c r="BAW166" s="252" t="n">
        <v>59.2025401111447</v>
      </c>
      <c r="BAX166" s="255" t="n">
        <v>97.98999999999999</v>
      </c>
      <c r="BAY166" s="253" t="n">
        <v>77.1607040878709</v>
      </c>
      <c r="BAZ166" s="256" t="n">
        <v>97.98999999999999</v>
      </c>
      <c r="BBA166" s="254" t="n">
        <v>3.9543372655952</v>
      </c>
      <c r="BBB166" s="251" t="n">
        <v>97.98999999999999</v>
      </c>
      <c r="BBC166" s="252" t="n">
        <v>67.5026117142537</v>
      </c>
      <c r="BBD166" s="255" t="n">
        <v>97.98999999999999</v>
      </c>
      <c r="BBE166" s="253" t="n">
        <v>77.1607040878709</v>
      </c>
      <c r="BBF166" s="256" t="n">
        <v>97.98999999999999</v>
      </c>
      <c r="BBG166" s="254" t="n">
        <v>3.9543372655952</v>
      </c>
      <c r="BBH166" s="251" t="n">
        <v>97.98999999999999</v>
      </c>
      <c r="BBI166" s="252" t="n">
        <v>81.16450280937519</v>
      </c>
      <c r="BBJ166" s="255" t="n">
        <v>97.98999999999999</v>
      </c>
      <c r="BBK166" s="253" t="n">
        <v>77.1607040878709</v>
      </c>
      <c r="BBL166" s="256" t="n">
        <v>97.98999999999999</v>
      </c>
      <c r="BBM166" s="254" t="n">
        <v>3.9543372655952</v>
      </c>
      <c r="BBN166" s="252" t="n">
        <v>97.98999999999999</v>
      </c>
      <c r="BBO166" s="252" t="n">
        <v>88.2156401270406</v>
      </c>
      <c r="BBP166" s="255" t="n">
        <v>97.98999999999999</v>
      </c>
      <c r="BBQ166" s="253" t="n">
        <v>77.1607040878709</v>
      </c>
      <c r="BBR166" s="256" t="n">
        <v>97.98999999999999</v>
      </c>
      <c r="BBS166" s="254" t="n">
        <v>3.9543372655952</v>
      </c>
      <c r="BBT166" s="252" t="n">
        <v>97.98999999999999</v>
      </c>
      <c r="BBU166" s="252" t="n">
        <v>102.162576487371</v>
      </c>
      <c r="BBV166" s="255" t="n">
        <v>97.98999999999999</v>
      </c>
      <c r="BBW166" s="253" t="n">
        <v>77.1607040878709</v>
      </c>
      <c r="BBX166" s="256" t="n">
        <v>97.98999999999999</v>
      </c>
      <c r="BBY166" s="254" t="n">
        <v>3.9543372655952</v>
      </c>
      <c r="BBZ166" s="252" t="n">
        <v>97.98999999999999</v>
      </c>
      <c r="BCA166" s="252" t="n">
        <v>110.858202884075</v>
      </c>
      <c r="BCB166" s="255" t="n">
        <v>97.98999999999999</v>
      </c>
      <c r="BCC166" s="253" t="n">
        <v>77.1607040878709</v>
      </c>
      <c r="BCD166" s="256" t="n">
        <v>97.98999999999999</v>
      </c>
      <c r="BCE166" s="254" t="n">
        <v>3.9543372655952</v>
      </c>
      <c r="BCF166" s="252" t="n">
        <v>97.98999999999999</v>
      </c>
      <c r="BCG166" s="252" t="n">
        <v>125.085764870818</v>
      </c>
      <c r="BCH166" s="255" t="n">
        <v>97.98999999999999</v>
      </c>
      <c r="BCI166" s="253" t="n">
        <v>77.1607040878709</v>
      </c>
      <c r="BCJ166" s="256" t="n">
        <v>97.98999999999999</v>
      </c>
      <c r="BCK166" s="254" t="n">
        <v>3.9543372655952</v>
      </c>
      <c r="BCL166" s="251" t="n">
        <v>120.95</v>
      </c>
      <c r="BCM166" s="252" t="n">
        <v>18.4916644362321</v>
      </c>
      <c r="BCN166" s="255" t="n">
        <v>120.95</v>
      </c>
      <c r="BCO166" s="253" t="n">
        <v>72.3699047295239</v>
      </c>
      <c r="BCP166" s="256" t="n">
        <v>120.95</v>
      </c>
      <c r="BCQ166" s="254" t="n">
        <v>6.28889277554349</v>
      </c>
      <c r="BCR166" s="251" t="n">
        <v>120.95</v>
      </c>
      <c r="BCS166" s="252" t="n">
        <v>28.1567504199898</v>
      </c>
      <c r="BCT166" s="255" t="n">
        <v>120.95</v>
      </c>
      <c r="BCU166" s="253" t="n">
        <v>72.3699047295239</v>
      </c>
      <c r="BCV166" s="256" t="n">
        <v>120.95</v>
      </c>
      <c r="BCW166" s="254" t="n">
        <v>6.28889277554349</v>
      </c>
      <c r="BCX166" s="251" t="n">
        <v>120.95</v>
      </c>
      <c r="BCY166" s="252" t="n">
        <v>34.6797170036854</v>
      </c>
      <c r="BCZ166" s="255" t="n">
        <v>120.95</v>
      </c>
      <c r="BDA166" s="253" t="n">
        <v>72.3699047295239</v>
      </c>
      <c r="BDB166" s="256" t="n">
        <v>120.95</v>
      </c>
      <c r="BDC166" s="254" t="n">
        <v>6.28889277554349</v>
      </c>
      <c r="BDD166" s="251" t="n">
        <v>120.95</v>
      </c>
      <c r="BDE166" s="252" t="n">
        <v>40.0558524709795</v>
      </c>
      <c r="BDF166" s="255" t="n">
        <v>120.95</v>
      </c>
      <c r="BDG166" s="253" t="n">
        <v>72.3699047295239</v>
      </c>
      <c r="BDH166" s="256" t="n">
        <v>120.95</v>
      </c>
      <c r="BDI166" s="254" t="n">
        <v>6.28889277554349</v>
      </c>
      <c r="BDJ166" s="251" t="n">
        <v>120.95</v>
      </c>
      <c r="BDK166" s="252" t="n">
        <v>48.5078866944966</v>
      </c>
      <c r="BDL166" s="255" t="n">
        <v>120.95</v>
      </c>
      <c r="BDM166" s="253" t="n">
        <v>72.3699047295239</v>
      </c>
      <c r="BDN166" s="256" t="n">
        <v>120.95</v>
      </c>
      <c r="BDO166" s="254" t="n">
        <v>6.28889277554349</v>
      </c>
      <c r="BDP166" s="251" t="n">
        <v>120.95</v>
      </c>
      <c r="BDQ166" s="252" t="n">
        <v>54.7661141266924</v>
      </c>
      <c r="BDR166" s="255" t="n">
        <v>120.95</v>
      </c>
      <c r="BDS166" s="253" t="n">
        <v>72.3699047295239</v>
      </c>
      <c r="BDT166" s="256" t="n">
        <v>120.95</v>
      </c>
      <c r="BDU166" s="254" t="n">
        <v>6.28889277554349</v>
      </c>
      <c r="BDV166" s="251" t="n">
        <v>120.95</v>
      </c>
      <c r="BDW166" s="252" t="n">
        <v>60.1945253447963</v>
      </c>
      <c r="BDX166" s="255" t="n">
        <v>120.95</v>
      </c>
      <c r="BDY166" s="253" t="n">
        <v>72.3699047295239</v>
      </c>
      <c r="BDZ166" s="256" t="n">
        <v>120.95</v>
      </c>
      <c r="BEA166" s="254" t="n">
        <v>6.28889277554349</v>
      </c>
      <c r="BEB166" s="251" t="n">
        <v>120.95</v>
      </c>
      <c r="BEC166" s="252" t="n">
        <v>68.8455259289945</v>
      </c>
      <c r="BED166" s="255" t="n">
        <v>120.95</v>
      </c>
      <c r="BEE166" s="253" t="n">
        <v>72.3699047295239</v>
      </c>
      <c r="BEF166" s="256" t="n">
        <v>120.95</v>
      </c>
      <c r="BEG166" s="254" t="n">
        <v>6.28889277554349</v>
      </c>
      <c r="BEH166" s="252" t="n">
        <v>120.95</v>
      </c>
      <c r="BEI166" s="252" t="n">
        <v>75.3620722880359</v>
      </c>
      <c r="BEJ166" s="255" t="n">
        <v>120.95</v>
      </c>
      <c r="BEK166" s="253" t="n">
        <v>72.3699047295239</v>
      </c>
      <c r="BEL166" s="256" t="n">
        <v>120.95</v>
      </c>
      <c r="BEM166" s="254" t="n">
        <v>6.28889277554349</v>
      </c>
      <c r="BEN166" s="252" t="n">
        <v>120.95</v>
      </c>
      <c r="BEO166" s="252" t="n">
        <v>80.5017245675178</v>
      </c>
      <c r="BEP166" s="255" t="n">
        <v>120.95</v>
      </c>
      <c r="BEQ166" s="253" t="n">
        <v>72.3699047295239</v>
      </c>
      <c r="BER166" s="256" t="n">
        <v>120.95</v>
      </c>
      <c r="BES166" s="254" t="n">
        <v>6.28889277554349</v>
      </c>
      <c r="BET166" s="252" t="n">
        <v>120.95</v>
      </c>
      <c r="BEU166" s="252" t="n">
        <v>89.89662506242141</v>
      </c>
      <c r="BEV166" s="255" t="n">
        <v>120.95</v>
      </c>
      <c r="BEW166" s="253" t="n">
        <v>72.3699047295239</v>
      </c>
      <c r="BEX166" s="256" t="n">
        <v>120.95</v>
      </c>
      <c r="BEY166" s="254" t="n">
        <v>6.28889277554349</v>
      </c>
      <c r="BEZ166" s="252" t="n">
        <v>120.95</v>
      </c>
      <c r="BFA166" s="252" t="n">
        <v>97.3534853331907</v>
      </c>
      <c r="BFB166" s="255" t="n">
        <v>120.95</v>
      </c>
      <c r="BFC166" s="253" t="n">
        <v>72.3699047295239</v>
      </c>
      <c r="BFD166" s="256" t="n">
        <v>120.95</v>
      </c>
      <c r="BFE166" s="254" t="n">
        <v>6.28889277554349</v>
      </c>
      <c r="BFF166" s="252" t="n">
        <v>120.95</v>
      </c>
      <c r="BFG166" s="252" t="n">
        <v>100.964056540363</v>
      </c>
      <c r="BFH166" s="255" t="n">
        <v>120.95</v>
      </c>
      <c r="BFI166" s="253" t="n">
        <v>72.3699047295239</v>
      </c>
      <c r="BFJ166" s="256" t="n">
        <v>120.95</v>
      </c>
      <c r="BFK166" s="254" t="n">
        <v>6.28889277554349</v>
      </c>
      <c r="BFL166" s="252" t="n">
        <v>120.95</v>
      </c>
      <c r="BFM166" s="252" t="n">
        <v>109.389194142785</v>
      </c>
      <c r="BFN166" s="255" t="n">
        <v>120.95</v>
      </c>
      <c r="BFO166" s="253" t="n">
        <v>72.3699047295239</v>
      </c>
      <c r="BFP166" s="256" t="n">
        <v>120.95</v>
      </c>
      <c r="BFQ166" s="254" t="n">
        <v>6.28889277554349</v>
      </c>
      <c r="BFR166" s="252" t="n">
        <v>120.95</v>
      </c>
      <c r="BFS166" s="252" t="n">
        <v>117.6339873551</v>
      </c>
      <c r="BFT166" s="255" t="n">
        <v>120.95</v>
      </c>
      <c r="BFU166" s="253" t="n">
        <v>72.3699047295239</v>
      </c>
      <c r="BFV166" s="256" t="n">
        <v>120.95</v>
      </c>
      <c r="BFW166" s="254" t="n">
        <v>6.28889277554349</v>
      </c>
      <c r="BFX166" s="252" t="n">
        <v>120.95</v>
      </c>
      <c r="BFY166" s="252" t="n">
        <v>121.522102136389</v>
      </c>
      <c r="BFZ166" s="255" t="n">
        <v>120.95</v>
      </c>
      <c r="BGA166" s="253" t="n">
        <v>72.3699047295239</v>
      </c>
      <c r="BGB166" s="256" t="n">
        <v>120.95</v>
      </c>
      <c r="BGC166" s="254" t="n">
        <v>6.28889277554349</v>
      </c>
      <c r="BGD166" s="252" t="n">
        <v>120.95</v>
      </c>
      <c r="BGE166" s="252" t="n">
        <v>129.726242188292</v>
      </c>
      <c r="BGF166" s="255" t="n">
        <v>120.95</v>
      </c>
      <c r="BGG166" s="253" t="n">
        <v>72.3699047295239</v>
      </c>
      <c r="BGH166" s="256" t="n">
        <v>120.95</v>
      </c>
      <c r="BGI166" s="254" t="n">
        <v>6.28889277554349</v>
      </c>
      <c r="BGJ166" s="252" t="n">
        <v>120.95</v>
      </c>
      <c r="BGK166" s="252" t="n">
        <v>136.32527319366</v>
      </c>
      <c r="BGL166" s="255" t="n">
        <v>120.95</v>
      </c>
      <c r="BGM166" s="253" t="n">
        <v>72.3699047295239</v>
      </c>
      <c r="BGN166" s="256" t="n">
        <v>120.95</v>
      </c>
      <c r="BGO166" s="254" t="n">
        <v>6.28889277554349</v>
      </c>
      <c r="BGP166" s="252" t="n">
        <v>120.95</v>
      </c>
      <c r="BGQ166" s="252" t="n">
        <v>143.807488155971</v>
      </c>
      <c r="BGR166" s="255" t="n">
        <v>120.95</v>
      </c>
      <c r="BGS166" s="253" t="n">
        <v>72.3699047295239</v>
      </c>
      <c r="BGT166" s="256" t="n">
        <v>120.95</v>
      </c>
      <c r="BGU166" s="254" t="n">
        <v>6.28889277554349</v>
      </c>
      <c r="BGV166" s="251" t="n">
        <v>143.999999999999</v>
      </c>
      <c r="BGW166" s="252" t="n">
        <v>13.8475729573648</v>
      </c>
      <c r="BGX166" s="255" t="n">
        <v>147.19</v>
      </c>
      <c r="BGY166" s="253" t="n">
        <v>73.5471862076726</v>
      </c>
      <c r="BGZ166" s="256" t="n">
        <v>147.19</v>
      </c>
      <c r="BHA166" s="254" t="n">
        <v>7.33072605318301</v>
      </c>
      <c r="BHB166" s="251" t="n">
        <v>143.999999999999</v>
      </c>
      <c r="BHC166" s="252" t="n">
        <v>19.4440685190206</v>
      </c>
      <c r="BHD166" s="255" t="n">
        <v>147.19</v>
      </c>
      <c r="BHE166" s="253" t="n">
        <v>73.5471862076726</v>
      </c>
      <c r="BHF166" s="256" t="n">
        <v>147.19</v>
      </c>
      <c r="BHG166" s="254" t="n">
        <v>7.33072605318301</v>
      </c>
      <c r="BHH166" s="251" t="n">
        <v>147.19</v>
      </c>
      <c r="BHI166" s="252" t="n">
        <v>28.000590750707</v>
      </c>
      <c r="BHJ166" s="255" t="n">
        <v>147.19</v>
      </c>
      <c r="BHK166" s="253" t="n">
        <v>73.5471862076726</v>
      </c>
      <c r="BHL166" s="256" t="n">
        <v>147.19</v>
      </c>
      <c r="BHM166" s="254" t="n">
        <v>7.33072605318301</v>
      </c>
      <c r="BHN166" s="251" t="n">
        <v>147.19</v>
      </c>
      <c r="BHO166" s="252" t="n">
        <v>34.7042928713092</v>
      </c>
      <c r="BHP166" s="255" t="n">
        <v>147.19</v>
      </c>
      <c r="BHQ166" s="253" t="n">
        <v>73.5471862076726</v>
      </c>
      <c r="BHR166" s="256" t="n">
        <v>147.19</v>
      </c>
      <c r="BHS166" s="254" t="n">
        <v>7.33072605318301</v>
      </c>
      <c r="BHT166" s="251" t="n">
        <v>147.19</v>
      </c>
      <c r="BHU166" s="252" t="n">
        <v>40.7647604684081</v>
      </c>
      <c r="BHV166" s="255" t="n">
        <v>147.19</v>
      </c>
      <c r="BHW166" s="253" t="n">
        <v>73.5471862076726</v>
      </c>
      <c r="BHX166" s="256" t="n">
        <v>147.19</v>
      </c>
      <c r="BHY166" s="254" t="n">
        <v>7.33072605318301</v>
      </c>
      <c r="BHZ166" s="251" t="n">
        <v>147.19</v>
      </c>
      <c r="BIA166" s="252" t="n">
        <v>50.0408939475229</v>
      </c>
      <c r="BIB166" s="255" t="n">
        <v>147.19</v>
      </c>
      <c r="BIC166" s="253" t="n">
        <v>73.5471862076726</v>
      </c>
      <c r="BID166" s="256" t="n">
        <v>147.19</v>
      </c>
      <c r="BIE166" s="254" t="n">
        <v>7.33072605318301</v>
      </c>
      <c r="BIF166" s="251" t="n">
        <v>147.19</v>
      </c>
      <c r="BIG166" s="252" t="n">
        <v>57.3048035379574</v>
      </c>
      <c r="BIH166" s="255" t="n">
        <v>147.19</v>
      </c>
      <c r="BII166" s="253" t="n">
        <v>73.5471862076726</v>
      </c>
      <c r="BIJ166" s="256" t="n">
        <v>147.19</v>
      </c>
      <c r="BIK166" s="254" t="n">
        <v>7.33072605318301</v>
      </c>
      <c r="BIL166" s="251" t="n">
        <v>147.19</v>
      </c>
      <c r="BIM166" s="252" t="n">
        <v>64.0074942271639</v>
      </c>
      <c r="BIN166" s="255" t="n">
        <v>147.19</v>
      </c>
      <c r="BIO166" s="253" t="n">
        <v>73.5471862076726</v>
      </c>
      <c r="BIP166" s="256" t="n">
        <v>147.19</v>
      </c>
      <c r="BIQ166" s="254" t="n">
        <v>7.33072605318301</v>
      </c>
      <c r="BIR166" s="252" t="n">
        <v>147.19</v>
      </c>
      <c r="BIS166" s="252" t="n">
        <v>71.2895434843053</v>
      </c>
      <c r="BIT166" s="255" t="n">
        <v>147.19</v>
      </c>
      <c r="BIU166" s="253" t="n">
        <v>73.5471862076726</v>
      </c>
      <c r="BIV166" s="256" t="n">
        <v>147.19</v>
      </c>
      <c r="BIW166" s="254" t="n">
        <v>7.33072605318301</v>
      </c>
      <c r="BIX166" s="252" t="n">
        <v>147.19</v>
      </c>
      <c r="BIY166" s="252" t="n">
        <v>78.61725051568941</v>
      </c>
      <c r="BIZ166" s="255" t="n">
        <v>147.19</v>
      </c>
      <c r="BJA166" s="253" t="n">
        <v>73.5471862076726</v>
      </c>
      <c r="BJB166" s="256" t="n">
        <v>147.19</v>
      </c>
      <c r="BJC166" s="254" t="n">
        <v>7.33072605318301</v>
      </c>
      <c r="BJD166" s="252" t="n">
        <v>147.19</v>
      </c>
      <c r="BJE166" s="252" t="n">
        <v>85.10109597082921</v>
      </c>
      <c r="BJF166" s="255" t="n">
        <v>147.19</v>
      </c>
      <c r="BJG166" s="253" t="n">
        <v>73.5471862076726</v>
      </c>
      <c r="BJH166" s="256" t="n">
        <v>147.19</v>
      </c>
      <c r="BJI166" s="254" t="n">
        <v>7.33072605318301</v>
      </c>
      <c r="BJJ166" s="252" t="n">
        <v>147.19</v>
      </c>
      <c r="BJK166" s="252" t="n">
        <v>93.3410470159928</v>
      </c>
      <c r="BJL166" s="255" t="n">
        <v>147.19</v>
      </c>
      <c r="BJM166" s="253" t="n">
        <v>73.5471862076726</v>
      </c>
      <c r="BJN166" s="256" t="n">
        <v>147.19</v>
      </c>
      <c r="BJO166" s="254" t="n">
        <v>7.33072605318301</v>
      </c>
      <c r="BJP166" s="252" t="n">
        <v>147.19</v>
      </c>
      <c r="BJQ166" s="252" t="n">
        <v>100.55339206892</v>
      </c>
      <c r="BJR166" s="255" t="n">
        <v>147.19</v>
      </c>
      <c r="BJS166" s="253" t="n">
        <v>73.5471862076726</v>
      </c>
      <c r="BJT166" s="256" t="n">
        <v>147.19</v>
      </c>
      <c r="BJU166" s="254" t="n">
        <v>7.33072605318301</v>
      </c>
      <c r="BJV166" s="252" t="n">
        <v>147.19</v>
      </c>
      <c r="BJW166" s="252" t="n">
        <v>107.564153665178</v>
      </c>
      <c r="BJX166" s="255" t="n">
        <v>147.19</v>
      </c>
      <c r="BJY166" s="253" t="n">
        <v>73.5471862076726</v>
      </c>
      <c r="BJZ166" s="256" t="n">
        <v>147.19</v>
      </c>
      <c r="BKA166" s="254" t="n">
        <v>7.33072605318301</v>
      </c>
      <c r="BKB166" s="252" t="n">
        <v>147.19</v>
      </c>
      <c r="BKC166" s="252" t="n">
        <v>113.526538356698</v>
      </c>
      <c r="BKD166" s="255" t="n">
        <v>147.19</v>
      </c>
      <c r="BKE166" s="253" t="n">
        <v>73.5471862076726</v>
      </c>
      <c r="BKF166" s="256" t="n">
        <v>147.19</v>
      </c>
      <c r="BKG166" s="254" t="n">
        <v>7.33072605318301</v>
      </c>
      <c r="BKH166" s="252" t="n">
        <v>147.19</v>
      </c>
      <c r="BKI166" s="252" t="n">
        <v>122.286616439877</v>
      </c>
      <c r="BKJ166" s="255" t="n">
        <v>147.19</v>
      </c>
      <c r="BKK166" s="253" t="n">
        <v>73.5471862076726</v>
      </c>
      <c r="BKL166" s="256" t="n">
        <v>147.19</v>
      </c>
      <c r="BKM166" s="254" t="n">
        <v>7.33072605318301</v>
      </c>
      <c r="BKN166" s="252" t="n">
        <v>147.19</v>
      </c>
      <c r="BKO166" s="252" t="n">
        <v>131.350612455122</v>
      </c>
      <c r="BKP166" s="255" t="n">
        <v>147.19</v>
      </c>
      <c r="BKQ166" s="253" t="n">
        <v>73.5471862076726</v>
      </c>
      <c r="BKR166" s="256" t="n">
        <v>147.19</v>
      </c>
      <c r="BKS166" s="254" t="n">
        <v>7.33072605318301</v>
      </c>
      <c r="BKT166" s="251" t="n">
        <v>195.98</v>
      </c>
      <c r="BKU166" s="252" t="n">
        <v>20.629449987385</v>
      </c>
      <c r="BKV166" s="255" t="n">
        <v>195.98</v>
      </c>
      <c r="BKW166" s="253" t="n">
        <v>76.4010909716919</v>
      </c>
      <c r="BKX166" s="256" t="n">
        <v>195.98</v>
      </c>
      <c r="BKY166" s="254" t="n">
        <v>5.04817499451303</v>
      </c>
      <c r="BKZ166" s="251" t="n">
        <v>195.98</v>
      </c>
      <c r="BLA166" s="252" t="n">
        <v>24.4761929533845</v>
      </c>
      <c r="BLB166" s="255" t="n">
        <v>195.98</v>
      </c>
      <c r="BLC166" s="253" t="n">
        <v>76.4010909716919</v>
      </c>
      <c r="BLD166" s="256" t="n">
        <v>195.98</v>
      </c>
      <c r="BLE166" s="254" t="n">
        <v>5.04817499451303</v>
      </c>
      <c r="BLF166" s="251" t="n">
        <v>195.98</v>
      </c>
      <c r="BLG166" s="252" t="n">
        <v>34.4666238730875</v>
      </c>
      <c r="BLH166" s="255" t="n">
        <v>195.98</v>
      </c>
      <c r="BLI166" s="253" t="n">
        <v>76.4010909716919</v>
      </c>
      <c r="BLJ166" s="256" t="n">
        <v>195.98</v>
      </c>
      <c r="BLK166" s="254" t="n">
        <v>5.04817499451303</v>
      </c>
      <c r="BLL166" s="251" t="n">
        <v>195.98</v>
      </c>
      <c r="BLM166" s="252" t="n">
        <v>41.7540431894927</v>
      </c>
      <c r="BLN166" s="255" t="n">
        <v>195.98</v>
      </c>
      <c r="BLO166" s="253" t="n">
        <v>76.4010909716919</v>
      </c>
      <c r="BLP166" s="256" t="n">
        <v>195.98</v>
      </c>
      <c r="BLQ166" s="254" t="n">
        <v>5.04817499451303</v>
      </c>
      <c r="BLR166" s="251" t="n">
        <v>195.98</v>
      </c>
      <c r="BLS166" s="252" t="n">
        <v>49.9809745155607</v>
      </c>
      <c r="BLT166" s="255" t="n">
        <v>195.98</v>
      </c>
      <c r="BLU166" s="253" t="n">
        <v>76.4010909716919</v>
      </c>
      <c r="BLV166" s="256" t="n">
        <v>195.98</v>
      </c>
      <c r="BLW166" s="254" t="n">
        <v>5.04817499451303</v>
      </c>
      <c r="BLX166" s="251" t="n">
        <v>195.98</v>
      </c>
      <c r="BLY166" s="252" t="n">
        <v>59.8359886270559</v>
      </c>
      <c r="BLZ166" s="255" t="n">
        <v>195.98</v>
      </c>
      <c r="BMA166" s="253" t="n">
        <v>76.4010909716919</v>
      </c>
      <c r="BMB166" s="256" t="n">
        <v>195.98</v>
      </c>
      <c r="BMC166" s="254" t="n">
        <v>5.04817499451303</v>
      </c>
      <c r="BMD166" s="251" t="n">
        <v>195.98</v>
      </c>
      <c r="BME166" s="252" t="n">
        <v>69.7581914816449</v>
      </c>
      <c r="BMF166" s="255" t="n">
        <v>195.98</v>
      </c>
      <c r="BMG166" s="253" t="n">
        <v>76.4010909716919</v>
      </c>
      <c r="BMH166" s="256" t="n">
        <v>195.98</v>
      </c>
      <c r="BMI166" s="254" t="n">
        <v>5.04817499451303</v>
      </c>
      <c r="BMJ166" s="251" t="n">
        <v>195.98</v>
      </c>
      <c r="BMK166" s="252" t="n">
        <v>76.1685178288436</v>
      </c>
      <c r="BML166" s="255" t="n">
        <v>195.98</v>
      </c>
      <c r="BMM166" s="253" t="n">
        <v>76.4010909716919</v>
      </c>
      <c r="BMN166" s="256" t="n">
        <v>195.98</v>
      </c>
      <c r="BMO166" s="254" t="n">
        <v>5.04817499451303</v>
      </c>
      <c r="BMP166" s="252" t="n">
        <v>195.98</v>
      </c>
      <c r="BMQ166" s="252" t="n">
        <v>80.005235305159</v>
      </c>
      <c r="BMR166" s="255" t="n">
        <v>195.98</v>
      </c>
      <c r="BMS166" s="253" t="n">
        <v>76.4010909716919</v>
      </c>
      <c r="BMT166" s="256" t="n">
        <v>195.98</v>
      </c>
      <c r="BMU166" s="254" t="n">
        <v>5.04817499451303</v>
      </c>
      <c r="BMV166" s="252" t="n">
        <v>195.98</v>
      </c>
      <c r="BMW166" s="252" t="n">
        <v>85.1267432699877</v>
      </c>
      <c r="BMX166" s="255" t="n">
        <v>195.98</v>
      </c>
      <c r="BMY166" s="253" t="n">
        <v>76.4010909716919</v>
      </c>
      <c r="BMZ166" s="256" t="n">
        <v>195.98</v>
      </c>
      <c r="BNA166" s="254" t="n">
        <v>5.04817499451303</v>
      </c>
      <c r="BNB166" s="252" t="n">
        <v>195.98</v>
      </c>
      <c r="BNC166" s="252" t="n">
        <v>89.974003352152</v>
      </c>
      <c r="BND166" s="255" t="n">
        <v>195.98</v>
      </c>
      <c r="BNE166" s="253" t="n">
        <v>76.4010909716919</v>
      </c>
      <c r="BNF166" s="256" t="n">
        <v>195.98</v>
      </c>
      <c r="BNG166" s="254" t="n">
        <v>5.04817499451303</v>
      </c>
      <c r="BNH166" s="252" t="n">
        <v>195.98</v>
      </c>
      <c r="BNI166" s="252" t="n">
        <v>94.0759855993101</v>
      </c>
      <c r="BNJ166" s="255" t="n">
        <v>195.98</v>
      </c>
      <c r="BNK166" s="253" t="n">
        <v>76.4010909716919</v>
      </c>
      <c r="BNL166" s="256" t="n">
        <v>195.98</v>
      </c>
      <c r="BNM166" s="254" t="n">
        <v>5.04817499451303</v>
      </c>
      <c r="BNN166" s="252" t="n">
        <v>195.98</v>
      </c>
      <c r="BNO166" s="252" t="n">
        <v>104.007064830702</v>
      </c>
      <c r="BNP166" s="255" t="n">
        <v>195.98</v>
      </c>
      <c r="BNQ166" s="253" t="n">
        <v>76.4010909716919</v>
      </c>
      <c r="BNR166" s="256" t="n">
        <v>195.98</v>
      </c>
      <c r="BNS166" s="254" t="n">
        <v>5.04817499451303</v>
      </c>
      <c r="BNT166" s="252" t="n">
        <v>195.98</v>
      </c>
      <c r="BNU166" s="252" t="n">
        <v>111.102305374505</v>
      </c>
      <c r="BNV166" s="255" t="n">
        <v>195.98</v>
      </c>
      <c r="BNW166" s="253" t="n">
        <v>76.4010909716919</v>
      </c>
      <c r="BNX166" s="256" t="n">
        <v>195.98</v>
      </c>
      <c r="BNY166" s="254" t="n">
        <v>5.04817499451303</v>
      </c>
      <c r="BNZ166" s="252" t="n">
        <v>195.98</v>
      </c>
      <c r="BOA166" s="252" t="n">
        <v>119.357970524945</v>
      </c>
      <c r="BOB166" s="255" t="n">
        <v>195.98</v>
      </c>
      <c r="BOC166" s="253" t="n">
        <v>76.4010909716919</v>
      </c>
      <c r="BOD166" s="256" t="n">
        <v>195.98</v>
      </c>
      <c r="BOE166" s="254" t="n">
        <v>5.04817499451303</v>
      </c>
      <c r="BOF166" s="252" t="n">
        <v>195.98</v>
      </c>
      <c r="BOG166" s="252" t="n">
        <v>129.350840651625</v>
      </c>
      <c r="BOH166" s="255" t="n">
        <v>195.98</v>
      </c>
      <c r="BOI166" s="253" t="n">
        <v>76.4010909716919</v>
      </c>
      <c r="BOJ166" s="256" t="n">
        <v>195.98</v>
      </c>
      <c r="BOK166" s="254" t="n">
        <v>5.04817499451303</v>
      </c>
      <c r="BOL166" s="252" t="n">
        <v>195.98</v>
      </c>
      <c r="BOM166" s="252" t="n">
        <v>139.347824190475</v>
      </c>
      <c r="BON166" s="255" t="n">
        <v>195.98</v>
      </c>
      <c r="BOO166" s="253" t="n">
        <v>76.4010909716919</v>
      </c>
      <c r="BOP166" s="256" t="n">
        <v>195.98</v>
      </c>
      <c r="BOQ166" s="254" t="n">
        <v>5.04817499451303</v>
      </c>
    </row>
    <row r="167">
      <c r="B167" s="251" t="n">
        <v>1.995</v>
      </c>
      <c r="C167" s="252" t="n">
        <v>9.960259647982181</v>
      </c>
      <c r="D167" s="255" t="n">
        <v>1.995</v>
      </c>
      <c r="E167" s="253" t="n">
        <v>48.8893664998638</v>
      </c>
      <c r="F167" s="256" t="n">
        <v>1.995</v>
      </c>
      <c r="G167" s="254" t="n">
        <v>1.58739856111805</v>
      </c>
      <c r="H167" s="251" t="n">
        <v>1.995</v>
      </c>
      <c r="I167" s="252" t="n">
        <v>14.0537382768607</v>
      </c>
      <c r="J167" s="255" t="n">
        <v>1.995</v>
      </c>
      <c r="K167" s="253" t="n">
        <v>48.8893664998638</v>
      </c>
      <c r="L167" s="256" t="n">
        <v>1.995</v>
      </c>
      <c r="M167" s="254" t="n">
        <v>1.58739856111805</v>
      </c>
      <c r="N167" s="251" t="n">
        <v>1.995</v>
      </c>
      <c r="O167" s="252" t="n">
        <v>18.1320982732749</v>
      </c>
      <c r="P167" s="255" t="n">
        <v>1.995</v>
      </c>
      <c r="Q167" s="253" t="n">
        <v>48.8893664998638</v>
      </c>
      <c r="R167" s="256" t="n">
        <v>1.995</v>
      </c>
      <c r="S167" s="254" t="n">
        <v>1.58739856111805</v>
      </c>
      <c r="T167" s="251" t="n">
        <v>1.995</v>
      </c>
      <c r="U167" s="252" t="n">
        <v>21.9767538510876</v>
      </c>
      <c r="V167" s="255" t="n">
        <v>1.995</v>
      </c>
      <c r="W167" s="253" t="n">
        <v>48.8893664998638</v>
      </c>
      <c r="X167" s="256" t="n">
        <v>1.995</v>
      </c>
      <c r="Y167" s="254" t="n">
        <v>1.58739856111805</v>
      </c>
      <c r="Z167" s="251" t="n">
        <v>1.995</v>
      </c>
      <c r="AA167" s="252" t="n">
        <v>25.8035418843652</v>
      </c>
      <c r="AB167" s="255" t="n">
        <v>1.995</v>
      </c>
      <c r="AC167" s="253" t="n">
        <v>48.8893664998638</v>
      </c>
      <c r="AD167" s="256" t="n">
        <v>1.995</v>
      </c>
      <c r="AE167" s="254" t="n">
        <v>1.58739856111805</v>
      </c>
      <c r="AF167" s="251" t="n">
        <v>1.995</v>
      </c>
      <c r="AG167" s="252" t="n">
        <v>29.6451488594743</v>
      </c>
      <c r="AH167" s="255" t="n">
        <v>1.995</v>
      </c>
      <c r="AI167" s="253" t="n">
        <v>48.8893664998638</v>
      </c>
      <c r="AJ167" s="256" t="n">
        <v>1.995</v>
      </c>
      <c r="AK167" s="254" t="n">
        <v>1.58739856111805</v>
      </c>
      <c r="AL167" s="251" t="n">
        <v>1.995</v>
      </c>
      <c r="AM167" s="252" t="n">
        <v>33.9143616338964</v>
      </c>
      <c r="AN167" s="255" t="n">
        <v>1.995</v>
      </c>
      <c r="AO167" s="253" t="n">
        <v>48.8893664998638</v>
      </c>
      <c r="AP167" s="256" t="n">
        <v>1.995</v>
      </c>
      <c r="AQ167" s="254" t="n">
        <v>1.58739856111805</v>
      </c>
      <c r="AR167" s="251" t="n">
        <v>1.995</v>
      </c>
      <c r="AS167" s="252" t="n">
        <v>38.0639427228627</v>
      </c>
      <c r="AT167" s="255" t="n">
        <v>1.995</v>
      </c>
      <c r="AU167" s="253" t="n">
        <v>48.8893664998638</v>
      </c>
      <c r="AV167" s="256" t="n">
        <v>1.995</v>
      </c>
      <c r="AW167" s="254" t="n">
        <v>1.58739856111805</v>
      </c>
      <c r="AX167" s="252" t="n">
        <v>1.995</v>
      </c>
      <c r="AY167" s="252" t="n">
        <v>41.5719411186238</v>
      </c>
      <c r="AZ167" s="255" t="n">
        <v>1.995</v>
      </c>
      <c r="BA167" s="253" t="n">
        <v>48.8893664998638</v>
      </c>
      <c r="BB167" s="256" t="n">
        <v>1.995</v>
      </c>
      <c r="BC167" s="254" t="n">
        <v>1.58739856111805</v>
      </c>
      <c r="BD167" s="252" t="n">
        <v>1.995</v>
      </c>
      <c r="BE167" s="252" t="n">
        <v>45.1565574068244</v>
      </c>
      <c r="BF167" s="255" t="n">
        <v>1.995</v>
      </c>
      <c r="BG167" s="253" t="n">
        <v>48.8893664998638</v>
      </c>
      <c r="BH167" s="256" t="n">
        <v>1.995</v>
      </c>
      <c r="BI167" s="254" t="n">
        <v>1.58739856111805</v>
      </c>
      <c r="BJ167" s="252" t="n">
        <v>1.995</v>
      </c>
      <c r="BK167" s="252" t="n">
        <v>50.7731372975853</v>
      </c>
      <c r="BL167" s="255" t="n">
        <v>1.995</v>
      </c>
      <c r="BM167" s="253" t="n">
        <v>48.8893664998638</v>
      </c>
      <c r="BN167" s="256" t="n">
        <v>1.995</v>
      </c>
      <c r="BO167" s="254" t="n">
        <v>1.58739856111805</v>
      </c>
      <c r="BP167" s="252" t="n">
        <v>1.995</v>
      </c>
      <c r="BQ167" s="252" t="n">
        <v>54.3914712860977</v>
      </c>
      <c r="BR167" s="255" t="n">
        <v>1.995</v>
      </c>
      <c r="BS167" s="253" t="n">
        <v>48.8893664998638</v>
      </c>
      <c r="BT167" s="256" t="n">
        <v>1.995</v>
      </c>
      <c r="BU167" s="254" t="n">
        <v>1.58739856111805</v>
      </c>
      <c r="BV167" s="252" t="n">
        <v>1.995</v>
      </c>
      <c r="BW167" s="252" t="n">
        <v>61.4768085392518</v>
      </c>
      <c r="BX167" s="255" t="n">
        <v>1.995</v>
      </c>
      <c r="BY167" s="253" t="n">
        <v>48.8893664998638</v>
      </c>
      <c r="BZ167" s="256" t="n">
        <v>1.995</v>
      </c>
      <c r="CA167" s="254" t="n">
        <v>1.58739856111805</v>
      </c>
      <c r="CB167" s="252" t="n">
        <v>1.995</v>
      </c>
      <c r="CC167" s="252" t="n">
        <v>71.10612752331249</v>
      </c>
      <c r="CD167" s="255" t="n">
        <v>1.995</v>
      </c>
      <c r="CE167" s="253" t="n">
        <v>48.8893664998638</v>
      </c>
      <c r="CF167" s="256" t="n">
        <v>1.995</v>
      </c>
      <c r="CG167" s="254" t="n">
        <v>1.58739856111805</v>
      </c>
      <c r="CH167" s="252" t="n">
        <v>1.995</v>
      </c>
      <c r="CI167" s="252" t="n">
        <v>78.386929655909</v>
      </c>
      <c r="CJ167" s="255" t="n">
        <v>1.995</v>
      </c>
      <c r="CK167" s="253" t="n">
        <v>48.8893664998638</v>
      </c>
      <c r="CL167" s="256" t="n">
        <v>1.995</v>
      </c>
      <c r="CM167" s="254" t="n">
        <v>1.58739856111805</v>
      </c>
      <c r="CN167" s="252" t="n">
        <v>1.995</v>
      </c>
      <c r="CO167" s="252" t="n">
        <v>85.7147820608744</v>
      </c>
      <c r="CP167" s="255" t="n">
        <v>1.995</v>
      </c>
      <c r="CQ167" s="253" t="n">
        <v>48.8893664998638</v>
      </c>
      <c r="CR167" s="256" t="n">
        <v>1.995</v>
      </c>
      <c r="CS167" s="254" t="n">
        <v>1.58739856111805</v>
      </c>
      <c r="CT167" s="252" t="n">
        <v>1.995</v>
      </c>
      <c r="CU167" s="252" t="n">
        <v>92.3813878075217</v>
      </c>
      <c r="CV167" s="255" t="n">
        <v>1.995</v>
      </c>
      <c r="CW167" s="253" t="n">
        <v>48.8893664998638</v>
      </c>
      <c r="CX167" s="256" t="n">
        <v>1.995</v>
      </c>
      <c r="CY167" s="254" t="n">
        <v>1.58739856111805</v>
      </c>
      <c r="CZ167" s="252" t="n">
        <v>1.995</v>
      </c>
      <c r="DA167" s="252" t="n">
        <v>106.902835304635</v>
      </c>
      <c r="DB167" s="255" t="n">
        <v>1.995</v>
      </c>
      <c r="DC167" s="253" t="n">
        <v>48.8893664998638</v>
      </c>
      <c r="DD167" s="256" t="n">
        <v>1.995</v>
      </c>
      <c r="DE167" s="254" t="n">
        <v>1.58739856111805</v>
      </c>
      <c r="DF167" s="252" t="n">
        <v>1.995</v>
      </c>
      <c r="DG167" s="252" t="n">
        <v>114.87042612435</v>
      </c>
      <c r="DH167" s="255" t="n">
        <v>1.995</v>
      </c>
      <c r="DI167" s="253" t="n">
        <v>48.8893664998638</v>
      </c>
      <c r="DJ167" s="256" t="n">
        <v>1.995</v>
      </c>
      <c r="DK167" s="254" t="n">
        <v>1.58739856111805</v>
      </c>
      <c r="DL167" s="252" t="n">
        <v>1.995</v>
      </c>
      <c r="DM167" s="252" t="n">
        <v>126.321863063266</v>
      </c>
      <c r="DN167" s="255" t="n">
        <v>1.995</v>
      </c>
      <c r="DO167" s="253" t="n">
        <v>48.8893664998638</v>
      </c>
      <c r="DP167" s="256" t="n">
        <v>1.995</v>
      </c>
      <c r="DQ167" s="254" t="n">
        <v>1.58739856111805</v>
      </c>
      <c r="DR167" s="252" t="n">
        <v>1.995</v>
      </c>
      <c r="DS167" s="252" t="n">
        <v>142.68021449005</v>
      </c>
      <c r="DT167" s="255" t="n">
        <v>1.995</v>
      </c>
      <c r="DU167" s="253" t="n">
        <v>48.8893664998638</v>
      </c>
      <c r="DV167" s="256" t="n">
        <v>1.995</v>
      </c>
      <c r="DW167" s="254" t="n">
        <v>1.58739856111805</v>
      </c>
      <c r="DX167" s="252" t="n">
        <v>1.995</v>
      </c>
      <c r="DY167" s="252" t="n">
        <v>154.446466572636</v>
      </c>
      <c r="DZ167" s="255" t="n">
        <v>1.995</v>
      </c>
      <c r="EA167" s="253" t="n">
        <v>48.8893664998638</v>
      </c>
      <c r="EB167" s="256" t="n">
        <v>1.995</v>
      </c>
      <c r="EC167" s="254" t="n">
        <v>1.58739856111805</v>
      </c>
      <c r="ED167" s="251" t="n">
        <v>2.87000000000041</v>
      </c>
      <c r="EE167" s="252" t="n">
        <v>12.8957148196391</v>
      </c>
      <c r="EF167" s="255" t="n">
        <v>2.856</v>
      </c>
      <c r="EG167" s="253" t="n">
        <v>45.1829715775611</v>
      </c>
      <c r="EH167" s="256" t="n">
        <v>2.856</v>
      </c>
      <c r="EI167" s="254" t="n">
        <v>3.58045067215546</v>
      </c>
      <c r="EJ167" s="251" t="n">
        <v>2.87</v>
      </c>
      <c r="EK167" s="252" t="n">
        <v>17.8253361919291</v>
      </c>
      <c r="EL167" s="255" t="n">
        <v>2.856</v>
      </c>
      <c r="EM167" s="253" t="n">
        <v>45.1829715775611</v>
      </c>
      <c r="EN167" s="256" t="n">
        <v>2.856</v>
      </c>
      <c r="EO167" s="254" t="n">
        <v>3.58045067215546</v>
      </c>
      <c r="EP167" s="251" t="n">
        <v>2.87</v>
      </c>
      <c r="EQ167" s="252" t="n">
        <v>22.7435246811022</v>
      </c>
      <c r="ER167" s="255" t="n">
        <v>2.856</v>
      </c>
      <c r="ES167" s="253" t="n">
        <v>45.1829715775611</v>
      </c>
      <c r="ET167" s="256" t="n">
        <v>2.856</v>
      </c>
      <c r="EU167" s="254" t="n">
        <v>3.58045067215546</v>
      </c>
      <c r="EV167" s="251" t="n">
        <v>2.856</v>
      </c>
      <c r="EW167" s="252" t="n">
        <v>28.8933922696102</v>
      </c>
      <c r="EX167" s="255" t="n">
        <v>2.856</v>
      </c>
      <c r="EY167" s="253" t="n">
        <v>45.1829715775611</v>
      </c>
      <c r="EZ167" s="256" t="n">
        <v>2.856</v>
      </c>
      <c r="FA167" s="254" t="n">
        <v>3.58045067215546</v>
      </c>
      <c r="FB167" s="251" t="n">
        <v>2.87</v>
      </c>
      <c r="FC167" s="252" t="n">
        <v>35.2890851566257</v>
      </c>
      <c r="FD167" s="255" t="n">
        <v>2.856</v>
      </c>
      <c r="FE167" s="253" t="n">
        <v>45.1829715775611</v>
      </c>
      <c r="FF167" s="256" t="n">
        <v>2.856</v>
      </c>
      <c r="FG167" s="254" t="n">
        <v>3.58045067215546</v>
      </c>
      <c r="FH167" s="251" t="n">
        <v>2.87</v>
      </c>
      <c r="FI167" s="252" t="n">
        <v>39.5972276302658</v>
      </c>
      <c r="FJ167" s="255" t="n">
        <v>2.856</v>
      </c>
      <c r="FK167" s="253" t="n">
        <v>45.1829715775611</v>
      </c>
      <c r="FL167" s="256" t="n">
        <v>2.856</v>
      </c>
      <c r="FM167" s="254" t="n">
        <v>3.58045067215546</v>
      </c>
      <c r="FN167" s="251" t="n">
        <v>2.856</v>
      </c>
      <c r="FO167" s="252" t="n">
        <v>45.7706169981281</v>
      </c>
      <c r="FP167" s="255" t="n">
        <v>2.856</v>
      </c>
      <c r="FQ167" s="253" t="n">
        <v>45.1829715775611</v>
      </c>
      <c r="FR167" s="256" t="n">
        <v>2.856</v>
      </c>
      <c r="FS167" s="254" t="n">
        <v>3.58045067215546</v>
      </c>
      <c r="FT167" s="251" t="n">
        <v>2.87</v>
      </c>
      <c r="FU167" s="252" t="n">
        <v>51.230691507731</v>
      </c>
      <c r="FV167" s="255" t="n">
        <v>2.856</v>
      </c>
      <c r="FW167" s="253" t="n">
        <v>45.1829715775611</v>
      </c>
      <c r="FX167" s="256" t="n">
        <v>2.856</v>
      </c>
      <c r="FY167" s="254" t="n">
        <v>3.58045067215546</v>
      </c>
      <c r="FZ167" s="252" t="n">
        <v>2.856</v>
      </c>
      <c r="GA167" s="252" t="n">
        <v>56.3939669891252</v>
      </c>
      <c r="GB167" s="255" t="n">
        <v>2.856</v>
      </c>
      <c r="GC167" s="253" t="n">
        <v>45.1829715775611</v>
      </c>
      <c r="GD167" s="256" t="n">
        <v>2.856</v>
      </c>
      <c r="GE167" s="254" t="n">
        <v>3.58045067215546</v>
      </c>
      <c r="GF167" s="252" t="n">
        <v>2.856</v>
      </c>
      <c r="GG167" s="252" t="n">
        <v>61.5717955010392</v>
      </c>
      <c r="GH167" s="255" t="n">
        <v>2.856</v>
      </c>
      <c r="GI167" s="253" t="n">
        <v>45.1829715775611</v>
      </c>
      <c r="GJ167" s="256" t="n">
        <v>2.856</v>
      </c>
      <c r="GK167" s="254" t="n">
        <v>3.58045067215546</v>
      </c>
      <c r="GL167" s="252" t="n">
        <v>2.87</v>
      </c>
      <c r="GM167" s="252" t="n">
        <v>67.8035454075393</v>
      </c>
      <c r="GN167" s="255" t="n">
        <v>2.856</v>
      </c>
      <c r="GO167" s="253" t="n">
        <v>45.1829715775611</v>
      </c>
      <c r="GP167" s="256" t="n">
        <v>2.856</v>
      </c>
      <c r="GQ167" s="254" t="n">
        <v>3.58045067215546</v>
      </c>
      <c r="GR167" s="252" t="n">
        <v>2.856</v>
      </c>
      <c r="GS167" s="252" t="n">
        <v>76.3900682030126</v>
      </c>
      <c r="GT167" s="255" t="n">
        <v>2.856</v>
      </c>
      <c r="GU167" s="253" t="n">
        <v>45.1829715775611</v>
      </c>
      <c r="GV167" s="256" t="n">
        <v>2.856</v>
      </c>
      <c r="GW167" s="254" t="n">
        <v>3.58045067215546</v>
      </c>
      <c r="GX167" s="252" t="n">
        <v>2.856</v>
      </c>
      <c r="GY167" s="252" t="n">
        <v>81.8518085859474</v>
      </c>
      <c r="GZ167" s="255" t="n">
        <v>2.856</v>
      </c>
      <c r="HA167" s="253" t="n">
        <v>45.1829715775611</v>
      </c>
      <c r="HB167" s="256" t="n">
        <v>2.856</v>
      </c>
      <c r="HC167" s="254" t="n">
        <v>3.58045067215546</v>
      </c>
      <c r="HD167" s="252" t="n">
        <v>2.856</v>
      </c>
      <c r="HE167" s="252" t="n">
        <v>87.3721193251392</v>
      </c>
      <c r="HF167" s="255" t="n">
        <v>2.856</v>
      </c>
      <c r="HG167" s="253" t="n">
        <v>45.1829715775611</v>
      </c>
      <c r="HH167" s="256" t="n">
        <v>2.856</v>
      </c>
      <c r="HI167" s="254" t="n">
        <v>3.58045067215546</v>
      </c>
      <c r="HJ167" s="252" t="n">
        <v>2.856</v>
      </c>
      <c r="HK167" s="252" t="n">
        <v>92.9833186595327</v>
      </c>
      <c r="HL167" s="255" t="n">
        <v>2.856</v>
      </c>
      <c r="HM167" s="253" t="n">
        <v>45.1829715775611</v>
      </c>
      <c r="HN167" s="256" t="n">
        <v>2.856</v>
      </c>
      <c r="HO167" s="254" t="n">
        <v>3.58045067215546</v>
      </c>
      <c r="HP167" s="252" t="n">
        <v>2.856</v>
      </c>
      <c r="HQ167" s="252" t="n">
        <v>99.72721652209729</v>
      </c>
      <c r="HR167" s="255" t="n">
        <v>2.856</v>
      </c>
      <c r="HS167" s="253" t="n">
        <v>45.1829715775611</v>
      </c>
      <c r="HT167" s="256" t="n">
        <v>2.856</v>
      </c>
      <c r="HU167" s="254" t="n">
        <v>3.58045067215546</v>
      </c>
      <c r="HV167" s="252" t="n">
        <v>2.856</v>
      </c>
      <c r="HW167" s="252" t="n">
        <v>107.061363801904</v>
      </c>
      <c r="HX167" s="255" t="n">
        <v>2.856</v>
      </c>
      <c r="HY167" s="253" t="n">
        <v>45.1829715775611</v>
      </c>
      <c r="HZ167" s="256" t="n">
        <v>2.856</v>
      </c>
      <c r="IA167" s="254" t="n">
        <v>3.58045067215546</v>
      </c>
      <c r="IB167" s="252" t="n">
        <v>2.856</v>
      </c>
      <c r="IC167" s="252" t="n">
        <v>113.769043906733</v>
      </c>
      <c r="ID167" s="255" t="n">
        <v>2.856</v>
      </c>
      <c r="IE167" s="253" t="n">
        <v>45.1829715775611</v>
      </c>
      <c r="IF167" s="256" t="n">
        <v>2.856</v>
      </c>
      <c r="IG167" s="254" t="n">
        <v>3.58045067215546</v>
      </c>
      <c r="IH167" s="252" t="n">
        <v>2.856</v>
      </c>
      <c r="II167" s="252" t="n">
        <v>117.551619763504</v>
      </c>
      <c r="IJ167" s="255" t="n">
        <v>2.856</v>
      </c>
      <c r="IK167" s="253" t="n">
        <v>45.1829715775611</v>
      </c>
      <c r="IL167" s="256" t="n">
        <v>2.856</v>
      </c>
      <c r="IM167" s="254" t="n">
        <v>3.58045067215546</v>
      </c>
      <c r="IN167" s="252" t="n">
        <v>2.856</v>
      </c>
      <c r="IO167" s="252" t="n">
        <v>122.721771597546</v>
      </c>
      <c r="IP167" s="255" t="n">
        <v>2.856</v>
      </c>
      <c r="IQ167" s="253" t="n">
        <v>45.1829715775611</v>
      </c>
      <c r="IR167" s="256" t="n">
        <v>2.856</v>
      </c>
      <c r="IS167" s="254" t="n">
        <v>3.58045067215546</v>
      </c>
      <c r="IT167" s="252" t="n">
        <v>2.856</v>
      </c>
      <c r="IU167" s="252" t="n">
        <v>126.760772057913</v>
      </c>
      <c r="IV167" s="255" t="n">
        <v>2.856</v>
      </c>
      <c r="IW167" s="253" t="n">
        <v>45.1829715775611</v>
      </c>
      <c r="IX167" s="256" t="n">
        <v>2.856</v>
      </c>
      <c r="IY167" s="254" t="n">
        <v>3.58045067215546</v>
      </c>
      <c r="IZ167" s="252" t="n">
        <v>2.856</v>
      </c>
      <c r="JA167" s="252" t="n">
        <v>135.27655908019</v>
      </c>
      <c r="JB167" s="255" t="n">
        <v>2.856</v>
      </c>
      <c r="JC167" s="253" t="n">
        <v>45.1829715775611</v>
      </c>
      <c r="JD167" s="256" t="n">
        <v>2.856</v>
      </c>
      <c r="JE167" s="254" t="n">
        <v>3.58045067215546</v>
      </c>
      <c r="JF167" s="252" t="n">
        <v>2.856</v>
      </c>
      <c r="JG167" s="252" t="n">
        <v>142.634819257882</v>
      </c>
      <c r="JH167" s="255" t="n">
        <v>2.856</v>
      </c>
      <c r="JI167" s="253" t="n">
        <v>45.1829715775611</v>
      </c>
      <c r="JJ167" s="256" t="n">
        <v>2.856</v>
      </c>
      <c r="JK167" s="254" t="n">
        <v>3.58045067215546</v>
      </c>
      <c r="JL167" s="252" t="n">
        <v>2.856</v>
      </c>
      <c r="JM167" s="252" t="n">
        <v>148.450026349833</v>
      </c>
      <c r="JN167" s="255" t="n">
        <v>2.856</v>
      </c>
      <c r="JO167" s="253" t="n">
        <v>45.1829715775611</v>
      </c>
      <c r="JP167" s="256" t="n">
        <v>2.856</v>
      </c>
      <c r="JQ167" s="254" t="n">
        <v>3.58045067215546</v>
      </c>
      <c r="JR167" s="252" t="n">
        <v>2.87</v>
      </c>
      <c r="JS167" s="252" t="n">
        <v>155.588829793003</v>
      </c>
      <c r="JT167" s="255" t="n">
        <v>2.856</v>
      </c>
      <c r="JU167" s="253" t="n">
        <v>45.1829715775611</v>
      </c>
      <c r="JV167" s="256" t="n">
        <v>2.856</v>
      </c>
      <c r="JW167" s="254" t="n">
        <v>3.58045067215546</v>
      </c>
      <c r="JX167" s="251" t="n">
        <v>3.696</v>
      </c>
      <c r="JY167" s="252" t="n">
        <v>7.5224988737246</v>
      </c>
      <c r="JZ167" s="255" t="n">
        <v>3.73799999999999</v>
      </c>
      <c r="KA167" s="253" t="n">
        <v>56.8186237081379</v>
      </c>
      <c r="KB167" s="256" t="n">
        <v>3.73799999999999</v>
      </c>
      <c r="KC167" s="254" t="n">
        <v>1.83567442431653</v>
      </c>
      <c r="KD167" s="251" t="n">
        <v>3.68999999999999</v>
      </c>
      <c r="KE167" s="252" t="n">
        <v>13.0958030747119</v>
      </c>
      <c r="KF167" s="255" t="n">
        <v>3.73799999999999</v>
      </c>
      <c r="KG167" s="253" t="n">
        <v>56.8186237081379</v>
      </c>
      <c r="KH167" s="256" t="n">
        <v>3.73799999999999</v>
      </c>
      <c r="KI167" s="254" t="n">
        <v>1.83567442431653</v>
      </c>
      <c r="KJ167" s="251" t="n">
        <v>3.696</v>
      </c>
      <c r="KK167" s="252" t="n">
        <v>15.3224509301664</v>
      </c>
      <c r="KL167" s="255" t="n">
        <v>3.73799999999999</v>
      </c>
      <c r="KM167" s="253" t="n">
        <v>56.8186237081379</v>
      </c>
      <c r="KN167" s="256" t="n">
        <v>3.73799999999999</v>
      </c>
      <c r="KO167" s="254" t="n">
        <v>1.83567442431653</v>
      </c>
      <c r="KP167" s="251" t="n">
        <v>3.696</v>
      </c>
      <c r="KQ167" s="252" t="n">
        <v>18.3973721790424</v>
      </c>
      <c r="KR167" s="255" t="n">
        <v>3.73799999999999</v>
      </c>
      <c r="KS167" s="253" t="n">
        <v>56.8186237081379</v>
      </c>
      <c r="KT167" s="256" t="n">
        <v>3.73799999999999</v>
      </c>
      <c r="KU167" s="254" t="n">
        <v>1.83567442431653</v>
      </c>
      <c r="KV167" s="251" t="n">
        <v>3.696</v>
      </c>
      <c r="KW167" s="252" t="n">
        <v>22.8835843053597</v>
      </c>
      <c r="KX167" s="255" t="n">
        <v>3.73799999999999</v>
      </c>
      <c r="KY167" s="253" t="n">
        <v>56.8186237081379</v>
      </c>
      <c r="KZ167" s="256" t="n">
        <v>3.73799999999999</v>
      </c>
      <c r="LA167" s="254" t="n">
        <v>1.83567442431653</v>
      </c>
      <c r="LB167" s="251" t="n">
        <v>3.68999999999999</v>
      </c>
      <c r="LC167" s="252" t="n">
        <v>25.9065540920728</v>
      </c>
      <c r="LD167" s="255" t="n">
        <v>3.73799999999999</v>
      </c>
      <c r="LE167" s="253" t="n">
        <v>56.8186237081379</v>
      </c>
      <c r="LF167" s="256" t="n">
        <v>3.73799999999999</v>
      </c>
      <c r="LG167" s="254" t="n">
        <v>1.83567442431653</v>
      </c>
      <c r="LH167" s="251" t="n">
        <v>3.696</v>
      </c>
      <c r="LI167" s="252" t="n">
        <v>30.5965533709215</v>
      </c>
      <c r="LJ167" s="255" t="n">
        <v>3.73799999999999</v>
      </c>
      <c r="LK167" s="253" t="n">
        <v>56.8186237081379</v>
      </c>
      <c r="LL167" s="256" t="n">
        <v>3.73799999999999</v>
      </c>
      <c r="LM167" s="254" t="n">
        <v>1.83567442431653</v>
      </c>
      <c r="LN167" s="251" t="n">
        <v>3.696</v>
      </c>
      <c r="LO167" s="252" t="n">
        <v>33.4664196342947</v>
      </c>
      <c r="LP167" s="255" t="n">
        <v>3.73799999999999</v>
      </c>
      <c r="LQ167" s="253" t="n">
        <v>56.8186237081379</v>
      </c>
      <c r="LR167" s="256" t="n">
        <v>3.73799999999999</v>
      </c>
      <c r="LS167" s="254" t="n">
        <v>1.83567442431653</v>
      </c>
      <c r="LT167" s="252" t="n">
        <v>3.696</v>
      </c>
      <c r="LU167" s="252" t="n">
        <v>37.3626750400004</v>
      </c>
      <c r="LV167" s="255" t="n">
        <v>3.73799999999999</v>
      </c>
      <c r="LW167" s="253" t="n">
        <v>56.8186237081379</v>
      </c>
      <c r="LX167" s="256" t="n">
        <v>3.73799999999999</v>
      </c>
      <c r="LY167" s="254" t="n">
        <v>1.83567442431653</v>
      </c>
      <c r="LZ167" s="252" t="n">
        <v>3.696</v>
      </c>
      <c r="MA167" s="252" t="n">
        <v>41.8870134046256</v>
      </c>
      <c r="MB167" s="255" t="n">
        <v>3.73799999999999</v>
      </c>
      <c r="MC167" s="253" t="n">
        <v>56.8186237081379</v>
      </c>
      <c r="MD167" s="256" t="n">
        <v>3.73799999999999</v>
      </c>
      <c r="ME167" s="254" t="n">
        <v>1.83567442431653</v>
      </c>
      <c r="MF167" s="252" t="n">
        <v>3.696</v>
      </c>
      <c r="MG167" s="252" t="n">
        <v>44.9499126036851</v>
      </c>
      <c r="MH167" s="255" t="n">
        <v>3.73799999999999</v>
      </c>
      <c r="MI167" s="253" t="n">
        <v>56.8186237081379</v>
      </c>
      <c r="MJ167" s="256" t="n">
        <v>3.73799999999999</v>
      </c>
      <c r="MK167" s="254" t="n">
        <v>1.83567442431653</v>
      </c>
      <c r="ML167" s="252" t="n">
        <v>3.696</v>
      </c>
      <c r="MM167" s="252" t="n">
        <v>48.6091566664345</v>
      </c>
      <c r="MN167" s="255" t="n">
        <v>3.73799999999999</v>
      </c>
      <c r="MO167" s="253" t="n">
        <v>56.8186237081379</v>
      </c>
      <c r="MP167" s="256" t="n">
        <v>3.73799999999999</v>
      </c>
      <c r="MQ167" s="254" t="n">
        <v>1.83567442431653</v>
      </c>
      <c r="MR167" s="252" t="n">
        <v>3.696</v>
      </c>
      <c r="MS167" s="252" t="n">
        <v>54.7295394136448</v>
      </c>
      <c r="MT167" s="255" t="n">
        <v>3.73799999999999</v>
      </c>
      <c r="MU167" s="253" t="n">
        <v>56.8186237081379</v>
      </c>
      <c r="MV167" s="256" t="n">
        <v>3.73799999999999</v>
      </c>
      <c r="MW167" s="254" t="n">
        <v>1.83567442431653</v>
      </c>
      <c r="MX167" s="252" t="n">
        <v>3.68999999999999</v>
      </c>
      <c r="MY167" s="252" t="n">
        <v>66.304516148906</v>
      </c>
      <c r="MZ167" s="255" t="n">
        <v>3.73799999999999</v>
      </c>
      <c r="NA167" s="253" t="n">
        <v>56.8186237081379</v>
      </c>
      <c r="NB167" s="256" t="n">
        <v>3.73799999999999</v>
      </c>
      <c r="NC167" s="254" t="n">
        <v>1.83567442431653</v>
      </c>
      <c r="ND167" s="252" t="n">
        <v>3.696</v>
      </c>
      <c r="NE167" s="252" t="n">
        <v>73.1000794023232</v>
      </c>
      <c r="NF167" s="255" t="n">
        <v>3.73799999999999</v>
      </c>
      <c r="NG167" s="253" t="n">
        <v>56.8186237081379</v>
      </c>
      <c r="NH167" s="256" t="n">
        <v>3.73799999999999</v>
      </c>
      <c r="NI167" s="254" t="n">
        <v>1.83567442431653</v>
      </c>
      <c r="NJ167" s="252" t="n">
        <v>3.696</v>
      </c>
      <c r="NK167" s="252" t="n">
        <v>83.40964750696961</v>
      </c>
      <c r="NL167" s="255" t="n">
        <v>3.73799999999999</v>
      </c>
      <c r="NM167" s="253" t="n">
        <v>56.8186237081379</v>
      </c>
      <c r="NN167" s="256" t="n">
        <v>3.73799999999999</v>
      </c>
      <c r="NO167" s="254" t="n">
        <v>1.83567442431653</v>
      </c>
      <c r="NP167" s="252" t="n">
        <v>3.68999999999999</v>
      </c>
      <c r="NQ167" s="252" t="n">
        <v>90.54649665408169</v>
      </c>
      <c r="NR167" s="255" t="n">
        <v>3.73799999999999</v>
      </c>
      <c r="NS167" s="253" t="n">
        <v>56.8186237081379</v>
      </c>
      <c r="NT167" s="256" t="n">
        <v>3.73799999999999</v>
      </c>
      <c r="NU167" s="254" t="n">
        <v>1.83567442431653</v>
      </c>
      <c r="NV167" s="252" t="n">
        <v>3.696</v>
      </c>
      <c r="NW167" s="252" t="n">
        <v>97.37672924889949</v>
      </c>
      <c r="NX167" s="255" t="n">
        <v>3.73799999999999</v>
      </c>
      <c r="NY167" s="253" t="n">
        <v>56.8186237081379</v>
      </c>
      <c r="NZ167" s="256" t="n">
        <v>3.73799999999999</v>
      </c>
      <c r="OA167" s="254" t="n">
        <v>1.83567442431653</v>
      </c>
      <c r="OB167" s="252" t="n">
        <v>3.696</v>
      </c>
      <c r="OC167" s="252" t="n">
        <v>104.612351351797</v>
      </c>
      <c r="OD167" s="255" t="n">
        <v>3.73799999999999</v>
      </c>
      <c r="OE167" s="253" t="n">
        <v>56.8186237081379</v>
      </c>
      <c r="OF167" s="256" t="n">
        <v>3.73799999999999</v>
      </c>
      <c r="OG167" s="254" t="n">
        <v>1.83567442431653</v>
      </c>
      <c r="OH167" s="252" t="n">
        <v>3.696</v>
      </c>
      <c r="OI167" s="252" t="n">
        <v>111.567497533792</v>
      </c>
      <c r="OJ167" s="255" t="n">
        <v>3.73799999999999</v>
      </c>
      <c r="OK167" s="253" t="n">
        <v>56.8186237081379</v>
      </c>
      <c r="OL167" s="256" t="n">
        <v>3.73799999999999</v>
      </c>
      <c r="OM167" s="254" t="n">
        <v>1.83567442431653</v>
      </c>
      <c r="ON167" s="252" t="n">
        <v>3.696</v>
      </c>
      <c r="OO167" s="252" t="n">
        <v>122.976235822181</v>
      </c>
      <c r="OP167" s="255" t="n">
        <v>3.73799999999999</v>
      </c>
      <c r="OQ167" s="253" t="n">
        <v>56.8186237081379</v>
      </c>
      <c r="OR167" s="256" t="n">
        <v>3.73799999999999</v>
      </c>
      <c r="OS167" s="254" t="n">
        <v>1.83567442431653</v>
      </c>
      <c r="OT167" s="252" t="n">
        <v>3.696</v>
      </c>
      <c r="OU167" s="252" t="n">
        <v>130.296390414519</v>
      </c>
      <c r="OV167" s="255" t="n">
        <v>3.73799999999999</v>
      </c>
      <c r="OW167" s="253" t="n">
        <v>56.8186237081379</v>
      </c>
      <c r="OX167" s="256" t="n">
        <v>3.73799999999999</v>
      </c>
      <c r="OY167" s="254" t="n">
        <v>1.83567442431653</v>
      </c>
      <c r="OZ167" s="252" t="n">
        <v>3.696</v>
      </c>
      <c r="PA167" s="252" t="n">
        <v>141.46420661282</v>
      </c>
      <c r="PB167" s="255" t="n">
        <v>3.73799999999999</v>
      </c>
      <c r="PC167" s="253" t="n">
        <v>56.8186237081379</v>
      </c>
      <c r="PD167" s="256" t="n">
        <v>3.73799999999999</v>
      </c>
      <c r="PE167" s="254" t="n">
        <v>1.83567442431653</v>
      </c>
      <c r="PF167" s="251" t="n">
        <v>6.636</v>
      </c>
      <c r="PG167" s="252" t="n">
        <v>10.1205894159094</v>
      </c>
      <c r="PH167" s="255" t="n">
        <v>6.636</v>
      </c>
      <c r="PI167" s="253" t="n">
        <v>56.6526235208136</v>
      </c>
      <c r="PJ167" s="256" t="n">
        <v>6.56</v>
      </c>
      <c r="PK167" s="254" t="n">
        <v>1.4758314654362</v>
      </c>
      <c r="PL167" s="251" t="n">
        <v>6.636</v>
      </c>
      <c r="PM167" s="252" t="n">
        <v>16.8846631274563</v>
      </c>
      <c r="PN167" s="255" t="n">
        <v>6.636</v>
      </c>
      <c r="PO167" s="253" t="n">
        <v>56.6526235208136</v>
      </c>
      <c r="PP167" s="256" t="n">
        <v>6.56</v>
      </c>
      <c r="PQ167" s="254" t="n">
        <v>1.4758314654362</v>
      </c>
      <c r="PR167" s="251" t="n">
        <v>6.56</v>
      </c>
      <c r="PS167" s="252" t="n">
        <v>23.003027693072</v>
      </c>
      <c r="PT167" s="255" t="n">
        <v>6.636</v>
      </c>
      <c r="PU167" s="253" t="n">
        <v>56.6526235208136</v>
      </c>
      <c r="PV167" s="256" t="n">
        <v>6.56</v>
      </c>
      <c r="PW167" s="254" t="n">
        <v>1.4758314654362</v>
      </c>
      <c r="PX167" s="251" t="n">
        <v>6.636</v>
      </c>
      <c r="PY167" s="252" t="n">
        <v>28.1853614660324</v>
      </c>
      <c r="PZ167" s="255" t="n">
        <v>6.636</v>
      </c>
      <c r="QA167" s="253" t="n">
        <v>56.6526235208136</v>
      </c>
      <c r="QB167" s="256" t="n">
        <v>6.56</v>
      </c>
      <c r="QC167" s="254" t="n">
        <v>1.4758314654362</v>
      </c>
      <c r="QD167" s="251" t="n">
        <v>6.636</v>
      </c>
      <c r="QE167" s="252" t="n">
        <v>33.1246735784866</v>
      </c>
      <c r="QF167" s="255" t="n">
        <v>6.636</v>
      </c>
      <c r="QG167" s="253" t="n">
        <v>56.6526235208136</v>
      </c>
      <c r="QH167" s="256" t="n">
        <v>6.56</v>
      </c>
      <c r="QI167" s="254" t="n">
        <v>1.4758314654362</v>
      </c>
      <c r="QJ167" s="251" t="n">
        <v>6.56</v>
      </c>
      <c r="QK167" s="252" t="n">
        <v>39.6829105112906</v>
      </c>
      <c r="QL167" s="255" t="n">
        <v>6.636</v>
      </c>
      <c r="QM167" s="253" t="n">
        <v>56.6526235208136</v>
      </c>
      <c r="QN167" s="256" t="n">
        <v>6.56</v>
      </c>
      <c r="QO167" s="254" t="n">
        <v>1.4758314654362</v>
      </c>
      <c r="QP167" s="251" t="n">
        <v>6.636</v>
      </c>
      <c r="QQ167" s="252" t="n">
        <v>45.0906546461242</v>
      </c>
      <c r="QR167" s="255" t="n">
        <v>6.636</v>
      </c>
      <c r="QS167" s="253" t="n">
        <v>56.6526235208136</v>
      </c>
      <c r="QT167" s="256" t="n">
        <v>6.56</v>
      </c>
      <c r="QU167" s="254" t="n">
        <v>1.4758314654362</v>
      </c>
      <c r="QV167" s="251" t="n">
        <v>6.636</v>
      </c>
      <c r="QW167" s="252" t="n">
        <v>49.4298827380235</v>
      </c>
      <c r="QX167" s="255" t="n">
        <v>6.636</v>
      </c>
      <c r="QY167" s="253" t="n">
        <v>56.6526235208136</v>
      </c>
      <c r="QZ167" s="256" t="n">
        <v>6.56</v>
      </c>
      <c r="RA167" s="254" t="n">
        <v>1.4758314654362</v>
      </c>
      <c r="RB167" s="252" t="n">
        <v>6.636</v>
      </c>
      <c r="RC167" s="252" t="n">
        <v>55.4863223715208</v>
      </c>
      <c r="RD167" s="255" t="n">
        <v>6.636</v>
      </c>
      <c r="RE167" s="253" t="n">
        <v>56.6526235208136</v>
      </c>
      <c r="RF167" s="256" t="n">
        <v>6.56</v>
      </c>
      <c r="RG167" s="254" t="n">
        <v>1.4758314654362</v>
      </c>
      <c r="RH167" s="252" t="n">
        <v>6.636</v>
      </c>
      <c r="RI167" s="252" t="n">
        <v>60.4326763213623</v>
      </c>
      <c r="RJ167" s="255" t="n">
        <v>6.636</v>
      </c>
      <c r="RK167" s="253" t="n">
        <v>56.6526235208136</v>
      </c>
      <c r="RL167" s="256" t="n">
        <v>6.56</v>
      </c>
      <c r="RM167" s="254" t="n">
        <v>1.4758314654362</v>
      </c>
      <c r="RN167" s="252" t="n">
        <v>6.56</v>
      </c>
      <c r="RO167" s="252" t="n">
        <v>67.32328475563151</v>
      </c>
      <c r="RP167" s="255" t="n">
        <v>6.636</v>
      </c>
      <c r="RQ167" s="253" t="n">
        <v>56.6526235208136</v>
      </c>
      <c r="RR167" s="256" t="n">
        <v>6.56</v>
      </c>
      <c r="RS167" s="254" t="n">
        <v>1.4758314654362</v>
      </c>
      <c r="RT167" s="252" t="n">
        <v>6.56</v>
      </c>
      <c r="RU167" s="252" t="n">
        <v>72.2434787606565</v>
      </c>
      <c r="RV167" s="255" t="n">
        <v>6.636</v>
      </c>
      <c r="RW167" s="253" t="n">
        <v>56.6526235208136</v>
      </c>
      <c r="RX167" s="256" t="n">
        <v>6.56</v>
      </c>
      <c r="RY167" s="254" t="n">
        <v>1.4758314654362</v>
      </c>
      <c r="RZ167" s="252" t="n">
        <v>6.636</v>
      </c>
      <c r="SA167" s="252" t="n">
        <v>76.2571008514428</v>
      </c>
      <c r="SB167" s="255" t="n">
        <v>6.636</v>
      </c>
      <c r="SC167" s="253" t="n">
        <v>56.6526235208136</v>
      </c>
      <c r="SD167" s="256" t="n">
        <v>6.56</v>
      </c>
      <c r="SE167" s="254" t="n">
        <v>1.4758314654362</v>
      </c>
      <c r="SF167" s="252" t="n">
        <v>6.56</v>
      </c>
      <c r="SG167" s="252" t="n">
        <v>83.7509963578364</v>
      </c>
      <c r="SH167" s="255" t="n">
        <v>6.636</v>
      </c>
      <c r="SI167" s="253" t="n">
        <v>56.6526235208136</v>
      </c>
      <c r="SJ167" s="256" t="n">
        <v>6.56</v>
      </c>
      <c r="SK167" s="254" t="n">
        <v>1.4758314654362</v>
      </c>
      <c r="SL167" s="252" t="n">
        <v>6.56</v>
      </c>
      <c r="SM167" s="252" t="n">
        <v>90.0429093340878</v>
      </c>
      <c r="SN167" s="255" t="n">
        <v>6.636</v>
      </c>
      <c r="SO167" s="253" t="n">
        <v>56.6526235208136</v>
      </c>
      <c r="SP167" s="256" t="n">
        <v>6.56</v>
      </c>
      <c r="SQ167" s="254" t="n">
        <v>1.4758314654362</v>
      </c>
      <c r="SR167" s="252" t="n">
        <v>6.56</v>
      </c>
      <c r="SS167" s="252" t="n">
        <v>97.01714009490161</v>
      </c>
      <c r="ST167" s="255" t="n">
        <v>6.636</v>
      </c>
      <c r="SU167" s="253" t="n">
        <v>56.6526235208136</v>
      </c>
      <c r="SV167" s="256" t="n">
        <v>6.56</v>
      </c>
      <c r="SW167" s="254" t="n">
        <v>1.4758314654362</v>
      </c>
      <c r="SX167" s="252" t="n">
        <v>6.56</v>
      </c>
      <c r="SY167" s="252" t="n">
        <v>101.716051703024</v>
      </c>
      <c r="SZ167" s="255" t="n">
        <v>6.636</v>
      </c>
      <c r="TA167" s="253" t="n">
        <v>56.6526235208136</v>
      </c>
      <c r="TB167" s="256" t="n">
        <v>6.56</v>
      </c>
      <c r="TC167" s="254" t="n">
        <v>1.4758314654362</v>
      </c>
      <c r="TD167" s="252" t="n">
        <v>6.56</v>
      </c>
      <c r="TE167" s="252" t="n">
        <v>107.816078660386</v>
      </c>
      <c r="TF167" s="255" t="n">
        <v>6.636</v>
      </c>
      <c r="TG167" s="253" t="n">
        <v>56.6526235208136</v>
      </c>
      <c r="TH167" s="256" t="n">
        <v>6.56</v>
      </c>
      <c r="TI167" s="254" t="n">
        <v>1.4758314654362</v>
      </c>
      <c r="TJ167" s="252" t="n">
        <v>6.56</v>
      </c>
      <c r="TK167" s="252" t="n">
        <v>113.242236453516</v>
      </c>
      <c r="TL167" s="255" t="n">
        <v>6.636</v>
      </c>
      <c r="TM167" s="253" t="n">
        <v>56.6526235208136</v>
      </c>
      <c r="TN167" s="256" t="n">
        <v>6.56</v>
      </c>
      <c r="TO167" s="254" t="n">
        <v>1.4758314654362</v>
      </c>
      <c r="TP167" s="252" t="n">
        <v>6.56</v>
      </c>
      <c r="TQ167" s="252" t="n">
        <v>118.309262359218</v>
      </c>
      <c r="TR167" s="255" t="n">
        <v>6.636</v>
      </c>
      <c r="TS167" s="253" t="n">
        <v>56.6526235208136</v>
      </c>
      <c r="TT167" s="256" t="n">
        <v>6.56</v>
      </c>
      <c r="TU167" s="254" t="n">
        <v>1.4758314654362</v>
      </c>
      <c r="TV167" s="252" t="n">
        <v>6.636</v>
      </c>
      <c r="TW167" s="252" t="n">
        <v>121.405703801831</v>
      </c>
      <c r="TX167" s="255" t="n">
        <v>6.636</v>
      </c>
      <c r="TY167" s="253" t="n">
        <v>56.6526235208136</v>
      </c>
      <c r="TZ167" s="256" t="n">
        <v>6.56</v>
      </c>
      <c r="UA167" s="254" t="n">
        <v>1.4758314654362</v>
      </c>
      <c r="UB167" s="251" t="n">
        <v>6.96999999999999</v>
      </c>
      <c r="UC167" s="252" t="n">
        <v>6.18893777657302</v>
      </c>
      <c r="UD167" s="255" t="n">
        <v>7.13999999999999</v>
      </c>
      <c r="UE167" s="253" t="n">
        <v>61.5039456116559</v>
      </c>
      <c r="UF167" s="256" t="n">
        <v>7.13999999999999</v>
      </c>
      <c r="UG167" s="254" t="n">
        <v>4.72794378332328</v>
      </c>
      <c r="UH167" s="251" t="n">
        <v>6.96999999999999</v>
      </c>
      <c r="UI167" s="252" t="n">
        <v>10.539799313358</v>
      </c>
      <c r="UJ167" s="255" t="n">
        <v>7.13999999999999</v>
      </c>
      <c r="UK167" s="253" t="n">
        <v>61.5039456116559</v>
      </c>
      <c r="UL167" s="256" t="n">
        <v>7.13999999999999</v>
      </c>
      <c r="UM167" s="254" t="n">
        <v>4.72794378332328</v>
      </c>
      <c r="UN167" s="251" t="n">
        <v>6.96999999999999</v>
      </c>
      <c r="UO167" s="252" t="n">
        <v>14.5673379377255</v>
      </c>
      <c r="UP167" s="255" t="n">
        <v>7.13999999999999</v>
      </c>
      <c r="UQ167" s="253" t="n">
        <v>61.5039456116559</v>
      </c>
      <c r="UR167" s="256" t="n">
        <v>7.13999999999999</v>
      </c>
      <c r="US167" s="254" t="n">
        <v>4.72794378332328</v>
      </c>
      <c r="UT167" s="251" t="n">
        <v>6.96999999999999</v>
      </c>
      <c r="UU167" s="252" t="n">
        <v>19.2948376022454</v>
      </c>
      <c r="UV167" s="255" t="n">
        <v>7.13999999999999</v>
      </c>
      <c r="UW167" s="253" t="n">
        <v>61.5039456116559</v>
      </c>
      <c r="UX167" s="256" t="n">
        <v>7.13999999999999</v>
      </c>
      <c r="UY167" s="254" t="n">
        <v>4.72794378332328</v>
      </c>
      <c r="UZ167" s="251" t="n">
        <v>6.96999999999999</v>
      </c>
      <c r="VA167" s="252" t="n">
        <v>23.633584042652</v>
      </c>
      <c r="VB167" s="255" t="n">
        <v>7.13999999999999</v>
      </c>
      <c r="VC167" s="253" t="n">
        <v>61.5039456116559</v>
      </c>
      <c r="VD167" s="256" t="n">
        <v>7.13999999999999</v>
      </c>
      <c r="VE167" s="254" t="n">
        <v>4.72794378332328</v>
      </c>
      <c r="VF167" s="251" t="n">
        <v>6.96999999999999</v>
      </c>
      <c r="VG167" s="252" t="n">
        <v>27.8281281662863</v>
      </c>
      <c r="VH167" s="255" t="n">
        <v>7.13999999999999</v>
      </c>
      <c r="VI167" s="253" t="n">
        <v>61.5039456116559</v>
      </c>
      <c r="VJ167" s="256" t="n">
        <v>7.13999999999999</v>
      </c>
      <c r="VK167" s="254" t="n">
        <v>4.72794378332328</v>
      </c>
      <c r="VL167" s="251" t="n">
        <v>6.96999999999999</v>
      </c>
      <c r="VM167" s="252" t="n">
        <v>31.118294626736</v>
      </c>
      <c r="VN167" s="255" t="n">
        <v>7.13999999999999</v>
      </c>
      <c r="VO167" s="253" t="n">
        <v>61.5039456116559</v>
      </c>
      <c r="VP167" s="256" t="n">
        <v>7.13999999999999</v>
      </c>
      <c r="VQ167" s="254" t="n">
        <v>4.72794378332328</v>
      </c>
      <c r="VR167" s="251" t="n">
        <v>6.96999999999999</v>
      </c>
      <c r="VS167" s="252" t="n">
        <v>38.1126521908469</v>
      </c>
      <c r="VT167" s="255" t="n">
        <v>7.13999999999999</v>
      </c>
      <c r="VU167" s="253" t="n">
        <v>61.5039456116559</v>
      </c>
      <c r="VV167" s="256" t="n">
        <v>7.13999999999999</v>
      </c>
      <c r="VW167" s="254" t="n">
        <v>4.72794378332328</v>
      </c>
      <c r="VX167" s="252" t="n">
        <v>6.96999999999999</v>
      </c>
      <c r="VY167" s="252" t="n">
        <v>42.0902530356245</v>
      </c>
      <c r="VZ167" s="255" t="n">
        <v>7.13999999999999</v>
      </c>
      <c r="WA167" s="253" t="n">
        <v>61.5039456116559</v>
      </c>
      <c r="WB167" s="256" t="n">
        <v>7.13999999999999</v>
      </c>
      <c r="WC167" s="254" t="n">
        <v>4.72794378332328</v>
      </c>
      <c r="WD167" s="252" t="n">
        <v>6.96999999999999</v>
      </c>
      <c r="WE167" s="252" t="n">
        <v>47.6291859884094</v>
      </c>
      <c r="WF167" s="255" t="n">
        <v>7.13999999999999</v>
      </c>
      <c r="WG167" s="253" t="n">
        <v>61.5039456116559</v>
      </c>
      <c r="WH167" s="256" t="n">
        <v>7.13999999999999</v>
      </c>
      <c r="WI167" s="254" t="n">
        <v>4.72794378332328</v>
      </c>
      <c r="WJ167" s="252" t="n">
        <v>6.96999999999999</v>
      </c>
      <c r="WK167" s="252" t="n">
        <v>52.0169745224764</v>
      </c>
      <c r="WL167" s="255" t="n">
        <v>7.13999999999999</v>
      </c>
      <c r="WM167" s="253" t="n">
        <v>61.5039456116559</v>
      </c>
      <c r="WN167" s="256" t="n">
        <v>7.13999999999999</v>
      </c>
      <c r="WO167" s="254" t="n">
        <v>4.72794378332328</v>
      </c>
      <c r="WP167" s="252" t="n">
        <v>6.96999999999999</v>
      </c>
      <c r="WQ167" s="252" t="n">
        <v>55.7853865007936</v>
      </c>
      <c r="WR167" s="255" t="n">
        <v>7.13999999999999</v>
      </c>
      <c r="WS167" s="253" t="n">
        <v>61.5039456116559</v>
      </c>
      <c r="WT167" s="256" t="n">
        <v>7.13999999999999</v>
      </c>
      <c r="WU167" s="254" t="n">
        <v>4.72794378332328</v>
      </c>
      <c r="WV167" s="252" t="n">
        <v>6.96999999999999</v>
      </c>
      <c r="WW167" s="252" t="n">
        <v>59.8949330843478</v>
      </c>
      <c r="WX167" s="255" t="n">
        <v>7.13999999999999</v>
      </c>
      <c r="WY167" s="253" t="n">
        <v>61.5039456116559</v>
      </c>
      <c r="WZ167" s="256" t="n">
        <v>7.13999999999999</v>
      </c>
      <c r="XA167" s="254" t="n">
        <v>4.72794378332328</v>
      </c>
      <c r="XB167" s="252" t="n">
        <v>6.96999999999999</v>
      </c>
      <c r="XC167" s="252" t="n">
        <v>64.2103384853975</v>
      </c>
      <c r="XD167" s="255" t="n">
        <v>7.13999999999999</v>
      </c>
      <c r="XE167" s="253" t="n">
        <v>61.5039456116559</v>
      </c>
      <c r="XF167" s="256" t="n">
        <v>7.13999999999999</v>
      </c>
      <c r="XG167" s="254" t="n">
        <v>4.72794378332328</v>
      </c>
      <c r="XH167" s="252" t="n">
        <v>6.96999999999999</v>
      </c>
      <c r="XI167" s="252" t="n">
        <v>68.5719267380686</v>
      </c>
      <c r="XJ167" s="255" t="n">
        <v>7.13999999999999</v>
      </c>
      <c r="XK167" s="253" t="n">
        <v>61.5039456116559</v>
      </c>
      <c r="XL167" s="256" t="n">
        <v>7.13999999999999</v>
      </c>
      <c r="XM167" s="254" t="n">
        <v>4.72794378332328</v>
      </c>
      <c r="XN167" s="252" t="n">
        <v>6.96999999999999</v>
      </c>
      <c r="XO167" s="252" t="n">
        <v>79.03875183145129</v>
      </c>
      <c r="XP167" s="255" t="n">
        <v>7.13999999999999</v>
      </c>
      <c r="XQ167" s="253" t="n">
        <v>61.5039456116559</v>
      </c>
      <c r="XR167" s="256" t="n">
        <v>7.13999999999999</v>
      </c>
      <c r="XS167" s="254" t="n">
        <v>4.72794378332328</v>
      </c>
      <c r="XT167" s="252" t="n">
        <v>6.96999999999999</v>
      </c>
      <c r="XU167" s="252" t="n">
        <v>87.63556683109741</v>
      </c>
      <c r="XV167" s="255" t="n">
        <v>7.13999999999999</v>
      </c>
      <c r="XW167" s="253" t="n">
        <v>61.5039456116559</v>
      </c>
      <c r="XX167" s="256" t="n">
        <v>7.13999999999999</v>
      </c>
      <c r="XY167" s="254" t="n">
        <v>4.72794378332328</v>
      </c>
      <c r="XZ167" s="252" t="n">
        <v>6.96999999999999</v>
      </c>
      <c r="YA167" s="252" t="n">
        <v>98.3520683932629</v>
      </c>
      <c r="YB167" s="255" t="n">
        <v>7.13999999999999</v>
      </c>
      <c r="YC167" s="253" t="n">
        <v>61.5039456116559</v>
      </c>
      <c r="YD167" s="256" t="n">
        <v>7.13999999999999</v>
      </c>
      <c r="YE167" s="254" t="n">
        <v>4.72794378332328</v>
      </c>
      <c r="YF167" s="252" t="n">
        <v>6.96999999999999</v>
      </c>
      <c r="YG167" s="252" t="n">
        <v>107.255261954677</v>
      </c>
      <c r="YH167" s="255" t="n">
        <v>7.13999999999999</v>
      </c>
      <c r="YI167" s="253" t="n">
        <v>61.5039456116559</v>
      </c>
      <c r="YJ167" s="256" t="n">
        <v>7.13999999999999</v>
      </c>
      <c r="YK167" s="254" t="n">
        <v>4.72794378332328</v>
      </c>
      <c r="YL167" s="252" t="n">
        <v>7.056</v>
      </c>
      <c r="YM167" s="252" t="n">
        <v>114.378361352496</v>
      </c>
      <c r="YN167" s="255" t="n">
        <v>7.13999999999999</v>
      </c>
      <c r="YO167" s="253" t="n">
        <v>61.5039456116559</v>
      </c>
      <c r="YP167" s="256" t="n">
        <v>7.13999999999999</v>
      </c>
      <c r="YQ167" s="254" t="n">
        <v>4.72794378332328</v>
      </c>
      <c r="YR167" s="252" t="n">
        <v>6.96999999999999</v>
      </c>
      <c r="YS167" s="252" t="n">
        <v>131.637886208217</v>
      </c>
      <c r="YT167" s="255" t="n">
        <v>7.13999999999999</v>
      </c>
      <c r="YU167" s="253" t="n">
        <v>61.5039456116559</v>
      </c>
      <c r="YV167" s="256" t="n">
        <v>7.13999999999999</v>
      </c>
      <c r="YW167" s="254" t="n">
        <v>4.72794378332328</v>
      </c>
      <c r="YX167" s="252" t="n">
        <v>7.093</v>
      </c>
      <c r="YY167" s="252" t="n">
        <v>147.895194753021</v>
      </c>
      <c r="YZ167" s="255" t="n">
        <v>7.13999999999999</v>
      </c>
      <c r="ZA167" s="253" t="n">
        <v>61.5039456116559</v>
      </c>
      <c r="ZB167" s="256" t="n">
        <v>7.13999999999999</v>
      </c>
      <c r="ZC167" s="254" t="n">
        <v>4.72794378332328</v>
      </c>
      <c r="ZD167" s="251" t="n">
        <v>10.6599999999999</v>
      </c>
      <c r="ZE167" s="252" t="n">
        <v>14.0000159188178</v>
      </c>
      <c r="ZF167" s="255" t="n">
        <v>10.71</v>
      </c>
      <c r="ZG167" s="253" t="n">
        <v>70.07003200279399</v>
      </c>
      <c r="ZH167" s="256" t="n">
        <v>10.6599999999999</v>
      </c>
      <c r="ZI167" s="254" t="n">
        <v>2.39311521649158</v>
      </c>
      <c r="ZJ167" s="251" t="n">
        <v>10.6599999999999</v>
      </c>
      <c r="ZK167" s="252" t="n">
        <v>21.4572834064667</v>
      </c>
      <c r="ZL167" s="255" t="n">
        <v>10.71</v>
      </c>
      <c r="ZM167" s="253" t="n">
        <v>70.07003200279399</v>
      </c>
      <c r="ZN167" s="256" t="n">
        <v>10.6599999999999</v>
      </c>
      <c r="ZO167" s="254" t="n">
        <v>2.39311521649158</v>
      </c>
      <c r="ZP167" s="251" t="n">
        <v>10.6599999999999</v>
      </c>
      <c r="ZQ167" s="252" t="n">
        <v>29.8060591656703</v>
      </c>
      <c r="ZR167" s="255" t="n">
        <v>10.71</v>
      </c>
      <c r="ZS167" s="253" t="n">
        <v>70.07003200279399</v>
      </c>
      <c r="ZT167" s="256" t="n">
        <v>10.6599999999999</v>
      </c>
      <c r="ZU167" s="254" t="n">
        <v>2.39311521649158</v>
      </c>
      <c r="ZV167" s="251" t="n">
        <v>10.6599999999999</v>
      </c>
      <c r="ZW167" s="252" t="n">
        <v>38.1497347884482</v>
      </c>
      <c r="ZX167" s="255" t="n">
        <v>10.71</v>
      </c>
      <c r="ZY167" s="253" t="n">
        <v>70.07003200279399</v>
      </c>
      <c r="ZZ167" s="256" t="n">
        <v>10.6599999999999</v>
      </c>
      <c r="AAA167" s="254" t="n">
        <v>2.39311521649158</v>
      </c>
      <c r="AAB167" s="251" t="n">
        <v>10.6599999999999</v>
      </c>
      <c r="AAC167" s="252" t="n">
        <v>45.2990442665125</v>
      </c>
      <c r="AAD167" s="255" t="n">
        <v>10.71</v>
      </c>
      <c r="AAE167" s="253" t="n">
        <v>70.07003200279399</v>
      </c>
      <c r="AAF167" s="256" t="n">
        <v>10.6599999999999</v>
      </c>
      <c r="AAG167" s="254" t="n">
        <v>2.39311521649158</v>
      </c>
      <c r="AAH167" s="251" t="n">
        <v>10.6599999999999</v>
      </c>
      <c r="AAI167" s="252" t="n">
        <v>53.6362791440722</v>
      </c>
      <c r="AAJ167" s="255" t="n">
        <v>10.71</v>
      </c>
      <c r="AAK167" s="253" t="n">
        <v>70.07003200279399</v>
      </c>
      <c r="AAL167" s="256" t="n">
        <v>10.6599999999999</v>
      </c>
      <c r="AAM167" s="254" t="n">
        <v>2.39311521649158</v>
      </c>
      <c r="AAN167" s="251" t="n">
        <v>10.6599999999999</v>
      </c>
      <c r="AAO167" s="252" t="n">
        <v>60.7939375774941</v>
      </c>
      <c r="AAP167" s="255" t="n">
        <v>10.71</v>
      </c>
      <c r="AAQ167" s="253" t="n">
        <v>70.07003200279399</v>
      </c>
      <c r="AAR167" s="256" t="n">
        <v>10.6599999999999</v>
      </c>
      <c r="AAS167" s="254" t="n">
        <v>2.39311521649158</v>
      </c>
      <c r="AAT167" s="251" t="n">
        <v>10.6599999999999</v>
      </c>
      <c r="AAU167" s="252" t="n">
        <v>67.9415912591318</v>
      </c>
      <c r="AAV167" s="255" t="n">
        <v>10.71</v>
      </c>
      <c r="AAW167" s="253" t="n">
        <v>70.07003200279399</v>
      </c>
      <c r="AAX167" s="256" t="n">
        <v>10.6599999999999</v>
      </c>
      <c r="AAY167" s="254" t="n">
        <v>2.39311521649158</v>
      </c>
      <c r="AAZ167" s="252" t="n">
        <v>10.6599999999999</v>
      </c>
      <c r="ABA167" s="252" t="n">
        <v>76.87904500288511</v>
      </c>
      <c r="ABB167" s="255" t="n">
        <v>10.71</v>
      </c>
      <c r="ABC167" s="253" t="n">
        <v>70.07003200279399</v>
      </c>
      <c r="ABD167" s="256" t="n">
        <v>10.6599999999999</v>
      </c>
      <c r="ABE167" s="254" t="n">
        <v>2.39311521649158</v>
      </c>
      <c r="ABF167" s="252" t="n">
        <v>10.6599999999999</v>
      </c>
      <c r="ABG167" s="252" t="n">
        <v>91.1781746201879</v>
      </c>
      <c r="ABH167" s="255" t="n">
        <v>10.71</v>
      </c>
      <c r="ABI167" s="253" t="n">
        <v>70.07003200279399</v>
      </c>
      <c r="ABJ167" s="256" t="n">
        <v>10.6599999999999</v>
      </c>
      <c r="ABK167" s="254" t="n">
        <v>2.39311521649158</v>
      </c>
      <c r="ABL167" s="252" t="n">
        <v>10.6599999999999</v>
      </c>
      <c r="ABM167" s="252" t="n">
        <v>107.563950966513</v>
      </c>
      <c r="ABN167" s="255" t="n">
        <v>10.71</v>
      </c>
      <c r="ABO167" s="253" t="n">
        <v>70.07003200279399</v>
      </c>
      <c r="ABP167" s="256" t="n">
        <v>10.6599999999999</v>
      </c>
      <c r="ABQ167" s="254" t="n">
        <v>2.39311521649158</v>
      </c>
      <c r="ABR167" s="252" t="n">
        <v>10.6599999999999</v>
      </c>
      <c r="ABS167" s="252" t="n">
        <v>122.17252313913</v>
      </c>
      <c r="ABT167" s="255" t="n">
        <v>10.71</v>
      </c>
      <c r="ABU167" s="253" t="n">
        <v>70.07003200279399</v>
      </c>
      <c r="ABV167" s="256" t="n">
        <v>10.6599999999999</v>
      </c>
      <c r="ABW167" s="254" t="n">
        <v>2.39311521649158</v>
      </c>
      <c r="ABX167" s="252" t="n">
        <v>10.6599999999999</v>
      </c>
      <c r="ABY167" s="252" t="n">
        <v>140.935838990408</v>
      </c>
      <c r="ABZ167" s="255" t="n">
        <v>10.71</v>
      </c>
      <c r="ACA167" s="253" t="n">
        <v>70.07003200279399</v>
      </c>
      <c r="ACB167" s="256" t="n">
        <v>10.6599999999999</v>
      </c>
      <c r="ACC167" s="254" t="n">
        <v>2.39311521649158</v>
      </c>
      <c r="ACD167" s="252" t="n">
        <v>10.6599999999999</v>
      </c>
      <c r="ACE167" s="252" t="n">
        <v>156.431435418678</v>
      </c>
      <c r="ACF167" s="255" t="n">
        <v>10.71</v>
      </c>
      <c r="ACG167" s="253" t="n">
        <v>70.07003200279399</v>
      </c>
      <c r="ACH167" s="256" t="n">
        <v>10.6599999999999</v>
      </c>
      <c r="ACI167" s="254" t="n">
        <v>2.39311521649158</v>
      </c>
      <c r="ACJ167" s="252" t="n">
        <v>10.6599999999999</v>
      </c>
      <c r="ACK167" s="252" t="n">
        <v>171.037176855416</v>
      </c>
      <c r="ACL167" s="255" t="n">
        <v>10.71</v>
      </c>
      <c r="ACM167" s="253" t="n">
        <v>70.07003200279399</v>
      </c>
      <c r="ACN167" s="256" t="n">
        <v>10.6599999999999</v>
      </c>
      <c r="ACO167" s="254" t="n">
        <v>2.39311521649158</v>
      </c>
      <c r="ACP167" s="251" t="n">
        <v>19.32</v>
      </c>
      <c r="ACQ167" s="252" t="n">
        <v>9.339303205553501</v>
      </c>
      <c r="ACR167" s="255" t="n">
        <v>19.5299999999999</v>
      </c>
      <c r="ACS167" s="253" t="n">
        <v>72.22969425902581</v>
      </c>
      <c r="ACT167" s="256" t="n">
        <v>19.5299999999999</v>
      </c>
      <c r="ACU167" s="254" t="n">
        <v>2.15925931579431</v>
      </c>
      <c r="ACV167" s="251" t="n">
        <v>19.74</v>
      </c>
      <c r="ACW167" s="252" t="n">
        <v>19.5872688971254</v>
      </c>
      <c r="ACX167" s="255" t="n">
        <v>19.5299999999999</v>
      </c>
      <c r="ACY167" s="253" t="n">
        <v>72.22969425902581</v>
      </c>
      <c r="ACZ167" s="256" t="n">
        <v>19.5299999999999</v>
      </c>
      <c r="ADA167" s="254" t="n">
        <v>2.15925931579431</v>
      </c>
      <c r="ADB167" s="251" t="n">
        <v>19.78</v>
      </c>
      <c r="ADC167" s="252" t="n">
        <v>29.3016153026614</v>
      </c>
      <c r="ADD167" s="255" t="n">
        <v>19.5299999999999</v>
      </c>
      <c r="ADE167" s="253" t="n">
        <v>72.22969425902581</v>
      </c>
      <c r="ADF167" s="256" t="n">
        <v>19.5299999999999</v>
      </c>
      <c r="ADG167" s="254" t="n">
        <v>2.15925931579431</v>
      </c>
      <c r="ADH167" s="251" t="n">
        <v>19.74</v>
      </c>
      <c r="ADI167" s="252" t="n">
        <v>39.4656686629209</v>
      </c>
      <c r="ADJ167" s="255" t="n">
        <v>19.5299999999999</v>
      </c>
      <c r="ADK167" s="253" t="n">
        <v>72.22969425902581</v>
      </c>
      <c r="ADL167" s="256" t="n">
        <v>19.5299999999999</v>
      </c>
      <c r="ADM167" s="254" t="n">
        <v>2.15925931579431</v>
      </c>
      <c r="ADN167" s="251" t="n">
        <v>19.74</v>
      </c>
      <c r="ADO167" s="252" t="n">
        <v>48.8184406240712</v>
      </c>
      <c r="ADP167" s="255" t="n">
        <v>19.5299999999999</v>
      </c>
      <c r="ADQ167" s="253" t="n">
        <v>72.22969425902581</v>
      </c>
      <c r="ADR167" s="256" t="n">
        <v>19.5299999999999</v>
      </c>
      <c r="ADS167" s="254" t="n">
        <v>2.15925931579431</v>
      </c>
      <c r="ADT167" s="251" t="n">
        <v>19.74</v>
      </c>
      <c r="ADU167" s="252" t="n">
        <v>59.3468258333555</v>
      </c>
      <c r="ADV167" s="255" t="n">
        <v>19.5299999999999</v>
      </c>
      <c r="ADW167" s="253" t="n">
        <v>72.22969425902581</v>
      </c>
      <c r="ADX167" s="256" t="n">
        <v>19.5299999999999</v>
      </c>
      <c r="ADY167" s="254" t="n">
        <v>2.15925931579431</v>
      </c>
      <c r="ADZ167" s="251" t="n">
        <v>19.74</v>
      </c>
      <c r="AEA167" s="252" t="n">
        <v>68.6985610628619</v>
      </c>
      <c r="AEB167" s="255" t="n">
        <v>19.5299999999999</v>
      </c>
      <c r="AEC167" s="253" t="n">
        <v>72.22969425902581</v>
      </c>
      <c r="AED167" s="256" t="n">
        <v>19.5299999999999</v>
      </c>
      <c r="AEE167" s="254" t="n">
        <v>2.15925931579431</v>
      </c>
      <c r="AEF167" s="251" t="n">
        <v>19.74</v>
      </c>
      <c r="AEG167" s="252" t="n">
        <v>79.8071172784545</v>
      </c>
      <c r="AEH167" s="255" t="n">
        <v>19.5299999999999</v>
      </c>
      <c r="AEI167" s="253" t="n">
        <v>72.22969425902581</v>
      </c>
      <c r="AEJ167" s="256" t="n">
        <v>19.5299999999999</v>
      </c>
      <c r="AEK167" s="254" t="n">
        <v>2.15925931579431</v>
      </c>
      <c r="AEL167" s="252" t="n">
        <v>19.74</v>
      </c>
      <c r="AEM167" s="252" t="n">
        <v>89.45040305174091</v>
      </c>
      <c r="AEN167" s="255" t="n">
        <v>19.5299999999999</v>
      </c>
      <c r="AEO167" s="253" t="n">
        <v>72.22969425902581</v>
      </c>
      <c r="AEP167" s="256" t="n">
        <v>19.5299999999999</v>
      </c>
      <c r="AEQ167" s="254" t="n">
        <v>2.15925931579431</v>
      </c>
      <c r="AER167" s="252" t="n">
        <v>19.74</v>
      </c>
      <c r="AES167" s="252" t="n">
        <v>100.853000896077</v>
      </c>
      <c r="AET167" s="255" t="n">
        <v>19.5299999999999</v>
      </c>
      <c r="AEU167" s="253" t="n">
        <v>72.22969425902581</v>
      </c>
      <c r="AEV167" s="256" t="n">
        <v>19.5299999999999</v>
      </c>
      <c r="AEW167" s="254" t="n">
        <v>2.15925931579431</v>
      </c>
      <c r="AEX167" s="252" t="n">
        <v>19.74</v>
      </c>
      <c r="AEY167" s="252" t="n">
        <v>120.147146414789</v>
      </c>
      <c r="AEZ167" s="255" t="n">
        <v>19.5299999999999</v>
      </c>
      <c r="AFA167" s="253" t="n">
        <v>72.22969425902581</v>
      </c>
      <c r="AFB167" s="256" t="n">
        <v>19.5299999999999</v>
      </c>
      <c r="AFC167" s="254" t="n">
        <v>2.15925931579431</v>
      </c>
      <c r="AFD167" s="252" t="n">
        <v>19.74</v>
      </c>
      <c r="AFE167" s="252" t="n">
        <v>139.441218462588</v>
      </c>
      <c r="AFF167" s="255" t="n">
        <v>19.5299999999999</v>
      </c>
      <c r="AFG167" s="253" t="n">
        <v>72.22969425902581</v>
      </c>
      <c r="AFH167" s="256" t="n">
        <v>19.5299999999999</v>
      </c>
      <c r="AFI167" s="254" t="n">
        <v>2.15925931579431</v>
      </c>
      <c r="AFJ167" s="252" t="n">
        <v>19.74</v>
      </c>
      <c r="AFK167" s="252" t="n">
        <v>171.014850161976</v>
      </c>
      <c r="AFL167" s="255" t="n">
        <v>19.5299999999999</v>
      </c>
      <c r="AFM167" s="253" t="n">
        <v>72.22969425902581</v>
      </c>
      <c r="AFN167" s="256" t="n">
        <v>19.5299999999999</v>
      </c>
      <c r="AFO167" s="254" t="n">
        <v>2.15925931579431</v>
      </c>
      <c r="AFP167" s="251" t="n">
        <v>24.1899999999999</v>
      </c>
      <c r="AFQ167" s="252" t="n">
        <v>8.41672349371612</v>
      </c>
      <c r="AFR167" s="255" t="n">
        <v>24.1899999999999</v>
      </c>
      <c r="AFS167" s="253" t="n">
        <v>69.5223825149212</v>
      </c>
      <c r="AFT167" s="256" t="n">
        <v>24.3599999999999</v>
      </c>
      <c r="AFU167" s="254" t="n">
        <v>2.7662870809008</v>
      </c>
      <c r="AFV167" s="251" t="n">
        <v>24.1899999999999</v>
      </c>
      <c r="AFW167" s="252" t="n">
        <v>19.0820539744466</v>
      </c>
      <c r="AFX167" s="255" t="n">
        <v>24.1899999999999</v>
      </c>
      <c r="AFY167" s="253" t="n">
        <v>69.5223825149212</v>
      </c>
      <c r="AFZ167" s="256" t="n">
        <v>24.3599999999999</v>
      </c>
      <c r="AGA167" s="254" t="n">
        <v>2.7662870809008</v>
      </c>
      <c r="AGB167" s="251" t="n">
        <v>24.1899999999999</v>
      </c>
      <c r="AGC167" s="252" t="n">
        <v>30.3592445612789</v>
      </c>
      <c r="AGD167" s="255" t="n">
        <v>24.1899999999999</v>
      </c>
      <c r="AGE167" s="253" t="n">
        <v>69.5223825149212</v>
      </c>
      <c r="AGF167" s="256" t="n">
        <v>24.3599999999999</v>
      </c>
      <c r="AGG167" s="254" t="n">
        <v>2.7662870809008</v>
      </c>
      <c r="AGH167" s="251" t="n">
        <v>24.1899999999999</v>
      </c>
      <c r="AGI167" s="252" t="n">
        <v>41.118017553587</v>
      </c>
      <c r="AGJ167" s="255" t="n">
        <v>24.1899999999999</v>
      </c>
      <c r="AGK167" s="253" t="n">
        <v>69.5223825149212</v>
      </c>
      <c r="AGL167" s="256" t="n">
        <v>24.3599999999999</v>
      </c>
      <c r="AGM167" s="254" t="n">
        <v>2.7662870809008</v>
      </c>
      <c r="AGN167" s="251" t="n">
        <v>24.3599999999999</v>
      </c>
      <c r="AGO167" s="252" t="n">
        <v>50.838802734901</v>
      </c>
      <c r="AGP167" s="255" t="n">
        <v>24.1899999999999</v>
      </c>
      <c r="AGQ167" s="253" t="n">
        <v>69.5223825149212</v>
      </c>
      <c r="AGR167" s="256" t="n">
        <v>24.3599999999999</v>
      </c>
      <c r="AGS167" s="254" t="n">
        <v>2.7662870809008</v>
      </c>
      <c r="AGT167" s="251" t="n">
        <v>24.1899999999999</v>
      </c>
      <c r="AGU167" s="252" t="n">
        <v>62.4446232569579</v>
      </c>
      <c r="AGV167" s="255" t="n">
        <v>24.1899999999999</v>
      </c>
      <c r="AGW167" s="253" t="n">
        <v>69.5223825149212</v>
      </c>
      <c r="AGX167" s="256" t="n">
        <v>24.3599999999999</v>
      </c>
      <c r="AGY167" s="254" t="n">
        <v>2.7662870809008</v>
      </c>
      <c r="AGZ167" s="251" t="n">
        <v>24.3599999999999</v>
      </c>
      <c r="AHA167" s="252" t="n">
        <v>71.3816779482848</v>
      </c>
      <c r="AHB167" s="255" t="n">
        <v>24.1899999999999</v>
      </c>
      <c r="AHC167" s="253" t="n">
        <v>69.5223825149212</v>
      </c>
      <c r="AHD167" s="256" t="n">
        <v>24.3599999999999</v>
      </c>
      <c r="AHE167" s="254" t="n">
        <v>2.7662870809008</v>
      </c>
      <c r="AHF167" s="251" t="n">
        <v>24.1899999999999</v>
      </c>
      <c r="AHG167" s="252" t="n">
        <v>84.33244005773609</v>
      </c>
      <c r="AHH167" s="255" t="n">
        <v>24.1899999999999</v>
      </c>
      <c r="AHI167" s="253" t="n">
        <v>69.5223825149212</v>
      </c>
      <c r="AHJ167" s="256" t="n">
        <v>24.3599999999999</v>
      </c>
      <c r="AHK167" s="254" t="n">
        <v>2.7662870809008</v>
      </c>
      <c r="AHL167" s="252" t="n">
        <v>24.1899999999999</v>
      </c>
      <c r="AHM167" s="252" t="n">
        <v>103.823811012903</v>
      </c>
      <c r="AHN167" s="255" t="n">
        <v>24.1899999999999</v>
      </c>
      <c r="AHO167" s="253" t="n">
        <v>69.5223825149212</v>
      </c>
      <c r="AHP167" s="256" t="n">
        <v>24.3599999999999</v>
      </c>
      <c r="AHQ167" s="254" t="n">
        <v>2.7662870809008</v>
      </c>
      <c r="AHR167" s="252" t="n">
        <v>24.1899999999999</v>
      </c>
      <c r="AHS167" s="252" t="n">
        <v>126.282531996591</v>
      </c>
      <c r="AHT167" s="255" t="n">
        <v>24.1899999999999</v>
      </c>
      <c r="AHU167" s="253" t="n">
        <v>69.5223825149212</v>
      </c>
      <c r="AHV167" s="256" t="n">
        <v>24.3599999999999</v>
      </c>
      <c r="AHW167" s="254" t="n">
        <v>2.7662870809008</v>
      </c>
      <c r="AHX167" s="252" t="n">
        <v>24.1899999999999</v>
      </c>
      <c r="AHY167" s="252" t="n">
        <v>145.906231847376</v>
      </c>
      <c r="AHZ167" s="255" t="n">
        <v>24.1899999999999</v>
      </c>
      <c r="AIA167" s="253" t="n">
        <v>69.5223825149212</v>
      </c>
      <c r="AIB167" s="256" t="n">
        <v>24.3599999999999</v>
      </c>
      <c r="AIC167" s="254" t="n">
        <v>2.7662870809008</v>
      </c>
      <c r="AID167" s="252" t="n">
        <v>24.1899999999999</v>
      </c>
      <c r="AIE167" s="252" t="n">
        <v>179.825209679192</v>
      </c>
      <c r="AIF167" s="255" t="n">
        <v>24.1899999999999</v>
      </c>
      <c r="AIG167" s="253" t="n">
        <v>69.5223825149212</v>
      </c>
      <c r="AIH167" s="256" t="n">
        <v>24.3599999999999</v>
      </c>
      <c r="AII167" s="254" t="n">
        <v>2.7662870809008</v>
      </c>
      <c r="AIJ167" s="251" t="n">
        <v>32.8</v>
      </c>
      <c r="AIK167" s="252" t="n">
        <v>9.368131350821891</v>
      </c>
      <c r="AIL167" s="255" t="n">
        <v>33.1799999999999</v>
      </c>
      <c r="AIM167" s="253" t="n">
        <v>75.7107569645555</v>
      </c>
      <c r="AIN167" s="256" t="n">
        <v>33.1799999999999</v>
      </c>
      <c r="AIO167" s="254" t="n">
        <v>3.51937949042783</v>
      </c>
      <c r="AIP167" s="251" t="n">
        <v>32.8</v>
      </c>
      <c r="AIQ167" s="252" t="n">
        <v>12.3966788823469</v>
      </c>
      <c r="AIR167" s="255" t="n">
        <v>33.1799999999999</v>
      </c>
      <c r="AIS167" s="253" t="n">
        <v>75.7107569645555</v>
      </c>
      <c r="AIT167" s="256" t="n">
        <v>33.1799999999999</v>
      </c>
      <c r="AIU167" s="254" t="n">
        <v>3.51937949042783</v>
      </c>
      <c r="AIV167" s="251" t="n">
        <v>32.8</v>
      </c>
      <c r="AIW167" s="252" t="n">
        <v>19.98128398324</v>
      </c>
      <c r="AIX167" s="255" t="n">
        <v>33.1799999999999</v>
      </c>
      <c r="AIY167" s="253" t="n">
        <v>75.7107569645555</v>
      </c>
      <c r="AIZ167" s="256" t="n">
        <v>33.1799999999999</v>
      </c>
      <c r="AJA167" s="254" t="n">
        <v>3.51937949042783</v>
      </c>
      <c r="AJB167" s="251" t="n">
        <v>32.8</v>
      </c>
      <c r="AJC167" s="252" t="n">
        <v>26.3112012433181</v>
      </c>
      <c r="AJD167" s="255" t="n">
        <v>33.1799999999999</v>
      </c>
      <c r="AJE167" s="253" t="n">
        <v>75.7107569645555</v>
      </c>
      <c r="AJF167" s="256" t="n">
        <v>33.1799999999999</v>
      </c>
      <c r="AJG167" s="254" t="n">
        <v>3.51937949042783</v>
      </c>
      <c r="AJH167" s="251" t="n">
        <v>33.2099999999999</v>
      </c>
      <c r="AJI167" s="252" t="n">
        <v>33.2287648274692</v>
      </c>
      <c r="AJJ167" s="255" t="n">
        <v>33.1799999999999</v>
      </c>
      <c r="AJK167" s="253" t="n">
        <v>75.7107569645555</v>
      </c>
      <c r="AJL167" s="256" t="n">
        <v>33.1799999999999</v>
      </c>
      <c r="AJM167" s="254" t="n">
        <v>3.51937949042783</v>
      </c>
      <c r="AJN167" s="251" t="n">
        <v>32.8</v>
      </c>
      <c r="AJO167" s="252" t="n">
        <v>40.4442526451808</v>
      </c>
      <c r="AJP167" s="255" t="n">
        <v>33.1799999999999</v>
      </c>
      <c r="AJQ167" s="253" t="n">
        <v>75.7107569645555</v>
      </c>
      <c r="AJR167" s="256" t="n">
        <v>33.1799999999999</v>
      </c>
      <c r="AJS167" s="254" t="n">
        <v>3.51937949042783</v>
      </c>
      <c r="AJT167" s="251" t="n">
        <v>32.8</v>
      </c>
      <c r="AJU167" s="252" t="n">
        <v>47.4346305212081</v>
      </c>
      <c r="AJV167" s="255" t="n">
        <v>33.1799999999999</v>
      </c>
      <c r="AJW167" s="253" t="n">
        <v>75.7107569645555</v>
      </c>
      <c r="AJX167" s="256" t="n">
        <v>33.1799999999999</v>
      </c>
      <c r="AJY167" s="254" t="n">
        <v>3.51937949042783</v>
      </c>
      <c r="AJZ167" s="251" t="n">
        <v>33.2099999999999</v>
      </c>
      <c r="AKA167" s="252" t="n">
        <v>53.6740729826757</v>
      </c>
      <c r="AKB167" s="255" t="n">
        <v>33.1799999999999</v>
      </c>
      <c r="AKC167" s="253" t="n">
        <v>75.7107569645555</v>
      </c>
      <c r="AKD167" s="256" t="n">
        <v>33.1799999999999</v>
      </c>
      <c r="AKE167" s="254" t="n">
        <v>3.51937949042783</v>
      </c>
      <c r="AKF167" s="252" t="n">
        <v>33.2099999999999</v>
      </c>
      <c r="AKG167" s="252" t="n">
        <v>62.6272094997687</v>
      </c>
      <c r="AKH167" s="255" t="n">
        <v>33.1799999999999</v>
      </c>
      <c r="AKI167" s="253" t="n">
        <v>75.7107569645555</v>
      </c>
      <c r="AKJ167" s="256" t="n">
        <v>33.1799999999999</v>
      </c>
      <c r="AKK167" s="254" t="n">
        <v>3.51937949042783</v>
      </c>
      <c r="AKL167" s="252" t="n">
        <v>32.8</v>
      </c>
      <c r="AKM167" s="252" t="n">
        <v>70.69772754446009</v>
      </c>
      <c r="AKN167" s="255" t="n">
        <v>33.1799999999999</v>
      </c>
      <c r="AKO167" s="253" t="n">
        <v>75.7107569645555</v>
      </c>
      <c r="AKP167" s="256" t="n">
        <v>33.1799999999999</v>
      </c>
      <c r="AKQ167" s="254" t="n">
        <v>3.51937949042783</v>
      </c>
      <c r="AKR167" s="252" t="n">
        <v>32.8</v>
      </c>
      <c r="AKS167" s="252" t="n">
        <v>76.487830150441</v>
      </c>
      <c r="AKT167" s="255" t="n">
        <v>33.1799999999999</v>
      </c>
      <c r="AKU167" s="253" t="n">
        <v>75.7107569645555</v>
      </c>
      <c r="AKV167" s="256" t="n">
        <v>33.1799999999999</v>
      </c>
      <c r="AKW167" s="254" t="n">
        <v>3.51937949042783</v>
      </c>
      <c r="AKX167" s="252" t="n">
        <v>33.2099999999999</v>
      </c>
      <c r="AKY167" s="252" t="n">
        <v>81.83144288080361</v>
      </c>
      <c r="AKZ167" s="255" t="n">
        <v>33.1799999999999</v>
      </c>
      <c r="ALA167" s="253" t="n">
        <v>75.7107569645555</v>
      </c>
      <c r="ALB167" s="256" t="n">
        <v>33.1799999999999</v>
      </c>
      <c r="ALC167" s="254" t="n">
        <v>3.51937949042783</v>
      </c>
      <c r="ALD167" s="252" t="n">
        <v>32.8</v>
      </c>
      <c r="ALE167" s="252" t="n">
        <v>91.32673117209021</v>
      </c>
      <c r="ALF167" s="255" t="n">
        <v>33.1799999999999</v>
      </c>
      <c r="ALG167" s="253" t="n">
        <v>75.7107569645555</v>
      </c>
      <c r="ALH167" s="256" t="n">
        <v>33.1799999999999</v>
      </c>
      <c r="ALI167" s="254" t="n">
        <v>3.51937949042783</v>
      </c>
      <c r="ALJ167" s="252" t="n">
        <v>32.8</v>
      </c>
      <c r="ALK167" s="252" t="n">
        <v>97.5557742573758</v>
      </c>
      <c r="ALL167" s="255" t="n">
        <v>33.1799999999999</v>
      </c>
      <c r="ALM167" s="253" t="n">
        <v>75.7107569645555</v>
      </c>
      <c r="ALN167" s="256" t="n">
        <v>33.1799999999999</v>
      </c>
      <c r="ALO167" s="254" t="n">
        <v>3.51937949042783</v>
      </c>
      <c r="ALP167" s="252" t="n">
        <v>33.2099999999999</v>
      </c>
      <c r="ALQ167" s="252" t="n">
        <v>103.061556877951</v>
      </c>
      <c r="ALR167" s="255" t="n">
        <v>33.1799999999999</v>
      </c>
      <c r="ALS167" s="253" t="n">
        <v>75.7107569645555</v>
      </c>
      <c r="ALT167" s="256" t="n">
        <v>33.1799999999999</v>
      </c>
      <c r="ALU167" s="254" t="n">
        <v>3.51937949042783</v>
      </c>
      <c r="ALV167" s="252" t="n">
        <v>33.2099999999999</v>
      </c>
      <c r="ALW167" s="252" t="n">
        <v>109.454860282455</v>
      </c>
      <c r="ALX167" s="255" t="n">
        <v>33.1799999999999</v>
      </c>
      <c r="ALY167" s="253" t="n">
        <v>75.7107569645555</v>
      </c>
      <c r="ALZ167" s="256" t="n">
        <v>33.1799999999999</v>
      </c>
      <c r="AMA167" s="254" t="n">
        <v>3.51937949042783</v>
      </c>
      <c r="AMB167" s="252" t="n">
        <v>33.2099999999999</v>
      </c>
      <c r="AMC167" s="252" t="n">
        <v>119.31625612901</v>
      </c>
      <c r="AMD167" s="255" t="n">
        <v>33.1799999999999</v>
      </c>
      <c r="AME167" s="253" t="n">
        <v>75.7107569645555</v>
      </c>
      <c r="AMF167" s="256" t="n">
        <v>33.1799999999999</v>
      </c>
      <c r="AMG167" s="254" t="n">
        <v>3.51937949042783</v>
      </c>
      <c r="AMH167" s="252" t="n">
        <v>32.8</v>
      </c>
      <c r="AMI167" s="252" t="n">
        <v>127.763360310871</v>
      </c>
      <c r="AMJ167" s="255" t="n">
        <v>33.1799999999999</v>
      </c>
      <c r="AMK167" s="253" t="n">
        <v>75.7107569645555</v>
      </c>
      <c r="AML167" s="256" t="n">
        <v>33.1799999999999</v>
      </c>
      <c r="AMM167" s="254" t="n">
        <v>3.51937949042783</v>
      </c>
      <c r="AMN167" s="252" t="n">
        <v>33.2099999999999</v>
      </c>
      <c r="AMO167" s="252" t="n">
        <v>132.403110470136</v>
      </c>
      <c r="AMP167" s="255" t="n">
        <v>33.1799999999999</v>
      </c>
      <c r="AMQ167" s="253" t="n">
        <v>75.7107569645555</v>
      </c>
      <c r="AMR167" s="256" t="n">
        <v>33.1799999999999</v>
      </c>
      <c r="AMS167" s="254" t="n">
        <v>3.51937949042783</v>
      </c>
      <c r="AMT167" s="252" t="n">
        <v>32.8</v>
      </c>
      <c r="AMU167" s="252" t="n">
        <v>140.462645401195</v>
      </c>
      <c r="AMV167" s="255" t="n">
        <v>33.1799999999999</v>
      </c>
      <c r="AMW167" s="253" t="n">
        <v>75.7107569645555</v>
      </c>
      <c r="AMX167" s="256" t="n">
        <v>33.1799999999999</v>
      </c>
      <c r="AMY167" s="254" t="n">
        <v>3.51937949042783</v>
      </c>
      <c r="AMZ167" s="252" t="n">
        <v>33.2099999999999</v>
      </c>
      <c r="ANA167" s="252" t="n">
        <v>147.52139425739</v>
      </c>
      <c r="ANB167" s="255" t="n">
        <v>33.1799999999999</v>
      </c>
      <c r="ANC167" s="253" t="n">
        <v>75.7107569645555</v>
      </c>
      <c r="AND167" s="256" t="n">
        <v>33.1799999999999</v>
      </c>
      <c r="ANE167" s="254" t="n">
        <v>3.51937949042783</v>
      </c>
      <c r="ANF167" s="252" t="n">
        <v>33.2099999999999</v>
      </c>
      <c r="ANG167" s="252" t="n">
        <v>154.819871184854</v>
      </c>
      <c r="ANH167" s="255" t="n">
        <v>33.1799999999999</v>
      </c>
      <c r="ANI167" s="253" t="n">
        <v>75.7107569645555</v>
      </c>
      <c r="ANJ167" s="256" t="n">
        <v>33.1799999999999</v>
      </c>
      <c r="ANK167" s="254" t="n">
        <v>3.51937949042783</v>
      </c>
      <c r="ANL167" s="252" t="n">
        <v>33.2099999999999</v>
      </c>
      <c r="ANM167" s="252" t="n">
        <v>162.153782469077</v>
      </c>
      <c r="ANN167" s="255" t="n">
        <v>33.1799999999999</v>
      </c>
      <c r="ANO167" s="253" t="n">
        <v>75.7107569645555</v>
      </c>
      <c r="ANP167" s="256" t="n">
        <v>33.1799999999999</v>
      </c>
      <c r="ANQ167" s="254" t="n">
        <v>3.51937949042783</v>
      </c>
      <c r="ANR167" s="252" t="n">
        <v>33.2099999999999</v>
      </c>
      <c r="ANS167" s="252" t="n">
        <v>169.002148003186</v>
      </c>
      <c r="ANT167" s="255" t="n">
        <v>33.1799999999999</v>
      </c>
      <c r="ANU167" s="253" t="n">
        <v>75.7107569645555</v>
      </c>
      <c r="ANV167" s="256" t="n">
        <v>33.1799999999999</v>
      </c>
      <c r="ANW167" s="254" t="n">
        <v>3.51937949042783</v>
      </c>
      <c r="ANX167" s="252" t="n">
        <v>32.8</v>
      </c>
      <c r="ANY167" s="252" t="n">
        <v>179.893104278407</v>
      </c>
      <c r="ANZ167" s="255" t="n">
        <v>33.1799999999999</v>
      </c>
      <c r="AOA167" s="253" t="n">
        <v>75.7107569645555</v>
      </c>
      <c r="AOB167" s="256" t="n">
        <v>33.1799999999999</v>
      </c>
      <c r="AOC167" s="254" t="n">
        <v>3.51937949042783</v>
      </c>
      <c r="AOD167" s="252" t="n">
        <v>32.8</v>
      </c>
      <c r="AOE167" s="252" t="n">
        <v>187.067139531273</v>
      </c>
      <c r="AOF167" s="255" t="n">
        <v>33.1799999999999</v>
      </c>
      <c r="AOG167" s="253" t="n">
        <v>75.7107569645555</v>
      </c>
      <c r="AOH167" s="256" t="n">
        <v>33.1799999999999</v>
      </c>
      <c r="AOI167" s="254" t="n">
        <v>3.51937949042783</v>
      </c>
      <c r="AOJ167" s="252" t="n">
        <v>32.8</v>
      </c>
      <c r="AOK167" s="252" t="n">
        <v>195.484391281779</v>
      </c>
      <c r="AOL167" s="255" t="n">
        <v>33.1799999999999</v>
      </c>
      <c r="AOM167" s="253" t="n">
        <v>75.7107569645555</v>
      </c>
      <c r="AON167" s="256" t="n">
        <v>33.1799999999999</v>
      </c>
      <c r="AOO167" s="254" t="n">
        <v>3.51937949042783</v>
      </c>
      <c r="AOP167" s="252" t="n">
        <v>33.2099999999999</v>
      </c>
      <c r="AOQ167" s="252" t="n">
        <v>199.674962626109</v>
      </c>
      <c r="AOR167" s="255" t="n">
        <v>33.1799999999999</v>
      </c>
      <c r="AOS167" s="253" t="n">
        <v>75.7107569645555</v>
      </c>
      <c r="AOT167" s="256" t="n">
        <v>33.1799999999999</v>
      </c>
      <c r="AOU167" s="254" t="n">
        <v>3.51937949042783</v>
      </c>
      <c r="AOV167" s="251" t="n">
        <v>47.97</v>
      </c>
      <c r="AOW167" s="252" t="n">
        <v>13.5062725660079</v>
      </c>
      <c r="AOX167" s="255" t="n">
        <v>48.2999999999999</v>
      </c>
      <c r="AOY167" s="253" t="n">
        <v>76.8269462668308</v>
      </c>
      <c r="AOZ167" s="256" t="n">
        <v>48.2999999999999</v>
      </c>
      <c r="APA167" s="254" t="n">
        <v>2.35631170265553</v>
      </c>
      <c r="APB167" s="251" t="n">
        <v>48.3799999999999</v>
      </c>
      <c r="APC167" s="252" t="n">
        <v>18.2204963747411</v>
      </c>
      <c r="APD167" s="255" t="n">
        <v>48.2999999999999</v>
      </c>
      <c r="APE167" s="253" t="n">
        <v>76.8269462668308</v>
      </c>
      <c r="APF167" s="256" t="n">
        <v>48.2999999999999</v>
      </c>
      <c r="APG167" s="254" t="n">
        <v>2.35631170265553</v>
      </c>
      <c r="APH167" s="251" t="n">
        <v>47.97</v>
      </c>
      <c r="API167" s="252" t="n">
        <v>28.9748257037833</v>
      </c>
      <c r="APJ167" s="255" t="n">
        <v>48.2999999999999</v>
      </c>
      <c r="APK167" s="253" t="n">
        <v>76.8269462668308</v>
      </c>
      <c r="APL167" s="256" t="n">
        <v>48.2999999999999</v>
      </c>
      <c r="APM167" s="254" t="n">
        <v>2.35631170265553</v>
      </c>
      <c r="APN167" s="251" t="n">
        <v>47.97</v>
      </c>
      <c r="APO167" s="252" t="n">
        <v>37.3113955573349</v>
      </c>
      <c r="APP167" s="255" t="n">
        <v>48.2999999999999</v>
      </c>
      <c r="APQ167" s="253" t="n">
        <v>76.8269462668308</v>
      </c>
      <c r="APR167" s="256" t="n">
        <v>48.2999999999999</v>
      </c>
      <c r="APS167" s="254" t="n">
        <v>2.35631170265553</v>
      </c>
      <c r="APT167" s="251" t="n">
        <v>47.97</v>
      </c>
      <c r="APU167" s="252" t="n">
        <v>47.9825898635384</v>
      </c>
      <c r="APV167" s="255" t="n">
        <v>48.2999999999999</v>
      </c>
      <c r="APW167" s="253" t="n">
        <v>76.8269462668308</v>
      </c>
      <c r="APX167" s="256" t="n">
        <v>48.2999999999999</v>
      </c>
      <c r="APY167" s="254" t="n">
        <v>2.35631170265553</v>
      </c>
      <c r="APZ167" s="251" t="n">
        <v>47.97</v>
      </c>
      <c r="AQA167" s="252" t="n">
        <v>55.555975620639</v>
      </c>
      <c r="AQB167" s="255" t="n">
        <v>48.2999999999999</v>
      </c>
      <c r="AQC167" s="253" t="n">
        <v>76.8269462668308</v>
      </c>
      <c r="AQD167" s="256" t="n">
        <v>48.2999999999999</v>
      </c>
      <c r="AQE167" s="254" t="n">
        <v>2.35631170265553</v>
      </c>
      <c r="AQF167" s="251" t="n">
        <v>47.97</v>
      </c>
      <c r="AQG167" s="252" t="n">
        <v>68.26773779334439</v>
      </c>
      <c r="AQH167" s="255" t="n">
        <v>48.2999999999999</v>
      </c>
      <c r="AQI167" s="253" t="n">
        <v>76.8269462668308</v>
      </c>
      <c r="AQJ167" s="256" t="n">
        <v>48.2999999999999</v>
      </c>
      <c r="AQK167" s="254" t="n">
        <v>2.35631170265553</v>
      </c>
      <c r="AQL167" s="251" t="n">
        <v>47.97</v>
      </c>
      <c r="AQM167" s="252" t="n">
        <v>75.3655198996492</v>
      </c>
      <c r="AQN167" s="255" t="n">
        <v>48.2999999999999</v>
      </c>
      <c r="AQO167" s="253" t="n">
        <v>76.8269462668308</v>
      </c>
      <c r="AQP167" s="256" t="n">
        <v>48.2999999999999</v>
      </c>
      <c r="AQQ167" s="254" t="n">
        <v>2.35631170265553</v>
      </c>
      <c r="AQR167" s="252" t="n">
        <v>47.97</v>
      </c>
      <c r="AQS167" s="252" t="n">
        <v>87.6358811750395</v>
      </c>
      <c r="AQT167" s="255" t="n">
        <v>48.2999999999999</v>
      </c>
      <c r="AQU167" s="253" t="n">
        <v>76.8269462668308</v>
      </c>
      <c r="AQV167" s="256" t="n">
        <v>48.2999999999999</v>
      </c>
      <c r="AQW167" s="254" t="n">
        <v>2.35631170265553</v>
      </c>
      <c r="AQX167" s="252" t="n">
        <v>47.97</v>
      </c>
      <c r="AQY167" s="252" t="n">
        <v>95.5677249486718</v>
      </c>
      <c r="AQZ167" s="255" t="n">
        <v>48.2999999999999</v>
      </c>
      <c r="ARA167" s="253" t="n">
        <v>76.8269462668308</v>
      </c>
      <c r="ARB167" s="256" t="n">
        <v>48.2999999999999</v>
      </c>
      <c r="ARC167" s="254" t="n">
        <v>2.35631170265553</v>
      </c>
      <c r="ARD167" s="252" t="n">
        <v>47.97</v>
      </c>
      <c r="ARE167" s="252" t="n">
        <v>107.097795046456</v>
      </c>
      <c r="ARF167" s="255" t="n">
        <v>48.2999999999999</v>
      </c>
      <c r="ARG167" s="253" t="n">
        <v>76.8269462668308</v>
      </c>
      <c r="ARH167" s="256" t="n">
        <v>48.2999999999999</v>
      </c>
      <c r="ARI167" s="254" t="n">
        <v>2.35631170265553</v>
      </c>
      <c r="ARJ167" s="252" t="n">
        <v>47.97</v>
      </c>
      <c r="ARK167" s="252" t="n">
        <v>115.417490000282</v>
      </c>
      <c r="ARL167" s="255" t="n">
        <v>48.2999999999999</v>
      </c>
      <c r="ARM167" s="253" t="n">
        <v>76.8269462668308</v>
      </c>
      <c r="ARN167" s="256" t="n">
        <v>48.2999999999999</v>
      </c>
      <c r="ARO167" s="254" t="n">
        <v>2.35631170265553</v>
      </c>
      <c r="ARP167" s="252" t="n">
        <v>47.97</v>
      </c>
      <c r="ARQ167" s="252" t="n">
        <v>128.962818039788</v>
      </c>
      <c r="ARR167" s="255" t="n">
        <v>48.2999999999999</v>
      </c>
      <c r="ARS167" s="253" t="n">
        <v>76.8269462668308</v>
      </c>
      <c r="ART167" s="256" t="n">
        <v>48.2999999999999</v>
      </c>
      <c r="ARU167" s="254" t="n">
        <v>2.35631170265553</v>
      </c>
      <c r="ARV167" s="252" t="n">
        <v>47.97</v>
      </c>
      <c r="ARW167" s="252" t="n">
        <v>136.090946590715</v>
      </c>
      <c r="ARX167" s="255" t="n">
        <v>48.2999999999999</v>
      </c>
      <c r="ARY167" s="253" t="n">
        <v>76.8269462668308</v>
      </c>
      <c r="ARZ167" s="256" t="n">
        <v>48.2999999999999</v>
      </c>
      <c r="ASA167" s="254" t="n">
        <v>2.35631170265553</v>
      </c>
      <c r="ASB167" s="252" t="n">
        <v>47.97</v>
      </c>
      <c r="ASC167" s="252" t="n">
        <v>148.750381012051</v>
      </c>
      <c r="ASD167" s="255" t="n">
        <v>48.2999999999999</v>
      </c>
      <c r="ASE167" s="253" t="n">
        <v>76.8269462668308</v>
      </c>
      <c r="ASF167" s="256" t="n">
        <v>48.2999999999999</v>
      </c>
      <c r="ASG167" s="254" t="n">
        <v>2.35631170265553</v>
      </c>
      <c r="ASH167" s="252" t="n">
        <v>47.97</v>
      </c>
      <c r="ASI167" s="252" t="n">
        <v>156.652390393822</v>
      </c>
      <c r="ASJ167" s="255" t="n">
        <v>48.2999999999999</v>
      </c>
      <c r="ASK167" s="253" t="n">
        <v>76.8269462668308</v>
      </c>
      <c r="ASL167" s="256" t="n">
        <v>48.2999999999999</v>
      </c>
      <c r="ASM167" s="254" t="n">
        <v>2.35631170265553</v>
      </c>
      <c r="ASN167" s="252" t="n">
        <v>47.97</v>
      </c>
      <c r="ASO167" s="252" t="n">
        <v>167.006809532826</v>
      </c>
      <c r="ASP167" s="255" t="n">
        <v>48.2999999999999</v>
      </c>
      <c r="ASQ167" s="253" t="n">
        <v>76.8269462668308</v>
      </c>
      <c r="ASR167" s="256" t="n">
        <v>48.2999999999999</v>
      </c>
      <c r="ASS167" s="254" t="n">
        <v>2.35631170265553</v>
      </c>
      <c r="AST167" s="252" t="n">
        <v>47.97</v>
      </c>
      <c r="ASU167" s="252" t="n">
        <v>176.512141502789</v>
      </c>
      <c r="ASV167" s="255" t="n">
        <v>48.2999999999999</v>
      </c>
      <c r="ASW167" s="253" t="n">
        <v>76.8269462668308</v>
      </c>
      <c r="ASX167" s="256" t="n">
        <v>48.2999999999999</v>
      </c>
      <c r="ASY167" s="254" t="n">
        <v>2.35631170265553</v>
      </c>
      <c r="ASZ167" s="252" t="n">
        <v>47.97</v>
      </c>
      <c r="ATA167" s="252" t="n">
        <v>186.841420541095</v>
      </c>
      <c r="ATB167" s="255" t="n">
        <v>48.2999999999999</v>
      </c>
      <c r="ATC167" s="253" t="n">
        <v>76.8269462668308</v>
      </c>
      <c r="ATD167" s="256" t="n">
        <v>48.2999999999999</v>
      </c>
      <c r="ATE167" s="254" t="n">
        <v>2.35631170265553</v>
      </c>
      <c r="ATF167" s="252" t="n">
        <v>47.97</v>
      </c>
      <c r="ATG167" s="252" t="n">
        <v>194.768764228647</v>
      </c>
      <c r="ATH167" s="255" t="n">
        <v>48.2999999999999</v>
      </c>
      <c r="ATI167" s="253" t="n">
        <v>76.8269462668308</v>
      </c>
      <c r="ATJ167" s="256" t="n">
        <v>48.2999999999999</v>
      </c>
      <c r="ATK167" s="254" t="n">
        <v>2.35631170265553</v>
      </c>
      <c r="ATL167" s="252" t="n">
        <v>47.97</v>
      </c>
      <c r="ATM167" s="252" t="n">
        <v>209.853896949763</v>
      </c>
      <c r="ATN167" s="255" t="n">
        <v>48.2999999999999</v>
      </c>
      <c r="ATO167" s="253" t="n">
        <v>76.8269462668308</v>
      </c>
      <c r="ATP167" s="256" t="n">
        <v>48.2999999999999</v>
      </c>
      <c r="ATQ167" s="254" t="n">
        <v>2.35631170265553</v>
      </c>
      <c r="ATR167" s="252" t="n">
        <v>47.97</v>
      </c>
      <c r="ATS167" s="252" t="n">
        <v>218.548081928219</v>
      </c>
      <c r="ATT167" s="255" t="n">
        <v>48.2999999999999</v>
      </c>
      <c r="ATU167" s="253" t="n">
        <v>76.8269462668308</v>
      </c>
      <c r="ATV167" s="256" t="n">
        <v>48.2999999999999</v>
      </c>
      <c r="ATW167" s="254" t="n">
        <v>2.35631170265553</v>
      </c>
      <c r="ATX167" s="252" t="n">
        <v>47.97</v>
      </c>
      <c r="ATY167" s="252" t="n">
        <v>229.646425914289</v>
      </c>
      <c r="ATZ167" s="255" t="n">
        <v>48.2999999999999</v>
      </c>
      <c r="AUA167" s="253" t="n">
        <v>76.8269462668308</v>
      </c>
      <c r="AUB167" s="256" t="n">
        <v>48.2999999999999</v>
      </c>
      <c r="AUC167" s="254" t="n">
        <v>2.35631170265553</v>
      </c>
      <c r="AUD167" s="252" t="n">
        <v>47.97</v>
      </c>
      <c r="AUE167" s="252" t="n">
        <v>238.416264857863</v>
      </c>
      <c r="AUF167" s="255" t="n">
        <v>48.2999999999999</v>
      </c>
      <c r="AUG167" s="253" t="n">
        <v>76.8269462668308</v>
      </c>
      <c r="AUH167" s="256" t="n">
        <v>48.2999999999999</v>
      </c>
      <c r="AUI167" s="254" t="n">
        <v>2.35631170265553</v>
      </c>
      <c r="AUJ167" s="252" t="n">
        <v>47.97</v>
      </c>
      <c r="AUK167" s="252" t="n">
        <v>249.097193178083</v>
      </c>
      <c r="AUL167" s="255" t="n">
        <v>48.2999999999999</v>
      </c>
      <c r="AUM167" s="253" t="n">
        <v>76.8269462668308</v>
      </c>
      <c r="AUN167" s="256" t="n">
        <v>48.2999999999999</v>
      </c>
      <c r="AUO167" s="254" t="n">
        <v>2.35631170265553</v>
      </c>
      <c r="AUP167" s="251" t="n">
        <v>69.7</v>
      </c>
      <c r="AUQ167" s="252" t="n">
        <v>11.4396016983699</v>
      </c>
      <c r="AUR167" s="255" t="n">
        <v>71.40000000000001</v>
      </c>
      <c r="AUS167" s="253" t="n">
        <v>80.23395558092319</v>
      </c>
      <c r="AUT167" s="256" t="n">
        <v>70.56</v>
      </c>
      <c r="AUU167" s="254" t="n">
        <v>3.17611316154816</v>
      </c>
      <c r="AUV167" s="251" t="n">
        <v>69.7</v>
      </c>
      <c r="AUW167" s="252" t="n">
        <v>18.7254356463125</v>
      </c>
      <c r="AUX167" s="255" t="n">
        <v>71.40000000000001</v>
      </c>
      <c r="AUY167" s="253" t="n">
        <v>80.23395558092319</v>
      </c>
      <c r="AUZ167" s="256" t="n">
        <v>70.56</v>
      </c>
      <c r="AVA167" s="254" t="n">
        <v>3.17611316154816</v>
      </c>
      <c r="AVB167" s="251" t="n">
        <v>69.7</v>
      </c>
      <c r="AVC167" s="252" t="n">
        <v>26.263664470005</v>
      </c>
      <c r="AVD167" s="255" t="n">
        <v>71.40000000000001</v>
      </c>
      <c r="AVE167" s="253" t="n">
        <v>80.23395558092319</v>
      </c>
      <c r="AVF167" s="256" t="n">
        <v>70.56</v>
      </c>
      <c r="AVG167" s="254" t="n">
        <v>3.17611316154816</v>
      </c>
      <c r="AVH167" s="251" t="n">
        <v>69.7</v>
      </c>
      <c r="AVI167" s="252" t="n">
        <v>35.6077219198188</v>
      </c>
      <c r="AVJ167" s="255" t="n">
        <v>71.40000000000001</v>
      </c>
      <c r="AVK167" s="253" t="n">
        <v>80.23395558092319</v>
      </c>
      <c r="AVL167" s="256" t="n">
        <v>70.56</v>
      </c>
      <c r="AVM167" s="254" t="n">
        <v>3.17611316154816</v>
      </c>
      <c r="AVN167" s="251" t="n">
        <v>69.7</v>
      </c>
      <c r="AVO167" s="252" t="n">
        <v>42.8864495916803</v>
      </c>
      <c r="AVP167" s="255" t="n">
        <v>71.40000000000001</v>
      </c>
      <c r="AVQ167" s="253" t="n">
        <v>80.23395558092319</v>
      </c>
      <c r="AVR167" s="256" t="n">
        <v>70.56</v>
      </c>
      <c r="AVS167" s="254" t="n">
        <v>3.17611316154816</v>
      </c>
      <c r="AVT167" s="251" t="n">
        <v>70.5199999999999</v>
      </c>
      <c r="AVU167" s="252" t="n">
        <v>49.1239844359835</v>
      </c>
      <c r="AVV167" s="255" t="n">
        <v>71.40000000000001</v>
      </c>
      <c r="AVW167" s="253" t="n">
        <v>80.23395558092319</v>
      </c>
      <c r="AVX167" s="256" t="n">
        <v>70.56</v>
      </c>
      <c r="AVY167" s="254" t="n">
        <v>3.17611316154816</v>
      </c>
      <c r="AVZ167" s="251" t="n">
        <v>70.5199999999999</v>
      </c>
      <c r="AWA167" s="252" t="n">
        <v>55.365303784019</v>
      </c>
      <c r="AWB167" s="255" t="n">
        <v>71.40000000000001</v>
      </c>
      <c r="AWC167" s="253" t="n">
        <v>80.23395558092319</v>
      </c>
      <c r="AWD167" s="256" t="n">
        <v>70.56</v>
      </c>
      <c r="AWE167" s="254" t="n">
        <v>3.17611316154816</v>
      </c>
      <c r="AWF167" s="251" t="n">
        <v>70.5199999999999</v>
      </c>
      <c r="AWG167" s="252" t="n">
        <v>63.4203154483716</v>
      </c>
      <c r="AWH167" s="255" t="n">
        <v>71.40000000000001</v>
      </c>
      <c r="AWI167" s="253" t="n">
        <v>80.23395558092319</v>
      </c>
      <c r="AWJ167" s="256" t="n">
        <v>70.56</v>
      </c>
      <c r="AWK167" s="254" t="n">
        <v>3.17611316154816</v>
      </c>
      <c r="AWL167" s="252" t="n">
        <v>70.5199999999999</v>
      </c>
      <c r="AWM167" s="252" t="n">
        <v>70.4342018636514</v>
      </c>
      <c r="AWN167" s="255" t="n">
        <v>71.40000000000001</v>
      </c>
      <c r="AWO167" s="253" t="n">
        <v>80.23395558092319</v>
      </c>
      <c r="AWP167" s="256" t="n">
        <v>70.56</v>
      </c>
      <c r="AWQ167" s="254" t="n">
        <v>3.17611316154816</v>
      </c>
      <c r="AWR167" s="252" t="n">
        <v>70.5199999999999</v>
      </c>
      <c r="AWS167" s="252" t="n">
        <v>78.4915785386888</v>
      </c>
      <c r="AWT167" s="255" t="n">
        <v>71.40000000000001</v>
      </c>
      <c r="AWU167" s="253" t="n">
        <v>80.23395558092319</v>
      </c>
      <c r="AWV167" s="256" t="n">
        <v>70.56</v>
      </c>
      <c r="AWW167" s="254" t="n">
        <v>3.17611316154816</v>
      </c>
      <c r="AWX167" s="252" t="n">
        <v>70.5199999999999</v>
      </c>
      <c r="AWY167" s="252" t="n">
        <v>85.2501378198877</v>
      </c>
      <c r="AWZ167" s="255" t="n">
        <v>71.40000000000001</v>
      </c>
      <c r="AXA167" s="253" t="n">
        <v>80.23395558092319</v>
      </c>
      <c r="AXB167" s="256" t="n">
        <v>70.56</v>
      </c>
      <c r="AXC167" s="254" t="n">
        <v>3.17611316154816</v>
      </c>
      <c r="AXD167" s="252" t="n">
        <v>70.5199999999999</v>
      </c>
      <c r="AXE167" s="252" t="n">
        <v>94.08712858738519</v>
      </c>
      <c r="AXF167" s="255" t="n">
        <v>71.40000000000001</v>
      </c>
      <c r="AXG167" s="253" t="n">
        <v>80.23395558092319</v>
      </c>
      <c r="AXH167" s="256" t="n">
        <v>70.56</v>
      </c>
      <c r="AXI167" s="254" t="n">
        <v>3.17611316154816</v>
      </c>
      <c r="AXJ167" s="252" t="n">
        <v>70.5199999999999</v>
      </c>
      <c r="AXK167" s="252" t="n">
        <v>101.370539242376</v>
      </c>
      <c r="AXL167" s="255" t="n">
        <v>71.40000000000001</v>
      </c>
      <c r="AXM167" s="253" t="n">
        <v>80.23395558092319</v>
      </c>
      <c r="AXN167" s="256" t="n">
        <v>70.56</v>
      </c>
      <c r="AXO167" s="254" t="n">
        <v>3.17611316154816</v>
      </c>
      <c r="AXP167" s="252" t="n">
        <v>70.5199999999999</v>
      </c>
      <c r="AXQ167" s="252" t="n">
        <v>109.170049153231</v>
      </c>
      <c r="AXR167" s="255" t="n">
        <v>71.40000000000001</v>
      </c>
      <c r="AXS167" s="253" t="n">
        <v>80.23395558092319</v>
      </c>
      <c r="AXT167" s="256" t="n">
        <v>70.56</v>
      </c>
      <c r="AXU167" s="254" t="n">
        <v>3.17611316154816</v>
      </c>
      <c r="AXV167" s="252" t="n">
        <v>71.40000000000001</v>
      </c>
      <c r="AXW167" s="252" t="n">
        <v>113.33418442706</v>
      </c>
      <c r="AXX167" s="255" t="n">
        <v>71.40000000000001</v>
      </c>
      <c r="AXY167" s="253" t="n">
        <v>80.23395558092319</v>
      </c>
      <c r="AXZ167" s="256" t="n">
        <v>70.56</v>
      </c>
      <c r="AYA167" s="254" t="n">
        <v>3.17611316154816</v>
      </c>
      <c r="AYB167" s="252" t="n">
        <v>70.5199999999999</v>
      </c>
      <c r="AYC167" s="252" t="n">
        <v>123.200524698794</v>
      </c>
      <c r="AYD167" s="255" t="n">
        <v>71.40000000000001</v>
      </c>
      <c r="AYE167" s="253" t="n">
        <v>80.23395558092319</v>
      </c>
      <c r="AYF167" s="256" t="n">
        <v>70.56</v>
      </c>
      <c r="AYG167" s="254" t="n">
        <v>3.17611316154816</v>
      </c>
      <c r="AYH167" s="252" t="n">
        <v>70.5199999999999</v>
      </c>
      <c r="AYI167" s="252" t="n">
        <v>130.744213208547</v>
      </c>
      <c r="AYJ167" s="255" t="n">
        <v>71.40000000000001</v>
      </c>
      <c r="AYK167" s="253" t="n">
        <v>80.23395558092319</v>
      </c>
      <c r="AYL167" s="256" t="n">
        <v>70.56</v>
      </c>
      <c r="AYM167" s="254" t="n">
        <v>3.17611316154816</v>
      </c>
      <c r="AYN167" s="252" t="n">
        <v>70.5199999999999</v>
      </c>
      <c r="AYO167" s="252" t="n">
        <v>136.717768925776</v>
      </c>
      <c r="AYP167" s="255" t="n">
        <v>71.40000000000001</v>
      </c>
      <c r="AYQ167" s="253" t="n">
        <v>80.23395558092319</v>
      </c>
      <c r="AYR167" s="256" t="n">
        <v>70.56</v>
      </c>
      <c r="AYS167" s="254" t="n">
        <v>3.17611316154816</v>
      </c>
      <c r="AYT167" s="252" t="n">
        <v>70.5199999999999</v>
      </c>
      <c r="AYU167" s="252" t="n">
        <v>144.255320588147</v>
      </c>
      <c r="AYV167" s="255" t="n">
        <v>71.40000000000001</v>
      </c>
      <c r="AYW167" s="253" t="n">
        <v>80.23395558092319</v>
      </c>
      <c r="AYX167" s="256" t="n">
        <v>70.56</v>
      </c>
      <c r="AYY167" s="254" t="n">
        <v>3.17611316154816</v>
      </c>
      <c r="AYZ167" s="252" t="n">
        <v>70.5199999999999</v>
      </c>
      <c r="AZA167" s="252" t="n">
        <v>154.653899298461</v>
      </c>
      <c r="AZB167" s="255" t="n">
        <v>71.40000000000001</v>
      </c>
      <c r="AZC167" s="253" t="n">
        <v>80.23395558092319</v>
      </c>
      <c r="AZD167" s="256" t="n">
        <v>70.56</v>
      </c>
      <c r="AZE167" s="254" t="n">
        <v>3.17611316154816</v>
      </c>
      <c r="AZF167" s="252" t="n">
        <v>70.5199999999999</v>
      </c>
      <c r="AZG167" s="252" t="n">
        <v>160.372967312608</v>
      </c>
      <c r="AZH167" s="255" t="n">
        <v>71.40000000000001</v>
      </c>
      <c r="AZI167" s="253" t="n">
        <v>80.23395558092319</v>
      </c>
      <c r="AZJ167" s="256" t="n">
        <v>70.56</v>
      </c>
      <c r="AZK167" s="254" t="n">
        <v>3.17611316154816</v>
      </c>
      <c r="AZL167" s="252" t="n">
        <v>70.5199999999999</v>
      </c>
      <c r="AZM167" s="252" t="n">
        <v>168.170543787745</v>
      </c>
      <c r="AZN167" s="255" t="n">
        <v>71.40000000000001</v>
      </c>
      <c r="AZO167" s="253" t="n">
        <v>80.23395558092319</v>
      </c>
      <c r="AZP167" s="256" t="n">
        <v>70.56</v>
      </c>
      <c r="AZQ167" s="254" t="n">
        <v>3.17611316154816</v>
      </c>
      <c r="AZR167" s="251" t="n">
        <v>92.40000000000001</v>
      </c>
      <c r="AZS167" s="252" t="n">
        <v>12.4265704195058</v>
      </c>
      <c r="AZT167" s="255" t="n">
        <v>100.38</v>
      </c>
      <c r="AZU167" s="253" t="n">
        <v>76.2007128847156</v>
      </c>
      <c r="AZV167" s="256" t="n">
        <v>100.38</v>
      </c>
      <c r="AZW167" s="254" t="n">
        <v>4.25443051091149</v>
      </c>
      <c r="AZX167" s="251" t="n">
        <v>100.38</v>
      </c>
      <c r="AZY167" s="252" t="n">
        <v>17.0448118346215</v>
      </c>
      <c r="AZZ167" s="255" t="n">
        <v>100.38</v>
      </c>
      <c r="BAA167" s="253" t="n">
        <v>76.2007128847156</v>
      </c>
      <c r="BAB167" s="256" t="n">
        <v>100.38</v>
      </c>
      <c r="BAC167" s="254" t="n">
        <v>4.25443051091149</v>
      </c>
      <c r="BAD167" s="251" t="n">
        <v>100.38</v>
      </c>
      <c r="BAE167" s="252" t="n">
        <v>23.0935987324439</v>
      </c>
      <c r="BAF167" s="255" t="n">
        <v>100.38</v>
      </c>
      <c r="BAG167" s="253" t="n">
        <v>76.2007128847156</v>
      </c>
      <c r="BAH167" s="256" t="n">
        <v>100.38</v>
      </c>
      <c r="BAI167" s="254" t="n">
        <v>4.25443051091149</v>
      </c>
      <c r="BAJ167" s="251" t="n">
        <v>100.38</v>
      </c>
      <c r="BAK167" s="252" t="n">
        <v>37.0111261047387</v>
      </c>
      <c r="BAL167" s="255" t="n">
        <v>100.38</v>
      </c>
      <c r="BAM167" s="253" t="n">
        <v>76.2007128847156</v>
      </c>
      <c r="BAN167" s="256" t="n">
        <v>100.38</v>
      </c>
      <c r="BAO167" s="254" t="n">
        <v>4.25443051091149</v>
      </c>
      <c r="BAP167" s="251" t="n">
        <v>100.38</v>
      </c>
      <c r="BAQ167" s="252" t="n">
        <v>43.0694740479872</v>
      </c>
      <c r="BAR167" s="255" t="n">
        <v>100.38</v>
      </c>
      <c r="BAS167" s="253" t="n">
        <v>76.2007128847156</v>
      </c>
      <c r="BAT167" s="256" t="n">
        <v>100.38</v>
      </c>
      <c r="BAU167" s="254" t="n">
        <v>4.25443051091149</v>
      </c>
      <c r="BAV167" s="251" t="n">
        <v>100.38</v>
      </c>
      <c r="BAW167" s="252" t="n">
        <v>57.2368346195397</v>
      </c>
      <c r="BAX167" s="255" t="n">
        <v>100.38</v>
      </c>
      <c r="BAY167" s="253" t="n">
        <v>76.2007128847156</v>
      </c>
      <c r="BAZ167" s="256" t="n">
        <v>100.38</v>
      </c>
      <c r="BBA167" s="254" t="n">
        <v>4.25443051091149</v>
      </c>
      <c r="BBB167" s="251" t="n">
        <v>100.38</v>
      </c>
      <c r="BBC167" s="252" t="n">
        <v>64.98808794421591</v>
      </c>
      <c r="BBD167" s="255" t="n">
        <v>100.38</v>
      </c>
      <c r="BBE167" s="253" t="n">
        <v>76.2007128847156</v>
      </c>
      <c r="BBF167" s="256" t="n">
        <v>100.38</v>
      </c>
      <c r="BBG167" s="254" t="n">
        <v>4.25443051091149</v>
      </c>
      <c r="BBH167" s="251" t="n">
        <v>100.38</v>
      </c>
      <c r="BBI167" s="252" t="n">
        <v>79.1271934670083</v>
      </c>
      <c r="BBJ167" s="255" t="n">
        <v>100.38</v>
      </c>
      <c r="BBK167" s="253" t="n">
        <v>76.2007128847156</v>
      </c>
      <c r="BBL167" s="256" t="n">
        <v>100.38</v>
      </c>
      <c r="BBM167" s="254" t="n">
        <v>4.25443051091149</v>
      </c>
      <c r="BBN167" s="252" t="n">
        <v>100.38</v>
      </c>
      <c r="BBO167" s="252" t="n">
        <v>84.9991516408986</v>
      </c>
      <c r="BBP167" s="255" t="n">
        <v>100.38</v>
      </c>
      <c r="BBQ167" s="253" t="n">
        <v>76.2007128847156</v>
      </c>
      <c r="BBR167" s="256" t="n">
        <v>100.38</v>
      </c>
      <c r="BBS167" s="254" t="n">
        <v>4.25443051091149</v>
      </c>
      <c r="BBT167" s="252" t="n">
        <v>100.38</v>
      </c>
      <c r="BBU167" s="252" t="n">
        <v>99.3664317682055</v>
      </c>
      <c r="BBV167" s="255" t="n">
        <v>100.38</v>
      </c>
      <c r="BBW167" s="253" t="n">
        <v>76.2007128847156</v>
      </c>
      <c r="BBX167" s="256" t="n">
        <v>100.38</v>
      </c>
      <c r="BBY167" s="254" t="n">
        <v>4.25443051091149</v>
      </c>
      <c r="BBZ167" s="252" t="n">
        <v>100.38</v>
      </c>
      <c r="BCA167" s="252" t="n">
        <v>107.352409662199</v>
      </c>
      <c r="BCB167" s="255" t="n">
        <v>100.38</v>
      </c>
      <c r="BCC167" s="253" t="n">
        <v>76.2007128847156</v>
      </c>
      <c r="BCD167" s="256" t="n">
        <v>100.38</v>
      </c>
      <c r="BCE167" s="254" t="n">
        <v>4.25443051091149</v>
      </c>
      <c r="BCF167" s="252" t="n">
        <v>100.38</v>
      </c>
      <c r="BCG167" s="252" t="n">
        <v>121.770625840306</v>
      </c>
      <c r="BCH167" s="255" t="n">
        <v>100.38</v>
      </c>
      <c r="BCI167" s="253" t="n">
        <v>76.2007128847156</v>
      </c>
      <c r="BCJ167" s="256" t="n">
        <v>100.38</v>
      </c>
      <c r="BCK167" s="254" t="n">
        <v>4.25443051091149</v>
      </c>
      <c r="BCL167" s="251" t="n">
        <v>123.9</v>
      </c>
      <c r="BCM167" s="252" t="n">
        <v>18.0752098012132</v>
      </c>
      <c r="BCN167" s="255" t="n">
        <v>123.9</v>
      </c>
      <c r="BCO167" s="253" t="n">
        <v>72.8486954293043</v>
      </c>
      <c r="BCP167" s="256" t="n">
        <v>123.9</v>
      </c>
      <c r="BCQ167" s="254" t="n">
        <v>6.48405268949289</v>
      </c>
      <c r="BCR167" s="251" t="n">
        <v>123.9</v>
      </c>
      <c r="BCS167" s="252" t="n">
        <v>27.880314865047</v>
      </c>
      <c r="BCT167" s="255" t="n">
        <v>123.9</v>
      </c>
      <c r="BCU167" s="253" t="n">
        <v>72.8486954293043</v>
      </c>
      <c r="BCV167" s="256" t="n">
        <v>123.9</v>
      </c>
      <c r="BCW167" s="254" t="n">
        <v>6.48405268949289</v>
      </c>
      <c r="BCX167" s="251" t="n">
        <v>123.9</v>
      </c>
      <c r="BCY167" s="252" t="n">
        <v>34.0954034263663</v>
      </c>
      <c r="BCZ167" s="255" t="n">
        <v>123.9</v>
      </c>
      <c r="BDA167" s="253" t="n">
        <v>72.8486954293043</v>
      </c>
      <c r="BDB167" s="256" t="n">
        <v>123.9</v>
      </c>
      <c r="BDC167" s="254" t="n">
        <v>6.48405268949289</v>
      </c>
      <c r="BDD167" s="251" t="n">
        <v>123.9</v>
      </c>
      <c r="BDE167" s="252" t="n">
        <v>39.6473400157077</v>
      </c>
      <c r="BDF167" s="255" t="n">
        <v>123.9</v>
      </c>
      <c r="BDG167" s="253" t="n">
        <v>72.8486954293043</v>
      </c>
      <c r="BDH167" s="256" t="n">
        <v>123.9</v>
      </c>
      <c r="BDI167" s="254" t="n">
        <v>6.48405268949289</v>
      </c>
      <c r="BDJ167" s="251" t="n">
        <v>123.9</v>
      </c>
      <c r="BDK167" s="252" t="n">
        <v>47.8766165931119</v>
      </c>
      <c r="BDL167" s="255" t="n">
        <v>123.9</v>
      </c>
      <c r="BDM167" s="253" t="n">
        <v>72.8486954293043</v>
      </c>
      <c r="BDN167" s="256" t="n">
        <v>123.9</v>
      </c>
      <c r="BDO167" s="254" t="n">
        <v>6.48405268949289</v>
      </c>
      <c r="BDP167" s="251" t="n">
        <v>123.9</v>
      </c>
      <c r="BDQ167" s="252" t="n">
        <v>53.8376665507602</v>
      </c>
      <c r="BDR167" s="255" t="n">
        <v>123.9</v>
      </c>
      <c r="BDS167" s="253" t="n">
        <v>72.8486954293043</v>
      </c>
      <c r="BDT167" s="256" t="n">
        <v>123.9</v>
      </c>
      <c r="BDU167" s="254" t="n">
        <v>6.48405268949289</v>
      </c>
      <c r="BDV167" s="251" t="n">
        <v>123.9</v>
      </c>
      <c r="BDW167" s="252" t="n">
        <v>59.7419581114048</v>
      </c>
      <c r="BDX167" s="255" t="n">
        <v>123.9</v>
      </c>
      <c r="BDY167" s="253" t="n">
        <v>72.8486954293043</v>
      </c>
      <c r="BDZ167" s="256" t="n">
        <v>123.9</v>
      </c>
      <c r="BEA167" s="254" t="n">
        <v>6.48405268949289</v>
      </c>
      <c r="BEB167" s="251" t="n">
        <v>123.9</v>
      </c>
      <c r="BEC167" s="252" t="n">
        <v>67.9629630658045</v>
      </c>
      <c r="BED167" s="255" t="n">
        <v>123.9</v>
      </c>
      <c r="BEE167" s="253" t="n">
        <v>72.8486954293043</v>
      </c>
      <c r="BEF167" s="256" t="n">
        <v>123.9</v>
      </c>
      <c r="BEG167" s="254" t="n">
        <v>6.48405268949289</v>
      </c>
      <c r="BEH167" s="252" t="n">
        <v>123.9</v>
      </c>
      <c r="BEI167" s="252" t="n">
        <v>74.5536545464647</v>
      </c>
      <c r="BEJ167" s="255" t="n">
        <v>123.9</v>
      </c>
      <c r="BEK167" s="253" t="n">
        <v>72.8486954293043</v>
      </c>
      <c r="BEL167" s="256" t="n">
        <v>123.9</v>
      </c>
      <c r="BEM167" s="254" t="n">
        <v>6.48405268949289</v>
      </c>
      <c r="BEN167" s="252" t="n">
        <v>123.9</v>
      </c>
      <c r="BEO167" s="252" t="n">
        <v>79.47777336504301</v>
      </c>
      <c r="BEP167" s="255" t="n">
        <v>123.9</v>
      </c>
      <c r="BEQ167" s="253" t="n">
        <v>72.8486954293043</v>
      </c>
      <c r="BER167" s="256" t="n">
        <v>123.9</v>
      </c>
      <c r="BES167" s="254" t="n">
        <v>6.48405268949289</v>
      </c>
      <c r="BET167" s="252" t="n">
        <v>123.9</v>
      </c>
      <c r="BEU167" s="252" t="n">
        <v>88.50169548972509</v>
      </c>
      <c r="BEV167" s="255" t="n">
        <v>123.9</v>
      </c>
      <c r="BEW167" s="253" t="n">
        <v>72.8486954293043</v>
      </c>
      <c r="BEX167" s="256" t="n">
        <v>123.9</v>
      </c>
      <c r="BEY167" s="254" t="n">
        <v>6.48405268949289</v>
      </c>
      <c r="BEZ167" s="252" t="n">
        <v>123.9</v>
      </c>
      <c r="BFA167" s="252" t="n">
        <v>95.922973703457</v>
      </c>
      <c r="BFB167" s="255" t="n">
        <v>123.9</v>
      </c>
      <c r="BFC167" s="253" t="n">
        <v>72.8486954293043</v>
      </c>
      <c r="BFD167" s="256" t="n">
        <v>123.9</v>
      </c>
      <c r="BFE167" s="254" t="n">
        <v>6.48405268949289</v>
      </c>
      <c r="BFF167" s="252" t="n">
        <v>123.9</v>
      </c>
      <c r="BFG167" s="252" t="n">
        <v>99.6177379995345</v>
      </c>
      <c r="BFH167" s="255" t="n">
        <v>123.9</v>
      </c>
      <c r="BFI167" s="253" t="n">
        <v>72.8486954293043</v>
      </c>
      <c r="BFJ167" s="256" t="n">
        <v>123.9</v>
      </c>
      <c r="BFK167" s="254" t="n">
        <v>6.48405268949289</v>
      </c>
      <c r="BFL167" s="252" t="n">
        <v>123.9</v>
      </c>
      <c r="BFM167" s="252" t="n">
        <v>108.038063191887</v>
      </c>
      <c r="BFN167" s="255" t="n">
        <v>123.9</v>
      </c>
      <c r="BFO167" s="253" t="n">
        <v>72.8486954293043</v>
      </c>
      <c r="BFP167" s="256" t="n">
        <v>123.9</v>
      </c>
      <c r="BFQ167" s="254" t="n">
        <v>6.48405268949289</v>
      </c>
      <c r="BFR167" s="252" t="n">
        <v>123.9</v>
      </c>
      <c r="BFS167" s="252" t="n">
        <v>116.057868893274</v>
      </c>
      <c r="BFT167" s="255" t="n">
        <v>123.9</v>
      </c>
      <c r="BFU167" s="253" t="n">
        <v>72.8486954293043</v>
      </c>
      <c r="BFV167" s="256" t="n">
        <v>123.9</v>
      </c>
      <c r="BFW167" s="254" t="n">
        <v>6.48405268949289</v>
      </c>
      <c r="BFX167" s="252" t="n">
        <v>123.9</v>
      </c>
      <c r="BFY167" s="252" t="n">
        <v>120.156972405543</v>
      </c>
      <c r="BFZ167" s="255" t="n">
        <v>123.9</v>
      </c>
      <c r="BGA167" s="253" t="n">
        <v>72.8486954293043</v>
      </c>
      <c r="BGB167" s="256" t="n">
        <v>123.9</v>
      </c>
      <c r="BGC167" s="254" t="n">
        <v>6.48405268949289</v>
      </c>
      <c r="BGD167" s="252" t="n">
        <v>123.9</v>
      </c>
      <c r="BGE167" s="252" t="n">
        <v>127.967030468024</v>
      </c>
      <c r="BGF167" s="255" t="n">
        <v>123.9</v>
      </c>
      <c r="BGG167" s="253" t="n">
        <v>72.8486954293043</v>
      </c>
      <c r="BGH167" s="256" t="n">
        <v>123.9</v>
      </c>
      <c r="BGI167" s="254" t="n">
        <v>6.48405268949289</v>
      </c>
      <c r="BGJ167" s="252" t="n">
        <v>123.9</v>
      </c>
      <c r="BGK167" s="252" t="n">
        <v>134.53075719115</v>
      </c>
      <c r="BGL167" s="255" t="n">
        <v>123.9</v>
      </c>
      <c r="BGM167" s="253" t="n">
        <v>72.8486954293043</v>
      </c>
      <c r="BGN167" s="256" t="n">
        <v>123.9</v>
      </c>
      <c r="BGO167" s="254" t="n">
        <v>6.48405268949289</v>
      </c>
      <c r="BGP167" s="252" t="n">
        <v>123.9</v>
      </c>
      <c r="BGQ167" s="252" t="n">
        <v>141.927517977612</v>
      </c>
      <c r="BGR167" s="255" t="n">
        <v>123.9</v>
      </c>
      <c r="BGS167" s="253" t="n">
        <v>72.8486954293043</v>
      </c>
      <c r="BGT167" s="256" t="n">
        <v>123.9</v>
      </c>
      <c r="BGU167" s="254" t="n">
        <v>6.48405268949289</v>
      </c>
      <c r="BGV167" s="251" t="n">
        <v>147.599999999999</v>
      </c>
      <c r="BGW167" s="252" t="n">
        <v>13.1756961388491</v>
      </c>
      <c r="BGX167" s="255" t="n">
        <v>150.78</v>
      </c>
      <c r="BGY167" s="253" t="n">
        <v>73.5471873547187</v>
      </c>
      <c r="BGZ167" s="256" t="n">
        <v>150.78</v>
      </c>
      <c r="BHA167" s="254" t="n">
        <v>7.49361239329422</v>
      </c>
      <c r="BHB167" s="251" t="n">
        <v>147.599999999999</v>
      </c>
      <c r="BHC167" s="252" t="n">
        <v>19.0333771495283</v>
      </c>
      <c r="BHD167" s="255" t="n">
        <v>150.78</v>
      </c>
      <c r="BHE167" s="253" t="n">
        <v>73.5471873547187</v>
      </c>
      <c r="BHF167" s="256" t="n">
        <v>150.78</v>
      </c>
      <c r="BHG167" s="254" t="n">
        <v>7.49361239329422</v>
      </c>
      <c r="BHH167" s="251" t="n">
        <v>150.78</v>
      </c>
      <c r="BHI167" s="252" t="n">
        <v>27.4615901258929</v>
      </c>
      <c r="BHJ167" s="255" t="n">
        <v>150.78</v>
      </c>
      <c r="BHK167" s="253" t="n">
        <v>73.5471873547187</v>
      </c>
      <c r="BHL167" s="256" t="n">
        <v>150.78</v>
      </c>
      <c r="BHM167" s="254" t="n">
        <v>7.49361239329422</v>
      </c>
      <c r="BHN167" s="251" t="n">
        <v>150.78</v>
      </c>
      <c r="BHO167" s="252" t="n">
        <v>33.7392317577317</v>
      </c>
      <c r="BHP167" s="255" t="n">
        <v>150.78</v>
      </c>
      <c r="BHQ167" s="253" t="n">
        <v>73.5471873547187</v>
      </c>
      <c r="BHR167" s="256" t="n">
        <v>150.78</v>
      </c>
      <c r="BHS167" s="254" t="n">
        <v>7.49361239329422</v>
      </c>
      <c r="BHT167" s="251" t="n">
        <v>150.78</v>
      </c>
      <c r="BHU167" s="252" t="n">
        <v>40.0091421808126</v>
      </c>
      <c r="BHV167" s="255" t="n">
        <v>150.78</v>
      </c>
      <c r="BHW167" s="253" t="n">
        <v>73.5471873547187</v>
      </c>
      <c r="BHX167" s="256" t="n">
        <v>150.78</v>
      </c>
      <c r="BHY167" s="254" t="n">
        <v>7.49361239329422</v>
      </c>
      <c r="BHZ167" s="251" t="n">
        <v>150.78</v>
      </c>
      <c r="BIA167" s="252" t="n">
        <v>48.8827446941654</v>
      </c>
      <c r="BIB167" s="255" t="n">
        <v>150.78</v>
      </c>
      <c r="BIC167" s="253" t="n">
        <v>73.5471873547187</v>
      </c>
      <c r="BID167" s="256" t="n">
        <v>150.78</v>
      </c>
      <c r="BIE167" s="254" t="n">
        <v>7.49361239329422</v>
      </c>
      <c r="BIF167" s="251" t="n">
        <v>150.78</v>
      </c>
      <c r="BIG167" s="252" t="n">
        <v>56.2219717439868</v>
      </c>
      <c r="BIH167" s="255" t="n">
        <v>150.78</v>
      </c>
      <c r="BII167" s="253" t="n">
        <v>73.5471873547187</v>
      </c>
      <c r="BIJ167" s="256" t="n">
        <v>150.78</v>
      </c>
      <c r="BIK167" s="254" t="n">
        <v>7.49361239329422</v>
      </c>
      <c r="BIL167" s="251" t="n">
        <v>150.78</v>
      </c>
      <c r="BIM167" s="252" t="n">
        <v>62.9304785301567</v>
      </c>
      <c r="BIN167" s="255" t="n">
        <v>150.78</v>
      </c>
      <c r="BIO167" s="253" t="n">
        <v>73.5471873547187</v>
      </c>
      <c r="BIP167" s="256" t="n">
        <v>150.78</v>
      </c>
      <c r="BIQ167" s="254" t="n">
        <v>7.49361239329422</v>
      </c>
      <c r="BIR167" s="252" t="n">
        <v>150.78</v>
      </c>
      <c r="BIS167" s="252" t="n">
        <v>69.8648058243603</v>
      </c>
      <c r="BIT167" s="255" t="n">
        <v>150.78</v>
      </c>
      <c r="BIU167" s="253" t="n">
        <v>73.5471873547187</v>
      </c>
      <c r="BIV167" s="256" t="n">
        <v>150.78</v>
      </c>
      <c r="BIW167" s="254" t="n">
        <v>7.49361239329422</v>
      </c>
      <c r="BIX167" s="252" t="n">
        <v>150.78</v>
      </c>
      <c r="BIY167" s="252" t="n">
        <v>77.21496007466941</v>
      </c>
      <c r="BIZ167" s="255" t="n">
        <v>150.78</v>
      </c>
      <c r="BJA167" s="253" t="n">
        <v>73.5471873547187</v>
      </c>
      <c r="BJB167" s="256" t="n">
        <v>150.78</v>
      </c>
      <c r="BJC167" s="254" t="n">
        <v>7.49361239329422</v>
      </c>
      <c r="BJD167" s="252" t="n">
        <v>150.78</v>
      </c>
      <c r="BJE167" s="252" t="n">
        <v>83.4863336252166</v>
      </c>
      <c r="BJF167" s="255" t="n">
        <v>150.78</v>
      </c>
      <c r="BJG167" s="253" t="n">
        <v>73.5471873547187</v>
      </c>
      <c r="BJH167" s="256" t="n">
        <v>150.78</v>
      </c>
      <c r="BJI167" s="254" t="n">
        <v>7.49361239329422</v>
      </c>
      <c r="BJJ167" s="252" t="n">
        <v>150.78</v>
      </c>
      <c r="BJK167" s="252" t="n">
        <v>91.48118227616921</v>
      </c>
      <c r="BJL167" s="255" t="n">
        <v>150.78</v>
      </c>
      <c r="BJM167" s="253" t="n">
        <v>73.5471873547187</v>
      </c>
      <c r="BJN167" s="256" t="n">
        <v>150.78</v>
      </c>
      <c r="BJO167" s="254" t="n">
        <v>7.49361239329422</v>
      </c>
      <c r="BJP167" s="252" t="n">
        <v>150.78</v>
      </c>
      <c r="BJQ167" s="252" t="n">
        <v>98.8316258824874</v>
      </c>
      <c r="BJR167" s="255" t="n">
        <v>150.78</v>
      </c>
      <c r="BJS167" s="253" t="n">
        <v>73.5471873547187</v>
      </c>
      <c r="BJT167" s="256" t="n">
        <v>150.78</v>
      </c>
      <c r="BJU167" s="254" t="n">
        <v>7.49361239329422</v>
      </c>
      <c r="BJV167" s="252" t="n">
        <v>150.78</v>
      </c>
      <c r="BJW167" s="252" t="n">
        <v>105.962617301756</v>
      </c>
      <c r="BJX167" s="255" t="n">
        <v>150.78</v>
      </c>
      <c r="BJY167" s="253" t="n">
        <v>73.5471873547187</v>
      </c>
      <c r="BJZ167" s="256" t="n">
        <v>150.78</v>
      </c>
      <c r="BKA167" s="254" t="n">
        <v>7.49361239329422</v>
      </c>
      <c r="BKB167" s="252" t="n">
        <v>150.78</v>
      </c>
      <c r="BKC167" s="252" t="n">
        <v>111.373880858703</v>
      </c>
      <c r="BKD167" s="255" t="n">
        <v>150.78</v>
      </c>
      <c r="BKE167" s="253" t="n">
        <v>73.5471873547187</v>
      </c>
      <c r="BKF167" s="256" t="n">
        <v>150.78</v>
      </c>
      <c r="BKG167" s="254" t="n">
        <v>7.49361239329422</v>
      </c>
      <c r="BKH167" s="252" t="n">
        <v>150.78</v>
      </c>
      <c r="BKI167" s="252" t="n">
        <v>120.24256349469</v>
      </c>
      <c r="BKJ167" s="255" t="n">
        <v>150.78</v>
      </c>
      <c r="BKK167" s="253" t="n">
        <v>73.5471873547187</v>
      </c>
      <c r="BKL167" s="256" t="n">
        <v>150.78</v>
      </c>
      <c r="BKM167" s="254" t="n">
        <v>7.49361239329422</v>
      </c>
      <c r="BKN167" s="252" t="n">
        <v>150.78</v>
      </c>
      <c r="BKO167" s="252" t="n">
        <v>129.544417701003</v>
      </c>
      <c r="BKP167" s="255" t="n">
        <v>150.78</v>
      </c>
      <c r="BKQ167" s="253" t="n">
        <v>73.5471873547187</v>
      </c>
      <c r="BKR167" s="256" t="n">
        <v>150.78</v>
      </c>
      <c r="BKS167" s="254" t="n">
        <v>7.49361239329422</v>
      </c>
      <c r="BKT167" s="251" t="n">
        <v>200.76</v>
      </c>
      <c r="BKU167" s="252" t="n">
        <v>20.2090360985058</v>
      </c>
      <c r="BKV167" s="255" t="n">
        <v>200.76</v>
      </c>
      <c r="BKW167" s="253" t="n">
        <v>76.7300152318562</v>
      </c>
      <c r="BKX167" s="256" t="n">
        <v>200.76</v>
      </c>
      <c r="BKY167" s="254" t="n">
        <v>5.19305702407797</v>
      </c>
      <c r="BKZ167" s="251" t="n">
        <v>200.76</v>
      </c>
      <c r="BLA167" s="252" t="n">
        <v>24.0466130481346</v>
      </c>
      <c r="BLB167" s="255" t="n">
        <v>200.76</v>
      </c>
      <c r="BLC167" s="253" t="n">
        <v>76.7300152318562</v>
      </c>
      <c r="BLD167" s="256" t="n">
        <v>200.76</v>
      </c>
      <c r="BLE167" s="254" t="n">
        <v>5.19305702407797</v>
      </c>
      <c r="BLF167" s="251" t="n">
        <v>200.76</v>
      </c>
      <c r="BLG167" s="252" t="n">
        <v>34.2395143929185</v>
      </c>
      <c r="BLH167" s="255" t="n">
        <v>200.76</v>
      </c>
      <c r="BLI167" s="253" t="n">
        <v>76.7300152318562</v>
      </c>
      <c r="BLJ167" s="256" t="n">
        <v>200.76</v>
      </c>
      <c r="BLK167" s="254" t="n">
        <v>5.19305702407797</v>
      </c>
      <c r="BLL167" s="251" t="n">
        <v>200.76</v>
      </c>
      <c r="BLM167" s="252" t="n">
        <v>41.0492788280488</v>
      </c>
      <c r="BLN167" s="255" t="n">
        <v>200.76</v>
      </c>
      <c r="BLO167" s="253" t="n">
        <v>76.7300152318562</v>
      </c>
      <c r="BLP167" s="256" t="n">
        <v>200.76</v>
      </c>
      <c r="BLQ167" s="254" t="n">
        <v>5.19305702407797</v>
      </c>
      <c r="BLR167" s="251" t="n">
        <v>200.76</v>
      </c>
      <c r="BLS167" s="252" t="n">
        <v>49.1305965933107</v>
      </c>
      <c r="BLT167" s="255" t="n">
        <v>200.76</v>
      </c>
      <c r="BLU167" s="253" t="n">
        <v>76.7300152318562</v>
      </c>
      <c r="BLV167" s="256" t="n">
        <v>200.76</v>
      </c>
      <c r="BLW167" s="254" t="n">
        <v>5.19305702407797</v>
      </c>
      <c r="BLX167" s="251" t="n">
        <v>200.76</v>
      </c>
      <c r="BLY167" s="252" t="n">
        <v>59.1349420672586</v>
      </c>
      <c r="BLZ167" s="255" t="n">
        <v>200.76</v>
      </c>
      <c r="BMA167" s="253" t="n">
        <v>76.7300152318562</v>
      </c>
      <c r="BMB167" s="256" t="n">
        <v>200.76</v>
      </c>
      <c r="BMC167" s="254" t="n">
        <v>5.19305702407797</v>
      </c>
      <c r="BMD167" s="251" t="n">
        <v>200.76</v>
      </c>
      <c r="BME167" s="252" t="n">
        <v>69.1412764503248</v>
      </c>
      <c r="BMF167" s="255" t="n">
        <v>200.76</v>
      </c>
      <c r="BMG167" s="253" t="n">
        <v>76.7300152318562</v>
      </c>
      <c r="BMH167" s="256" t="n">
        <v>200.76</v>
      </c>
      <c r="BMI167" s="254" t="n">
        <v>5.19305702407797</v>
      </c>
      <c r="BMJ167" s="251" t="n">
        <v>200.76</v>
      </c>
      <c r="BMK167" s="252" t="n">
        <v>75.1010611264157</v>
      </c>
      <c r="BML167" s="255" t="n">
        <v>200.76</v>
      </c>
      <c r="BMM167" s="253" t="n">
        <v>76.7300152318562</v>
      </c>
      <c r="BMN167" s="256" t="n">
        <v>200.76</v>
      </c>
      <c r="BMO167" s="254" t="n">
        <v>5.19305702407797</v>
      </c>
      <c r="BMP167" s="252" t="n">
        <v>200.76</v>
      </c>
      <c r="BMQ167" s="252" t="n">
        <v>78.923483139908</v>
      </c>
      <c r="BMR167" s="255" t="n">
        <v>200.76</v>
      </c>
      <c r="BMS167" s="253" t="n">
        <v>76.7300152318562</v>
      </c>
      <c r="BMT167" s="256" t="n">
        <v>200.76</v>
      </c>
      <c r="BMU167" s="254" t="n">
        <v>5.19305702407797</v>
      </c>
      <c r="BMV167" s="252" t="n">
        <v>200.76</v>
      </c>
      <c r="BMW167" s="252" t="n">
        <v>83.8277889372405</v>
      </c>
      <c r="BMX167" s="255" t="n">
        <v>200.76</v>
      </c>
      <c r="BMY167" s="253" t="n">
        <v>76.7300152318562</v>
      </c>
      <c r="BMZ167" s="256" t="n">
        <v>200.76</v>
      </c>
      <c r="BNA167" s="254" t="n">
        <v>5.19305702407797</v>
      </c>
      <c r="BNB167" s="252" t="n">
        <v>200.76</v>
      </c>
      <c r="BNC167" s="252" t="n">
        <v>88.9170146998681</v>
      </c>
      <c r="BND167" s="255" t="n">
        <v>200.76</v>
      </c>
      <c r="BNE167" s="253" t="n">
        <v>76.7300152318562</v>
      </c>
      <c r="BNF167" s="256" t="n">
        <v>200.76</v>
      </c>
      <c r="BNG167" s="254" t="n">
        <v>5.19305702407797</v>
      </c>
      <c r="BNH167" s="252" t="n">
        <v>200.76</v>
      </c>
      <c r="BNI167" s="252" t="n">
        <v>93.1723181614035</v>
      </c>
      <c r="BNJ167" s="255" t="n">
        <v>200.76</v>
      </c>
      <c r="BNK167" s="253" t="n">
        <v>76.7300152318562</v>
      </c>
      <c r="BNL167" s="256" t="n">
        <v>200.76</v>
      </c>
      <c r="BNM167" s="254" t="n">
        <v>5.19305702407797</v>
      </c>
      <c r="BNN167" s="252" t="n">
        <v>200.76</v>
      </c>
      <c r="BNO167" s="252" t="n">
        <v>102.953893209118</v>
      </c>
      <c r="BNP167" s="255" t="n">
        <v>200.76</v>
      </c>
      <c r="BNQ167" s="253" t="n">
        <v>76.7300152318562</v>
      </c>
      <c r="BNR167" s="256" t="n">
        <v>200.76</v>
      </c>
      <c r="BNS167" s="254" t="n">
        <v>5.19305702407797</v>
      </c>
      <c r="BNT167" s="252" t="n">
        <v>200.76</v>
      </c>
      <c r="BNU167" s="252" t="n">
        <v>109.800444107367</v>
      </c>
      <c r="BNV167" s="255" t="n">
        <v>200.76</v>
      </c>
      <c r="BNW167" s="253" t="n">
        <v>76.7300152318562</v>
      </c>
      <c r="BNX167" s="256" t="n">
        <v>200.76</v>
      </c>
      <c r="BNY167" s="254" t="n">
        <v>5.19305702407797</v>
      </c>
      <c r="BNZ167" s="252" t="n">
        <v>200.76</v>
      </c>
      <c r="BOA167" s="252" t="n">
        <v>117.851324047856</v>
      </c>
      <c r="BOB167" s="255" t="n">
        <v>200.76</v>
      </c>
      <c r="BOC167" s="253" t="n">
        <v>76.7300152318562</v>
      </c>
      <c r="BOD167" s="256" t="n">
        <v>200.76</v>
      </c>
      <c r="BOE167" s="254" t="n">
        <v>5.19305702407797</v>
      </c>
      <c r="BOF167" s="252" t="n">
        <v>200.76</v>
      </c>
      <c r="BOG167" s="252" t="n">
        <v>128.07682158392</v>
      </c>
      <c r="BOH167" s="255" t="n">
        <v>200.76</v>
      </c>
      <c r="BOI167" s="253" t="n">
        <v>76.7300152318562</v>
      </c>
      <c r="BOJ167" s="256" t="n">
        <v>200.76</v>
      </c>
      <c r="BOK167" s="254" t="n">
        <v>5.19305702407797</v>
      </c>
      <c r="BOL167" s="252" t="n">
        <v>200.76</v>
      </c>
      <c r="BOM167" s="252" t="n">
        <v>138.057056907935</v>
      </c>
      <c r="BON167" s="255" t="n">
        <v>200.76</v>
      </c>
      <c r="BOO167" s="253" t="n">
        <v>76.7300152318562</v>
      </c>
      <c r="BOP167" s="256" t="n">
        <v>200.76</v>
      </c>
      <c r="BOQ167" s="254" t="n">
        <v>5.19305702407797</v>
      </c>
    </row>
    <row r="168">
      <c r="B168" s="251" t="n">
        <v>2.0425</v>
      </c>
      <c r="C168" s="252" t="n">
        <v>9.699395205802089</v>
      </c>
      <c r="D168" s="255" t="n">
        <v>2.0425</v>
      </c>
      <c r="E168" s="253" t="n">
        <v>48.5109169050809</v>
      </c>
      <c r="F168" s="256" t="n">
        <v>2.0425</v>
      </c>
      <c r="G168" s="254" t="n">
        <v>1.70260893774279</v>
      </c>
      <c r="H168" s="251" t="n">
        <v>2.0425</v>
      </c>
      <c r="I168" s="252" t="n">
        <v>13.7920801314873</v>
      </c>
      <c r="J168" s="255" t="n">
        <v>2.0425</v>
      </c>
      <c r="K168" s="253" t="n">
        <v>48.5109169050809</v>
      </c>
      <c r="L168" s="256" t="n">
        <v>2.0425</v>
      </c>
      <c r="M168" s="254" t="n">
        <v>1.70260893774279</v>
      </c>
      <c r="N168" s="251" t="n">
        <v>2.0425</v>
      </c>
      <c r="O168" s="252" t="n">
        <v>17.6152513913108</v>
      </c>
      <c r="P168" s="255" t="n">
        <v>2.0425</v>
      </c>
      <c r="Q168" s="253" t="n">
        <v>48.5109169050809</v>
      </c>
      <c r="R168" s="256" t="n">
        <v>2.0425</v>
      </c>
      <c r="S168" s="254" t="n">
        <v>1.70260893774279</v>
      </c>
      <c r="T168" s="251" t="n">
        <v>2.0425</v>
      </c>
      <c r="U168" s="252" t="n">
        <v>21.4426934699746</v>
      </c>
      <c r="V168" s="255" t="n">
        <v>2.0425</v>
      </c>
      <c r="W168" s="253" t="n">
        <v>48.5109169050809</v>
      </c>
      <c r="X168" s="256" t="n">
        <v>2.0425</v>
      </c>
      <c r="Y168" s="254" t="n">
        <v>1.70260893774279</v>
      </c>
      <c r="Z168" s="251" t="n">
        <v>2.0425</v>
      </c>
      <c r="AA168" s="252" t="n">
        <v>25.2776269714083</v>
      </c>
      <c r="AB168" s="255" t="n">
        <v>2.0425</v>
      </c>
      <c r="AC168" s="253" t="n">
        <v>48.5109169050809</v>
      </c>
      <c r="AD168" s="256" t="n">
        <v>2.0425</v>
      </c>
      <c r="AE168" s="254" t="n">
        <v>1.70260893774279</v>
      </c>
      <c r="AF168" s="251" t="n">
        <v>2.0425</v>
      </c>
      <c r="AG168" s="252" t="n">
        <v>28.8550396870066</v>
      </c>
      <c r="AH168" s="255" t="n">
        <v>2.0425</v>
      </c>
      <c r="AI168" s="253" t="n">
        <v>48.5109169050809</v>
      </c>
      <c r="AJ168" s="256" t="n">
        <v>2.0425</v>
      </c>
      <c r="AK168" s="254" t="n">
        <v>1.70260893774279</v>
      </c>
      <c r="AL168" s="251" t="n">
        <v>2.0425</v>
      </c>
      <c r="AM168" s="252" t="n">
        <v>32.9271105888222</v>
      </c>
      <c r="AN168" s="255" t="n">
        <v>2.0425</v>
      </c>
      <c r="AO168" s="253" t="n">
        <v>48.5109169050809</v>
      </c>
      <c r="AP168" s="256" t="n">
        <v>2.0425</v>
      </c>
      <c r="AQ168" s="254" t="n">
        <v>1.70260893774279</v>
      </c>
      <c r="AR168" s="251" t="n">
        <v>2.0425</v>
      </c>
      <c r="AS168" s="252" t="n">
        <v>37.0271692320045</v>
      </c>
      <c r="AT168" s="255" t="n">
        <v>2.0425</v>
      </c>
      <c r="AU168" s="253" t="n">
        <v>48.5109169050809</v>
      </c>
      <c r="AV168" s="256" t="n">
        <v>2.0425</v>
      </c>
      <c r="AW168" s="254" t="n">
        <v>1.70260893774279</v>
      </c>
      <c r="AX168" s="252" t="n">
        <v>2.0425</v>
      </c>
      <c r="AY168" s="252" t="n">
        <v>40.0929546914127</v>
      </c>
      <c r="AZ168" s="255" t="n">
        <v>2.0425</v>
      </c>
      <c r="BA168" s="253" t="n">
        <v>48.5109169050809</v>
      </c>
      <c r="BB168" s="256" t="n">
        <v>2.0425</v>
      </c>
      <c r="BC168" s="254" t="n">
        <v>1.70260893774279</v>
      </c>
      <c r="BD168" s="252" t="n">
        <v>2.0425</v>
      </c>
      <c r="BE168" s="252" t="n">
        <v>43.6740331413327</v>
      </c>
      <c r="BF168" s="255" t="n">
        <v>2.0425</v>
      </c>
      <c r="BG168" s="253" t="n">
        <v>48.5109169050809</v>
      </c>
      <c r="BH168" s="256" t="n">
        <v>2.0425</v>
      </c>
      <c r="BI168" s="254" t="n">
        <v>1.70260893774279</v>
      </c>
      <c r="BJ168" s="252" t="n">
        <v>2.0425</v>
      </c>
      <c r="BK168" s="252" t="n">
        <v>49.294303225651</v>
      </c>
      <c r="BL168" s="255" t="n">
        <v>2.0425</v>
      </c>
      <c r="BM168" s="253" t="n">
        <v>48.5109169050809</v>
      </c>
      <c r="BN168" s="256" t="n">
        <v>2.0425</v>
      </c>
      <c r="BO168" s="254" t="n">
        <v>1.70260893774279</v>
      </c>
      <c r="BP168" s="252" t="n">
        <v>2.0425</v>
      </c>
      <c r="BQ168" s="252" t="n">
        <v>52.8700833580421</v>
      </c>
      <c r="BR168" s="255" t="n">
        <v>2.0425</v>
      </c>
      <c r="BS168" s="253" t="n">
        <v>48.5109169050809</v>
      </c>
      <c r="BT168" s="256" t="n">
        <v>2.0425</v>
      </c>
      <c r="BU168" s="254" t="n">
        <v>1.70260893774279</v>
      </c>
      <c r="BV168" s="252" t="n">
        <v>2.0425</v>
      </c>
      <c r="BW168" s="252" t="n">
        <v>59.7516121945168</v>
      </c>
      <c r="BX168" s="255" t="n">
        <v>2.0425</v>
      </c>
      <c r="BY168" s="253" t="n">
        <v>48.5109169050809</v>
      </c>
      <c r="BZ168" s="256" t="n">
        <v>2.0425</v>
      </c>
      <c r="CA168" s="254" t="n">
        <v>1.70260893774279</v>
      </c>
      <c r="CB168" s="252" t="n">
        <v>2.0425</v>
      </c>
      <c r="CC168" s="252" t="n">
        <v>68.9432910887714</v>
      </c>
      <c r="CD168" s="255" t="n">
        <v>2.0425</v>
      </c>
      <c r="CE168" s="253" t="n">
        <v>48.5109169050809</v>
      </c>
      <c r="CF168" s="256" t="n">
        <v>2.0425</v>
      </c>
      <c r="CG168" s="254" t="n">
        <v>1.70260893774279</v>
      </c>
      <c r="CH168" s="252" t="n">
        <v>2.0425</v>
      </c>
      <c r="CI168" s="252" t="n">
        <v>76.0959231445094</v>
      </c>
      <c r="CJ168" s="255" t="n">
        <v>2.0425</v>
      </c>
      <c r="CK168" s="253" t="n">
        <v>48.5109169050809</v>
      </c>
      <c r="CL168" s="256" t="n">
        <v>2.0425</v>
      </c>
      <c r="CM168" s="254" t="n">
        <v>1.70260893774279</v>
      </c>
      <c r="CN168" s="252" t="n">
        <v>2.0425</v>
      </c>
      <c r="CO168" s="252" t="n">
        <v>82.9931579799712</v>
      </c>
      <c r="CP168" s="255" t="n">
        <v>2.0425</v>
      </c>
      <c r="CQ168" s="253" t="n">
        <v>48.5109169050809</v>
      </c>
      <c r="CR168" s="256" t="n">
        <v>2.0425</v>
      </c>
      <c r="CS168" s="254" t="n">
        <v>1.70260893774279</v>
      </c>
      <c r="CT168" s="252" t="n">
        <v>2.0425</v>
      </c>
      <c r="CU168" s="252" t="n">
        <v>89.6353922327915</v>
      </c>
      <c r="CV168" s="255" t="n">
        <v>2.0425</v>
      </c>
      <c r="CW168" s="253" t="n">
        <v>48.5109169050809</v>
      </c>
      <c r="CX168" s="256" t="n">
        <v>2.0425</v>
      </c>
      <c r="CY168" s="254" t="n">
        <v>1.70260893774279</v>
      </c>
      <c r="CZ168" s="252" t="n">
        <v>2.0425</v>
      </c>
      <c r="DA168" s="252" t="n">
        <v>103.921534446635</v>
      </c>
      <c r="DB168" s="255" t="n">
        <v>2.0425</v>
      </c>
      <c r="DC168" s="253" t="n">
        <v>48.5109169050809</v>
      </c>
      <c r="DD168" s="256" t="n">
        <v>2.0425</v>
      </c>
      <c r="DE168" s="254" t="n">
        <v>1.70260893774279</v>
      </c>
      <c r="DF168" s="252" t="n">
        <v>2.0425</v>
      </c>
      <c r="DG168" s="252" t="n">
        <v>111.593519187053</v>
      </c>
      <c r="DH168" s="255" t="n">
        <v>2.0425</v>
      </c>
      <c r="DI168" s="253" t="n">
        <v>48.5109169050809</v>
      </c>
      <c r="DJ168" s="256" t="n">
        <v>2.0425</v>
      </c>
      <c r="DK168" s="254" t="n">
        <v>1.70260893774279</v>
      </c>
      <c r="DL168" s="252" t="n">
        <v>2.0425</v>
      </c>
      <c r="DM168" s="252" t="n">
        <v>122.58155919639</v>
      </c>
      <c r="DN168" s="255" t="n">
        <v>2.0425</v>
      </c>
      <c r="DO168" s="253" t="n">
        <v>48.5109169050809</v>
      </c>
      <c r="DP168" s="256" t="n">
        <v>2.0425</v>
      </c>
      <c r="DQ168" s="254" t="n">
        <v>1.70260893774279</v>
      </c>
      <c r="DR168" s="252" t="n">
        <v>2.0425</v>
      </c>
      <c r="DS168" s="252" t="n">
        <v>138.661084157428</v>
      </c>
      <c r="DT168" s="255" t="n">
        <v>2.0425</v>
      </c>
      <c r="DU168" s="253" t="n">
        <v>48.5109169050809</v>
      </c>
      <c r="DV168" s="256" t="n">
        <v>2.0425</v>
      </c>
      <c r="DW168" s="254" t="n">
        <v>1.70260893774279</v>
      </c>
      <c r="DX168" s="252" t="n">
        <v>2.0425</v>
      </c>
      <c r="DY168" s="252" t="n">
        <v>149.905358988917</v>
      </c>
      <c r="DZ168" s="255" t="n">
        <v>2.0425</v>
      </c>
      <c r="EA168" s="253" t="n">
        <v>48.5109169050809</v>
      </c>
      <c r="EB168" s="256" t="n">
        <v>2.0425</v>
      </c>
      <c r="EC168" s="254" t="n">
        <v>1.70260893774279</v>
      </c>
      <c r="ED168" s="251" t="n">
        <v>2.94000000000042</v>
      </c>
      <c r="EE168" s="252" t="n">
        <v>12.5858472503202</v>
      </c>
      <c r="EF168" s="255" t="n">
        <v>2.924</v>
      </c>
      <c r="EG168" s="253" t="n">
        <v>44.9607049346583</v>
      </c>
      <c r="EH168" s="256" t="n">
        <v>2.924</v>
      </c>
      <c r="EI168" s="254" t="n">
        <v>3.79943561631307</v>
      </c>
      <c r="EJ168" s="251" t="n">
        <v>2.94</v>
      </c>
      <c r="EK168" s="252" t="n">
        <v>17.4972372119033</v>
      </c>
      <c r="EL168" s="255" t="n">
        <v>2.924</v>
      </c>
      <c r="EM168" s="253" t="n">
        <v>44.9607049346583</v>
      </c>
      <c r="EN168" s="256" t="n">
        <v>2.924</v>
      </c>
      <c r="EO168" s="254" t="n">
        <v>3.79943561631307</v>
      </c>
      <c r="EP168" s="251" t="n">
        <v>2.94</v>
      </c>
      <c r="EQ168" s="252" t="n">
        <v>22.1263809777687</v>
      </c>
      <c r="ER168" s="255" t="n">
        <v>2.924</v>
      </c>
      <c r="ES168" s="253" t="n">
        <v>44.9607049346583</v>
      </c>
      <c r="ET168" s="256" t="n">
        <v>2.924</v>
      </c>
      <c r="EU168" s="254" t="n">
        <v>3.79943561631307</v>
      </c>
      <c r="EV168" s="251" t="n">
        <v>2.924</v>
      </c>
      <c r="EW168" s="252" t="n">
        <v>28.2553487261652</v>
      </c>
      <c r="EX168" s="255" t="n">
        <v>2.924</v>
      </c>
      <c r="EY168" s="253" t="n">
        <v>44.9607049346583</v>
      </c>
      <c r="EZ168" s="256" t="n">
        <v>2.924</v>
      </c>
      <c r="FA168" s="254" t="n">
        <v>3.79943561631307</v>
      </c>
      <c r="FB168" s="251" t="n">
        <v>2.94</v>
      </c>
      <c r="FC168" s="252" t="n">
        <v>34.2890287746228</v>
      </c>
      <c r="FD168" s="255" t="n">
        <v>2.924</v>
      </c>
      <c r="FE168" s="253" t="n">
        <v>44.9607049346583</v>
      </c>
      <c r="FF168" s="256" t="n">
        <v>2.924</v>
      </c>
      <c r="FG168" s="254" t="n">
        <v>3.79943561631307</v>
      </c>
      <c r="FH168" s="251" t="n">
        <v>2.94</v>
      </c>
      <c r="FI168" s="252" t="n">
        <v>38.3472611439664</v>
      </c>
      <c r="FJ168" s="255" t="n">
        <v>2.924</v>
      </c>
      <c r="FK168" s="253" t="n">
        <v>44.9607049346583</v>
      </c>
      <c r="FL168" s="256" t="n">
        <v>2.924</v>
      </c>
      <c r="FM168" s="254" t="n">
        <v>3.79943561631307</v>
      </c>
      <c r="FN168" s="251" t="n">
        <v>2.924</v>
      </c>
      <c r="FO168" s="252" t="n">
        <v>44.4943225006145</v>
      </c>
      <c r="FP168" s="255" t="n">
        <v>2.924</v>
      </c>
      <c r="FQ168" s="253" t="n">
        <v>44.9607049346583</v>
      </c>
      <c r="FR168" s="256" t="n">
        <v>2.924</v>
      </c>
      <c r="FS168" s="254" t="n">
        <v>3.79943561631307</v>
      </c>
      <c r="FT168" s="251" t="n">
        <v>2.94</v>
      </c>
      <c r="FU168" s="252" t="n">
        <v>50.057800748303</v>
      </c>
      <c r="FV168" s="255" t="n">
        <v>2.924</v>
      </c>
      <c r="FW168" s="253" t="n">
        <v>44.9607049346583</v>
      </c>
      <c r="FX168" s="256" t="n">
        <v>2.924</v>
      </c>
      <c r="FY168" s="254" t="n">
        <v>3.79943561631307</v>
      </c>
      <c r="FZ168" s="252" t="n">
        <v>2.924</v>
      </c>
      <c r="GA168" s="252" t="n">
        <v>54.9534435925344</v>
      </c>
      <c r="GB168" s="255" t="n">
        <v>2.924</v>
      </c>
      <c r="GC168" s="253" t="n">
        <v>44.9607049346583</v>
      </c>
      <c r="GD168" s="256" t="n">
        <v>2.924</v>
      </c>
      <c r="GE168" s="254" t="n">
        <v>3.79943561631307</v>
      </c>
      <c r="GF168" s="252" t="n">
        <v>2.924</v>
      </c>
      <c r="GG168" s="252" t="n">
        <v>59.8985821529448</v>
      </c>
      <c r="GH168" s="255" t="n">
        <v>2.924</v>
      </c>
      <c r="GI168" s="253" t="n">
        <v>44.9607049346583</v>
      </c>
      <c r="GJ168" s="256" t="n">
        <v>2.924</v>
      </c>
      <c r="GK168" s="254" t="n">
        <v>3.79943561631307</v>
      </c>
      <c r="GL168" s="252" t="n">
        <v>2.94</v>
      </c>
      <c r="GM168" s="252" t="n">
        <v>65.92127241829969</v>
      </c>
      <c r="GN168" s="255" t="n">
        <v>2.924</v>
      </c>
      <c r="GO168" s="253" t="n">
        <v>44.9607049346583</v>
      </c>
      <c r="GP168" s="256" t="n">
        <v>2.924</v>
      </c>
      <c r="GQ168" s="254" t="n">
        <v>3.79943561631307</v>
      </c>
      <c r="GR168" s="252" t="n">
        <v>2.924</v>
      </c>
      <c r="GS168" s="252" t="n">
        <v>74.4256064884201</v>
      </c>
      <c r="GT168" s="255" t="n">
        <v>2.924</v>
      </c>
      <c r="GU168" s="253" t="n">
        <v>44.9607049346583</v>
      </c>
      <c r="GV168" s="256" t="n">
        <v>2.924</v>
      </c>
      <c r="GW168" s="254" t="n">
        <v>3.79943561631307</v>
      </c>
      <c r="GX168" s="252" t="n">
        <v>2.924</v>
      </c>
      <c r="GY168" s="252" t="n">
        <v>79.4549009436773</v>
      </c>
      <c r="GZ168" s="255" t="n">
        <v>2.924</v>
      </c>
      <c r="HA168" s="253" t="n">
        <v>44.9607049346583</v>
      </c>
      <c r="HB168" s="256" t="n">
        <v>2.924</v>
      </c>
      <c r="HC168" s="254" t="n">
        <v>3.79943561631307</v>
      </c>
      <c r="HD168" s="252" t="n">
        <v>2.924</v>
      </c>
      <c r="HE168" s="252" t="n">
        <v>84.5909795089137</v>
      </c>
      <c r="HF168" s="255" t="n">
        <v>2.924</v>
      </c>
      <c r="HG168" s="253" t="n">
        <v>44.9607049346583</v>
      </c>
      <c r="HH168" s="256" t="n">
        <v>2.924</v>
      </c>
      <c r="HI168" s="254" t="n">
        <v>3.79943561631307</v>
      </c>
      <c r="HJ168" s="252" t="n">
        <v>2.924</v>
      </c>
      <c r="HK168" s="252" t="n">
        <v>90.4986178365773</v>
      </c>
      <c r="HL168" s="255" t="n">
        <v>2.924</v>
      </c>
      <c r="HM168" s="253" t="n">
        <v>44.9607049346583</v>
      </c>
      <c r="HN168" s="256" t="n">
        <v>2.924</v>
      </c>
      <c r="HO168" s="254" t="n">
        <v>3.79943561631307</v>
      </c>
      <c r="HP168" s="252" t="n">
        <v>2.924</v>
      </c>
      <c r="HQ168" s="252" t="n">
        <v>96.6736443116972</v>
      </c>
      <c r="HR168" s="255" t="n">
        <v>2.924</v>
      </c>
      <c r="HS168" s="253" t="n">
        <v>44.9607049346583</v>
      </c>
      <c r="HT168" s="256" t="n">
        <v>2.924</v>
      </c>
      <c r="HU168" s="254" t="n">
        <v>3.79943561631307</v>
      </c>
      <c r="HV168" s="252" t="n">
        <v>2.924</v>
      </c>
      <c r="HW168" s="252" t="n">
        <v>104.267659590886</v>
      </c>
      <c r="HX168" s="255" t="n">
        <v>2.924</v>
      </c>
      <c r="HY168" s="253" t="n">
        <v>44.9607049346583</v>
      </c>
      <c r="HZ168" s="256" t="n">
        <v>2.924</v>
      </c>
      <c r="IA168" s="254" t="n">
        <v>3.79943561631307</v>
      </c>
      <c r="IB168" s="252" t="n">
        <v>2.924</v>
      </c>
      <c r="IC168" s="252" t="n">
        <v>110.544349776638</v>
      </c>
      <c r="ID168" s="255" t="n">
        <v>2.924</v>
      </c>
      <c r="IE168" s="253" t="n">
        <v>44.9607049346583</v>
      </c>
      <c r="IF168" s="256" t="n">
        <v>2.924</v>
      </c>
      <c r="IG168" s="254" t="n">
        <v>3.79943561631307</v>
      </c>
      <c r="IH168" s="252" t="n">
        <v>2.924</v>
      </c>
      <c r="II168" s="252" t="n">
        <v>114.345182736294</v>
      </c>
      <c r="IJ168" s="255" t="n">
        <v>2.924</v>
      </c>
      <c r="IK168" s="253" t="n">
        <v>44.9607049346583</v>
      </c>
      <c r="IL168" s="256" t="n">
        <v>2.924</v>
      </c>
      <c r="IM168" s="254" t="n">
        <v>3.79943561631307</v>
      </c>
      <c r="IN168" s="252" t="n">
        <v>2.924</v>
      </c>
      <c r="IO168" s="252" t="n">
        <v>119.301572142211</v>
      </c>
      <c r="IP168" s="255" t="n">
        <v>2.924</v>
      </c>
      <c r="IQ168" s="253" t="n">
        <v>44.9607049346583</v>
      </c>
      <c r="IR168" s="256" t="n">
        <v>2.924</v>
      </c>
      <c r="IS168" s="254" t="n">
        <v>3.79943561631307</v>
      </c>
      <c r="IT168" s="252" t="n">
        <v>2.924</v>
      </c>
      <c r="IU168" s="252" t="n">
        <v>123.437574440488</v>
      </c>
      <c r="IV168" s="255" t="n">
        <v>2.924</v>
      </c>
      <c r="IW168" s="253" t="n">
        <v>44.9607049346583</v>
      </c>
      <c r="IX168" s="256" t="n">
        <v>2.924</v>
      </c>
      <c r="IY168" s="254" t="n">
        <v>3.79943561631307</v>
      </c>
      <c r="IZ168" s="252" t="n">
        <v>2.924</v>
      </c>
      <c r="JA168" s="252" t="n">
        <v>131.492823535962</v>
      </c>
      <c r="JB168" s="255" t="n">
        <v>2.924</v>
      </c>
      <c r="JC168" s="253" t="n">
        <v>44.9607049346583</v>
      </c>
      <c r="JD168" s="256" t="n">
        <v>2.924</v>
      </c>
      <c r="JE168" s="254" t="n">
        <v>3.79943561631307</v>
      </c>
      <c r="JF168" s="252" t="n">
        <v>2.924</v>
      </c>
      <c r="JG168" s="252" t="n">
        <v>139.206308940955</v>
      </c>
      <c r="JH168" s="255" t="n">
        <v>2.924</v>
      </c>
      <c r="JI168" s="253" t="n">
        <v>44.9607049346583</v>
      </c>
      <c r="JJ168" s="256" t="n">
        <v>2.924</v>
      </c>
      <c r="JK168" s="254" t="n">
        <v>3.79943561631307</v>
      </c>
      <c r="JL168" s="252" t="n">
        <v>2.924</v>
      </c>
      <c r="JM168" s="252" t="n">
        <v>144.511314183962</v>
      </c>
      <c r="JN168" s="255" t="n">
        <v>2.924</v>
      </c>
      <c r="JO168" s="253" t="n">
        <v>44.9607049346583</v>
      </c>
      <c r="JP168" s="256" t="n">
        <v>2.924</v>
      </c>
      <c r="JQ168" s="254" t="n">
        <v>3.79943561631307</v>
      </c>
      <c r="JR168" s="252" t="n">
        <v>2.94</v>
      </c>
      <c r="JS168" s="252" t="n">
        <v>151.69806719076</v>
      </c>
      <c r="JT168" s="255" t="n">
        <v>2.924</v>
      </c>
      <c r="JU168" s="253" t="n">
        <v>44.9607049346583</v>
      </c>
      <c r="JV168" s="256" t="n">
        <v>2.924</v>
      </c>
      <c r="JW168" s="254" t="n">
        <v>3.79943561631307</v>
      </c>
      <c r="JX168" s="251" t="n">
        <v>3.784</v>
      </c>
      <c r="JY168" s="252" t="n">
        <v>7.24371743072021</v>
      </c>
      <c r="JZ168" s="255" t="n">
        <v>3.82699999999999</v>
      </c>
      <c r="KA168" s="253" t="n">
        <v>55.8136705475949</v>
      </c>
      <c r="KB168" s="256" t="n">
        <v>3.82699999999999</v>
      </c>
      <c r="KC168" s="254" t="n">
        <v>1.92082944643816</v>
      </c>
      <c r="KD168" s="251" t="n">
        <v>3.77999999999999</v>
      </c>
      <c r="KE168" s="252" t="n">
        <v>12.8291960481161</v>
      </c>
      <c r="KF168" s="255" t="n">
        <v>3.82699999999999</v>
      </c>
      <c r="KG168" s="253" t="n">
        <v>55.8136705475949</v>
      </c>
      <c r="KH168" s="256" t="n">
        <v>3.82699999999999</v>
      </c>
      <c r="KI168" s="254" t="n">
        <v>1.92082944643816</v>
      </c>
      <c r="KJ168" s="251" t="n">
        <v>3.784</v>
      </c>
      <c r="KK168" s="252" t="n">
        <v>14.7697316558385</v>
      </c>
      <c r="KL168" s="255" t="n">
        <v>3.82699999999999</v>
      </c>
      <c r="KM168" s="253" t="n">
        <v>55.8136705475949</v>
      </c>
      <c r="KN168" s="256" t="n">
        <v>3.82699999999999</v>
      </c>
      <c r="KO168" s="254" t="n">
        <v>1.92082944643816</v>
      </c>
      <c r="KP168" s="251" t="n">
        <v>3.784</v>
      </c>
      <c r="KQ168" s="252" t="n">
        <v>17.6537368834056</v>
      </c>
      <c r="KR168" s="255" t="n">
        <v>3.82699999999999</v>
      </c>
      <c r="KS168" s="253" t="n">
        <v>55.8136705475949</v>
      </c>
      <c r="KT168" s="256" t="n">
        <v>3.82699999999999</v>
      </c>
      <c r="KU168" s="254" t="n">
        <v>1.92082944643816</v>
      </c>
      <c r="KV168" s="251" t="n">
        <v>3.784</v>
      </c>
      <c r="KW168" s="252" t="n">
        <v>21.9806217591264</v>
      </c>
      <c r="KX168" s="255" t="n">
        <v>3.82699999999999</v>
      </c>
      <c r="KY168" s="253" t="n">
        <v>55.8136705475949</v>
      </c>
      <c r="KZ168" s="256" t="n">
        <v>3.82699999999999</v>
      </c>
      <c r="LA168" s="254" t="n">
        <v>1.92082944643816</v>
      </c>
      <c r="LB168" s="251" t="n">
        <v>3.77999999999999</v>
      </c>
      <c r="LC168" s="252" t="n">
        <v>25.3180546216619</v>
      </c>
      <c r="LD168" s="255" t="n">
        <v>3.82699999999999</v>
      </c>
      <c r="LE168" s="253" t="n">
        <v>55.8136705475949</v>
      </c>
      <c r="LF168" s="256" t="n">
        <v>3.82699999999999</v>
      </c>
      <c r="LG168" s="254" t="n">
        <v>1.92082944643816</v>
      </c>
      <c r="LH168" s="251" t="n">
        <v>3.784</v>
      </c>
      <c r="LI168" s="252" t="n">
        <v>29.672762741173</v>
      </c>
      <c r="LJ168" s="255" t="n">
        <v>3.82699999999999</v>
      </c>
      <c r="LK168" s="253" t="n">
        <v>55.8136705475949</v>
      </c>
      <c r="LL168" s="256" t="n">
        <v>3.82699999999999</v>
      </c>
      <c r="LM168" s="254" t="n">
        <v>1.92082944643816</v>
      </c>
      <c r="LN168" s="251" t="n">
        <v>3.784</v>
      </c>
      <c r="LO168" s="252" t="n">
        <v>32.1427484306237</v>
      </c>
      <c r="LP168" s="255" t="n">
        <v>3.82699999999999</v>
      </c>
      <c r="LQ168" s="253" t="n">
        <v>55.8136705475949</v>
      </c>
      <c r="LR168" s="256" t="n">
        <v>3.82699999999999</v>
      </c>
      <c r="LS168" s="254" t="n">
        <v>1.92082944643816</v>
      </c>
      <c r="LT168" s="252" t="n">
        <v>3.784</v>
      </c>
      <c r="LU168" s="252" t="n">
        <v>35.9405169405958</v>
      </c>
      <c r="LV168" s="255" t="n">
        <v>3.82699999999999</v>
      </c>
      <c r="LW168" s="253" t="n">
        <v>55.8136705475949</v>
      </c>
      <c r="LX168" s="256" t="n">
        <v>3.82699999999999</v>
      </c>
      <c r="LY168" s="254" t="n">
        <v>1.92082944643816</v>
      </c>
      <c r="LZ168" s="252" t="n">
        <v>3.784</v>
      </c>
      <c r="MA168" s="252" t="n">
        <v>40.3793902859249</v>
      </c>
      <c r="MB168" s="255" t="n">
        <v>3.82699999999999</v>
      </c>
      <c r="MC168" s="253" t="n">
        <v>55.8136705475949</v>
      </c>
      <c r="MD168" s="256" t="n">
        <v>3.82699999999999</v>
      </c>
      <c r="ME168" s="254" t="n">
        <v>1.92082944643816</v>
      </c>
      <c r="MF168" s="252" t="n">
        <v>3.784</v>
      </c>
      <c r="MG168" s="252" t="n">
        <v>43.5976572754026</v>
      </c>
      <c r="MH168" s="255" t="n">
        <v>3.82699999999999</v>
      </c>
      <c r="MI168" s="253" t="n">
        <v>55.8136705475949</v>
      </c>
      <c r="MJ168" s="256" t="n">
        <v>3.82699999999999</v>
      </c>
      <c r="MK168" s="254" t="n">
        <v>1.92082944643816</v>
      </c>
      <c r="ML168" s="252" t="n">
        <v>3.784</v>
      </c>
      <c r="MM168" s="252" t="n">
        <v>46.9108389386455</v>
      </c>
      <c r="MN168" s="255" t="n">
        <v>3.82699999999999</v>
      </c>
      <c r="MO168" s="253" t="n">
        <v>55.8136705475949</v>
      </c>
      <c r="MP168" s="256" t="n">
        <v>3.82699999999999</v>
      </c>
      <c r="MQ168" s="254" t="n">
        <v>1.92082944643816</v>
      </c>
      <c r="MR168" s="252" t="n">
        <v>3.784</v>
      </c>
      <c r="MS168" s="252" t="n">
        <v>52.6673575870907</v>
      </c>
      <c r="MT168" s="255" t="n">
        <v>3.82699999999999</v>
      </c>
      <c r="MU168" s="253" t="n">
        <v>55.8136705475949</v>
      </c>
      <c r="MV168" s="256" t="n">
        <v>3.82699999999999</v>
      </c>
      <c r="MW168" s="254" t="n">
        <v>1.92082944643816</v>
      </c>
      <c r="MX168" s="252" t="n">
        <v>3.77999999999999</v>
      </c>
      <c r="MY168" s="252" t="n">
        <v>63.7491795552901</v>
      </c>
      <c r="MZ168" s="255" t="n">
        <v>3.82699999999999</v>
      </c>
      <c r="NA168" s="253" t="n">
        <v>55.8136705475949</v>
      </c>
      <c r="NB168" s="256" t="n">
        <v>3.82699999999999</v>
      </c>
      <c r="NC168" s="254" t="n">
        <v>1.92082944643816</v>
      </c>
      <c r="ND168" s="252" t="n">
        <v>3.784</v>
      </c>
      <c r="NE168" s="252" t="n">
        <v>70.5171745092285</v>
      </c>
      <c r="NF168" s="255" t="n">
        <v>3.82699999999999</v>
      </c>
      <c r="NG168" s="253" t="n">
        <v>55.8136705475949</v>
      </c>
      <c r="NH168" s="256" t="n">
        <v>3.82699999999999</v>
      </c>
      <c r="NI168" s="254" t="n">
        <v>1.92082944643816</v>
      </c>
      <c r="NJ168" s="252" t="n">
        <v>3.784</v>
      </c>
      <c r="NK168" s="252" t="n">
        <v>80.55539118307421</v>
      </c>
      <c r="NL168" s="255" t="n">
        <v>3.82699999999999</v>
      </c>
      <c r="NM168" s="253" t="n">
        <v>55.8136705475949</v>
      </c>
      <c r="NN168" s="256" t="n">
        <v>3.82699999999999</v>
      </c>
      <c r="NO168" s="254" t="n">
        <v>1.92082944643816</v>
      </c>
      <c r="NP168" s="252" t="n">
        <v>3.77999999999999</v>
      </c>
      <c r="NQ168" s="252" t="n">
        <v>87.4447373235059</v>
      </c>
      <c r="NR168" s="255" t="n">
        <v>3.82699999999999</v>
      </c>
      <c r="NS168" s="253" t="n">
        <v>55.8136705475949</v>
      </c>
      <c r="NT168" s="256" t="n">
        <v>3.82699999999999</v>
      </c>
      <c r="NU168" s="254" t="n">
        <v>1.92082944643816</v>
      </c>
      <c r="NV168" s="252" t="n">
        <v>3.784</v>
      </c>
      <c r="NW168" s="252" t="n">
        <v>94.14922578097411</v>
      </c>
      <c r="NX168" s="255" t="n">
        <v>3.82699999999999</v>
      </c>
      <c r="NY168" s="253" t="n">
        <v>55.8136705475949</v>
      </c>
      <c r="NZ168" s="256" t="n">
        <v>3.82699999999999</v>
      </c>
      <c r="OA168" s="254" t="n">
        <v>1.92082944643816</v>
      </c>
      <c r="OB168" s="252" t="n">
        <v>3.784</v>
      </c>
      <c r="OC168" s="252" t="n">
        <v>100.823511996094</v>
      </c>
      <c r="OD168" s="255" t="n">
        <v>3.82699999999999</v>
      </c>
      <c r="OE168" s="253" t="n">
        <v>55.8136705475949</v>
      </c>
      <c r="OF168" s="256" t="n">
        <v>3.82699999999999</v>
      </c>
      <c r="OG168" s="254" t="n">
        <v>1.92082944643816</v>
      </c>
      <c r="OH168" s="252" t="n">
        <v>3.784</v>
      </c>
      <c r="OI168" s="252" t="n">
        <v>107.490390862802</v>
      </c>
      <c r="OJ168" s="255" t="n">
        <v>3.82699999999999</v>
      </c>
      <c r="OK168" s="253" t="n">
        <v>55.8136705475949</v>
      </c>
      <c r="OL168" s="256" t="n">
        <v>3.82699999999999</v>
      </c>
      <c r="OM168" s="254" t="n">
        <v>1.92082944643816</v>
      </c>
      <c r="ON168" s="252" t="n">
        <v>3.784</v>
      </c>
      <c r="OO168" s="252" t="n">
        <v>118.63463627324</v>
      </c>
      <c r="OP168" s="255" t="n">
        <v>3.82699999999999</v>
      </c>
      <c r="OQ168" s="253" t="n">
        <v>55.8136705475949</v>
      </c>
      <c r="OR168" s="256" t="n">
        <v>3.82699999999999</v>
      </c>
      <c r="OS168" s="254" t="n">
        <v>1.92082944643816</v>
      </c>
      <c r="OT168" s="252" t="n">
        <v>3.784</v>
      </c>
      <c r="OU168" s="252" t="n">
        <v>125.878047503333</v>
      </c>
      <c r="OV168" s="255" t="n">
        <v>3.82699999999999</v>
      </c>
      <c r="OW168" s="253" t="n">
        <v>55.8136705475949</v>
      </c>
      <c r="OX168" s="256" t="n">
        <v>3.82699999999999</v>
      </c>
      <c r="OY168" s="254" t="n">
        <v>1.92082944643816</v>
      </c>
      <c r="OZ168" s="252" t="n">
        <v>3.784</v>
      </c>
      <c r="PA168" s="252" t="n">
        <v>136.746310718135</v>
      </c>
      <c r="PB168" s="255" t="n">
        <v>3.82699999999999</v>
      </c>
      <c r="PC168" s="253" t="n">
        <v>55.8136705475949</v>
      </c>
      <c r="PD168" s="256" t="n">
        <v>3.82699999999999</v>
      </c>
      <c r="PE168" s="254" t="n">
        <v>1.92082944643816</v>
      </c>
      <c r="PF168" s="251" t="n">
        <v>6.794</v>
      </c>
      <c r="PG168" s="252" t="n">
        <v>9.51210728484716</v>
      </c>
      <c r="PH168" s="255" t="n">
        <v>6.794</v>
      </c>
      <c r="PI168" s="253" t="n">
        <v>55.9016984330821</v>
      </c>
      <c r="PJ168" s="256" t="n">
        <v>6.72</v>
      </c>
      <c r="PK168" s="254" t="n">
        <v>1.52221062675404</v>
      </c>
      <c r="PL168" s="251" t="n">
        <v>6.794</v>
      </c>
      <c r="PM168" s="252" t="n">
        <v>16.2435606802834</v>
      </c>
      <c r="PN168" s="255" t="n">
        <v>6.794</v>
      </c>
      <c r="PO168" s="253" t="n">
        <v>55.9016984330821</v>
      </c>
      <c r="PP168" s="256" t="n">
        <v>6.72</v>
      </c>
      <c r="PQ168" s="254" t="n">
        <v>1.52221062675404</v>
      </c>
      <c r="PR168" s="251" t="n">
        <v>6.72</v>
      </c>
      <c r="PS168" s="252" t="n">
        <v>22.4135285136284</v>
      </c>
      <c r="PT168" s="255" t="n">
        <v>6.794</v>
      </c>
      <c r="PU168" s="253" t="n">
        <v>55.9016984330821</v>
      </c>
      <c r="PV168" s="256" t="n">
        <v>6.72</v>
      </c>
      <c r="PW168" s="254" t="n">
        <v>1.52221062675404</v>
      </c>
      <c r="PX168" s="251" t="n">
        <v>6.794</v>
      </c>
      <c r="PY168" s="252" t="n">
        <v>27.3305264566097</v>
      </c>
      <c r="PZ168" s="255" t="n">
        <v>6.794</v>
      </c>
      <c r="QA168" s="253" t="n">
        <v>55.9016984330821</v>
      </c>
      <c r="QB168" s="256" t="n">
        <v>6.72</v>
      </c>
      <c r="QC168" s="254" t="n">
        <v>1.52221062675404</v>
      </c>
      <c r="QD168" s="251" t="n">
        <v>6.794</v>
      </c>
      <c r="QE168" s="252" t="n">
        <v>32.2381707044849</v>
      </c>
      <c r="QF168" s="255" t="n">
        <v>6.794</v>
      </c>
      <c r="QG168" s="253" t="n">
        <v>55.9016984330821</v>
      </c>
      <c r="QH168" s="256" t="n">
        <v>6.72</v>
      </c>
      <c r="QI168" s="254" t="n">
        <v>1.52221062675404</v>
      </c>
      <c r="QJ168" s="251" t="n">
        <v>6.72</v>
      </c>
      <c r="QK168" s="252" t="n">
        <v>38.3344820726462</v>
      </c>
      <c r="QL168" s="255" t="n">
        <v>6.794</v>
      </c>
      <c r="QM168" s="253" t="n">
        <v>55.9016984330821</v>
      </c>
      <c r="QN168" s="256" t="n">
        <v>6.72</v>
      </c>
      <c r="QO168" s="254" t="n">
        <v>1.52221062675404</v>
      </c>
      <c r="QP168" s="251" t="n">
        <v>6.794</v>
      </c>
      <c r="QQ168" s="252" t="n">
        <v>43.6692063740736</v>
      </c>
      <c r="QR168" s="255" t="n">
        <v>6.794</v>
      </c>
      <c r="QS168" s="253" t="n">
        <v>55.9016984330821</v>
      </c>
      <c r="QT168" s="256" t="n">
        <v>6.72</v>
      </c>
      <c r="QU168" s="254" t="n">
        <v>1.52221062675404</v>
      </c>
      <c r="QV168" s="251" t="n">
        <v>6.794</v>
      </c>
      <c r="QW168" s="252" t="n">
        <v>47.9668459513617</v>
      </c>
      <c r="QX168" s="255" t="n">
        <v>6.794</v>
      </c>
      <c r="QY168" s="253" t="n">
        <v>55.9016984330821</v>
      </c>
      <c r="QZ168" s="256" t="n">
        <v>6.72</v>
      </c>
      <c r="RA168" s="254" t="n">
        <v>1.52221062675404</v>
      </c>
      <c r="RB168" s="252" t="n">
        <v>6.794</v>
      </c>
      <c r="RC168" s="252" t="n">
        <v>53.4969275383109</v>
      </c>
      <c r="RD168" s="255" t="n">
        <v>6.794</v>
      </c>
      <c r="RE168" s="253" t="n">
        <v>55.9016984330821</v>
      </c>
      <c r="RF168" s="256" t="n">
        <v>6.72</v>
      </c>
      <c r="RG168" s="254" t="n">
        <v>1.52221062675404</v>
      </c>
      <c r="RH168" s="252" t="n">
        <v>6.794</v>
      </c>
      <c r="RI168" s="252" t="n">
        <v>58.4094787812408</v>
      </c>
      <c r="RJ168" s="255" t="n">
        <v>6.794</v>
      </c>
      <c r="RK168" s="253" t="n">
        <v>55.9016984330821</v>
      </c>
      <c r="RL168" s="256" t="n">
        <v>6.72</v>
      </c>
      <c r="RM168" s="254" t="n">
        <v>1.52221062675404</v>
      </c>
      <c r="RN168" s="252" t="n">
        <v>6.72</v>
      </c>
      <c r="RO168" s="252" t="n">
        <v>65.20445786722409</v>
      </c>
      <c r="RP168" s="255" t="n">
        <v>6.794</v>
      </c>
      <c r="RQ168" s="253" t="n">
        <v>55.9016984330821</v>
      </c>
      <c r="RR168" s="256" t="n">
        <v>6.72</v>
      </c>
      <c r="RS168" s="254" t="n">
        <v>1.52221062675404</v>
      </c>
      <c r="RT168" s="252" t="n">
        <v>6.72</v>
      </c>
      <c r="RU168" s="252" t="n">
        <v>69.625857884596</v>
      </c>
      <c r="RV168" s="255" t="n">
        <v>6.794</v>
      </c>
      <c r="RW168" s="253" t="n">
        <v>55.9016984330821</v>
      </c>
      <c r="RX168" s="256" t="n">
        <v>6.72</v>
      </c>
      <c r="RY168" s="254" t="n">
        <v>1.52221062675404</v>
      </c>
      <c r="RZ168" s="252" t="n">
        <v>6.794</v>
      </c>
      <c r="SA168" s="252" t="n">
        <v>73.4068099921496</v>
      </c>
      <c r="SB168" s="255" t="n">
        <v>6.794</v>
      </c>
      <c r="SC168" s="253" t="n">
        <v>55.9016984330821</v>
      </c>
      <c r="SD168" s="256" t="n">
        <v>6.72</v>
      </c>
      <c r="SE168" s="254" t="n">
        <v>1.52221062675404</v>
      </c>
      <c r="SF168" s="252" t="n">
        <v>6.72</v>
      </c>
      <c r="SG168" s="252" t="n">
        <v>80.89334056013649</v>
      </c>
      <c r="SH168" s="255" t="n">
        <v>6.794</v>
      </c>
      <c r="SI168" s="253" t="n">
        <v>55.9016984330821</v>
      </c>
      <c r="SJ168" s="256" t="n">
        <v>6.72</v>
      </c>
      <c r="SK168" s="254" t="n">
        <v>1.52221062675404</v>
      </c>
      <c r="SL168" s="252" t="n">
        <v>6.72</v>
      </c>
      <c r="SM168" s="252" t="n">
        <v>86.8072621130579</v>
      </c>
      <c r="SN168" s="255" t="n">
        <v>6.794</v>
      </c>
      <c r="SO168" s="253" t="n">
        <v>55.9016984330821</v>
      </c>
      <c r="SP168" s="256" t="n">
        <v>6.72</v>
      </c>
      <c r="SQ168" s="254" t="n">
        <v>1.52221062675404</v>
      </c>
      <c r="SR168" s="252" t="n">
        <v>6.72</v>
      </c>
      <c r="SS168" s="252" t="n">
        <v>93.824218786681</v>
      </c>
      <c r="ST168" s="255" t="n">
        <v>6.794</v>
      </c>
      <c r="SU168" s="253" t="n">
        <v>55.9016984330821</v>
      </c>
      <c r="SV168" s="256" t="n">
        <v>6.72</v>
      </c>
      <c r="SW168" s="254" t="n">
        <v>1.52221062675404</v>
      </c>
      <c r="SX168" s="252" t="n">
        <v>6.72</v>
      </c>
      <c r="SY168" s="252" t="n">
        <v>98.2829011360156</v>
      </c>
      <c r="SZ168" s="255" t="n">
        <v>6.794</v>
      </c>
      <c r="TA168" s="253" t="n">
        <v>55.9016984330821</v>
      </c>
      <c r="TB168" s="256" t="n">
        <v>6.72</v>
      </c>
      <c r="TC168" s="254" t="n">
        <v>1.52221062675404</v>
      </c>
      <c r="TD168" s="252" t="n">
        <v>6.72</v>
      </c>
      <c r="TE168" s="252" t="n">
        <v>103.769234806294</v>
      </c>
      <c r="TF168" s="255" t="n">
        <v>6.794</v>
      </c>
      <c r="TG168" s="253" t="n">
        <v>55.9016984330821</v>
      </c>
      <c r="TH168" s="256" t="n">
        <v>6.72</v>
      </c>
      <c r="TI168" s="254" t="n">
        <v>1.52221062675404</v>
      </c>
      <c r="TJ168" s="252" t="n">
        <v>6.72</v>
      </c>
      <c r="TK168" s="252" t="n">
        <v>109.416972313557</v>
      </c>
      <c r="TL168" s="255" t="n">
        <v>6.794</v>
      </c>
      <c r="TM168" s="253" t="n">
        <v>55.9016984330821</v>
      </c>
      <c r="TN168" s="256" t="n">
        <v>6.72</v>
      </c>
      <c r="TO168" s="254" t="n">
        <v>1.52221062675404</v>
      </c>
      <c r="TP168" s="252" t="n">
        <v>6.72</v>
      </c>
      <c r="TQ168" s="252" t="n">
        <v>114.286992200607</v>
      </c>
      <c r="TR168" s="255" t="n">
        <v>6.794</v>
      </c>
      <c r="TS168" s="253" t="n">
        <v>55.9016984330821</v>
      </c>
      <c r="TT168" s="256" t="n">
        <v>6.72</v>
      </c>
      <c r="TU168" s="254" t="n">
        <v>1.52221062675404</v>
      </c>
      <c r="TV168" s="252" t="n">
        <v>6.794</v>
      </c>
      <c r="TW168" s="252" t="n">
        <v>117.036618356996</v>
      </c>
      <c r="TX168" s="255" t="n">
        <v>6.794</v>
      </c>
      <c r="TY168" s="253" t="n">
        <v>55.9016984330821</v>
      </c>
      <c r="TZ168" s="256" t="n">
        <v>6.72</v>
      </c>
      <c r="UA168" s="254" t="n">
        <v>1.52221062675404</v>
      </c>
      <c r="UB168" s="251" t="n">
        <v>7.13999999999999</v>
      </c>
      <c r="UC168" s="252" t="n">
        <v>6.20781509696036</v>
      </c>
      <c r="UD168" s="255" t="n">
        <v>7.30999999999999</v>
      </c>
      <c r="UE168" s="253" t="n">
        <v>60.6363690885411</v>
      </c>
      <c r="UF168" s="256" t="n">
        <v>7.30999999999999</v>
      </c>
      <c r="UG168" s="254" t="n">
        <v>4.94062535059303</v>
      </c>
      <c r="UH168" s="251" t="n">
        <v>7.13999999999999</v>
      </c>
      <c r="UI168" s="252" t="n">
        <v>10.1675935279286</v>
      </c>
      <c r="UJ168" s="255" t="n">
        <v>7.30999999999999</v>
      </c>
      <c r="UK168" s="253" t="n">
        <v>60.6363690885411</v>
      </c>
      <c r="UL168" s="256" t="n">
        <v>7.30999999999999</v>
      </c>
      <c r="UM168" s="254" t="n">
        <v>4.94062535059303</v>
      </c>
      <c r="UN168" s="251" t="n">
        <v>7.13999999999999</v>
      </c>
      <c r="UO168" s="252" t="n">
        <v>13.8825321568249</v>
      </c>
      <c r="UP168" s="255" t="n">
        <v>7.30999999999999</v>
      </c>
      <c r="UQ168" s="253" t="n">
        <v>60.6363690885411</v>
      </c>
      <c r="UR168" s="256" t="n">
        <v>7.30999999999999</v>
      </c>
      <c r="US168" s="254" t="n">
        <v>4.94062535059303</v>
      </c>
      <c r="UT168" s="251" t="n">
        <v>7.13999999999999</v>
      </c>
      <c r="UU168" s="252" t="n">
        <v>18.5279615649433</v>
      </c>
      <c r="UV168" s="255" t="n">
        <v>7.30999999999999</v>
      </c>
      <c r="UW168" s="253" t="n">
        <v>60.6363690885411</v>
      </c>
      <c r="UX168" s="256" t="n">
        <v>7.30999999999999</v>
      </c>
      <c r="UY168" s="254" t="n">
        <v>4.94062535059303</v>
      </c>
      <c r="UZ168" s="251" t="n">
        <v>7.13999999999999</v>
      </c>
      <c r="VA168" s="252" t="n">
        <v>22.8952700819872</v>
      </c>
      <c r="VB168" s="255" t="n">
        <v>7.30999999999999</v>
      </c>
      <c r="VC168" s="253" t="n">
        <v>60.6363690885411</v>
      </c>
      <c r="VD168" s="256" t="n">
        <v>7.30999999999999</v>
      </c>
      <c r="VE168" s="254" t="n">
        <v>4.94062535059303</v>
      </c>
      <c r="VF168" s="251" t="n">
        <v>7.13999999999999</v>
      </c>
      <c r="VG168" s="252" t="n">
        <v>26.5169259183036</v>
      </c>
      <c r="VH168" s="255" t="n">
        <v>7.30999999999999</v>
      </c>
      <c r="VI168" s="253" t="n">
        <v>60.6363690885411</v>
      </c>
      <c r="VJ168" s="256" t="n">
        <v>7.30999999999999</v>
      </c>
      <c r="VK168" s="254" t="n">
        <v>4.94062535059303</v>
      </c>
      <c r="VL168" s="251" t="n">
        <v>7.13999999999999</v>
      </c>
      <c r="VM168" s="252" t="n">
        <v>30.1685017426094</v>
      </c>
      <c r="VN168" s="255" t="n">
        <v>7.30999999999999</v>
      </c>
      <c r="VO168" s="253" t="n">
        <v>60.6363690885411</v>
      </c>
      <c r="VP168" s="256" t="n">
        <v>7.30999999999999</v>
      </c>
      <c r="VQ168" s="254" t="n">
        <v>4.94062535059303</v>
      </c>
      <c r="VR168" s="251" t="n">
        <v>7.13999999999999</v>
      </c>
      <c r="VS168" s="252" t="n">
        <v>36.7138359190203</v>
      </c>
      <c r="VT168" s="255" t="n">
        <v>7.30999999999999</v>
      </c>
      <c r="VU168" s="253" t="n">
        <v>60.6363690885411</v>
      </c>
      <c r="VV168" s="256" t="n">
        <v>7.30999999999999</v>
      </c>
      <c r="VW168" s="254" t="n">
        <v>4.94062535059303</v>
      </c>
      <c r="VX168" s="252" t="n">
        <v>7.13999999999999</v>
      </c>
      <c r="VY168" s="252" t="n">
        <v>40.7672916145734</v>
      </c>
      <c r="VZ168" s="255" t="n">
        <v>7.30999999999999</v>
      </c>
      <c r="WA168" s="253" t="n">
        <v>60.6363690885411</v>
      </c>
      <c r="WB168" s="256" t="n">
        <v>7.30999999999999</v>
      </c>
      <c r="WC168" s="254" t="n">
        <v>4.94062535059303</v>
      </c>
      <c r="WD168" s="252" t="n">
        <v>7.13999999999999</v>
      </c>
      <c r="WE168" s="252" t="n">
        <v>46.1487572989356</v>
      </c>
      <c r="WF168" s="255" t="n">
        <v>7.30999999999999</v>
      </c>
      <c r="WG168" s="253" t="n">
        <v>60.6363690885411</v>
      </c>
      <c r="WH168" s="256" t="n">
        <v>7.30999999999999</v>
      </c>
      <c r="WI168" s="254" t="n">
        <v>4.94062535059303</v>
      </c>
      <c r="WJ168" s="252" t="n">
        <v>7.13999999999999</v>
      </c>
      <c r="WK168" s="252" t="n">
        <v>50.5021371634539</v>
      </c>
      <c r="WL168" s="255" t="n">
        <v>7.30999999999999</v>
      </c>
      <c r="WM168" s="253" t="n">
        <v>60.6363690885411</v>
      </c>
      <c r="WN168" s="256" t="n">
        <v>7.30999999999999</v>
      </c>
      <c r="WO168" s="254" t="n">
        <v>4.94062535059303</v>
      </c>
      <c r="WP168" s="252" t="n">
        <v>7.13999999999999</v>
      </c>
      <c r="WQ168" s="252" t="n">
        <v>54.1858653912206</v>
      </c>
      <c r="WR168" s="255" t="n">
        <v>7.30999999999999</v>
      </c>
      <c r="WS168" s="253" t="n">
        <v>60.6363690885411</v>
      </c>
      <c r="WT168" s="256" t="n">
        <v>7.30999999999999</v>
      </c>
      <c r="WU168" s="254" t="n">
        <v>4.94062535059303</v>
      </c>
      <c r="WV168" s="252" t="n">
        <v>7.13999999999999</v>
      </c>
      <c r="WW168" s="252" t="n">
        <v>58.542552762839</v>
      </c>
      <c r="WX168" s="255" t="n">
        <v>7.30999999999999</v>
      </c>
      <c r="WY168" s="253" t="n">
        <v>60.6363690885411</v>
      </c>
      <c r="WZ168" s="256" t="n">
        <v>7.30999999999999</v>
      </c>
      <c r="XA168" s="254" t="n">
        <v>4.94062535059303</v>
      </c>
      <c r="XB168" s="252" t="n">
        <v>7.13999999999999</v>
      </c>
      <c r="XC168" s="252" t="n">
        <v>62.1333562002401</v>
      </c>
      <c r="XD168" s="255" t="n">
        <v>7.30999999999999</v>
      </c>
      <c r="XE168" s="253" t="n">
        <v>60.6363690885411</v>
      </c>
      <c r="XF168" s="256" t="n">
        <v>7.30999999999999</v>
      </c>
      <c r="XG168" s="254" t="n">
        <v>4.94062535059303</v>
      </c>
      <c r="XH168" s="252" t="n">
        <v>7.13999999999999</v>
      </c>
      <c r="XI168" s="252" t="n">
        <v>66.4851328857978</v>
      </c>
      <c r="XJ168" s="255" t="n">
        <v>7.30999999999999</v>
      </c>
      <c r="XK168" s="253" t="n">
        <v>60.6363690885411</v>
      </c>
      <c r="XL168" s="256" t="n">
        <v>7.30999999999999</v>
      </c>
      <c r="XM168" s="254" t="n">
        <v>4.94062535059303</v>
      </c>
      <c r="XN168" s="252" t="n">
        <v>7.13999999999999</v>
      </c>
      <c r="XO168" s="252" t="n">
        <v>76.7161116729694</v>
      </c>
      <c r="XP168" s="255" t="n">
        <v>7.30999999999999</v>
      </c>
      <c r="XQ168" s="253" t="n">
        <v>60.6363690885411</v>
      </c>
      <c r="XR168" s="256" t="n">
        <v>7.30999999999999</v>
      </c>
      <c r="XS168" s="254" t="n">
        <v>4.94062535059303</v>
      </c>
      <c r="XT168" s="252" t="n">
        <v>7.13999999999999</v>
      </c>
      <c r="XU168" s="252" t="n">
        <v>85.1310039610709</v>
      </c>
      <c r="XV168" s="255" t="n">
        <v>7.30999999999999</v>
      </c>
      <c r="XW168" s="253" t="n">
        <v>60.6363690885411</v>
      </c>
      <c r="XX168" s="256" t="n">
        <v>7.30999999999999</v>
      </c>
      <c r="XY168" s="254" t="n">
        <v>4.94062535059303</v>
      </c>
      <c r="XZ168" s="252" t="n">
        <v>7.13999999999999</v>
      </c>
      <c r="YA168" s="252" t="n">
        <v>95.60658155396889</v>
      </c>
      <c r="YB168" s="255" t="n">
        <v>7.30999999999999</v>
      </c>
      <c r="YC168" s="253" t="n">
        <v>60.6363690885411</v>
      </c>
      <c r="YD168" s="256" t="n">
        <v>7.30999999999999</v>
      </c>
      <c r="YE168" s="254" t="n">
        <v>4.94062535059303</v>
      </c>
      <c r="YF168" s="252" t="n">
        <v>7.13999999999999</v>
      </c>
      <c r="YG168" s="252" t="n">
        <v>104.299582764872</v>
      </c>
      <c r="YH168" s="255" t="n">
        <v>7.30999999999999</v>
      </c>
      <c r="YI168" s="253" t="n">
        <v>60.6363690885411</v>
      </c>
      <c r="YJ168" s="256" t="n">
        <v>7.30999999999999</v>
      </c>
      <c r="YK168" s="254" t="n">
        <v>4.94062535059303</v>
      </c>
      <c r="YL168" s="252" t="n">
        <v>7.224</v>
      </c>
      <c r="YM168" s="252" t="n">
        <v>110.994907974194</v>
      </c>
      <c r="YN168" s="255" t="n">
        <v>7.30999999999999</v>
      </c>
      <c r="YO168" s="253" t="n">
        <v>60.6363690885411</v>
      </c>
      <c r="YP168" s="256" t="n">
        <v>7.30999999999999</v>
      </c>
      <c r="YQ168" s="254" t="n">
        <v>4.94062535059303</v>
      </c>
      <c r="YR168" s="252" t="n">
        <v>7.13999999999999</v>
      </c>
      <c r="YS168" s="252" t="n">
        <v>128.334465837065</v>
      </c>
      <c r="YT168" s="255" t="n">
        <v>7.30999999999999</v>
      </c>
      <c r="YU168" s="253" t="n">
        <v>60.6363690885411</v>
      </c>
      <c r="YV168" s="256" t="n">
        <v>7.30999999999999</v>
      </c>
      <c r="YW168" s="254" t="n">
        <v>4.94062535059303</v>
      </c>
      <c r="YX168" s="252" t="n">
        <v>7.266</v>
      </c>
      <c r="YY168" s="252" t="n">
        <v>143.582489415687</v>
      </c>
      <c r="YZ168" s="255" t="n">
        <v>7.30999999999999</v>
      </c>
      <c r="ZA168" s="253" t="n">
        <v>60.6363690885411</v>
      </c>
      <c r="ZB168" s="256" t="n">
        <v>7.30999999999999</v>
      </c>
      <c r="ZC168" s="254" t="n">
        <v>4.94062535059303</v>
      </c>
      <c r="ZD168" s="251" t="n">
        <v>10.9199999999999</v>
      </c>
      <c r="ZE168" s="252" t="n">
        <v>13.7053841904015</v>
      </c>
      <c r="ZF168" s="255" t="n">
        <v>10.965</v>
      </c>
      <c r="ZG168" s="253" t="n">
        <v>69.9798949457097</v>
      </c>
      <c r="ZH168" s="256" t="n">
        <v>10.9199999999999</v>
      </c>
      <c r="ZI168" s="254" t="n">
        <v>2.51415446841583</v>
      </c>
      <c r="ZJ168" s="251" t="n">
        <v>10.9199999999999</v>
      </c>
      <c r="ZK168" s="252" t="n">
        <v>20.8689342997402</v>
      </c>
      <c r="ZL168" s="255" t="n">
        <v>10.965</v>
      </c>
      <c r="ZM168" s="253" t="n">
        <v>69.9798949457097</v>
      </c>
      <c r="ZN168" s="256" t="n">
        <v>10.9199999999999</v>
      </c>
      <c r="ZO168" s="254" t="n">
        <v>2.51415446841583</v>
      </c>
      <c r="ZP168" s="251" t="n">
        <v>10.9199999999999</v>
      </c>
      <c r="ZQ168" s="252" t="n">
        <v>29.1600498838249</v>
      </c>
      <c r="ZR168" s="255" t="n">
        <v>10.965</v>
      </c>
      <c r="ZS168" s="253" t="n">
        <v>69.9798949457097</v>
      </c>
      <c r="ZT168" s="256" t="n">
        <v>10.9199999999999</v>
      </c>
      <c r="ZU168" s="254" t="n">
        <v>2.51415446841583</v>
      </c>
      <c r="ZV168" s="251" t="n">
        <v>10.9199999999999</v>
      </c>
      <c r="ZW168" s="252" t="n">
        <v>36.9341962403135</v>
      </c>
      <c r="ZX168" s="255" t="n">
        <v>10.965</v>
      </c>
      <c r="ZY168" s="253" t="n">
        <v>69.9798949457097</v>
      </c>
      <c r="ZZ168" s="256" t="n">
        <v>10.9199999999999</v>
      </c>
      <c r="AAA168" s="254" t="n">
        <v>2.51415446841583</v>
      </c>
      <c r="AAB168" s="251" t="n">
        <v>10.9199999999999</v>
      </c>
      <c r="AAC168" s="252" t="n">
        <v>44.1097673585331</v>
      </c>
      <c r="AAD168" s="255" t="n">
        <v>10.965</v>
      </c>
      <c r="AAE168" s="253" t="n">
        <v>69.9798949457097</v>
      </c>
      <c r="AAF168" s="256" t="n">
        <v>10.9199999999999</v>
      </c>
      <c r="AAG168" s="254" t="n">
        <v>2.51415446841583</v>
      </c>
      <c r="AAH168" s="251" t="n">
        <v>10.9199999999999</v>
      </c>
      <c r="AAI168" s="252" t="n">
        <v>52.4472874785485</v>
      </c>
      <c r="AAJ168" s="255" t="n">
        <v>10.965</v>
      </c>
      <c r="AAK168" s="253" t="n">
        <v>69.9798949457097</v>
      </c>
      <c r="AAL168" s="256" t="n">
        <v>10.9199999999999</v>
      </c>
      <c r="AAM168" s="254" t="n">
        <v>2.51415446841583</v>
      </c>
      <c r="AAN168" s="251" t="n">
        <v>10.9199999999999</v>
      </c>
      <c r="AAO168" s="252" t="n">
        <v>59.2834286791067</v>
      </c>
      <c r="AAP168" s="255" t="n">
        <v>10.965</v>
      </c>
      <c r="AAQ168" s="253" t="n">
        <v>69.9798949457097</v>
      </c>
      <c r="AAR168" s="256" t="n">
        <v>10.9199999999999</v>
      </c>
      <c r="AAS168" s="254" t="n">
        <v>2.51415446841583</v>
      </c>
      <c r="AAT168" s="251" t="n">
        <v>10.9199999999999</v>
      </c>
      <c r="AAU168" s="252" t="n">
        <v>66.156854756244</v>
      </c>
      <c r="AAV168" s="255" t="n">
        <v>10.965</v>
      </c>
      <c r="AAW168" s="253" t="n">
        <v>69.9798949457097</v>
      </c>
      <c r="AAX168" s="256" t="n">
        <v>10.9199999999999</v>
      </c>
      <c r="AAY168" s="254" t="n">
        <v>2.51415446841583</v>
      </c>
      <c r="AAZ168" s="252" t="n">
        <v>10.9199999999999</v>
      </c>
      <c r="ABA168" s="252" t="n">
        <v>75.0705011152119</v>
      </c>
      <c r="ABB168" s="255" t="n">
        <v>10.965</v>
      </c>
      <c r="ABC168" s="253" t="n">
        <v>69.9798949457097</v>
      </c>
      <c r="ABD168" s="256" t="n">
        <v>10.9199999999999</v>
      </c>
      <c r="ABE168" s="254" t="n">
        <v>2.51415446841583</v>
      </c>
      <c r="ABF168" s="252" t="n">
        <v>10.9199999999999</v>
      </c>
      <c r="ABG168" s="252" t="n">
        <v>88.7406611346635</v>
      </c>
      <c r="ABH168" s="255" t="n">
        <v>10.965</v>
      </c>
      <c r="ABI168" s="253" t="n">
        <v>69.9798949457097</v>
      </c>
      <c r="ABJ168" s="256" t="n">
        <v>10.9199999999999</v>
      </c>
      <c r="ABK168" s="254" t="n">
        <v>2.51415446841583</v>
      </c>
      <c r="ABL168" s="252" t="n">
        <v>10.9199999999999</v>
      </c>
      <c r="ABM168" s="252" t="n">
        <v>105.138065649497</v>
      </c>
      <c r="ABN168" s="255" t="n">
        <v>10.965</v>
      </c>
      <c r="ABO168" s="253" t="n">
        <v>69.9798949457097</v>
      </c>
      <c r="ABP168" s="256" t="n">
        <v>10.9199999999999</v>
      </c>
      <c r="ABQ168" s="254" t="n">
        <v>2.51415446841583</v>
      </c>
      <c r="ABR168" s="252" t="n">
        <v>10.9199999999999</v>
      </c>
      <c r="ABS168" s="252" t="n">
        <v>118.832208080741</v>
      </c>
      <c r="ABT168" s="255" t="n">
        <v>10.965</v>
      </c>
      <c r="ABU168" s="253" t="n">
        <v>69.9798949457097</v>
      </c>
      <c r="ABV168" s="256" t="n">
        <v>10.9199999999999</v>
      </c>
      <c r="ABW168" s="254" t="n">
        <v>2.51415446841583</v>
      </c>
      <c r="ABX168" s="252" t="n">
        <v>10.9199999999999</v>
      </c>
      <c r="ABY168" s="252" t="n">
        <v>137.655175823972</v>
      </c>
      <c r="ABZ168" s="255" t="n">
        <v>10.965</v>
      </c>
      <c r="ACA168" s="253" t="n">
        <v>69.9798949457097</v>
      </c>
      <c r="ACB168" s="256" t="n">
        <v>10.9199999999999</v>
      </c>
      <c r="ACC168" s="254" t="n">
        <v>2.51415446841583</v>
      </c>
      <c r="ACD168" s="252" t="n">
        <v>10.9199999999999</v>
      </c>
      <c r="ACE168" s="252" t="n">
        <v>152.492649161884</v>
      </c>
      <c r="ACF168" s="255" t="n">
        <v>10.965</v>
      </c>
      <c r="ACG168" s="253" t="n">
        <v>69.9798949457097</v>
      </c>
      <c r="ACH168" s="256" t="n">
        <v>10.9199999999999</v>
      </c>
      <c r="ACI168" s="254" t="n">
        <v>2.51415446841583</v>
      </c>
      <c r="ACJ168" s="252" t="n">
        <v>10.9199999999999</v>
      </c>
      <c r="ACK168" s="252" t="n">
        <v>166.852856776763</v>
      </c>
      <c r="ACL168" s="255" t="n">
        <v>10.965</v>
      </c>
      <c r="ACM168" s="253" t="n">
        <v>69.9798949457097</v>
      </c>
      <c r="ACN168" s="256" t="n">
        <v>10.9199999999999</v>
      </c>
      <c r="ACO168" s="254" t="n">
        <v>2.51415446841583</v>
      </c>
      <c r="ACP168" s="251" t="n">
        <v>19.78</v>
      </c>
      <c r="ACQ168" s="252" t="n">
        <v>9.04618618139477</v>
      </c>
      <c r="ACR168" s="255" t="n">
        <v>19.9949999999999</v>
      </c>
      <c r="ACS168" s="253" t="n">
        <v>71.95844639729469</v>
      </c>
      <c r="ACT168" s="256" t="n">
        <v>19.9949999999999</v>
      </c>
      <c r="ACU168" s="254" t="n">
        <v>2.34866219255642</v>
      </c>
      <c r="ACV168" s="251" t="n">
        <v>20.2099999999999</v>
      </c>
      <c r="ACW168" s="252" t="n">
        <v>18.969651531953</v>
      </c>
      <c r="ACX168" s="255" t="n">
        <v>19.9949999999999</v>
      </c>
      <c r="ACY168" s="253" t="n">
        <v>71.95844639729469</v>
      </c>
      <c r="ACZ168" s="256" t="n">
        <v>19.9949999999999</v>
      </c>
      <c r="ADA168" s="254" t="n">
        <v>2.34866219255642</v>
      </c>
      <c r="ADB168" s="251" t="n">
        <v>20.24</v>
      </c>
      <c r="ADC168" s="252" t="n">
        <v>28.7207149467518</v>
      </c>
      <c r="ADD168" s="255" t="n">
        <v>19.9949999999999</v>
      </c>
      <c r="ADE168" s="253" t="n">
        <v>71.95844639729469</v>
      </c>
      <c r="ADF168" s="256" t="n">
        <v>19.9949999999999</v>
      </c>
      <c r="ADG168" s="254" t="n">
        <v>2.34866219255642</v>
      </c>
      <c r="ADH168" s="251" t="n">
        <v>20.2099999999999</v>
      </c>
      <c r="ADI168" s="252" t="n">
        <v>38.2626326571431</v>
      </c>
      <c r="ADJ168" s="255" t="n">
        <v>19.9949999999999</v>
      </c>
      <c r="ADK168" s="253" t="n">
        <v>71.95844639729469</v>
      </c>
      <c r="ADL168" s="256" t="n">
        <v>19.9949999999999</v>
      </c>
      <c r="ADM168" s="254" t="n">
        <v>2.34866219255642</v>
      </c>
      <c r="ADN168" s="251" t="n">
        <v>20.2099999999999</v>
      </c>
      <c r="ADO168" s="252" t="n">
        <v>47.9163768180881</v>
      </c>
      <c r="ADP168" s="255" t="n">
        <v>19.9949999999999</v>
      </c>
      <c r="ADQ168" s="253" t="n">
        <v>71.95844639729469</v>
      </c>
      <c r="ADR168" s="256" t="n">
        <v>19.9949999999999</v>
      </c>
      <c r="ADS168" s="254" t="n">
        <v>2.34866219255642</v>
      </c>
      <c r="ADT168" s="251" t="n">
        <v>20.2099999999999</v>
      </c>
      <c r="ADU168" s="252" t="n">
        <v>57.8700258966214</v>
      </c>
      <c r="ADV168" s="255" t="n">
        <v>19.9949999999999</v>
      </c>
      <c r="ADW168" s="253" t="n">
        <v>71.95844639729469</v>
      </c>
      <c r="ADX168" s="256" t="n">
        <v>19.9949999999999</v>
      </c>
      <c r="ADY168" s="254" t="n">
        <v>2.34866219255642</v>
      </c>
      <c r="ADZ168" s="251" t="n">
        <v>20.2099999999999</v>
      </c>
      <c r="AEA168" s="252" t="n">
        <v>67.2220285966896</v>
      </c>
      <c r="AEB168" s="255" t="n">
        <v>19.9949999999999</v>
      </c>
      <c r="AEC168" s="253" t="n">
        <v>71.95844639729469</v>
      </c>
      <c r="AED168" s="256" t="n">
        <v>19.9949999999999</v>
      </c>
      <c r="AEE168" s="254" t="n">
        <v>2.34866219255642</v>
      </c>
      <c r="AEF168" s="251" t="n">
        <v>20.2099999999999</v>
      </c>
      <c r="AEG168" s="252" t="n">
        <v>77.7192967246677</v>
      </c>
      <c r="AEH168" s="255" t="n">
        <v>19.9949999999999</v>
      </c>
      <c r="AEI168" s="253" t="n">
        <v>71.95844639729469</v>
      </c>
      <c r="AEJ168" s="256" t="n">
        <v>19.9949999999999</v>
      </c>
      <c r="AEK168" s="254" t="n">
        <v>2.34866219255642</v>
      </c>
      <c r="AEL168" s="252" t="n">
        <v>20.2099999999999</v>
      </c>
      <c r="AEM168" s="252" t="n">
        <v>87.3633458721873</v>
      </c>
      <c r="AEN168" s="255" t="n">
        <v>19.9949999999999</v>
      </c>
      <c r="AEO168" s="253" t="n">
        <v>71.95844639729469</v>
      </c>
      <c r="AEP168" s="256" t="n">
        <v>19.9949999999999</v>
      </c>
      <c r="AEQ168" s="254" t="n">
        <v>2.34866219255642</v>
      </c>
      <c r="AER168" s="252" t="n">
        <v>20.2099999999999</v>
      </c>
      <c r="AES168" s="252" t="n">
        <v>98.4655101967748</v>
      </c>
      <c r="AET168" s="255" t="n">
        <v>19.9949999999999</v>
      </c>
      <c r="AEU168" s="253" t="n">
        <v>71.95844639729469</v>
      </c>
      <c r="AEV168" s="256" t="n">
        <v>19.9949999999999</v>
      </c>
      <c r="AEW168" s="254" t="n">
        <v>2.34866219255642</v>
      </c>
      <c r="AEX168" s="252" t="n">
        <v>20.2099999999999</v>
      </c>
      <c r="AEY168" s="252" t="n">
        <v>117.494635795965</v>
      </c>
      <c r="AEZ168" s="255" t="n">
        <v>19.9949999999999</v>
      </c>
      <c r="AFA168" s="253" t="n">
        <v>71.95844639729469</v>
      </c>
      <c r="AFB168" s="256" t="n">
        <v>19.9949999999999</v>
      </c>
      <c r="AFC168" s="254" t="n">
        <v>2.34866219255642</v>
      </c>
      <c r="AFD168" s="252" t="n">
        <v>20.2099999999999</v>
      </c>
      <c r="AFE168" s="252" t="n">
        <v>135.851405402484</v>
      </c>
      <c r="AFF168" s="255" t="n">
        <v>19.9949999999999</v>
      </c>
      <c r="AFG168" s="253" t="n">
        <v>71.95844639729469</v>
      </c>
      <c r="AFH168" s="256" t="n">
        <v>19.9949999999999</v>
      </c>
      <c r="AFI168" s="254" t="n">
        <v>2.34866219255642</v>
      </c>
      <c r="AFJ168" s="252" t="n">
        <v>20.2099999999999</v>
      </c>
      <c r="AFK168" s="252" t="n">
        <v>166.871899547635</v>
      </c>
      <c r="AFL168" s="255" t="n">
        <v>19.9949999999999</v>
      </c>
      <c r="AFM168" s="253" t="n">
        <v>71.95844639729469</v>
      </c>
      <c r="AFN168" s="256" t="n">
        <v>19.9949999999999</v>
      </c>
      <c r="AFO168" s="254" t="n">
        <v>2.34866219255642</v>
      </c>
      <c r="AFP168" s="251" t="n">
        <v>24.78</v>
      </c>
      <c r="AFQ168" s="252" t="n">
        <v>8.0768416767799</v>
      </c>
      <c r="AFR168" s="255" t="n">
        <v>24.7799999999999</v>
      </c>
      <c r="AFS168" s="253" t="n">
        <v>68.6970496117747</v>
      </c>
      <c r="AFT168" s="256" t="n">
        <v>24.9399999999999</v>
      </c>
      <c r="AFU168" s="254" t="n">
        <v>3.00800448291709</v>
      </c>
      <c r="AFV168" s="251" t="n">
        <v>24.78</v>
      </c>
      <c r="AFW168" s="252" t="n">
        <v>18.507979027895</v>
      </c>
      <c r="AFX168" s="255" t="n">
        <v>24.7799999999999</v>
      </c>
      <c r="AFY168" s="253" t="n">
        <v>68.6970496117747</v>
      </c>
      <c r="AFZ168" s="256" t="n">
        <v>24.9399999999999</v>
      </c>
      <c r="AGA168" s="254" t="n">
        <v>3.00800448291709</v>
      </c>
      <c r="AGB168" s="251" t="n">
        <v>24.78</v>
      </c>
      <c r="AGC168" s="252" t="n">
        <v>29.5011415277008</v>
      </c>
      <c r="AGD168" s="255" t="n">
        <v>24.7799999999999</v>
      </c>
      <c r="AGE168" s="253" t="n">
        <v>68.6970496117747</v>
      </c>
      <c r="AGF168" s="256" t="n">
        <v>24.9399999999999</v>
      </c>
      <c r="AGG168" s="254" t="n">
        <v>3.00800448291709</v>
      </c>
      <c r="AGH168" s="251" t="n">
        <v>24.78</v>
      </c>
      <c r="AGI168" s="252" t="n">
        <v>39.916416971556</v>
      </c>
      <c r="AGJ168" s="255" t="n">
        <v>24.7799999999999</v>
      </c>
      <c r="AGK168" s="253" t="n">
        <v>68.6970496117747</v>
      </c>
      <c r="AGL168" s="256" t="n">
        <v>24.9399999999999</v>
      </c>
      <c r="AGM168" s="254" t="n">
        <v>3.00800448291709</v>
      </c>
      <c r="AGN168" s="251" t="n">
        <v>24.9399999999999</v>
      </c>
      <c r="AGO168" s="252" t="n">
        <v>49.0918822303174</v>
      </c>
      <c r="AGP168" s="255" t="n">
        <v>24.7799999999999</v>
      </c>
      <c r="AGQ168" s="253" t="n">
        <v>68.6970496117747</v>
      </c>
      <c r="AGR168" s="256" t="n">
        <v>24.9399999999999</v>
      </c>
      <c r="AGS168" s="254" t="n">
        <v>3.00800448291709</v>
      </c>
      <c r="AGT168" s="251" t="n">
        <v>24.78</v>
      </c>
      <c r="AGU168" s="252" t="n">
        <v>60.7617506335505</v>
      </c>
      <c r="AGV168" s="255" t="n">
        <v>24.7799999999999</v>
      </c>
      <c r="AGW168" s="253" t="n">
        <v>68.6970496117747</v>
      </c>
      <c r="AGX168" s="256" t="n">
        <v>24.9399999999999</v>
      </c>
      <c r="AGY168" s="254" t="n">
        <v>3.00800448291709</v>
      </c>
      <c r="AGZ168" s="251" t="n">
        <v>24.9399999999999</v>
      </c>
      <c r="AHA168" s="252" t="n">
        <v>69.66003208699379</v>
      </c>
      <c r="AHB168" s="255" t="n">
        <v>24.7799999999999</v>
      </c>
      <c r="AHC168" s="253" t="n">
        <v>68.6970496117747</v>
      </c>
      <c r="AHD168" s="256" t="n">
        <v>24.9399999999999</v>
      </c>
      <c r="AHE168" s="254" t="n">
        <v>3.00800448291709</v>
      </c>
      <c r="AHF168" s="251" t="n">
        <v>24.78</v>
      </c>
      <c r="AHG168" s="252" t="n">
        <v>81.8624771751157</v>
      </c>
      <c r="AHH168" s="255" t="n">
        <v>24.7799999999999</v>
      </c>
      <c r="AHI168" s="253" t="n">
        <v>68.6970496117747</v>
      </c>
      <c r="AHJ168" s="256" t="n">
        <v>24.9399999999999</v>
      </c>
      <c r="AHK168" s="254" t="n">
        <v>3.00800448291709</v>
      </c>
      <c r="AHL168" s="252" t="n">
        <v>24.78</v>
      </c>
      <c r="AHM168" s="252" t="n">
        <v>100.855559326084</v>
      </c>
      <c r="AHN168" s="255" t="n">
        <v>24.7799999999999</v>
      </c>
      <c r="AHO168" s="253" t="n">
        <v>68.6970496117747</v>
      </c>
      <c r="AHP168" s="256" t="n">
        <v>24.9399999999999</v>
      </c>
      <c r="AHQ168" s="254" t="n">
        <v>3.00800448291709</v>
      </c>
      <c r="AHR168" s="252" t="n">
        <v>24.78</v>
      </c>
      <c r="AHS168" s="252" t="n">
        <v>122.543141206968</v>
      </c>
      <c r="AHT168" s="255" t="n">
        <v>24.7799999999999</v>
      </c>
      <c r="AHU168" s="253" t="n">
        <v>68.6970496117747</v>
      </c>
      <c r="AHV168" s="256" t="n">
        <v>24.9399999999999</v>
      </c>
      <c r="AHW168" s="254" t="n">
        <v>3.00800448291709</v>
      </c>
      <c r="AHX168" s="252" t="n">
        <v>24.78</v>
      </c>
      <c r="AHY168" s="252" t="n">
        <v>141.835579419068</v>
      </c>
      <c r="AHZ168" s="255" t="n">
        <v>24.7799999999999</v>
      </c>
      <c r="AIA168" s="253" t="n">
        <v>68.6970496117747</v>
      </c>
      <c r="AIB168" s="256" t="n">
        <v>24.9399999999999</v>
      </c>
      <c r="AIC168" s="254" t="n">
        <v>3.00800448291709</v>
      </c>
      <c r="AID168" s="252" t="n">
        <v>24.78</v>
      </c>
      <c r="AIE168" s="252" t="n">
        <v>174.868166828547</v>
      </c>
      <c r="AIF168" s="255" t="n">
        <v>24.7799999999999</v>
      </c>
      <c r="AIG168" s="253" t="n">
        <v>68.6970496117747</v>
      </c>
      <c r="AIH168" s="256" t="n">
        <v>24.9399999999999</v>
      </c>
      <c r="AII168" s="254" t="n">
        <v>3.00800448291709</v>
      </c>
      <c r="AIJ168" s="251" t="n">
        <v>33.6</v>
      </c>
      <c r="AIK168" s="252" t="n">
        <v>8.76847720508027</v>
      </c>
      <c r="AIL168" s="255" t="n">
        <v>33.9699999999999</v>
      </c>
      <c r="AIM168" s="253" t="n">
        <v>75.05533874154391</v>
      </c>
      <c r="AIN168" s="256" t="n">
        <v>33.9699999999999</v>
      </c>
      <c r="AIO168" s="254" t="n">
        <v>3.84450252232629</v>
      </c>
      <c r="AIP168" s="251" t="n">
        <v>33.6</v>
      </c>
      <c r="AIQ168" s="252" t="n">
        <v>12.0866824351846</v>
      </c>
      <c r="AIR168" s="255" t="n">
        <v>33.9699999999999</v>
      </c>
      <c r="AIS168" s="253" t="n">
        <v>75.05533874154391</v>
      </c>
      <c r="AIT168" s="256" t="n">
        <v>33.9699999999999</v>
      </c>
      <c r="AIU168" s="254" t="n">
        <v>3.84450252232629</v>
      </c>
      <c r="AIV168" s="251" t="n">
        <v>33.6</v>
      </c>
      <c r="AIW168" s="252" t="n">
        <v>19.017466588546</v>
      </c>
      <c r="AIX168" s="255" t="n">
        <v>33.9699999999999</v>
      </c>
      <c r="AIY168" s="253" t="n">
        <v>75.05533874154391</v>
      </c>
      <c r="AIZ168" s="256" t="n">
        <v>33.9699999999999</v>
      </c>
      <c r="AJA168" s="254" t="n">
        <v>3.84450252232629</v>
      </c>
      <c r="AJB168" s="251" t="n">
        <v>33.6</v>
      </c>
      <c r="AJC168" s="252" t="n">
        <v>25.6989974641905</v>
      </c>
      <c r="AJD168" s="255" t="n">
        <v>33.9699999999999</v>
      </c>
      <c r="AJE168" s="253" t="n">
        <v>75.05533874154391</v>
      </c>
      <c r="AJF168" s="256" t="n">
        <v>33.9699999999999</v>
      </c>
      <c r="AJG168" s="254" t="n">
        <v>3.84450252232629</v>
      </c>
      <c r="AJH168" s="251" t="n">
        <v>34.0199999999999</v>
      </c>
      <c r="AJI168" s="252" t="n">
        <v>32.3825269287554</v>
      </c>
      <c r="AJJ168" s="255" t="n">
        <v>33.9699999999999</v>
      </c>
      <c r="AJK168" s="253" t="n">
        <v>75.05533874154391</v>
      </c>
      <c r="AJL168" s="256" t="n">
        <v>33.9699999999999</v>
      </c>
      <c r="AJM168" s="254" t="n">
        <v>3.84450252232629</v>
      </c>
      <c r="AJN168" s="251" t="n">
        <v>33.6</v>
      </c>
      <c r="AJO168" s="252" t="n">
        <v>39.3037324302177</v>
      </c>
      <c r="AJP168" s="255" t="n">
        <v>33.9699999999999</v>
      </c>
      <c r="AJQ168" s="253" t="n">
        <v>75.05533874154391</v>
      </c>
      <c r="AJR168" s="256" t="n">
        <v>33.9699999999999</v>
      </c>
      <c r="AJS168" s="254" t="n">
        <v>3.84450252232629</v>
      </c>
      <c r="AJT168" s="251" t="n">
        <v>33.6</v>
      </c>
      <c r="AJU168" s="252" t="n">
        <v>46.2908795196121</v>
      </c>
      <c r="AJV168" s="255" t="n">
        <v>33.9699999999999</v>
      </c>
      <c r="AJW168" s="253" t="n">
        <v>75.05533874154391</v>
      </c>
      <c r="AJX168" s="256" t="n">
        <v>33.9699999999999</v>
      </c>
      <c r="AJY168" s="254" t="n">
        <v>3.84450252232629</v>
      </c>
      <c r="AJZ168" s="251" t="n">
        <v>34.0199999999999</v>
      </c>
      <c r="AKA168" s="252" t="n">
        <v>52.3272701097716</v>
      </c>
      <c r="AKB168" s="255" t="n">
        <v>33.9699999999999</v>
      </c>
      <c r="AKC168" s="253" t="n">
        <v>75.05533874154391</v>
      </c>
      <c r="AKD168" s="256" t="n">
        <v>33.9699999999999</v>
      </c>
      <c r="AKE168" s="254" t="n">
        <v>3.84450252232629</v>
      </c>
      <c r="AKF168" s="252" t="n">
        <v>34.0199999999999</v>
      </c>
      <c r="AKG168" s="252" t="n">
        <v>60.9521393343413</v>
      </c>
      <c r="AKH168" s="255" t="n">
        <v>33.9699999999999</v>
      </c>
      <c r="AKI168" s="253" t="n">
        <v>75.05533874154391</v>
      </c>
      <c r="AKJ168" s="256" t="n">
        <v>33.9699999999999</v>
      </c>
      <c r="AKK168" s="254" t="n">
        <v>3.84450252232629</v>
      </c>
      <c r="AKL168" s="252" t="n">
        <v>33.6</v>
      </c>
      <c r="AKM168" s="252" t="n">
        <v>69.1369020284132</v>
      </c>
      <c r="AKN168" s="255" t="n">
        <v>33.9699999999999</v>
      </c>
      <c r="AKO168" s="253" t="n">
        <v>75.05533874154391</v>
      </c>
      <c r="AKP168" s="256" t="n">
        <v>33.9699999999999</v>
      </c>
      <c r="AKQ168" s="254" t="n">
        <v>3.84450252232629</v>
      </c>
      <c r="AKR168" s="252" t="n">
        <v>33.6</v>
      </c>
      <c r="AKS168" s="252" t="n">
        <v>74.58951599985831</v>
      </c>
      <c r="AKT168" s="255" t="n">
        <v>33.9699999999999</v>
      </c>
      <c r="AKU168" s="253" t="n">
        <v>75.05533874154391</v>
      </c>
      <c r="AKV168" s="256" t="n">
        <v>33.9699999999999</v>
      </c>
      <c r="AKW168" s="254" t="n">
        <v>3.84450252232629</v>
      </c>
      <c r="AKX168" s="252" t="n">
        <v>34.0199999999999</v>
      </c>
      <c r="AKY168" s="252" t="n">
        <v>79.5129183977441</v>
      </c>
      <c r="AKZ168" s="255" t="n">
        <v>33.9699999999999</v>
      </c>
      <c r="ALA168" s="253" t="n">
        <v>75.05533874154391</v>
      </c>
      <c r="ALB168" s="256" t="n">
        <v>33.9699999999999</v>
      </c>
      <c r="ALC168" s="254" t="n">
        <v>3.84450252232629</v>
      </c>
      <c r="ALD168" s="252" t="n">
        <v>33.6</v>
      </c>
      <c r="ALE168" s="252" t="n">
        <v>88.900325188178</v>
      </c>
      <c r="ALF168" s="255" t="n">
        <v>33.9699999999999</v>
      </c>
      <c r="ALG168" s="253" t="n">
        <v>75.05533874154391</v>
      </c>
      <c r="ALH168" s="256" t="n">
        <v>33.9699999999999</v>
      </c>
      <c r="ALI168" s="254" t="n">
        <v>3.84450252232629</v>
      </c>
      <c r="ALJ168" s="252" t="n">
        <v>33.6</v>
      </c>
      <c r="ALK168" s="252" t="n">
        <v>95.44334103617081</v>
      </c>
      <c r="ALL168" s="255" t="n">
        <v>33.9699999999999</v>
      </c>
      <c r="ALM168" s="253" t="n">
        <v>75.05533874154391</v>
      </c>
      <c r="ALN168" s="256" t="n">
        <v>33.9699999999999</v>
      </c>
      <c r="ALO168" s="254" t="n">
        <v>3.84450252232629</v>
      </c>
      <c r="ALP168" s="252" t="n">
        <v>34.0199999999999</v>
      </c>
      <c r="ALQ168" s="252" t="n">
        <v>100.179861715147</v>
      </c>
      <c r="ALR168" s="255" t="n">
        <v>33.9699999999999</v>
      </c>
      <c r="ALS168" s="253" t="n">
        <v>75.05533874154391</v>
      </c>
      <c r="ALT168" s="256" t="n">
        <v>33.9699999999999</v>
      </c>
      <c r="ALU168" s="254" t="n">
        <v>3.84450252232629</v>
      </c>
      <c r="ALV168" s="252" t="n">
        <v>34.0199999999999</v>
      </c>
      <c r="ALW168" s="252" t="n">
        <v>106.780313232897</v>
      </c>
      <c r="ALX168" s="255" t="n">
        <v>33.9699999999999</v>
      </c>
      <c r="ALY168" s="253" t="n">
        <v>75.05533874154391</v>
      </c>
      <c r="ALZ168" s="256" t="n">
        <v>33.9699999999999</v>
      </c>
      <c r="AMA168" s="254" t="n">
        <v>3.84450252232629</v>
      </c>
      <c r="AMB168" s="252" t="n">
        <v>34.0199999999999</v>
      </c>
      <c r="AMC168" s="252" t="n">
        <v>115.898087268229</v>
      </c>
      <c r="AMD168" s="255" t="n">
        <v>33.9699999999999</v>
      </c>
      <c r="AME168" s="253" t="n">
        <v>75.05533874154391</v>
      </c>
      <c r="AMF168" s="256" t="n">
        <v>33.9699999999999</v>
      </c>
      <c r="AMG168" s="254" t="n">
        <v>3.84450252232629</v>
      </c>
      <c r="AMH168" s="252" t="n">
        <v>33.6</v>
      </c>
      <c r="AMI168" s="252" t="n">
        <v>124.61324988993</v>
      </c>
      <c r="AMJ168" s="255" t="n">
        <v>33.9699999999999</v>
      </c>
      <c r="AMK168" s="253" t="n">
        <v>75.05533874154391</v>
      </c>
      <c r="AML168" s="256" t="n">
        <v>33.9699999999999</v>
      </c>
      <c r="AMM168" s="254" t="n">
        <v>3.84450252232629</v>
      </c>
      <c r="AMN168" s="252" t="n">
        <v>34.0199999999999</v>
      </c>
      <c r="AMO168" s="252" t="n">
        <v>129.141194615425</v>
      </c>
      <c r="AMP168" s="255" t="n">
        <v>33.9699999999999</v>
      </c>
      <c r="AMQ168" s="253" t="n">
        <v>75.05533874154391</v>
      </c>
      <c r="AMR168" s="256" t="n">
        <v>33.9699999999999</v>
      </c>
      <c r="AMS168" s="254" t="n">
        <v>3.84450252232629</v>
      </c>
      <c r="AMT168" s="252" t="n">
        <v>33.6</v>
      </c>
      <c r="AMU168" s="252" t="n">
        <v>136.971770110034</v>
      </c>
      <c r="AMV168" s="255" t="n">
        <v>33.9699999999999</v>
      </c>
      <c r="AMW168" s="253" t="n">
        <v>75.05533874154391</v>
      </c>
      <c r="AMX168" s="256" t="n">
        <v>33.9699999999999</v>
      </c>
      <c r="AMY168" s="254" t="n">
        <v>3.84450252232629</v>
      </c>
      <c r="AMZ168" s="252" t="n">
        <v>34.0199999999999</v>
      </c>
      <c r="ANA168" s="252" t="n">
        <v>143.756397092929</v>
      </c>
      <c r="ANB168" s="255" t="n">
        <v>33.9699999999999</v>
      </c>
      <c r="ANC168" s="253" t="n">
        <v>75.05533874154391</v>
      </c>
      <c r="AND168" s="256" t="n">
        <v>33.9699999999999</v>
      </c>
      <c r="ANE168" s="254" t="n">
        <v>3.84450252232629</v>
      </c>
      <c r="ANF168" s="252" t="n">
        <v>34.0199999999999</v>
      </c>
      <c r="ANG168" s="252" t="n">
        <v>151.04782468087</v>
      </c>
      <c r="ANH168" s="255" t="n">
        <v>33.9699999999999</v>
      </c>
      <c r="ANI168" s="253" t="n">
        <v>75.05533874154391</v>
      </c>
      <c r="ANJ168" s="256" t="n">
        <v>33.9699999999999</v>
      </c>
      <c r="ANK168" s="254" t="n">
        <v>3.84450252232629</v>
      </c>
      <c r="ANL168" s="252" t="n">
        <v>34.0199999999999</v>
      </c>
      <c r="ANM168" s="252" t="n">
        <v>157.680778398066</v>
      </c>
      <c r="ANN168" s="255" t="n">
        <v>33.9699999999999</v>
      </c>
      <c r="ANO168" s="253" t="n">
        <v>75.05533874154391</v>
      </c>
      <c r="ANP168" s="256" t="n">
        <v>33.9699999999999</v>
      </c>
      <c r="ANQ168" s="254" t="n">
        <v>3.84450252232629</v>
      </c>
      <c r="ANR168" s="252" t="n">
        <v>34.0199999999999</v>
      </c>
      <c r="ANS168" s="252" t="n">
        <v>164.805347369964</v>
      </c>
      <c r="ANT168" s="255" t="n">
        <v>33.9699999999999</v>
      </c>
      <c r="ANU168" s="253" t="n">
        <v>75.05533874154391</v>
      </c>
      <c r="ANV168" s="256" t="n">
        <v>33.9699999999999</v>
      </c>
      <c r="ANW168" s="254" t="n">
        <v>3.84450252232629</v>
      </c>
      <c r="ANX168" s="252" t="n">
        <v>33.6</v>
      </c>
      <c r="ANY168" s="252" t="n">
        <v>175.510734132835</v>
      </c>
      <c r="ANZ168" s="255" t="n">
        <v>33.9699999999999</v>
      </c>
      <c r="AOA168" s="253" t="n">
        <v>75.05533874154391</v>
      </c>
      <c r="AOB168" s="256" t="n">
        <v>33.9699999999999</v>
      </c>
      <c r="AOC168" s="254" t="n">
        <v>3.84450252232629</v>
      </c>
      <c r="AOD168" s="252" t="n">
        <v>33.6</v>
      </c>
      <c r="AOE168" s="252" t="n">
        <v>182.726289847987</v>
      </c>
      <c r="AOF168" s="255" t="n">
        <v>33.9699999999999</v>
      </c>
      <c r="AOG168" s="253" t="n">
        <v>75.05533874154391</v>
      </c>
      <c r="AOH168" s="256" t="n">
        <v>33.9699999999999</v>
      </c>
      <c r="AOI168" s="254" t="n">
        <v>3.84450252232629</v>
      </c>
      <c r="AOJ168" s="252" t="n">
        <v>33.6</v>
      </c>
      <c r="AOK168" s="252" t="n">
        <v>190.539268896036</v>
      </c>
      <c r="AOL168" s="255" t="n">
        <v>33.9699999999999</v>
      </c>
      <c r="AOM168" s="253" t="n">
        <v>75.05533874154391</v>
      </c>
      <c r="AON168" s="256" t="n">
        <v>33.9699999999999</v>
      </c>
      <c r="AOO168" s="254" t="n">
        <v>3.84450252232629</v>
      </c>
      <c r="AOP168" s="252" t="n">
        <v>34.0199999999999</v>
      </c>
      <c r="AOQ168" s="252" t="n">
        <v>195.158325841988</v>
      </c>
      <c r="AOR168" s="255" t="n">
        <v>33.9699999999999</v>
      </c>
      <c r="AOS168" s="253" t="n">
        <v>75.05533874154391</v>
      </c>
      <c r="AOT168" s="256" t="n">
        <v>33.9699999999999</v>
      </c>
      <c r="AOU168" s="254" t="n">
        <v>3.84450252232629</v>
      </c>
      <c r="AOV168" s="251" t="n">
        <v>49.14</v>
      </c>
      <c r="AOW168" s="252" t="n">
        <v>13.0866215451586</v>
      </c>
      <c r="AOX168" s="255" t="n">
        <v>49.4499999999999</v>
      </c>
      <c r="AOY168" s="253" t="n">
        <v>76.2363627768657</v>
      </c>
      <c r="AOZ168" s="256" t="n">
        <v>49.4499999999999</v>
      </c>
      <c r="APA168" s="254" t="n">
        <v>2.48192612738879</v>
      </c>
      <c r="APB168" s="251" t="n">
        <v>49.56</v>
      </c>
      <c r="APC168" s="252" t="n">
        <v>17.7580984904863</v>
      </c>
      <c r="APD168" s="255" t="n">
        <v>49.4499999999999</v>
      </c>
      <c r="APE168" s="253" t="n">
        <v>76.2363627768657</v>
      </c>
      <c r="APF168" s="256" t="n">
        <v>49.4499999999999</v>
      </c>
      <c r="APG168" s="254" t="n">
        <v>2.48192612738879</v>
      </c>
      <c r="APH168" s="251" t="n">
        <v>49.14</v>
      </c>
      <c r="API168" s="252" t="n">
        <v>28.1601217430506</v>
      </c>
      <c r="APJ168" s="255" t="n">
        <v>49.4499999999999</v>
      </c>
      <c r="APK168" s="253" t="n">
        <v>76.2363627768657</v>
      </c>
      <c r="APL168" s="256" t="n">
        <v>49.4499999999999</v>
      </c>
      <c r="APM168" s="254" t="n">
        <v>2.48192612738879</v>
      </c>
      <c r="APN168" s="251" t="n">
        <v>49.14</v>
      </c>
      <c r="APO168" s="252" t="n">
        <v>36.4853193974058</v>
      </c>
      <c r="APP168" s="255" t="n">
        <v>49.4499999999999</v>
      </c>
      <c r="APQ168" s="253" t="n">
        <v>76.2363627768657</v>
      </c>
      <c r="APR168" s="256" t="n">
        <v>49.4499999999999</v>
      </c>
      <c r="APS168" s="254" t="n">
        <v>2.48192612738879</v>
      </c>
      <c r="APT168" s="251" t="n">
        <v>49.14</v>
      </c>
      <c r="APU168" s="252" t="n">
        <v>46.4043669269634</v>
      </c>
      <c r="APV168" s="255" t="n">
        <v>49.4499999999999</v>
      </c>
      <c r="APW168" s="253" t="n">
        <v>76.2363627768657</v>
      </c>
      <c r="APX168" s="256" t="n">
        <v>49.4499999999999</v>
      </c>
      <c r="APY168" s="254" t="n">
        <v>2.48192612738879</v>
      </c>
      <c r="APZ168" s="251" t="n">
        <v>49.14</v>
      </c>
      <c r="AQA168" s="252" t="n">
        <v>54.3361495447154</v>
      </c>
      <c r="AQB168" s="255" t="n">
        <v>49.4499999999999</v>
      </c>
      <c r="AQC168" s="253" t="n">
        <v>76.2363627768657</v>
      </c>
      <c r="AQD168" s="256" t="n">
        <v>49.4499999999999</v>
      </c>
      <c r="AQE168" s="254" t="n">
        <v>2.48192612738879</v>
      </c>
      <c r="AQF168" s="251" t="n">
        <v>49.14</v>
      </c>
      <c r="AQG168" s="252" t="n">
        <v>66.6332556554585</v>
      </c>
      <c r="AQH168" s="255" t="n">
        <v>49.4499999999999</v>
      </c>
      <c r="AQI168" s="253" t="n">
        <v>76.2363627768657</v>
      </c>
      <c r="AQJ168" s="256" t="n">
        <v>49.4499999999999</v>
      </c>
      <c r="AQK168" s="254" t="n">
        <v>2.48192612738879</v>
      </c>
      <c r="AQL168" s="251" t="n">
        <v>49.14</v>
      </c>
      <c r="AQM168" s="252" t="n">
        <v>73.7677604317891</v>
      </c>
      <c r="AQN168" s="255" t="n">
        <v>49.4499999999999</v>
      </c>
      <c r="AQO168" s="253" t="n">
        <v>76.2363627768657</v>
      </c>
      <c r="AQP168" s="256" t="n">
        <v>49.4499999999999</v>
      </c>
      <c r="AQQ168" s="254" t="n">
        <v>2.48192612738879</v>
      </c>
      <c r="AQR168" s="252" t="n">
        <v>49.14</v>
      </c>
      <c r="AQS168" s="252" t="n">
        <v>85.66978700341311</v>
      </c>
      <c r="AQT168" s="255" t="n">
        <v>49.4499999999999</v>
      </c>
      <c r="AQU168" s="253" t="n">
        <v>76.2363627768657</v>
      </c>
      <c r="AQV168" s="256" t="n">
        <v>49.4499999999999</v>
      </c>
      <c r="AQW168" s="254" t="n">
        <v>2.48192612738879</v>
      </c>
      <c r="AQX168" s="252" t="n">
        <v>49.14</v>
      </c>
      <c r="AQY168" s="252" t="n">
        <v>93.60157464003279</v>
      </c>
      <c r="AQZ168" s="255" t="n">
        <v>49.4499999999999</v>
      </c>
      <c r="ARA168" s="253" t="n">
        <v>76.2363627768657</v>
      </c>
      <c r="ARB168" s="256" t="n">
        <v>49.4499999999999</v>
      </c>
      <c r="ARC168" s="254" t="n">
        <v>2.48192612738879</v>
      </c>
      <c r="ARD168" s="252" t="n">
        <v>49.14</v>
      </c>
      <c r="ARE168" s="252" t="n">
        <v>104.701270445681</v>
      </c>
      <c r="ARF168" s="255" t="n">
        <v>49.4499999999999</v>
      </c>
      <c r="ARG168" s="253" t="n">
        <v>76.2363627768657</v>
      </c>
      <c r="ARH168" s="256" t="n">
        <v>49.4499999999999</v>
      </c>
      <c r="ARI168" s="254" t="n">
        <v>2.48192612738879</v>
      </c>
      <c r="ARJ168" s="252" t="n">
        <v>49.14</v>
      </c>
      <c r="ARK168" s="252" t="n">
        <v>113.02959798084</v>
      </c>
      <c r="ARL168" s="255" t="n">
        <v>49.4499999999999</v>
      </c>
      <c r="ARM168" s="253" t="n">
        <v>76.2363627768657</v>
      </c>
      <c r="ARN168" s="256" t="n">
        <v>49.4499999999999</v>
      </c>
      <c r="ARO168" s="254" t="n">
        <v>2.48192612738879</v>
      </c>
      <c r="ARP168" s="252" t="n">
        <v>49.14</v>
      </c>
      <c r="ARQ168" s="252" t="n">
        <v>126.518093792452</v>
      </c>
      <c r="ARR168" s="255" t="n">
        <v>49.4499999999999</v>
      </c>
      <c r="ARS168" s="253" t="n">
        <v>76.2363627768657</v>
      </c>
      <c r="ART168" s="256" t="n">
        <v>49.4499999999999</v>
      </c>
      <c r="ARU168" s="254" t="n">
        <v>2.48192612738879</v>
      </c>
      <c r="ARV168" s="252" t="n">
        <v>49.14</v>
      </c>
      <c r="ARW168" s="252" t="n">
        <v>133.652395313002</v>
      </c>
      <c r="ARX168" s="255" t="n">
        <v>49.4499999999999</v>
      </c>
      <c r="ARY168" s="253" t="n">
        <v>76.2363627768657</v>
      </c>
      <c r="ARZ168" s="256" t="n">
        <v>49.4499999999999</v>
      </c>
      <c r="ASA168" s="254" t="n">
        <v>2.48192612738879</v>
      </c>
      <c r="ASB168" s="252" t="n">
        <v>49.14</v>
      </c>
      <c r="ASC168" s="252" t="n">
        <v>145.157873083421</v>
      </c>
      <c r="ASD168" s="255" t="n">
        <v>49.4499999999999</v>
      </c>
      <c r="ASE168" s="253" t="n">
        <v>76.2363627768657</v>
      </c>
      <c r="ASF168" s="256" t="n">
        <v>49.4499999999999</v>
      </c>
      <c r="ASG168" s="254" t="n">
        <v>2.48192612738879</v>
      </c>
      <c r="ASH168" s="252" t="n">
        <v>49.14</v>
      </c>
      <c r="ASI168" s="252" t="n">
        <v>153.484710359069</v>
      </c>
      <c r="ASJ168" s="255" t="n">
        <v>49.4499999999999</v>
      </c>
      <c r="ASK168" s="253" t="n">
        <v>76.2363627768657</v>
      </c>
      <c r="ASL168" s="256" t="n">
        <v>49.4499999999999</v>
      </c>
      <c r="ASM168" s="254" t="n">
        <v>2.48192612738879</v>
      </c>
      <c r="ASN168" s="252" t="n">
        <v>49.14</v>
      </c>
      <c r="ASO168" s="252" t="n">
        <v>163.399791923234</v>
      </c>
      <c r="ASP168" s="255" t="n">
        <v>49.4499999999999</v>
      </c>
      <c r="ASQ168" s="253" t="n">
        <v>76.2363627768657</v>
      </c>
      <c r="ASR168" s="256" t="n">
        <v>49.4499999999999</v>
      </c>
      <c r="ASS168" s="254" t="n">
        <v>2.48192612738879</v>
      </c>
      <c r="AST168" s="252" t="n">
        <v>49.14</v>
      </c>
      <c r="ASU168" s="252" t="n">
        <v>172.521455046866</v>
      </c>
      <c r="ASV168" s="255" t="n">
        <v>49.4499999999999</v>
      </c>
      <c r="ASW168" s="253" t="n">
        <v>76.2363627768657</v>
      </c>
      <c r="ASX168" s="256" t="n">
        <v>49.4499999999999</v>
      </c>
      <c r="ASY168" s="254" t="n">
        <v>2.48192612738879</v>
      </c>
      <c r="ASZ168" s="252" t="n">
        <v>49.14</v>
      </c>
      <c r="ATA168" s="252" t="n">
        <v>182.830621221255</v>
      </c>
      <c r="ATB168" s="255" t="n">
        <v>49.4499999999999</v>
      </c>
      <c r="ATC168" s="253" t="n">
        <v>76.2363627768657</v>
      </c>
      <c r="ATD168" s="256" t="n">
        <v>49.4499999999999</v>
      </c>
      <c r="ATE168" s="254" t="n">
        <v>2.48192612738879</v>
      </c>
      <c r="ATF168" s="252" t="n">
        <v>49.14</v>
      </c>
      <c r="ATG168" s="252" t="n">
        <v>190.764946961362</v>
      </c>
      <c r="ATH168" s="255" t="n">
        <v>49.4499999999999</v>
      </c>
      <c r="ATI168" s="253" t="n">
        <v>76.2363627768657</v>
      </c>
      <c r="ATJ168" s="256" t="n">
        <v>49.4499999999999</v>
      </c>
      <c r="ATK168" s="254" t="n">
        <v>2.48192612738879</v>
      </c>
      <c r="ATL168" s="252" t="n">
        <v>49.14</v>
      </c>
      <c r="ATM168" s="252" t="n">
        <v>205.436380590249</v>
      </c>
      <c r="ATN168" s="255" t="n">
        <v>49.4499999999999</v>
      </c>
      <c r="ATO168" s="253" t="n">
        <v>76.2363627768657</v>
      </c>
      <c r="ATP168" s="256" t="n">
        <v>49.4499999999999</v>
      </c>
      <c r="ATQ168" s="254" t="n">
        <v>2.48192612738879</v>
      </c>
      <c r="ATR168" s="252" t="n">
        <v>49.14</v>
      </c>
      <c r="ATS168" s="252" t="n">
        <v>213.775039840529</v>
      </c>
      <c r="ATT168" s="255" t="n">
        <v>49.4499999999999</v>
      </c>
      <c r="ATU168" s="253" t="n">
        <v>76.2363627768657</v>
      </c>
      <c r="ATV168" s="256" t="n">
        <v>49.4499999999999</v>
      </c>
      <c r="ATW168" s="254" t="n">
        <v>2.48192612738879</v>
      </c>
      <c r="ATX168" s="252" t="n">
        <v>49.14</v>
      </c>
      <c r="ATY168" s="252" t="n">
        <v>224.084241574335</v>
      </c>
      <c r="ATZ168" s="255" t="n">
        <v>49.4499999999999</v>
      </c>
      <c r="AUA168" s="253" t="n">
        <v>76.2363627768657</v>
      </c>
      <c r="AUB168" s="256" t="n">
        <v>49.4499999999999</v>
      </c>
      <c r="AUC168" s="254" t="n">
        <v>2.48192612738879</v>
      </c>
      <c r="AUD168" s="252" t="n">
        <v>49.14</v>
      </c>
      <c r="AUE168" s="252" t="n">
        <v>233.19805540301</v>
      </c>
      <c r="AUF168" s="255" t="n">
        <v>49.4499999999999</v>
      </c>
      <c r="AUG168" s="253" t="n">
        <v>76.2363627768657</v>
      </c>
      <c r="AUH168" s="256" t="n">
        <v>49.4499999999999</v>
      </c>
      <c r="AUI168" s="254" t="n">
        <v>2.48192612738879</v>
      </c>
      <c r="AUJ168" s="252" t="n">
        <v>49.14</v>
      </c>
      <c r="AUK168" s="252" t="n">
        <v>243.117116192446</v>
      </c>
      <c r="AUL168" s="255" t="n">
        <v>49.4499999999999</v>
      </c>
      <c r="AUM168" s="253" t="n">
        <v>76.2363627768657</v>
      </c>
      <c r="AUN168" s="256" t="n">
        <v>49.4499999999999</v>
      </c>
      <c r="AUO168" s="254" t="n">
        <v>2.48192612738879</v>
      </c>
      <c r="AUP168" s="251" t="n">
        <v>71.40000000000001</v>
      </c>
      <c r="AUQ168" s="252" t="n">
        <v>10.9210918909928</v>
      </c>
      <c r="AUR168" s="255" t="n">
        <v>73.09999999999999</v>
      </c>
      <c r="AUS168" s="253" t="n">
        <v>79.71236978579989</v>
      </c>
      <c r="AUT168" s="256" t="n">
        <v>72.23999999999999</v>
      </c>
      <c r="AUU168" s="254" t="n">
        <v>3.39795021281345</v>
      </c>
      <c r="AUV168" s="251" t="n">
        <v>71.40000000000001</v>
      </c>
      <c r="AUW168" s="252" t="n">
        <v>18.1687285377133</v>
      </c>
      <c r="AUX168" s="255" t="n">
        <v>73.09999999999999</v>
      </c>
      <c r="AUY168" s="253" t="n">
        <v>79.71236978579989</v>
      </c>
      <c r="AUZ168" s="256" t="n">
        <v>72.23999999999999</v>
      </c>
      <c r="AVA168" s="254" t="n">
        <v>3.39795021281345</v>
      </c>
      <c r="AVB168" s="251" t="n">
        <v>71.40000000000001</v>
      </c>
      <c r="AVC168" s="252" t="n">
        <v>25.4861296066892</v>
      </c>
      <c r="AVD168" s="255" t="n">
        <v>73.09999999999999</v>
      </c>
      <c r="AVE168" s="253" t="n">
        <v>79.71236978579989</v>
      </c>
      <c r="AVF168" s="256" t="n">
        <v>72.23999999999999</v>
      </c>
      <c r="AVG168" s="254" t="n">
        <v>3.39795021281345</v>
      </c>
      <c r="AVH168" s="251" t="n">
        <v>71.40000000000001</v>
      </c>
      <c r="AVI168" s="252" t="n">
        <v>34.8629671842253</v>
      </c>
      <c r="AVJ168" s="255" t="n">
        <v>73.09999999999999</v>
      </c>
      <c r="AVK168" s="253" t="n">
        <v>79.71236978579989</v>
      </c>
      <c r="AVL168" s="256" t="n">
        <v>72.23999999999999</v>
      </c>
      <c r="AVM168" s="254" t="n">
        <v>3.39795021281345</v>
      </c>
      <c r="AVN168" s="251" t="n">
        <v>71.40000000000001</v>
      </c>
      <c r="AVO168" s="252" t="n">
        <v>41.8222835067736</v>
      </c>
      <c r="AVP168" s="255" t="n">
        <v>73.09999999999999</v>
      </c>
      <c r="AVQ168" s="253" t="n">
        <v>79.71236978579989</v>
      </c>
      <c r="AVR168" s="256" t="n">
        <v>72.23999999999999</v>
      </c>
      <c r="AVS168" s="254" t="n">
        <v>3.39795021281345</v>
      </c>
      <c r="AVT168" s="251" t="n">
        <v>72.2399999999999</v>
      </c>
      <c r="AVU168" s="252" t="n">
        <v>47.8161875251428</v>
      </c>
      <c r="AVV168" s="255" t="n">
        <v>73.09999999999999</v>
      </c>
      <c r="AVW168" s="253" t="n">
        <v>79.71236978579989</v>
      </c>
      <c r="AVX168" s="256" t="n">
        <v>72.23999999999999</v>
      </c>
      <c r="AVY168" s="254" t="n">
        <v>3.39795021281345</v>
      </c>
      <c r="AVZ168" s="251" t="n">
        <v>72.2399999999999</v>
      </c>
      <c r="AWA168" s="252" t="n">
        <v>54.1609829972578</v>
      </c>
      <c r="AWB168" s="255" t="n">
        <v>73.09999999999999</v>
      </c>
      <c r="AWC168" s="253" t="n">
        <v>79.71236978579989</v>
      </c>
      <c r="AWD168" s="256" t="n">
        <v>72.23999999999999</v>
      </c>
      <c r="AWE168" s="254" t="n">
        <v>3.39795021281345</v>
      </c>
      <c r="AWF168" s="251" t="n">
        <v>72.2399999999999</v>
      </c>
      <c r="AWG168" s="252" t="n">
        <v>62.1032286281638</v>
      </c>
      <c r="AWH168" s="255" t="n">
        <v>73.09999999999999</v>
      </c>
      <c r="AWI168" s="253" t="n">
        <v>79.71236978579989</v>
      </c>
      <c r="AWJ168" s="256" t="n">
        <v>72.23999999999999</v>
      </c>
      <c r="AWK168" s="254" t="n">
        <v>3.39795021281345</v>
      </c>
      <c r="AWL168" s="252" t="n">
        <v>72.2399999999999</v>
      </c>
      <c r="AWM168" s="252" t="n">
        <v>68.40920552647481</v>
      </c>
      <c r="AWN168" s="255" t="n">
        <v>73.09999999999999</v>
      </c>
      <c r="AWO168" s="253" t="n">
        <v>79.71236978579989</v>
      </c>
      <c r="AWP168" s="256" t="n">
        <v>72.23999999999999</v>
      </c>
      <c r="AWQ168" s="254" t="n">
        <v>3.39795021281345</v>
      </c>
      <c r="AWR168" s="252" t="n">
        <v>72.2399999999999</v>
      </c>
      <c r="AWS168" s="252" t="n">
        <v>76.74616717618061</v>
      </c>
      <c r="AWT168" s="255" t="n">
        <v>73.09999999999999</v>
      </c>
      <c r="AWU168" s="253" t="n">
        <v>79.71236978579989</v>
      </c>
      <c r="AWV168" s="256" t="n">
        <v>72.23999999999999</v>
      </c>
      <c r="AWW168" s="254" t="n">
        <v>3.39795021281345</v>
      </c>
      <c r="AWX168" s="252" t="n">
        <v>72.2399999999999</v>
      </c>
      <c r="AWY168" s="252" t="n">
        <v>83.4203942523709</v>
      </c>
      <c r="AWZ168" s="255" t="n">
        <v>73.09999999999999</v>
      </c>
      <c r="AXA168" s="253" t="n">
        <v>79.71236978579989</v>
      </c>
      <c r="AXB168" s="256" t="n">
        <v>72.23999999999999</v>
      </c>
      <c r="AXC168" s="254" t="n">
        <v>3.39795021281345</v>
      </c>
      <c r="AXD168" s="252" t="n">
        <v>72.2399999999999</v>
      </c>
      <c r="AXE168" s="252" t="n">
        <v>91.8910872252317</v>
      </c>
      <c r="AXF168" s="255" t="n">
        <v>73.09999999999999</v>
      </c>
      <c r="AXG168" s="253" t="n">
        <v>79.71236978579989</v>
      </c>
      <c r="AXH168" s="256" t="n">
        <v>72.23999999999999</v>
      </c>
      <c r="AXI168" s="254" t="n">
        <v>3.39795021281345</v>
      </c>
      <c r="AXJ168" s="252" t="n">
        <v>72.2399999999999</v>
      </c>
      <c r="AXK168" s="252" t="n">
        <v>99.16895624086141</v>
      </c>
      <c r="AXL168" s="255" t="n">
        <v>73.09999999999999</v>
      </c>
      <c r="AXM168" s="253" t="n">
        <v>79.71236978579989</v>
      </c>
      <c r="AXN168" s="256" t="n">
        <v>72.23999999999999</v>
      </c>
      <c r="AXO168" s="254" t="n">
        <v>3.39795021281345</v>
      </c>
      <c r="AXP168" s="252" t="n">
        <v>72.2399999999999</v>
      </c>
      <c r="AXQ168" s="252" t="n">
        <v>107.142315360709</v>
      </c>
      <c r="AXR168" s="255" t="n">
        <v>73.09999999999999</v>
      </c>
      <c r="AXS168" s="253" t="n">
        <v>79.71236978579989</v>
      </c>
      <c r="AXT168" s="256" t="n">
        <v>72.23999999999999</v>
      </c>
      <c r="AXU168" s="254" t="n">
        <v>3.39795021281345</v>
      </c>
      <c r="AXV168" s="252" t="n">
        <v>73.09999999999999</v>
      </c>
      <c r="AXW168" s="252" t="n">
        <v>110.745260916361</v>
      </c>
      <c r="AXX168" s="255" t="n">
        <v>73.09999999999999</v>
      </c>
      <c r="AXY168" s="253" t="n">
        <v>79.71236978579989</v>
      </c>
      <c r="AXZ168" s="256" t="n">
        <v>72.23999999999999</v>
      </c>
      <c r="AYA168" s="254" t="n">
        <v>3.39795021281345</v>
      </c>
      <c r="AYB168" s="252" t="n">
        <v>72.2399999999999</v>
      </c>
      <c r="AYC168" s="252" t="n">
        <v>120.691512175741</v>
      </c>
      <c r="AYD168" s="255" t="n">
        <v>73.09999999999999</v>
      </c>
      <c r="AYE168" s="253" t="n">
        <v>79.71236978579989</v>
      </c>
      <c r="AYF168" s="256" t="n">
        <v>72.23999999999999</v>
      </c>
      <c r="AYG168" s="254" t="n">
        <v>3.39795021281345</v>
      </c>
      <c r="AYH168" s="252" t="n">
        <v>72.2399999999999</v>
      </c>
      <c r="AYI168" s="252" t="n">
        <v>128.286579371407</v>
      </c>
      <c r="AYJ168" s="255" t="n">
        <v>73.09999999999999</v>
      </c>
      <c r="AYK168" s="253" t="n">
        <v>79.71236978579989</v>
      </c>
      <c r="AYL168" s="256" t="n">
        <v>72.23999999999999</v>
      </c>
      <c r="AYM168" s="254" t="n">
        <v>3.39795021281345</v>
      </c>
      <c r="AYN168" s="252" t="n">
        <v>72.2399999999999</v>
      </c>
      <c r="AYO168" s="252" t="n">
        <v>133.940838356602</v>
      </c>
      <c r="AYP168" s="255" t="n">
        <v>73.09999999999999</v>
      </c>
      <c r="AYQ168" s="253" t="n">
        <v>79.71236978579989</v>
      </c>
      <c r="AYR168" s="256" t="n">
        <v>72.23999999999999</v>
      </c>
      <c r="AYS168" s="254" t="n">
        <v>3.39795021281345</v>
      </c>
      <c r="AYT168" s="252" t="n">
        <v>72.2399999999999</v>
      </c>
      <c r="AYU168" s="252" t="n">
        <v>141.313013420587</v>
      </c>
      <c r="AYV168" s="255" t="n">
        <v>73.09999999999999</v>
      </c>
      <c r="AYW168" s="253" t="n">
        <v>79.71236978579989</v>
      </c>
      <c r="AYX168" s="256" t="n">
        <v>72.23999999999999</v>
      </c>
      <c r="AYY168" s="254" t="n">
        <v>3.39795021281345</v>
      </c>
      <c r="AYZ168" s="252" t="n">
        <v>72.2399999999999</v>
      </c>
      <c r="AZA168" s="252" t="n">
        <v>151.567359389024</v>
      </c>
      <c r="AZB168" s="255" t="n">
        <v>73.09999999999999</v>
      </c>
      <c r="AZC168" s="253" t="n">
        <v>79.71236978579989</v>
      </c>
      <c r="AZD168" s="256" t="n">
        <v>72.23999999999999</v>
      </c>
      <c r="AZE168" s="254" t="n">
        <v>3.39795021281345</v>
      </c>
      <c r="AZF168" s="252" t="n">
        <v>72.2399999999999</v>
      </c>
      <c r="AZG168" s="252" t="n">
        <v>157.043255261585</v>
      </c>
      <c r="AZH168" s="255" t="n">
        <v>73.09999999999999</v>
      </c>
      <c r="AZI168" s="253" t="n">
        <v>79.71236978579989</v>
      </c>
      <c r="AZJ168" s="256" t="n">
        <v>72.23999999999999</v>
      </c>
      <c r="AZK168" s="254" t="n">
        <v>3.39795021281345</v>
      </c>
      <c r="AZL168" s="252" t="n">
        <v>72.2399999999999</v>
      </c>
      <c r="AZM168" s="252" t="n">
        <v>164.846816054194</v>
      </c>
      <c r="AZN168" s="255" t="n">
        <v>73.09999999999999</v>
      </c>
      <c r="AZO168" s="253" t="n">
        <v>79.71236978579989</v>
      </c>
      <c r="AZP168" s="256" t="n">
        <v>72.23999999999999</v>
      </c>
      <c r="AZQ168" s="254" t="n">
        <v>3.39795021281345</v>
      </c>
      <c r="AZR168" s="251" t="n">
        <v>94.59999999999999</v>
      </c>
      <c r="AZS168" s="252" t="n">
        <v>11.6982320907897</v>
      </c>
      <c r="AZT168" s="255" t="n">
        <v>102.77</v>
      </c>
      <c r="AZU168" s="253" t="n">
        <v>75.1345070934296</v>
      </c>
      <c r="AZV168" s="256" t="n">
        <v>102.77</v>
      </c>
      <c r="AZW168" s="254" t="n">
        <v>4.49281606040773</v>
      </c>
      <c r="AZX168" s="251" t="n">
        <v>102.77</v>
      </c>
      <c r="AZY168" s="252" t="n">
        <v>16.2278485117382</v>
      </c>
      <c r="AZZ168" s="255" t="n">
        <v>102.77</v>
      </c>
      <c r="BAA168" s="253" t="n">
        <v>75.1345070934296</v>
      </c>
      <c r="BAB168" s="256" t="n">
        <v>102.77</v>
      </c>
      <c r="BAC168" s="254" t="n">
        <v>4.49281606040773</v>
      </c>
      <c r="BAD168" s="251" t="n">
        <v>102.77</v>
      </c>
      <c r="BAE168" s="252" t="n">
        <v>21.593173322405</v>
      </c>
      <c r="BAF168" s="255" t="n">
        <v>102.77</v>
      </c>
      <c r="BAG168" s="253" t="n">
        <v>75.1345070934296</v>
      </c>
      <c r="BAH168" s="256" t="n">
        <v>102.77</v>
      </c>
      <c r="BAI168" s="254" t="n">
        <v>4.49281606040773</v>
      </c>
      <c r="BAJ168" s="251" t="n">
        <v>102.77</v>
      </c>
      <c r="BAK168" s="252" t="n">
        <v>35.7233268148934</v>
      </c>
      <c r="BAL168" s="255" t="n">
        <v>102.77</v>
      </c>
      <c r="BAM168" s="253" t="n">
        <v>75.1345070934296</v>
      </c>
      <c r="BAN168" s="256" t="n">
        <v>102.77</v>
      </c>
      <c r="BAO168" s="254" t="n">
        <v>4.49281606040773</v>
      </c>
      <c r="BAP168" s="251" t="n">
        <v>102.77</v>
      </c>
      <c r="BAQ168" s="252" t="n">
        <v>40.8056637513832</v>
      </c>
      <c r="BAR168" s="255" t="n">
        <v>102.77</v>
      </c>
      <c r="BAS168" s="253" t="n">
        <v>75.1345070934296</v>
      </c>
      <c r="BAT168" s="256" t="n">
        <v>102.77</v>
      </c>
      <c r="BAU168" s="254" t="n">
        <v>4.49281606040773</v>
      </c>
      <c r="BAV168" s="251" t="n">
        <v>102.77</v>
      </c>
      <c r="BAW168" s="252" t="n">
        <v>55.396864768366</v>
      </c>
      <c r="BAX168" s="255" t="n">
        <v>102.77</v>
      </c>
      <c r="BAY168" s="253" t="n">
        <v>75.1345070934296</v>
      </c>
      <c r="BAZ168" s="256" t="n">
        <v>102.77</v>
      </c>
      <c r="BBA168" s="254" t="n">
        <v>4.49281606040773</v>
      </c>
      <c r="BBB168" s="251" t="n">
        <v>102.77</v>
      </c>
      <c r="BBC168" s="252" t="n">
        <v>62.2526176406889</v>
      </c>
      <c r="BBD168" s="255" t="n">
        <v>102.77</v>
      </c>
      <c r="BBE168" s="253" t="n">
        <v>75.1345070934296</v>
      </c>
      <c r="BBF168" s="256" t="n">
        <v>102.77</v>
      </c>
      <c r="BBG168" s="254" t="n">
        <v>4.49281606040773</v>
      </c>
      <c r="BBH168" s="251" t="n">
        <v>102.77</v>
      </c>
      <c r="BBI168" s="252" t="n">
        <v>76.69893166079849</v>
      </c>
      <c r="BBJ168" s="255" t="n">
        <v>102.77</v>
      </c>
      <c r="BBK168" s="253" t="n">
        <v>75.1345070934296</v>
      </c>
      <c r="BBL168" s="256" t="n">
        <v>102.77</v>
      </c>
      <c r="BBM168" s="254" t="n">
        <v>4.49281606040773</v>
      </c>
      <c r="BBN168" s="252" t="n">
        <v>102.77</v>
      </c>
      <c r="BBO168" s="252" t="n">
        <v>81.8325335660535</v>
      </c>
      <c r="BBP168" s="255" t="n">
        <v>102.77</v>
      </c>
      <c r="BBQ168" s="253" t="n">
        <v>75.1345070934296</v>
      </c>
      <c r="BBR168" s="256" t="n">
        <v>102.77</v>
      </c>
      <c r="BBS168" s="254" t="n">
        <v>4.49281606040773</v>
      </c>
      <c r="BBT168" s="252" t="n">
        <v>102.77</v>
      </c>
      <c r="BBU168" s="252" t="n">
        <v>96.47067140204599</v>
      </c>
      <c r="BBV168" s="255" t="n">
        <v>102.77</v>
      </c>
      <c r="BBW168" s="253" t="n">
        <v>75.1345070934296</v>
      </c>
      <c r="BBX168" s="256" t="n">
        <v>102.77</v>
      </c>
      <c r="BBY168" s="254" t="n">
        <v>4.49281606040773</v>
      </c>
      <c r="BBZ168" s="252" t="n">
        <v>102.77</v>
      </c>
      <c r="BCA168" s="252" t="n">
        <v>103.524251819614</v>
      </c>
      <c r="BCB168" s="255" t="n">
        <v>102.77</v>
      </c>
      <c r="BCC168" s="253" t="n">
        <v>75.1345070934296</v>
      </c>
      <c r="BCD168" s="256" t="n">
        <v>102.77</v>
      </c>
      <c r="BCE168" s="254" t="n">
        <v>4.49281606040773</v>
      </c>
      <c r="BCF168" s="252" t="n">
        <v>102.77</v>
      </c>
      <c r="BCG168" s="252" t="n">
        <v>118.417382342442</v>
      </c>
      <c r="BCH168" s="255" t="n">
        <v>102.77</v>
      </c>
      <c r="BCI168" s="253" t="n">
        <v>75.1345070934296</v>
      </c>
      <c r="BCJ168" s="256" t="n">
        <v>102.77</v>
      </c>
      <c r="BCK168" s="254" t="n">
        <v>4.49281606040773</v>
      </c>
      <c r="BCL168" s="251" t="n">
        <v>126.85</v>
      </c>
      <c r="BCM168" s="252" t="n">
        <v>17.7000887587044</v>
      </c>
      <c r="BCN168" s="255" t="n">
        <v>126.85</v>
      </c>
      <c r="BCO168" s="253" t="n">
        <v>73.1366466422481</v>
      </c>
      <c r="BCP168" s="256" t="n">
        <v>126.85</v>
      </c>
      <c r="BCQ168" s="254" t="n">
        <v>6.72828643297378</v>
      </c>
      <c r="BCR168" s="251" t="n">
        <v>126.85</v>
      </c>
      <c r="BCS168" s="252" t="n">
        <v>27.486798892715</v>
      </c>
      <c r="BCT168" s="255" t="n">
        <v>126.85</v>
      </c>
      <c r="BCU168" s="253" t="n">
        <v>73.1366466422481</v>
      </c>
      <c r="BCV168" s="256" t="n">
        <v>126.85</v>
      </c>
      <c r="BCW168" s="254" t="n">
        <v>6.72828643297378</v>
      </c>
      <c r="BCX168" s="251" t="n">
        <v>126.85</v>
      </c>
      <c r="BCY168" s="252" t="n">
        <v>33.2661607460645</v>
      </c>
      <c r="BCZ168" s="255" t="n">
        <v>126.85</v>
      </c>
      <c r="BDA168" s="253" t="n">
        <v>73.1366466422481</v>
      </c>
      <c r="BDB168" s="256" t="n">
        <v>126.85</v>
      </c>
      <c r="BDC168" s="254" t="n">
        <v>6.72828643297378</v>
      </c>
      <c r="BDD168" s="251" t="n">
        <v>126.85</v>
      </c>
      <c r="BDE168" s="252" t="n">
        <v>39.051067344773</v>
      </c>
      <c r="BDF168" s="255" t="n">
        <v>126.85</v>
      </c>
      <c r="BDG168" s="253" t="n">
        <v>73.1366466422481</v>
      </c>
      <c r="BDH168" s="256" t="n">
        <v>126.85</v>
      </c>
      <c r="BDI168" s="254" t="n">
        <v>6.72828643297378</v>
      </c>
      <c r="BDJ168" s="251" t="n">
        <v>126.85</v>
      </c>
      <c r="BDK168" s="252" t="n">
        <v>47.2808101530912</v>
      </c>
      <c r="BDL168" s="255" t="n">
        <v>126.85</v>
      </c>
      <c r="BDM168" s="253" t="n">
        <v>73.1366466422481</v>
      </c>
      <c r="BDN168" s="256" t="n">
        <v>126.85</v>
      </c>
      <c r="BDO168" s="254" t="n">
        <v>6.72828643297378</v>
      </c>
      <c r="BDP168" s="251" t="n">
        <v>126.85</v>
      </c>
      <c r="BDQ168" s="252" t="n">
        <v>53.042206502405</v>
      </c>
      <c r="BDR168" s="255" t="n">
        <v>126.85</v>
      </c>
      <c r="BDS168" s="253" t="n">
        <v>73.1366466422481</v>
      </c>
      <c r="BDT168" s="256" t="n">
        <v>126.85</v>
      </c>
      <c r="BDU168" s="254" t="n">
        <v>6.72828643297378</v>
      </c>
      <c r="BDV168" s="251" t="n">
        <v>126.85</v>
      </c>
      <c r="BDW168" s="252" t="n">
        <v>58.8170014273522</v>
      </c>
      <c r="BDX168" s="255" t="n">
        <v>126.85</v>
      </c>
      <c r="BDY168" s="253" t="n">
        <v>73.1366466422481</v>
      </c>
      <c r="BDZ168" s="256" t="n">
        <v>126.85</v>
      </c>
      <c r="BEA168" s="254" t="n">
        <v>6.72828643297378</v>
      </c>
      <c r="BEB168" s="251" t="n">
        <v>126.85</v>
      </c>
      <c r="BEC168" s="252" t="n">
        <v>66.9486940859813</v>
      </c>
      <c r="BED168" s="255" t="n">
        <v>126.85</v>
      </c>
      <c r="BEE168" s="253" t="n">
        <v>73.1366466422481</v>
      </c>
      <c r="BEF168" s="256" t="n">
        <v>126.85</v>
      </c>
      <c r="BEG168" s="254" t="n">
        <v>6.72828643297378</v>
      </c>
      <c r="BEH168" s="252" t="n">
        <v>126.85</v>
      </c>
      <c r="BEI168" s="252" t="n">
        <v>73.37916806790081</v>
      </c>
      <c r="BEJ168" s="255" t="n">
        <v>126.85</v>
      </c>
      <c r="BEK168" s="253" t="n">
        <v>73.1366466422481</v>
      </c>
      <c r="BEL168" s="256" t="n">
        <v>126.85</v>
      </c>
      <c r="BEM168" s="254" t="n">
        <v>6.72828643297378</v>
      </c>
      <c r="BEN168" s="252" t="n">
        <v>126.85</v>
      </c>
      <c r="BEO168" s="252" t="n">
        <v>78.29831639216469</v>
      </c>
      <c r="BEP168" s="255" t="n">
        <v>126.85</v>
      </c>
      <c r="BEQ168" s="253" t="n">
        <v>73.1366466422481</v>
      </c>
      <c r="BER168" s="256" t="n">
        <v>126.85</v>
      </c>
      <c r="BES168" s="254" t="n">
        <v>6.72828643297378</v>
      </c>
      <c r="BET168" s="252" t="n">
        <v>126.85</v>
      </c>
      <c r="BEU168" s="252" t="n">
        <v>87.1244663457167</v>
      </c>
      <c r="BEV168" s="255" t="n">
        <v>126.85</v>
      </c>
      <c r="BEW168" s="253" t="n">
        <v>73.1366466422481</v>
      </c>
      <c r="BEX168" s="256" t="n">
        <v>126.85</v>
      </c>
      <c r="BEY168" s="254" t="n">
        <v>6.72828643297378</v>
      </c>
      <c r="BEZ168" s="252" t="n">
        <v>126.85</v>
      </c>
      <c r="BFA168" s="252" t="n">
        <v>94.3735354202573</v>
      </c>
      <c r="BFB168" s="255" t="n">
        <v>126.85</v>
      </c>
      <c r="BFC168" s="253" t="n">
        <v>73.1366466422481</v>
      </c>
      <c r="BFD168" s="256" t="n">
        <v>126.85</v>
      </c>
      <c r="BFE168" s="254" t="n">
        <v>6.72828643297378</v>
      </c>
      <c r="BFF168" s="252" t="n">
        <v>126.85</v>
      </c>
      <c r="BFG168" s="252" t="n">
        <v>98.06693239853681</v>
      </c>
      <c r="BFH168" s="255" t="n">
        <v>126.85</v>
      </c>
      <c r="BFI168" s="253" t="n">
        <v>73.1366466422481</v>
      </c>
      <c r="BFJ168" s="256" t="n">
        <v>126.85</v>
      </c>
      <c r="BFK168" s="254" t="n">
        <v>6.72828643297378</v>
      </c>
      <c r="BFL168" s="252" t="n">
        <v>126.85</v>
      </c>
      <c r="BFM168" s="252" t="n">
        <v>106.483128704013</v>
      </c>
      <c r="BFN168" s="255" t="n">
        <v>126.85</v>
      </c>
      <c r="BFO168" s="253" t="n">
        <v>73.1366466422481</v>
      </c>
      <c r="BFP168" s="256" t="n">
        <v>126.85</v>
      </c>
      <c r="BFQ168" s="254" t="n">
        <v>6.72828643297378</v>
      </c>
      <c r="BFR168" s="252" t="n">
        <v>126.85</v>
      </c>
      <c r="BFS168" s="252" t="n">
        <v>114.272743659115</v>
      </c>
      <c r="BFT168" s="255" t="n">
        <v>126.85</v>
      </c>
      <c r="BFU168" s="253" t="n">
        <v>73.1366466422481</v>
      </c>
      <c r="BFV168" s="256" t="n">
        <v>126.85</v>
      </c>
      <c r="BFW168" s="254" t="n">
        <v>6.72828643297378</v>
      </c>
      <c r="BFX168" s="252" t="n">
        <v>126.85</v>
      </c>
      <c r="BFY168" s="252" t="n">
        <v>118.370434822603</v>
      </c>
      <c r="BFZ168" s="255" t="n">
        <v>126.85</v>
      </c>
      <c r="BGA168" s="253" t="n">
        <v>73.1366466422481</v>
      </c>
      <c r="BGB168" s="256" t="n">
        <v>126.85</v>
      </c>
      <c r="BGC168" s="254" t="n">
        <v>6.72828643297378</v>
      </c>
      <c r="BGD168" s="252" t="n">
        <v>126.85</v>
      </c>
      <c r="BGE168" s="252" t="n">
        <v>126.175444976525</v>
      </c>
      <c r="BGF168" s="255" t="n">
        <v>126.85</v>
      </c>
      <c r="BGG168" s="253" t="n">
        <v>73.1366466422481</v>
      </c>
      <c r="BGH168" s="256" t="n">
        <v>126.85</v>
      </c>
      <c r="BGI168" s="254" t="n">
        <v>6.72828643297378</v>
      </c>
      <c r="BGJ168" s="252" t="n">
        <v>126.85</v>
      </c>
      <c r="BGK168" s="252" t="n">
        <v>132.365890026337</v>
      </c>
      <c r="BGL168" s="255" t="n">
        <v>126.85</v>
      </c>
      <c r="BGM168" s="253" t="n">
        <v>73.1366466422481</v>
      </c>
      <c r="BGN168" s="256" t="n">
        <v>126.85</v>
      </c>
      <c r="BGO168" s="254" t="n">
        <v>6.72828643297378</v>
      </c>
      <c r="BGP168" s="252" t="n">
        <v>126.85</v>
      </c>
      <c r="BGQ168" s="252" t="n">
        <v>139.958583266966</v>
      </c>
      <c r="BGR168" s="255" t="n">
        <v>126.85</v>
      </c>
      <c r="BGS168" s="253" t="n">
        <v>73.1366466422481</v>
      </c>
      <c r="BGT168" s="256" t="n">
        <v>126.85</v>
      </c>
      <c r="BGU168" s="254" t="n">
        <v>6.72828643297378</v>
      </c>
      <c r="BGV168" s="251" t="n">
        <v>151.199999999999</v>
      </c>
      <c r="BGW168" s="252" t="n">
        <v>12.9388732838218</v>
      </c>
      <c r="BGX168" s="255" t="n">
        <v>154.37</v>
      </c>
      <c r="BGY168" s="253" t="n">
        <v>73.5471873547186</v>
      </c>
      <c r="BGZ168" s="256" t="n">
        <v>154.37</v>
      </c>
      <c r="BHA168" s="254" t="n">
        <v>7.6671935139767</v>
      </c>
      <c r="BHB168" s="251" t="n">
        <v>151.199999999999</v>
      </c>
      <c r="BHC168" s="252" t="n">
        <v>18.6017033960006</v>
      </c>
      <c r="BHD168" s="255" t="n">
        <v>154.37</v>
      </c>
      <c r="BHE168" s="253" t="n">
        <v>73.5471873547186</v>
      </c>
      <c r="BHF168" s="256" t="n">
        <v>154.37</v>
      </c>
      <c r="BHG168" s="254" t="n">
        <v>7.6671935139767</v>
      </c>
      <c r="BHH168" s="251" t="n">
        <v>154.37</v>
      </c>
      <c r="BHI168" s="252" t="n">
        <v>26.8216530629963</v>
      </c>
      <c r="BHJ168" s="255" t="n">
        <v>154.37</v>
      </c>
      <c r="BHK168" s="253" t="n">
        <v>73.5471873547186</v>
      </c>
      <c r="BHL168" s="256" t="n">
        <v>154.37</v>
      </c>
      <c r="BHM168" s="254" t="n">
        <v>7.6671935139767</v>
      </c>
      <c r="BHN168" s="251" t="n">
        <v>154.37</v>
      </c>
      <c r="BHO168" s="252" t="n">
        <v>32.7689103794077</v>
      </c>
      <c r="BHP168" s="255" t="n">
        <v>154.37</v>
      </c>
      <c r="BHQ168" s="253" t="n">
        <v>73.5471873547186</v>
      </c>
      <c r="BHR168" s="256" t="n">
        <v>154.37</v>
      </c>
      <c r="BHS168" s="254" t="n">
        <v>7.6671935139767</v>
      </c>
      <c r="BHT168" s="251" t="n">
        <v>154.37</v>
      </c>
      <c r="BHU168" s="252" t="n">
        <v>38.9522379071253</v>
      </c>
      <c r="BHV168" s="255" t="n">
        <v>154.37</v>
      </c>
      <c r="BHW168" s="253" t="n">
        <v>73.5471873547186</v>
      </c>
      <c r="BHX168" s="256" t="n">
        <v>154.37</v>
      </c>
      <c r="BHY168" s="254" t="n">
        <v>7.6671935139767</v>
      </c>
      <c r="BHZ168" s="251" t="n">
        <v>154.37</v>
      </c>
      <c r="BIA168" s="252" t="n">
        <v>47.6251598195466</v>
      </c>
      <c r="BIB168" s="255" t="n">
        <v>154.37</v>
      </c>
      <c r="BIC168" s="253" t="n">
        <v>73.5471873547186</v>
      </c>
      <c r="BID168" s="256" t="n">
        <v>154.37</v>
      </c>
      <c r="BIE168" s="254" t="n">
        <v>7.6671935139767</v>
      </c>
      <c r="BIF168" s="251" t="n">
        <v>154.37</v>
      </c>
      <c r="BIG168" s="252" t="n">
        <v>54.971866829264</v>
      </c>
      <c r="BIH168" s="255" t="n">
        <v>154.37</v>
      </c>
      <c r="BII168" s="253" t="n">
        <v>73.5471873547186</v>
      </c>
      <c r="BIJ168" s="256" t="n">
        <v>154.37</v>
      </c>
      <c r="BIK168" s="254" t="n">
        <v>7.6671935139767</v>
      </c>
      <c r="BIL168" s="251" t="n">
        <v>154.37</v>
      </c>
      <c r="BIM168" s="252" t="n">
        <v>61.2984577043345</v>
      </c>
      <c r="BIN168" s="255" t="n">
        <v>154.37</v>
      </c>
      <c r="BIO168" s="253" t="n">
        <v>73.5471873547186</v>
      </c>
      <c r="BIP168" s="256" t="n">
        <v>154.37</v>
      </c>
      <c r="BIQ168" s="254" t="n">
        <v>7.6671935139767</v>
      </c>
      <c r="BIR168" s="252" t="n">
        <v>154.37</v>
      </c>
      <c r="BIS168" s="252" t="n">
        <v>68.2752493360132</v>
      </c>
      <c r="BIT168" s="255" t="n">
        <v>154.37</v>
      </c>
      <c r="BIU168" s="253" t="n">
        <v>73.5471873547186</v>
      </c>
      <c r="BIV168" s="256" t="n">
        <v>154.37</v>
      </c>
      <c r="BIW168" s="254" t="n">
        <v>7.6671935139767</v>
      </c>
      <c r="BIX168" s="252" t="n">
        <v>154.37</v>
      </c>
      <c r="BIY168" s="252" t="n">
        <v>75.36388053004841</v>
      </c>
      <c r="BIZ168" s="255" t="n">
        <v>154.37</v>
      </c>
      <c r="BJA168" s="253" t="n">
        <v>73.5471873547186</v>
      </c>
      <c r="BJB168" s="256" t="n">
        <v>154.37</v>
      </c>
      <c r="BJC168" s="254" t="n">
        <v>7.6671935139767</v>
      </c>
      <c r="BJD168" s="252" t="n">
        <v>154.37</v>
      </c>
      <c r="BJE168" s="252" t="n">
        <v>81.8363114978247</v>
      </c>
      <c r="BJF168" s="255" t="n">
        <v>154.37</v>
      </c>
      <c r="BJG168" s="253" t="n">
        <v>73.5471873547186</v>
      </c>
      <c r="BJH168" s="256" t="n">
        <v>154.37</v>
      </c>
      <c r="BJI168" s="254" t="n">
        <v>7.6671935139767</v>
      </c>
      <c r="BJJ168" s="252" t="n">
        <v>154.37</v>
      </c>
      <c r="BJK168" s="252" t="n">
        <v>89.3488247469148</v>
      </c>
      <c r="BJL168" s="255" t="n">
        <v>154.37</v>
      </c>
      <c r="BJM168" s="253" t="n">
        <v>73.5471873547186</v>
      </c>
      <c r="BJN168" s="256" t="n">
        <v>154.37</v>
      </c>
      <c r="BJO168" s="254" t="n">
        <v>7.6671935139767</v>
      </c>
      <c r="BJP168" s="252" t="n">
        <v>154.37</v>
      </c>
      <c r="BJQ168" s="252" t="n">
        <v>97.0913922352258</v>
      </c>
      <c r="BJR168" s="255" t="n">
        <v>154.37</v>
      </c>
      <c r="BJS168" s="253" t="n">
        <v>73.5471873547186</v>
      </c>
      <c r="BJT168" s="256" t="n">
        <v>154.37</v>
      </c>
      <c r="BJU168" s="254" t="n">
        <v>7.6671935139767</v>
      </c>
      <c r="BJV168" s="252" t="n">
        <v>154.37</v>
      </c>
      <c r="BJW168" s="252" t="n">
        <v>104.227030146083</v>
      </c>
      <c r="BJX168" s="255" t="n">
        <v>154.37</v>
      </c>
      <c r="BJY168" s="253" t="n">
        <v>73.5471873547186</v>
      </c>
      <c r="BJZ168" s="256" t="n">
        <v>154.37</v>
      </c>
      <c r="BKA168" s="254" t="n">
        <v>7.6671935139767</v>
      </c>
      <c r="BKB168" s="252" t="n">
        <v>154.37</v>
      </c>
      <c r="BKC168" s="252" t="n">
        <v>109.305319689546</v>
      </c>
      <c r="BKD168" s="255" t="n">
        <v>154.37</v>
      </c>
      <c r="BKE168" s="253" t="n">
        <v>73.5471873547186</v>
      </c>
      <c r="BKF168" s="256" t="n">
        <v>154.37</v>
      </c>
      <c r="BKG168" s="254" t="n">
        <v>7.6671935139767</v>
      </c>
      <c r="BKH168" s="252" t="n">
        <v>154.37</v>
      </c>
      <c r="BKI168" s="252" t="n">
        <v>118.189800222371</v>
      </c>
      <c r="BKJ168" s="255" t="n">
        <v>154.37</v>
      </c>
      <c r="BKK168" s="253" t="n">
        <v>73.5471873547186</v>
      </c>
      <c r="BKL168" s="256" t="n">
        <v>154.37</v>
      </c>
      <c r="BKM168" s="254" t="n">
        <v>7.6671935139767</v>
      </c>
      <c r="BKN168" s="252" t="n">
        <v>154.37</v>
      </c>
      <c r="BKO168" s="252" t="n">
        <v>127.539912048563</v>
      </c>
      <c r="BKP168" s="255" t="n">
        <v>154.37</v>
      </c>
      <c r="BKQ168" s="253" t="n">
        <v>73.5471873547186</v>
      </c>
      <c r="BKR168" s="256" t="n">
        <v>154.37</v>
      </c>
      <c r="BKS168" s="254" t="n">
        <v>7.6671935139767</v>
      </c>
      <c r="BKT168" s="251" t="n">
        <v>205.54</v>
      </c>
      <c r="BKU168" s="252" t="n">
        <v>19.7797549440885</v>
      </c>
      <c r="BKV168" s="255" t="n">
        <v>205.539999999999</v>
      </c>
      <c r="BKW168" s="253" t="n">
        <v>77.0575974521612</v>
      </c>
      <c r="BKX168" s="256" t="n">
        <v>205.54</v>
      </c>
      <c r="BKY168" s="254" t="n">
        <v>5.33693163893055</v>
      </c>
      <c r="BKZ168" s="251" t="n">
        <v>205.54</v>
      </c>
      <c r="BLA168" s="252" t="n">
        <v>23.5923943521783</v>
      </c>
      <c r="BLB168" s="255" t="n">
        <v>205.539999999999</v>
      </c>
      <c r="BLC168" s="253" t="n">
        <v>77.0575974521612</v>
      </c>
      <c r="BLD168" s="256" t="n">
        <v>205.54</v>
      </c>
      <c r="BLE168" s="254" t="n">
        <v>5.33693163893055</v>
      </c>
      <c r="BLF168" s="251" t="n">
        <v>205.54</v>
      </c>
      <c r="BLG168" s="252" t="n">
        <v>33.8258168299587</v>
      </c>
      <c r="BLH168" s="255" t="n">
        <v>205.539999999999</v>
      </c>
      <c r="BLI168" s="253" t="n">
        <v>77.0575974521612</v>
      </c>
      <c r="BLJ168" s="256" t="n">
        <v>205.54</v>
      </c>
      <c r="BLK168" s="254" t="n">
        <v>5.33693163893055</v>
      </c>
      <c r="BLL168" s="251" t="n">
        <v>205.54</v>
      </c>
      <c r="BLM168" s="252" t="n">
        <v>40.2323994728283</v>
      </c>
      <c r="BLN168" s="255" t="n">
        <v>205.539999999999</v>
      </c>
      <c r="BLO168" s="253" t="n">
        <v>77.0575974521612</v>
      </c>
      <c r="BLP168" s="256" t="n">
        <v>205.54</v>
      </c>
      <c r="BLQ168" s="254" t="n">
        <v>5.33693163893055</v>
      </c>
      <c r="BLR168" s="251" t="n">
        <v>205.54</v>
      </c>
      <c r="BLS168" s="252" t="n">
        <v>48.1951421407711</v>
      </c>
      <c r="BLT168" s="255" t="n">
        <v>205.539999999999</v>
      </c>
      <c r="BLU168" s="253" t="n">
        <v>77.0575974521612</v>
      </c>
      <c r="BLV168" s="256" t="n">
        <v>205.54</v>
      </c>
      <c r="BLW168" s="254" t="n">
        <v>5.33693163893055</v>
      </c>
      <c r="BLX168" s="251" t="n">
        <v>205.54</v>
      </c>
      <c r="BLY168" s="252" t="n">
        <v>58.2617310210644</v>
      </c>
      <c r="BLZ168" s="255" t="n">
        <v>205.539999999999</v>
      </c>
      <c r="BMA168" s="253" t="n">
        <v>77.0575974521612</v>
      </c>
      <c r="BMB168" s="256" t="n">
        <v>205.54</v>
      </c>
      <c r="BMC168" s="254" t="n">
        <v>5.33693163893055</v>
      </c>
      <c r="BMD168" s="251" t="n">
        <v>205.54</v>
      </c>
      <c r="BME168" s="252" t="n">
        <v>68.5016550930152</v>
      </c>
      <c r="BMF168" s="255" t="n">
        <v>205.539999999999</v>
      </c>
      <c r="BMG168" s="253" t="n">
        <v>77.0575974521612</v>
      </c>
      <c r="BMH168" s="256" t="n">
        <v>205.54</v>
      </c>
      <c r="BMI168" s="254" t="n">
        <v>5.33693163893055</v>
      </c>
      <c r="BMJ168" s="251" t="n">
        <v>205.54</v>
      </c>
      <c r="BMK168" s="252" t="n">
        <v>73.96640506002321</v>
      </c>
      <c r="BML168" s="255" t="n">
        <v>205.539999999999</v>
      </c>
      <c r="BMM168" s="253" t="n">
        <v>77.0575974521612</v>
      </c>
      <c r="BMN168" s="256" t="n">
        <v>205.54</v>
      </c>
      <c r="BMO168" s="254" t="n">
        <v>5.33693163893055</v>
      </c>
      <c r="BMP168" s="252" t="n">
        <v>205.54</v>
      </c>
      <c r="BMQ168" s="252" t="n">
        <v>77.7422142441951</v>
      </c>
      <c r="BMR168" s="255" t="n">
        <v>205.539999999999</v>
      </c>
      <c r="BMS168" s="253" t="n">
        <v>77.0575974521612</v>
      </c>
      <c r="BMT168" s="256" t="n">
        <v>205.54</v>
      </c>
      <c r="BMU168" s="254" t="n">
        <v>5.33693163893055</v>
      </c>
      <c r="BMV168" s="252" t="n">
        <v>205.54</v>
      </c>
      <c r="BMW168" s="252" t="n">
        <v>82.7558060138312</v>
      </c>
      <c r="BMX168" s="255" t="n">
        <v>205.539999999999</v>
      </c>
      <c r="BMY168" s="253" t="n">
        <v>77.0575974521612</v>
      </c>
      <c r="BMZ168" s="256" t="n">
        <v>205.54</v>
      </c>
      <c r="BNA168" s="254" t="n">
        <v>5.33693163893055</v>
      </c>
      <c r="BNB168" s="252" t="n">
        <v>205.54</v>
      </c>
      <c r="BNC168" s="252" t="n">
        <v>87.9844263370793</v>
      </c>
      <c r="BND168" s="255" t="n">
        <v>205.539999999999</v>
      </c>
      <c r="BNE168" s="253" t="n">
        <v>77.0575974521612</v>
      </c>
      <c r="BNF168" s="256" t="n">
        <v>205.54</v>
      </c>
      <c r="BNG168" s="254" t="n">
        <v>5.33693163893055</v>
      </c>
      <c r="BNH168" s="252" t="n">
        <v>205.54</v>
      </c>
      <c r="BNI168" s="252" t="n">
        <v>91.8811970039955</v>
      </c>
      <c r="BNJ168" s="255" t="n">
        <v>205.539999999999</v>
      </c>
      <c r="BNK168" s="253" t="n">
        <v>77.0575974521612</v>
      </c>
      <c r="BNL168" s="256" t="n">
        <v>205.54</v>
      </c>
      <c r="BNM168" s="254" t="n">
        <v>5.33693163893055</v>
      </c>
      <c r="BNN168" s="252" t="n">
        <v>205.54</v>
      </c>
      <c r="BNO168" s="252" t="n">
        <v>102.111559743516</v>
      </c>
      <c r="BNP168" s="255" t="n">
        <v>205.539999999999</v>
      </c>
      <c r="BNQ168" s="253" t="n">
        <v>77.0575974521612</v>
      </c>
      <c r="BNR168" s="256" t="n">
        <v>205.54</v>
      </c>
      <c r="BNS168" s="254" t="n">
        <v>5.33693163893055</v>
      </c>
      <c r="BNT168" s="252" t="n">
        <v>205.54</v>
      </c>
      <c r="BNU168" s="252" t="n">
        <v>108.300038152964</v>
      </c>
      <c r="BNV168" s="255" t="n">
        <v>205.539999999999</v>
      </c>
      <c r="BNW168" s="253" t="n">
        <v>77.0575974521612</v>
      </c>
      <c r="BNX168" s="256" t="n">
        <v>205.54</v>
      </c>
      <c r="BNY168" s="254" t="n">
        <v>5.33693163893055</v>
      </c>
      <c r="BNZ168" s="252" t="n">
        <v>205.54</v>
      </c>
      <c r="BOA168" s="252" t="n">
        <v>116.320435904507</v>
      </c>
      <c r="BOB168" s="255" t="n">
        <v>205.539999999999</v>
      </c>
      <c r="BOC168" s="253" t="n">
        <v>77.0575974521612</v>
      </c>
      <c r="BOD168" s="256" t="n">
        <v>205.54</v>
      </c>
      <c r="BOE168" s="254" t="n">
        <v>5.33693163893055</v>
      </c>
      <c r="BOF168" s="252" t="n">
        <v>205.54</v>
      </c>
      <c r="BOG168" s="252" t="n">
        <v>126.479481134132</v>
      </c>
      <c r="BOH168" s="255" t="n">
        <v>205.539999999999</v>
      </c>
      <c r="BOI168" s="253" t="n">
        <v>77.0575974521612</v>
      </c>
      <c r="BOJ168" s="256" t="n">
        <v>205.54</v>
      </c>
      <c r="BOK168" s="254" t="n">
        <v>5.33693163893055</v>
      </c>
      <c r="BOL168" s="252" t="n">
        <v>205.54</v>
      </c>
      <c r="BOM168" s="252" t="n">
        <v>136.556110502386</v>
      </c>
      <c r="BON168" s="255" t="n">
        <v>205.539999999999</v>
      </c>
      <c r="BOO168" s="253" t="n">
        <v>77.0575974521612</v>
      </c>
      <c r="BOP168" s="256" t="n">
        <v>205.54</v>
      </c>
      <c r="BOQ168" s="254" t="n">
        <v>5.33693163893055</v>
      </c>
    </row>
    <row r="169">
      <c r="B169" s="251" t="n">
        <v>2.09</v>
      </c>
      <c r="C169" s="252" t="n">
        <v>9.449473139852699</v>
      </c>
      <c r="D169" s="255" t="n">
        <v>2.09</v>
      </c>
      <c r="E169" s="253" t="n">
        <v>48.1396283185941</v>
      </c>
      <c r="F169" s="256" t="n">
        <v>2.09</v>
      </c>
      <c r="G169" s="254" t="n">
        <v>1.81538272527751</v>
      </c>
      <c r="H169" s="251" t="n">
        <v>2.09</v>
      </c>
      <c r="I169" s="252" t="n">
        <v>13.5375069783619</v>
      </c>
      <c r="J169" s="255" t="n">
        <v>2.09</v>
      </c>
      <c r="K169" s="253" t="n">
        <v>48.1396283185941</v>
      </c>
      <c r="L169" s="256" t="n">
        <v>2.09</v>
      </c>
      <c r="M169" s="254" t="n">
        <v>1.81538272527751</v>
      </c>
      <c r="N169" s="251" t="n">
        <v>2.09</v>
      </c>
      <c r="O169" s="252" t="n">
        <v>17.1110258382406</v>
      </c>
      <c r="P169" s="255" t="n">
        <v>2.09</v>
      </c>
      <c r="Q169" s="253" t="n">
        <v>48.1396283185941</v>
      </c>
      <c r="R169" s="256" t="n">
        <v>2.09</v>
      </c>
      <c r="S169" s="254" t="n">
        <v>1.81538272527751</v>
      </c>
      <c r="T169" s="251" t="n">
        <v>2.09</v>
      </c>
      <c r="U169" s="252" t="n">
        <v>20.7270451602931</v>
      </c>
      <c r="V169" s="255" t="n">
        <v>2.09</v>
      </c>
      <c r="W169" s="253" t="n">
        <v>48.1396283185941</v>
      </c>
      <c r="X169" s="256" t="n">
        <v>2.09</v>
      </c>
      <c r="Y169" s="254" t="n">
        <v>1.81538272527751</v>
      </c>
      <c r="Z169" s="251" t="n">
        <v>2.09</v>
      </c>
      <c r="AA169" s="252" t="n">
        <v>24.2496915995186</v>
      </c>
      <c r="AB169" s="255" t="n">
        <v>2.09</v>
      </c>
      <c r="AC169" s="253" t="n">
        <v>48.1396283185941</v>
      </c>
      <c r="AD169" s="256" t="n">
        <v>2.09</v>
      </c>
      <c r="AE169" s="254" t="n">
        <v>1.81538272527751</v>
      </c>
      <c r="AF169" s="251" t="n">
        <v>2.09</v>
      </c>
      <c r="AG169" s="252" t="n">
        <v>28.1028487220209</v>
      </c>
      <c r="AH169" s="255" t="n">
        <v>2.09</v>
      </c>
      <c r="AI169" s="253" t="n">
        <v>48.1396283185941</v>
      </c>
      <c r="AJ169" s="256" t="n">
        <v>2.09</v>
      </c>
      <c r="AK169" s="254" t="n">
        <v>1.81538272527751</v>
      </c>
      <c r="AL169" s="251" t="n">
        <v>2.09</v>
      </c>
      <c r="AM169" s="252" t="n">
        <v>32.2590145913126</v>
      </c>
      <c r="AN169" s="255" t="n">
        <v>2.09</v>
      </c>
      <c r="AO169" s="253" t="n">
        <v>48.1396283185941</v>
      </c>
      <c r="AP169" s="256" t="n">
        <v>2.09</v>
      </c>
      <c r="AQ169" s="254" t="n">
        <v>1.81538272527751</v>
      </c>
      <c r="AR169" s="251" t="n">
        <v>2.09</v>
      </c>
      <c r="AS169" s="252" t="n">
        <v>35.5396104713794</v>
      </c>
      <c r="AT169" s="255" t="n">
        <v>2.09</v>
      </c>
      <c r="AU169" s="253" t="n">
        <v>48.1396283185941</v>
      </c>
      <c r="AV169" s="256" t="n">
        <v>2.09</v>
      </c>
      <c r="AW169" s="254" t="n">
        <v>1.81538272527751</v>
      </c>
      <c r="AX169" s="252" t="n">
        <v>2.09</v>
      </c>
      <c r="AY169" s="252" t="n">
        <v>38.8407164068829</v>
      </c>
      <c r="AZ169" s="255" t="n">
        <v>2.09</v>
      </c>
      <c r="BA169" s="253" t="n">
        <v>48.1396283185941</v>
      </c>
      <c r="BB169" s="256" t="n">
        <v>2.09</v>
      </c>
      <c r="BC169" s="254" t="n">
        <v>1.81538272527751</v>
      </c>
      <c r="BD169" s="252" t="n">
        <v>2.09</v>
      </c>
      <c r="BE169" s="252" t="n">
        <v>42.1827395672211</v>
      </c>
      <c r="BF169" s="255" t="n">
        <v>2.09</v>
      </c>
      <c r="BG169" s="253" t="n">
        <v>48.1396283185941</v>
      </c>
      <c r="BH169" s="256" t="n">
        <v>2.09</v>
      </c>
      <c r="BI169" s="254" t="n">
        <v>1.81538272527751</v>
      </c>
      <c r="BJ169" s="252" t="n">
        <v>2.09</v>
      </c>
      <c r="BK169" s="252" t="n">
        <v>47.8028088530414</v>
      </c>
      <c r="BL169" s="255" t="n">
        <v>2.09</v>
      </c>
      <c r="BM169" s="253" t="n">
        <v>48.1396283185941</v>
      </c>
      <c r="BN169" s="256" t="n">
        <v>2.09</v>
      </c>
      <c r="BO169" s="254" t="n">
        <v>1.81538272527751</v>
      </c>
      <c r="BP169" s="252" t="n">
        <v>2.09</v>
      </c>
      <c r="BQ169" s="252" t="n">
        <v>51.1627123267878</v>
      </c>
      <c r="BR169" s="255" t="n">
        <v>2.09</v>
      </c>
      <c r="BS169" s="253" t="n">
        <v>48.1396283185941</v>
      </c>
      <c r="BT169" s="256" t="n">
        <v>2.09</v>
      </c>
      <c r="BU169" s="254" t="n">
        <v>1.81538272527751</v>
      </c>
      <c r="BV169" s="252" t="n">
        <v>2.09</v>
      </c>
      <c r="BW169" s="252" t="n">
        <v>57.8076294591177</v>
      </c>
      <c r="BX169" s="255" t="n">
        <v>2.09</v>
      </c>
      <c r="BY169" s="253" t="n">
        <v>48.1396283185941</v>
      </c>
      <c r="BZ169" s="256" t="n">
        <v>2.09</v>
      </c>
      <c r="CA169" s="254" t="n">
        <v>1.81538272527751</v>
      </c>
      <c r="CB169" s="252" t="n">
        <v>2.09</v>
      </c>
      <c r="CC169" s="252" t="n">
        <v>66.7546006731049</v>
      </c>
      <c r="CD169" s="255" t="n">
        <v>2.09</v>
      </c>
      <c r="CE169" s="253" t="n">
        <v>48.1396283185941</v>
      </c>
      <c r="CF169" s="256" t="n">
        <v>2.09</v>
      </c>
      <c r="CG169" s="254" t="n">
        <v>1.81538272527751</v>
      </c>
      <c r="CH169" s="252" t="n">
        <v>2.09</v>
      </c>
      <c r="CI169" s="252" t="n">
        <v>73.8321697335729</v>
      </c>
      <c r="CJ169" s="255" t="n">
        <v>2.09</v>
      </c>
      <c r="CK169" s="253" t="n">
        <v>48.1396283185941</v>
      </c>
      <c r="CL169" s="256" t="n">
        <v>2.09</v>
      </c>
      <c r="CM169" s="254" t="n">
        <v>1.81538272527751</v>
      </c>
      <c r="CN169" s="252" t="n">
        <v>2.09</v>
      </c>
      <c r="CO169" s="252" t="n">
        <v>80.2519035000219</v>
      </c>
      <c r="CP169" s="255" t="n">
        <v>2.09</v>
      </c>
      <c r="CQ169" s="253" t="n">
        <v>48.1396283185941</v>
      </c>
      <c r="CR169" s="256" t="n">
        <v>2.09</v>
      </c>
      <c r="CS169" s="254" t="n">
        <v>1.81538272527751</v>
      </c>
      <c r="CT169" s="252" t="n">
        <v>2.09</v>
      </c>
      <c r="CU169" s="252" t="n">
        <v>86.6372615506321</v>
      </c>
      <c r="CV169" s="255" t="n">
        <v>2.09</v>
      </c>
      <c r="CW169" s="253" t="n">
        <v>48.1396283185941</v>
      </c>
      <c r="CX169" s="256" t="n">
        <v>2.09</v>
      </c>
      <c r="CY169" s="254" t="n">
        <v>1.81538272527751</v>
      </c>
      <c r="CZ169" s="252" t="n">
        <v>2.09</v>
      </c>
      <c r="DA169" s="252" t="n">
        <v>100.677819053291</v>
      </c>
      <c r="DB169" s="255" t="n">
        <v>2.09</v>
      </c>
      <c r="DC169" s="253" t="n">
        <v>48.1396283185941</v>
      </c>
      <c r="DD169" s="256" t="n">
        <v>2.09</v>
      </c>
      <c r="DE169" s="254" t="n">
        <v>1.81538272527751</v>
      </c>
      <c r="DF169" s="252" t="n">
        <v>2.09</v>
      </c>
      <c r="DG169" s="252" t="n">
        <v>108.155903034365</v>
      </c>
      <c r="DH169" s="255" t="n">
        <v>2.09</v>
      </c>
      <c r="DI169" s="253" t="n">
        <v>48.1396283185941</v>
      </c>
      <c r="DJ169" s="256" t="n">
        <v>2.09</v>
      </c>
      <c r="DK169" s="254" t="n">
        <v>1.81538272527751</v>
      </c>
      <c r="DL169" s="252" t="n">
        <v>2.09</v>
      </c>
      <c r="DM169" s="252" t="n">
        <v>118.77413792769</v>
      </c>
      <c r="DN169" s="255" t="n">
        <v>2.09</v>
      </c>
      <c r="DO169" s="253" t="n">
        <v>48.1396283185941</v>
      </c>
      <c r="DP169" s="256" t="n">
        <v>2.09</v>
      </c>
      <c r="DQ169" s="254" t="n">
        <v>1.81538272527751</v>
      </c>
      <c r="DR169" s="252" t="n">
        <v>2.09</v>
      </c>
      <c r="DS169" s="252" t="n">
        <v>134.413798104243</v>
      </c>
      <c r="DT169" s="255" t="n">
        <v>2.09</v>
      </c>
      <c r="DU169" s="253" t="n">
        <v>48.1396283185941</v>
      </c>
      <c r="DV169" s="256" t="n">
        <v>2.09</v>
      </c>
      <c r="DW169" s="254" t="n">
        <v>1.81538272527751</v>
      </c>
      <c r="DX169" s="252" t="n">
        <v>2.09</v>
      </c>
      <c r="DY169" s="252" t="n">
        <v>145.439249946811</v>
      </c>
      <c r="DZ169" s="255" t="n">
        <v>2.09</v>
      </c>
      <c r="EA169" s="253" t="n">
        <v>48.1396283185941</v>
      </c>
      <c r="EB169" s="256" t="n">
        <v>2.09</v>
      </c>
      <c r="EC169" s="254" t="n">
        <v>1.81538272527751</v>
      </c>
      <c r="ED169" s="251" t="n">
        <v>3.01000000000043</v>
      </c>
      <c r="EE169" s="252" t="n">
        <v>12.32386937262</v>
      </c>
      <c r="EF169" s="255" t="n">
        <v>2.992</v>
      </c>
      <c r="EG169" s="253" t="n">
        <v>44.7229029921135</v>
      </c>
      <c r="EH169" s="256" t="n">
        <v>2.992</v>
      </c>
      <c r="EI169" s="254" t="n">
        <v>4.02316219661294</v>
      </c>
      <c r="EJ169" s="251" t="n">
        <v>3.01</v>
      </c>
      <c r="EK169" s="252" t="n">
        <v>16.9111760504141</v>
      </c>
      <c r="EL169" s="255" t="n">
        <v>2.992</v>
      </c>
      <c r="EM169" s="253" t="n">
        <v>44.7229029921135</v>
      </c>
      <c r="EN169" s="256" t="n">
        <v>2.992</v>
      </c>
      <c r="EO169" s="254" t="n">
        <v>4.02316219661294</v>
      </c>
      <c r="EP169" s="251" t="n">
        <v>3.01</v>
      </c>
      <c r="EQ169" s="252" t="n">
        <v>21.5120225041187</v>
      </c>
      <c r="ER169" s="255" t="n">
        <v>2.992</v>
      </c>
      <c r="ES169" s="253" t="n">
        <v>44.7229029921135</v>
      </c>
      <c r="ET169" s="256" t="n">
        <v>2.992</v>
      </c>
      <c r="EU169" s="254" t="n">
        <v>4.02316219661294</v>
      </c>
      <c r="EV169" s="251" t="n">
        <v>2.992</v>
      </c>
      <c r="EW169" s="252" t="n">
        <v>27.6706999741141</v>
      </c>
      <c r="EX169" s="255" t="n">
        <v>2.992</v>
      </c>
      <c r="EY169" s="253" t="n">
        <v>44.7229029921135</v>
      </c>
      <c r="EZ169" s="256" t="n">
        <v>2.992</v>
      </c>
      <c r="FA169" s="254" t="n">
        <v>4.02316219661294</v>
      </c>
      <c r="FB169" s="251" t="n">
        <v>3.01</v>
      </c>
      <c r="FC169" s="252" t="n">
        <v>33.243002517369</v>
      </c>
      <c r="FD169" s="255" t="n">
        <v>2.992</v>
      </c>
      <c r="FE169" s="253" t="n">
        <v>44.7229029921135</v>
      </c>
      <c r="FF169" s="256" t="n">
        <v>2.992</v>
      </c>
      <c r="FG169" s="254" t="n">
        <v>4.02316219661294</v>
      </c>
      <c r="FH169" s="251" t="n">
        <v>3.01</v>
      </c>
      <c r="FI169" s="252" t="n">
        <v>37.5104686947067</v>
      </c>
      <c r="FJ169" s="255" t="n">
        <v>2.992</v>
      </c>
      <c r="FK169" s="253" t="n">
        <v>44.7229029921135</v>
      </c>
      <c r="FL169" s="256" t="n">
        <v>2.992</v>
      </c>
      <c r="FM169" s="254" t="n">
        <v>4.02316219661294</v>
      </c>
      <c r="FN169" s="251" t="n">
        <v>2.992</v>
      </c>
      <c r="FO169" s="252" t="n">
        <v>43.2839405446551</v>
      </c>
      <c r="FP169" s="255" t="n">
        <v>2.992</v>
      </c>
      <c r="FQ169" s="253" t="n">
        <v>44.7229029921135</v>
      </c>
      <c r="FR169" s="256" t="n">
        <v>2.992</v>
      </c>
      <c r="FS169" s="254" t="n">
        <v>4.02316219661294</v>
      </c>
      <c r="FT169" s="251" t="n">
        <v>3.01</v>
      </c>
      <c r="FU169" s="252" t="n">
        <v>48.7970299852371</v>
      </c>
      <c r="FV169" s="255" t="n">
        <v>2.992</v>
      </c>
      <c r="FW169" s="253" t="n">
        <v>44.7229029921135</v>
      </c>
      <c r="FX169" s="256" t="n">
        <v>2.992</v>
      </c>
      <c r="FY169" s="254" t="n">
        <v>4.02316219661294</v>
      </c>
      <c r="FZ169" s="252" t="n">
        <v>2.992</v>
      </c>
      <c r="GA169" s="252" t="n">
        <v>53.6121634564673</v>
      </c>
      <c r="GB169" s="255" t="n">
        <v>2.992</v>
      </c>
      <c r="GC169" s="253" t="n">
        <v>44.7229029921135</v>
      </c>
      <c r="GD169" s="256" t="n">
        <v>2.992</v>
      </c>
      <c r="GE169" s="254" t="n">
        <v>4.02316219661294</v>
      </c>
      <c r="GF169" s="252" t="n">
        <v>2.992</v>
      </c>
      <c r="GG169" s="252" t="n">
        <v>58.0900022455495</v>
      </c>
      <c r="GH169" s="255" t="n">
        <v>2.992</v>
      </c>
      <c r="GI169" s="253" t="n">
        <v>44.7229029921135</v>
      </c>
      <c r="GJ169" s="256" t="n">
        <v>2.992</v>
      </c>
      <c r="GK169" s="254" t="n">
        <v>4.02316219661294</v>
      </c>
      <c r="GL169" s="252" t="n">
        <v>3.01</v>
      </c>
      <c r="GM169" s="252" t="n">
        <v>63.9228742126186</v>
      </c>
      <c r="GN169" s="255" t="n">
        <v>2.992</v>
      </c>
      <c r="GO169" s="253" t="n">
        <v>44.7229029921135</v>
      </c>
      <c r="GP169" s="256" t="n">
        <v>2.992</v>
      </c>
      <c r="GQ169" s="254" t="n">
        <v>4.02316219661294</v>
      </c>
      <c r="GR169" s="252" t="n">
        <v>2.992</v>
      </c>
      <c r="GS169" s="252" t="n">
        <v>72.13222542668041</v>
      </c>
      <c r="GT169" s="255" t="n">
        <v>2.992</v>
      </c>
      <c r="GU169" s="253" t="n">
        <v>44.7229029921135</v>
      </c>
      <c r="GV169" s="256" t="n">
        <v>2.992</v>
      </c>
      <c r="GW169" s="254" t="n">
        <v>4.02316219661294</v>
      </c>
      <c r="GX169" s="252" t="n">
        <v>2.992</v>
      </c>
      <c r="GY169" s="252" t="n">
        <v>76.9709628303074</v>
      </c>
      <c r="GZ169" s="255" t="n">
        <v>2.992</v>
      </c>
      <c r="HA169" s="253" t="n">
        <v>44.7229029921135</v>
      </c>
      <c r="HB169" s="256" t="n">
        <v>2.992</v>
      </c>
      <c r="HC169" s="254" t="n">
        <v>4.02316219661294</v>
      </c>
      <c r="HD169" s="252" t="n">
        <v>2.992</v>
      </c>
      <c r="HE169" s="252" t="n">
        <v>82.1609594781836</v>
      </c>
      <c r="HF169" s="255" t="n">
        <v>2.992</v>
      </c>
      <c r="HG169" s="253" t="n">
        <v>44.7229029921135</v>
      </c>
      <c r="HH169" s="256" t="n">
        <v>2.992</v>
      </c>
      <c r="HI169" s="254" t="n">
        <v>4.02316219661294</v>
      </c>
      <c r="HJ169" s="252" t="n">
        <v>2.992</v>
      </c>
      <c r="HK169" s="252" t="n">
        <v>87.62183812862649</v>
      </c>
      <c r="HL169" s="255" t="n">
        <v>2.992</v>
      </c>
      <c r="HM169" s="253" t="n">
        <v>44.7229029921135</v>
      </c>
      <c r="HN169" s="256" t="n">
        <v>2.992</v>
      </c>
      <c r="HO169" s="254" t="n">
        <v>4.02316219661294</v>
      </c>
      <c r="HP169" s="252" t="n">
        <v>2.992</v>
      </c>
      <c r="HQ169" s="252" t="n">
        <v>93.8032721824562</v>
      </c>
      <c r="HR169" s="255" t="n">
        <v>2.992</v>
      </c>
      <c r="HS169" s="253" t="n">
        <v>44.7229029921135</v>
      </c>
      <c r="HT169" s="256" t="n">
        <v>2.992</v>
      </c>
      <c r="HU169" s="254" t="n">
        <v>4.02316219661294</v>
      </c>
      <c r="HV169" s="252" t="n">
        <v>2.992</v>
      </c>
      <c r="HW169" s="252" t="n">
        <v>101.29005132806</v>
      </c>
      <c r="HX169" s="255" t="n">
        <v>2.992</v>
      </c>
      <c r="HY169" s="253" t="n">
        <v>44.7229029921135</v>
      </c>
      <c r="HZ169" s="256" t="n">
        <v>2.992</v>
      </c>
      <c r="IA169" s="254" t="n">
        <v>4.02316219661294</v>
      </c>
      <c r="IB169" s="252" t="n">
        <v>2.992</v>
      </c>
      <c r="IC169" s="252" t="n">
        <v>107.400264164797</v>
      </c>
      <c r="ID169" s="255" t="n">
        <v>2.992</v>
      </c>
      <c r="IE169" s="253" t="n">
        <v>44.7229029921135</v>
      </c>
      <c r="IF169" s="256" t="n">
        <v>2.992</v>
      </c>
      <c r="IG169" s="254" t="n">
        <v>4.02316219661294</v>
      </c>
      <c r="IH169" s="252" t="n">
        <v>2.992</v>
      </c>
      <c r="II169" s="252" t="n">
        <v>111.001308931366</v>
      </c>
      <c r="IJ169" s="255" t="n">
        <v>2.992</v>
      </c>
      <c r="IK169" s="253" t="n">
        <v>44.7229029921135</v>
      </c>
      <c r="IL169" s="256" t="n">
        <v>2.992</v>
      </c>
      <c r="IM169" s="254" t="n">
        <v>4.02316219661294</v>
      </c>
      <c r="IN169" s="252" t="n">
        <v>2.992</v>
      </c>
      <c r="IO169" s="252" t="n">
        <v>115.963124709649</v>
      </c>
      <c r="IP169" s="255" t="n">
        <v>2.992</v>
      </c>
      <c r="IQ169" s="253" t="n">
        <v>44.7229029921135</v>
      </c>
      <c r="IR169" s="256" t="n">
        <v>2.992</v>
      </c>
      <c r="IS169" s="254" t="n">
        <v>4.02316219661294</v>
      </c>
      <c r="IT169" s="252" t="n">
        <v>2.992</v>
      </c>
      <c r="IU169" s="252" t="n">
        <v>120.191414232931</v>
      </c>
      <c r="IV169" s="255" t="n">
        <v>2.992</v>
      </c>
      <c r="IW169" s="253" t="n">
        <v>44.7229029921135</v>
      </c>
      <c r="IX169" s="256" t="n">
        <v>2.992</v>
      </c>
      <c r="IY169" s="254" t="n">
        <v>4.02316219661294</v>
      </c>
      <c r="IZ169" s="252" t="n">
        <v>2.992</v>
      </c>
      <c r="JA169" s="252" t="n">
        <v>127.533701309932</v>
      </c>
      <c r="JB169" s="255" t="n">
        <v>2.992</v>
      </c>
      <c r="JC169" s="253" t="n">
        <v>44.7229029921135</v>
      </c>
      <c r="JD169" s="256" t="n">
        <v>2.992</v>
      </c>
      <c r="JE169" s="254" t="n">
        <v>4.02316219661294</v>
      </c>
      <c r="JF169" s="252" t="n">
        <v>2.992</v>
      </c>
      <c r="JG169" s="252" t="n">
        <v>135.204071444752</v>
      </c>
      <c r="JH169" s="255" t="n">
        <v>2.992</v>
      </c>
      <c r="JI169" s="253" t="n">
        <v>44.7229029921135</v>
      </c>
      <c r="JJ169" s="256" t="n">
        <v>2.992</v>
      </c>
      <c r="JK169" s="254" t="n">
        <v>4.02316219661294</v>
      </c>
      <c r="JL169" s="252" t="n">
        <v>2.992</v>
      </c>
      <c r="JM169" s="252" t="n">
        <v>140.493518508842</v>
      </c>
      <c r="JN169" s="255" t="n">
        <v>2.992</v>
      </c>
      <c r="JO169" s="253" t="n">
        <v>44.7229029921135</v>
      </c>
      <c r="JP169" s="256" t="n">
        <v>2.992</v>
      </c>
      <c r="JQ169" s="254" t="n">
        <v>4.02316219661294</v>
      </c>
      <c r="JR169" s="252" t="n">
        <v>3.01</v>
      </c>
      <c r="JS169" s="252" t="n">
        <v>147.090959783642</v>
      </c>
      <c r="JT169" s="255" t="n">
        <v>2.992</v>
      </c>
      <c r="JU169" s="253" t="n">
        <v>44.7229029921135</v>
      </c>
      <c r="JV169" s="256" t="n">
        <v>2.992</v>
      </c>
      <c r="JW169" s="254" t="n">
        <v>4.02316219661294</v>
      </c>
      <c r="JX169" s="251" t="n">
        <v>3.872</v>
      </c>
      <c r="JY169" s="252" t="n">
        <v>6.95766619433646</v>
      </c>
      <c r="JZ169" s="255" t="n">
        <v>3.91599999999999</v>
      </c>
      <c r="KA169" s="253" t="n">
        <v>54.8111988335613</v>
      </c>
      <c r="KB169" s="256" t="n">
        <v>3.91599999999999</v>
      </c>
      <c r="KC169" s="254" t="n">
        <v>2.03587257905651</v>
      </c>
      <c r="KD169" s="251" t="n">
        <v>3.86999999999999</v>
      </c>
      <c r="KE169" s="252" t="n">
        <v>12.1832791527385</v>
      </c>
      <c r="KF169" s="255" t="n">
        <v>3.91599999999999</v>
      </c>
      <c r="KG169" s="253" t="n">
        <v>54.8111988335613</v>
      </c>
      <c r="KH169" s="256" t="n">
        <v>3.91599999999999</v>
      </c>
      <c r="KI169" s="254" t="n">
        <v>2.03587257905651</v>
      </c>
      <c r="KJ169" s="251" t="n">
        <v>3.872</v>
      </c>
      <c r="KK169" s="252" t="n">
        <v>14.0904329650541</v>
      </c>
      <c r="KL169" s="255" t="n">
        <v>3.91599999999999</v>
      </c>
      <c r="KM169" s="253" t="n">
        <v>54.8111988335613</v>
      </c>
      <c r="KN169" s="256" t="n">
        <v>3.91599999999999</v>
      </c>
      <c r="KO169" s="254" t="n">
        <v>2.03587257905651</v>
      </c>
      <c r="KP169" s="251" t="n">
        <v>3.872</v>
      </c>
      <c r="KQ169" s="252" t="n">
        <v>17.0016675709414</v>
      </c>
      <c r="KR169" s="255" t="n">
        <v>3.91599999999999</v>
      </c>
      <c r="KS169" s="253" t="n">
        <v>54.8111988335613</v>
      </c>
      <c r="KT169" s="256" t="n">
        <v>3.91599999999999</v>
      </c>
      <c r="KU169" s="254" t="n">
        <v>2.03587257905651</v>
      </c>
      <c r="KV169" s="251" t="n">
        <v>3.872</v>
      </c>
      <c r="KW169" s="252" t="n">
        <v>21.1812718496314</v>
      </c>
      <c r="KX169" s="255" t="n">
        <v>3.91599999999999</v>
      </c>
      <c r="KY169" s="253" t="n">
        <v>54.8111988335613</v>
      </c>
      <c r="KZ169" s="256" t="n">
        <v>3.91599999999999</v>
      </c>
      <c r="LA169" s="254" t="n">
        <v>2.03587257905651</v>
      </c>
      <c r="LB169" s="251" t="n">
        <v>3.86999999999999</v>
      </c>
      <c r="LC169" s="252" t="n">
        <v>24.3083233334693</v>
      </c>
      <c r="LD169" s="255" t="n">
        <v>3.91599999999999</v>
      </c>
      <c r="LE169" s="253" t="n">
        <v>54.8111988335613</v>
      </c>
      <c r="LF169" s="256" t="n">
        <v>3.91599999999999</v>
      </c>
      <c r="LG169" s="254" t="n">
        <v>2.03587257905651</v>
      </c>
      <c r="LH169" s="251" t="n">
        <v>3.872</v>
      </c>
      <c r="LI169" s="252" t="n">
        <v>28.4281705983057</v>
      </c>
      <c r="LJ169" s="255" t="n">
        <v>3.91599999999999</v>
      </c>
      <c r="LK169" s="253" t="n">
        <v>54.8111988335613</v>
      </c>
      <c r="LL169" s="256" t="n">
        <v>3.91599999999999</v>
      </c>
      <c r="LM169" s="254" t="n">
        <v>2.03587257905651</v>
      </c>
      <c r="LN169" s="251" t="n">
        <v>3.872</v>
      </c>
      <c r="LO169" s="252" t="n">
        <v>30.9308783464779</v>
      </c>
      <c r="LP169" s="255" t="n">
        <v>3.91599999999999</v>
      </c>
      <c r="LQ169" s="253" t="n">
        <v>54.8111988335613</v>
      </c>
      <c r="LR169" s="256" t="n">
        <v>3.91599999999999</v>
      </c>
      <c r="LS169" s="254" t="n">
        <v>2.03587257905651</v>
      </c>
      <c r="LT169" s="252" t="n">
        <v>3.872</v>
      </c>
      <c r="LU169" s="252" t="n">
        <v>34.3519740645148</v>
      </c>
      <c r="LV169" s="255" t="n">
        <v>3.91599999999999</v>
      </c>
      <c r="LW169" s="253" t="n">
        <v>54.8111988335613</v>
      </c>
      <c r="LX169" s="256" t="n">
        <v>3.91599999999999</v>
      </c>
      <c r="LY169" s="254" t="n">
        <v>2.03587257905651</v>
      </c>
      <c r="LZ169" s="252" t="n">
        <v>3.872</v>
      </c>
      <c r="MA169" s="252" t="n">
        <v>39.0122243555218</v>
      </c>
      <c r="MB169" s="255" t="n">
        <v>3.91599999999999</v>
      </c>
      <c r="MC169" s="253" t="n">
        <v>54.8111988335613</v>
      </c>
      <c r="MD169" s="256" t="n">
        <v>3.91599999999999</v>
      </c>
      <c r="ME169" s="254" t="n">
        <v>2.03587257905651</v>
      </c>
      <c r="MF169" s="252" t="n">
        <v>3.872</v>
      </c>
      <c r="MG169" s="252" t="n">
        <v>41.8464981499037</v>
      </c>
      <c r="MH169" s="255" t="n">
        <v>3.91599999999999</v>
      </c>
      <c r="MI169" s="253" t="n">
        <v>54.8111988335613</v>
      </c>
      <c r="MJ169" s="256" t="n">
        <v>3.91599999999999</v>
      </c>
      <c r="MK169" s="254" t="n">
        <v>2.03587257905651</v>
      </c>
      <c r="ML169" s="252" t="n">
        <v>3.872</v>
      </c>
      <c r="MM169" s="252" t="n">
        <v>45.0837096091887</v>
      </c>
      <c r="MN169" s="255" t="n">
        <v>3.91599999999999</v>
      </c>
      <c r="MO169" s="253" t="n">
        <v>54.8111988335613</v>
      </c>
      <c r="MP169" s="256" t="n">
        <v>3.91599999999999</v>
      </c>
      <c r="MQ169" s="254" t="n">
        <v>2.03587257905651</v>
      </c>
      <c r="MR169" s="252" t="n">
        <v>3.872</v>
      </c>
      <c r="MS169" s="252" t="n">
        <v>50.51922895505</v>
      </c>
      <c r="MT169" s="255" t="n">
        <v>3.91599999999999</v>
      </c>
      <c r="MU169" s="253" t="n">
        <v>54.8111988335613</v>
      </c>
      <c r="MV169" s="256" t="n">
        <v>3.91599999999999</v>
      </c>
      <c r="MW169" s="254" t="n">
        <v>2.03587257905651</v>
      </c>
      <c r="MX169" s="252" t="n">
        <v>3.86999999999999</v>
      </c>
      <c r="MY169" s="252" t="n">
        <v>61.2221964308718</v>
      </c>
      <c r="MZ169" s="255" t="n">
        <v>3.91599999999999</v>
      </c>
      <c r="NA169" s="253" t="n">
        <v>54.8111988335613</v>
      </c>
      <c r="NB169" s="256" t="n">
        <v>3.91599999999999</v>
      </c>
      <c r="NC169" s="254" t="n">
        <v>2.03587257905651</v>
      </c>
      <c r="ND169" s="252" t="n">
        <v>3.872</v>
      </c>
      <c r="NE169" s="252" t="n">
        <v>67.9733224631396</v>
      </c>
      <c r="NF169" s="255" t="n">
        <v>3.91599999999999</v>
      </c>
      <c r="NG169" s="253" t="n">
        <v>54.8111988335613</v>
      </c>
      <c r="NH169" s="256" t="n">
        <v>3.91599999999999</v>
      </c>
      <c r="NI169" s="254" t="n">
        <v>2.03587257905651</v>
      </c>
      <c r="NJ169" s="252" t="n">
        <v>3.872</v>
      </c>
      <c r="NK169" s="252" t="n">
        <v>77.550929884269</v>
      </c>
      <c r="NL169" s="255" t="n">
        <v>3.91599999999999</v>
      </c>
      <c r="NM169" s="253" t="n">
        <v>54.8111988335613</v>
      </c>
      <c r="NN169" s="256" t="n">
        <v>3.91599999999999</v>
      </c>
      <c r="NO169" s="254" t="n">
        <v>2.03587257905651</v>
      </c>
      <c r="NP169" s="252" t="n">
        <v>3.86999999999999</v>
      </c>
      <c r="NQ169" s="252" t="n">
        <v>84.0332810109856</v>
      </c>
      <c r="NR169" s="255" t="n">
        <v>3.91599999999999</v>
      </c>
      <c r="NS169" s="253" t="n">
        <v>54.8111988335613</v>
      </c>
      <c r="NT169" s="256" t="n">
        <v>3.91599999999999</v>
      </c>
      <c r="NU169" s="254" t="n">
        <v>2.03587257905651</v>
      </c>
      <c r="NV169" s="252" t="n">
        <v>3.872</v>
      </c>
      <c r="NW169" s="252" t="n">
        <v>90.646977864264</v>
      </c>
      <c r="NX169" s="255" t="n">
        <v>3.91599999999999</v>
      </c>
      <c r="NY169" s="253" t="n">
        <v>54.8111988335613</v>
      </c>
      <c r="NZ169" s="256" t="n">
        <v>3.91599999999999</v>
      </c>
      <c r="OA169" s="254" t="n">
        <v>2.03587257905651</v>
      </c>
      <c r="OB169" s="252" t="n">
        <v>3.872</v>
      </c>
      <c r="OC169" s="252" t="n">
        <v>96.9109263014133</v>
      </c>
      <c r="OD169" s="255" t="n">
        <v>3.91599999999999</v>
      </c>
      <c r="OE169" s="253" t="n">
        <v>54.8111988335613</v>
      </c>
      <c r="OF169" s="256" t="n">
        <v>3.91599999999999</v>
      </c>
      <c r="OG169" s="254" t="n">
        <v>2.03587257905651</v>
      </c>
      <c r="OH169" s="252" t="n">
        <v>3.872</v>
      </c>
      <c r="OI169" s="252" t="n">
        <v>103.184579362076</v>
      </c>
      <c r="OJ169" s="255" t="n">
        <v>3.91599999999999</v>
      </c>
      <c r="OK169" s="253" t="n">
        <v>54.8111988335613</v>
      </c>
      <c r="OL169" s="256" t="n">
        <v>3.91599999999999</v>
      </c>
      <c r="OM169" s="254" t="n">
        <v>2.03587257905651</v>
      </c>
      <c r="ON169" s="252" t="n">
        <v>3.872</v>
      </c>
      <c r="OO169" s="252" t="n">
        <v>114.194138506039</v>
      </c>
      <c r="OP169" s="255" t="n">
        <v>3.91599999999999</v>
      </c>
      <c r="OQ169" s="253" t="n">
        <v>54.8111988335613</v>
      </c>
      <c r="OR169" s="256" t="n">
        <v>3.91599999999999</v>
      </c>
      <c r="OS169" s="254" t="n">
        <v>2.03587257905651</v>
      </c>
      <c r="OT169" s="252" t="n">
        <v>3.872</v>
      </c>
      <c r="OU169" s="252" t="n">
        <v>121.260153424502</v>
      </c>
      <c r="OV169" s="255" t="n">
        <v>3.91599999999999</v>
      </c>
      <c r="OW169" s="253" t="n">
        <v>54.8111988335613</v>
      </c>
      <c r="OX169" s="256" t="n">
        <v>3.91599999999999</v>
      </c>
      <c r="OY169" s="254" t="n">
        <v>2.03587257905651</v>
      </c>
      <c r="OZ169" s="252" t="n">
        <v>3.872</v>
      </c>
      <c r="PA169" s="252" t="n">
        <v>131.468515070397</v>
      </c>
      <c r="PB169" s="255" t="n">
        <v>3.91599999999999</v>
      </c>
      <c r="PC169" s="253" t="n">
        <v>54.8111988335613</v>
      </c>
      <c r="PD169" s="256" t="n">
        <v>3.91599999999999</v>
      </c>
      <c r="PE169" s="254" t="n">
        <v>2.03587257905651</v>
      </c>
      <c r="PF169" s="251" t="n">
        <v>6.952</v>
      </c>
      <c r="PG169" s="252" t="n">
        <v>9.14618568507785</v>
      </c>
      <c r="PH169" s="255" t="n">
        <v>6.952</v>
      </c>
      <c r="PI169" s="253" t="n">
        <v>55.0054709711945</v>
      </c>
      <c r="PJ169" s="256" t="n">
        <v>6.88</v>
      </c>
      <c r="PK169" s="254" t="n">
        <v>1.57209308958694</v>
      </c>
      <c r="PL169" s="251" t="n">
        <v>6.952</v>
      </c>
      <c r="PM169" s="252" t="n">
        <v>15.8630779440801</v>
      </c>
      <c r="PN169" s="255" t="n">
        <v>6.952</v>
      </c>
      <c r="PO169" s="253" t="n">
        <v>55.0054709711945</v>
      </c>
      <c r="PP169" s="256" t="n">
        <v>6.88</v>
      </c>
      <c r="PQ169" s="254" t="n">
        <v>1.57209308958694</v>
      </c>
      <c r="PR169" s="251" t="n">
        <v>6.88</v>
      </c>
      <c r="PS169" s="252" t="n">
        <v>21.1906641022545</v>
      </c>
      <c r="PT169" s="255" t="n">
        <v>6.952</v>
      </c>
      <c r="PU169" s="253" t="n">
        <v>55.0054709711945</v>
      </c>
      <c r="PV169" s="256" t="n">
        <v>6.88</v>
      </c>
      <c r="PW169" s="254" t="n">
        <v>1.57209308958694</v>
      </c>
      <c r="PX169" s="251" t="n">
        <v>6.952</v>
      </c>
      <c r="PY169" s="252" t="n">
        <v>26.3744298164511</v>
      </c>
      <c r="PZ169" s="255" t="n">
        <v>6.952</v>
      </c>
      <c r="QA169" s="253" t="n">
        <v>55.0054709711945</v>
      </c>
      <c r="QB169" s="256" t="n">
        <v>6.88</v>
      </c>
      <c r="QC169" s="254" t="n">
        <v>1.57209308958694</v>
      </c>
      <c r="QD169" s="251" t="n">
        <v>6.952</v>
      </c>
      <c r="QE169" s="252" t="n">
        <v>30.9539532066795</v>
      </c>
      <c r="QF169" s="255" t="n">
        <v>6.952</v>
      </c>
      <c r="QG169" s="253" t="n">
        <v>55.0054709711945</v>
      </c>
      <c r="QH169" s="256" t="n">
        <v>6.88</v>
      </c>
      <c r="QI169" s="254" t="n">
        <v>1.57209308958694</v>
      </c>
      <c r="QJ169" s="251" t="n">
        <v>6.88</v>
      </c>
      <c r="QK169" s="252" t="n">
        <v>36.864345137711</v>
      </c>
      <c r="QL169" s="255" t="n">
        <v>6.952</v>
      </c>
      <c r="QM169" s="253" t="n">
        <v>55.0054709711945</v>
      </c>
      <c r="QN169" s="256" t="n">
        <v>6.88</v>
      </c>
      <c r="QO169" s="254" t="n">
        <v>1.57209308958694</v>
      </c>
      <c r="QP169" s="251" t="n">
        <v>6.952</v>
      </c>
      <c r="QQ169" s="252" t="n">
        <v>42.050132723665</v>
      </c>
      <c r="QR169" s="255" t="n">
        <v>6.952</v>
      </c>
      <c r="QS169" s="253" t="n">
        <v>55.0054709711945</v>
      </c>
      <c r="QT169" s="256" t="n">
        <v>6.88</v>
      </c>
      <c r="QU169" s="254" t="n">
        <v>1.57209308958694</v>
      </c>
      <c r="QV169" s="251" t="n">
        <v>6.952</v>
      </c>
      <c r="QW169" s="252" t="n">
        <v>46.3571609265751</v>
      </c>
      <c r="QX169" s="255" t="n">
        <v>6.952</v>
      </c>
      <c r="QY169" s="253" t="n">
        <v>55.0054709711945</v>
      </c>
      <c r="QZ169" s="256" t="n">
        <v>6.88</v>
      </c>
      <c r="RA169" s="254" t="n">
        <v>1.57209308958694</v>
      </c>
      <c r="RB169" s="252" t="n">
        <v>6.952</v>
      </c>
      <c r="RC169" s="252" t="n">
        <v>51.5220551540651</v>
      </c>
      <c r="RD169" s="255" t="n">
        <v>6.952</v>
      </c>
      <c r="RE169" s="253" t="n">
        <v>55.0054709711945</v>
      </c>
      <c r="RF169" s="256" t="n">
        <v>6.88</v>
      </c>
      <c r="RG169" s="254" t="n">
        <v>1.57209308958694</v>
      </c>
      <c r="RH169" s="252" t="n">
        <v>6.952</v>
      </c>
      <c r="RI169" s="252" t="n">
        <v>56.107349429573</v>
      </c>
      <c r="RJ169" s="255" t="n">
        <v>6.952</v>
      </c>
      <c r="RK169" s="253" t="n">
        <v>55.0054709711945</v>
      </c>
      <c r="RL169" s="256" t="n">
        <v>6.88</v>
      </c>
      <c r="RM169" s="254" t="n">
        <v>1.57209308958694</v>
      </c>
      <c r="RN169" s="252" t="n">
        <v>6.88</v>
      </c>
      <c r="RO169" s="252" t="n">
        <v>62.898865994697</v>
      </c>
      <c r="RP169" s="255" t="n">
        <v>6.952</v>
      </c>
      <c r="RQ169" s="253" t="n">
        <v>55.0054709711945</v>
      </c>
      <c r="RR169" s="256" t="n">
        <v>6.88</v>
      </c>
      <c r="RS169" s="254" t="n">
        <v>1.57209308958694</v>
      </c>
      <c r="RT169" s="252" t="n">
        <v>6.88</v>
      </c>
      <c r="RU169" s="252" t="n">
        <v>67.22007967796461</v>
      </c>
      <c r="RV169" s="255" t="n">
        <v>6.952</v>
      </c>
      <c r="RW169" s="253" t="n">
        <v>55.0054709711945</v>
      </c>
      <c r="RX169" s="256" t="n">
        <v>6.88</v>
      </c>
      <c r="RY169" s="254" t="n">
        <v>1.57209308958694</v>
      </c>
      <c r="RZ169" s="252" t="n">
        <v>6.952</v>
      </c>
      <c r="SA169" s="252" t="n">
        <v>70.7930107595659</v>
      </c>
      <c r="SB169" s="255" t="n">
        <v>6.952</v>
      </c>
      <c r="SC169" s="253" t="n">
        <v>55.0054709711945</v>
      </c>
      <c r="SD169" s="256" t="n">
        <v>6.88</v>
      </c>
      <c r="SE169" s="254" t="n">
        <v>1.57209308958694</v>
      </c>
      <c r="SF169" s="252" t="n">
        <v>6.88</v>
      </c>
      <c r="SG169" s="252" t="n">
        <v>78.2660716159573</v>
      </c>
      <c r="SH169" s="255" t="n">
        <v>6.952</v>
      </c>
      <c r="SI169" s="253" t="n">
        <v>55.0054709711945</v>
      </c>
      <c r="SJ169" s="256" t="n">
        <v>6.88</v>
      </c>
      <c r="SK169" s="254" t="n">
        <v>1.57209308958694</v>
      </c>
      <c r="SL169" s="252" t="n">
        <v>6.88</v>
      </c>
      <c r="SM169" s="252" t="n">
        <v>83.7819440335663</v>
      </c>
      <c r="SN169" s="255" t="n">
        <v>6.952</v>
      </c>
      <c r="SO169" s="253" t="n">
        <v>55.0054709711945</v>
      </c>
      <c r="SP169" s="256" t="n">
        <v>6.88</v>
      </c>
      <c r="SQ169" s="254" t="n">
        <v>1.57209308958694</v>
      </c>
      <c r="SR169" s="252" t="n">
        <v>6.88</v>
      </c>
      <c r="SS169" s="252" t="n">
        <v>90.22778098373171</v>
      </c>
      <c r="ST169" s="255" t="n">
        <v>6.952</v>
      </c>
      <c r="SU169" s="253" t="n">
        <v>55.0054709711945</v>
      </c>
      <c r="SV169" s="256" t="n">
        <v>6.88</v>
      </c>
      <c r="SW169" s="254" t="n">
        <v>1.57209308958694</v>
      </c>
      <c r="SX169" s="252" t="n">
        <v>6.88</v>
      </c>
      <c r="SY169" s="252" t="n">
        <v>94.5250287920384</v>
      </c>
      <c r="SZ169" s="255" t="n">
        <v>6.952</v>
      </c>
      <c r="TA169" s="253" t="n">
        <v>55.0054709711945</v>
      </c>
      <c r="TB169" s="256" t="n">
        <v>6.88</v>
      </c>
      <c r="TC169" s="254" t="n">
        <v>1.57209308958694</v>
      </c>
      <c r="TD169" s="252" t="n">
        <v>6.88</v>
      </c>
      <c r="TE169" s="252" t="n">
        <v>100.060849152198</v>
      </c>
      <c r="TF169" s="255" t="n">
        <v>6.952</v>
      </c>
      <c r="TG169" s="253" t="n">
        <v>55.0054709711945</v>
      </c>
      <c r="TH169" s="256" t="n">
        <v>6.88</v>
      </c>
      <c r="TI169" s="254" t="n">
        <v>1.57209308958694</v>
      </c>
      <c r="TJ169" s="252" t="n">
        <v>6.88</v>
      </c>
      <c r="TK169" s="252" t="n">
        <v>105.259165781565</v>
      </c>
      <c r="TL169" s="255" t="n">
        <v>6.952</v>
      </c>
      <c r="TM169" s="253" t="n">
        <v>55.0054709711945</v>
      </c>
      <c r="TN169" s="256" t="n">
        <v>6.88</v>
      </c>
      <c r="TO169" s="254" t="n">
        <v>1.57209308958694</v>
      </c>
      <c r="TP169" s="252" t="n">
        <v>6.88</v>
      </c>
      <c r="TQ169" s="252" t="n">
        <v>109.902519833989</v>
      </c>
      <c r="TR169" s="255" t="n">
        <v>6.952</v>
      </c>
      <c r="TS169" s="253" t="n">
        <v>55.0054709711945</v>
      </c>
      <c r="TT169" s="256" t="n">
        <v>6.88</v>
      </c>
      <c r="TU169" s="254" t="n">
        <v>1.57209308958694</v>
      </c>
      <c r="TV169" s="252" t="n">
        <v>6.952</v>
      </c>
      <c r="TW169" s="252" t="n">
        <v>112.828108272045</v>
      </c>
      <c r="TX169" s="255" t="n">
        <v>6.952</v>
      </c>
      <c r="TY169" s="253" t="n">
        <v>55.0054709711945</v>
      </c>
      <c r="TZ169" s="256" t="n">
        <v>6.88</v>
      </c>
      <c r="UA169" s="254" t="n">
        <v>1.57209308958694</v>
      </c>
      <c r="UB169" s="251" t="n">
        <v>7.30999999999999</v>
      </c>
      <c r="UC169" s="252" t="n">
        <v>5.73923409022603</v>
      </c>
      <c r="UD169" s="255" t="n">
        <v>7.47999999999999</v>
      </c>
      <c r="UE169" s="253" t="n">
        <v>59.8242709825899</v>
      </c>
      <c r="UF169" s="256" t="n">
        <v>7.47999999999999</v>
      </c>
      <c r="UG169" s="254" t="n">
        <v>5.17064755947893</v>
      </c>
      <c r="UH169" s="251" t="n">
        <v>7.30999999999999</v>
      </c>
      <c r="UI169" s="252" t="n">
        <v>9.812961310149539</v>
      </c>
      <c r="UJ169" s="255" t="n">
        <v>7.47999999999999</v>
      </c>
      <c r="UK169" s="253" t="n">
        <v>59.8242709825899</v>
      </c>
      <c r="UL169" s="256" t="n">
        <v>7.47999999999999</v>
      </c>
      <c r="UM169" s="254" t="n">
        <v>5.17064755947893</v>
      </c>
      <c r="UN169" s="251" t="n">
        <v>7.30999999999999</v>
      </c>
      <c r="UO169" s="252" t="n">
        <v>13.449241662798</v>
      </c>
      <c r="UP169" s="255" t="n">
        <v>7.47999999999999</v>
      </c>
      <c r="UQ169" s="253" t="n">
        <v>59.8242709825899</v>
      </c>
      <c r="UR169" s="256" t="n">
        <v>7.47999999999999</v>
      </c>
      <c r="US169" s="254" t="n">
        <v>5.17064755947893</v>
      </c>
      <c r="UT169" s="251" t="n">
        <v>7.30999999999999</v>
      </c>
      <c r="UU169" s="252" t="n">
        <v>17.8047159238647</v>
      </c>
      <c r="UV169" s="255" t="n">
        <v>7.47999999999999</v>
      </c>
      <c r="UW169" s="253" t="n">
        <v>59.8242709825899</v>
      </c>
      <c r="UX169" s="256" t="n">
        <v>7.47999999999999</v>
      </c>
      <c r="UY169" s="254" t="n">
        <v>5.17064755947893</v>
      </c>
      <c r="UZ169" s="251" t="n">
        <v>7.30999999999999</v>
      </c>
      <c r="VA169" s="252" t="n">
        <v>22.1657668174577</v>
      </c>
      <c r="VB169" s="255" t="n">
        <v>7.47999999999999</v>
      </c>
      <c r="VC169" s="253" t="n">
        <v>59.8242709825899</v>
      </c>
      <c r="VD169" s="256" t="n">
        <v>7.47999999999999</v>
      </c>
      <c r="VE169" s="254" t="n">
        <v>5.17064755947893</v>
      </c>
      <c r="VF169" s="251" t="n">
        <v>7.30999999999999</v>
      </c>
      <c r="VG169" s="252" t="n">
        <v>25.809517959861</v>
      </c>
      <c r="VH169" s="255" t="n">
        <v>7.47999999999999</v>
      </c>
      <c r="VI169" s="253" t="n">
        <v>59.8242709825899</v>
      </c>
      <c r="VJ169" s="256" t="n">
        <v>7.47999999999999</v>
      </c>
      <c r="VK169" s="254" t="n">
        <v>5.17064755947893</v>
      </c>
      <c r="VL169" s="251" t="n">
        <v>7.30999999999999</v>
      </c>
      <c r="VM169" s="252" t="n">
        <v>29.4359721477356</v>
      </c>
      <c r="VN169" s="255" t="n">
        <v>7.47999999999999</v>
      </c>
      <c r="VO169" s="253" t="n">
        <v>59.8242709825899</v>
      </c>
      <c r="VP169" s="256" t="n">
        <v>7.47999999999999</v>
      </c>
      <c r="VQ169" s="254" t="n">
        <v>5.17064755947893</v>
      </c>
      <c r="VR169" s="251" t="n">
        <v>7.30999999999999</v>
      </c>
      <c r="VS169" s="252" t="n">
        <v>35.5580352653674</v>
      </c>
      <c r="VT169" s="255" t="n">
        <v>7.47999999999999</v>
      </c>
      <c r="VU169" s="253" t="n">
        <v>59.8242709825899</v>
      </c>
      <c r="VV169" s="256" t="n">
        <v>7.47999999999999</v>
      </c>
      <c r="VW169" s="254" t="n">
        <v>5.17064755947893</v>
      </c>
      <c r="VX169" s="252" t="n">
        <v>7.30999999999999</v>
      </c>
      <c r="VY169" s="252" t="n">
        <v>39.6284100928369</v>
      </c>
      <c r="VZ169" s="255" t="n">
        <v>7.47999999999999</v>
      </c>
      <c r="WA169" s="253" t="n">
        <v>59.8242709825899</v>
      </c>
      <c r="WB169" s="256" t="n">
        <v>7.47999999999999</v>
      </c>
      <c r="WC169" s="254" t="n">
        <v>5.17064755947893</v>
      </c>
      <c r="WD169" s="252" t="n">
        <v>7.30999999999999</v>
      </c>
      <c r="WE169" s="252" t="n">
        <v>44.7330837693464</v>
      </c>
      <c r="WF169" s="255" t="n">
        <v>7.47999999999999</v>
      </c>
      <c r="WG169" s="253" t="n">
        <v>59.8242709825899</v>
      </c>
      <c r="WH169" s="256" t="n">
        <v>7.47999999999999</v>
      </c>
      <c r="WI169" s="254" t="n">
        <v>5.17064755947893</v>
      </c>
      <c r="WJ169" s="252" t="n">
        <v>7.30999999999999</v>
      </c>
      <c r="WK169" s="252" t="n">
        <v>49.0976342496343</v>
      </c>
      <c r="WL169" s="255" t="n">
        <v>7.47999999999999</v>
      </c>
      <c r="WM169" s="253" t="n">
        <v>59.8242709825899</v>
      </c>
      <c r="WN169" s="256" t="n">
        <v>7.47999999999999</v>
      </c>
      <c r="WO169" s="254" t="n">
        <v>5.17064755947893</v>
      </c>
      <c r="WP169" s="252" t="n">
        <v>7.30999999999999</v>
      </c>
      <c r="WQ169" s="252" t="n">
        <v>52.7285865950479</v>
      </c>
      <c r="WR169" s="255" t="n">
        <v>7.47999999999999</v>
      </c>
      <c r="WS169" s="253" t="n">
        <v>59.8242709825899</v>
      </c>
      <c r="WT169" s="256" t="n">
        <v>7.47999999999999</v>
      </c>
      <c r="WU169" s="254" t="n">
        <v>5.17064755947893</v>
      </c>
      <c r="WV169" s="252" t="n">
        <v>7.30999999999999</v>
      </c>
      <c r="WW169" s="252" t="n">
        <v>56.3056619702455</v>
      </c>
      <c r="WX169" s="255" t="n">
        <v>7.47999999999999</v>
      </c>
      <c r="WY169" s="253" t="n">
        <v>59.8242709825899</v>
      </c>
      <c r="WZ169" s="256" t="n">
        <v>7.47999999999999</v>
      </c>
      <c r="XA169" s="254" t="n">
        <v>5.17064755947893</v>
      </c>
      <c r="XB169" s="252" t="n">
        <v>7.30999999999999</v>
      </c>
      <c r="XC169" s="252" t="n">
        <v>60.2243779098652</v>
      </c>
      <c r="XD169" s="255" t="n">
        <v>7.47999999999999</v>
      </c>
      <c r="XE169" s="253" t="n">
        <v>59.8242709825899</v>
      </c>
      <c r="XF169" s="256" t="n">
        <v>7.47999999999999</v>
      </c>
      <c r="XG169" s="254" t="n">
        <v>5.17064755947893</v>
      </c>
      <c r="XH169" s="252" t="n">
        <v>7.30999999999999</v>
      </c>
      <c r="XI169" s="252" t="n">
        <v>64.3173822386299</v>
      </c>
      <c r="XJ169" s="255" t="n">
        <v>7.47999999999999</v>
      </c>
      <c r="XK169" s="253" t="n">
        <v>59.8242709825899</v>
      </c>
      <c r="XL169" s="256" t="n">
        <v>7.47999999999999</v>
      </c>
      <c r="XM169" s="254" t="n">
        <v>5.17064755947893</v>
      </c>
      <c r="XN169" s="252" t="n">
        <v>7.30999999999999</v>
      </c>
      <c r="XO169" s="252" t="n">
        <v>74.4362171864892</v>
      </c>
      <c r="XP169" s="255" t="n">
        <v>7.47999999999999</v>
      </c>
      <c r="XQ169" s="253" t="n">
        <v>59.8242709825899</v>
      </c>
      <c r="XR169" s="256" t="n">
        <v>7.47999999999999</v>
      </c>
      <c r="XS169" s="254" t="n">
        <v>5.17064755947893</v>
      </c>
      <c r="XT169" s="252" t="n">
        <v>7.30999999999999</v>
      </c>
      <c r="XU169" s="252" t="n">
        <v>82.4484356779584</v>
      </c>
      <c r="XV169" s="255" t="n">
        <v>7.47999999999999</v>
      </c>
      <c r="XW169" s="253" t="n">
        <v>59.8242709825899</v>
      </c>
      <c r="XX169" s="256" t="n">
        <v>7.47999999999999</v>
      </c>
      <c r="XY169" s="254" t="n">
        <v>5.17064755947893</v>
      </c>
      <c r="XZ169" s="252" t="n">
        <v>7.30999999999999</v>
      </c>
      <c r="YA169" s="252" t="n">
        <v>92.9255879341915</v>
      </c>
      <c r="YB169" s="255" t="n">
        <v>7.47999999999999</v>
      </c>
      <c r="YC169" s="253" t="n">
        <v>59.8242709825899</v>
      </c>
      <c r="YD169" s="256" t="n">
        <v>7.47999999999999</v>
      </c>
      <c r="YE169" s="254" t="n">
        <v>5.17064755947893</v>
      </c>
      <c r="YF169" s="252" t="n">
        <v>7.30999999999999</v>
      </c>
      <c r="YG169" s="252" t="n">
        <v>101.243587485814</v>
      </c>
      <c r="YH169" s="255" t="n">
        <v>7.47999999999999</v>
      </c>
      <c r="YI169" s="253" t="n">
        <v>59.8242709825899</v>
      </c>
      <c r="YJ169" s="256" t="n">
        <v>7.47999999999999</v>
      </c>
      <c r="YK169" s="254" t="n">
        <v>5.17064755947893</v>
      </c>
      <c r="YL169" s="252" t="n">
        <v>7.392</v>
      </c>
      <c r="YM169" s="252" t="n">
        <v>107.973508494655</v>
      </c>
      <c r="YN169" s="255" t="n">
        <v>7.47999999999999</v>
      </c>
      <c r="YO169" s="253" t="n">
        <v>59.8242709825899</v>
      </c>
      <c r="YP169" s="256" t="n">
        <v>7.47999999999999</v>
      </c>
      <c r="YQ169" s="254" t="n">
        <v>5.17064755947893</v>
      </c>
      <c r="YR169" s="252" t="n">
        <v>7.30999999999999</v>
      </c>
      <c r="YS169" s="252" t="n">
        <v>124.625552763901</v>
      </c>
      <c r="YT169" s="255" t="n">
        <v>7.47999999999999</v>
      </c>
      <c r="YU169" s="253" t="n">
        <v>59.8242709825899</v>
      </c>
      <c r="YV169" s="256" t="n">
        <v>7.47999999999999</v>
      </c>
      <c r="YW169" s="254" t="n">
        <v>5.17064755947893</v>
      </c>
      <c r="YX169" s="252" t="n">
        <v>7.439</v>
      </c>
      <c r="YY169" s="252" t="n">
        <v>138.690834350159</v>
      </c>
      <c r="YZ169" s="255" t="n">
        <v>7.47999999999999</v>
      </c>
      <c r="ZA169" s="253" t="n">
        <v>59.8242709825899</v>
      </c>
      <c r="ZB169" s="256" t="n">
        <v>7.47999999999999</v>
      </c>
      <c r="ZC169" s="254" t="n">
        <v>5.17064755947893</v>
      </c>
      <c r="ZD169" s="251" t="n">
        <v>11.1799999999999</v>
      </c>
      <c r="ZE169" s="252" t="n">
        <v>13.3599594407417</v>
      </c>
      <c r="ZF169" s="255" t="n">
        <v>11.22</v>
      </c>
      <c r="ZG169" s="253" t="n">
        <v>69.7542686720344</v>
      </c>
      <c r="ZH169" s="256" t="n">
        <v>11.1799999999999</v>
      </c>
      <c r="ZI169" s="254" t="n">
        <v>2.63478879927179</v>
      </c>
      <c r="ZJ169" s="251" t="n">
        <v>11.1799999999999</v>
      </c>
      <c r="ZK169" s="252" t="n">
        <v>20.2756120576407</v>
      </c>
      <c r="ZL169" s="255" t="n">
        <v>11.22</v>
      </c>
      <c r="ZM169" s="253" t="n">
        <v>69.7542686720344</v>
      </c>
      <c r="ZN169" s="256" t="n">
        <v>11.1799999999999</v>
      </c>
      <c r="ZO169" s="254" t="n">
        <v>2.63478879927179</v>
      </c>
      <c r="ZP169" s="251" t="n">
        <v>11.1799999999999</v>
      </c>
      <c r="ZQ169" s="252" t="n">
        <v>28.3015771476876</v>
      </c>
      <c r="ZR169" s="255" t="n">
        <v>11.22</v>
      </c>
      <c r="ZS169" s="253" t="n">
        <v>69.7542686720344</v>
      </c>
      <c r="ZT169" s="256" t="n">
        <v>11.1799999999999</v>
      </c>
      <c r="ZU169" s="254" t="n">
        <v>2.63478879927179</v>
      </c>
      <c r="ZV169" s="251" t="n">
        <v>11.1799999999999</v>
      </c>
      <c r="ZW169" s="252" t="n">
        <v>36.2960411269336</v>
      </c>
      <c r="ZX169" s="255" t="n">
        <v>11.22</v>
      </c>
      <c r="ZY169" s="253" t="n">
        <v>69.7542686720344</v>
      </c>
      <c r="ZZ169" s="256" t="n">
        <v>11.1799999999999</v>
      </c>
      <c r="AAA169" s="254" t="n">
        <v>2.63478879927179</v>
      </c>
      <c r="AAB169" s="251" t="n">
        <v>11.1799999999999</v>
      </c>
      <c r="AAC169" s="252" t="n">
        <v>42.887216395457</v>
      </c>
      <c r="AAD169" s="255" t="n">
        <v>11.22</v>
      </c>
      <c r="AAE169" s="253" t="n">
        <v>69.7542686720344</v>
      </c>
      <c r="AAF169" s="256" t="n">
        <v>11.1799999999999</v>
      </c>
      <c r="AAG169" s="254" t="n">
        <v>2.63478879927179</v>
      </c>
      <c r="AAH169" s="251" t="n">
        <v>11.1799999999999</v>
      </c>
      <c r="AAI169" s="252" t="n">
        <v>51.2842714938963</v>
      </c>
      <c r="AAJ169" s="255" t="n">
        <v>11.22</v>
      </c>
      <c r="AAK169" s="253" t="n">
        <v>69.7542686720344</v>
      </c>
      <c r="AAL169" s="256" t="n">
        <v>11.1799999999999</v>
      </c>
      <c r="AAM169" s="254" t="n">
        <v>2.63478879927179</v>
      </c>
      <c r="AAN169" s="251" t="n">
        <v>11.1799999999999</v>
      </c>
      <c r="AAO169" s="252" t="n">
        <v>57.8088987065583</v>
      </c>
      <c r="AAP169" s="255" t="n">
        <v>11.22</v>
      </c>
      <c r="AAQ169" s="253" t="n">
        <v>69.7542686720344</v>
      </c>
      <c r="AAR169" s="256" t="n">
        <v>11.1799999999999</v>
      </c>
      <c r="AAS169" s="254" t="n">
        <v>2.63478879927179</v>
      </c>
      <c r="AAT169" s="251" t="n">
        <v>11.1799999999999</v>
      </c>
      <c r="AAU169" s="252" t="n">
        <v>64.3662049392682</v>
      </c>
      <c r="AAV169" s="255" t="n">
        <v>11.22</v>
      </c>
      <c r="AAW169" s="253" t="n">
        <v>69.7542686720344</v>
      </c>
      <c r="AAX169" s="256" t="n">
        <v>11.1799999999999</v>
      </c>
      <c r="AAY169" s="254" t="n">
        <v>2.63478879927179</v>
      </c>
      <c r="AAZ169" s="252" t="n">
        <v>11.1799999999999</v>
      </c>
      <c r="ABA169" s="252" t="n">
        <v>72.90353114866789</v>
      </c>
      <c r="ABB169" s="255" t="n">
        <v>11.22</v>
      </c>
      <c r="ABC169" s="253" t="n">
        <v>69.7542686720344</v>
      </c>
      <c r="ABD169" s="256" t="n">
        <v>11.1799999999999</v>
      </c>
      <c r="ABE169" s="254" t="n">
        <v>2.63478879927179</v>
      </c>
      <c r="ABF169" s="252" t="n">
        <v>11.1799999999999</v>
      </c>
      <c r="ABG169" s="252" t="n">
        <v>86.6247050249784</v>
      </c>
      <c r="ABH169" s="255" t="n">
        <v>11.22</v>
      </c>
      <c r="ABI169" s="253" t="n">
        <v>69.7542686720344</v>
      </c>
      <c r="ABJ169" s="256" t="n">
        <v>11.1799999999999</v>
      </c>
      <c r="ABK169" s="254" t="n">
        <v>2.63478879927179</v>
      </c>
      <c r="ABL169" s="252" t="n">
        <v>11.1799999999999</v>
      </c>
      <c r="ABM169" s="252" t="n">
        <v>102.429046938815</v>
      </c>
      <c r="ABN169" s="255" t="n">
        <v>11.22</v>
      </c>
      <c r="ABO169" s="253" t="n">
        <v>69.7542686720344</v>
      </c>
      <c r="ABP169" s="256" t="n">
        <v>11.1799999999999</v>
      </c>
      <c r="ABQ169" s="254" t="n">
        <v>2.63478879927179</v>
      </c>
      <c r="ABR169" s="252" t="n">
        <v>11.1799999999999</v>
      </c>
      <c r="ABS169" s="252" t="n">
        <v>115.837800232187</v>
      </c>
      <c r="ABT169" s="255" t="n">
        <v>11.22</v>
      </c>
      <c r="ABU169" s="253" t="n">
        <v>69.7542686720344</v>
      </c>
      <c r="ABV169" s="256" t="n">
        <v>11.1799999999999</v>
      </c>
      <c r="ABW169" s="254" t="n">
        <v>2.63478879927179</v>
      </c>
      <c r="ABX169" s="252" t="n">
        <v>11.1799999999999</v>
      </c>
      <c r="ABY169" s="252" t="n">
        <v>134.335877544393</v>
      </c>
      <c r="ABZ169" s="255" t="n">
        <v>11.22</v>
      </c>
      <c r="ACA169" s="253" t="n">
        <v>69.7542686720344</v>
      </c>
      <c r="ACB169" s="256" t="n">
        <v>11.1799999999999</v>
      </c>
      <c r="ACC169" s="254" t="n">
        <v>2.63478879927179</v>
      </c>
      <c r="ACD169" s="252" t="n">
        <v>11.1799999999999</v>
      </c>
      <c r="ACE169" s="252" t="n">
        <v>148.614038296064</v>
      </c>
      <c r="ACF169" s="255" t="n">
        <v>11.22</v>
      </c>
      <c r="ACG169" s="253" t="n">
        <v>69.7542686720344</v>
      </c>
      <c r="ACH169" s="256" t="n">
        <v>11.1799999999999</v>
      </c>
      <c r="ACI169" s="254" t="n">
        <v>2.63478879927179</v>
      </c>
      <c r="ACJ169" s="252" t="n">
        <v>11.1799999999999</v>
      </c>
      <c r="ACK169" s="252" t="n">
        <v>162.652671108145</v>
      </c>
      <c r="ACL169" s="255" t="n">
        <v>11.22</v>
      </c>
      <c r="ACM169" s="253" t="n">
        <v>69.7542686720344</v>
      </c>
      <c r="ACN169" s="256" t="n">
        <v>11.1799999999999</v>
      </c>
      <c r="ACO169" s="254" t="n">
        <v>2.63478879927179</v>
      </c>
      <c r="ACP169" s="251" t="n">
        <v>20.24</v>
      </c>
      <c r="ACQ169" s="252" t="n">
        <v>8.755024610788951</v>
      </c>
      <c r="ACR169" s="255" t="n">
        <v>20.4599999999999</v>
      </c>
      <c r="ACS169" s="253" t="n">
        <v>71.41930934020159</v>
      </c>
      <c r="ACT169" s="256" t="n">
        <v>20.4599999999999</v>
      </c>
      <c r="ACU169" s="254" t="n">
        <v>2.54121885479614</v>
      </c>
      <c r="ACV169" s="251" t="n">
        <v>20.6799999999999</v>
      </c>
      <c r="ACW169" s="252" t="n">
        <v>18.6441664139706</v>
      </c>
      <c r="ACX169" s="255" t="n">
        <v>20.4599999999999</v>
      </c>
      <c r="ACY169" s="253" t="n">
        <v>71.41930934020159</v>
      </c>
      <c r="ACZ169" s="256" t="n">
        <v>20.4599999999999</v>
      </c>
      <c r="ADA169" s="254" t="n">
        <v>2.54121885479614</v>
      </c>
      <c r="ADB169" s="251" t="n">
        <v>20.7</v>
      </c>
      <c r="ADC169" s="252" t="n">
        <v>28.0558503277716</v>
      </c>
      <c r="ADD169" s="255" t="n">
        <v>20.4599999999999</v>
      </c>
      <c r="ADE169" s="253" t="n">
        <v>71.41930934020159</v>
      </c>
      <c r="ADF169" s="256" t="n">
        <v>20.4599999999999</v>
      </c>
      <c r="ADG169" s="254" t="n">
        <v>2.54121885479614</v>
      </c>
      <c r="ADH169" s="251" t="n">
        <v>20.6799999999999</v>
      </c>
      <c r="ADI169" s="252" t="n">
        <v>37.674272946794</v>
      </c>
      <c r="ADJ169" s="255" t="n">
        <v>20.4599999999999</v>
      </c>
      <c r="ADK169" s="253" t="n">
        <v>71.41930934020159</v>
      </c>
      <c r="ADL169" s="256" t="n">
        <v>20.4599999999999</v>
      </c>
      <c r="ADM169" s="254" t="n">
        <v>2.54121885479614</v>
      </c>
      <c r="ADN169" s="251" t="n">
        <v>20.6799999999999</v>
      </c>
      <c r="ADO169" s="252" t="n">
        <v>46.7402462590613</v>
      </c>
      <c r="ADP169" s="255" t="n">
        <v>20.4599999999999</v>
      </c>
      <c r="ADQ169" s="253" t="n">
        <v>71.41930934020159</v>
      </c>
      <c r="ADR169" s="256" t="n">
        <v>20.4599999999999</v>
      </c>
      <c r="ADS169" s="254" t="n">
        <v>2.54121885479614</v>
      </c>
      <c r="ADT169" s="251" t="n">
        <v>20.6799999999999</v>
      </c>
      <c r="ADU169" s="252" t="n">
        <v>56.4028213481597</v>
      </c>
      <c r="ADV169" s="255" t="n">
        <v>20.4599999999999</v>
      </c>
      <c r="ADW169" s="253" t="n">
        <v>71.41930934020159</v>
      </c>
      <c r="ADX169" s="256" t="n">
        <v>20.4599999999999</v>
      </c>
      <c r="ADY169" s="254" t="n">
        <v>2.54121885479614</v>
      </c>
      <c r="ADZ169" s="251" t="n">
        <v>20.6799999999999</v>
      </c>
      <c r="AEA169" s="252" t="n">
        <v>65.40391265097701</v>
      </c>
      <c r="AEB169" s="255" t="n">
        <v>20.4599999999999</v>
      </c>
      <c r="AEC169" s="253" t="n">
        <v>71.41930934020159</v>
      </c>
      <c r="AED169" s="256" t="n">
        <v>20.4599999999999</v>
      </c>
      <c r="AEE169" s="254" t="n">
        <v>2.54121885479614</v>
      </c>
      <c r="AEF169" s="251" t="n">
        <v>20.6799999999999</v>
      </c>
      <c r="AEG169" s="252" t="n">
        <v>75.7047611381951</v>
      </c>
      <c r="AEH169" s="255" t="n">
        <v>20.4599999999999</v>
      </c>
      <c r="AEI169" s="253" t="n">
        <v>71.41930934020159</v>
      </c>
      <c r="AEJ169" s="256" t="n">
        <v>20.4599999999999</v>
      </c>
      <c r="AEK169" s="254" t="n">
        <v>2.54121885479614</v>
      </c>
      <c r="AEL169" s="252" t="n">
        <v>20.6799999999999</v>
      </c>
      <c r="AEM169" s="252" t="n">
        <v>85.00385118804139</v>
      </c>
      <c r="AEN169" s="255" t="n">
        <v>20.4599999999999</v>
      </c>
      <c r="AEO169" s="253" t="n">
        <v>71.41930934020159</v>
      </c>
      <c r="AEP169" s="256" t="n">
        <v>20.4599999999999</v>
      </c>
      <c r="AEQ169" s="254" t="n">
        <v>2.54121885479614</v>
      </c>
      <c r="AER169" s="252" t="n">
        <v>20.6799999999999</v>
      </c>
      <c r="AES169" s="252" t="n">
        <v>96.11950966183841</v>
      </c>
      <c r="AET169" s="255" t="n">
        <v>20.4599999999999</v>
      </c>
      <c r="AEU169" s="253" t="n">
        <v>71.41930934020159</v>
      </c>
      <c r="AEV169" s="256" t="n">
        <v>20.4599999999999</v>
      </c>
      <c r="AEW169" s="254" t="n">
        <v>2.54121885479614</v>
      </c>
      <c r="AEX169" s="252" t="n">
        <v>20.6799999999999</v>
      </c>
      <c r="AEY169" s="252" t="n">
        <v>114.798211607466</v>
      </c>
      <c r="AEZ169" s="255" t="n">
        <v>20.4599999999999</v>
      </c>
      <c r="AFA169" s="253" t="n">
        <v>71.41930934020159</v>
      </c>
      <c r="AFB169" s="256" t="n">
        <v>20.4599999999999</v>
      </c>
      <c r="AFC169" s="254" t="n">
        <v>2.54121885479614</v>
      </c>
      <c r="AFD169" s="252" t="n">
        <v>20.6799999999999</v>
      </c>
      <c r="AFE169" s="252" t="n">
        <v>132.394500128684</v>
      </c>
      <c r="AFF169" s="255" t="n">
        <v>20.4599999999999</v>
      </c>
      <c r="AFG169" s="253" t="n">
        <v>71.41930934020159</v>
      </c>
      <c r="AFH169" s="256" t="n">
        <v>20.4599999999999</v>
      </c>
      <c r="AFI169" s="254" t="n">
        <v>2.54121885479614</v>
      </c>
      <c r="AFJ169" s="252" t="n">
        <v>20.6799999999999</v>
      </c>
      <c r="AFK169" s="252" t="n">
        <v>162.763973910686</v>
      </c>
      <c r="AFL169" s="255" t="n">
        <v>20.4599999999999</v>
      </c>
      <c r="AFM169" s="253" t="n">
        <v>71.41930934020159</v>
      </c>
      <c r="AFN169" s="256" t="n">
        <v>20.4599999999999</v>
      </c>
      <c r="AFO169" s="254" t="n">
        <v>2.54121885479614</v>
      </c>
      <c r="AFP169" s="251" t="n">
        <v>25.3699999999999</v>
      </c>
      <c r="AFQ169" s="252" t="n">
        <v>7.81061770683788</v>
      </c>
      <c r="AFR169" s="255" t="n">
        <v>25.3699999999999</v>
      </c>
      <c r="AFS169" s="253" t="n">
        <v>67.704486626986</v>
      </c>
      <c r="AFT169" s="256" t="n">
        <v>25.5199999999999</v>
      </c>
      <c r="AFU169" s="254" t="n">
        <v>3.29416738785265</v>
      </c>
      <c r="AFV169" s="251" t="n">
        <v>25.3699999999999</v>
      </c>
      <c r="AFW169" s="252" t="n">
        <v>18.0010448734526</v>
      </c>
      <c r="AFX169" s="255" t="n">
        <v>25.3699999999999</v>
      </c>
      <c r="AFY169" s="253" t="n">
        <v>67.704486626986</v>
      </c>
      <c r="AFZ169" s="256" t="n">
        <v>25.5199999999999</v>
      </c>
      <c r="AGA169" s="254" t="n">
        <v>3.29416738785265</v>
      </c>
      <c r="AGB169" s="251" t="n">
        <v>25.3699999999999</v>
      </c>
      <c r="AGC169" s="252" t="n">
        <v>28.3642352170986</v>
      </c>
      <c r="AGD169" s="255" t="n">
        <v>25.3699999999999</v>
      </c>
      <c r="AGE169" s="253" t="n">
        <v>67.704486626986</v>
      </c>
      <c r="AGF169" s="256" t="n">
        <v>25.5199999999999</v>
      </c>
      <c r="AGG169" s="254" t="n">
        <v>3.29416738785265</v>
      </c>
      <c r="AGH169" s="251" t="n">
        <v>25.3699999999999</v>
      </c>
      <c r="AGI169" s="252" t="n">
        <v>38.497555615193</v>
      </c>
      <c r="AGJ169" s="255" t="n">
        <v>25.3699999999999</v>
      </c>
      <c r="AGK169" s="253" t="n">
        <v>67.704486626986</v>
      </c>
      <c r="AGL169" s="256" t="n">
        <v>25.5199999999999</v>
      </c>
      <c r="AGM169" s="254" t="n">
        <v>3.29416738785265</v>
      </c>
      <c r="AGN169" s="251" t="n">
        <v>25.5199999999999</v>
      </c>
      <c r="AGO169" s="252" t="n">
        <v>47.2970936258939</v>
      </c>
      <c r="AGP169" s="255" t="n">
        <v>25.3699999999999</v>
      </c>
      <c r="AGQ169" s="253" t="n">
        <v>67.704486626986</v>
      </c>
      <c r="AGR169" s="256" t="n">
        <v>25.5199999999999</v>
      </c>
      <c r="AGS169" s="254" t="n">
        <v>3.29416738785265</v>
      </c>
      <c r="AGT169" s="251" t="n">
        <v>25.3699999999999</v>
      </c>
      <c r="AGU169" s="252" t="n">
        <v>58.3523864830054</v>
      </c>
      <c r="AGV169" s="255" t="n">
        <v>25.3699999999999</v>
      </c>
      <c r="AGW169" s="253" t="n">
        <v>67.704486626986</v>
      </c>
      <c r="AGX169" s="256" t="n">
        <v>25.5199999999999</v>
      </c>
      <c r="AGY169" s="254" t="n">
        <v>3.29416738785265</v>
      </c>
      <c r="AGZ169" s="251" t="n">
        <v>25.5199999999999</v>
      </c>
      <c r="AHA169" s="252" t="n">
        <v>67.0349786036858</v>
      </c>
      <c r="AHB169" s="255" t="n">
        <v>25.3699999999999</v>
      </c>
      <c r="AHC169" s="253" t="n">
        <v>67.704486626986</v>
      </c>
      <c r="AHD169" s="256" t="n">
        <v>25.5199999999999</v>
      </c>
      <c r="AHE169" s="254" t="n">
        <v>3.29416738785265</v>
      </c>
      <c r="AHF169" s="251" t="n">
        <v>25.3699999999999</v>
      </c>
      <c r="AHG169" s="252" t="n">
        <v>79.25861387578939</v>
      </c>
      <c r="AHH169" s="255" t="n">
        <v>25.3699999999999</v>
      </c>
      <c r="AHI169" s="253" t="n">
        <v>67.704486626986</v>
      </c>
      <c r="AHJ169" s="256" t="n">
        <v>25.5199999999999</v>
      </c>
      <c r="AHK169" s="254" t="n">
        <v>3.29416738785265</v>
      </c>
      <c r="AHL169" s="252" t="n">
        <v>25.3699999999999</v>
      </c>
      <c r="AHM169" s="252" t="n">
        <v>97.89182350575351</v>
      </c>
      <c r="AHN169" s="255" t="n">
        <v>25.3699999999999</v>
      </c>
      <c r="AHO169" s="253" t="n">
        <v>67.704486626986</v>
      </c>
      <c r="AHP169" s="256" t="n">
        <v>25.5199999999999</v>
      </c>
      <c r="AHQ169" s="254" t="n">
        <v>3.29416738785265</v>
      </c>
      <c r="AHR169" s="252" t="n">
        <v>25.3699999999999</v>
      </c>
      <c r="AHS169" s="252" t="n">
        <v>119.033338203704</v>
      </c>
      <c r="AHT169" s="255" t="n">
        <v>25.3699999999999</v>
      </c>
      <c r="AHU169" s="253" t="n">
        <v>67.704486626986</v>
      </c>
      <c r="AHV169" s="256" t="n">
        <v>25.5199999999999</v>
      </c>
      <c r="AHW169" s="254" t="n">
        <v>3.29416738785265</v>
      </c>
      <c r="AHX169" s="252" t="n">
        <v>25.3699999999999</v>
      </c>
      <c r="AHY169" s="252" t="n">
        <v>137.50792223341</v>
      </c>
      <c r="AHZ169" s="255" t="n">
        <v>25.3699999999999</v>
      </c>
      <c r="AIA169" s="253" t="n">
        <v>67.704486626986</v>
      </c>
      <c r="AIB169" s="256" t="n">
        <v>25.5199999999999</v>
      </c>
      <c r="AIC169" s="254" t="n">
        <v>3.29416738785265</v>
      </c>
      <c r="AID169" s="252" t="n">
        <v>25.3699999999999</v>
      </c>
      <c r="AIE169" s="252" t="n">
        <v>169.750325544015</v>
      </c>
      <c r="AIF169" s="255" t="n">
        <v>25.3699999999999</v>
      </c>
      <c r="AIG169" s="253" t="n">
        <v>67.704486626986</v>
      </c>
      <c r="AIH169" s="256" t="n">
        <v>25.5199999999999</v>
      </c>
      <c r="AII169" s="254" t="n">
        <v>3.29416738785265</v>
      </c>
      <c r="AIJ169" s="251" t="n">
        <v>34.4</v>
      </c>
      <c r="AIK169" s="252" t="n">
        <v>8.44094163258557</v>
      </c>
      <c r="AIL169" s="255" t="n">
        <v>34.7599999999999</v>
      </c>
      <c r="AIM169" s="253" t="n">
        <v>74.0913899703241</v>
      </c>
      <c r="AIN169" s="256" t="n">
        <v>34.7599999999999</v>
      </c>
      <c r="AIO169" s="254" t="n">
        <v>4.14130268932775</v>
      </c>
      <c r="AIP169" s="251" t="n">
        <v>34.4</v>
      </c>
      <c r="AIQ169" s="252" t="n">
        <v>11.5972892292915</v>
      </c>
      <c r="AIR169" s="255" t="n">
        <v>34.7599999999999</v>
      </c>
      <c r="AIS169" s="253" t="n">
        <v>74.0913899703241</v>
      </c>
      <c r="AIT169" s="256" t="n">
        <v>34.7599999999999</v>
      </c>
      <c r="AIU169" s="254" t="n">
        <v>4.14130268932775</v>
      </c>
      <c r="AIV169" s="251" t="n">
        <v>34.4</v>
      </c>
      <c r="AIW169" s="252" t="n">
        <v>18.4436102123813</v>
      </c>
      <c r="AIX169" s="255" t="n">
        <v>34.7599999999999</v>
      </c>
      <c r="AIY169" s="253" t="n">
        <v>74.0913899703241</v>
      </c>
      <c r="AIZ169" s="256" t="n">
        <v>34.7599999999999</v>
      </c>
      <c r="AJA169" s="254" t="n">
        <v>4.14130268932775</v>
      </c>
      <c r="AJB169" s="251" t="n">
        <v>34.4</v>
      </c>
      <c r="AJC169" s="252" t="n">
        <v>25.0957351163221</v>
      </c>
      <c r="AJD169" s="255" t="n">
        <v>34.7599999999999</v>
      </c>
      <c r="AJE169" s="253" t="n">
        <v>74.0913899703241</v>
      </c>
      <c r="AJF169" s="256" t="n">
        <v>34.7599999999999</v>
      </c>
      <c r="AJG169" s="254" t="n">
        <v>4.14130268932775</v>
      </c>
      <c r="AJH169" s="251" t="n">
        <v>34.8299999999999</v>
      </c>
      <c r="AJI169" s="252" t="n">
        <v>31.1335832268248</v>
      </c>
      <c r="AJJ169" s="255" t="n">
        <v>34.7599999999999</v>
      </c>
      <c r="AJK169" s="253" t="n">
        <v>74.0913899703241</v>
      </c>
      <c r="AJL169" s="256" t="n">
        <v>34.7599999999999</v>
      </c>
      <c r="AJM169" s="254" t="n">
        <v>4.14130268932775</v>
      </c>
      <c r="AJN169" s="251" t="n">
        <v>34.4</v>
      </c>
      <c r="AJO169" s="252" t="n">
        <v>38.3913485739225</v>
      </c>
      <c r="AJP169" s="255" t="n">
        <v>34.7599999999999</v>
      </c>
      <c r="AJQ169" s="253" t="n">
        <v>74.0913899703241</v>
      </c>
      <c r="AJR169" s="256" t="n">
        <v>34.7599999999999</v>
      </c>
      <c r="AJS169" s="254" t="n">
        <v>4.14130268932775</v>
      </c>
      <c r="AJT169" s="251" t="n">
        <v>34.4</v>
      </c>
      <c r="AJU169" s="252" t="n">
        <v>44.7601739120021</v>
      </c>
      <c r="AJV169" s="255" t="n">
        <v>34.7599999999999</v>
      </c>
      <c r="AJW169" s="253" t="n">
        <v>74.0913899703241</v>
      </c>
      <c r="AJX169" s="256" t="n">
        <v>34.7599999999999</v>
      </c>
      <c r="AJY169" s="254" t="n">
        <v>4.14130268932775</v>
      </c>
      <c r="AJZ169" s="251" t="n">
        <v>34.8299999999999</v>
      </c>
      <c r="AKA169" s="252" t="n">
        <v>50.7869139000941</v>
      </c>
      <c r="AKB169" s="255" t="n">
        <v>34.7599999999999</v>
      </c>
      <c r="AKC169" s="253" t="n">
        <v>74.0913899703241</v>
      </c>
      <c r="AKD169" s="256" t="n">
        <v>34.7599999999999</v>
      </c>
      <c r="AKE169" s="254" t="n">
        <v>4.14130268932775</v>
      </c>
      <c r="AKF169" s="252" t="n">
        <v>34.8299999999999</v>
      </c>
      <c r="AKG169" s="252" t="n">
        <v>58.9750996233261</v>
      </c>
      <c r="AKH169" s="255" t="n">
        <v>34.7599999999999</v>
      </c>
      <c r="AKI169" s="253" t="n">
        <v>74.0913899703241</v>
      </c>
      <c r="AKJ169" s="256" t="n">
        <v>34.7599999999999</v>
      </c>
      <c r="AKK169" s="254" t="n">
        <v>4.14130268932775</v>
      </c>
      <c r="AKL169" s="252" t="n">
        <v>34.4</v>
      </c>
      <c r="AKM169" s="252" t="n">
        <v>67.2677279483877</v>
      </c>
      <c r="AKN169" s="255" t="n">
        <v>34.7599999999999</v>
      </c>
      <c r="AKO169" s="253" t="n">
        <v>74.0913899703241</v>
      </c>
      <c r="AKP169" s="256" t="n">
        <v>34.7599999999999</v>
      </c>
      <c r="AKQ169" s="254" t="n">
        <v>4.14130268932775</v>
      </c>
      <c r="AKR169" s="252" t="n">
        <v>34.4</v>
      </c>
      <c r="AKS169" s="252" t="n">
        <v>72.2705345656349</v>
      </c>
      <c r="AKT169" s="255" t="n">
        <v>34.7599999999999</v>
      </c>
      <c r="AKU169" s="253" t="n">
        <v>74.0913899703241</v>
      </c>
      <c r="AKV169" s="256" t="n">
        <v>34.7599999999999</v>
      </c>
      <c r="AKW169" s="254" t="n">
        <v>4.14130268932775</v>
      </c>
      <c r="AKX169" s="252" t="n">
        <v>34.8299999999999</v>
      </c>
      <c r="AKY169" s="252" t="n">
        <v>77.37039676967601</v>
      </c>
      <c r="AKZ169" s="255" t="n">
        <v>34.7599999999999</v>
      </c>
      <c r="ALA169" s="253" t="n">
        <v>74.0913899703241</v>
      </c>
      <c r="ALB169" s="256" t="n">
        <v>34.7599999999999</v>
      </c>
      <c r="ALC169" s="254" t="n">
        <v>4.14130268932775</v>
      </c>
      <c r="ALD169" s="252" t="n">
        <v>34.4</v>
      </c>
      <c r="ALE169" s="252" t="n">
        <v>86.481185401152</v>
      </c>
      <c r="ALF169" s="255" t="n">
        <v>34.7599999999999</v>
      </c>
      <c r="ALG169" s="253" t="n">
        <v>74.0913899703241</v>
      </c>
      <c r="ALH169" s="256" t="n">
        <v>34.7599999999999</v>
      </c>
      <c r="ALI169" s="254" t="n">
        <v>4.14130268932775</v>
      </c>
      <c r="ALJ169" s="252" t="n">
        <v>34.4</v>
      </c>
      <c r="ALK169" s="252" t="n">
        <v>92.9605869566786</v>
      </c>
      <c r="ALL169" s="255" t="n">
        <v>34.7599999999999</v>
      </c>
      <c r="ALM169" s="253" t="n">
        <v>74.0913899703241</v>
      </c>
      <c r="ALN169" s="256" t="n">
        <v>34.7599999999999</v>
      </c>
      <c r="ALO169" s="254" t="n">
        <v>4.14130268932775</v>
      </c>
      <c r="ALP169" s="252" t="n">
        <v>34.8299999999999</v>
      </c>
      <c r="ALQ169" s="252" t="n">
        <v>97.62658759873359</v>
      </c>
      <c r="ALR169" s="255" t="n">
        <v>34.7599999999999</v>
      </c>
      <c r="ALS169" s="253" t="n">
        <v>74.0913899703241</v>
      </c>
      <c r="ALT169" s="256" t="n">
        <v>34.7599999999999</v>
      </c>
      <c r="ALU169" s="254" t="n">
        <v>4.14130268932775</v>
      </c>
      <c r="ALV169" s="252" t="n">
        <v>34.8299999999999</v>
      </c>
      <c r="ALW169" s="252" t="n">
        <v>103.683206695927</v>
      </c>
      <c r="ALX169" s="255" t="n">
        <v>34.7599999999999</v>
      </c>
      <c r="ALY169" s="253" t="n">
        <v>74.0913899703241</v>
      </c>
      <c r="ALZ169" s="256" t="n">
        <v>34.7599999999999</v>
      </c>
      <c r="AMA169" s="254" t="n">
        <v>4.14130268932775</v>
      </c>
      <c r="AMB169" s="252" t="n">
        <v>34.8299999999999</v>
      </c>
      <c r="AMC169" s="252" t="n">
        <v>112.743142328327</v>
      </c>
      <c r="AMD169" s="255" t="n">
        <v>34.7599999999999</v>
      </c>
      <c r="AME169" s="253" t="n">
        <v>74.0913899703241</v>
      </c>
      <c r="AMF169" s="256" t="n">
        <v>34.7599999999999</v>
      </c>
      <c r="AMG169" s="254" t="n">
        <v>4.14130268932775</v>
      </c>
      <c r="AMH169" s="252" t="n">
        <v>34.4</v>
      </c>
      <c r="AMI169" s="252" t="n">
        <v>121.372411695089</v>
      </c>
      <c r="AMJ169" s="255" t="n">
        <v>34.7599999999999</v>
      </c>
      <c r="AMK169" s="253" t="n">
        <v>74.0913899703241</v>
      </c>
      <c r="AML169" s="256" t="n">
        <v>34.7599999999999</v>
      </c>
      <c r="AMM169" s="254" t="n">
        <v>4.14130268932775</v>
      </c>
      <c r="AMN169" s="252" t="n">
        <v>34.8299999999999</v>
      </c>
      <c r="AMO169" s="252" t="n">
        <v>125.428583990462</v>
      </c>
      <c r="AMP169" s="255" t="n">
        <v>34.7599999999999</v>
      </c>
      <c r="AMQ169" s="253" t="n">
        <v>74.0913899703241</v>
      </c>
      <c r="AMR169" s="256" t="n">
        <v>34.7599999999999</v>
      </c>
      <c r="AMS169" s="254" t="n">
        <v>4.14130268932775</v>
      </c>
      <c r="AMT169" s="252" t="n">
        <v>34.4</v>
      </c>
      <c r="AMU169" s="252" t="n">
        <v>133.552264266098</v>
      </c>
      <c r="AMV169" s="255" t="n">
        <v>34.7599999999999</v>
      </c>
      <c r="AMW169" s="253" t="n">
        <v>74.0913899703241</v>
      </c>
      <c r="AMX169" s="256" t="n">
        <v>34.7599999999999</v>
      </c>
      <c r="AMY169" s="254" t="n">
        <v>4.14130268932775</v>
      </c>
      <c r="AMZ169" s="252" t="n">
        <v>34.8299999999999</v>
      </c>
      <c r="ANA169" s="252" t="n">
        <v>139.643550229387</v>
      </c>
      <c r="ANB169" s="255" t="n">
        <v>34.7599999999999</v>
      </c>
      <c r="ANC169" s="253" t="n">
        <v>74.0913899703241</v>
      </c>
      <c r="AND169" s="256" t="n">
        <v>34.7599999999999</v>
      </c>
      <c r="ANE169" s="254" t="n">
        <v>4.14130268932775</v>
      </c>
      <c r="ANF169" s="252" t="n">
        <v>34.8299999999999</v>
      </c>
      <c r="ANG169" s="252" t="n">
        <v>147.225274045503</v>
      </c>
      <c r="ANH169" s="255" t="n">
        <v>34.7599999999999</v>
      </c>
      <c r="ANI169" s="253" t="n">
        <v>74.0913899703241</v>
      </c>
      <c r="ANJ169" s="256" t="n">
        <v>34.7599999999999</v>
      </c>
      <c r="ANK169" s="254" t="n">
        <v>4.14130268932775</v>
      </c>
      <c r="ANL169" s="252" t="n">
        <v>34.8299999999999</v>
      </c>
      <c r="ANM169" s="252" t="n">
        <v>153.231501099807</v>
      </c>
      <c r="ANN169" s="255" t="n">
        <v>34.7599999999999</v>
      </c>
      <c r="ANO169" s="253" t="n">
        <v>74.0913899703241</v>
      </c>
      <c r="ANP169" s="256" t="n">
        <v>34.7599999999999</v>
      </c>
      <c r="ANQ169" s="254" t="n">
        <v>4.14130268932775</v>
      </c>
      <c r="ANR169" s="252" t="n">
        <v>34.8299999999999</v>
      </c>
      <c r="ANS169" s="252" t="n">
        <v>160.529547150914</v>
      </c>
      <c r="ANT169" s="255" t="n">
        <v>34.7599999999999</v>
      </c>
      <c r="ANU169" s="253" t="n">
        <v>74.0913899703241</v>
      </c>
      <c r="ANV169" s="256" t="n">
        <v>34.7599999999999</v>
      </c>
      <c r="ANW169" s="254" t="n">
        <v>4.14130268932775</v>
      </c>
      <c r="ANX169" s="252" t="n">
        <v>34.4</v>
      </c>
      <c r="ANY169" s="252" t="n">
        <v>171.032432876583</v>
      </c>
      <c r="ANZ169" s="255" t="n">
        <v>34.7599999999999</v>
      </c>
      <c r="AOA169" s="253" t="n">
        <v>74.0913899703241</v>
      </c>
      <c r="AOB169" s="256" t="n">
        <v>34.7599999999999</v>
      </c>
      <c r="AOC169" s="254" t="n">
        <v>4.14130268932775</v>
      </c>
      <c r="AOD169" s="252" t="n">
        <v>34.4</v>
      </c>
      <c r="AOE169" s="252" t="n">
        <v>178.234345936378</v>
      </c>
      <c r="AOF169" s="255" t="n">
        <v>34.7599999999999</v>
      </c>
      <c r="AOG169" s="253" t="n">
        <v>74.0913899703241</v>
      </c>
      <c r="AOH169" s="256" t="n">
        <v>34.7599999999999</v>
      </c>
      <c r="AOI169" s="254" t="n">
        <v>4.14130268932775</v>
      </c>
      <c r="AOJ169" s="252" t="n">
        <v>34.4</v>
      </c>
      <c r="AOK169" s="252" t="n">
        <v>185.508445940863</v>
      </c>
      <c r="AOL169" s="255" t="n">
        <v>34.7599999999999</v>
      </c>
      <c r="AOM169" s="253" t="n">
        <v>74.0913899703241</v>
      </c>
      <c r="AON169" s="256" t="n">
        <v>34.7599999999999</v>
      </c>
      <c r="AOO169" s="254" t="n">
        <v>4.14130268932775</v>
      </c>
      <c r="AOP169" s="252" t="n">
        <v>34.8299999999999</v>
      </c>
      <c r="AOQ169" s="252" t="n">
        <v>190.119135730076</v>
      </c>
      <c r="AOR169" s="255" t="n">
        <v>34.7599999999999</v>
      </c>
      <c r="AOS169" s="253" t="n">
        <v>74.0913899703241</v>
      </c>
      <c r="AOT169" s="256" t="n">
        <v>34.7599999999999</v>
      </c>
      <c r="AOU169" s="254" t="n">
        <v>4.14130268932775</v>
      </c>
      <c r="AOV169" s="251" t="n">
        <v>50.31</v>
      </c>
      <c r="AOW169" s="252" t="n">
        <v>12.6970996310444</v>
      </c>
      <c r="AOX169" s="255" t="n">
        <v>50.5999999999999</v>
      </c>
      <c r="AOY169" s="253" t="n">
        <v>75.63992439206579</v>
      </c>
      <c r="AOZ169" s="256" t="n">
        <v>50.5999999999999</v>
      </c>
      <c r="APA169" s="254" t="n">
        <v>2.60210889487377</v>
      </c>
      <c r="APB169" s="251" t="n">
        <v>50.7399999999999</v>
      </c>
      <c r="APC169" s="252" t="n">
        <v>17.4852322761312</v>
      </c>
      <c r="APD169" s="255" t="n">
        <v>50.5999999999999</v>
      </c>
      <c r="APE169" s="253" t="n">
        <v>75.63992439206579</v>
      </c>
      <c r="APF169" s="256" t="n">
        <v>50.5999999999999</v>
      </c>
      <c r="APG169" s="254" t="n">
        <v>2.60210889487377</v>
      </c>
      <c r="APH169" s="251" t="n">
        <v>50.31</v>
      </c>
      <c r="API169" s="252" t="n">
        <v>26.9564581950289</v>
      </c>
      <c r="APJ169" s="255" t="n">
        <v>50.5999999999999</v>
      </c>
      <c r="APK169" s="253" t="n">
        <v>75.63992439206579</v>
      </c>
      <c r="APL169" s="256" t="n">
        <v>50.5999999999999</v>
      </c>
      <c r="APM169" s="254" t="n">
        <v>2.60210889487377</v>
      </c>
      <c r="APN169" s="251" t="n">
        <v>50.31</v>
      </c>
      <c r="APO169" s="252" t="n">
        <v>35.6961797920135</v>
      </c>
      <c r="APP169" s="255" t="n">
        <v>50.5999999999999</v>
      </c>
      <c r="APQ169" s="253" t="n">
        <v>75.63992439206579</v>
      </c>
      <c r="APR169" s="256" t="n">
        <v>50.5999999999999</v>
      </c>
      <c r="APS169" s="254" t="n">
        <v>2.60210889487377</v>
      </c>
      <c r="APT169" s="251" t="n">
        <v>50.31</v>
      </c>
      <c r="APU169" s="252" t="n">
        <v>45.1998208798063</v>
      </c>
      <c r="APV169" s="255" t="n">
        <v>50.5999999999999</v>
      </c>
      <c r="APW169" s="253" t="n">
        <v>75.63992439206579</v>
      </c>
      <c r="APX169" s="256" t="n">
        <v>50.5999999999999</v>
      </c>
      <c r="APY169" s="254" t="n">
        <v>2.60210889487377</v>
      </c>
      <c r="APZ169" s="251" t="n">
        <v>50.31</v>
      </c>
      <c r="AQA169" s="252" t="n">
        <v>53.1238325165437</v>
      </c>
      <c r="AQB169" s="255" t="n">
        <v>50.5999999999999</v>
      </c>
      <c r="AQC169" s="253" t="n">
        <v>75.63992439206579</v>
      </c>
      <c r="AQD169" s="256" t="n">
        <v>50.5999999999999</v>
      </c>
      <c r="AQE169" s="254" t="n">
        <v>2.60210889487377</v>
      </c>
      <c r="AQF169" s="251" t="n">
        <v>50.31</v>
      </c>
      <c r="AQG169" s="252" t="n">
        <v>65.0000237922618</v>
      </c>
      <c r="AQH169" s="255" t="n">
        <v>50.5999999999999</v>
      </c>
      <c r="AQI169" s="253" t="n">
        <v>75.63992439206579</v>
      </c>
      <c r="AQJ169" s="256" t="n">
        <v>50.5999999999999</v>
      </c>
      <c r="AQK169" s="254" t="n">
        <v>2.60210889487377</v>
      </c>
      <c r="AQL169" s="251" t="n">
        <v>50.31</v>
      </c>
      <c r="AQM169" s="252" t="n">
        <v>72.1587074187147</v>
      </c>
      <c r="AQN169" s="255" t="n">
        <v>50.5999999999999</v>
      </c>
      <c r="AQO169" s="253" t="n">
        <v>75.63992439206579</v>
      </c>
      <c r="AQP169" s="256" t="n">
        <v>50.5999999999999</v>
      </c>
      <c r="AQQ169" s="254" t="n">
        <v>2.60210889487377</v>
      </c>
      <c r="AQR169" s="252" t="n">
        <v>50.31</v>
      </c>
      <c r="AQS169" s="252" t="n">
        <v>83.68828445358891</v>
      </c>
      <c r="AQT169" s="255" t="n">
        <v>50.5999999999999</v>
      </c>
      <c r="AQU169" s="253" t="n">
        <v>75.63992439206579</v>
      </c>
      <c r="AQV169" s="256" t="n">
        <v>50.5999999999999</v>
      </c>
      <c r="AQW169" s="254" t="n">
        <v>2.60210889487377</v>
      </c>
      <c r="AQX169" s="252" t="n">
        <v>50.31</v>
      </c>
      <c r="AQY169" s="252" t="n">
        <v>91.62613871795691</v>
      </c>
      <c r="AQZ169" s="255" t="n">
        <v>50.5999999999999</v>
      </c>
      <c r="ARA169" s="253" t="n">
        <v>75.63992439206579</v>
      </c>
      <c r="ARB169" s="256" t="n">
        <v>50.5999999999999</v>
      </c>
      <c r="ARC169" s="254" t="n">
        <v>2.60210889487377</v>
      </c>
      <c r="ARD169" s="252" t="n">
        <v>50.31</v>
      </c>
      <c r="ARE169" s="252" t="n">
        <v>102.274345656371</v>
      </c>
      <c r="ARF169" s="255" t="n">
        <v>50.5999999999999</v>
      </c>
      <c r="ARG169" s="253" t="n">
        <v>75.63992439206579</v>
      </c>
      <c r="ARH169" s="256" t="n">
        <v>50.5999999999999</v>
      </c>
      <c r="ARI169" s="254" t="n">
        <v>2.60210889487377</v>
      </c>
      <c r="ARJ169" s="252" t="n">
        <v>50.31</v>
      </c>
      <c r="ARK169" s="252" t="n">
        <v>110.605787483364</v>
      </c>
      <c r="ARL169" s="255" t="n">
        <v>50.5999999999999</v>
      </c>
      <c r="ARM169" s="253" t="n">
        <v>75.63992439206579</v>
      </c>
      <c r="ARN169" s="256" t="n">
        <v>50.5999999999999</v>
      </c>
      <c r="ARO169" s="254" t="n">
        <v>2.60210889487377</v>
      </c>
      <c r="ARP169" s="252" t="n">
        <v>50.31</v>
      </c>
      <c r="ARQ169" s="252" t="n">
        <v>123.294921838527</v>
      </c>
      <c r="ARR169" s="255" t="n">
        <v>50.5999999999999</v>
      </c>
      <c r="ARS169" s="253" t="n">
        <v>75.63992439206579</v>
      </c>
      <c r="ART169" s="256" t="n">
        <v>50.5999999999999</v>
      </c>
      <c r="ARU169" s="254" t="n">
        <v>2.60210889487377</v>
      </c>
      <c r="ARV169" s="252" t="n">
        <v>50.31</v>
      </c>
      <c r="ARW169" s="252" t="n">
        <v>130.476763536181</v>
      </c>
      <c r="ARX169" s="255" t="n">
        <v>50.5999999999999</v>
      </c>
      <c r="ARY169" s="253" t="n">
        <v>75.63992439206579</v>
      </c>
      <c r="ARZ169" s="256" t="n">
        <v>50.5999999999999</v>
      </c>
      <c r="ASA169" s="254" t="n">
        <v>2.60210889487377</v>
      </c>
      <c r="ASB169" s="252" t="n">
        <v>50.31</v>
      </c>
      <c r="ASC169" s="252" t="n">
        <v>141.556793707914</v>
      </c>
      <c r="ASD169" s="255" t="n">
        <v>50.5999999999999</v>
      </c>
      <c r="ASE169" s="253" t="n">
        <v>75.63992439206579</v>
      </c>
      <c r="ASF169" s="256" t="n">
        <v>50.5999999999999</v>
      </c>
      <c r="ASG169" s="254" t="n">
        <v>2.60210889487377</v>
      </c>
      <c r="ASH169" s="252" t="n">
        <v>50.31</v>
      </c>
      <c r="ASI169" s="252" t="n">
        <v>149.870248733964</v>
      </c>
      <c r="ASJ169" s="255" t="n">
        <v>50.5999999999999</v>
      </c>
      <c r="ASK169" s="253" t="n">
        <v>75.63992439206579</v>
      </c>
      <c r="ASL169" s="256" t="n">
        <v>50.5999999999999</v>
      </c>
      <c r="ASM169" s="254" t="n">
        <v>2.60210889487377</v>
      </c>
      <c r="ASN169" s="252" t="n">
        <v>50.31</v>
      </c>
      <c r="ASO169" s="252" t="n">
        <v>159.402844492954</v>
      </c>
      <c r="ASP169" s="255" t="n">
        <v>50.5999999999999</v>
      </c>
      <c r="ASQ169" s="253" t="n">
        <v>75.63992439206579</v>
      </c>
      <c r="ASR169" s="256" t="n">
        <v>50.5999999999999</v>
      </c>
      <c r="ASS169" s="254" t="n">
        <v>2.60210889487377</v>
      </c>
      <c r="AST169" s="252" t="n">
        <v>50.31</v>
      </c>
      <c r="ASU169" s="252" t="n">
        <v>168.493348152436</v>
      </c>
      <c r="ASV169" s="255" t="n">
        <v>50.5999999999999</v>
      </c>
      <c r="ASW169" s="253" t="n">
        <v>75.63992439206579</v>
      </c>
      <c r="ASX169" s="256" t="n">
        <v>50.5999999999999</v>
      </c>
      <c r="ASY169" s="254" t="n">
        <v>2.60210889487377</v>
      </c>
      <c r="ASZ169" s="252" t="n">
        <v>50.31</v>
      </c>
      <c r="ATA169" s="252" t="n">
        <v>178.016391063264</v>
      </c>
      <c r="ATB169" s="255" t="n">
        <v>50.5999999999999</v>
      </c>
      <c r="ATC169" s="253" t="n">
        <v>75.63992439206579</v>
      </c>
      <c r="ATD169" s="256" t="n">
        <v>50.5999999999999</v>
      </c>
      <c r="ATE169" s="254" t="n">
        <v>2.60210889487377</v>
      </c>
      <c r="ATF169" s="252" t="n">
        <v>50.31</v>
      </c>
      <c r="ATG169" s="252" t="n">
        <v>186.727898075837</v>
      </c>
      <c r="ATH169" s="255" t="n">
        <v>50.5999999999999</v>
      </c>
      <c r="ATI169" s="253" t="n">
        <v>75.63992439206579</v>
      </c>
      <c r="ATJ169" s="256" t="n">
        <v>50.5999999999999</v>
      </c>
      <c r="ATK169" s="254" t="n">
        <v>2.60210889487377</v>
      </c>
      <c r="ATL169" s="252" t="n">
        <v>50.31</v>
      </c>
      <c r="ATM169" s="252" t="n">
        <v>200.26362997497</v>
      </c>
      <c r="ATN169" s="255" t="n">
        <v>50.5999999999999</v>
      </c>
      <c r="ATO169" s="253" t="n">
        <v>75.63992439206579</v>
      </c>
      <c r="ATP169" s="256" t="n">
        <v>50.5999999999999</v>
      </c>
      <c r="ATQ169" s="254" t="n">
        <v>2.60210889487377</v>
      </c>
      <c r="ATR169" s="252" t="n">
        <v>50.31</v>
      </c>
      <c r="ATS169" s="252" t="n">
        <v>208.921781582719</v>
      </c>
      <c r="ATT169" s="255" t="n">
        <v>50.5999999999999</v>
      </c>
      <c r="ATU169" s="253" t="n">
        <v>75.63992439206579</v>
      </c>
      <c r="ATV169" s="256" t="n">
        <v>50.5999999999999</v>
      </c>
      <c r="ATW169" s="254" t="n">
        <v>2.60210889487377</v>
      </c>
      <c r="ATX169" s="252" t="n">
        <v>50.31</v>
      </c>
      <c r="ATY169" s="252" t="n">
        <v>218.437816812586</v>
      </c>
      <c r="ATZ169" s="255" t="n">
        <v>50.5999999999999</v>
      </c>
      <c r="AUA169" s="253" t="n">
        <v>75.63992439206579</v>
      </c>
      <c r="AUB169" s="256" t="n">
        <v>50.5999999999999</v>
      </c>
      <c r="AUC169" s="254" t="n">
        <v>2.60210889487377</v>
      </c>
      <c r="AUD169" s="252" t="n">
        <v>50.31</v>
      </c>
      <c r="AUE169" s="252" t="n">
        <v>227.986552585523</v>
      </c>
      <c r="AUF169" s="255" t="n">
        <v>50.5999999999999</v>
      </c>
      <c r="AUG169" s="253" t="n">
        <v>75.63992439206579</v>
      </c>
      <c r="AUH169" s="256" t="n">
        <v>50.5999999999999</v>
      </c>
      <c r="AUI169" s="254" t="n">
        <v>2.60210889487377</v>
      </c>
      <c r="AUJ169" s="252" t="n">
        <v>50.31</v>
      </c>
      <c r="AUK169" s="252" t="n">
        <v>237.492311444038</v>
      </c>
      <c r="AUL169" s="255" t="n">
        <v>50.5999999999999</v>
      </c>
      <c r="AUM169" s="253" t="n">
        <v>75.63992439206579</v>
      </c>
      <c r="AUN169" s="256" t="n">
        <v>50.5999999999999</v>
      </c>
      <c r="AUO169" s="254" t="n">
        <v>2.60210889487377</v>
      </c>
      <c r="AUP169" s="251" t="n">
        <v>73.09999999999999</v>
      </c>
      <c r="AUQ169" s="252" t="n">
        <v>10.3966621900905</v>
      </c>
      <c r="AUR169" s="255" t="n">
        <v>74.8</v>
      </c>
      <c r="AUS169" s="253" t="n">
        <v>79.12456578921891</v>
      </c>
      <c r="AUT169" s="256" t="n">
        <v>73.92</v>
      </c>
      <c r="AUU169" s="254" t="n">
        <v>3.64237388063239</v>
      </c>
      <c r="AUV169" s="251" t="n">
        <v>73.09999999999999</v>
      </c>
      <c r="AUW169" s="252" t="n">
        <v>17.9353328849506</v>
      </c>
      <c r="AUX169" s="255" t="n">
        <v>74.8</v>
      </c>
      <c r="AUY169" s="253" t="n">
        <v>79.12456578921891</v>
      </c>
      <c r="AUZ169" s="256" t="n">
        <v>73.92</v>
      </c>
      <c r="AVA169" s="254" t="n">
        <v>3.64237388063239</v>
      </c>
      <c r="AVB169" s="251" t="n">
        <v>73.09999999999999</v>
      </c>
      <c r="AVC169" s="252" t="n">
        <v>24.4439028507575</v>
      </c>
      <c r="AVD169" s="255" t="n">
        <v>74.8</v>
      </c>
      <c r="AVE169" s="253" t="n">
        <v>79.12456578921891</v>
      </c>
      <c r="AVF169" s="256" t="n">
        <v>73.92</v>
      </c>
      <c r="AVG169" s="254" t="n">
        <v>3.64237388063239</v>
      </c>
      <c r="AVH169" s="251" t="n">
        <v>73.09999999999999</v>
      </c>
      <c r="AVI169" s="252" t="n">
        <v>33.7834839504877</v>
      </c>
      <c r="AVJ169" s="255" t="n">
        <v>74.8</v>
      </c>
      <c r="AVK169" s="253" t="n">
        <v>79.12456578921891</v>
      </c>
      <c r="AVL169" s="256" t="n">
        <v>73.92</v>
      </c>
      <c r="AVM169" s="254" t="n">
        <v>3.64237388063239</v>
      </c>
      <c r="AVN169" s="251" t="n">
        <v>73.09999999999999</v>
      </c>
      <c r="AVO169" s="252" t="n">
        <v>40.801853922451</v>
      </c>
      <c r="AVP169" s="255" t="n">
        <v>74.8</v>
      </c>
      <c r="AVQ169" s="253" t="n">
        <v>79.12456578921891</v>
      </c>
      <c r="AVR169" s="256" t="n">
        <v>73.92</v>
      </c>
      <c r="AVS169" s="254" t="n">
        <v>3.64237388063239</v>
      </c>
      <c r="AVT169" s="251" t="n">
        <v>73.95999999999989</v>
      </c>
      <c r="AVU169" s="252" t="n">
        <v>46.2497891321922</v>
      </c>
      <c r="AVV169" s="255" t="n">
        <v>74.8</v>
      </c>
      <c r="AVW169" s="253" t="n">
        <v>79.12456578921891</v>
      </c>
      <c r="AVX169" s="256" t="n">
        <v>73.92</v>
      </c>
      <c r="AVY169" s="254" t="n">
        <v>3.64237388063239</v>
      </c>
      <c r="AVZ169" s="251" t="n">
        <v>73.95999999999989</v>
      </c>
      <c r="AWA169" s="252" t="n">
        <v>52.7315267892663</v>
      </c>
      <c r="AWB169" s="255" t="n">
        <v>74.8</v>
      </c>
      <c r="AWC169" s="253" t="n">
        <v>79.12456578921891</v>
      </c>
      <c r="AWD169" s="256" t="n">
        <v>73.92</v>
      </c>
      <c r="AWE169" s="254" t="n">
        <v>3.64237388063239</v>
      </c>
      <c r="AWF169" s="251" t="n">
        <v>73.95999999999989</v>
      </c>
      <c r="AWG169" s="252" t="n">
        <v>60.8897286573124</v>
      </c>
      <c r="AWH169" s="255" t="n">
        <v>74.8</v>
      </c>
      <c r="AWI169" s="253" t="n">
        <v>79.12456578921891</v>
      </c>
      <c r="AWJ169" s="256" t="n">
        <v>73.92</v>
      </c>
      <c r="AWK169" s="254" t="n">
        <v>3.64237388063239</v>
      </c>
      <c r="AWL169" s="252" t="n">
        <v>73.95999999999989</v>
      </c>
      <c r="AWM169" s="252" t="n">
        <v>66.8592534555257</v>
      </c>
      <c r="AWN169" s="255" t="n">
        <v>74.8</v>
      </c>
      <c r="AWO169" s="253" t="n">
        <v>79.12456578921891</v>
      </c>
      <c r="AWP169" s="256" t="n">
        <v>73.92</v>
      </c>
      <c r="AWQ169" s="254" t="n">
        <v>3.64237388063239</v>
      </c>
      <c r="AWR169" s="252" t="n">
        <v>73.95999999999989</v>
      </c>
      <c r="AWS169" s="252" t="n">
        <v>75.0521707966121</v>
      </c>
      <c r="AWT169" s="255" t="n">
        <v>74.8</v>
      </c>
      <c r="AWU169" s="253" t="n">
        <v>79.12456578921891</v>
      </c>
      <c r="AWV169" s="256" t="n">
        <v>73.92</v>
      </c>
      <c r="AWW169" s="254" t="n">
        <v>3.64237388063239</v>
      </c>
      <c r="AWX169" s="252" t="n">
        <v>73.95999999999989</v>
      </c>
      <c r="AWY169" s="252" t="n">
        <v>81.8103119372003</v>
      </c>
      <c r="AWZ169" s="255" t="n">
        <v>74.8</v>
      </c>
      <c r="AXA169" s="253" t="n">
        <v>79.12456578921891</v>
      </c>
      <c r="AXB169" s="256" t="n">
        <v>73.92</v>
      </c>
      <c r="AXC169" s="254" t="n">
        <v>3.64237388063239</v>
      </c>
      <c r="AXD169" s="252" t="n">
        <v>73.95999999999989</v>
      </c>
      <c r="AXE169" s="252" t="n">
        <v>89.6352789376875</v>
      </c>
      <c r="AXF169" s="255" t="n">
        <v>74.8</v>
      </c>
      <c r="AXG169" s="253" t="n">
        <v>79.12456578921891</v>
      </c>
      <c r="AXH169" s="256" t="n">
        <v>73.92</v>
      </c>
      <c r="AXI169" s="254" t="n">
        <v>3.64237388063239</v>
      </c>
      <c r="AXJ169" s="252" t="n">
        <v>73.95999999999989</v>
      </c>
      <c r="AXK169" s="252" t="n">
        <v>97.1040121352215</v>
      </c>
      <c r="AXL169" s="255" t="n">
        <v>74.8</v>
      </c>
      <c r="AXM169" s="253" t="n">
        <v>79.12456578921891</v>
      </c>
      <c r="AXN169" s="256" t="n">
        <v>73.92</v>
      </c>
      <c r="AXO169" s="254" t="n">
        <v>3.64237388063239</v>
      </c>
      <c r="AXP169" s="252" t="n">
        <v>73.95999999999989</v>
      </c>
      <c r="AXQ169" s="252" t="n">
        <v>104.975663244072</v>
      </c>
      <c r="AXR169" s="255" t="n">
        <v>74.8</v>
      </c>
      <c r="AXS169" s="253" t="n">
        <v>79.12456578921891</v>
      </c>
      <c r="AXT169" s="256" t="n">
        <v>73.92</v>
      </c>
      <c r="AXU169" s="254" t="n">
        <v>3.64237388063239</v>
      </c>
      <c r="AXV169" s="252" t="n">
        <v>74.8</v>
      </c>
      <c r="AXW169" s="252" t="n">
        <v>108.150500470492</v>
      </c>
      <c r="AXX169" s="255" t="n">
        <v>74.8</v>
      </c>
      <c r="AXY169" s="253" t="n">
        <v>79.12456578921891</v>
      </c>
      <c r="AXZ169" s="256" t="n">
        <v>73.92</v>
      </c>
      <c r="AYA169" s="254" t="n">
        <v>3.64237388063239</v>
      </c>
      <c r="AYB169" s="252" t="n">
        <v>73.95999999999989</v>
      </c>
      <c r="AYC169" s="252" t="n">
        <v>118.227205606278</v>
      </c>
      <c r="AYD169" s="255" t="n">
        <v>74.8</v>
      </c>
      <c r="AYE169" s="253" t="n">
        <v>79.12456578921891</v>
      </c>
      <c r="AYF169" s="256" t="n">
        <v>73.92</v>
      </c>
      <c r="AYG169" s="254" t="n">
        <v>3.64237388063239</v>
      </c>
      <c r="AYH169" s="252" t="n">
        <v>73.95999999999989</v>
      </c>
      <c r="AYI169" s="252" t="n">
        <v>126.004066848857</v>
      </c>
      <c r="AYJ169" s="255" t="n">
        <v>74.8</v>
      </c>
      <c r="AYK169" s="253" t="n">
        <v>79.12456578921891</v>
      </c>
      <c r="AYL169" s="256" t="n">
        <v>73.92</v>
      </c>
      <c r="AYM169" s="254" t="n">
        <v>3.64237388063239</v>
      </c>
      <c r="AYN169" s="252" t="n">
        <v>73.95999999999989</v>
      </c>
      <c r="AYO169" s="252" t="n">
        <v>131.076817775409</v>
      </c>
      <c r="AYP169" s="255" t="n">
        <v>74.8</v>
      </c>
      <c r="AYQ169" s="253" t="n">
        <v>79.12456578921891</v>
      </c>
      <c r="AYR169" s="256" t="n">
        <v>73.92</v>
      </c>
      <c r="AYS169" s="254" t="n">
        <v>3.64237388063239</v>
      </c>
      <c r="AYT169" s="252" t="n">
        <v>73.95999999999989</v>
      </c>
      <c r="AYU169" s="252" t="n">
        <v>138.352643317653</v>
      </c>
      <c r="AYV169" s="255" t="n">
        <v>74.8</v>
      </c>
      <c r="AYW169" s="253" t="n">
        <v>79.12456578921891</v>
      </c>
      <c r="AYX169" s="256" t="n">
        <v>73.92</v>
      </c>
      <c r="AYY169" s="254" t="n">
        <v>3.64237388063239</v>
      </c>
      <c r="AYZ169" s="252" t="n">
        <v>73.95999999999989</v>
      </c>
      <c r="AZA169" s="252" t="n">
        <v>148.609358359973</v>
      </c>
      <c r="AZB169" s="255" t="n">
        <v>74.8</v>
      </c>
      <c r="AZC169" s="253" t="n">
        <v>79.12456578921891</v>
      </c>
      <c r="AZD169" s="256" t="n">
        <v>73.92</v>
      </c>
      <c r="AZE169" s="254" t="n">
        <v>3.64237388063239</v>
      </c>
      <c r="AZF169" s="252" t="n">
        <v>73.95999999999989</v>
      </c>
      <c r="AZG169" s="252" t="n">
        <v>153.741764668855</v>
      </c>
      <c r="AZH169" s="255" t="n">
        <v>74.8</v>
      </c>
      <c r="AZI169" s="253" t="n">
        <v>79.12456578921891</v>
      </c>
      <c r="AZJ169" s="256" t="n">
        <v>73.92</v>
      </c>
      <c r="AZK169" s="254" t="n">
        <v>3.64237388063239</v>
      </c>
      <c r="AZL169" s="252" t="n">
        <v>73.95999999999989</v>
      </c>
      <c r="AZM169" s="252" t="n">
        <v>161.280846758105</v>
      </c>
      <c r="AZN169" s="255" t="n">
        <v>74.8</v>
      </c>
      <c r="AZO169" s="253" t="n">
        <v>79.12456578921891</v>
      </c>
      <c r="AZP169" s="256" t="n">
        <v>73.92</v>
      </c>
      <c r="AZQ169" s="254" t="n">
        <v>3.64237388063239</v>
      </c>
      <c r="AZR169" s="251" t="n">
        <v>96.8</v>
      </c>
      <c r="AZS169" s="252" t="n">
        <v>11.1717544336865</v>
      </c>
      <c r="AZT169" s="255" t="n">
        <v>105.16</v>
      </c>
      <c r="AZU169" s="253" t="n">
        <v>73.5283310651788</v>
      </c>
      <c r="AZV169" s="256" t="n">
        <v>105.16</v>
      </c>
      <c r="AZW169" s="254" t="n">
        <v>4.82692715381155</v>
      </c>
      <c r="AZX169" s="251" t="n">
        <v>105.16</v>
      </c>
      <c r="AZY169" s="252" t="n">
        <v>15.5771778783948</v>
      </c>
      <c r="AZZ169" s="255" t="n">
        <v>105.16</v>
      </c>
      <c r="BAA169" s="253" t="n">
        <v>73.5283310651788</v>
      </c>
      <c r="BAB169" s="256" t="n">
        <v>105.16</v>
      </c>
      <c r="BAC169" s="254" t="n">
        <v>4.82692715381155</v>
      </c>
      <c r="BAD169" s="251" t="n">
        <v>105.16</v>
      </c>
      <c r="BAE169" s="252" t="n">
        <v>19.7524859342528</v>
      </c>
      <c r="BAF169" s="255" t="n">
        <v>105.16</v>
      </c>
      <c r="BAG169" s="253" t="n">
        <v>73.5283310651788</v>
      </c>
      <c r="BAH169" s="256" t="n">
        <v>105.16</v>
      </c>
      <c r="BAI169" s="254" t="n">
        <v>4.82692715381155</v>
      </c>
      <c r="BAJ169" s="251" t="n">
        <v>105.16</v>
      </c>
      <c r="BAK169" s="252" t="n">
        <v>34.5840669392343</v>
      </c>
      <c r="BAL169" s="255" t="n">
        <v>105.16</v>
      </c>
      <c r="BAM169" s="253" t="n">
        <v>73.5283310651788</v>
      </c>
      <c r="BAN169" s="256" t="n">
        <v>105.16</v>
      </c>
      <c r="BAO169" s="254" t="n">
        <v>4.82692715381155</v>
      </c>
      <c r="BAP169" s="251" t="n">
        <v>105.16</v>
      </c>
      <c r="BAQ169" s="252" t="n">
        <v>38.7545033292969</v>
      </c>
      <c r="BAR169" s="255" t="n">
        <v>105.16</v>
      </c>
      <c r="BAS169" s="253" t="n">
        <v>73.5283310651788</v>
      </c>
      <c r="BAT169" s="256" t="n">
        <v>105.16</v>
      </c>
      <c r="BAU169" s="254" t="n">
        <v>4.82692715381155</v>
      </c>
      <c r="BAV169" s="251" t="n">
        <v>105.16</v>
      </c>
      <c r="BAW169" s="252" t="n">
        <v>53.4149087575847</v>
      </c>
      <c r="BAX169" s="255" t="n">
        <v>105.16</v>
      </c>
      <c r="BAY169" s="253" t="n">
        <v>73.5283310651788</v>
      </c>
      <c r="BAZ169" s="256" t="n">
        <v>105.16</v>
      </c>
      <c r="BBA169" s="254" t="n">
        <v>4.82692715381155</v>
      </c>
      <c r="BBB169" s="251" t="n">
        <v>105.16</v>
      </c>
      <c r="BBC169" s="252" t="n">
        <v>59.4632446509122</v>
      </c>
      <c r="BBD169" s="255" t="n">
        <v>105.16</v>
      </c>
      <c r="BBE169" s="253" t="n">
        <v>73.5283310651788</v>
      </c>
      <c r="BBF169" s="256" t="n">
        <v>105.16</v>
      </c>
      <c r="BBG169" s="254" t="n">
        <v>4.82692715381155</v>
      </c>
      <c r="BBH169" s="251" t="n">
        <v>105.16</v>
      </c>
      <c r="BBI169" s="252" t="n">
        <v>74.093574710688</v>
      </c>
      <c r="BBJ169" s="255" t="n">
        <v>105.16</v>
      </c>
      <c r="BBK169" s="253" t="n">
        <v>73.5283310651788</v>
      </c>
      <c r="BBL169" s="256" t="n">
        <v>105.16</v>
      </c>
      <c r="BBM169" s="254" t="n">
        <v>4.82692715381155</v>
      </c>
      <c r="BBN169" s="252" t="n">
        <v>105.16</v>
      </c>
      <c r="BBO169" s="252" t="n">
        <v>78.6990568981073</v>
      </c>
      <c r="BBP169" s="255" t="n">
        <v>105.16</v>
      </c>
      <c r="BBQ169" s="253" t="n">
        <v>73.5283310651788</v>
      </c>
      <c r="BBR169" s="256" t="n">
        <v>105.16</v>
      </c>
      <c r="BBS169" s="254" t="n">
        <v>4.82692715381155</v>
      </c>
      <c r="BBT169" s="252" t="n">
        <v>105.16</v>
      </c>
      <c r="BBU169" s="252" t="n">
        <v>93.36436813238549</v>
      </c>
      <c r="BBV169" s="255" t="n">
        <v>105.16</v>
      </c>
      <c r="BBW169" s="253" t="n">
        <v>73.5283310651788</v>
      </c>
      <c r="BBX169" s="256" t="n">
        <v>105.16</v>
      </c>
      <c r="BBY169" s="254" t="n">
        <v>4.82692715381155</v>
      </c>
      <c r="BBZ169" s="252" t="n">
        <v>105.16</v>
      </c>
      <c r="BCA169" s="252" t="n">
        <v>99.6763763938863</v>
      </c>
      <c r="BCB169" s="255" t="n">
        <v>105.16</v>
      </c>
      <c r="BCC169" s="253" t="n">
        <v>73.5283310651788</v>
      </c>
      <c r="BCD169" s="256" t="n">
        <v>105.16</v>
      </c>
      <c r="BCE169" s="254" t="n">
        <v>4.82692715381155</v>
      </c>
      <c r="BCF169" s="252" t="n">
        <v>105.16</v>
      </c>
      <c r="BCG169" s="252" t="n">
        <v>114.778674618208</v>
      </c>
      <c r="BCH169" s="255" t="n">
        <v>105.16</v>
      </c>
      <c r="BCI169" s="253" t="n">
        <v>73.5283310651788</v>
      </c>
      <c r="BCJ169" s="256" t="n">
        <v>105.16</v>
      </c>
      <c r="BCK169" s="254" t="n">
        <v>4.82692715381155</v>
      </c>
      <c r="BCL169" s="251" t="n">
        <v>129.8</v>
      </c>
      <c r="BCM169" s="252" t="n">
        <v>17.2624593766025</v>
      </c>
      <c r="BCN169" s="255" t="n">
        <v>129.8</v>
      </c>
      <c r="BCO169" s="253" t="n">
        <v>73.3416313419915</v>
      </c>
      <c r="BCP169" s="256" t="n">
        <v>129.8</v>
      </c>
      <c r="BCQ169" s="254" t="n">
        <v>6.960575629494</v>
      </c>
      <c r="BCR169" s="251" t="n">
        <v>129.8</v>
      </c>
      <c r="BCS169" s="252" t="n">
        <v>27.1255079082988</v>
      </c>
      <c r="BCT169" s="255" t="n">
        <v>129.8</v>
      </c>
      <c r="BCU169" s="253" t="n">
        <v>73.3416313419915</v>
      </c>
      <c r="BCV169" s="256" t="n">
        <v>129.8</v>
      </c>
      <c r="BCW169" s="254" t="n">
        <v>6.960575629494</v>
      </c>
      <c r="BCX169" s="251" t="n">
        <v>129.8</v>
      </c>
      <c r="BCY169" s="252" t="n">
        <v>32.6331307585398</v>
      </c>
      <c r="BCZ169" s="255" t="n">
        <v>129.8</v>
      </c>
      <c r="BDA169" s="253" t="n">
        <v>73.3416313419915</v>
      </c>
      <c r="BDB169" s="256" t="n">
        <v>129.8</v>
      </c>
      <c r="BDC169" s="254" t="n">
        <v>6.960575629494</v>
      </c>
      <c r="BDD169" s="251" t="n">
        <v>129.8</v>
      </c>
      <c r="BDE169" s="252" t="n">
        <v>38.4123948306545</v>
      </c>
      <c r="BDF169" s="255" t="n">
        <v>129.8</v>
      </c>
      <c r="BDG169" s="253" t="n">
        <v>73.3416313419915</v>
      </c>
      <c r="BDH169" s="256" t="n">
        <v>129.8</v>
      </c>
      <c r="BDI169" s="254" t="n">
        <v>6.960575629494</v>
      </c>
      <c r="BDJ169" s="251" t="n">
        <v>129.8</v>
      </c>
      <c r="BDK169" s="252" t="n">
        <v>46.620239616805</v>
      </c>
      <c r="BDL169" s="255" t="n">
        <v>129.8</v>
      </c>
      <c r="BDM169" s="253" t="n">
        <v>73.3416313419915</v>
      </c>
      <c r="BDN169" s="256" t="n">
        <v>129.8</v>
      </c>
      <c r="BDO169" s="254" t="n">
        <v>6.960575629494</v>
      </c>
      <c r="BDP169" s="251" t="n">
        <v>129.8</v>
      </c>
      <c r="BDQ169" s="252" t="n">
        <v>52.0848990145281</v>
      </c>
      <c r="BDR169" s="255" t="n">
        <v>129.8</v>
      </c>
      <c r="BDS169" s="253" t="n">
        <v>73.3416313419915</v>
      </c>
      <c r="BDT169" s="256" t="n">
        <v>129.8</v>
      </c>
      <c r="BDU169" s="254" t="n">
        <v>6.960575629494</v>
      </c>
      <c r="BDV169" s="251" t="n">
        <v>129.8</v>
      </c>
      <c r="BDW169" s="252" t="n">
        <v>58.0793569419948</v>
      </c>
      <c r="BDX169" s="255" t="n">
        <v>129.8</v>
      </c>
      <c r="BDY169" s="253" t="n">
        <v>73.3416313419915</v>
      </c>
      <c r="BDZ169" s="256" t="n">
        <v>129.8</v>
      </c>
      <c r="BEA169" s="254" t="n">
        <v>6.960575629494</v>
      </c>
      <c r="BEB169" s="251" t="n">
        <v>129.8</v>
      </c>
      <c r="BEC169" s="252" t="n">
        <v>65.886629463273</v>
      </c>
      <c r="BED169" s="255" t="n">
        <v>129.8</v>
      </c>
      <c r="BEE169" s="253" t="n">
        <v>73.3416313419915</v>
      </c>
      <c r="BEF169" s="256" t="n">
        <v>129.8</v>
      </c>
      <c r="BEG169" s="254" t="n">
        <v>6.960575629494</v>
      </c>
      <c r="BEH169" s="252" t="n">
        <v>129.8</v>
      </c>
      <c r="BEI169" s="252" t="n">
        <v>72.20890023668601</v>
      </c>
      <c r="BEJ169" s="255" t="n">
        <v>129.8</v>
      </c>
      <c r="BEK169" s="253" t="n">
        <v>73.3416313419915</v>
      </c>
      <c r="BEL169" s="256" t="n">
        <v>129.8</v>
      </c>
      <c r="BEM169" s="254" t="n">
        <v>6.960575629494</v>
      </c>
      <c r="BEN169" s="252" t="n">
        <v>129.8</v>
      </c>
      <c r="BEO169" s="252" t="n">
        <v>77.3874277473295</v>
      </c>
      <c r="BEP169" s="255" t="n">
        <v>129.8</v>
      </c>
      <c r="BEQ169" s="253" t="n">
        <v>73.3416313419915</v>
      </c>
      <c r="BER169" s="256" t="n">
        <v>129.8</v>
      </c>
      <c r="BES169" s="254" t="n">
        <v>6.960575629494</v>
      </c>
      <c r="BET169" s="252" t="n">
        <v>129.8</v>
      </c>
      <c r="BEU169" s="252" t="n">
        <v>85.6468683247339</v>
      </c>
      <c r="BEV169" s="255" t="n">
        <v>129.8</v>
      </c>
      <c r="BEW169" s="253" t="n">
        <v>73.3416313419915</v>
      </c>
      <c r="BEX169" s="256" t="n">
        <v>129.8</v>
      </c>
      <c r="BEY169" s="254" t="n">
        <v>6.960575629494</v>
      </c>
      <c r="BEZ169" s="252" t="n">
        <v>129.8</v>
      </c>
      <c r="BFA169" s="252" t="n">
        <v>92.8726406396425</v>
      </c>
      <c r="BFB169" s="255" t="n">
        <v>129.8</v>
      </c>
      <c r="BFC169" s="253" t="n">
        <v>73.3416313419915</v>
      </c>
      <c r="BFD169" s="256" t="n">
        <v>129.8</v>
      </c>
      <c r="BFE169" s="254" t="n">
        <v>6.960575629494</v>
      </c>
      <c r="BFF169" s="252" t="n">
        <v>129.8</v>
      </c>
      <c r="BFG169" s="252" t="n">
        <v>96.5698211568711</v>
      </c>
      <c r="BFH169" s="255" t="n">
        <v>129.8</v>
      </c>
      <c r="BFI169" s="253" t="n">
        <v>73.3416313419915</v>
      </c>
      <c r="BFJ169" s="256" t="n">
        <v>129.8</v>
      </c>
      <c r="BFK169" s="254" t="n">
        <v>6.960575629494</v>
      </c>
      <c r="BFL169" s="252" t="n">
        <v>129.8</v>
      </c>
      <c r="BFM169" s="252" t="n">
        <v>104.908069615525</v>
      </c>
      <c r="BFN169" s="255" t="n">
        <v>129.8</v>
      </c>
      <c r="BFO169" s="253" t="n">
        <v>73.3416313419915</v>
      </c>
      <c r="BFP169" s="256" t="n">
        <v>129.8</v>
      </c>
      <c r="BFQ169" s="254" t="n">
        <v>6.960575629494</v>
      </c>
      <c r="BFR169" s="252" t="n">
        <v>129.8</v>
      </c>
      <c r="BFS169" s="252" t="n">
        <v>112.446489017741</v>
      </c>
      <c r="BFT169" s="255" t="n">
        <v>129.8</v>
      </c>
      <c r="BFU169" s="253" t="n">
        <v>73.3416313419915</v>
      </c>
      <c r="BFV169" s="256" t="n">
        <v>129.8</v>
      </c>
      <c r="BFW169" s="254" t="n">
        <v>6.960575629494</v>
      </c>
      <c r="BFX169" s="252" t="n">
        <v>129.8</v>
      </c>
      <c r="BFY169" s="252" t="n">
        <v>116.57965937126</v>
      </c>
      <c r="BFZ169" s="255" t="n">
        <v>129.8</v>
      </c>
      <c r="BGA169" s="253" t="n">
        <v>73.3416313419915</v>
      </c>
      <c r="BGB169" s="256" t="n">
        <v>129.8</v>
      </c>
      <c r="BGC169" s="254" t="n">
        <v>6.960575629494</v>
      </c>
      <c r="BGD169" s="252" t="n">
        <v>129.8</v>
      </c>
      <c r="BGE169" s="252" t="n">
        <v>124.255392590969</v>
      </c>
      <c r="BGF169" s="255" t="n">
        <v>129.8</v>
      </c>
      <c r="BGG169" s="253" t="n">
        <v>73.3416313419915</v>
      </c>
      <c r="BGH169" s="256" t="n">
        <v>129.8</v>
      </c>
      <c r="BGI169" s="254" t="n">
        <v>6.960575629494</v>
      </c>
      <c r="BGJ169" s="252" t="n">
        <v>129.8</v>
      </c>
      <c r="BGK169" s="252" t="n">
        <v>130.360767854464</v>
      </c>
      <c r="BGL169" s="255" t="n">
        <v>129.8</v>
      </c>
      <c r="BGM169" s="253" t="n">
        <v>73.3416313419915</v>
      </c>
      <c r="BGN169" s="256" t="n">
        <v>129.8</v>
      </c>
      <c r="BGO169" s="254" t="n">
        <v>6.960575629494</v>
      </c>
      <c r="BGP169" s="252" t="n">
        <v>129.8</v>
      </c>
      <c r="BGQ169" s="252" t="n">
        <v>137.890552421944</v>
      </c>
      <c r="BGR169" s="255" t="n">
        <v>129.8</v>
      </c>
      <c r="BGS169" s="253" t="n">
        <v>73.3416313419915</v>
      </c>
      <c r="BGT169" s="256" t="n">
        <v>129.8</v>
      </c>
      <c r="BGU169" s="254" t="n">
        <v>6.960575629494</v>
      </c>
      <c r="BGV169" s="251" t="n">
        <v>154.799999999999</v>
      </c>
      <c r="BGW169" s="252" t="n">
        <v>12.3341668014458</v>
      </c>
      <c r="BGX169" s="255" t="n">
        <v>157.96</v>
      </c>
      <c r="BGY169" s="253" t="n">
        <v>73.54718735589231</v>
      </c>
      <c r="BGZ169" s="256" t="n">
        <v>157.96</v>
      </c>
      <c r="BHA169" s="254" t="n">
        <v>7.8665580212744</v>
      </c>
      <c r="BHB169" s="251" t="n">
        <v>154.799999999999</v>
      </c>
      <c r="BHC169" s="252" t="n">
        <v>18.1701942122144</v>
      </c>
      <c r="BHD169" s="255" t="n">
        <v>157.96</v>
      </c>
      <c r="BHE169" s="253" t="n">
        <v>73.54718735589231</v>
      </c>
      <c r="BHF169" s="256" t="n">
        <v>157.96</v>
      </c>
      <c r="BHG169" s="254" t="n">
        <v>7.8665580212744</v>
      </c>
      <c r="BHH169" s="251" t="n">
        <v>157.96</v>
      </c>
      <c r="BHI169" s="252" t="n">
        <v>26.392486392934</v>
      </c>
      <c r="BHJ169" s="255" t="n">
        <v>157.96</v>
      </c>
      <c r="BHK169" s="253" t="n">
        <v>73.54718735589231</v>
      </c>
      <c r="BHL169" s="256" t="n">
        <v>157.96</v>
      </c>
      <c r="BHM169" s="254" t="n">
        <v>7.8665580212744</v>
      </c>
      <c r="BHN169" s="251" t="n">
        <v>157.96</v>
      </c>
      <c r="BHO169" s="252" t="n">
        <v>31.8109684093992</v>
      </c>
      <c r="BHP169" s="255" t="n">
        <v>157.96</v>
      </c>
      <c r="BHQ169" s="253" t="n">
        <v>73.54718735589231</v>
      </c>
      <c r="BHR169" s="256" t="n">
        <v>157.96</v>
      </c>
      <c r="BHS169" s="254" t="n">
        <v>7.8665580212744</v>
      </c>
      <c r="BHT169" s="251" t="n">
        <v>157.96</v>
      </c>
      <c r="BHU169" s="252" t="n">
        <v>37.6422479176501</v>
      </c>
      <c r="BHV169" s="255" t="n">
        <v>157.96</v>
      </c>
      <c r="BHW169" s="253" t="n">
        <v>73.54718735589231</v>
      </c>
      <c r="BHX169" s="256" t="n">
        <v>157.96</v>
      </c>
      <c r="BHY169" s="254" t="n">
        <v>7.8665580212744</v>
      </c>
      <c r="BHZ169" s="251" t="n">
        <v>157.96</v>
      </c>
      <c r="BIA169" s="252" t="n">
        <v>46.2907043867252</v>
      </c>
      <c r="BIB169" s="255" t="n">
        <v>157.96</v>
      </c>
      <c r="BIC169" s="253" t="n">
        <v>73.54718735589231</v>
      </c>
      <c r="BID169" s="256" t="n">
        <v>157.96</v>
      </c>
      <c r="BIE169" s="254" t="n">
        <v>7.8665580212744</v>
      </c>
      <c r="BIF169" s="251" t="n">
        <v>157.96</v>
      </c>
      <c r="BIG169" s="252" t="n">
        <v>53.8367834872611</v>
      </c>
      <c r="BIH169" s="255" t="n">
        <v>157.96</v>
      </c>
      <c r="BII169" s="253" t="n">
        <v>73.54718735589231</v>
      </c>
      <c r="BIJ169" s="256" t="n">
        <v>157.96</v>
      </c>
      <c r="BIK169" s="254" t="n">
        <v>7.8665580212744</v>
      </c>
      <c r="BIL169" s="251" t="n">
        <v>157.96</v>
      </c>
      <c r="BIM169" s="252" t="n">
        <v>59.9151958543041</v>
      </c>
      <c r="BIN169" s="255" t="n">
        <v>157.96</v>
      </c>
      <c r="BIO169" s="253" t="n">
        <v>73.54718735589231</v>
      </c>
      <c r="BIP169" s="256" t="n">
        <v>157.96</v>
      </c>
      <c r="BIQ169" s="254" t="n">
        <v>7.8665580212744</v>
      </c>
      <c r="BIR169" s="252" t="n">
        <v>157.96</v>
      </c>
      <c r="BIS169" s="252" t="n">
        <v>66.6198014027425</v>
      </c>
      <c r="BIT169" s="255" t="n">
        <v>157.96</v>
      </c>
      <c r="BIU169" s="253" t="n">
        <v>73.54718735589231</v>
      </c>
      <c r="BIV169" s="256" t="n">
        <v>157.96</v>
      </c>
      <c r="BIW169" s="254" t="n">
        <v>7.8665580212744</v>
      </c>
      <c r="BIX169" s="252" t="n">
        <v>157.96</v>
      </c>
      <c r="BIY169" s="252" t="n">
        <v>73.5469903379331</v>
      </c>
      <c r="BIZ169" s="255" t="n">
        <v>157.96</v>
      </c>
      <c r="BJA169" s="253" t="n">
        <v>73.54718735589231</v>
      </c>
      <c r="BJB169" s="256" t="n">
        <v>157.96</v>
      </c>
      <c r="BJC169" s="254" t="n">
        <v>7.8665580212744</v>
      </c>
      <c r="BJD169" s="252" t="n">
        <v>157.96</v>
      </c>
      <c r="BJE169" s="252" t="n">
        <v>80.02494986045259</v>
      </c>
      <c r="BJF169" s="255" t="n">
        <v>157.96</v>
      </c>
      <c r="BJG169" s="253" t="n">
        <v>73.54718735589231</v>
      </c>
      <c r="BJH169" s="256" t="n">
        <v>157.96</v>
      </c>
      <c r="BJI169" s="254" t="n">
        <v>7.8665580212744</v>
      </c>
      <c r="BJJ169" s="252" t="n">
        <v>157.96</v>
      </c>
      <c r="BJK169" s="252" t="n">
        <v>87.3808610007914</v>
      </c>
      <c r="BJL169" s="255" t="n">
        <v>157.96</v>
      </c>
      <c r="BJM169" s="253" t="n">
        <v>73.54718735589231</v>
      </c>
      <c r="BJN169" s="256" t="n">
        <v>157.96</v>
      </c>
      <c r="BJO169" s="254" t="n">
        <v>7.8665580212744</v>
      </c>
      <c r="BJP169" s="252" t="n">
        <v>157.96</v>
      </c>
      <c r="BJQ169" s="252" t="n">
        <v>94.9525161464838</v>
      </c>
      <c r="BJR169" s="255" t="n">
        <v>157.96</v>
      </c>
      <c r="BJS169" s="253" t="n">
        <v>73.54718735589231</v>
      </c>
      <c r="BJT169" s="256" t="n">
        <v>157.96</v>
      </c>
      <c r="BJU169" s="254" t="n">
        <v>7.8665580212744</v>
      </c>
      <c r="BJV169" s="252" t="n">
        <v>157.96</v>
      </c>
      <c r="BJW169" s="252" t="n">
        <v>102.302181497572</v>
      </c>
      <c r="BJX169" s="255" t="n">
        <v>157.96</v>
      </c>
      <c r="BJY169" s="253" t="n">
        <v>73.54718735589231</v>
      </c>
      <c r="BJZ169" s="256" t="n">
        <v>157.96</v>
      </c>
      <c r="BKA169" s="254" t="n">
        <v>7.8665580212744</v>
      </c>
      <c r="BKB169" s="252" t="n">
        <v>157.96</v>
      </c>
      <c r="BKC169" s="252" t="n">
        <v>107.275288270193</v>
      </c>
      <c r="BKD169" s="255" t="n">
        <v>157.96</v>
      </c>
      <c r="BKE169" s="253" t="n">
        <v>73.54718735589231</v>
      </c>
      <c r="BKF169" s="256" t="n">
        <v>157.96</v>
      </c>
      <c r="BKG169" s="254" t="n">
        <v>7.8665580212744</v>
      </c>
      <c r="BKH169" s="252" t="n">
        <v>157.96</v>
      </c>
      <c r="BKI169" s="252" t="n">
        <v>115.925012796626</v>
      </c>
      <c r="BKJ169" s="255" t="n">
        <v>157.96</v>
      </c>
      <c r="BKK169" s="253" t="n">
        <v>73.54718735589231</v>
      </c>
      <c r="BKL169" s="256" t="n">
        <v>157.96</v>
      </c>
      <c r="BKM169" s="254" t="n">
        <v>7.8665580212744</v>
      </c>
      <c r="BKN169" s="252" t="n">
        <v>157.96</v>
      </c>
      <c r="BKO169" s="252" t="n">
        <v>125.007226587429</v>
      </c>
      <c r="BKP169" s="255" t="n">
        <v>157.96</v>
      </c>
      <c r="BKQ169" s="253" t="n">
        <v>73.54718735589231</v>
      </c>
      <c r="BKR169" s="256" t="n">
        <v>157.96</v>
      </c>
      <c r="BKS169" s="254" t="n">
        <v>7.8665580212744</v>
      </c>
      <c r="BKT169" s="251" t="n">
        <v>210.32</v>
      </c>
      <c r="BKU169" s="252" t="n">
        <v>19.1830536800266</v>
      </c>
      <c r="BKV169" s="255" t="n">
        <v>210.32</v>
      </c>
      <c r="BKW169" s="253" t="n">
        <v>77.38613573297469</v>
      </c>
      <c r="BKX169" s="256" t="n">
        <v>210.32</v>
      </c>
      <c r="BKY169" s="254" t="n">
        <v>5.50304447184193</v>
      </c>
      <c r="BKZ169" s="251" t="n">
        <v>210.32</v>
      </c>
      <c r="BLA169" s="252" t="n">
        <v>23.1736050826344</v>
      </c>
      <c r="BLB169" s="255" t="n">
        <v>210.32</v>
      </c>
      <c r="BLC169" s="253" t="n">
        <v>77.38613573297469</v>
      </c>
      <c r="BLD169" s="256" t="n">
        <v>210.32</v>
      </c>
      <c r="BLE169" s="254" t="n">
        <v>5.50304447184193</v>
      </c>
      <c r="BLF169" s="251" t="n">
        <v>210.32</v>
      </c>
      <c r="BLG169" s="252" t="n">
        <v>33.6071999643587</v>
      </c>
      <c r="BLH169" s="255" t="n">
        <v>210.32</v>
      </c>
      <c r="BLI169" s="253" t="n">
        <v>77.38613573297469</v>
      </c>
      <c r="BLJ169" s="256" t="n">
        <v>210.32</v>
      </c>
      <c r="BLK169" s="254" t="n">
        <v>5.50304447184193</v>
      </c>
      <c r="BLL169" s="251" t="n">
        <v>210.32</v>
      </c>
      <c r="BLM169" s="252" t="n">
        <v>39.1710554574364</v>
      </c>
      <c r="BLN169" s="255" t="n">
        <v>210.32</v>
      </c>
      <c r="BLO169" s="253" t="n">
        <v>77.38613573297469</v>
      </c>
      <c r="BLP169" s="256" t="n">
        <v>210.32</v>
      </c>
      <c r="BLQ169" s="254" t="n">
        <v>5.50304447184193</v>
      </c>
      <c r="BLR169" s="251" t="n">
        <v>210.32</v>
      </c>
      <c r="BLS169" s="252" t="n">
        <v>47.2583310330556</v>
      </c>
      <c r="BLT169" s="255" t="n">
        <v>210.32</v>
      </c>
      <c r="BLU169" s="253" t="n">
        <v>77.38613573297469</v>
      </c>
      <c r="BLV169" s="256" t="n">
        <v>210.32</v>
      </c>
      <c r="BLW169" s="254" t="n">
        <v>5.50304447184193</v>
      </c>
      <c r="BLX169" s="251" t="n">
        <v>210.32</v>
      </c>
      <c r="BLY169" s="252" t="n">
        <v>57.4766187344198</v>
      </c>
      <c r="BLZ169" s="255" t="n">
        <v>210.32</v>
      </c>
      <c r="BMA169" s="253" t="n">
        <v>77.38613573297469</v>
      </c>
      <c r="BMB169" s="256" t="n">
        <v>210.32</v>
      </c>
      <c r="BMC169" s="254" t="n">
        <v>5.50304447184193</v>
      </c>
      <c r="BMD169" s="251" t="n">
        <v>210.32</v>
      </c>
      <c r="BME169" s="252" t="n">
        <v>67.86007152842529</v>
      </c>
      <c r="BMF169" s="255" t="n">
        <v>210.32</v>
      </c>
      <c r="BMG169" s="253" t="n">
        <v>77.38613573297469</v>
      </c>
      <c r="BMH169" s="256" t="n">
        <v>210.32</v>
      </c>
      <c r="BMI169" s="254" t="n">
        <v>5.50304447184193</v>
      </c>
      <c r="BMJ169" s="251" t="n">
        <v>210.32</v>
      </c>
      <c r="BMK169" s="252" t="n">
        <v>72.56818497284431</v>
      </c>
      <c r="BML169" s="255" t="n">
        <v>210.32</v>
      </c>
      <c r="BMM169" s="253" t="n">
        <v>77.38613573297469</v>
      </c>
      <c r="BMN169" s="256" t="n">
        <v>210.32</v>
      </c>
      <c r="BMO169" s="254" t="n">
        <v>5.50304447184193</v>
      </c>
      <c r="BMP169" s="252" t="n">
        <v>210.32</v>
      </c>
      <c r="BMQ169" s="252" t="n">
        <v>76.4471420439861</v>
      </c>
      <c r="BMR169" s="255" t="n">
        <v>210.32</v>
      </c>
      <c r="BMS169" s="253" t="n">
        <v>77.38613573297469</v>
      </c>
      <c r="BMT169" s="256" t="n">
        <v>210.32</v>
      </c>
      <c r="BMU169" s="254" t="n">
        <v>5.50304447184193</v>
      </c>
      <c r="BMV169" s="252" t="n">
        <v>210.32</v>
      </c>
      <c r="BMW169" s="252" t="n">
        <v>81.4949343658829</v>
      </c>
      <c r="BMX169" s="255" t="n">
        <v>210.32</v>
      </c>
      <c r="BMY169" s="253" t="n">
        <v>77.38613573297469</v>
      </c>
      <c r="BMZ169" s="256" t="n">
        <v>210.32</v>
      </c>
      <c r="BNA169" s="254" t="n">
        <v>5.50304447184193</v>
      </c>
      <c r="BNB169" s="252" t="n">
        <v>210.32</v>
      </c>
      <c r="BNC169" s="252" t="n">
        <v>86.83056020742789</v>
      </c>
      <c r="BND169" s="255" t="n">
        <v>210.32</v>
      </c>
      <c r="BNE169" s="253" t="n">
        <v>77.38613573297469</v>
      </c>
      <c r="BNF169" s="256" t="n">
        <v>210.32</v>
      </c>
      <c r="BNG169" s="254" t="n">
        <v>5.50304447184193</v>
      </c>
      <c r="BNH169" s="252" t="n">
        <v>210.32</v>
      </c>
      <c r="BNI169" s="252" t="n">
        <v>90.6471406816981</v>
      </c>
      <c r="BNJ169" s="255" t="n">
        <v>210.32</v>
      </c>
      <c r="BNK169" s="253" t="n">
        <v>77.38613573297469</v>
      </c>
      <c r="BNL169" s="256" t="n">
        <v>210.32</v>
      </c>
      <c r="BNM169" s="254" t="n">
        <v>5.50304447184193</v>
      </c>
      <c r="BNN169" s="252" t="n">
        <v>210.32</v>
      </c>
      <c r="BNO169" s="252" t="n">
        <v>101.035350470257</v>
      </c>
      <c r="BNP169" s="255" t="n">
        <v>210.32</v>
      </c>
      <c r="BNQ169" s="253" t="n">
        <v>77.38613573297469</v>
      </c>
      <c r="BNR169" s="256" t="n">
        <v>210.32</v>
      </c>
      <c r="BNS169" s="254" t="n">
        <v>5.50304447184193</v>
      </c>
      <c r="BNT169" s="252" t="n">
        <v>210.32</v>
      </c>
      <c r="BNU169" s="252" t="n">
        <v>106.81792099397</v>
      </c>
      <c r="BNV169" s="255" t="n">
        <v>210.32</v>
      </c>
      <c r="BNW169" s="253" t="n">
        <v>77.38613573297469</v>
      </c>
      <c r="BNX169" s="256" t="n">
        <v>210.32</v>
      </c>
      <c r="BNY169" s="254" t="n">
        <v>5.50304447184193</v>
      </c>
      <c r="BNZ169" s="252" t="n">
        <v>210.32</v>
      </c>
      <c r="BOA169" s="252" t="n">
        <v>114.737612498337</v>
      </c>
      <c r="BOB169" s="255" t="n">
        <v>210.32</v>
      </c>
      <c r="BOC169" s="253" t="n">
        <v>77.38613573297469</v>
      </c>
      <c r="BOD169" s="256" t="n">
        <v>210.32</v>
      </c>
      <c r="BOE169" s="254" t="n">
        <v>5.50304447184193</v>
      </c>
      <c r="BOF169" s="252" t="n">
        <v>210.32</v>
      </c>
      <c r="BOG169" s="252" t="n">
        <v>125.113612364028</v>
      </c>
      <c r="BOH169" s="255" t="n">
        <v>210.32</v>
      </c>
      <c r="BOI169" s="253" t="n">
        <v>77.38613573297469</v>
      </c>
      <c r="BOJ169" s="256" t="n">
        <v>210.32</v>
      </c>
      <c r="BOK169" s="254" t="n">
        <v>5.50304447184193</v>
      </c>
      <c r="BOL169" s="252" t="n">
        <v>210.32</v>
      </c>
      <c r="BOM169" s="252" t="n">
        <v>135.356467313056</v>
      </c>
      <c r="BON169" s="255" t="n">
        <v>210.32</v>
      </c>
      <c r="BOO169" s="253" t="n">
        <v>77.38613573297469</v>
      </c>
      <c r="BOP169" s="256" t="n">
        <v>210.32</v>
      </c>
      <c r="BOQ169" s="254" t="n">
        <v>5.50304447184193</v>
      </c>
    </row>
    <row r="170">
      <c r="B170" s="251" t="n">
        <v>2.1375</v>
      </c>
      <c r="C170" s="252" t="n">
        <v>9.16778539942333</v>
      </c>
      <c r="D170" s="255" t="n">
        <v>2.1375</v>
      </c>
      <c r="E170" s="253" t="n">
        <v>47.774854775773</v>
      </c>
      <c r="F170" s="256" t="n">
        <v>2.1375</v>
      </c>
      <c r="G170" s="254" t="n">
        <v>1.93804506737625</v>
      </c>
      <c r="H170" s="251" t="n">
        <v>2.1375</v>
      </c>
      <c r="I170" s="252" t="n">
        <v>13.0230664528849</v>
      </c>
      <c r="J170" s="255" t="n">
        <v>2.1375</v>
      </c>
      <c r="K170" s="253" t="n">
        <v>47.774854775773</v>
      </c>
      <c r="L170" s="256" t="n">
        <v>2.1375</v>
      </c>
      <c r="M170" s="254" t="n">
        <v>1.93804506737625</v>
      </c>
      <c r="N170" s="251" t="n">
        <v>2.1375</v>
      </c>
      <c r="O170" s="252" t="n">
        <v>16.6004188878096</v>
      </c>
      <c r="P170" s="255" t="n">
        <v>2.1375</v>
      </c>
      <c r="Q170" s="253" t="n">
        <v>47.774854775773</v>
      </c>
      <c r="R170" s="256" t="n">
        <v>2.1375</v>
      </c>
      <c r="S170" s="254" t="n">
        <v>1.93804506737625</v>
      </c>
      <c r="T170" s="251" t="n">
        <v>2.1375</v>
      </c>
      <c r="U170" s="252" t="n">
        <v>20.1745038318523</v>
      </c>
      <c r="V170" s="255" t="n">
        <v>2.1375</v>
      </c>
      <c r="W170" s="253" t="n">
        <v>47.774854775773</v>
      </c>
      <c r="X170" s="256" t="n">
        <v>2.1375</v>
      </c>
      <c r="Y170" s="254" t="n">
        <v>1.93804506737625</v>
      </c>
      <c r="Z170" s="251" t="n">
        <v>2.1375</v>
      </c>
      <c r="AA170" s="252" t="n">
        <v>23.6239103169746</v>
      </c>
      <c r="AB170" s="255" t="n">
        <v>2.1375</v>
      </c>
      <c r="AC170" s="253" t="n">
        <v>47.774854775773</v>
      </c>
      <c r="AD170" s="256" t="n">
        <v>2.1375</v>
      </c>
      <c r="AE170" s="254" t="n">
        <v>1.93804506737625</v>
      </c>
      <c r="AF170" s="251" t="n">
        <v>2.1375</v>
      </c>
      <c r="AG170" s="252" t="n">
        <v>27.103384078711</v>
      </c>
      <c r="AH170" s="255" t="n">
        <v>2.1375</v>
      </c>
      <c r="AI170" s="253" t="n">
        <v>47.774854775773</v>
      </c>
      <c r="AJ170" s="256" t="n">
        <v>2.1375</v>
      </c>
      <c r="AK170" s="254" t="n">
        <v>1.93804506737625</v>
      </c>
      <c r="AL170" s="251" t="n">
        <v>2.1375</v>
      </c>
      <c r="AM170" s="252" t="n">
        <v>31.1741736293516</v>
      </c>
      <c r="AN170" s="255" t="n">
        <v>2.1375</v>
      </c>
      <c r="AO170" s="253" t="n">
        <v>47.774854775773</v>
      </c>
      <c r="AP170" s="256" t="n">
        <v>2.1375</v>
      </c>
      <c r="AQ170" s="254" t="n">
        <v>1.93804506737625</v>
      </c>
      <c r="AR170" s="251" t="n">
        <v>2.1375</v>
      </c>
      <c r="AS170" s="252" t="n">
        <v>34.6146167398188</v>
      </c>
      <c r="AT170" s="255" t="n">
        <v>2.1375</v>
      </c>
      <c r="AU170" s="253" t="n">
        <v>47.774854775773</v>
      </c>
      <c r="AV170" s="256" t="n">
        <v>2.1375</v>
      </c>
      <c r="AW170" s="254" t="n">
        <v>1.93804506737625</v>
      </c>
      <c r="AX170" s="252" t="n">
        <v>2.1375</v>
      </c>
      <c r="AY170" s="252" t="n">
        <v>37.6526787272134</v>
      </c>
      <c r="AZ170" s="255" t="n">
        <v>2.1375</v>
      </c>
      <c r="BA170" s="253" t="n">
        <v>47.774854775773</v>
      </c>
      <c r="BB170" s="256" t="n">
        <v>2.1375</v>
      </c>
      <c r="BC170" s="254" t="n">
        <v>1.93804506737625</v>
      </c>
      <c r="BD170" s="252" t="n">
        <v>2.1375</v>
      </c>
      <c r="BE170" s="252" t="n">
        <v>40.8789481349067</v>
      </c>
      <c r="BF170" s="255" t="n">
        <v>2.1375</v>
      </c>
      <c r="BG170" s="253" t="n">
        <v>47.774854775773</v>
      </c>
      <c r="BH170" s="256" t="n">
        <v>2.1375</v>
      </c>
      <c r="BI170" s="254" t="n">
        <v>1.93804506737625</v>
      </c>
      <c r="BJ170" s="252" t="n">
        <v>2.1375</v>
      </c>
      <c r="BK170" s="252" t="n">
        <v>46.2557862315496</v>
      </c>
      <c r="BL170" s="255" t="n">
        <v>2.1375</v>
      </c>
      <c r="BM170" s="253" t="n">
        <v>47.774854775773</v>
      </c>
      <c r="BN170" s="256" t="n">
        <v>2.1375</v>
      </c>
      <c r="BO170" s="254" t="n">
        <v>1.93804506737625</v>
      </c>
      <c r="BP170" s="252" t="n">
        <v>2.1375</v>
      </c>
      <c r="BQ170" s="252" t="n">
        <v>49.4244035738399</v>
      </c>
      <c r="BR170" s="255" t="n">
        <v>2.1375</v>
      </c>
      <c r="BS170" s="253" t="n">
        <v>47.774854775773</v>
      </c>
      <c r="BT170" s="256" t="n">
        <v>2.1375</v>
      </c>
      <c r="BU170" s="254" t="n">
        <v>1.93804506737625</v>
      </c>
      <c r="BV170" s="252" t="n">
        <v>2.1375</v>
      </c>
      <c r="BW170" s="252" t="n">
        <v>55.689692079452</v>
      </c>
      <c r="BX170" s="255" t="n">
        <v>2.1375</v>
      </c>
      <c r="BY170" s="253" t="n">
        <v>47.774854775773</v>
      </c>
      <c r="BZ170" s="256" t="n">
        <v>2.1375</v>
      </c>
      <c r="CA170" s="254" t="n">
        <v>1.93804506737625</v>
      </c>
      <c r="CB170" s="252" t="n">
        <v>2.1375</v>
      </c>
      <c r="CC170" s="252" t="n">
        <v>64.73789720518729</v>
      </c>
      <c r="CD170" s="255" t="n">
        <v>2.1375</v>
      </c>
      <c r="CE170" s="253" t="n">
        <v>47.774854775773</v>
      </c>
      <c r="CF170" s="256" t="n">
        <v>2.1375</v>
      </c>
      <c r="CG170" s="254" t="n">
        <v>1.93804506737625</v>
      </c>
      <c r="CH170" s="252" t="n">
        <v>2.1375</v>
      </c>
      <c r="CI170" s="252" t="n">
        <v>71.2511791465906</v>
      </c>
      <c r="CJ170" s="255" t="n">
        <v>2.1375</v>
      </c>
      <c r="CK170" s="253" t="n">
        <v>47.774854775773</v>
      </c>
      <c r="CL170" s="256" t="n">
        <v>2.1375</v>
      </c>
      <c r="CM170" s="254" t="n">
        <v>1.93804506737625</v>
      </c>
      <c r="CN170" s="252" t="n">
        <v>2.1375</v>
      </c>
      <c r="CO170" s="252" t="n">
        <v>77.51957374830489</v>
      </c>
      <c r="CP170" s="255" t="n">
        <v>2.1375</v>
      </c>
      <c r="CQ170" s="253" t="n">
        <v>47.774854775773</v>
      </c>
      <c r="CR170" s="256" t="n">
        <v>2.1375</v>
      </c>
      <c r="CS170" s="254" t="n">
        <v>1.93804506737625</v>
      </c>
      <c r="CT170" s="252" t="n">
        <v>2.1375</v>
      </c>
      <c r="CU170" s="252" t="n">
        <v>83.6697799983923</v>
      </c>
      <c r="CV170" s="255" t="n">
        <v>2.1375</v>
      </c>
      <c r="CW170" s="253" t="n">
        <v>47.774854775773</v>
      </c>
      <c r="CX170" s="256" t="n">
        <v>2.1375</v>
      </c>
      <c r="CY170" s="254" t="n">
        <v>1.93804506737625</v>
      </c>
      <c r="CZ170" s="252" t="n">
        <v>2.1375</v>
      </c>
      <c r="DA170" s="252" t="n">
        <v>97.63021096664509</v>
      </c>
      <c r="DB170" s="255" t="n">
        <v>2.1375</v>
      </c>
      <c r="DC170" s="253" t="n">
        <v>47.774854775773</v>
      </c>
      <c r="DD170" s="256" t="n">
        <v>2.1375</v>
      </c>
      <c r="DE170" s="254" t="n">
        <v>1.93804506737625</v>
      </c>
      <c r="DF170" s="252" t="n">
        <v>2.1375</v>
      </c>
      <c r="DG170" s="252" t="n">
        <v>104.771073423938</v>
      </c>
      <c r="DH170" s="255" t="n">
        <v>2.1375</v>
      </c>
      <c r="DI170" s="253" t="n">
        <v>47.774854775773</v>
      </c>
      <c r="DJ170" s="256" t="n">
        <v>2.1375</v>
      </c>
      <c r="DK170" s="254" t="n">
        <v>1.93804506737625</v>
      </c>
      <c r="DL170" s="252" t="n">
        <v>2.1375</v>
      </c>
      <c r="DM170" s="252" t="n">
        <v>114.523098752942</v>
      </c>
      <c r="DN170" s="255" t="n">
        <v>2.1375</v>
      </c>
      <c r="DO170" s="253" t="n">
        <v>47.774854775773</v>
      </c>
      <c r="DP170" s="256" t="n">
        <v>2.1375</v>
      </c>
      <c r="DQ170" s="254" t="n">
        <v>1.93804506737625</v>
      </c>
      <c r="DR170" s="252" t="n">
        <v>2.1375</v>
      </c>
      <c r="DS170" s="252" t="n">
        <v>130.128665913417</v>
      </c>
      <c r="DT170" s="255" t="n">
        <v>2.1375</v>
      </c>
      <c r="DU170" s="253" t="n">
        <v>47.774854775773</v>
      </c>
      <c r="DV170" s="256" t="n">
        <v>2.1375</v>
      </c>
      <c r="DW170" s="254" t="n">
        <v>1.93804506737625</v>
      </c>
      <c r="DX170" s="252" t="n">
        <v>2.1375</v>
      </c>
      <c r="DY170" s="252" t="n">
        <v>140.734447675591</v>
      </c>
      <c r="DZ170" s="255" t="n">
        <v>2.1375</v>
      </c>
      <c r="EA170" s="253" t="n">
        <v>47.774854775773</v>
      </c>
      <c r="EB170" s="256" t="n">
        <v>2.1375</v>
      </c>
      <c r="EC170" s="254" t="n">
        <v>1.93804506737625</v>
      </c>
      <c r="ED170" s="251" t="n">
        <v>3.08000000000044</v>
      </c>
      <c r="EE170" s="252" t="n">
        <v>11.9719507412576</v>
      </c>
      <c r="EF170" s="255" t="n">
        <v>3.06</v>
      </c>
      <c r="EG170" s="253" t="n">
        <v>44.2420519301187</v>
      </c>
      <c r="EH170" s="256" t="n">
        <v>3.06</v>
      </c>
      <c r="EI170" s="254" t="n">
        <v>4.26730236425552</v>
      </c>
      <c r="EJ170" s="251" t="n">
        <v>3.08</v>
      </c>
      <c r="EK170" s="252" t="n">
        <v>16.4942058050151</v>
      </c>
      <c r="EL170" s="255" t="n">
        <v>3.06</v>
      </c>
      <c r="EM170" s="253" t="n">
        <v>44.2420519301187</v>
      </c>
      <c r="EN170" s="256" t="n">
        <v>3.06</v>
      </c>
      <c r="EO170" s="254" t="n">
        <v>4.26730236425552</v>
      </c>
      <c r="EP170" s="251" t="n">
        <v>3.08</v>
      </c>
      <c r="EQ170" s="252" t="n">
        <v>20.8895262120788</v>
      </c>
      <c r="ER170" s="255" t="n">
        <v>3.06</v>
      </c>
      <c r="ES170" s="253" t="n">
        <v>44.2420519301187</v>
      </c>
      <c r="ET170" s="256" t="n">
        <v>3.06</v>
      </c>
      <c r="EU170" s="254" t="n">
        <v>4.26730236425552</v>
      </c>
      <c r="EV170" s="251" t="n">
        <v>3.06</v>
      </c>
      <c r="EW170" s="252" t="n">
        <v>26.8174606951659</v>
      </c>
      <c r="EX170" s="255" t="n">
        <v>3.06</v>
      </c>
      <c r="EY170" s="253" t="n">
        <v>44.2420519301187</v>
      </c>
      <c r="EZ170" s="256" t="n">
        <v>3.06</v>
      </c>
      <c r="FA170" s="254" t="n">
        <v>4.26730236425552</v>
      </c>
      <c r="FB170" s="251" t="n">
        <v>3.08</v>
      </c>
      <c r="FC170" s="252" t="n">
        <v>32.2254064944126</v>
      </c>
      <c r="FD170" s="255" t="n">
        <v>3.06</v>
      </c>
      <c r="FE170" s="253" t="n">
        <v>44.2420519301187</v>
      </c>
      <c r="FF170" s="256" t="n">
        <v>3.06</v>
      </c>
      <c r="FG170" s="254" t="n">
        <v>4.26730236425552</v>
      </c>
      <c r="FH170" s="251" t="n">
        <v>3.08</v>
      </c>
      <c r="FI170" s="252" t="n">
        <v>36.3257765106418</v>
      </c>
      <c r="FJ170" s="255" t="n">
        <v>3.06</v>
      </c>
      <c r="FK170" s="253" t="n">
        <v>44.2420519301187</v>
      </c>
      <c r="FL170" s="256" t="n">
        <v>3.06</v>
      </c>
      <c r="FM170" s="254" t="n">
        <v>4.26730236425552</v>
      </c>
      <c r="FN170" s="251" t="n">
        <v>3.06</v>
      </c>
      <c r="FO170" s="252" t="n">
        <v>42.038329418008</v>
      </c>
      <c r="FP170" s="255" t="n">
        <v>3.06</v>
      </c>
      <c r="FQ170" s="253" t="n">
        <v>44.2420519301187</v>
      </c>
      <c r="FR170" s="256" t="n">
        <v>3.06</v>
      </c>
      <c r="FS170" s="254" t="n">
        <v>4.26730236425552</v>
      </c>
      <c r="FT170" s="251" t="n">
        <v>3.08</v>
      </c>
      <c r="FU170" s="252" t="n">
        <v>47.3229444270375</v>
      </c>
      <c r="FV170" s="255" t="n">
        <v>3.06</v>
      </c>
      <c r="FW170" s="253" t="n">
        <v>44.2420519301187</v>
      </c>
      <c r="FX170" s="256" t="n">
        <v>3.06</v>
      </c>
      <c r="FY170" s="254" t="n">
        <v>4.26730236425552</v>
      </c>
      <c r="FZ170" s="252" t="n">
        <v>3.06</v>
      </c>
      <c r="GA170" s="252" t="n">
        <v>51.8394775307513</v>
      </c>
      <c r="GB170" s="255" t="n">
        <v>3.06</v>
      </c>
      <c r="GC170" s="253" t="n">
        <v>44.2420519301187</v>
      </c>
      <c r="GD170" s="256" t="n">
        <v>3.06</v>
      </c>
      <c r="GE170" s="254" t="n">
        <v>4.26730236425552</v>
      </c>
      <c r="GF170" s="252" t="n">
        <v>3.06</v>
      </c>
      <c r="GG170" s="252" t="n">
        <v>56.2541072752144</v>
      </c>
      <c r="GH170" s="255" t="n">
        <v>3.06</v>
      </c>
      <c r="GI170" s="253" t="n">
        <v>44.2420519301187</v>
      </c>
      <c r="GJ170" s="256" t="n">
        <v>3.06</v>
      </c>
      <c r="GK170" s="254" t="n">
        <v>4.26730236425552</v>
      </c>
      <c r="GL170" s="252" t="n">
        <v>3.08</v>
      </c>
      <c r="GM170" s="252" t="n">
        <v>61.9236035891656</v>
      </c>
      <c r="GN170" s="255" t="n">
        <v>3.06</v>
      </c>
      <c r="GO170" s="253" t="n">
        <v>44.2420519301187</v>
      </c>
      <c r="GP170" s="256" t="n">
        <v>3.06</v>
      </c>
      <c r="GQ170" s="254" t="n">
        <v>4.26730236425552</v>
      </c>
      <c r="GR170" s="252" t="n">
        <v>3.06</v>
      </c>
      <c r="GS170" s="252" t="n">
        <v>69.7706745764867</v>
      </c>
      <c r="GT170" s="255" t="n">
        <v>3.06</v>
      </c>
      <c r="GU170" s="253" t="n">
        <v>44.2420519301187</v>
      </c>
      <c r="GV170" s="256" t="n">
        <v>3.06</v>
      </c>
      <c r="GW170" s="254" t="n">
        <v>4.26730236425552</v>
      </c>
      <c r="GX170" s="252" t="n">
        <v>3.06</v>
      </c>
      <c r="GY170" s="252" t="n">
        <v>74.642855236293</v>
      </c>
      <c r="GZ170" s="255" t="n">
        <v>3.06</v>
      </c>
      <c r="HA170" s="253" t="n">
        <v>44.2420519301187</v>
      </c>
      <c r="HB170" s="256" t="n">
        <v>3.06</v>
      </c>
      <c r="HC170" s="254" t="n">
        <v>4.26730236425552</v>
      </c>
      <c r="HD170" s="252" t="n">
        <v>3.06</v>
      </c>
      <c r="HE170" s="252" t="n">
        <v>79.51449362749629</v>
      </c>
      <c r="HF170" s="255" t="n">
        <v>3.06</v>
      </c>
      <c r="HG170" s="253" t="n">
        <v>44.2420519301187</v>
      </c>
      <c r="HH170" s="256" t="n">
        <v>3.06</v>
      </c>
      <c r="HI170" s="254" t="n">
        <v>4.26730236425552</v>
      </c>
      <c r="HJ170" s="252" t="n">
        <v>3.06</v>
      </c>
      <c r="HK170" s="252" t="n">
        <v>85.0369066749589</v>
      </c>
      <c r="HL170" s="255" t="n">
        <v>3.06</v>
      </c>
      <c r="HM170" s="253" t="n">
        <v>44.2420519301187</v>
      </c>
      <c r="HN170" s="256" t="n">
        <v>3.06</v>
      </c>
      <c r="HO170" s="254" t="n">
        <v>4.26730236425552</v>
      </c>
      <c r="HP170" s="252" t="n">
        <v>3.06</v>
      </c>
      <c r="HQ170" s="252" t="n">
        <v>90.8386980510889</v>
      </c>
      <c r="HR170" s="255" t="n">
        <v>3.06</v>
      </c>
      <c r="HS170" s="253" t="n">
        <v>44.2420519301187</v>
      </c>
      <c r="HT170" s="256" t="n">
        <v>3.06</v>
      </c>
      <c r="HU170" s="254" t="n">
        <v>4.26730236425552</v>
      </c>
      <c r="HV170" s="252" t="n">
        <v>3.06</v>
      </c>
      <c r="HW170" s="252" t="n">
        <v>98.1601435079431</v>
      </c>
      <c r="HX170" s="255" t="n">
        <v>3.06</v>
      </c>
      <c r="HY170" s="253" t="n">
        <v>44.2420519301187</v>
      </c>
      <c r="HZ170" s="256" t="n">
        <v>3.06</v>
      </c>
      <c r="IA170" s="254" t="n">
        <v>4.26730236425552</v>
      </c>
      <c r="IB170" s="252" t="n">
        <v>3.06</v>
      </c>
      <c r="IC170" s="252" t="n">
        <v>104.342860040775</v>
      </c>
      <c r="ID170" s="255" t="n">
        <v>3.06</v>
      </c>
      <c r="IE170" s="253" t="n">
        <v>44.2420519301187</v>
      </c>
      <c r="IF170" s="256" t="n">
        <v>3.06</v>
      </c>
      <c r="IG170" s="254" t="n">
        <v>4.26730236425552</v>
      </c>
      <c r="IH170" s="252" t="n">
        <v>3.06</v>
      </c>
      <c r="II170" s="252" t="n">
        <v>107.366657376876</v>
      </c>
      <c r="IJ170" s="255" t="n">
        <v>3.06</v>
      </c>
      <c r="IK170" s="253" t="n">
        <v>44.2420519301187</v>
      </c>
      <c r="IL170" s="256" t="n">
        <v>3.06</v>
      </c>
      <c r="IM170" s="254" t="n">
        <v>4.26730236425552</v>
      </c>
      <c r="IN170" s="252" t="n">
        <v>3.06</v>
      </c>
      <c r="IO170" s="252" t="n">
        <v>112.404465041062</v>
      </c>
      <c r="IP170" s="255" t="n">
        <v>3.06</v>
      </c>
      <c r="IQ170" s="253" t="n">
        <v>44.2420519301187</v>
      </c>
      <c r="IR170" s="256" t="n">
        <v>3.06</v>
      </c>
      <c r="IS170" s="254" t="n">
        <v>4.26730236425552</v>
      </c>
      <c r="IT170" s="252" t="n">
        <v>3.06</v>
      </c>
      <c r="IU170" s="252" t="n">
        <v>116.624214244591</v>
      </c>
      <c r="IV170" s="255" t="n">
        <v>3.06</v>
      </c>
      <c r="IW170" s="253" t="n">
        <v>44.2420519301187</v>
      </c>
      <c r="IX170" s="256" t="n">
        <v>3.06</v>
      </c>
      <c r="IY170" s="254" t="n">
        <v>4.26730236425552</v>
      </c>
      <c r="IZ170" s="252" t="n">
        <v>3.06</v>
      </c>
      <c r="JA170" s="252" t="n">
        <v>123.991699232314</v>
      </c>
      <c r="JB170" s="255" t="n">
        <v>3.06</v>
      </c>
      <c r="JC170" s="253" t="n">
        <v>44.2420519301187</v>
      </c>
      <c r="JD170" s="256" t="n">
        <v>3.06</v>
      </c>
      <c r="JE170" s="254" t="n">
        <v>4.26730236425552</v>
      </c>
      <c r="JF170" s="252" t="n">
        <v>3.06</v>
      </c>
      <c r="JG170" s="252" t="n">
        <v>131.404239292301</v>
      </c>
      <c r="JH170" s="255" t="n">
        <v>3.06</v>
      </c>
      <c r="JI170" s="253" t="n">
        <v>44.2420519301187</v>
      </c>
      <c r="JJ170" s="256" t="n">
        <v>3.06</v>
      </c>
      <c r="JK170" s="254" t="n">
        <v>4.26730236425552</v>
      </c>
      <c r="JL170" s="252" t="n">
        <v>3.06</v>
      </c>
      <c r="JM170" s="252" t="n">
        <v>136.263605732705</v>
      </c>
      <c r="JN170" s="255" t="n">
        <v>3.06</v>
      </c>
      <c r="JO170" s="253" t="n">
        <v>44.2420519301187</v>
      </c>
      <c r="JP170" s="256" t="n">
        <v>3.06</v>
      </c>
      <c r="JQ170" s="254" t="n">
        <v>4.26730236425552</v>
      </c>
      <c r="JR170" s="252" t="n">
        <v>3.08</v>
      </c>
      <c r="JS170" s="252" t="n">
        <v>142.931478035792</v>
      </c>
      <c r="JT170" s="255" t="n">
        <v>3.06</v>
      </c>
      <c r="JU170" s="253" t="n">
        <v>44.2420519301187</v>
      </c>
      <c r="JV170" s="256" t="n">
        <v>3.06</v>
      </c>
      <c r="JW170" s="254" t="n">
        <v>4.26730236425552</v>
      </c>
      <c r="JX170" s="251" t="n">
        <v>3.96</v>
      </c>
      <c r="JY170" s="252" t="n">
        <v>6.68924545859249</v>
      </c>
      <c r="JZ170" s="255" t="n">
        <v>4.00499999999999</v>
      </c>
      <c r="KA170" s="253" t="n">
        <v>53.5599816850893</v>
      </c>
      <c r="KB170" s="256" t="n">
        <v>4.00499999999999</v>
      </c>
      <c r="KC170" s="254" t="n">
        <v>2.15548692132044</v>
      </c>
      <c r="KD170" s="251" t="n">
        <v>3.95999999999999</v>
      </c>
      <c r="KE170" s="252" t="n">
        <v>11.9875913349338</v>
      </c>
      <c r="KF170" s="255" t="n">
        <v>4.00499999999999</v>
      </c>
      <c r="KG170" s="253" t="n">
        <v>53.5599816850893</v>
      </c>
      <c r="KH170" s="256" t="n">
        <v>4.00499999999999</v>
      </c>
      <c r="KI170" s="254" t="n">
        <v>2.15548692132044</v>
      </c>
      <c r="KJ170" s="251" t="n">
        <v>3.96</v>
      </c>
      <c r="KK170" s="252" t="n">
        <v>13.6377621555056</v>
      </c>
      <c r="KL170" s="255" t="n">
        <v>4.00499999999999</v>
      </c>
      <c r="KM170" s="253" t="n">
        <v>53.5599816850893</v>
      </c>
      <c r="KN170" s="256" t="n">
        <v>4.00499999999999</v>
      </c>
      <c r="KO170" s="254" t="n">
        <v>2.15548692132044</v>
      </c>
      <c r="KP170" s="251" t="n">
        <v>3.96</v>
      </c>
      <c r="KQ170" s="252" t="n">
        <v>16.1968627777017</v>
      </c>
      <c r="KR170" s="255" t="n">
        <v>4.00499999999999</v>
      </c>
      <c r="KS170" s="253" t="n">
        <v>53.5599816850893</v>
      </c>
      <c r="KT170" s="256" t="n">
        <v>4.00499999999999</v>
      </c>
      <c r="KU170" s="254" t="n">
        <v>2.15548692132044</v>
      </c>
      <c r="KV170" s="251" t="n">
        <v>3.96</v>
      </c>
      <c r="KW170" s="252" t="n">
        <v>20.3326819591397</v>
      </c>
      <c r="KX170" s="255" t="n">
        <v>4.00499999999999</v>
      </c>
      <c r="KY170" s="253" t="n">
        <v>53.5599816850893</v>
      </c>
      <c r="KZ170" s="256" t="n">
        <v>4.00499999999999</v>
      </c>
      <c r="LA170" s="254" t="n">
        <v>2.15548692132044</v>
      </c>
      <c r="LB170" s="251" t="n">
        <v>3.95999999999999</v>
      </c>
      <c r="LC170" s="252" t="n">
        <v>23.0926056775134</v>
      </c>
      <c r="LD170" s="255" t="n">
        <v>4.00499999999999</v>
      </c>
      <c r="LE170" s="253" t="n">
        <v>53.5599816850893</v>
      </c>
      <c r="LF170" s="256" t="n">
        <v>4.00499999999999</v>
      </c>
      <c r="LG170" s="254" t="n">
        <v>2.15548692132044</v>
      </c>
      <c r="LH170" s="251" t="n">
        <v>3.96</v>
      </c>
      <c r="LI170" s="252" t="n">
        <v>27.1494796207881</v>
      </c>
      <c r="LJ170" s="255" t="n">
        <v>4.00499999999999</v>
      </c>
      <c r="LK170" s="253" t="n">
        <v>53.5599816850893</v>
      </c>
      <c r="LL170" s="256" t="n">
        <v>4.00499999999999</v>
      </c>
      <c r="LM170" s="254" t="n">
        <v>2.15548692132044</v>
      </c>
      <c r="LN170" s="251" t="n">
        <v>3.96</v>
      </c>
      <c r="LO170" s="252" t="n">
        <v>29.6569905653917</v>
      </c>
      <c r="LP170" s="255" t="n">
        <v>4.00499999999999</v>
      </c>
      <c r="LQ170" s="253" t="n">
        <v>53.5599816850893</v>
      </c>
      <c r="LR170" s="256" t="n">
        <v>4.00499999999999</v>
      </c>
      <c r="LS170" s="254" t="n">
        <v>2.15548692132044</v>
      </c>
      <c r="LT170" s="252" t="n">
        <v>3.96</v>
      </c>
      <c r="LU170" s="252" t="n">
        <v>33.0399791107457</v>
      </c>
      <c r="LV170" s="255" t="n">
        <v>4.00499999999999</v>
      </c>
      <c r="LW170" s="253" t="n">
        <v>53.5599816850893</v>
      </c>
      <c r="LX170" s="256" t="n">
        <v>4.00499999999999</v>
      </c>
      <c r="LY170" s="254" t="n">
        <v>2.15548692132044</v>
      </c>
      <c r="LZ170" s="252" t="n">
        <v>3.96</v>
      </c>
      <c r="MA170" s="252" t="n">
        <v>37.2047989980149</v>
      </c>
      <c r="MB170" s="255" t="n">
        <v>4.00499999999999</v>
      </c>
      <c r="MC170" s="253" t="n">
        <v>53.5599816850893</v>
      </c>
      <c r="MD170" s="256" t="n">
        <v>4.00499999999999</v>
      </c>
      <c r="ME170" s="254" t="n">
        <v>2.15548692132044</v>
      </c>
      <c r="MF170" s="252" t="n">
        <v>3.96</v>
      </c>
      <c r="MG170" s="252" t="n">
        <v>40.1008391828824</v>
      </c>
      <c r="MH170" s="255" t="n">
        <v>4.00499999999999</v>
      </c>
      <c r="MI170" s="253" t="n">
        <v>53.5599816850893</v>
      </c>
      <c r="MJ170" s="256" t="n">
        <v>4.00499999999999</v>
      </c>
      <c r="MK170" s="254" t="n">
        <v>2.15548692132044</v>
      </c>
      <c r="ML170" s="252" t="n">
        <v>3.96</v>
      </c>
      <c r="MM170" s="252" t="n">
        <v>43.1552027520549</v>
      </c>
      <c r="MN170" s="255" t="n">
        <v>4.00499999999999</v>
      </c>
      <c r="MO170" s="253" t="n">
        <v>53.5599816850893</v>
      </c>
      <c r="MP170" s="256" t="n">
        <v>4.00499999999999</v>
      </c>
      <c r="MQ170" s="254" t="n">
        <v>2.15548692132044</v>
      </c>
      <c r="MR170" s="252" t="n">
        <v>3.96</v>
      </c>
      <c r="MS170" s="252" t="n">
        <v>48.6336849789884</v>
      </c>
      <c r="MT170" s="255" t="n">
        <v>4.00499999999999</v>
      </c>
      <c r="MU170" s="253" t="n">
        <v>53.5599816850893</v>
      </c>
      <c r="MV170" s="256" t="n">
        <v>4.00499999999999</v>
      </c>
      <c r="MW170" s="254" t="n">
        <v>2.15548692132044</v>
      </c>
      <c r="MX170" s="252" t="n">
        <v>3.95999999999999</v>
      </c>
      <c r="MY170" s="252" t="n">
        <v>58.6251653930115</v>
      </c>
      <c r="MZ170" s="255" t="n">
        <v>4.00499999999999</v>
      </c>
      <c r="NA170" s="253" t="n">
        <v>53.5599816850893</v>
      </c>
      <c r="NB170" s="256" t="n">
        <v>4.00499999999999</v>
      </c>
      <c r="NC170" s="254" t="n">
        <v>2.15548692132044</v>
      </c>
      <c r="ND170" s="252" t="n">
        <v>3.96</v>
      </c>
      <c r="NE170" s="252" t="n">
        <v>65.2057924188793</v>
      </c>
      <c r="NF170" s="255" t="n">
        <v>4.00499999999999</v>
      </c>
      <c r="NG170" s="253" t="n">
        <v>53.5599816850893</v>
      </c>
      <c r="NH170" s="256" t="n">
        <v>4.00499999999999</v>
      </c>
      <c r="NI170" s="254" t="n">
        <v>2.15548692132044</v>
      </c>
      <c r="NJ170" s="252" t="n">
        <v>3.96</v>
      </c>
      <c r="NK170" s="252" t="n">
        <v>74.6452802613255</v>
      </c>
      <c r="NL170" s="255" t="n">
        <v>4.00499999999999</v>
      </c>
      <c r="NM170" s="253" t="n">
        <v>53.5599816850893</v>
      </c>
      <c r="NN170" s="256" t="n">
        <v>4.00499999999999</v>
      </c>
      <c r="NO170" s="254" t="n">
        <v>2.15548692132044</v>
      </c>
      <c r="NP170" s="252" t="n">
        <v>3.95999999999999</v>
      </c>
      <c r="NQ170" s="252" t="n">
        <v>80.66011032542499</v>
      </c>
      <c r="NR170" s="255" t="n">
        <v>4.00499999999999</v>
      </c>
      <c r="NS170" s="253" t="n">
        <v>53.5599816850893</v>
      </c>
      <c r="NT170" s="256" t="n">
        <v>4.00499999999999</v>
      </c>
      <c r="NU170" s="254" t="n">
        <v>2.15548692132044</v>
      </c>
      <c r="NV170" s="252" t="n">
        <v>3.96</v>
      </c>
      <c r="NW170" s="252" t="n">
        <v>87.3656969323636</v>
      </c>
      <c r="NX170" s="255" t="n">
        <v>4.00499999999999</v>
      </c>
      <c r="NY170" s="253" t="n">
        <v>53.5599816850893</v>
      </c>
      <c r="NZ170" s="256" t="n">
        <v>4.00499999999999</v>
      </c>
      <c r="OA170" s="254" t="n">
        <v>2.15548692132044</v>
      </c>
      <c r="OB170" s="252" t="n">
        <v>3.96</v>
      </c>
      <c r="OC170" s="252" t="n">
        <v>93.02984833008379</v>
      </c>
      <c r="OD170" s="255" t="n">
        <v>4.00499999999999</v>
      </c>
      <c r="OE170" s="253" t="n">
        <v>53.5599816850893</v>
      </c>
      <c r="OF170" s="256" t="n">
        <v>4.00499999999999</v>
      </c>
      <c r="OG170" s="254" t="n">
        <v>2.15548692132044</v>
      </c>
      <c r="OH170" s="252" t="n">
        <v>3.96</v>
      </c>
      <c r="OI170" s="252" t="n">
        <v>99.0352224094128</v>
      </c>
      <c r="OJ170" s="255" t="n">
        <v>4.00499999999999</v>
      </c>
      <c r="OK170" s="253" t="n">
        <v>53.5599816850893</v>
      </c>
      <c r="OL170" s="256" t="n">
        <v>4.00499999999999</v>
      </c>
      <c r="OM170" s="254" t="n">
        <v>2.15548692132044</v>
      </c>
      <c r="ON170" s="252" t="n">
        <v>3.96</v>
      </c>
      <c r="OO170" s="252" t="n">
        <v>109.750858530155</v>
      </c>
      <c r="OP170" s="255" t="n">
        <v>4.00499999999999</v>
      </c>
      <c r="OQ170" s="253" t="n">
        <v>53.5599816850893</v>
      </c>
      <c r="OR170" s="256" t="n">
        <v>4.00499999999999</v>
      </c>
      <c r="OS170" s="254" t="n">
        <v>2.15548692132044</v>
      </c>
      <c r="OT170" s="252" t="n">
        <v>3.96</v>
      </c>
      <c r="OU170" s="252" t="n">
        <v>116.443343908283</v>
      </c>
      <c r="OV170" s="255" t="n">
        <v>4.00499999999999</v>
      </c>
      <c r="OW170" s="253" t="n">
        <v>53.5599816850893</v>
      </c>
      <c r="OX170" s="256" t="n">
        <v>4.00499999999999</v>
      </c>
      <c r="OY170" s="254" t="n">
        <v>2.15548692132044</v>
      </c>
      <c r="OZ170" s="252" t="n">
        <v>3.96</v>
      </c>
      <c r="PA170" s="252" t="n">
        <v>126.345085566377</v>
      </c>
      <c r="PB170" s="255" t="n">
        <v>4.00499999999999</v>
      </c>
      <c r="PC170" s="253" t="n">
        <v>53.5599816850893</v>
      </c>
      <c r="PD170" s="256" t="n">
        <v>4.00499999999999</v>
      </c>
      <c r="PE170" s="254" t="n">
        <v>2.15548692132044</v>
      </c>
      <c r="PF170" s="251" t="n">
        <v>7.11</v>
      </c>
      <c r="PG170" s="252" t="n">
        <v>8.897490026060661</v>
      </c>
      <c r="PH170" s="255" t="n">
        <v>7.11</v>
      </c>
      <c r="PI170" s="253" t="n">
        <v>54.0613119256068</v>
      </c>
      <c r="PJ170" s="256" t="n">
        <v>7.04</v>
      </c>
      <c r="PK170" s="254" t="n">
        <v>1.62522607835874</v>
      </c>
      <c r="PL170" s="251" t="n">
        <v>7.11</v>
      </c>
      <c r="PM170" s="252" t="n">
        <v>15.2298974605428</v>
      </c>
      <c r="PN170" s="255" t="n">
        <v>7.11</v>
      </c>
      <c r="PO170" s="253" t="n">
        <v>54.0613119256068</v>
      </c>
      <c r="PP170" s="256" t="n">
        <v>7.04</v>
      </c>
      <c r="PQ170" s="254" t="n">
        <v>1.62522607835874</v>
      </c>
      <c r="PR170" s="251" t="n">
        <v>7.04</v>
      </c>
      <c r="PS170" s="252" t="n">
        <v>20.5548578142357</v>
      </c>
      <c r="PT170" s="255" t="n">
        <v>7.11</v>
      </c>
      <c r="PU170" s="253" t="n">
        <v>54.0613119256068</v>
      </c>
      <c r="PV170" s="256" t="n">
        <v>7.04</v>
      </c>
      <c r="PW170" s="254" t="n">
        <v>1.62522607835874</v>
      </c>
      <c r="PX170" s="251" t="n">
        <v>7.11</v>
      </c>
      <c r="PY170" s="252" t="n">
        <v>25.2152830669406</v>
      </c>
      <c r="PZ170" s="255" t="n">
        <v>7.11</v>
      </c>
      <c r="QA170" s="253" t="n">
        <v>54.0613119256068</v>
      </c>
      <c r="QB170" s="256" t="n">
        <v>7.04</v>
      </c>
      <c r="QC170" s="254" t="n">
        <v>1.62522607835874</v>
      </c>
      <c r="QD170" s="251" t="n">
        <v>7.11</v>
      </c>
      <c r="QE170" s="252" t="n">
        <v>29.5831158386725</v>
      </c>
      <c r="QF170" s="255" t="n">
        <v>7.11</v>
      </c>
      <c r="QG170" s="253" t="n">
        <v>54.0613119256068</v>
      </c>
      <c r="QH170" s="256" t="n">
        <v>7.04</v>
      </c>
      <c r="QI170" s="254" t="n">
        <v>1.62522607835874</v>
      </c>
      <c r="QJ170" s="251" t="n">
        <v>7.04</v>
      </c>
      <c r="QK170" s="252" t="n">
        <v>35.350443765567</v>
      </c>
      <c r="QL170" s="255" t="n">
        <v>7.11</v>
      </c>
      <c r="QM170" s="253" t="n">
        <v>54.0613119256068</v>
      </c>
      <c r="QN170" s="256" t="n">
        <v>7.04</v>
      </c>
      <c r="QO170" s="254" t="n">
        <v>1.62522607835874</v>
      </c>
      <c r="QP170" s="251" t="n">
        <v>7.11</v>
      </c>
      <c r="QQ170" s="252" t="n">
        <v>40.2717964027029</v>
      </c>
      <c r="QR170" s="255" t="n">
        <v>7.11</v>
      </c>
      <c r="QS170" s="253" t="n">
        <v>54.0613119256068</v>
      </c>
      <c r="QT170" s="256" t="n">
        <v>7.04</v>
      </c>
      <c r="QU170" s="254" t="n">
        <v>1.62522607835874</v>
      </c>
      <c r="QV170" s="251" t="n">
        <v>7.11</v>
      </c>
      <c r="QW170" s="252" t="n">
        <v>44.4955925408425</v>
      </c>
      <c r="QX170" s="255" t="n">
        <v>7.11</v>
      </c>
      <c r="QY170" s="253" t="n">
        <v>54.0613119256068</v>
      </c>
      <c r="QZ170" s="256" t="n">
        <v>7.04</v>
      </c>
      <c r="RA170" s="254" t="n">
        <v>1.62522607835874</v>
      </c>
      <c r="RB170" s="252" t="n">
        <v>7.11</v>
      </c>
      <c r="RC170" s="252" t="n">
        <v>49.5254654472841</v>
      </c>
      <c r="RD170" s="255" t="n">
        <v>7.11</v>
      </c>
      <c r="RE170" s="253" t="n">
        <v>54.0613119256068</v>
      </c>
      <c r="RF170" s="256" t="n">
        <v>7.04</v>
      </c>
      <c r="RG170" s="254" t="n">
        <v>1.62522607835874</v>
      </c>
      <c r="RH170" s="252" t="n">
        <v>7.11</v>
      </c>
      <c r="RI170" s="252" t="n">
        <v>54.1307290543314</v>
      </c>
      <c r="RJ170" s="255" t="n">
        <v>7.11</v>
      </c>
      <c r="RK170" s="253" t="n">
        <v>54.0613119256068</v>
      </c>
      <c r="RL170" s="256" t="n">
        <v>7.04</v>
      </c>
      <c r="RM170" s="254" t="n">
        <v>1.62522607835874</v>
      </c>
      <c r="RN170" s="252" t="n">
        <v>7.04</v>
      </c>
      <c r="RO170" s="252" t="n">
        <v>60.4439402027443</v>
      </c>
      <c r="RP170" s="255" t="n">
        <v>7.11</v>
      </c>
      <c r="RQ170" s="253" t="n">
        <v>54.0613119256068</v>
      </c>
      <c r="RR170" s="256" t="n">
        <v>7.04</v>
      </c>
      <c r="RS170" s="254" t="n">
        <v>1.62522607835874</v>
      </c>
      <c r="RT170" s="252" t="n">
        <v>7.04</v>
      </c>
      <c r="RU170" s="252" t="n">
        <v>64.25076123804691</v>
      </c>
      <c r="RV170" s="255" t="n">
        <v>7.11</v>
      </c>
      <c r="RW170" s="253" t="n">
        <v>54.0613119256068</v>
      </c>
      <c r="RX170" s="256" t="n">
        <v>7.04</v>
      </c>
      <c r="RY170" s="254" t="n">
        <v>1.62522607835874</v>
      </c>
      <c r="RZ170" s="252" t="n">
        <v>7.11</v>
      </c>
      <c r="SA170" s="252" t="n">
        <v>67.83059065035521</v>
      </c>
      <c r="SB170" s="255" t="n">
        <v>7.11</v>
      </c>
      <c r="SC170" s="253" t="n">
        <v>54.0613119256068</v>
      </c>
      <c r="SD170" s="256" t="n">
        <v>7.04</v>
      </c>
      <c r="SE170" s="254" t="n">
        <v>1.62522607835874</v>
      </c>
      <c r="SF170" s="252" t="n">
        <v>7.04</v>
      </c>
      <c r="SG170" s="252" t="n">
        <v>75.171355396556</v>
      </c>
      <c r="SH170" s="255" t="n">
        <v>7.11</v>
      </c>
      <c r="SI170" s="253" t="n">
        <v>54.0613119256068</v>
      </c>
      <c r="SJ170" s="256" t="n">
        <v>7.04</v>
      </c>
      <c r="SK170" s="254" t="n">
        <v>1.62522607835874</v>
      </c>
      <c r="SL170" s="252" t="n">
        <v>7.04</v>
      </c>
      <c r="SM170" s="252" t="n">
        <v>80.2471234795205</v>
      </c>
      <c r="SN170" s="255" t="n">
        <v>7.11</v>
      </c>
      <c r="SO170" s="253" t="n">
        <v>54.0613119256068</v>
      </c>
      <c r="SP170" s="256" t="n">
        <v>7.04</v>
      </c>
      <c r="SQ170" s="254" t="n">
        <v>1.62522607835874</v>
      </c>
      <c r="SR170" s="252" t="n">
        <v>7.04</v>
      </c>
      <c r="SS170" s="252" t="n">
        <v>86.5523380945706</v>
      </c>
      <c r="ST170" s="255" t="n">
        <v>7.11</v>
      </c>
      <c r="SU170" s="253" t="n">
        <v>54.0613119256068</v>
      </c>
      <c r="SV170" s="256" t="n">
        <v>7.04</v>
      </c>
      <c r="SW170" s="254" t="n">
        <v>1.62522607835874</v>
      </c>
      <c r="SX170" s="252" t="n">
        <v>7.04</v>
      </c>
      <c r="SY170" s="252" t="n">
        <v>90.8480578517192</v>
      </c>
      <c r="SZ170" s="255" t="n">
        <v>7.11</v>
      </c>
      <c r="TA170" s="253" t="n">
        <v>54.0613119256068</v>
      </c>
      <c r="TB170" s="256" t="n">
        <v>7.04</v>
      </c>
      <c r="TC170" s="254" t="n">
        <v>1.62522607835874</v>
      </c>
      <c r="TD170" s="252" t="n">
        <v>7.04</v>
      </c>
      <c r="TE170" s="252" t="n">
        <v>95.8533552959758</v>
      </c>
      <c r="TF170" s="255" t="n">
        <v>7.11</v>
      </c>
      <c r="TG170" s="253" t="n">
        <v>54.0613119256068</v>
      </c>
      <c r="TH170" s="256" t="n">
        <v>7.04</v>
      </c>
      <c r="TI170" s="254" t="n">
        <v>1.62522607835874</v>
      </c>
      <c r="TJ170" s="252" t="n">
        <v>7.04</v>
      </c>
      <c r="TK170" s="252" t="n">
        <v>100.783781210124</v>
      </c>
      <c r="TL170" s="255" t="n">
        <v>7.11</v>
      </c>
      <c r="TM170" s="253" t="n">
        <v>54.0613119256068</v>
      </c>
      <c r="TN170" s="256" t="n">
        <v>7.04</v>
      </c>
      <c r="TO170" s="254" t="n">
        <v>1.62522607835874</v>
      </c>
      <c r="TP170" s="252" t="n">
        <v>7.04</v>
      </c>
      <c r="TQ170" s="252" t="n">
        <v>105.60853729328</v>
      </c>
      <c r="TR170" s="255" t="n">
        <v>7.11</v>
      </c>
      <c r="TS170" s="253" t="n">
        <v>54.0613119256068</v>
      </c>
      <c r="TT170" s="256" t="n">
        <v>7.04</v>
      </c>
      <c r="TU170" s="254" t="n">
        <v>1.62522607835874</v>
      </c>
      <c r="TV170" s="252" t="n">
        <v>7.11</v>
      </c>
      <c r="TW170" s="252" t="n">
        <v>107.905418227072</v>
      </c>
      <c r="TX170" s="255" t="n">
        <v>7.11</v>
      </c>
      <c r="TY170" s="253" t="n">
        <v>54.0613119256068</v>
      </c>
      <c r="TZ170" s="256" t="n">
        <v>7.04</v>
      </c>
      <c r="UA170" s="254" t="n">
        <v>1.62522607835874</v>
      </c>
      <c r="UB170" s="251" t="n">
        <v>7.47999999999999</v>
      </c>
      <c r="UC170" s="252" t="n">
        <v>5.44116012848394</v>
      </c>
      <c r="UD170" s="255" t="n">
        <v>7.64999999999999</v>
      </c>
      <c r="UE170" s="253" t="n">
        <v>58.8659155323866</v>
      </c>
      <c r="UF170" s="256" t="n">
        <v>7.64999999999999</v>
      </c>
      <c r="UG170" s="254" t="n">
        <v>5.39947925038055</v>
      </c>
      <c r="UH170" s="251" t="n">
        <v>7.47999999999999</v>
      </c>
      <c r="UI170" s="252" t="n">
        <v>9.1858288998988</v>
      </c>
      <c r="UJ170" s="255" t="n">
        <v>7.64999999999999</v>
      </c>
      <c r="UK170" s="253" t="n">
        <v>58.8659155323866</v>
      </c>
      <c r="UL170" s="256" t="n">
        <v>7.64999999999999</v>
      </c>
      <c r="UM170" s="254" t="n">
        <v>5.39947925038055</v>
      </c>
      <c r="UN170" s="251" t="n">
        <v>7.47999999999999</v>
      </c>
      <c r="UO170" s="252" t="n">
        <v>13.0393652333207</v>
      </c>
      <c r="UP170" s="255" t="n">
        <v>7.64999999999999</v>
      </c>
      <c r="UQ170" s="253" t="n">
        <v>58.8659155323866</v>
      </c>
      <c r="UR170" s="256" t="n">
        <v>7.64999999999999</v>
      </c>
      <c r="US170" s="254" t="n">
        <v>5.39947925038055</v>
      </c>
      <c r="UT170" s="251" t="n">
        <v>7.47999999999999</v>
      </c>
      <c r="UU170" s="252" t="n">
        <v>17.0827108425015</v>
      </c>
      <c r="UV170" s="255" t="n">
        <v>7.64999999999999</v>
      </c>
      <c r="UW170" s="253" t="n">
        <v>58.8659155323866</v>
      </c>
      <c r="UX170" s="256" t="n">
        <v>7.64999999999999</v>
      </c>
      <c r="UY170" s="254" t="n">
        <v>5.39947925038055</v>
      </c>
      <c r="UZ170" s="251" t="n">
        <v>7.47999999999999</v>
      </c>
      <c r="VA170" s="252" t="n">
        <v>21.4219732769157</v>
      </c>
      <c r="VB170" s="255" t="n">
        <v>7.64999999999999</v>
      </c>
      <c r="VC170" s="253" t="n">
        <v>58.8659155323866</v>
      </c>
      <c r="VD170" s="256" t="n">
        <v>7.64999999999999</v>
      </c>
      <c r="VE170" s="254" t="n">
        <v>5.39947925038055</v>
      </c>
      <c r="VF170" s="251" t="n">
        <v>7.47999999999999</v>
      </c>
      <c r="VG170" s="252" t="n">
        <v>24.8355079113923</v>
      </c>
      <c r="VH170" s="255" t="n">
        <v>7.64999999999999</v>
      </c>
      <c r="VI170" s="253" t="n">
        <v>58.8659155323866</v>
      </c>
      <c r="VJ170" s="256" t="n">
        <v>7.64999999999999</v>
      </c>
      <c r="VK170" s="254" t="n">
        <v>5.39947925038055</v>
      </c>
      <c r="VL170" s="251" t="n">
        <v>7.47999999999999</v>
      </c>
      <c r="VM170" s="252" t="n">
        <v>28.0851066741583</v>
      </c>
      <c r="VN170" s="255" t="n">
        <v>7.64999999999999</v>
      </c>
      <c r="VO170" s="253" t="n">
        <v>58.8659155323866</v>
      </c>
      <c r="VP170" s="256" t="n">
        <v>7.64999999999999</v>
      </c>
      <c r="VQ170" s="254" t="n">
        <v>5.39947925038055</v>
      </c>
      <c r="VR170" s="251" t="n">
        <v>7.47999999999999</v>
      </c>
      <c r="VS170" s="252" t="n">
        <v>34.5278535307514</v>
      </c>
      <c r="VT170" s="255" t="n">
        <v>7.64999999999999</v>
      </c>
      <c r="VU170" s="253" t="n">
        <v>58.8659155323866</v>
      </c>
      <c r="VV170" s="256" t="n">
        <v>7.64999999999999</v>
      </c>
      <c r="VW170" s="254" t="n">
        <v>5.39947925038055</v>
      </c>
      <c r="VX170" s="252" t="n">
        <v>7.47999999999999</v>
      </c>
      <c r="VY170" s="252" t="n">
        <v>38.2019094798877</v>
      </c>
      <c r="VZ170" s="255" t="n">
        <v>7.64999999999999</v>
      </c>
      <c r="WA170" s="253" t="n">
        <v>58.8659155323866</v>
      </c>
      <c r="WB170" s="256" t="n">
        <v>7.64999999999999</v>
      </c>
      <c r="WC170" s="254" t="n">
        <v>5.39947925038055</v>
      </c>
      <c r="WD170" s="252" t="n">
        <v>7.47999999999999</v>
      </c>
      <c r="WE170" s="252" t="n">
        <v>43.2345154626377</v>
      </c>
      <c r="WF170" s="255" t="n">
        <v>7.64999999999999</v>
      </c>
      <c r="WG170" s="253" t="n">
        <v>58.8659155323866</v>
      </c>
      <c r="WH170" s="256" t="n">
        <v>7.64999999999999</v>
      </c>
      <c r="WI170" s="254" t="n">
        <v>5.39947925038055</v>
      </c>
      <c r="WJ170" s="252" t="n">
        <v>7.47999999999999</v>
      </c>
      <c r="WK170" s="252" t="n">
        <v>47.41746837435</v>
      </c>
      <c r="WL170" s="255" t="n">
        <v>7.64999999999999</v>
      </c>
      <c r="WM170" s="253" t="n">
        <v>58.8659155323866</v>
      </c>
      <c r="WN170" s="256" t="n">
        <v>7.64999999999999</v>
      </c>
      <c r="WO170" s="254" t="n">
        <v>5.39947925038055</v>
      </c>
      <c r="WP170" s="252" t="n">
        <v>7.47999999999999</v>
      </c>
      <c r="WQ170" s="252" t="n">
        <v>50.6207941977313</v>
      </c>
      <c r="WR170" s="255" t="n">
        <v>7.64999999999999</v>
      </c>
      <c r="WS170" s="253" t="n">
        <v>58.8659155323866</v>
      </c>
      <c r="WT170" s="256" t="n">
        <v>7.64999999999999</v>
      </c>
      <c r="WU170" s="254" t="n">
        <v>5.39947925038055</v>
      </c>
      <c r="WV170" s="252" t="n">
        <v>7.47999999999999</v>
      </c>
      <c r="WW170" s="252" t="n">
        <v>54.4091984283299</v>
      </c>
      <c r="WX170" s="255" t="n">
        <v>7.64999999999999</v>
      </c>
      <c r="WY170" s="253" t="n">
        <v>58.8659155323866</v>
      </c>
      <c r="WZ170" s="256" t="n">
        <v>7.64999999999999</v>
      </c>
      <c r="XA170" s="254" t="n">
        <v>5.39947925038055</v>
      </c>
      <c r="XB170" s="252" t="n">
        <v>7.47999999999999</v>
      </c>
      <c r="XC170" s="252" t="n">
        <v>58.2760404337847</v>
      </c>
      <c r="XD170" s="255" t="n">
        <v>7.64999999999999</v>
      </c>
      <c r="XE170" s="253" t="n">
        <v>58.8659155323866</v>
      </c>
      <c r="XF170" s="256" t="n">
        <v>7.64999999999999</v>
      </c>
      <c r="XG170" s="254" t="n">
        <v>5.39947925038055</v>
      </c>
      <c r="XH170" s="252" t="n">
        <v>7.47999999999999</v>
      </c>
      <c r="XI170" s="252" t="n">
        <v>62.0837658993671</v>
      </c>
      <c r="XJ170" s="255" t="n">
        <v>7.64999999999999</v>
      </c>
      <c r="XK170" s="253" t="n">
        <v>58.8659155323866</v>
      </c>
      <c r="XL170" s="256" t="n">
        <v>7.64999999999999</v>
      </c>
      <c r="XM170" s="254" t="n">
        <v>5.39947925038055</v>
      </c>
      <c r="XN170" s="252" t="n">
        <v>7.47999999999999</v>
      </c>
      <c r="XO170" s="252" t="n">
        <v>72.4160987482927</v>
      </c>
      <c r="XP170" s="255" t="n">
        <v>7.64999999999999</v>
      </c>
      <c r="XQ170" s="253" t="n">
        <v>58.8659155323866</v>
      </c>
      <c r="XR170" s="256" t="n">
        <v>7.64999999999999</v>
      </c>
      <c r="XS170" s="254" t="n">
        <v>5.39947925038055</v>
      </c>
      <c r="XT170" s="252" t="n">
        <v>7.47999999999999</v>
      </c>
      <c r="XU170" s="252" t="n">
        <v>80.4138710483322</v>
      </c>
      <c r="XV170" s="255" t="n">
        <v>7.64999999999999</v>
      </c>
      <c r="XW170" s="253" t="n">
        <v>58.8659155323866</v>
      </c>
      <c r="XX170" s="256" t="n">
        <v>7.64999999999999</v>
      </c>
      <c r="XY170" s="254" t="n">
        <v>5.39947925038055</v>
      </c>
      <c r="XZ170" s="252" t="n">
        <v>7.47999999999999</v>
      </c>
      <c r="YA170" s="252" t="n">
        <v>90.0409295661823</v>
      </c>
      <c r="YB170" s="255" t="n">
        <v>7.64999999999999</v>
      </c>
      <c r="YC170" s="253" t="n">
        <v>58.8659155323866</v>
      </c>
      <c r="YD170" s="256" t="n">
        <v>7.64999999999999</v>
      </c>
      <c r="YE170" s="254" t="n">
        <v>5.39947925038055</v>
      </c>
      <c r="YF170" s="252" t="n">
        <v>7.47999999999999</v>
      </c>
      <c r="YG170" s="252" t="n">
        <v>98.2810022316404</v>
      </c>
      <c r="YH170" s="255" t="n">
        <v>7.64999999999999</v>
      </c>
      <c r="YI170" s="253" t="n">
        <v>58.8659155323866</v>
      </c>
      <c r="YJ170" s="256" t="n">
        <v>7.64999999999999</v>
      </c>
      <c r="YK170" s="254" t="n">
        <v>5.39947925038055</v>
      </c>
      <c r="YL170" s="252" t="n">
        <v>7.56</v>
      </c>
      <c r="YM170" s="252" t="n">
        <v>105.011845654044</v>
      </c>
      <c r="YN170" s="255" t="n">
        <v>7.64999999999999</v>
      </c>
      <c r="YO170" s="253" t="n">
        <v>58.8659155323866</v>
      </c>
      <c r="YP170" s="256" t="n">
        <v>7.64999999999999</v>
      </c>
      <c r="YQ170" s="254" t="n">
        <v>5.39947925038055</v>
      </c>
      <c r="YR170" s="252" t="n">
        <v>7.47999999999999</v>
      </c>
      <c r="YS170" s="252" t="n">
        <v>121.048374583654</v>
      </c>
      <c r="YT170" s="255" t="n">
        <v>7.64999999999999</v>
      </c>
      <c r="YU170" s="253" t="n">
        <v>58.8659155323866</v>
      </c>
      <c r="YV170" s="256" t="n">
        <v>7.64999999999999</v>
      </c>
      <c r="YW170" s="254" t="n">
        <v>5.39947925038055</v>
      </c>
      <c r="YX170" s="252" t="n">
        <v>7.612</v>
      </c>
      <c r="YY170" s="252" t="n">
        <v>133.768709102068</v>
      </c>
      <c r="YZ170" s="255" t="n">
        <v>7.64999999999999</v>
      </c>
      <c r="ZA170" s="253" t="n">
        <v>58.8659155323866</v>
      </c>
      <c r="ZB170" s="256" t="n">
        <v>7.64999999999999</v>
      </c>
      <c r="ZC170" s="254" t="n">
        <v>5.39947925038055</v>
      </c>
      <c r="ZD170" s="251" t="n">
        <v>11.4399999999999</v>
      </c>
      <c r="ZE170" s="252" t="n">
        <v>12.8650232738395</v>
      </c>
      <c r="ZF170" s="255" t="n">
        <v>11.475</v>
      </c>
      <c r="ZG170" s="253" t="n">
        <v>69.75507533916399</v>
      </c>
      <c r="ZH170" s="256" t="n">
        <v>11.4399999999999</v>
      </c>
      <c r="ZI170" s="254" t="n">
        <v>2.76113152559591</v>
      </c>
      <c r="ZJ170" s="251" t="n">
        <v>11.4399999999999</v>
      </c>
      <c r="ZK170" s="252" t="n">
        <v>19.8416726878696</v>
      </c>
      <c r="ZL170" s="255" t="n">
        <v>11.475</v>
      </c>
      <c r="ZM170" s="253" t="n">
        <v>69.75507533916399</v>
      </c>
      <c r="ZN170" s="256" t="n">
        <v>11.4399999999999</v>
      </c>
      <c r="ZO170" s="254" t="n">
        <v>2.76113152559591</v>
      </c>
      <c r="ZP170" s="251" t="n">
        <v>11.4399999999999</v>
      </c>
      <c r="ZQ170" s="252" t="n">
        <v>27.4244502677217</v>
      </c>
      <c r="ZR170" s="255" t="n">
        <v>11.475</v>
      </c>
      <c r="ZS170" s="253" t="n">
        <v>69.75507533916399</v>
      </c>
      <c r="ZT170" s="256" t="n">
        <v>11.4399999999999</v>
      </c>
      <c r="ZU170" s="254" t="n">
        <v>2.76113152559591</v>
      </c>
      <c r="ZV170" s="251" t="n">
        <v>11.4399999999999</v>
      </c>
      <c r="ZW170" s="252" t="n">
        <v>35.1856738860644</v>
      </c>
      <c r="ZX170" s="255" t="n">
        <v>11.475</v>
      </c>
      <c r="ZY170" s="253" t="n">
        <v>69.75507533916399</v>
      </c>
      <c r="ZZ170" s="256" t="n">
        <v>11.4399999999999</v>
      </c>
      <c r="AAA170" s="254" t="n">
        <v>2.76113152559591</v>
      </c>
      <c r="AAB170" s="251" t="n">
        <v>11.4399999999999</v>
      </c>
      <c r="AAC170" s="252" t="n">
        <v>41.7592226055742</v>
      </c>
      <c r="AAD170" s="255" t="n">
        <v>11.475</v>
      </c>
      <c r="AAE170" s="253" t="n">
        <v>69.75507533916399</v>
      </c>
      <c r="AAF170" s="256" t="n">
        <v>11.4399999999999</v>
      </c>
      <c r="AAG170" s="254" t="n">
        <v>2.76113152559591</v>
      </c>
      <c r="AAH170" s="251" t="n">
        <v>11.4399999999999</v>
      </c>
      <c r="AAI170" s="252" t="n">
        <v>49.7653914908802</v>
      </c>
      <c r="AAJ170" s="255" t="n">
        <v>11.475</v>
      </c>
      <c r="AAK170" s="253" t="n">
        <v>69.75507533916399</v>
      </c>
      <c r="AAL170" s="256" t="n">
        <v>11.4399999999999</v>
      </c>
      <c r="AAM170" s="254" t="n">
        <v>2.76113152559591</v>
      </c>
      <c r="AAN170" s="251" t="n">
        <v>11.4399999999999</v>
      </c>
      <c r="AAO170" s="252" t="n">
        <v>56.1990965493738</v>
      </c>
      <c r="AAP170" s="255" t="n">
        <v>11.475</v>
      </c>
      <c r="AAQ170" s="253" t="n">
        <v>69.75507533916399</v>
      </c>
      <c r="AAR170" s="256" t="n">
        <v>11.4399999999999</v>
      </c>
      <c r="AAS170" s="254" t="n">
        <v>2.76113152559591</v>
      </c>
      <c r="AAT170" s="251" t="n">
        <v>11.4399999999999</v>
      </c>
      <c r="AAU170" s="252" t="n">
        <v>62.5828532144641</v>
      </c>
      <c r="AAV170" s="255" t="n">
        <v>11.475</v>
      </c>
      <c r="AAW170" s="253" t="n">
        <v>69.75507533916399</v>
      </c>
      <c r="AAX170" s="256" t="n">
        <v>11.4399999999999</v>
      </c>
      <c r="AAY170" s="254" t="n">
        <v>2.76113152559591</v>
      </c>
      <c r="AAZ170" s="252" t="n">
        <v>11.4399999999999</v>
      </c>
      <c r="ABA170" s="252" t="n">
        <v>71.0887144907088</v>
      </c>
      <c r="ABB170" s="255" t="n">
        <v>11.475</v>
      </c>
      <c r="ABC170" s="253" t="n">
        <v>69.75507533916399</v>
      </c>
      <c r="ABD170" s="256" t="n">
        <v>11.4399999999999</v>
      </c>
      <c r="ABE170" s="254" t="n">
        <v>2.76113152559591</v>
      </c>
      <c r="ABF170" s="252" t="n">
        <v>11.4399999999999</v>
      </c>
      <c r="ABG170" s="252" t="n">
        <v>84.2089755334477</v>
      </c>
      <c r="ABH170" s="255" t="n">
        <v>11.475</v>
      </c>
      <c r="ABI170" s="253" t="n">
        <v>69.75507533916399</v>
      </c>
      <c r="ABJ170" s="256" t="n">
        <v>11.4399999999999</v>
      </c>
      <c r="ABK170" s="254" t="n">
        <v>2.76113152559591</v>
      </c>
      <c r="ABL170" s="252" t="n">
        <v>11.4399999999999</v>
      </c>
      <c r="ABM170" s="252" t="n">
        <v>99.7150535512219</v>
      </c>
      <c r="ABN170" s="255" t="n">
        <v>11.475</v>
      </c>
      <c r="ABO170" s="253" t="n">
        <v>69.75507533916399</v>
      </c>
      <c r="ABP170" s="256" t="n">
        <v>11.4399999999999</v>
      </c>
      <c r="ABQ170" s="254" t="n">
        <v>2.76113152559591</v>
      </c>
      <c r="ABR170" s="252" t="n">
        <v>11.4399999999999</v>
      </c>
      <c r="ABS170" s="252" t="n">
        <v>112.793931727132</v>
      </c>
      <c r="ABT170" s="255" t="n">
        <v>11.475</v>
      </c>
      <c r="ABU170" s="253" t="n">
        <v>69.75507533916399</v>
      </c>
      <c r="ABV170" s="256" t="n">
        <v>11.4399999999999</v>
      </c>
      <c r="ABW170" s="254" t="n">
        <v>2.76113152559591</v>
      </c>
      <c r="ABX170" s="252" t="n">
        <v>11.4399999999999</v>
      </c>
      <c r="ABY170" s="252" t="n">
        <v>130.87631586054</v>
      </c>
      <c r="ABZ170" s="255" t="n">
        <v>11.475</v>
      </c>
      <c r="ACA170" s="253" t="n">
        <v>69.75507533916399</v>
      </c>
      <c r="ACB170" s="256" t="n">
        <v>11.4399999999999</v>
      </c>
      <c r="ACC170" s="254" t="n">
        <v>2.76113152559591</v>
      </c>
      <c r="ACD170" s="252" t="n">
        <v>11.4399999999999</v>
      </c>
      <c r="ACE170" s="252" t="n">
        <v>144.69824883433</v>
      </c>
      <c r="ACF170" s="255" t="n">
        <v>11.475</v>
      </c>
      <c r="ACG170" s="253" t="n">
        <v>69.75507533916399</v>
      </c>
      <c r="ACH170" s="256" t="n">
        <v>11.4399999999999</v>
      </c>
      <c r="ACI170" s="254" t="n">
        <v>2.76113152559591</v>
      </c>
      <c r="ACJ170" s="252" t="n">
        <v>11.4399999999999</v>
      </c>
      <c r="ACK170" s="252" t="n">
        <v>158.295931140884</v>
      </c>
      <c r="ACL170" s="255" t="n">
        <v>11.475</v>
      </c>
      <c r="ACM170" s="253" t="n">
        <v>69.75507533916399</v>
      </c>
      <c r="ACN170" s="256" t="n">
        <v>11.4399999999999</v>
      </c>
      <c r="ACO170" s="254" t="n">
        <v>2.76113152559591</v>
      </c>
      <c r="ACP170" s="251" t="n">
        <v>20.7</v>
      </c>
      <c r="ACQ170" s="252" t="n">
        <v>8.5090310887831</v>
      </c>
      <c r="ACR170" s="255" t="n">
        <v>20.9249999999999</v>
      </c>
      <c r="ACS170" s="253" t="n">
        <v>71.0261687542708</v>
      </c>
      <c r="ACT170" s="256" t="n">
        <v>20.9249999999999</v>
      </c>
      <c r="ACU170" s="254" t="n">
        <v>2.72344047777116</v>
      </c>
      <c r="ACV170" s="251" t="n">
        <v>21.1499999999999</v>
      </c>
      <c r="ACW170" s="252" t="n">
        <v>18.1287965740963</v>
      </c>
      <c r="ACX170" s="255" t="n">
        <v>20.9249999999999</v>
      </c>
      <c r="ACY170" s="253" t="n">
        <v>71.0261687542708</v>
      </c>
      <c r="ACZ170" s="256" t="n">
        <v>20.9249999999999</v>
      </c>
      <c r="ADA170" s="254" t="n">
        <v>2.72344047777116</v>
      </c>
      <c r="ADB170" s="251" t="n">
        <v>21.16</v>
      </c>
      <c r="ADC170" s="252" t="n">
        <v>27.4563717280525</v>
      </c>
      <c r="ADD170" s="255" t="n">
        <v>20.9249999999999</v>
      </c>
      <c r="ADE170" s="253" t="n">
        <v>71.0261687542708</v>
      </c>
      <c r="ADF170" s="256" t="n">
        <v>20.9249999999999</v>
      </c>
      <c r="ADG170" s="254" t="n">
        <v>2.72344047777116</v>
      </c>
      <c r="ADH170" s="251" t="n">
        <v>21.1499999999999</v>
      </c>
      <c r="ADI170" s="252" t="n">
        <v>36.5546988728785</v>
      </c>
      <c r="ADJ170" s="255" t="n">
        <v>20.9249999999999</v>
      </c>
      <c r="ADK170" s="253" t="n">
        <v>71.0261687542708</v>
      </c>
      <c r="ADL170" s="256" t="n">
        <v>20.9249999999999</v>
      </c>
      <c r="ADM170" s="254" t="n">
        <v>2.72344047777116</v>
      </c>
      <c r="ADN170" s="251" t="n">
        <v>21.1499999999999</v>
      </c>
      <c r="ADO170" s="252" t="n">
        <v>45.5245663526738</v>
      </c>
      <c r="ADP170" s="255" t="n">
        <v>20.9249999999999</v>
      </c>
      <c r="ADQ170" s="253" t="n">
        <v>71.0261687542708</v>
      </c>
      <c r="ADR170" s="256" t="n">
        <v>20.9249999999999</v>
      </c>
      <c r="ADS170" s="254" t="n">
        <v>2.72344047777116</v>
      </c>
      <c r="ADT170" s="251" t="n">
        <v>21.1499999999999</v>
      </c>
      <c r="ADU170" s="252" t="n">
        <v>54.8853122314758</v>
      </c>
      <c r="ADV170" s="255" t="n">
        <v>20.9249999999999</v>
      </c>
      <c r="ADW170" s="253" t="n">
        <v>71.0261687542708</v>
      </c>
      <c r="ADX170" s="256" t="n">
        <v>20.9249999999999</v>
      </c>
      <c r="ADY170" s="254" t="n">
        <v>2.72344047777116</v>
      </c>
      <c r="ADZ170" s="251" t="n">
        <v>21.1499999999999</v>
      </c>
      <c r="AEA170" s="252" t="n">
        <v>63.6737304051918</v>
      </c>
      <c r="AEB170" s="255" t="n">
        <v>20.9249999999999</v>
      </c>
      <c r="AEC170" s="253" t="n">
        <v>71.0261687542708</v>
      </c>
      <c r="AED170" s="256" t="n">
        <v>20.9249999999999</v>
      </c>
      <c r="AEE170" s="254" t="n">
        <v>2.72344047777116</v>
      </c>
      <c r="AEF170" s="251" t="n">
        <v>21.1499999999999</v>
      </c>
      <c r="AEG170" s="252" t="n">
        <v>73.9146781859075</v>
      </c>
      <c r="AEH170" s="255" t="n">
        <v>20.9249999999999</v>
      </c>
      <c r="AEI170" s="253" t="n">
        <v>71.0261687542708</v>
      </c>
      <c r="AEJ170" s="256" t="n">
        <v>20.9249999999999</v>
      </c>
      <c r="AEK170" s="254" t="n">
        <v>2.72344047777116</v>
      </c>
      <c r="AEL170" s="252" t="n">
        <v>21.1499999999999</v>
      </c>
      <c r="AEM170" s="252" t="n">
        <v>82.6535445001582</v>
      </c>
      <c r="AEN170" s="255" t="n">
        <v>20.9249999999999</v>
      </c>
      <c r="AEO170" s="253" t="n">
        <v>71.0261687542708</v>
      </c>
      <c r="AEP170" s="256" t="n">
        <v>20.9249999999999</v>
      </c>
      <c r="AEQ170" s="254" t="n">
        <v>2.72344047777116</v>
      </c>
      <c r="AER170" s="252" t="n">
        <v>21.1499999999999</v>
      </c>
      <c r="AES170" s="252" t="n">
        <v>93.44458198560049</v>
      </c>
      <c r="AET170" s="255" t="n">
        <v>20.9249999999999</v>
      </c>
      <c r="AEU170" s="253" t="n">
        <v>71.0261687542708</v>
      </c>
      <c r="AEV170" s="256" t="n">
        <v>20.9249999999999</v>
      </c>
      <c r="AEW170" s="254" t="n">
        <v>2.72344047777116</v>
      </c>
      <c r="AEX170" s="252" t="n">
        <v>21.1499999999999</v>
      </c>
      <c r="AEY170" s="252" t="n">
        <v>111.841632403753</v>
      </c>
      <c r="AEZ170" s="255" t="n">
        <v>20.9249999999999</v>
      </c>
      <c r="AFA170" s="253" t="n">
        <v>71.0261687542708</v>
      </c>
      <c r="AFB170" s="256" t="n">
        <v>20.9249999999999</v>
      </c>
      <c r="AFC170" s="254" t="n">
        <v>2.72344047777116</v>
      </c>
      <c r="AFD170" s="252" t="n">
        <v>21.1499999999999</v>
      </c>
      <c r="AFE170" s="252" t="n">
        <v>128.701121925828</v>
      </c>
      <c r="AFF170" s="255" t="n">
        <v>20.9249999999999</v>
      </c>
      <c r="AFG170" s="253" t="n">
        <v>71.0261687542708</v>
      </c>
      <c r="AFH170" s="256" t="n">
        <v>20.9249999999999</v>
      </c>
      <c r="AFI170" s="254" t="n">
        <v>2.72344047777116</v>
      </c>
      <c r="AFJ170" s="252" t="n">
        <v>21.1499999999999</v>
      </c>
      <c r="AFK170" s="252" t="n">
        <v>158.137157015749</v>
      </c>
      <c r="AFL170" s="255" t="n">
        <v>20.9249999999999</v>
      </c>
      <c r="AFM170" s="253" t="n">
        <v>71.0261687542708</v>
      </c>
      <c r="AFN170" s="256" t="n">
        <v>20.9249999999999</v>
      </c>
      <c r="AFO170" s="254" t="n">
        <v>2.72344047777116</v>
      </c>
      <c r="AFP170" s="251" t="n">
        <v>25.9599999999999</v>
      </c>
      <c r="AFQ170" s="252" t="n">
        <v>7.22117534295665</v>
      </c>
      <c r="AFR170" s="255" t="n">
        <v>25.9599999999999</v>
      </c>
      <c r="AFS170" s="253" t="n">
        <v>66.58539800420471</v>
      </c>
      <c r="AFT170" s="256" t="n">
        <v>26.0999999999999</v>
      </c>
      <c r="AFU170" s="254" t="n">
        <v>3.63742394904917</v>
      </c>
      <c r="AFV170" s="251" t="n">
        <v>25.9599999999999</v>
      </c>
      <c r="AFW170" s="252" t="n">
        <v>17.6663295231243</v>
      </c>
      <c r="AFX170" s="255" t="n">
        <v>25.9599999999999</v>
      </c>
      <c r="AFY170" s="253" t="n">
        <v>66.58539800420471</v>
      </c>
      <c r="AFZ170" s="256" t="n">
        <v>26.0999999999999</v>
      </c>
      <c r="AGA170" s="254" t="n">
        <v>3.63742394904917</v>
      </c>
      <c r="AGB170" s="251" t="n">
        <v>25.9599999999999</v>
      </c>
      <c r="AGC170" s="252" t="n">
        <v>27.5058573114648</v>
      </c>
      <c r="AGD170" s="255" t="n">
        <v>25.9599999999999</v>
      </c>
      <c r="AGE170" s="253" t="n">
        <v>66.58539800420471</v>
      </c>
      <c r="AGF170" s="256" t="n">
        <v>26.0999999999999</v>
      </c>
      <c r="AGG170" s="254" t="n">
        <v>3.63742394904917</v>
      </c>
      <c r="AGH170" s="251" t="n">
        <v>25.9599999999999</v>
      </c>
      <c r="AGI170" s="252" t="n">
        <v>37.3491060238389</v>
      </c>
      <c r="AGJ170" s="255" t="n">
        <v>25.9599999999999</v>
      </c>
      <c r="AGK170" s="253" t="n">
        <v>66.58539800420471</v>
      </c>
      <c r="AGL170" s="256" t="n">
        <v>26.0999999999999</v>
      </c>
      <c r="AGM170" s="254" t="n">
        <v>3.63742394904917</v>
      </c>
      <c r="AGN170" s="251" t="n">
        <v>26.0999999999999</v>
      </c>
      <c r="AGO170" s="252" t="n">
        <v>45.6366940509567</v>
      </c>
      <c r="AGP170" s="255" t="n">
        <v>25.9599999999999</v>
      </c>
      <c r="AGQ170" s="253" t="n">
        <v>66.58539800420471</v>
      </c>
      <c r="AGR170" s="256" t="n">
        <v>26.0999999999999</v>
      </c>
      <c r="AGS170" s="254" t="n">
        <v>3.63742394904917</v>
      </c>
      <c r="AGT170" s="251" t="n">
        <v>25.9599999999999</v>
      </c>
      <c r="AGU170" s="252" t="n">
        <v>56.6162946499735</v>
      </c>
      <c r="AGV170" s="255" t="n">
        <v>25.9599999999999</v>
      </c>
      <c r="AGW170" s="253" t="n">
        <v>66.58539800420471</v>
      </c>
      <c r="AGX170" s="256" t="n">
        <v>26.0999999999999</v>
      </c>
      <c r="AGY170" s="254" t="n">
        <v>3.63742394904917</v>
      </c>
      <c r="AGZ170" s="251" t="n">
        <v>26.0999999999999</v>
      </c>
      <c r="AHA170" s="252" t="n">
        <v>65.0680978103334</v>
      </c>
      <c r="AHB170" s="255" t="n">
        <v>25.9599999999999</v>
      </c>
      <c r="AHC170" s="253" t="n">
        <v>66.58539800420471</v>
      </c>
      <c r="AHD170" s="256" t="n">
        <v>26.0999999999999</v>
      </c>
      <c r="AHE170" s="254" t="n">
        <v>3.63742394904917</v>
      </c>
      <c r="AHF170" s="251" t="n">
        <v>25.9599999999999</v>
      </c>
      <c r="AHG170" s="252" t="n">
        <v>76.8004746857986</v>
      </c>
      <c r="AHH170" s="255" t="n">
        <v>25.9599999999999</v>
      </c>
      <c r="AHI170" s="253" t="n">
        <v>66.58539800420471</v>
      </c>
      <c r="AHJ170" s="256" t="n">
        <v>26.0999999999999</v>
      </c>
      <c r="AHK170" s="254" t="n">
        <v>3.63742394904917</v>
      </c>
      <c r="AHL170" s="252" t="n">
        <v>25.9599999999999</v>
      </c>
      <c r="AHM170" s="252" t="n">
        <v>94.9711086695754</v>
      </c>
      <c r="AHN170" s="255" t="n">
        <v>25.9599999999999</v>
      </c>
      <c r="AHO170" s="253" t="n">
        <v>66.58539800420471</v>
      </c>
      <c r="AHP170" s="256" t="n">
        <v>26.0999999999999</v>
      </c>
      <c r="AHQ170" s="254" t="n">
        <v>3.63742394904917</v>
      </c>
      <c r="AHR170" s="252" t="n">
        <v>25.9599999999999</v>
      </c>
      <c r="AHS170" s="252" t="n">
        <v>115.182881492003</v>
      </c>
      <c r="AHT170" s="255" t="n">
        <v>25.9599999999999</v>
      </c>
      <c r="AHU170" s="253" t="n">
        <v>66.58539800420471</v>
      </c>
      <c r="AHV170" s="256" t="n">
        <v>26.0999999999999</v>
      </c>
      <c r="AHW170" s="254" t="n">
        <v>3.63742394904917</v>
      </c>
      <c r="AHX170" s="252" t="n">
        <v>25.9599999999999</v>
      </c>
      <c r="AHY170" s="252" t="n">
        <v>133.626540266136</v>
      </c>
      <c r="AHZ170" s="255" t="n">
        <v>25.9599999999999</v>
      </c>
      <c r="AIA170" s="253" t="n">
        <v>66.58539800420471</v>
      </c>
      <c r="AIB170" s="256" t="n">
        <v>26.0999999999999</v>
      </c>
      <c r="AIC170" s="254" t="n">
        <v>3.63742394904917</v>
      </c>
      <c r="AID170" s="252" t="n">
        <v>25.9300897308075</v>
      </c>
      <c r="AIE170" s="252" t="n">
        <v>164.557667099035</v>
      </c>
      <c r="AIF170" s="255" t="n">
        <v>25.9599999999999</v>
      </c>
      <c r="AIG170" s="253" t="n">
        <v>66.58539800420471</v>
      </c>
      <c r="AIH170" s="256" t="n">
        <v>26.0999999999999</v>
      </c>
      <c r="AII170" s="254" t="n">
        <v>3.63742394904917</v>
      </c>
      <c r="AIJ170" s="251" t="n">
        <v>35.1999999999999</v>
      </c>
      <c r="AIK170" s="252" t="n">
        <v>8.163688738065099</v>
      </c>
      <c r="AIL170" s="255" t="n">
        <v>35.5499999999999</v>
      </c>
      <c r="AIM170" s="253" t="n">
        <v>73.3206724678826</v>
      </c>
      <c r="AIN170" s="256" t="n">
        <v>35.5499999999999</v>
      </c>
      <c r="AIO170" s="254" t="n">
        <v>4.48252083276137</v>
      </c>
      <c r="AIP170" s="251" t="n">
        <v>35.1999999999999</v>
      </c>
      <c r="AIQ170" s="252" t="n">
        <v>11.1876865806157</v>
      </c>
      <c r="AIR170" s="255" t="n">
        <v>35.5499999999999</v>
      </c>
      <c r="AIS170" s="253" t="n">
        <v>73.3206724678826</v>
      </c>
      <c r="AIT170" s="256" t="n">
        <v>35.5499999999999</v>
      </c>
      <c r="AIU170" s="254" t="n">
        <v>4.48252083276137</v>
      </c>
      <c r="AIV170" s="251" t="n">
        <v>35.1999999999999</v>
      </c>
      <c r="AIW170" s="252" t="n">
        <v>17.8408554996202</v>
      </c>
      <c r="AIX170" s="255" t="n">
        <v>35.5499999999999</v>
      </c>
      <c r="AIY170" s="253" t="n">
        <v>73.3206724678826</v>
      </c>
      <c r="AIZ170" s="256" t="n">
        <v>35.5499999999999</v>
      </c>
      <c r="AJA170" s="254" t="n">
        <v>4.48252083276137</v>
      </c>
      <c r="AJB170" s="251" t="n">
        <v>35.1999999999999</v>
      </c>
      <c r="AJC170" s="252" t="n">
        <v>24.4859475932487</v>
      </c>
      <c r="AJD170" s="255" t="n">
        <v>35.5499999999999</v>
      </c>
      <c r="AJE170" s="253" t="n">
        <v>73.3206724678826</v>
      </c>
      <c r="AJF170" s="256" t="n">
        <v>35.5499999999999</v>
      </c>
      <c r="AJG170" s="254" t="n">
        <v>4.48252083276137</v>
      </c>
      <c r="AJH170" s="251" t="n">
        <v>35.6399999999999</v>
      </c>
      <c r="AJI170" s="252" t="n">
        <v>29.9001084107412</v>
      </c>
      <c r="AJJ170" s="255" t="n">
        <v>35.5499999999999</v>
      </c>
      <c r="AJK170" s="253" t="n">
        <v>73.3206724678826</v>
      </c>
      <c r="AJL170" s="256" t="n">
        <v>35.5499999999999</v>
      </c>
      <c r="AJM170" s="254" t="n">
        <v>4.48252083276137</v>
      </c>
      <c r="AJN170" s="251" t="n">
        <v>35.1999999999999</v>
      </c>
      <c r="AJO170" s="252" t="n">
        <v>37.1702651829569</v>
      </c>
      <c r="AJP170" s="255" t="n">
        <v>35.5499999999999</v>
      </c>
      <c r="AJQ170" s="253" t="n">
        <v>73.3206724678826</v>
      </c>
      <c r="AJR170" s="256" t="n">
        <v>35.5499999999999</v>
      </c>
      <c r="AJS170" s="254" t="n">
        <v>4.48252083276137</v>
      </c>
      <c r="AJT170" s="251" t="n">
        <v>35.1999999999999</v>
      </c>
      <c r="AJU170" s="252" t="n">
        <v>43.2228959380238</v>
      </c>
      <c r="AJV170" s="255" t="n">
        <v>35.5499999999999</v>
      </c>
      <c r="AJW170" s="253" t="n">
        <v>73.3206724678826</v>
      </c>
      <c r="AJX170" s="256" t="n">
        <v>35.5499999999999</v>
      </c>
      <c r="AJY170" s="254" t="n">
        <v>4.48252083276137</v>
      </c>
      <c r="AJZ170" s="251" t="n">
        <v>35.6399999999999</v>
      </c>
      <c r="AKA170" s="252" t="n">
        <v>49.255640927158</v>
      </c>
      <c r="AKB170" s="255" t="n">
        <v>35.5499999999999</v>
      </c>
      <c r="AKC170" s="253" t="n">
        <v>73.3206724678826</v>
      </c>
      <c r="AKD170" s="256" t="n">
        <v>35.5499999999999</v>
      </c>
      <c r="AKE170" s="254" t="n">
        <v>4.48252083276137</v>
      </c>
      <c r="AKF170" s="252" t="n">
        <v>35.6399999999999</v>
      </c>
      <c r="AKG170" s="252" t="n">
        <v>57.0598662673443</v>
      </c>
      <c r="AKH170" s="255" t="n">
        <v>35.5499999999999</v>
      </c>
      <c r="AKI170" s="253" t="n">
        <v>73.3206724678826</v>
      </c>
      <c r="AKJ170" s="256" t="n">
        <v>35.5499999999999</v>
      </c>
      <c r="AKK170" s="254" t="n">
        <v>4.48252083276137</v>
      </c>
      <c r="AKL170" s="252" t="n">
        <v>35.1999999999999</v>
      </c>
      <c r="AKM170" s="252" t="n">
        <v>65.38720700274629</v>
      </c>
      <c r="AKN170" s="255" t="n">
        <v>35.5499999999999</v>
      </c>
      <c r="AKO170" s="253" t="n">
        <v>73.3206724678826</v>
      </c>
      <c r="AKP170" s="256" t="n">
        <v>35.5499999999999</v>
      </c>
      <c r="AKQ170" s="254" t="n">
        <v>4.48252083276137</v>
      </c>
      <c r="AKR170" s="252" t="n">
        <v>35.1999999999999</v>
      </c>
      <c r="AKS170" s="252" t="n">
        <v>69.8838340354686</v>
      </c>
      <c r="AKT170" s="255" t="n">
        <v>35.5499999999999</v>
      </c>
      <c r="AKU170" s="253" t="n">
        <v>73.3206724678826</v>
      </c>
      <c r="AKV170" s="256" t="n">
        <v>35.5499999999999</v>
      </c>
      <c r="AKW170" s="254" t="n">
        <v>4.48252083276137</v>
      </c>
      <c r="AKX170" s="252" t="n">
        <v>35.6399999999999</v>
      </c>
      <c r="AKY170" s="252" t="n">
        <v>75.21760378981141</v>
      </c>
      <c r="AKZ170" s="255" t="n">
        <v>35.5499999999999</v>
      </c>
      <c r="ALA170" s="253" t="n">
        <v>73.3206724678826</v>
      </c>
      <c r="ALB170" s="256" t="n">
        <v>35.5499999999999</v>
      </c>
      <c r="ALC170" s="254" t="n">
        <v>4.48252083276137</v>
      </c>
      <c r="ALD170" s="252" t="n">
        <v>35.1999999999999</v>
      </c>
      <c r="ALE170" s="252" t="n">
        <v>83.78796207859671</v>
      </c>
      <c r="ALF170" s="255" t="n">
        <v>35.5499999999999</v>
      </c>
      <c r="ALG170" s="253" t="n">
        <v>73.3206724678826</v>
      </c>
      <c r="ALH170" s="256" t="n">
        <v>35.5499999999999</v>
      </c>
      <c r="ALI170" s="254" t="n">
        <v>4.48252083276137</v>
      </c>
      <c r="ALJ170" s="252" t="n">
        <v>35.1999999999999</v>
      </c>
      <c r="ALK170" s="252" t="n">
        <v>90.4624487708185</v>
      </c>
      <c r="ALL170" s="255" t="n">
        <v>35.5499999999999</v>
      </c>
      <c r="ALM170" s="253" t="n">
        <v>73.3206724678826</v>
      </c>
      <c r="ALN170" s="256" t="n">
        <v>35.5499999999999</v>
      </c>
      <c r="ALO170" s="254" t="n">
        <v>4.48252083276137</v>
      </c>
      <c r="ALP170" s="252" t="n">
        <v>35.6399999999999</v>
      </c>
      <c r="ALQ170" s="252" t="n">
        <v>94.41531595002709</v>
      </c>
      <c r="ALR170" s="255" t="n">
        <v>35.5499999999999</v>
      </c>
      <c r="ALS170" s="253" t="n">
        <v>73.3206724678826</v>
      </c>
      <c r="ALT170" s="256" t="n">
        <v>35.5499999999999</v>
      </c>
      <c r="ALU170" s="254" t="n">
        <v>4.48252083276137</v>
      </c>
      <c r="ALV170" s="252" t="n">
        <v>35.6399999999999</v>
      </c>
      <c r="ALW170" s="252" t="n">
        <v>100.662202969927</v>
      </c>
      <c r="ALX170" s="255" t="n">
        <v>35.5499999999999</v>
      </c>
      <c r="ALY170" s="253" t="n">
        <v>73.3206724678826</v>
      </c>
      <c r="ALZ170" s="256" t="n">
        <v>35.5499999999999</v>
      </c>
      <c r="AMA170" s="254" t="n">
        <v>4.48252083276137</v>
      </c>
      <c r="AMB170" s="252" t="n">
        <v>35.6399999999999</v>
      </c>
      <c r="AMC170" s="252" t="n">
        <v>109.138026331664</v>
      </c>
      <c r="AMD170" s="255" t="n">
        <v>35.5499999999999</v>
      </c>
      <c r="AME170" s="253" t="n">
        <v>73.3206724678826</v>
      </c>
      <c r="AMF170" s="256" t="n">
        <v>35.5499999999999</v>
      </c>
      <c r="AMG170" s="254" t="n">
        <v>4.48252083276137</v>
      </c>
      <c r="AMH170" s="252" t="n">
        <v>35.1999999999999</v>
      </c>
      <c r="AMI170" s="252" t="n">
        <v>118.255220793496</v>
      </c>
      <c r="AMJ170" s="255" t="n">
        <v>35.5499999999999</v>
      </c>
      <c r="AMK170" s="253" t="n">
        <v>73.3206724678826</v>
      </c>
      <c r="AML170" s="256" t="n">
        <v>35.5499999999999</v>
      </c>
      <c r="AMM170" s="254" t="n">
        <v>4.48252083276137</v>
      </c>
      <c r="AMN170" s="252" t="n">
        <v>35.6399999999999</v>
      </c>
      <c r="AMO170" s="252" t="n">
        <v>121.680477055546</v>
      </c>
      <c r="AMP170" s="255" t="n">
        <v>35.5499999999999</v>
      </c>
      <c r="AMQ170" s="253" t="n">
        <v>73.3206724678826</v>
      </c>
      <c r="AMR170" s="256" t="n">
        <v>35.5499999999999</v>
      </c>
      <c r="AMS170" s="254" t="n">
        <v>4.48252083276137</v>
      </c>
      <c r="AMT170" s="252" t="n">
        <v>35.1999999999999</v>
      </c>
      <c r="AMU170" s="252" t="n">
        <v>129.769672283317</v>
      </c>
      <c r="AMV170" s="255" t="n">
        <v>35.5499999999999</v>
      </c>
      <c r="AMW170" s="253" t="n">
        <v>73.3206724678826</v>
      </c>
      <c r="AMX170" s="256" t="n">
        <v>35.5499999999999</v>
      </c>
      <c r="AMY170" s="254" t="n">
        <v>4.48252083276137</v>
      </c>
      <c r="AMZ170" s="252" t="n">
        <v>35.6399999999999</v>
      </c>
      <c r="ANA170" s="252" t="n">
        <v>135.460098771298</v>
      </c>
      <c r="ANB170" s="255" t="n">
        <v>35.5499999999999</v>
      </c>
      <c r="ANC170" s="253" t="n">
        <v>73.3206724678826</v>
      </c>
      <c r="AND170" s="256" t="n">
        <v>35.5499999999999</v>
      </c>
      <c r="ANE170" s="254" t="n">
        <v>4.48252083276137</v>
      </c>
      <c r="ANF170" s="252" t="n">
        <v>35.6399999999999</v>
      </c>
      <c r="ANG170" s="252" t="n">
        <v>142.70588698298</v>
      </c>
      <c r="ANH170" s="255" t="n">
        <v>35.5499999999999</v>
      </c>
      <c r="ANI170" s="253" t="n">
        <v>73.3206724678826</v>
      </c>
      <c r="ANJ170" s="256" t="n">
        <v>35.5499999999999</v>
      </c>
      <c r="ANK170" s="254" t="n">
        <v>4.48252083276137</v>
      </c>
      <c r="ANL170" s="252" t="n">
        <v>35.6399999999999</v>
      </c>
      <c r="ANM170" s="252" t="n">
        <v>148.812787999688</v>
      </c>
      <c r="ANN170" s="255" t="n">
        <v>35.5499999999999</v>
      </c>
      <c r="ANO170" s="253" t="n">
        <v>73.3206724678826</v>
      </c>
      <c r="ANP170" s="256" t="n">
        <v>35.5499999999999</v>
      </c>
      <c r="ANQ170" s="254" t="n">
        <v>4.48252083276137</v>
      </c>
      <c r="ANR170" s="252" t="n">
        <v>35.6399999999999</v>
      </c>
      <c r="ANS170" s="252" t="n">
        <v>155.701745965113</v>
      </c>
      <c r="ANT170" s="255" t="n">
        <v>35.5499999999999</v>
      </c>
      <c r="ANU170" s="253" t="n">
        <v>73.3206724678826</v>
      </c>
      <c r="ANV170" s="256" t="n">
        <v>35.5499999999999</v>
      </c>
      <c r="ANW170" s="254" t="n">
        <v>4.48252083276137</v>
      </c>
      <c r="ANX170" s="252" t="n">
        <v>35.1999999999999</v>
      </c>
      <c r="ANY170" s="252" t="n">
        <v>166.684763362526</v>
      </c>
      <c r="ANZ170" s="255" t="n">
        <v>35.5499999999999</v>
      </c>
      <c r="AOA170" s="253" t="n">
        <v>73.3206724678826</v>
      </c>
      <c r="AOB170" s="256" t="n">
        <v>35.5499999999999</v>
      </c>
      <c r="AOC170" s="254" t="n">
        <v>4.48252083276137</v>
      </c>
      <c r="AOD170" s="252" t="n">
        <v>35.1999999999999</v>
      </c>
      <c r="AOE170" s="252" t="n">
        <v>173.380199876317</v>
      </c>
      <c r="AOF170" s="255" t="n">
        <v>35.5499999999999</v>
      </c>
      <c r="AOG170" s="253" t="n">
        <v>73.3206724678826</v>
      </c>
      <c r="AOH170" s="256" t="n">
        <v>35.5499999999999</v>
      </c>
      <c r="AOI170" s="254" t="n">
        <v>4.48252083276137</v>
      </c>
      <c r="AOJ170" s="252" t="n">
        <v>35.1999999999999</v>
      </c>
      <c r="AOK170" s="252" t="n">
        <v>180.635403552299</v>
      </c>
      <c r="AOL170" s="255" t="n">
        <v>35.5499999999999</v>
      </c>
      <c r="AOM170" s="253" t="n">
        <v>73.3206724678826</v>
      </c>
      <c r="AON170" s="256" t="n">
        <v>35.5499999999999</v>
      </c>
      <c r="AOO170" s="254" t="n">
        <v>4.48252083276137</v>
      </c>
      <c r="AOP170" s="252" t="n">
        <v>35.6399999999999</v>
      </c>
      <c r="AOQ170" s="252" t="n">
        <v>185.127898348709</v>
      </c>
      <c r="AOR170" s="255" t="n">
        <v>35.5499999999999</v>
      </c>
      <c r="AOS170" s="253" t="n">
        <v>73.3206724678826</v>
      </c>
      <c r="AOT170" s="256" t="n">
        <v>35.5499999999999</v>
      </c>
      <c r="AOU170" s="254" t="n">
        <v>4.48252083276137</v>
      </c>
      <c r="AOV170" s="251" t="n">
        <v>51.48</v>
      </c>
      <c r="AOW170" s="252" t="n">
        <v>12.2903755544749</v>
      </c>
      <c r="AOX170" s="255" t="n">
        <v>51.7499999999999</v>
      </c>
      <c r="AOY170" s="253" t="n">
        <v>74.75256024632171</v>
      </c>
      <c r="AOZ170" s="256" t="n">
        <v>51.7499999999999</v>
      </c>
      <c r="APA170" s="254" t="n">
        <v>2.76201916246189</v>
      </c>
      <c r="APB170" s="251" t="n">
        <v>51.92</v>
      </c>
      <c r="APC170" s="252" t="n">
        <v>17.095996802375</v>
      </c>
      <c r="APD170" s="255" t="n">
        <v>51.7499999999999</v>
      </c>
      <c r="APE170" s="253" t="n">
        <v>74.75256024632171</v>
      </c>
      <c r="APF170" s="256" t="n">
        <v>51.7499999999999</v>
      </c>
      <c r="APG170" s="254" t="n">
        <v>2.76201916246189</v>
      </c>
      <c r="APH170" s="251" t="n">
        <v>51.48</v>
      </c>
      <c r="API170" s="252" t="n">
        <v>26.1229511263963</v>
      </c>
      <c r="APJ170" s="255" t="n">
        <v>51.7499999999999</v>
      </c>
      <c r="APK170" s="253" t="n">
        <v>74.75256024632171</v>
      </c>
      <c r="APL170" s="256" t="n">
        <v>51.7499999999999</v>
      </c>
      <c r="APM170" s="254" t="n">
        <v>2.76201916246189</v>
      </c>
      <c r="APN170" s="251" t="n">
        <v>51.48</v>
      </c>
      <c r="APO170" s="252" t="n">
        <v>34.8419564588344</v>
      </c>
      <c r="APP170" s="255" t="n">
        <v>51.7499999999999</v>
      </c>
      <c r="APQ170" s="253" t="n">
        <v>74.75256024632171</v>
      </c>
      <c r="APR170" s="256" t="n">
        <v>51.7499999999999</v>
      </c>
      <c r="APS170" s="254" t="n">
        <v>2.76201916246189</v>
      </c>
      <c r="APT170" s="251" t="n">
        <v>51.48</v>
      </c>
      <c r="APU170" s="252" t="n">
        <v>43.9585098375612</v>
      </c>
      <c r="APV170" s="255" t="n">
        <v>51.7499999999999</v>
      </c>
      <c r="APW170" s="253" t="n">
        <v>74.75256024632171</v>
      </c>
      <c r="APX170" s="256" t="n">
        <v>51.7499999999999</v>
      </c>
      <c r="APY170" s="254" t="n">
        <v>2.76201916246189</v>
      </c>
      <c r="APZ170" s="251" t="n">
        <v>51.48</v>
      </c>
      <c r="AQA170" s="252" t="n">
        <v>51.9362124136007</v>
      </c>
      <c r="AQB170" s="255" t="n">
        <v>51.7499999999999</v>
      </c>
      <c r="AQC170" s="253" t="n">
        <v>74.75256024632171</v>
      </c>
      <c r="AQD170" s="256" t="n">
        <v>51.7499999999999</v>
      </c>
      <c r="AQE170" s="254" t="n">
        <v>2.76201916246189</v>
      </c>
      <c r="AQF170" s="251" t="n">
        <v>51.48</v>
      </c>
      <c r="AQG170" s="252" t="n">
        <v>63.0313656919522</v>
      </c>
      <c r="AQH170" s="255" t="n">
        <v>51.7499999999999</v>
      </c>
      <c r="AQI170" s="253" t="n">
        <v>74.75256024632171</v>
      </c>
      <c r="AQJ170" s="256" t="n">
        <v>51.7499999999999</v>
      </c>
      <c r="AQK170" s="254" t="n">
        <v>2.76201916246189</v>
      </c>
      <c r="AQL170" s="251" t="n">
        <v>51.48</v>
      </c>
      <c r="AQM170" s="252" t="n">
        <v>70.218033014466</v>
      </c>
      <c r="AQN170" s="255" t="n">
        <v>51.7499999999999</v>
      </c>
      <c r="AQO170" s="253" t="n">
        <v>74.75256024632171</v>
      </c>
      <c r="AQP170" s="256" t="n">
        <v>51.7499999999999</v>
      </c>
      <c r="AQQ170" s="254" t="n">
        <v>2.76201916246189</v>
      </c>
      <c r="AQR170" s="252" t="n">
        <v>51.48</v>
      </c>
      <c r="AQS170" s="252" t="n">
        <v>81.2345539422866</v>
      </c>
      <c r="AQT170" s="255" t="n">
        <v>51.7499999999999</v>
      </c>
      <c r="AQU170" s="253" t="n">
        <v>74.75256024632171</v>
      </c>
      <c r="AQV170" s="256" t="n">
        <v>51.7499999999999</v>
      </c>
      <c r="AQW170" s="254" t="n">
        <v>2.76201916246189</v>
      </c>
      <c r="AQX170" s="252" t="n">
        <v>51.48</v>
      </c>
      <c r="AQY170" s="252" t="n">
        <v>89.166438281194</v>
      </c>
      <c r="AQZ170" s="255" t="n">
        <v>51.7499999999999</v>
      </c>
      <c r="ARA170" s="253" t="n">
        <v>74.75256024632171</v>
      </c>
      <c r="ARB170" s="256" t="n">
        <v>51.7499999999999</v>
      </c>
      <c r="ARC170" s="254" t="n">
        <v>2.76201916246189</v>
      </c>
      <c r="ARD170" s="252" t="n">
        <v>51.48</v>
      </c>
      <c r="ARE170" s="252" t="n">
        <v>99.4894349357853</v>
      </c>
      <c r="ARF170" s="255" t="n">
        <v>51.7499999999999</v>
      </c>
      <c r="ARG170" s="253" t="n">
        <v>74.75256024632171</v>
      </c>
      <c r="ARH170" s="256" t="n">
        <v>51.7499999999999</v>
      </c>
      <c r="ARI170" s="254" t="n">
        <v>2.76201916246189</v>
      </c>
      <c r="ARJ170" s="252" t="n">
        <v>51.48</v>
      </c>
      <c r="ARK170" s="252" t="n">
        <v>107.771267415438</v>
      </c>
      <c r="ARL170" s="255" t="n">
        <v>51.7499999999999</v>
      </c>
      <c r="ARM170" s="253" t="n">
        <v>74.75256024632171</v>
      </c>
      <c r="ARN170" s="256" t="n">
        <v>51.7499999999999</v>
      </c>
      <c r="ARO170" s="254" t="n">
        <v>2.76201916246189</v>
      </c>
      <c r="ARP170" s="252" t="n">
        <v>51.48</v>
      </c>
      <c r="ARQ170" s="252" t="n">
        <v>120.063647525446</v>
      </c>
      <c r="ARR170" s="255" t="n">
        <v>51.7499999999999</v>
      </c>
      <c r="ARS170" s="253" t="n">
        <v>74.75256024632171</v>
      </c>
      <c r="ART170" s="256" t="n">
        <v>51.7499999999999</v>
      </c>
      <c r="ARU170" s="254" t="n">
        <v>2.76201916246189</v>
      </c>
      <c r="ARV170" s="252" t="n">
        <v>51.48</v>
      </c>
      <c r="ARW170" s="252" t="n">
        <v>127.251096224469</v>
      </c>
      <c r="ARX170" s="255" t="n">
        <v>51.7499999999999</v>
      </c>
      <c r="ARY170" s="253" t="n">
        <v>74.75256024632171</v>
      </c>
      <c r="ARZ170" s="256" t="n">
        <v>51.7499999999999</v>
      </c>
      <c r="ASA170" s="254" t="n">
        <v>2.76201916246189</v>
      </c>
      <c r="ASB170" s="252" t="n">
        <v>51.48</v>
      </c>
      <c r="ASC170" s="252" t="n">
        <v>138.339047367376</v>
      </c>
      <c r="ASD170" s="255" t="n">
        <v>51.7499999999999</v>
      </c>
      <c r="ASE170" s="253" t="n">
        <v>74.75256024632171</v>
      </c>
      <c r="ASF170" s="256" t="n">
        <v>51.7499999999999</v>
      </c>
      <c r="ASG170" s="254" t="n">
        <v>2.76201916246189</v>
      </c>
      <c r="ASH170" s="252" t="n">
        <v>51.48</v>
      </c>
      <c r="ASI170" s="252" t="n">
        <v>146.230726429751</v>
      </c>
      <c r="ASJ170" s="255" t="n">
        <v>51.7499999999999</v>
      </c>
      <c r="ASK170" s="253" t="n">
        <v>74.75256024632171</v>
      </c>
      <c r="ASL170" s="256" t="n">
        <v>51.7499999999999</v>
      </c>
      <c r="ASM170" s="254" t="n">
        <v>2.76201916246189</v>
      </c>
      <c r="ASN170" s="252" t="n">
        <v>51.48</v>
      </c>
      <c r="ASO170" s="252" t="n">
        <v>155.407388214525</v>
      </c>
      <c r="ASP170" s="255" t="n">
        <v>51.7499999999999</v>
      </c>
      <c r="ASQ170" s="253" t="n">
        <v>74.75256024632171</v>
      </c>
      <c r="ASR170" s="256" t="n">
        <v>51.7499999999999</v>
      </c>
      <c r="ASS170" s="254" t="n">
        <v>2.76201916246189</v>
      </c>
      <c r="AST170" s="252" t="n">
        <v>51.48</v>
      </c>
      <c r="ASU170" s="252" t="n">
        <v>164.465456781373</v>
      </c>
      <c r="ASV170" s="255" t="n">
        <v>51.7499999999999</v>
      </c>
      <c r="ASW170" s="253" t="n">
        <v>74.75256024632171</v>
      </c>
      <c r="ASX170" s="256" t="n">
        <v>51.7499999999999</v>
      </c>
      <c r="ASY170" s="254" t="n">
        <v>2.76201916246189</v>
      </c>
      <c r="ASZ170" s="252" t="n">
        <v>51.48</v>
      </c>
      <c r="ATA170" s="252" t="n">
        <v>173.658517563176</v>
      </c>
      <c r="ATB170" s="255" t="n">
        <v>51.7499999999999</v>
      </c>
      <c r="ATC170" s="253" t="n">
        <v>74.75256024632171</v>
      </c>
      <c r="ATD170" s="256" t="n">
        <v>51.7499999999999</v>
      </c>
      <c r="ATE170" s="254" t="n">
        <v>2.76201916246189</v>
      </c>
      <c r="ATF170" s="252" t="n">
        <v>51.48</v>
      </c>
      <c r="ATG170" s="252" t="n">
        <v>181.998935371196</v>
      </c>
      <c r="ATH170" s="255" t="n">
        <v>51.7499999999999</v>
      </c>
      <c r="ATI170" s="253" t="n">
        <v>74.75256024632171</v>
      </c>
      <c r="ATJ170" s="256" t="n">
        <v>51.7499999999999</v>
      </c>
      <c r="ATK170" s="254" t="n">
        <v>2.76201916246189</v>
      </c>
      <c r="ATL170" s="252" t="n">
        <v>51.48</v>
      </c>
      <c r="ATM170" s="252" t="n">
        <v>195.42521086087</v>
      </c>
      <c r="ATN170" s="255" t="n">
        <v>51.7499999999999</v>
      </c>
      <c r="ATO170" s="253" t="n">
        <v>74.75256024632171</v>
      </c>
      <c r="ATP170" s="256" t="n">
        <v>51.7499999999999</v>
      </c>
      <c r="ATQ170" s="254" t="n">
        <v>2.76201916246189</v>
      </c>
      <c r="ATR170" s="252" t="n">
        <v>51.48</v>
      </c>
      <c r="ATS170" s="252" t="n">
        <v>204.134499527039</v>
      </c>
      <c r="ATT170" s="255" t="n">
        <v>51.7499999999999</v>
      </c>
      <c r="ATU170" s="253" t="n">
        <v>74.75256024632171</v>
      </c>
      <c r="ATV170" s="256" t="n">
        <v>51.7499999999999</v>
      </c>
      <c r="ATW170" s="254" t="n">
        <v>2.76201916246189</v>
      </c>
      <c r="ATX170" s="252" t="n">
        <v>51.48</v>
      </c>
      <c r="ATY170" s="252" t="n">
        <v>212.797563849356</v>
      </c>
      <c r="ATZ170" s="255" t="n">
        <v>51.7499999999999</v>
      </c>
      <c r="AUA170" s="253" t="n">
        <v>74.75256024632171</v>
      </c>
      <c r="AUB170" s="256" t="n">
        <v>51.7499999999999</v>
      </c>
      <c r="AUC170" s="254" t="n">
        <v>2.76201916246189</v>
      </c>
      <c r="AUD170" s="252" t="n">
        <v>51.48</v>
      </c>
      <c r="AUE170" s="252" t="n">
        <v>222.367456563965</v>
      </c>
      <c r="AUF170" s="255" t="n">
        <v>51.7499999999999</v>
      </c>
      <c r="AUG170" s="253" t="n">
        <v>74.75256024632171</v>
      </c>
      <c r="AUH170" s="256" t="n">
        <v>51.7499999999999</v>
      </c>
      <c r="AUI170" s="254" t="n">
        <v>2.76201916246189</v>
      </c>
      <c r="AUJ170" s="252" t="n">
        <v>51.48</v>
      </c>
      <c r="AUK170" s="252" t="n">
        <v>231.48492180134</v>
      </c>
      <c r="AUL170" s="255" t="n">
        <v>51.7499999999999</v>
      </c>
      <c r="AUM170" s="253" t="n">
        <v>74.75256024632171</v>
      </c>
      <c r="AUN170" s="256" t="n">
        <v>51.7499999999999</v>
      </c>
      <c r="AUO170" s="254" t="n">
        <v>2.76201916246189</v>
      </c>
      <c r="AUP170" s="251" t="n">
        <v>74.8</v>
      </c>
      <c r="AUQ170" s="252" t="n">
        <v>9.98221734323001</v>
      </c>
      <c r="AUR170" s="255" t="n">
        <v>76.5</v>
      </c>
      <c r="AUS170" s="253" t="n">
        <v>78.2700256781946</v>
      </c>
      <c r="AUT170" s="256" t="n">
        <v>75.59999999999999</v>
      </c>
      <c r="AUU170" s="254" t="n">
        <v>3.94233286160849</v>
      </c>
      <c r="AUV170" s="251" t="n">
        <v>74.8</v>
      </c>
      <c r="AUW170" s="252" t="n">
        <v>17.3933611222051</v>
      </c>
      <c r="AUX170" s="255" t="n">
        <v>76.5</v>
      </c>
      <c r="AUY170" s="253" t="n">
        <v>78.2700256781946</v>
      </c>
      <c r="AUZ170" s="256" t="n">
        <v>75.59999999999999</v>
      </c>
      <c r="AVA170" s="254" t="n">
        <v>3.94233286160849</v>
      </c>
      <c r="AVB170" s="251" t="n">
        <v>74.8</v>
      </c>
      <c r="AVC170" s="252" t="n">
        <v>23.3855323272978</v>
      </c>
      <c r="AVD170" s="255" t="n">
        <v>76.5</v>
      </c>
      <c r="AVE170" s="253" t="n">
        <v>78.2700256781946</v>
      </c>
      <c r="AVF170" s="256" t="n">
        <v>75.59999999999999</v>
      </c>
      <c r="AVG170" s="254" t="n">
        <v>3.94233286160849</v>
      </c>
      <c r="AVH170" s="251" t="n">
        <v>74.8</v>
      </c>
      <c r="AVI170" s="252" t="n">
        <v>33.0394332163553</v>
      </c>
      <c r="AVJ170" s="255" t="n">
        <v>76.5</v>
      </c>
      <c r="AVK170" s="253" t="n">
        <v>78.2700256781946</v>
      </c>
      <c r="AVL170" s="256" t="n">
        <v>75.59999999999999</v>
      </c>
      <c r="AVM170" s="254" t="n">
        <v>3.94233286160849</v>
      </c>
      <c r="AVN170" s="251" t="n">
        <v>74.8</v>
      </c>
      <c r="AVO170" s="252" t="n">
        <v>39.8731229926635</v>
      </c>
      <c r="AVP170" s="255" t="n">
        <v>76.5</v>
      </c>
      <c r="AVQ170" s="253" t="n">
        <v>78.2700256781946</v>
      </c>
      <c r="AVR170" s="256" t="n">
        <v>75.59999999999999</v>
      </c>
      <c r="AVS170" s="254" t="n">
        <v>3.94233286160849</v>
      </c>
      <c r="AVT170" s="251" t="n">
        <v>75.67999999999989</v>
      </c>
      <c r="AVU170" s="252" t="n">
        <v>44.6971210559852</v>
      </c>
      <c r="AVV170" s="255" t="n">
        <v>76.5</v>
      </c>
      <c r="AVW170" s="253" t="n">
        <v>78.2700256781946</v>
      </c>
      <c r="AVX170" s="256" t="n">
        <v>75.59999999999999</v>
      </c>
      <c r="AVY170" s="254" t="n">
        <v>3.94233286160849</v>
      </c>
      <c r="AVZ170" s="251" t="n">
        <v>75.67999999999989</v>
      </c>
      <c r="AWA170" s="252" t="n">
        <v>51.4433936520734</v>
      </c>
      <c r="AWB170" s="255" t="n">
        <v>76.5</v>
      </c>
      <c r="AWC170" s="253" t="n">
        <v>78.2700256781946</v>
      </c>
      <c r="AWD170" s="256" t="n">
        <v>75.59999999999999</v>
      </c>
      <c r="AWE170" s="254" t="n">
        <v>3.94233286160849</v>
      </c>
      <c r="AWF170" s="251" t="n">
        <v>75.67999999999989</v>
      </c>
      <c r="AWG170" s="252" t="n">
        <v>59.5288253056953</v>
      </c>
      <c r="AWH170" s="255" t="n">
        <v>76.5</v>
      </c>
      <c r="AWI170" s="253" t="n">
        <v>78.2700256781946</v>
      </c>
      <c r="AWJ170" s="256" t="n">
        <v>75.59999999999999</v>
      </c>
      <c r="AWK170" s="254" t="n">
        <v>3.94233286160849</v>
      </c>
      <c r="AWL170" s="252" t="n">
        <v>75.67999999999989</v>
      </c>
      <c r="AWM170" s="252" t="n">
        <v>64.9667925740373</v>
      </c>
      <c r="AWN170" s="255" t="n">
        <v>76.5</v>
      </c>
      <c r="AWO170" s="253" t="n">
        <v>78.2700256781946</v>
      </c>
      <c r="AWP170" s="256" t="n">
        <v>75.59999999999999</v>
      </c>
      <c r="AWQ170" s="254" t="n">
        <v>3.94233286160849</v>
      </c>
      <c r="AWR170" s="252" t="n">
        <v>75.67999999999989</v>
      </c>
      <c r="AWS170" s="252" t="n">
        <v>73.03572537422529</v>
      </c>
      <c r="AWT170" s="255" t="n">
        <v>76.5</v>
      </c>
      <c r="AWU170" s="253" t="n">
        <v>78.2700256781946</v>
      </c>
      <c r="AWV170" s="256" t="n">
        <v>75.59999999999999</v>
      </c>
      <c r="AWW170" s="254" t="n">
        <v>3.94233286160849</v>
      </c>
      <c r="AWX170" s="252" t="n">
        <v>75.67999999999989</v>
      </c>
      <c r="AWY170" s="252" t="n">
        <v>79.7979789508546</v>
      </c>
      <c r="AWZ170" s="255" t="n">
        <v>76.5</v>
      </c>
      <c r="AXA170" s="253" t="n">
        <v>78.2700256781946</v>
      </c>
      <c r="AXB170" s="256" t="n">
        <v>75.59999999999999</v>
      </c>
      <c r="AXC170" s="254" t="n">
        <v>3.94233286160849</v>
      </c>
      <c r="AXD170" s="252" t="n">
        <v>75.67999999999989</v>
      </c>
      <c r="AXE170" s="252" t="n">
        <v>87.5714268470486</v>
      </c>
      <c r="AXF170" s="255" t="n">
        <v>76.5</v>
      </c>
      <c r="AXG170" s="253" t="n">
        <v>78.2700256781946</v>
      </c>
      <c r="AXH170" s="256" t="n">
        <v>75.59999999999999</v>
      </c>
      <c r="AXI170" s="254" t="n">
        <v>3.94233286160849</v>
      </c>
      <c r="AXJ170" s="252" t="n">
        <v>75.67999999999989</v>
      </c>
      <c r="AXK170" s="252" t="n">
        <v>94.85764195994889</v>
      </c>
      <c r="AXL170" s="255" t="n">
        <v>76.5</v>
      </c>
      <c r="AXM170" s="253" t="n">
        <v>78.2700256781946</v>
      </c>
      <c r="AXN170" s="256" t="n">
        <v>75.59999999999999</v>
      </c>
      <c r="AXO170" s="254" t="n">
        <v>3.94233286160849</v>
      </c>
      <c r="AXP170" s="252" t="n">
        <v>75.67999999999989</v>
      </c>
      <c r="AXQ170" s="252" t="n">
        <v>102.651197855766</v>
      </c>
      <c r="AXR170" s="255" t="n">
        <v>76.5</v>
      </c>
      <c r="AXS170" s="253" t="n">
        <v>78.2700256781946</v>
      </c>
      <c r="AXT170" s="256" t="n">
        <v>75.59999999999999</v>
      </c>
      <c r="AXU170" s="254" t="n">
        <v>3.94233286160849</v>
      </c>
      <c r="AXV170" s="252" t="n">
        <v>76.5</v>
      </c>
      <c r="AXW170" s="252" t="n">
        <v>105.477417660132</v>
      </c>
      <c r="AXX170" s="255" t="n">
        <v>76.5</v>
      </c>
      <c r="AXY170" s="253" t="n">
        <v>78.2700256781946</v>
      </c>
      <c r="AXZ170" s="256" t="n">
        <v>75.59999999999999</v>
      </c>
      <c r="AYA170" s="254" t="n">
        <v>3.94233286160849</v>
      </c>
      <c r="AYB170" s="252" t="n">
        <v>75.67999999999989</v>
      </c>
      <c r="AYC170" s="252" t="n">
        <v>115.655035423309</v>
      </c>
      <c r="AYD170" s="255" t="n">
        <v>76.5</v>
      </c>
      <c r="AYE170" s="253" t="n">
        <v>78.2700256781946</v>
      </c>
      <c r="AYF170" s="256" t="n">
        <v>75.59999999999999</v>
      </c>
      <c r="AYG170" s="254" t="n">
        <v>3.94233286160849</v>
      </c>
      <c r="AYH170" s="252" t="n">
        <v>75.67999999999989</v>
      </c>
      <c r="AYI170" s="252" t="n">
        <v>123.462346722119</v>
      </c>
      <c r="AYJ170" s="255" t="n">
        <v>76.5</v>
      </c>
      <c r="AYK170" s="253" t="n">
        <v>78.2700256781946</v>
      </c>
      <c r="AYL170" s="256" t="n">
        <v>75.59999999999999</v>
      </c>
      <c r="AYM170" s="254" t="n">
        <v>3.94233286160849</v>
      </c>
      <c r="AYN170" s="252" t="n">
        <v>75.67999999999989</v>
      </c>
      <c r="AYO170" s="252" t="n">
        <v>128.122518227677</v>
      </c>
      <c r="AYP170" s="255" t="n">
        <v>76.5</v>
      </c>
      <c r="AYQ170" s="253" t="n">
        <v>78.2700256781946</v>
      </c>
      <c r="AYR170" s="256" t="n">
        <v>75.59999999999999</v>
      </c>
      <c r="AYS170" s="254" t="n">
        <v>3.94233286160849</v>
      </c>
      <c r="AYT170" s="252" t="n">
        <v>75.67999999999989</v>
      </c>
      <c r="AYU170" s="252" t="n">
        <v>135.40033043705</v>
      </c>
      <c r="AYV170" s="255" t="n">
        <v>76.5</v>
      </c>
      <c r="AYW170" s="253" t="n">
        <v>78.2700256781946</v>
      </c>
      <c r="AYX170" s="256" t="n">
        <v>75.59999999999999</v>
      </c>
      <c r="AYY170" s="254" t="n">
        <v>3.94233286160849</v>
      </c>
      <c r="AYZ170" s="252" t="n">
        <v>75.67999999999989</v>
      </c>
      <c r="AZA170" s="252" t="n">
        <v>145.285057191764</v>
      </c>
      <c r="AZB170" s="255" t="n">
        <v>76.5</v>
      </c>
      <c r="AZC170" s="253" t="n">
        <v>78.2700256781946</v>
      </c>
      <c r="AZD170" s="256" t="n">
        <v>75.59999999999999</v>
      </c>
      <c r="AZE170" s="254" t="n">
        <v>3.94233286160849</v>
      </c>
      <c r="AZF170" s="252" t="n">
        <v>75.67999999999989</v>
      </c>
      <c r="AZG170" s="252" t="n">
        <v>150.201117766507</v>
      </c>
      <c r="AZH170" s="255" t="n">
        <v>76.5</v>
      </c>
      <c r="AZI170" s="253" t="n">
        <v>78.2700256781946</v>
      </c>
      <c r="AZJ170" s="256" t="n">
        <v>75.59999999999999</v>
      </c>
      <c r="AZK170" s="254" t="n">
        <v>3.94233286160849</v>
      </c>
      <c r="AZL170" s="252" t="n">
        <v>75.67999999999989</v>
      </c>
      <c r="AZM170" s="252" t="n">
        <v>157.728313232388</v>
      </c>
      <c r="AZN170" s="255" t="n">
        <v>76.5</v>
      </c>
      <c r="AZO170" s="253" t="n">
        <v>78.2700256781946</v>
      </c>
      <c r="AZP170" s="256" t="n">
        <v>75.59999999999999</v>
      </c>
      <c r="AZQ170" s="254" t="n">
        <v>3.94233286160849</v>
      </c>
      <c r="AZR170" s="251" t="n">
        <v>99</v>
      </c>
      <c r="AZS170" s="252" t="n">
        <v>10.2407365075342</v>
      </c>
      <c r="AZT170" s="255" t="n">
        <v>107.55</v>
      </c>
      <c r="AZU170" s="253" t="n">
        <v>72.208159449474</v>
      </c>
      <c r="AZV170" s="256" t="n">
        <v>107.55</v>
      </c>
      <c r="AZW170" s="254" t="n">
        <v>5.16667787995868</v>
      </c>
      <c r="AZX170" s="251" t="n">
        <v>107.55</v>
      </c>
      <c r="AZY170" s="252" t="n">
        <v>14.5919536764396</v>
      </c>
      <c r="AZZ170" s="255" t="n">
        <v>107.55</v>
      </c>
      <c r="BAA170" s="253" t="n">
        <v>72.208159449474</v>
      </c>
      <c r="BAB170" s="256" t="n">
        <v>107.55</v>
      </c>
      <c r="BAC170" s="254" t="n">
        <v>5.16667787995868</v>
      </c>
      <c r="BAD170" s="251" t="n">
        <v>107.55</v>
      </c>
      <c r="BAE170" s="252" t="n">
        <v>18.2117995573803</v>
      </c>
      <c r="BAF170" s="255" t="n">
        <v>107.55</v>
      </c>
      <c r="BAG170" s="253" t="n">
        <v>72.208159449474</v>
      </c>
      <c r="BAH170" s="256" t="n">
        <v>107.55</v>
      </c>
      <c r="BAI170" s="254" t="n">
        <v>5.16667787995868</v>
      </c>
      <c r="BAJ170" s="251" t="n">
        <v>107.55</v>
      </c>
      <c r="BAK170" s="252" t="n">
        <v>33.1103492908848</v>
      </c>
      <c r="BAL170" s="255" t="n">
        <v>107.55</v>
      </c>
      <c r="BAM170" s="253" t="n">
        <v>72.208159449474</v>
      </c>
      <c r="BAN170" s="256" t="n">
        <v>107.55</v>
      </c>
      <c r="BAO170" s="254" t="n">
        <v>5.16667787995868</v>
      </c>
      <c r="BAP170" s="251" t="n">
        <v>107.55</v>
      </c>
      <c r="BAQ170" s="252" t="n">
        <v>36.5185887000744</v>
      </c>
      <c r="BAR170" s="255" t="n">
        <v>107.55</v>
      </c>
      <c r="BAS170" s="253" t="n">
        <v>72.208159449474</v>
      </c>
      <c r="BAT170" s="256" t="n">
        <v>107.55</v>
      </c>
      <c r="BAU170" s="254" t="n">
        <v>5.16667787995868</v>
      </c>
      <c r="BAV170" s="251" t="n">
        <v>107.55</v>
      </c>
      <c r="BAW170" s="252" t="n">
        <v>51.5967917628109</v>
      </c>
      <c r="BAX170" s="255" t="n">
        <v>107.55</v>
      </c>
      <c r="BAY170" s="253" t="n">
        <v>72.208159449474</v>
      </c>
      <c r="BAZ170" s="256" t="n">
        <v>107.55</v>
      </c>
      <c r="BBA170" s="254" t="n">
        <v>5.16667787995868</v>
      </c>
      <c r="BBB170" s="251" t="n">
        <v>107.55</v>
      </c>
      <c r="BBC170" s="252" t="n">
        <v>56.6872594039428</v>
      </c>
      <c r="BBD170" s="255" t="n">
        <v>107.55</v>
      </c>
      <c r="BBE170" s="253" t="n">
        <v>72.208159449474</v>
      </c>
      <c r="BBF170" s="256" t="n">
        <v>107.55</v>
      </c>
      <c r="BBG170" s="254" t="n">
        <v>5.16667787995868</v>
      </c>
      <c r="BBH170" s="251" t="n">
        <v>107.55</v>
      </c>
      <c r="BBI170" s="252" t="n">
        <v>71.581196481014</v>
      </c>
      <c r="BBJ170" s="255" t="n">
        <v>107.55</v>
      </c>
      <c r="BBK170" s="253" t="n">
        <v>72.208159449474</v>
      </c>
      <c r="BBL170" s="256" t="n">
        <v>107.55</v>
      </c>
      <c r="BBM170" s="254" t="n">
        <v>5.16667787995868</v>
      </c>
      <c r="BBN170" s="252" t="n">
        <v>107.55</v>
      </c>
      <c r="BBO170" s="252" t="n">
        <v>75.1877362495034</v>
      </c>
      <c r="BBP170" s="255" t="n">
        <v>107.55</v>
      </c>
      <c r="BBQ170" s="253" t="n">
        <v>72.208159449474</v>
      </c>
      <c r="BBR170" s="256" t="n">
        <v>107.55</v>
      </c>
      <c r="BBS170" s="254" t="n">
        <v>5.16667787995868</v>
      </c>
      <c r="BBT170" s="252" t="n">
        <v>107.55</v>
      </c>
      <c r="BBU170" s="252" t="n">
        <v>90.2707272871497</v>
      </c>
      <c r="BBV170" s="255" t="n">
        <v>107.55</v>
      </c>
      <c r="BBW170" s="253" t="n">
        <v>72.208159449474</v>
      </c>
      <c r="BBX170" s="256" t="n">
        <v>107.55</v>
      </c>
      <c r="BBY170" s="254" t="n">
        <v>5.16667787995868</v>
      </c>
      <c r="BBZ170" s="252" t="n">
        <v>107.55</v>
      </c>
      <c r="BCA170" s="252" t="n">
        <v>95.4620008763861</v>
      </c>
      <c r="BCB170" s="255" t="n">
        <v>107.55</v>
      </c>
      <c r="BCC170" s="253" t="n">
        <v>72.208159449474</v>
      </c>
      <c r="BCD170" s="256" t="n">
        <v>107.55</v>
      </c>
      <c r="BCE170" s="254" t="n">
        <v>5.16667787995868</v>
      </c>
      <c r="BCF170" s="252" t="n">
        <v>107.55</v>
      </c>
      <c r="BCG170" s="252" t="n">
        <v>111.245120577858</v>
      </c>
      <c r="BCH170" s="255" t="n">
        <v>107.55</v>
      </c>
      <c r="BCI170" s="253" t="n">
        <v>72.208159449474</v>
      </c>
      <c r="BCJ170" s="256" t="n">
        <v>107.55</v>
      </c>
      <c r="BCK170" s="254" t="n">
        <v>5.16667787995868</v>
      </c>
      <c r="BCL170" s="251" t="n">
        <v>132.75</v>
      </c>
      <c r="BCM170" s="252" t="n">
        <v>16.8575572451798</v>
      </c>
      <c r="BCN170" s="255" t="n">
        <v>132.75</v>
      </c>
      <c r="BCO170" s="253" t="n">
        <v>73.3128153535697</v>
      </c>
      <c r="BCP170" s="256" t="n">
        <v>132.75</v>
      </c>
      <c r="BCQ170" s="254" t="n">
        <v>7.19720102692245</v>
      </c>
      <c r="BCR170" s="251" t="n">
        <v>132.75</v>
      </c>
      <c r="BCS170" s="252" t="n">
        <v>26.4978471929822</v>
      </c>
      <c r="BCT170" s="255" t="n">
        <v>132.75</v>
      </c>
      <c r="BCU170" s="253" t="n">
        <v>73.3128153535697</v>
      </c>
      <c r="BCV170" s="256" t="n">
        <v>132.75</v>
      </c>
      <c r="BCW170" s="254" t="n">
        <v>7.19720102692245</v>
      </c>
      <c r="BCX170" s="251" t="n">
        <v>132.75</v>
      </c>
      <c r="BCY170" s="252" t="n">
        <v>32.0425161103297</v>
      </c>
      <c r="BCZ170" s="255" t="n">
        <v>132.75</v>
      </c>
      <c r="BDA170" s="253" t="n">
        <v>73.3128153535697</v>
      </c>
      <c r="BDB170" s="256" t="n">
        <v>132.75</v>
      </c>
      <c r="BDC170" s="254" t="n">
        <v>7.19720102692245</v>
      </c>
      <c r="BDD170" s="251" t="n">
        <v>132.75</v>
      </c>
      <c r="BDE170" s="252" t="n">
        <v>37.7974241211239</v>
      </c>
      <c r="BDF170" s="255" t="n">
        <v>132.75</v>
      </c>
      <c r="BDG170" s="253" t="n">
        <v>73.3128153535697</v>
      </c>
      <c r="BDH170" s="256" t="n">
        <v>132.75</v>
      </c>
      <c r="BDI170" s="254" t="n">
        <v>7.19720102692245</v>
      </c>
      <c r="BDJ170" s="251" t="n">
        <v>132.75</v>
      </c>
      <c r="BDK170" s="252" t="n">
        <v>45.6177920260495</v>
      </c>
      <c r="BDL170" s="255" t="n">
        <v>132.75</v>
      </c>
      <c r="BDM170" s="253" t="n">
        <v>73.3128153535697</v>
      </c>
      <c r="BDN170" s="256" t="n">
        <v>132.75</v>
      </c>
      <c r="BDO170" s="254" t="n">
        <v>7.19720102692245</v>
      </c>
      <c r="BDP170" s="251" t="n">
        <v>132.75</v>
      </c>
      <c r="BDQ170" s="252" t="n">
        <v>51.3542788453959</v>
      </c>
      <c r="BDR170" s="255" t="n">
        <v>132.75</v>
      </c>
      <c r="BDS170" s="253" t="n">
        <v>73.3128153535697</v>
      </c>
      <c r="BDT170" s="256" t="n">
        <v>132.75</v>
      </c>
      <c r="BDU170" s="254" t="n">
        <v>7.19720102692245</v>
      </c>
      <c r="BDV170" s="251" t="n">
        <v>132.75</v>
      </c>
      <c r="BDW170" s="252" t="n">
        <v>57.1112660878311</v>
      </c>
      <c r="BDX170" s="255" t="n">
        <v>132.75</v>
      </c>
      <c r="BDY170" s="253" t="n">
        <v>73.3128153535697</v>
      </c>
      <c r="BDZ170" s="256" t="n">
        <v>132.75</v>
      </c>
      <c r="BEA170" s="254" t="n">
        <v>7.19720102692245</v>
      </c>
      <c r="BEB170" s="251" t="n">
        <v>132.75</v>
      </c>
      <c r="BEC170" s="252" t="n">
        <v>64.5270248424509</v>
      </c>
      <c r="BED170" s="255" t="n">
        <v>132.75</v>
      </c>
      <c r="BEE170" s="253" t="n">
        <v>73.3128153535697</v>
      </c>
      <c r="BEF170" s="256" t="n">
        <v>132.75</v>
      </c>
      <c r="BEG170" s="254" t="n">
        <v>7.19720102692245</v>
      </c>
      <c r="BEH170" s="252" t="n">
        <v>132.75</v>
      </c>
      <c r="BEI170" s="252" t="n">
        <v>71.0857859957072</v>
      </c>
      <c r="BEJ170" s="255" t="n">
        <v>132.75</v>
      </c>
      <c r="BEK170" s="253" t="n">
        <v>73.3128153535697</v>
      </c>
      <c r="BEL170" s="256" t="n">
        <v>132.75</v>
      </c>
      <c r="BEM170" s="254" t="n">
        <v>7.19720102692245</v>
      </c>
      <c r="BEN170" s="252" t="n">
        <v>132.75</v>
      </c>
      <c r="BEO170" s="252" t="n">
        <v>76.2072877308798</v>
      </c>
      <c r="BEP170" s="255" t="n">
        <v>132.75</v>
      </c>
      <c r="BEQ170" s="253" t="n">
        <v>73.3128153535697</v>
      </c>
      <c r="BER170" s="256" t="n">
        <v>132.75</v>
      </c>
      <c r="BES170" s="254" t="n">
        <v>7.19720102692245</v>
      </c>
      <c r="BET170" s="252" t="n">
        <v>132.75</v>
      </c>
      <c r="BEU170" s="252" t="n">
        <v>84.224116360864</v>
      </c>
      <c r="BEV170" s="255" t="n">
        <v>132.75</v>
      </c>
      <c r="BEW170" s="253" t="n">
        <v>73.3128153535697</v>
      </c>
      <c r="BEX170" s="256" t="n">
        <v>132.75</v>
      </c>
      <c r="BEY170" s="254" t="n">
        <v>7.19720102692245</v>
      </c>
      <c r="BEZ170" s="252" t="n">
        <v>132.75</v>
      </c>
      <c r="BFA170" s="252" t="n">
        <v>91.2216381334506</v>
      </c>
      <c r="BFB170" s="255" t="n">
        <v>132.75</v>
      </c>
      <c r="BFC170" s="253" t="n">
        <v>73.3128153535697</v>
      </c>
      <c r="BFD170" s="256" t="n">
        <v>132.75</v>
      </c>
      <c r="BFE170" s="254" t="n">
        <v>7.19720102692245</v>
      </c>
      <c r="BFF170" s="252" t="n">
        <v>132.75</v>
      </c>
      <c r="BFG170" s="252" t="n">
        <v>94.9134187440818</v>
      </c>
      <c r="BFH170" s="255" t="n">
        <v>132.75</v>
      </c>
      <c r="BFI170" s="253" t="n">
        <v>73.3128153535697</v>
      </c>
      <c r="BFJ170" s="256" t="n">
        <v>132.75</v>
      </c>
      <c r="BFK170" s="254" t="n">
        <v>7.19720102692245</v>
      </c>
      <c r="BFL170" s="252" t="n">
        <v>132.75</v>
      </c>
      <c r="BFM170" s="252" t="n">
        <v>103.134315191283</v>
      </c>
      <c r="BFN170" s="255" t="n">
        <v>132.75</v>
      </c>
      <c r="BFO170" s="253" t="n">
        <v>73.3128153535697</v>
      </c>
      <c r="BFP170" s="256" t="n">
        <v>132.75</v>
      </c>
      <c r="BFQ170" s="254" t="n">
        <v>7.19720102692245</v>
      </c>
      <c r="BFR170" s="252" t="n">
        <v>132.75</v>
      </c>
      <c r="BFS170" s="252" t="n">
        <v>110.534195722176</v>
      </c>
      <c r="BFT170" s="255" t="n">
        <v>132.75</v>
      </c>
      <c r="BFU170" s="253" t="n">
        <v>73.3128153535697</v>
      </c>
      <c r="BFV170" s="256" t="n">
        <v>132.75</v>
      </c>
      <c r="BFW170" s="254" t="n">
        <v>7.19720102692245</v>
      </c>
      <c r="BFX170" s="252" t="n">
        <v>132.75</v>
      </c>
      <c r="BFY170" s="252" t="n">
        <v>114.636611596293</v>
      </c>
      <c r="BFZ170" s="255" t="n">
        <v>132.75</v>
      </c>
      <c r="BGA170" s="253" t="n">
        <v>73.3128153535697</v>
      </c>
      <c r="BGB170" s="256" t="n">
        <v>132.75</v>
      </c>
      <c r="BGC170" s="254" t="n">
        <v>7.19720102692245</v>
      </c>
      <c r="BGD170" s="252" t="n">
        <v>132.75</v>
      </c>
      <c r="BGE170" s="252" t="n">
        <v>122.223458475796</v>
      </c>
      <c r="BGF170" s="255" t="n">
        <v>132.75</v>
      </c>
      <c r="BGG170" s="253" t="n">
        <v>73.3128153535697</v>
      </c>
      <c r="BGH170" s="256" t="n">
        <v>132.75</v>
      </c>
      <c r="BGI170" s="254" t="n">
        <v>7.19720102692245</v>
      </c>
      <c r="BGJ170" s="252" t="n">
        <v>132.75</v>
      </c>
      <c r="BGK170" s="252" t="n">
        <v>128.206160863737</v>
      </c>
      <c r="BGL170" s="255" t="n">
        <v>132.75</v>
      </c>
      <c r="BGM170" s="253" t="n">
        <v>73.3128153535697</v>
      </c>
      <c r="BGN170" s="256" t="n">
        <v>132.75</v>
      </c>
      <c r="BGO170" s="254" t="n">
        <v>7.19720102692245</v>
      </c>
      <c r="BGP170" s="252" t="n">
        <v>132.75</v>
      </c>
      <c r="BGQ170" s="252" t="n">
        <v>135.592964180889</v>
      </c>
      <c r="BGR170" s="255" t="n">
        <v>132.75</v>
      </c>
      <c r="BGS170" s="253" t="n">
        <v>73.3128153535697</v>
      </c>
      <c r="BGT170" s="256" t="n">
        <v>132.75</v>
      </c>
      <c r="BGU170" s="254" t="n">
        <v>7.19720102692245</v>
      </c>
      <c r="BGV170" s="251" t="n">
        <v>158.399999999999</v>
      </c>
      <c r="BGW170" s="252" t="n">
        <v>11.6831444111189</v>
      </c>
      <c r="BGX170" s="255" t="n">
        <v>161.55</v>
      </c>
      <c r="BGY170" s="253" t="n">
        <v>73.47022620394991</v>
      </c>
      <c r="BGZ170" s="256" t="n">
        <v>161.55</v>
      </c>
      <c r="BHA170" s="254" t="n">
        <v>8.039319986829989</v>
      </c>
      <c r="BHB170" s="251" t="n">
        <v>158.399999999999</v>
      </c>
      <c r="BHC170" s="252" t="n">
        <v>17.7282682422795</v>
      </c>
      <c r="BHD170" s="255" t="n">
        <v>161.55</v>
      </c>
      <c r="BHE170" s="253" t="n">
        <v>73.47022620394991</v>
      </c>
      <c r="BHF170" s="256" t="n">
        <v>161.55</v>
      </c>
      <c r="BHG170" s="254" t="n">
        <v>8.039319986829989</v>
      </c>
      <c r="BHH170" s="251" t="n">
        <v>161.55</v>
      </c>
      <c r="BHI170" s="252" t="n">
        <v>25.5114643735247</v>
      </c>
      <c r="BHJ170" s="255" t="n">
        <v>161.55</v>
      </c>
      <c r="BHK170" s="253" t="n">
        <v>73.47022620394991</v>
      </c>
      <c r="BHL170" s="256" t="n">
        <v>161.55</v>
      </c>
      <c r="BHM170" s="254" t="n">
        <v>8.039319986829989</v>
      </c>
      <c r="BHN170" s="251" t="n">
        <v>161.55</v>
      </c>
      <c r="BHO170" s="252" t="n">
        <v>30.8441723632596</v>
      </c>
      <c r="BHP170" s="255" t="n">
        <v>161.55</v>
      </c>
      <c r="BHQ170" s="253" t="n">
        <v>73.47022620394991</v>
      </c>
      <c r="BHR170" s="256" t="n">
        <v>161.55</v>
      </c>
      <c r="BHS170" s="254" t="n">
        <v>8.039319986829989</v>
      </c>
      <c r="BHT170" s="251" t="n">
        <v>161.55</v>
      </c>
      <c r="BHU170" s="252" t="n">
        <v>36.4734170828153</v>
      </c>
      <c r="BHV170" s="255" t="n">
        <v>161.55</v>
      </c>
      <c r="BHW170" s="253" t="n">
        <v>73.47022620394991</v>
      </c>
      <c r="BHX170" s="256" t="n">
        <v>161.55</v>
      </c>
      <c r="BHY170" s="254" t="n">
        <v>8.039319986829989</v>
      </c>
      <c r="BHZ170" s="251" t="n">
        <v>161.55</v>
      </c>
      <c r="BIA170" s="252" t="n">
        <v>45.1741744263594</v>
      </c>
      <c r="BIB170" s="255" t="n">
        <v>161.55</v>
      </c>
      <c r="BIC170" s="253" t="n">
        <v>73.47022620394991</v>
      </c>
      <c r="BID170" s="256" t="n">
        <v>161.55</v>
      </c>
      <c r="BIE170" s="254" t="n">
        <v>8.039319986829989</v>
      </c>
      <c r="BIF170" s="251" t="n">
        <v>161.55</v>
      </c>
      <c r="BIG170" s="252" t="n">
        <v>52.4665412056939</v>
      </c>
      <c r="BIH170" s="255" t="n">
        <v>161.55</v>
      </c>
      <c r="BII170" s="253" t="n">
        <v>73.47022620394991</v>
      </c>
      <c r="BIJ170" s="256" t="n">
        <v>161.55</v>
      </c>
      <c r="BIK170" s="254" t="n">
        <v>8.039319986829989</v>
      </c>
      <c r="BIL170" s="251" t="n">
        <v>161.55</v>
      </c>
      <c r="BIM170" s="252" t="n">
        <v>58.5903374872193</v>
      </c>
      <c r="BIN170" s="255" t="n">
        <v>161.55</v>
      </c>
      <c r="BIO170" s="253" t="n">
        <v>73.47022620394991</v>
      </c>
      <c r="BIP170" s="256" t="n">
        <v>161.55</v>
      </c>
      <c r="BIQ170" s="254" t="n">
        <v>8.039319986829989</v>
      </c>
      <c r="BIR170" s="252" t="n">
        <v>161.55</v>
      </c>
      <c r="BIS170" s="252" t="n">
        <v>64.82127192641779</v>
      </c>
      <c r="BIT170" s="255" t="n">
        <v>161.55</v>
      </c>
      <c r="BIU170" s="253" t="n">
        <v>73.47022620394991</v>
      </c>
      <c r="BIV170" s="256" t="n">
        <v>161.55</v>
      </c>
      <c r="BIW170" s="254" t="n">
        <v>8.039319986829989</v>
      </c>
      <c r="BIX170" s="252" t="n">
        <v>161.55</v>
      </c>
      <c r="BIY170" s="252" t="n">
        <v>71.7478368667919</v>
      </c>
      <c r="BIZ170" s="255" t="n">
        <v>161.55</v>
      </c>
      <c r="BJA170" s="253" t="n">
        <v>73.47022620394991</v>
      </c>
      <c r="BJB170" s="256" t="n">
        <v>161.55</v>
      </c>
      <c r="BJC170" s="254" t="n">
        <v>8.039319986829989</v>
      </c>
      <c r="BJD170" s="252" t="n">
        <v>161.55</v>
      </c>
      <c r="BJE170" s="252" t="n">
        <v>78.441867643302</v>
      </c>
      <c r="BJF170" s="255" t="n">
        <v>161.55</v>
      </c>
      <c r="BJG170" s="253" t="n">
        <v>73.47022620394991</v>
      </c>
      <c r="BJH170" s="256" t="n">
        <v>161.55</v>
      </c>
      <c r="BJI170" s="254" t="n">
        <v>8.039319986829989</v>
      </c>
      <c r="BJJ170" s="252" t="n">
        <v>161.55</v>
      </c>
      <c r="BJK170" s="252" t="n">
        <v>85.19583602231759</v>
      </c>
      <c r="BJL170" s="255" t="n">
        <v>161.55</v>
      </c>
      <c r="BJM170" s="253" t="n">
        <v>73.47022620394991</v>
      </c>
      <c r="BJN170" s="256" t="n">
        <v>161.55</v>
      </c>
      <c r="BJO170" s="254" t="n">
        <v>8.039319986829989</v>
      </c>
      <c r="BJP170" s="252" t="n">
        <v>161.55</v>
      </c>
      <c r="BJQ170" s="252" t="n">
        <v>92.7573385938348</v>
      </c>
      <c r="BJR170" s="255" t="n">
        <v>161.55</v>
      </c>
      <c r="BJS170" s="253" t="n">
        <v>73.47022620394991</v>
      </c>
      <c r="BJT170" s="256" t="n">
        <v>161.55</v>
      </c>
      <c r="BJU170" s="254" t="n">
        <v>8.039319986829989</v>
      </c>
      <c r="BJV170" s="252" t="n">
        <v>161.55</v>
      </c>
      <c r="BJW170" s="252" t="n">
        <v>100.035621315315</v>
      </c>
      <c r="BJX170" s="255" t="n">
        <v>161.55</v>
      </c>
      <c r="BJY170" s="253" t="n">
        <v>73.47022620394991</v>
      </c>
      <c r="BJZ170" s="256" t="n">
        <v>161.55</v>
      </c>
      <c r="BKA170" s="254" t="n">
        <v>8.039319986829989</v>
      </c>
      <c r="BKB170" s="252" t="n">
        <v>161.55</v>
      </c>
      <c r="BKC170" s="252" t="n">
        <v>105.026880016024</v>
      </c>
      <c r="BKD170" s="255" t="n">
        <v>161.55</v>
      </c>
      <c r="BKE170" s="253" t="n">
        <v>73.47022620394991</v>
      </c>
      <c r="BKF170" s="256" t="n">
        <v>161.55</v>
      </c>
      <c r="BKG170" s="254" t="n">
        <v>8.039319986829989</v>
      </c>
      <c r="BKH170" s="252" t="n">
        <v>161.55</v>
      </c>
      <c r="BKI170" s="252" t="n">
        <v>113.4058550902</v>
      </c>
      <c r="BKJ170" s="255" t="n">
        <v>161.55</v>
      </c>
      <c r="BKK170" s="253" t="n">
        <v>73.47022620394991</v>
      </c>
      <c r="BKL170" s="256" t="n">
        <v>161.55</v>
      </c>
      <c r="BKM170" s="254" t="n">
        <v>8.039319986829989</v>
      </c>
      <c r="BKN170" s="252" t="n">
        <v>161.55</v>
      </c>
      <c r="BKO170" s="252" t="n">
        <v>122.523198014589</v>
      </c>
      <c r="BKP170" s="255" t="n">
        <v>161.55</v>
      </c>
      <c r="BKQ170" s="253" t="n">
        <v>73.47022620394991</v>
      </c>
      <c r="BKR170" s="256" t="n">
        <v>161.55</v>
      </c>
      <c r="BKS170" s="254" t="n">
        <v>8.039319986829989</v>
      </c>
      <c r="BKT170" s="251" t="n">
        <v>215.1</v>
      </c>
      <c r="BKU170" s="252" t="n">
        <v>18.7179265899659</v>
      </c>
      <c r="BKV170" s="255" t="n">
        <v>215.1</v>
      </c>
      <c r="BKW170" s="253" t="n">
        <v>77.7139770402004</v>
      </c>
      <c r="BKX170" s="256" t="n">
        <v>215.1</v>
      </c>
      <c r="BKY170" s="254" t="n">
        <v>5.62746853883105</v>
      </c>
      <c r="BKZ170" s="251" t="n">
        <v>215.1</v>
      </c>
      <c r="BLA170" s="252" t="n">
        <v>22.7679964149874</v>
      </c>
      <c r="BLB170" s="255" t="n">
        <v>215.1</v>
      </c>
      <c r="BLC170" s="253" t="n">
        <v>77.7139770402004</v>
      </c>
      <c r="BLD170" s="256" t="n">
        <v>215.1</v>
      </c>
      <c r="BLE170" s="254" t="n">
        <v>5.62746853883105</v>
      </c>
      <c r="BLF170" s="251" t="n">
        <v>215.1</v>
      </c>
      <c r="BLG170" s="252" t="n">
        <v>33.1870687120889</v>
      </c>
      <c r="BLH170" s="255" t="n">
        <v>215.1</v>
      </c>
      <c r="BLI170" s="253" t="n">
        <v>77.7139770402004</v>
      </c>
      <c r="BLJ170" s="256" t="n">
        <v>215.1</v>
      </c>
      <c r="BLK170" s="254" t="n">
        <v>5.62746853883105</v>
      </c>
      <c r="BLL170" s="251" t="n">
        <v>215.1</v>
      </c>
      <c r="BLM170" s="252" t="n">
        <v>38.3022660499021</v>
      </c>
      <c r="BLN170" s="255" t="n">
        <v>215.1</v>
      </c>
      <c r="BLO170" s="253" t="n">
        <v>77.7139770402004</v>
      </c>
      <c r="BLP170" s="256" t="n">
        <v>215.1</v>
      </c>
      <c r="BLQ170" s="254" t="n">
        <v>5.62746853883105</v>
      </c>
      <c r="BLR170" s="251" t="n">
        <v>215.1</v>
      </c>
      <c r="BLS170" s="252" t="n">
        <v>46.1459368759428</v>
      </c>
      <c r="BLT170" s="255" t="n">
        <v>215.1</v>
      </c>
      <c r="BLU170" s="253" t="n">
        <v>77.7139770402004</v>
      </c>
      <c r="BLV170" s="256" t="n">
        <v>215.1</v>
      </c>
      <c r="BLW170" s="254" t="n">
        <v>5.62746853883105</v>
      </c>
      <c r="BLX170" s="251" t="n">
        <v>215.1</v>
      </c>
      <c r="BLY170" s="252" t="n">
        <v>56.5694993527986</v>
      </c>
      <c r="BLZ170" s="255" t="n">
        <v>215.1</v>
      </c>
      <c r="BMA170" s="253" t="n">
        <v>77.7139770402004</v>
      </c>
      <c r="BMB170" s="256" t="n">
        <v>215.1</v>
      </c>
      <c r="BMC170" s="254" t="n">
        <v>5.62746853883105</v>
      </c>
      <c r="BMD170" s="251" t="n">
        <v>215.1</v>
      </c>
      <c r="BME170" s="252" t="n">
        <v>66.99368503297821</v>
      </c>
      <c r="BMF170" s="255" t="n">
        <v>215.1</v>
      </c>
      <c r="BMG170" s="253" t="n">
        <v>77.7139770402004</v>
      </c>
      <c r="BMH170" s="256" t="n">
        <v>215.1</v>
      </c>
      <c r="BMI170" s="254" t="n">
        <v>5.62746853883105</v>
      </c>
      <c r="BMJ170" s="251" t="n">
        <v>215.1</v>
      </c>
      <c r="BMK170" s="252" t="n">
        <v>71.292303737697</v>
      </c>
      <c r="BML170" s="255" t="n">
        <v>215.1</v>
      </c>
      <c r="BMM170" s="253" t="n">
        <v>77.7139770402004</v>
      </c>
      <c r="BMN170" s="256" t="n">
        <v>215.1</v>
      </c>
      <c r="BMO170" s="254" t="n">
        <v>5.62746853883105</v>
      </c>
      <c r="BMP170" s="252" t="n">
        <v>215.1</v>
      </c>
      <c r="BMQ170" s="252" t="n">
        <v>75.08290219873069</v>
      </c>
      <c r="BMR170" s="255" t="n">
        <v>215.1</v>
      </c>
      <c r="BMS170" s="253" t="n">
        <v>77.7139770402004</v>
      </c>
      <c r="BMT170" s="256" t="n">
        <v>215.1</v>
      </c>
      <c r="BMU170" s="254" t="n">
        <v>5.62746853883105</v>
      </c>
      <c r="BMV170" s="252" t="n">
        <v>215.1</v>
      </c>
      <c r="BMW170" s="252" t="n">
        <v>80.0145370664557</v>
      </c>
      <c r="BMX170" s="255" t="n">
        <v>215.1</v>
      </c>
      <c r="BMY170" s="253" t="n">
        <v>77.7139770402004</v>
      </c>
      <c r="BMZ170" s="256" t="n">
        <v>215.1</v>
      </c>
      <c r="BNA170" s="254" t="n">
        <v>5.62746853883105</v>
      </c>
      <c r="BNB170" s="252" t="n">
        <v>215.1</v>
      </c>
      <c r="BNC170" s="252" t="n">
        <v>85.7169159974377</v>
      </c>
      <c r="BND170" s="255" t="n">
        <v>215.1</v>
      </c>
      <c r="BNE170" s="253" t="n">
        <v>77.7139770402004</v>
      </c>
      <c r="BNF170" s="256" t="n">
        <v>215.1</v>
      </c>
      <c r="BNG170" s="254" t="n">
        <v>5.62746853883105</v>
      </c>
      <c r="BNH170" s="252" t="n">
        <v>215.1</v>
      </c>
      <c r="BNI170" s="252" t="n">
        <v>89.3321444621605</v>
      </c>
      <c r="BNJ170" s="255" t="n">
        <v>215.1</v>
      </c>
      <c r="BNK170" s="253" t="n">
        <v>77.7139770402004</v>
      </c>
      <c r="BNL170" s="256" t="n">
        <v>215.1</v>
      </c>
      <c r="BNM170" s="254" t="n">
        <v>5.62746853883105</v>
      </c>
      <c r="BNN170" s="252" t="n">
        <v>215.1</v>
      </c>
      <c r="BNO170" s="252" t="n">
        <v>99.98595554753911</v>
      </c>
      <c r="BNP170" s="255" t="n">
        <v>215.1</v>
      </c>
      <c r="BNQ170" s="253" t="n">
        <v>77.7139770402004</v>
      </c>
      <c r="BNR170" s="256" t="n">
        <v>215.1</v>
      </c>
      <c r="BNS170" s="254" t="n">
        <v>5.62746853883105</v>
      </c>
      <c r="BNT170" s="252" t="n">
        <v>215.1</v>
      </c>
      <c r="BNU170" s="252" t="n">
        <v>105.131236594268</v>
      </c>
      <c r="BNV170" s="255" t="n">
        <v>215.1</v>
      </c>
      <c r="BNW170" s="253" t="n">
        <v>77.7139770402004</v>
      </c>
      <c r="BNX170" s="256" t="n">
        <v>215.1</v>
      </c>
      <c r="BNY170" s="254" t="n">
        <v>5.62746853883105</v>
      </c>
      <c r="BNZ170" s="252" t="n">
        <v>215.1</v>
      </c>
      <c r="BOA170" s="252" t="n">
        <v>112.964640485527</v>
      </c>
      <c r="BOB170" s="255" t="n">
        <v>215.1</v>
      </c>
      <c r="BOC170" s="253" t="n">
        <v>77.7139770402004</v>
      </c>
      <c r="BOD170" s="256" t="n">
        <v>215.1</v>
      </c>
      <c r="BOE170" s="254" t="n">
        <v>5.62746853883105</v>
      </c>
      <c r="BOF170" s="252" t="n">
        <v>215.1</v>
      </c>
      <c r="BOG170" s="252" t="n">
        <v>123.397850538025</v>
      </c>
      <c r="BOH170" s="255" t="n">
        <v>215.1</v>
      </c>
      <c r="BOI170" s="253" t="n">
        <v>77.7139770402004</v>
      </c>
      <c r="BOJ170" s="256" t="n">
        <v>215.1</v>
      </c>
      <c r="BOK170" s="254" t="n">
        <v>5.62746853883105</v>
      </c>
      <c r="BOL170" s="252" t="n">
        <v>215.1</v>
      </c>
      <c r="BOM170" s="252" t="n">
        <v>133.768677118543</v>
      </c>
      <c r="BON170" s="255" t="n">
        <v>215.1</v>
      </c>
      <c r="BOO170" s="253" t="n">
        <v>77.7139770402004</v>
      </c>
      <c r="BOP170" s="256" t="n">
        <v>215.1</v>
      </c>
      <c r="BOQ170" s="254" t="n">
        <v>5.62746853883105</v>
      </c>
    </row>
    <row r="171">
      <c r="B171" s="251" t="n">
        <v>2.185</v>
      </c>
      <c r="C171" s="252" t="n">
        <v>8.94459022772801</v>
      </c>
      <c r="D171" s="255" t="n">
        <v>2.185</v>
      </c>
      <c r="E171" s="253" t="n">
        <v>47.2042789662945</v>
      </c>
      <c r="F171" s="256" t="n">
        <v>2.185</v>
      </c>
      <c r="G171" s="254" t="n">
        <v>2.0748953842645</v>
      </c>
      <c r="H171" s="251" t="n">
        <v>2.185</v>
      </c>
      <c r="I171" s="252" t="n">
        <v>12.7263168872903</v>
      </c>
      <c r="J171" s="255" t="n">
        <v>2.185</v>
      </c>
      <c r="K171" s="253" t="n">
        <v>47.2042789662945</v>
      </c>
      <c r="L171" s="256" t="n">
        <v>2.185</v>
      </c>
      <c r="M171" s="254" t="n">
        <v>2.0748953842645</v>
      </c>
      <c r="N171" s="251" t="n">
        <v>2.185</v>
      </c>
      <c r="O171" s="252" t="n">
        <v>16.0857821157247</v>
      </c>
      <c r="P171" s="255" t="n">
        <v>2.185</v>
      </c>
      <c r="Q171" s="253" t="n">
        <v>47.2042789662945</v>
      </c>
      <c r="R171" s="256" t="n">
        <v>2.185</v>
      </c>
      <c r="S171" s="254" t="n">
        <v>2.0748953842645</v>
      </c>
      <c r="T171" s="251" t="n">
        <v>2.185</v>
      </c>
      <c r="U171" s="252" t="n">
        <v>19.6609189517361</v>
      </c>
      <c r="V171" s="255" t="n">
        <v>2.185</v>
      </c>
      <c r="W171" s="253" t="n">
        <v>47.2042789662945</v>
      </c>
      <c r="X171" s="256" t="n">
        <v>2.185</v>
      </c>
      <c r="Y171" s="254" t="n">
        <v>2.0748953842645</v>
      </c>
      <c r="Z171" s="251" t="n">
        <v>2.185</v>
      </c>
      <c r="AA171" s="252" t="n">
        <v>22.7330903802613</v>
      </c>
      <c r="AB171" s="255" t="n">
        <v>2.185</v>
      </c>
      <c r="AC171" s="253" t="n">
        <v>47.2042789662945</v>
      </c>
      <c r="AD171" s="256" t="n">
        <v>2.185</v>
      </c>
      <c r="AE171" s="254" t="n">
        <v>2.0748953842645</v>
      </c>
      <c r="AF171" s="251" t="n">
        <v>2.185</v>
      </c>
      <c r="AG171" s="252" t="n">
        <v>26.313378815523</v>
      </c>
      <c r="AH171" s="255" t="n">
        <v>2.185</v>
      </c>
      <c r="AI171" s="253" t="n">
        <v>47.2042789662945</v>
      </c>
      <c r="AJ171" s="256" t="n">
        <v>2.185</v>
      </c>
      <c r="AK171" s="254" t="n">
        <v>2.0748953842645</v>
      </c>
      <c r="AL171" s="251" t="n">
        <v>2.185</v>
      </c>
      <c r="AM171" s="252" t="n">
        <v>30.0923507056054</v>
      </c>
      <c r="AN171" s="255" t="n">
        <v>2.185</v>
      </c>
      <c r="AO171" s="253" t="n">
        <v>47.2042789662945</v>
      </c>
      <c r="AP171" s="256" t="n">
        <v>2.185</v>
      </c>
      <c r="AQ171" s="254" t="n">
        <v>2.0748953842645</v>
      </c>
      <c r="AR171" s="251" t="n">
        <v>2.185</v>
      </c>
      <c r="AS171" s="252" t="n">
        <v>33.4315719467895</v>
      </c>
      <c r="AT171" s="255" t="n">
        <v>2.185</v>
      </c>
      <c r="AU171" s="253" t="n">
        <v>47.2042789662945</v>
      </c>
      <c r="AV171" s="256" t="n">
        <v>2.185</v>
      </c>
      <c r="AW171" s="254" t="n">
        <v>2.0748953842645</v>
      </c>
      <c r="AX171" s="252" t="n">
        <v>2.185</v>
      </c>
      <c r="AY171" s="252" t="n">
        <v>36.2868764325165</v>
      </c>
      <c r="AZ171" s="255" t="n">
        <v>2.185</v>
      </c>
      <c r="BA171" s="253" t="n">
        <v>47.2042789662945</v>
      </c>
      <c r="BB171" s="256" t="n">
        <v>2.185</v>
      </c>
      <c r="BC171" s="254" t="n">
        <v>2.0748953842645</v>
      </c>
      <c r="BD171" s="252" t="n">
        <v>2.185</v>
      </c>
      <c r="BE171" s="252" t="n">
        <v>39.5520006635138</v>
      </c>
      <c r="BF171" s="255" t="n">
        <v>2.185</v>
      </c>
      <c r="BG171" s="253" t="n">
        <v>47.2042789662945</v>
      </c>
      <c r="BH171" s="256" t="n">
        <v>2.185</v>
      </c>
      <c r="BI171" s="254" t="n">
        <v>2.0748953842645</v>
      </c>
      <c r="BJ171" s="252" t="n">
        <v>2.185</v>
      </c>
      <c r="BK171" s="252" t="n">
        <v>44.667214807449</v>
      </c>
      <c r="BL171" s="255" t="n">
        <v>2.185</v>
      </c>
      <c r="BM171" s="253" t="n">
        <v>47.2042789662945</v>
      </c>
      <c r="BN171" s="256" t="n">
        <v>2.185</v>
      </c>
      <c r="BO171" s="254" t="n">
        <v>2.0748953842645</v>
      </c>
      <c r="BP171" s="252" t="n">
        <v>2.185</v>
      </c>
      <c r="BQ171" s="252" t="n">
        <v>47.6766602956879</v>
      </c>
      <c r="BR171" s="255" t="n">
        <v>2.185</v>
      </c>
      <c r="BS171" s="253" t="n">
        <v>47.2042789662945</v>
      </c>
      <c r="BT171" s="256" t="n">
        <v>2.185</v>
      </c>
      <c r="BU171" s="254" t="n">
        <v>2.0748953842645</v>
      </c>
      <c r="BV171" s="252" t="n">
        <v>2.185</v>
      </c>
      <c r="BW171" s="252" t="n">
        <v>53.8063330894569</v>
      </c>
      <c r="BX171" s="255" t="n">
        <v>2.185</v>
      </c>
      <c r="BY171" s="253" t="n">
        <v>47.2042789662945</v>
      </c>
      <c r="BZ171" s="256" t="n">
        <v>2.185</v>
      </c>
      <c r="CA171" s="254" t="n">
        <v>2.0748953842645</v>
      </c>
      <c r="CB171" s="252" t="n">
        <v>2.185</v>
      </c>
      <c r="CC171" s="252" t="n">
        <v>62.5504999172474</v>
      </c>
      <c r="CD171" s="255" t="n">
        <v>2.185</v>
      </c>
      <c r="CE171" s="253" t="n">
        <v>47.2042789662945</v>
      </c>
      <c r="CF171" s="256" t="n">
        <v>2.185</v>
      </c>
      <c r="CG171" s="254" t="n">
        <v>2.0748953842645</v>
      </c>
      <c r="CH171" s="252" t="n">
        <v>2.185</v>
      </c>
      <c r="CI171" s="252" t="n">
        <v>68.6471784782607</v>
      </c>
      <c r="CJ171" s="255" t="n">
        <v>2.185</v>
      </c>
      <c r="CK171" s="253" t="n">
        <v>47.2042789662945</v>
      </c>
      <c r="CL171" s="256" t="n">
        <v>2.185</v>
      </c>
      <c r="CM171" s="254" t="n">
        <v>2.0748953842645</v>
      </c>
      <c r="CN171" s="252" t="n">
        <v>2.185</v>
      </c>
      <c r="CO171" s="252" t="n">
        <v>74.5187190295112</v>
      </c>
      <c r="CP171" s="255" t="n">
        <v>2.185</v>
      </c>
      <c r="CQ171" s="253" t="n">
        <v>47.2042789662945</v>
      </c>
      <c r="CR171" s="256" t="n">
        <v>2.185</v>
      </c>
      <c r="CS171" s="254" t="n">
        <v>2.0748953842645</v>
      </c>
      <c r="CT171" s="252" t="n">
        <v>2.185</v>
      </c>
      <c r="CU171" s="252" t="n">
        <v>80.4365215329444</v>
      </c>
      <c r="CV171" s="255" t="n">
        <v>2.185</v>
      </c>
      <c r="CW171" s="253" t="n">
        <v>47.2042789662945</v>
      </c>
      <c r="CX171" s="256" t="n">
        <v>2.185</v>
      </c>
      <c r="CY171" s="254" t="n">
        <v>2.0748953842645</v>
      </c>
      <c r="CZ171" s="252" t="n">
        <v>2.185</v>
      </c>
      <c r="DA171" s="252" t="n">
        <v>94.1839206359011</v>
      </c>
      <c r="DB171" s="255" t="n">
        <v>2.185</v>
      </c>
      <c r="DC171" s="253" t="n">
        <v>47.2042789662945</v>
      </c>
      <c r="DD171" s="256" t="n">
        <v>2.185</v>
      </c>
      <c r="DE171" s="254" t="n">
        <v>2.0748953842645</v>
      </c>
      <c r="DF171" s="252" t="n">
        <v>2.185</v>
      </c>
      <c r="DG171" s="252" t="n">
        <v>100.757367848881</v>
      </c>
      <c r="DH171" s="255" t="n">
        <v>2.185</v>
      </c>
      <c r="DI171" s="253" t="n">
        <v>47.2042789662945</v>
      </c>
      <c r="DJ171" s="256" t="n">
        <v>2.185</v>
      </c>
      <c r="DK171" s="254" t="n">
        <v>2.0748953842645</v>
      </c>
      <c r="DL171" s="252" t="n">
        <v>2.185</v>
      </c>
      <c r="DM171" s="252" t="n">
        <v>110.47441268656</v>
      </c>
      <c r="DN171" s="255" t="n">
        <v>2.185</v>
      </c>
      <c r="DO171" s="253" t="n">
        <v>47.2042789662945</v>
      </c>
      <c r="DP171" s="256" t="n">
        <v>2.185</v>
      </c>
      <c r="DQ171" s="254" t="n">
        <v>2.0748953842645</v>
      </c>
      <c r="DR171" s="252" t="n">
        <v>2.185</v>
      </c>
      <c r="DS171" s="252" t="n">
        <v>125.828198827087</v>
      </c>
      <c r="DT171" s="255" t="n">
        <v>2.185</v>
      </c>
      <c r="DU171" s="253" t="n">
        <v>47.2042789662945</v>
      </c>
      <c r="DV171" s="256" t="n">
        <v>2.185</v>
      </c>
      <c r="DW171" s="254" t="n">
        <v>2.0748953842645</v>
      </c>
      <c r="DX171" s="252" t="n">
        <v>2.185</v>
      </c>
      <c r="DY171" s="252" t="n">
        <v>135.766883890392</v>
      </c>
      <c r="DZ171" s="255" t="n">
        <v>2.185</v>
      </c>
      <c r="EA171" s="253" t="n">
        <v>47.2042789662945</v>
      </c>
      <c r="EB171" s="256" t="n">
        <v>2.185</v>
      </c>
      <c r="EC171" s="254" t="n">
        <v>2.0748953842645</v>
      </c>
      <c r="ED171" s="251" t="n">
        <v>3.15000000000045</v>
      </c>
      <c r="EE171" s="252" t="n">
        <v>11.6706246771141</v>
      </c>
      <c r="EF171" s="255" t="n">
        <v>3.128</v>
      </c>
      <c r="EG171" s="253" t="n">
        <v>43.7801389055532</v>
      </c>
      <c r="EH171" s="256" t="n">
        <v>3.128</v>
      </c>
      <c r="EI171" s="254" t="n">
        <v>4.51651958406617</v>
      </c>
      <c r="EJ171" s="251" t="n">
        <v>3.15</v>
      </c>
      <c r="EK171" s="252" t="n">
        <v>15.9855379094465</v>
      </c>
      <c r="EL171" s="255" t="n">
        <v>3.128</v>
      </c>
      <c r="EM171" s="253" t="n">
        <v>43.7801389055532</v>
      </c>
      <c r="EN171" s="256" t="n">
        <v>3.128</v>
      </c>
      <c r="EO171" s="254" t="n">
        <v>4.51651958406617</v>
      </c>
      <c r="EP171" s="251" t="n">
        <v>3.15</v>
      </c>
      <c r="EQ171" s="252" t="n">
        <v>20.2733116202889</v>
      </c>
      <c r="ER171" s="255" t="n">
        <v>3.128</v>
      </c>
      <c r="ES171" s="253" t="n">
        <v>43.7801389055532</v>
      </c>
      <c r="ET171" s="256" t="n">
        <v>3.128</v>
      </c>
      <c r="EU171" s="254" t="n">
        <v>4.51651958406617</v>
      </c>
      <c r="EV171" s="251" t="n">
        <v>3.128</v>
      </c>
      <c r="EW171" s="252" t="n">
        <v>26.0961147554933</v>
      </c>
      <c r="EX171" s="255" t="n">
        <v>3.128</v>
      </c>
      <c r="EY171" s="253" t="n">
        <v>43.7801389055532</v>
      </c>
      <c r="EZ171" s="256" t="n">
        <v>3.128</v>
      </c>
      <c r="FA171" s="254" t="n">
        <v>4.51651958406617</v>
      </c>
      <c r="FB171" s="251" t="n">
        <v>3.15</v>
      </c>
      <c r="FC171" s="252" t="n">
        <v>30.9830614420937</v>
      </c>
      <c r="FD171" s="255" t="n">
        <v>3.128</v>
      </c>
      <c r="FE171" s="253" t="n">
        <v>43.7801389055532</v>
      </c>
      <c r="FF171" s="256" t="n">
        <v>3.128</v>
      </c>
      <c r="FG171" s="254" t="n">
        <v>4.51651958406617</v>
      </c>
      <c r="FH171" s="251" t="n">
        <v>3.15</v>
      </c>
      <c r="FI171" s="252" t="n">
        <v>35.3244288066814</v>
      </c>
      <c r="FJ171" s="255" t="n">
        <v>3.128</v>
      </c>
      <c r="FK171" s="253" t="n">
        <v>43.7801389055532</v>
      </c>
      <c r="FL171" s="256" t="n">
        <v>3.128</v>
      </c>
      <c r="FM171" s="254" t="n">
        <v>4.51651958406617</v>
      </c>
      <c r="FN171" s="251" t="n">
        <v>3.128</v>
      </c>
      <c r="FO171" s="252" t="n">
        <v>40.822535699357</v>
      </c>
      <c r="FP171" s="255" t="n">
        <v>3.128</v>
      </c>
      <c r="FQ171" s="253" t="n">
        <v>43.7801389055532</v>
      </c>
      <c r="FR171" s="256" t="n">
        <v>3.128</v>
      </c>
      <c r="FS171" s="254" t="n">
        <v>4.51651958406617</v>
      </c>
      <c r="FT171" s="251" t="n">
        <v>3.15</v>
      </c>
      <c r="FU171" s="252" t="n">
        <v>45.8383088297444</v>
      </c>
      <c r="FV171" s="255" t="n">
        <v>3.128</v>
      </c>
      <c r="FW171" s="253" t="n">
        <v>43.7801389055532</v>
      </c>
      <c r="FX171" s="256" t="n">
        <v>3.128</v>
      </c>
      <c r="FY171" s="254" t="n">
        <v>4.51651958406617</v>
      </c>
      <c r="FZ171" s="252" t="n">
        <v>3.128</v>
      </c>
      <c r="GA171" s="252" t="n">
        <v>50.1297083988487</v>
      </c>
      <c r="GB171" s="255" t="n">
        <v>3.128</v>
      </c>
      <c r="GC171" s="253" t="n">
        <v>43.7801389055532</v>
      </c>
      <c r="GD171" s="256" t="n">
        <v>3.128</v>
      </c>
      <c r="GE171" s="254" t="n">
        <v>4.51651958406617</v>
      </c>
      <c r="GF171" s="252" t="n">
        <v>3.128</v>
      </c>
      <c r="GG171" s="252" t="n">
        <v>54.4123192824288</v>
      </c>
      <c r="GH171" s="255" t="n">
        <v>3.128</v>
      </c>
      <c r="GI171" s="253" t="n">
        <v>43.7801389055532</v>
      </c>
      <c r="GJ171" s="256" t="n">
        <v>3.128</v>
      </c>
      <c r="GK171" s="254" t="n">
        <v>4.51651958406617</v>
      </c>
      <c r="GL171" s="252" t="n">
        <v>3.15</v>
      </c>
      <c r="GM171" s="252" t="n">
        <v>59.9443950492055</v>
      </c>
      <c r="GN171" s="255" t="n">
        <v>3.128</v>
      </c>
      <c r="GO171" s="253" t="n">
        <v>43.7801389055532</v>
      </c>
      <c r="GP171" s="256" t="n">
        <v>3.128</v>
      </c>
      <c r="GQ171" s="254" t="n">
        <v>4.51651958406617</v>
      </c>
      <c r="GR171" s="252" t="n">
        <v>3.128</v>
      </c>
      <c r="GS171" s="252" t="n">
        <v>67.41239807181</v>
      </c>
      <c r="GT171" s="255" t="n">
        <v>3.128</v>
      </c>
      <c r="GU171" s="253" t="n">
        <v>43.7801389055532</v>
      </c>
      <c r="GV171" s="256" t="n">
        <v>3.128</v>
      </c>
      <c r="GW171" s="254" t="n">
        <v>4.51651958406617</v>
      </c>
      <c r="GX171" s="252" t="n">
        <v>3.128</v>
      </c>
      <c r="GY171" s="252" t="n">
        <v>71.9754971837268</v>
      </c>
      <c r="GZ171" s="255" t="n">
        <v>3.128</v>
      </c>
      <c r="HA171" s="253" t="n">
        <v>43.7801389055532</v>
      </c>
      <c r="HB171" s="256" t="n">
        <v>3.128</v>
      </c>
      <c r="HC171" s="254" t="n">
        <v>4.51651958406617</v>
      </c>
      <c r="HD171" s="252" t="n">
        <v>3.128</v>
      </c>
      <c r="HE171" s="252" t="n">
        <v>76.64229487964209</v>
      </c>
      <c r="HF171" s="255" t="n">
        <v>3.128</v>
      </c>
      <c r="HG171" s="253" t="n">
        <v>43.7801389055532</v>
      </c>
      <c r="HH171" s="256" t="n">
        <v>3.128</v>
      </c>
      <c r="HI171" s="254" t="n">
        <v>4.51651958406617</v>
      </c>
      <c r="HJ171" s="252" t="n">
        <v>3.128</v>
      </c>
      <c r="HK171" s="252" t="n">
        <v>82.2098971521423</v>
      </c>
      <c r="HL171" s="255" t="n">
        <v>3.128</v>
      </c>
      <c r="HM171" s="253" t="n">
        <v>43.7801389055532</v>
      </c>
      <c r="HN171" s="256" t="n">
        <v>3.128</v>
      </c>
      <c r="HO171" s="254" t="n">
        <v>4.51651958406617</v>
      </c>
      <c r="HP171" s="252" t="n">
        <v>3.128</v>
      </c>
      <c r="HQ171" s="252" t="n">
        <v>87.8932058772501</v>
      </c>
      <c r="HR171" s="255" t="n">
        <v>3.128</v>
      </c>
      <c r="HS171" s="253" t="n">
        <v>43.7801389055532</v>
      </c>
      <c r="HT171" s="256" t="n">
        <v>3.128</v>
      </c>
      <c r="HU171" s="254" t="n">
        <v>4.51651958406617</v>
      </c>
      <c r="HV171" s="252" t="n">
        <v>3.128</v>
      </c>
      <c r="HW171" s="252" t="n">
        <v>95.3055074654432</v>
      </c>
      <c r="HX171" s="255" t="n">
        <v>3.128</v>
      </c>
      <c r="HY171" s="253" t="n">
        <v>43.7801389055532</v>
      </c>
      <c r="HZ171" s="256" t="n">
        <v>3.128</v>
      </c>
      <c r="IA171" s="254" t="n">
        <v>4.51651958406617</v>
      </c>
      <c r="IB171" s="252" t="n">
        <v>3.128</v>
      </c>
      <c r="IC171" s="252" t="n">
        <v>100.922159978371</v>
      </c>
      <c r="ID171" s="255" t="n">
        <v>3.128</v>
      </c>
      <c r="IE171" s="253" t="n">
        <v>43.7801389055532</v>
      </c>
      <c r="IF171" s="256" t="n">
        <v>3.128</v>
      </c>
      <c r="IG171" s="254" t="n">
        <v>4.51651958406617</v>
      </c>
      <c r="IH171" s="252" t="n">
        <v>3.128</v>
      </c>
      <c r="II171" s="252" t="n">
        <v>104.225243986121</v>
      </c>
      <c r="IJ171" s="255" t="n">
        <v>3.128</v>
      </c>
      <c r="IK171" s="253" t="n">
        <v>43.7801389055532</v>
      </c>
      <c r="IL171" s="256" t="n">
        <v>3.128</v>
      </c>
      <c r="IM171" s="254" t="n">
        <v>4.51651958406617</v>
      </c>
      <c r="IN171" s="252" t="n">
        <v>3.128</v>
      </c>
      <c r="IO171" s="252" t="n">
        <v>108.565437606151</v>
      </c>
      <c r="IP171" s="255" t="n">
        <v>3.128</v>
      </c>
      <c r="IQ171" s="253" t="n">
        <v>43.7801389055532</v>
      </c>
      <c r="IR171" s="256" t="n">
        <v>3.128</v>
      </c>
      <c r="IS171" s="254" t="n">
        <v>4.51651958406617</v>
      </c>
      <c r="IT171" s="252" t="n">
        <v>3.128</v>
      </c>
      <c r="IU171" s="252" t="n">
        <v>112.832097728794</v>
      </c>
      <c r="IV171" s="255" t="n">
        <v>3.128</v>
      </c>
      <c r="IW171" s="253" t="n">
        <v>43.7801389055532</v>
      </c>
      <c r="IX171" s="256" t="n">
        <v>3.128</v>
      </c>
      <c r="IY171" s="254" t="n">
        <v>4.51651958406617</v>
      </c>
      <c r="IZ171" s="252" t="n">
        <v>3.128</v>
      </c>
      <c r="JA171" s="252" t="n">
        <v>119.924019618823</v>
      </c>
      <c r="JB171" s="255" t="n">
        <v>3.128</v>
      </c>
      <c r="JC171" s="253" t="n">
        <v>43.7801389055532</v>
      </c>
      <c r="JD171" s="256" t="n">
        <v>3.128</v>
      </c>
      <c r="JE171" s="254" t="n">
        <v>4.51651958406617</v>
      </c>
      <c r="JF171" s="252" t="n">
        <v>3.128</v>
      </c>
      <c r="JG171" s="252" t="n">
        <v>127.176507697186</v>
      </c>
      <c r="JH171" s="255" t="n">
        <v>3.128</v>
      </c>
      <c r="JI171" s="253" t="n">
        <v>43.7801389055532</v>
      </c>
      <c r="JJ171" s="256" t="n">
        <v>3.128</v>
      </c>
      <c r="JK171" s="254" t="n">
        <v>4.51651958406617</v>
      </c>
      <c r="JL171" s="252" t="n">
        <v>3.128</v>
      </c>
      <c r="JM171" s="252" t="n">
        <v>131.873239962145</v>
      </c>
      <c r="JN171" s="255" t="n">
        <v>3.128</v>
      </c>
      <c r="JO171" s="253" t="n">
        <v>43.7801389055532</v>
      </c>
      <c r="JP171" s="256" t="n">
        <v>3.128</v>
      </c>
      <c r="JQ171" s="254" t="n">
        <v>4.51651958406617</v>
      </c>
      <c r="JR171" s="252" t="n">
        <v>3.15</v>
      </c>
      <c r="JS171" s="252" t="n">
        <v>138.202419420461</v>
      </c>
      <c r="JT171" s="255" t="n">
        <v>3.128</v>
      </c>
      <c r="JU171" s="253" t="n">
        <v>43.7801389055532</v>
      </c>
      <c r="JV171" s="256" t="n">
        <v>3.128</v>
      </c>
      <c r="JW171" s="254" t="n">
        <v>4.51651958406617</v>
      </c>
      <c r="JX171" s="251" t="n">
        <v>4.048</v>
      </c>
      <c r="JY171" s="252" t="n">
        <v>6.40091875937992</v>
      </c>
      <c r="JZ171" s="255" t="n">
        <v>4.094</v>
      </c>
      <c r="KA171" s="253" t="n">
        <v>52.5364249690889</v>
      </c>
      <c r="KB171" s="256" t="n">
        <v>4.09399999999999</v>
      </c>
      <c r="KC171" s="254" t="n">
        <v>2.28437951014851</v>
      </c>
      <c r="KD171" s="251" t="n">
        <v>4.04999999999999</v>
      </c>
      <c r="KE171" s="252" t="n">
        <v>11.6953930079095</v>
      </c>
      <c r="KF171" s="255" t="n">
        <v>4.094</v>
      </c>
      <c r="KG171" s="253" t="n">
        <v>52.5364249690889</v>
      </c>
      <c r="KH171" s="256" t="n">
        <v>4.09399999999999</v>
      </c>
      <c r="KI171" s="254" t="n">
        <v>2.28437951014851</v>
      </c>
      <c r="KJ171" s="251" t="n">
        <v>4.048</v>
      </c>
      <c r="KK171" s="252" t="n">
        <v>13.0360031196598</v>
      </c>
      <c r="KL171" s="255" t="n">
        <v>4.094</v>
      </c>
      <c r="KM171" s="253" t="n">
        <v>52.5364249690889</v>
      </c>
      <c r="KN171" s="256" t="n">
        <v>4.09399999999999</v>
      </c>
      <c r="KO171" s="254" t="n">
        <v>2.28437951014851</v>
      </c>
      <c r="KP171" s="251" t="n">
        <v>4.048</v>
      </c>
      <c r="KQ171" s="252" t="n">
        <v>15.3258307325413</v>
      </c>
      <c r="KR171" s="255" t="n">
        <v>4.094</v>
      </c>
      <c r="KS171" s="253" t="n">
        <v>52.5364249690889</v>
      </c>
      <c r="KT171" s="256" t="n">
        <v>4.09399999999999</v>
      </c>
      <c r="KU171" s="254" t="n">
        <v>2.28437951014851</v>
      </c>
      <c r="KV171" s="251" t="n">
        <v>4.048</v>
      </c>
      <c r="KW171" s="252" t="n">
        <v>19.4923315393327</v>
      </c>
      <c r="KX171" s="255" t="n">
        <v>4.094</v>
      </c>
      <c r="KY171" s="253" t="n">
        <v>52.5364249690889</v>
      </c>
      <c r="KZ171" s="256" t="n">
        <v>4.09399999999999</v>
      </c>
      <c r="LA171" s="254" t="n">
        <v>2.28437951014851</v>
      </c>
      <c r="LB171" s="251" t="n">
        <v>4.04999999999999</v>
      </c>
      <c r="LC171" s="252" t="n">
        <v>22.0798240625296</v>
      </c>
      <c r="LD171" s="255" t="n">
        <v>4.094</v>
      </c>
      <c r="LE171" s="253" t="n">
        <v>52.5364249690889</v>
      </c>
      <c r="LF171" s="256" t="n">
        <v>4.09399999999999</v>
      </c>
      <c r="LG171" s="254" t="n">
        <v>2.28437951014851</v>
      </c>
      <c r="LH171" s="251" t="n">
        <v>4.048</v>
      </c>
      <c r="LI171" s="252" t="n">
        <v>25.9138859683404</v>
      </c>
      <c r="LJ171" s="255" t="n">
        <v>4.094</v>
      </c>
      <c r="LK171" s="253" t="n">
        <v>52.5364249690889</v>
      </c>
      <c r="LL171" s="256" t="n">
        <v>4.09399999999999</v>
      </c>
      <c r="LM171" s="254" t="n">
        <v>2.28437951014851</v>
      </c>
      <c r="LN171" s="251" t="n">
        <v>4.048</v>
      </c>
      <c r="LO171" s="252" t="n">
        <v>28.4119204777973</v>
      </c>
      <c r="LP171" s="255" t="n">
        <v>4.094</v>
      </c>
      <c r="LQ171" s="253" t="n">
        <v>52.5364249690889</v>
      </c>
      <c r="LR171" s="256" t="n">
        <v>4.09399999999999</v>
      </c>
      <c r="LS171" s="254" t="n">
        <v>2.28437951014851</v>
      </c>
      <c r="LT171" s="252" t="n">
        <v>4.048</v>
      </c>
      <c r="LU171" s="252" t="n">
        <v>31.3047879079075</v>
      </c>
      <c r="LV171" s="255" t="n">
        <v>4.094</v>
      </c>
      <c r="LW171" s="253" t="n">
        <v>52.5364249690889</v>
      </c>
      <c r="LX171" s="256" t="n">
        <v>4.09399999999999</v>
      </c>
      <c r="LY171" s="254" t="n">
        <v>2.28437951014851</v>
      </c>
      <c r="LZ171" s="252" t="n">
        <v>4.048</v>
      </c>
      <c r="MA171" s="252" t="n">
        <v>35.4944291557084</v>
      </c>
      <c r="MB171" s="255" t="n">
        <v>4.094</v>
      </c>
      <c r="MC171" s="253" t="n">
        <v>52.5364249690889</v>
      </c>
      <c r="MD171" s="256" t="n">
        <v>4.09399999999999</v>
      </c>
      <c r="ME171" s="254" t="n">
        <v>2.28437951014851</v>
      </c>
      <c r="MF171" s="252" t="n">
        <v>4.048</v>
      </c>
      <c r="MG171" s="252" t="n">
        <v>38.4494440368894</v>
      </c>
      <c r="MH171" s="255" t="n">
        <v>4.094</v>
      </c>
      <c r="MI171" s="253" t="n">
        <v>52.5364249690889</v>
      </c>
      <c r="MJ171" s="256" t="n">
        <v>4.09399999999999</v>
      </c>
      <c r="MK171" s="254" t="n">
        <v>2.28437951014851</v>
      </c>
      <c r="ML171" s="252" t="n">
        <v>4.048</v>
      </c>
      <c r="MM171" s="252" t="n">
        <v>41.2164118143774</v>
      </c>
      <c r="MN171" s="255" t="n">
        <v>4.094</v>
      </c>
      <c r="MO171" s="253" t="n">
        <v>52.5364249690889</v>
      </c>
      <c r="MP171" s="256" t="n">
        <v>4.09399999999999</v>
      </c>
      <c r="MQ171" s="254" t="n">
        <v>2.28437951014851</v>
      </c>
      <c r="MR171" s="252" t="n">
        <v>4.048</v>
      </c>
      <c r="MS171" s="252" t="n">
        <v>46.4241375765361</v>
      </c>
      <c r="MT171" s="255" t="n">
        <v>4.094</v>
      </c>
      <c r="MU171" s="253" t="n">
        <v>52.5364249690889</v>
      </c>
      <c r="MV171" s="256" t="n">
        <v>4.09399999999999</v>
      </c>
      <c r="MW171" s="254" t="n">
        <v>2.28437951014851</v>
      </c>
      <c r="MX171" s="252" t="n">
        <v>4.04999999999999</v>
      </c>
      <c r="MY171" s="252" t="n">
        <v>55.7868502929161</v>
      </c>
      <c r="MZ171" s="255" t="n">
        <v>4.094</v>
      </c>
      <c r="NA171" s="253" t="n">
        <v>52.5364249690889</v>
      </c>
      <c r="NB171" s="256" t="n">
        <v>4.09399999999999</v>
      </c>
      <c r="NC171" s="254" t="n">
        <v>2.28437951014851</v>
      </c>
      <c r="ND171" s="252" t="n">
        <v>4.048</v>
      </c>
      <c r="NE171" s="252" t="n">
        <v>62.2794394002446</v>
      </c>
      <c r="NF171" s="255" t="n">
        <v>4.094</v>
      </c>
      <c r="NG171" s="253" t="n">
        <v>52.5364249690889</v>
      </c>
      <c r="NH171" s="256" t="n">
        <v>4.09399999999999</v>
      </c>
      <c r="NI171" s="254" t="n">
        <v>2.28437951014851</v>
      </c>
      <c r="NJ171" s="252" t="n">
        <v>4.048</v>
      </c>
      <c r="NK171" s="252" t="n">
        <v>71.2189838151898</v>
      </c>
      <c r="NL171" s="255" t="n">
        <v>4.094</v>
      </c>
      <c r="NM171" s="253" t="n">
        <v>52.5364249690889</v>
      </c>
      <c r="NN171" s="256" t="n">
        <v>4.09399999999999</v>
      </c>
      <c r="NO171" s="254" t="n">
        <v>2.28437951014851</v>
      </c>
      <c r="NP171" s="252" t="n">
        <v>4.04999999999999</v>
      </c>
      <c r="NQ171" s="252" t="n">
        <v>76.96213746814099</v>
      </c>
      <c r="NR171" s="255" t="n">
        <v>4.094</v>
      </c>
      <c r="NS171" s="253" t="n">
        <v>52.5364249690889</v>
      </c>
      <c r="NT171" s="256" t="n">
        <v>4.09399999999999</v>
      </c>
      <c r="NU171" s="254" t="n">
        <v>2.28437951014851</v>
      </c>
      <c r="NV171" s="252" t="n">
        <v>4.048</v>
      </c>
      <c r="NW171" s="252" t="n">
        <v>83.4368007054714</v>
      </c>
      <c r="NX171" s="255" t="n">
        <v>4.094</v>
      </c>
      <c r="NY171" s="253" t="n">
        <v>52.5364249690889</v>
      </c>
      <c r="NZ171" s="256" t="n">
        <v>4.09399999999999</v>
      </c>
      <c r="OA171" s="254" t="n">
        <v>2.28437951014851</v>
      </c>
      <c r="OB171" s="252" t="n">
        <v>4.048</v>
      </c>
      <c r="OC171" s="252" t="n">
        <v>89.0127637199711</v>
      </c>
      <c r="OD171" s="255" t="n">
        <v>4.094</v>
      </c>
      <c r="OE171" s="253" t="n">
        <v>52.5364249690889</v>
      </c>
      <c r="OF171" s="256" t="n">
        <v>4.09399999999999</v>
      </c>
      <c r="OG171" s="254" t="n">
        <v>2.28437951014851</v>
      </c>
      <c r="OH171" s="252" t="n">
        <v>4.048</v>
      </c>
      <c r="OI171" s="252" t="n">
        <v>94.780083927213</v>
      </c>
      <c r="OJ171" s="255" t="n">
        <v>4.094</v>
      </c>
      <c r="OK171" s="253" t="n">
        <v>52.5364249690889</v>
      </c>
      <c r="OL171" s="256" t="n">
        <v>4.09399999999999</v>
      </c>
      <c r="OM171" s="254" t="n">
        <v>2.28437951014851</v>
      </c>
      <c r="ON171" s="252" t="n">
        <v>4.048</v>
      </c>
      <c r="OO171" s="252" t="n">
        <v>105.314495300929</v>
      </c>
      <c r="OP171" s="255" t="n">
        <v>4.094</v>
      </c>
      <c r="OQ171" s="253" t="n">
        <v>52.5364249690889</v>
      </c>
      <c r="OR171" s="256" t="n">
        <v>4.09399999999999</v>
      </c>
      <c r="OS171" s="254" t="n">
        <v>2.28437951014851</v>
      </c>
      <c r="OT171" s="252" t="n">
        <v>4.048</v>
      </c>
      <c r="OU171" s="252" t="n">
        <v>110.893913221579</v>
      </c>
      <c r="OV171" s="255" t="n">
        <v>4.094</v>
      </c>
      <c r="OW171" s="253" t="n">
        <v>52.5364249690889</v>
      </c>
      <c r="OX171" s="256" t="n">
        <v>4.09399999999999</v>
      </c>
      <c r="OY171" s="254" t="n">
        <v>2.28437951014851</v>
      </c>
      <c r="OZ171" s="252" t="n">
        <v>4.048</v>
      </c>
      <c r="PA171" s="252" t="n">
        <v>120.372921270328</v>
      </c>
      <c r="PB171" s="255" t="n">
        <v>4.094</v>
      </c>
      <c r="PC171" s="253" t="n">
        <v>52.5364249690889</v>
      </c>
      <c r="PD171" s="256" t="n">
        <v>4.09399999999999</v>
      </c>
      <c r="PE171" s="254" t="n">
        <v>2.28437951014851</v>
      </c>
      <c r="PF171" s="251" t="n">
        <v>7.268</v>
      </c>
      <c r="PG171" s="252" t="n">
        <v>8.28316852429338</v>
      </c>
      <c r="PH171" s="255" t="n">
        <v>7.268</v>
      </c>
      <c r="PI171" s="253" t="n">
        <v>53.0869159868704</v>
      </c>
      <c r="PJ171" s="256" t="n">
        <v>7.2</v>
      </c>
      <c r="PK171" s="254" t="n">
        <v>1.67881284800088</v>
      </c>
      <c r="PL171" s="251" t="n">
        <v>7.268</v>
      </c>
      <c r="PM171" s="252" t="n">
        <v>14.3847664018151</v>
      </c>
      <c r="PN171" s="255" t="n">
        <v>7.268</v>
      </c>
      <c r="PO171" s="253" t="n">
        <v>53.0869159868704</v>
      </c>
      <c r="PP171" s="256" t="n">
        <v>7.2</v>
      </c>
      <c r="PQ171" s="254" t="n">
        <v>1.67881284800088</v>
      </c>
      <c r="PR171" s="251" t="n">
        <v>7.2</v>
      </c>
      <c r="PS171" s="252" t="n">
        <v>19.9441639393341</v>
      </c>
      <c r="PT171" s="255" t="n">
        <v>7.268</v>
      </c>
      <c r="PU171" s="253" t="n">
        <v>53.0869159868704</v>
      </c>
      <c r="PV171" s="256" t="n">
        <v>7.2</v>
      </c>
      <c r="PW171" s="254" t="n">
        <v>1.67881284800088</v>
      </c>
      <c r="PX171" s="251" t="n">
        <v>7.268</v>
      </c>
      <c r="PY171" s="252" t="n">
        <v>24.1864630845901</v>
      </c>
      <c r="PZ171" s="255" t="n">
        <v>7.268</v>
      </c>
      <c r="QA171" s="253" t="n">
        <v>53.0869159868704</v>
      </c>
      <c r="QB171" s="256" t="n">
        <v>7.2</v>
      </c>
      <c r="QC171" s="254" t="n">
        <v>1.67881284800088</v>
      </c>
      <c r="QD171" s="251" t="n">
        <v>7.268</v>
      </c>
      <c r="QE171" s="252" t="n">
        <v>28.1838215237078</v>
      </c>
      <c r="QF171" s="255" t="n">
        <v>7.268</v>
      </c>
      <c r="QG171" s="253" t="n">
        <v>53.0869159868704</v>
      </c>
      <c r="QH171" s="256" t="n">
        <v>7.2</v>
      </c>
      <c r="QI171" s="254" t="n">
        <v>1.67881284800088</v>
      </c>
      <c r="QJ171" s="251" t="n">
        <v>7.2</v>
      </c>
      <c r="QK171" s="252" t="n">
        <v>33.4507309150643</v>
      </c>
      <c r="QL171" s="255" t="n">
        <v>7.268</v>
      </c>
      <c r="QM171" s="253" t="n">
        <v>53.0869159868704</v>
      </c>
      <c r="QN171" s="256" t="n">
        <v>7.2</v>
      </c>
      <c r="QO171" s="254" t="n">
        <v>1.67881284800088</v>
      </c>
      <c r="QP171" s="251" t="n">
        <v>7.268</v>
      </c>
      <c r="QQ171" s="252" t="n">
        <v>38.6262047799175</v>
      </c>
      <c r="QR171" s="255" t="n">
        <v>7.268</v>
      </c>
      <c r="QS171" s="253" t="n">
        <v>53.0869159868704</v>
      </c>
      <c r="QT171" s="256" t="n">
        <v>7.2</v>
      </c>
      <c r="QU171" s="254" t="n">
        <v>1.67881284800088</v>
      </c>
      <c r="QV171" s="251" t="n">
        <v>7.268</v>
      </c>
      <c r="QW171" s="252" t="n">
        <v>42.6772077507879</v>
      </c>
      <c r="QX171" s="255" t="n">
        <v>7.268</v>
      </c>
      <c r="QY171" s="253" t="n">
        <v>53.0869159868704</v>
      </c>
      <c r="QZ171" s="256" t="n">
        <v>7.2</v>
      </c>
      <c r="RA171" s="254" t="n">
        <v>1.67881284800088</v>
      </c>
      <c r="RB171" s="252" t="n">
        <v>7.268</v>
      </c>
      <c r="RC171" s="252" t="n">
        <v>47.2094178427973</v>
      </c>
      <c r="RD171" s="255" t="n">
        <v>7.268</v>
      </c>
      <c r="RE171" s="253" t="n">
        <v>53.0869159868704</v>
      </c>
      <c r="RF171" s="256" t="n">
        <v>7.2</v>
      </c>
      <c r="RG171" s="254" t="n">
        <v>1.67881284800088</v>
      </c>
      <c r="RH171" s="252" t="n">
        <v>7.268</v>
      </c>
      <c r="RI171" s="252" t="n">
        <v>51.5390338693138</v>
      </c>
      <c r="RJ171" s="255" t="n">
        <v>7.268</v>
      </c>
      <c r="RK171" s="253" t="n">
        <v>53.0869159868704</v>
      </c>
      <c r="RL171" s="256" t="n">
        <v>7.2</v>
      </c>
      <c r="RM171" s="254" t="n">
        <v>1.67881284800088</v>
      </c>
      <c r="RN171" s="252" t="n">
        <v>7.2</v>
      </c>
      <c r="RO171" s="252" t="n">
        <v>57.9768308684781</v>
      </c>
      <c r="RP171" s="255" t="n">
        <v>7.268</v>
      </c>
      <c r="RQ171" s="253" t="n">
        <v>53.0869159868704</v>
      </c>
      <c r="RR171" s="256" t="n">
        <v>7.2</v>
      </c>
      <c r="RS171" s="254" t="n">
        <v>1.67881284800088</v>
      </c>
      <c r="RT171" s="252" t="n">
        <v>7.2</v>
      </c>
      <c r="RU171" s="252" t="n">
        <v>61.3555064658826</v>
      </c>
      <c r="RV171" s="255" t="n">
        <v>7.268</v>
      </c>
      <c r="RW171" s="253" t="n">
        <v>53.0869159868704</v>
      </c>
      <c r="RX171" s="256" t="n">
        <v>7.2</v>
      </c>
      <c r="RY171" s="254" t="n">
        <v>1.67881284800088</v>
      </c>
      <c r="RZ171" s="252" t="n">
        <v>7.268</v>
      </c>
      <c r="SA171" s="252" t="n">
        <v>64.7061382654346</v>
      </c>
      <c r="SB171" s="255" t="n">
        <v>7.268</v>
      </c>
      <c r="SC171" s="253" t="n">
        <v>53.0869159868704</v>
      </c>
      <c r="SD171" s="256" t="n">
        <v>7.2</v>
      </c>
      <c r="SE171" s="254" t="n">
        <v>1.67881284800088</v>
      </c>
      <c r="SF171" s="252" t="n">
        <v>7.2</v>
      </c>
      <c r="SG171" s="252" t="n">
        <v>71.9604444724141</v>
      </c>
      <c r="SH171" s="255" t="n">
        <v>7.268</v>
      </c>
      <c r="SI171" s="253" t="n">
        <v>53.0869159868704</v>
      </c>
      <c r="SJ171" s="256" t="n">
        <v>7.2</v>
      </c>
      <c r="SK171" s="254" t="n">
        <v>1.67881284800088</v>
      </c>
      <c r="SL171" s="252" t="n">
        <v>7.2</v>
      </c>
      <c r="SM171" s="252" t="n">
        <v>76.9834685720753</v>
      </c>
      <c r="SN171" s="255" t="n">
        <v>7.268</v>
      </c>
      <c r="SO171" s="253" t="n">
        <v>53.0869159868704</v>
      </c>
      <c r="SP171" s="256" t="n">
        <v>7.2</v>
      </c>
      <c r="SQ171" s="254" t="n">
        <v>1.67881284800088</v>
      </c>
      <c r="SR171" s="252" t="n">
        <v>7.2</v>
      </c>
      <c r="SS171" s="252" t="n">
        <v>82.83541510613141</v>
      </c>
      <c r="ST171" s="255" t="n">
        <v>7.268</v>
      </c>
      <c r="SU171" s="253" t="n">
        <v>53.0869159868704</v>
      </c>
      <c r="SV171" s="256" t="n">
        <v>7.2</v>
      </c>
      <c r="SW171" s="254" t="n">
        <v>1.67881284800088</v>
      </c>
      <c r="SX171" s="252" t="n">
        <v>7.2</v>
      </c>
      <c r="SY171" s="252" t="n">
        <v>86.8515043927988</v>
      </c>
      <c r="SZ171" s="255" t="n">
        <v>7.268</v>
      </c>
      <c r="TA171" s="253" t="n">
        <v>53.0869159868704</v>
      </c>
      <c r="TB171" s="256" t="n">
        <v>7.2</v>
      </c>
      <c r="TC171" s="254" t="n">
        <v>1.67881284800088</v>
      </c>
      <c r="TD171" s="252" t="n">
        <v>7.2</v>
      </c>
      <c r="TE171" s="252" t="n">
        <v>91.72253576811249</v>
      </c>
      <c r="TF171" s="255" t="n">
        <v>7.268</v>
      </c>
      <c r="TG171" s="253" t="n">
        <v>53.0869159868704</v>
      </c>
      <c r="TH171" s="256" t="n">
        <v>7.2</v>
      </c>
      <c r="TI171" s="254" t="n">
        <v>1.67881284800088</v>
      </c>
      <c r="TJ171" s="252" t="n">
        <v>7.2</v>
      </c>
      <c r="TK171" s="252" t="n">
        <v>96.5894258285756</v>
      </c>
      <c r="TL171" s="255" t="n">
        <v>7.268</v>
      </c>
      <c r="TM171" s="253" t="n">
        <v>53.0869159868704</v>
      </c>
      <c r="TN171" s="256" t="n">
        <v>7.2</v>
      </c>
      <c r="TO171" s="254" t="n">
        <v>1.67881284800088</v>
      </c>
      <c r="TP171" s="252" t="n">
        <v>7.2</v>
      </c>
      <c r="TQ171" s="252" t="n">
        <v>100.925669362918</v>
      </c>
      <c r="TR171" s="255" t="n">
        <v>7.268</v>
      </c>
      <c r="TS171" s="253" t="n">
        <v>53.0869159868704</v>
      </c>
      <c r="TT171" s="256" t="n">
        <v>7.2</v>
      </c>
      <c r="TU171" s="254" t="n">
        <v>1.67881284800088</v>
      </c>
      <c r="TV171" s="252" t="n">
        <v>7.268</v>
      </c>
      <c r="TW171" s="252" t="n">
        <v>103.368069880665</v>
      </c>
      <c r="TX171" s="255" t="n">
        <v>7.268</v>
      </c>
      <c r="TY171" s="253" t="n">
        <v>53.0869159868704</v>
      </c>
      <c r="TZ171" s="256" t="n">
        <v>7.2</v>
      </c>
      <c r="UA171" s="254" t="n">
        <v>1.67881284800088</v>
      </c>
      <c r="UB171" s="251" t="n">
        <v>7.64999999999999</v>
      </c>
      <c r="UC171" s="252" t="n">
        <v>5.04536662497912</v>
      </c>
      <c r="UD171" s="255" t="n">
        <v>7.81999999999999</v>
      </c>
      <c r="UE171" s="253" t="n">
        <v>57.9059635716138</v>
      </c>
      <c r="UF171" s="256" t="n">
        <v>7.81999999999999</v>
      </c>
      <c r="UG171" s="254" t="n">
        <v>5.65367619139687</v>
      </c>
      <c r="UH171" s="251" t="n">
        <v>7.64999999999999</v>
      </c>
      <c r="UI171" s="252" t="n">
        <v>8.71734176555622</v>
      </c>
      <c r="UJ171" s="255" t="n">
        <v>7.81999999999999</v>
      </c>
      <c r="UK171" s="253" t="n">
        <v>57.9059635716138</v>
      </c>
      <c r="UL171" s="256" t="n">
        <v>7.81999999999999</v>
      </c>
      <c r="UM171" s="254" t="n">
        <v>5.65367619139687</v>
      </c>
      <c r="UN171" s="251" t="n">
        <v>7.64999999999999</v>
      </c>
      <c r="UO171" s="252" t="n">
        <v>12.3514187241805</v>
      </c>
      <c r="UP171" s="255" t="n">
        <v>7.81999999999999</v>
      </c>
      <c r="UQ171" s="253" t="n">
        <v>57.9059635716138</v>
      </c>
      <c r="UR171" s="256" t="n">
        <v>7.81999999999999</v>
      </c>
      <c r="US171" s="254" t="n">
        <v>5.65367619139687</v>
      </c>
      <c r="UT171" s="251" t="n">
        <v>7.64999999999999</v>
      </c>
      <c r="UU171" s="252" t="n">
        <v>16.3565501251486</v>
      </c>
      <c r="UV171" s="255" t="n">
        <v>7.81999999999999</v>
      </c>
      <c r="UW171" s="253" t="n">
        <v>57.9059635716138</v>
      </c>
      <c r="UX171" s="256" t="n">
        <v>7.81999999999999</v>
      </c>
      <c r="UY171" s="254" t="n">
        <v>5.65367619139687</v>
      </c>
      <c r="UZ171" s="251" t="n">
        <v>7.64999999999999</v>
      </c>
      <c r="VA171" s="252" t="n">
        <v>20.3910569194291</v>
      </c>
      <c r="VB171" s="255" t="n">
        <v>7.81999999999999</v>
      </c>
      <c r="VC171" s="253" t="n">
        <v>57.9059635716138</v>
      </c>
      <c r="VD171" s="256" t="n">
        <v>7.81999999999999</v>
      </c>
      <c r="VE171" s="254" t="n">
        <v>5.65367619139687</v>
      </c>
      <c r="VF171" s="251" t="n">
        <v>7.64999999999999</v>
      </c>
      <c r="VG171" s="252" t="n">
        <v>23.9390774349597</v>
      </c>
      <c r="VH171" s="255" t="n">
        <v>7.81999999999999</v>
      </c>
      <c r="VI171" s="253" t="n">
        <v>57.9059635716138</v>
      </c>
      <c r="VJ171" s="256" t="n">
        <v>7.81999999999999</v>
      </c>
      <c r="VK171" s="254" t="n">
        <v>5.65367619139687</v>
      </c>
      <c r="VL171" s="251" t="n">
        <v>7.64999999999999</v>
      </c>
      <c r="VM171" s="252" t="n">
        <v>27.2573716703669</v>
      </c>
      <c r="VN171" s="255" t="n">
        <v>7.81999999999999</v>
      </c>
      <c r="VO171" s="253" t="n">
        <v>57.9059635716138</v>
      </c>
      <c r="VP171" s="256" t="n">
        <v>7.81999999999999</v>
      </c>
      <c r="VQ171" s="254" t="n">
        <v>5.65367619139687</v>
      </c>
      <c r="VR171" s="251" t="n">
        <v>7.64999999999999</v>
      </c>
      <c r="VS171" s="252" t="n">
        <v>33.0677174683554</v>
      </c>
      <c r="VT171" s="255" t="n">
        <v>7.81999999999999</v>
      </c>
      <c r="VU171" s="253" t="n">
        <v>57.9059635716138</v>
      </c>
      <c r="VV171" s="256" t="n">
        <v>7.81999999999999</v>
      </c>
      <c r="VW171" s="254" t="n">
        <v>5.65367619139687</v>
      </c>
      <c r="VX171" s="252" t="n">
        <v>7.64999999999999</v>
      </c>
      <c r="VY171" s="252" t="n">
        <v>36.7085899295577</v>
      </c>
      <c r="VZ171" s="255" t="n">
        <v>7.81999999999999</v>
      </c>
      <c r="WA171" s="253" t="n">
        <v>57.9059635716138</v>
      </c>
      <c r="WB171" s="256" t="n">
        <v>7.81999999999999</v>
      </c>
      <c r="WC171" s="254" t="n">
        <v>5.65367619139687</v>
      </c>
      <c r="WD171" s="252" t="n">
        <v>7.64999999999999</v>
      </c>
      <c r="WE171" s="252" t="n">
        <v>41.7982311894448</v>
      </c>
      <c r="WF171" s="255" t="n">
        <v>7.81999999999999</v>
      </c>
      <c r="WG171" s="253" t="n">
        <v>57.9059635716138</v>
      </c>
      <c r="WH171" s="256" t="n">
        <v>7.81999999999999</v>
      </c>
      <c r="WI171" s="254" t="n">
        <v>5.65367619139687</v>
      </c>
      <c r="WJ171" s="252" t="n">
        <v>7.64999999999999</v>
      </c>
      <c r="WK171" s="252" t="n">
        <v>45.740662664311</v>
      </c>
      <c r="WL171" s="255" t="n">
        <v>7.81999999999999</v>
      </c>
      <c r="WM171" s="253" t="n">
        <v>57.9059635716138</v>
      </c>
      <c r="WN171" s="256" t="n">
        <v>7.81999999999999</v>
      </c>
      <c r="WO171" s="254" t="n">
        <v>5.65367619139687</v>
      </c>
      <c r="WP171" s="252" t="n">
        <v>7.64999999999999</v>
      </c>
      <c r="WQ171" s="252" t="n">
        <v>49.0707155933803</v>
      </c>
      <c r="WR171" s="255" t="n">
        <v>7.81999999999999</v>
      </c>
      <c r="WS171" s="253" t="n">
        <v>57.9059635716138</v>
      </c>
      <c r="WT171" s="256" t="n">
        <v>7.81999999999999</v>
      </c>
      <c r="WU171" s="254" t="n">
        <v>5.65367619139687</v>
      </c>
      <c r="WV171" s="252" t="n">
        <v>7.64999999999999</v>
      </c>
      <c r="WW171" s="252" t="n">
        <v>52.6960067345163</v>
      </c>
      <c r="WX171" s="255" t="n">
        <v>7.81999999999999</v>
      </c>
      <c r="WY171" s="253" t="n">
        <v>57.9059635716138</v>
      </c>
      <c r="WZ171" s="256" t="n">
        <v>7.81999999999999</v>
      </c>
      <c r="XA171" s="254" t="n">
        <v>5.65367619139687</v>
      </c>
      <c r="XB171" s="252" t="n">
        <v>7.64999999999999</v>
      </c>
      <c r="XC171" s="252" t="n">
        <v>56.3285323597219</v>
      </c>
      <c r="XD171" s="255" t="n">
        <v>7.81999999999999</v>
      </c>
      <c r="XE171" s="253" t="n">
        <v>57.9059635716138</v>
      </c>
      <c r="XF171" s="256" t="n">
        <v>7.81999999999999</v>
      </c>
      <c r="XG171" s="254" t="n">
        <v>5.65367619139687</v>
      </c>
      <c r="XH171" s="252" t="n">
        <v>7.64999999999999</v>
      </c>
      <c r="XI171" s="252" t="n">
        <v>59.9633482495058</v>
      </c>
      <c r="XJ171" s="255" t="n">
        <v>7.81999999999999</v>
      </c>
      <c r="XK171" s="253" t="n">
        <v>57.9059635716138</v>
      </c>
      <c r="XL171" s="256" t="n">
        <v>7.81999999999999</v>
      </c>
      <c r="XM171" s="254" t="n">
        <v>5.65367619139687</v>
      </c>
      <c r="XN171" s="252" t="n">
        <v>7.64999999999999</v>
      </c>
      <c r="XO171" s="252" t="n">
        <v>70.14169986047931</v>
      </c>
      <c r="XP171" s="255" t="n">
        <v>7.81999999999999</v>
      </c>
      <c r="XQ171" s="253" t="n">
        <v>57.9059635716138</v>
      </c>
      <c r="XR171" s="256" t="n">
        <v>7.81999999999999</v>
      </c>
      <c r="XS171" s="254" t="n">
        <v>5.65367619139687</v>
      </c>
      <c r="XT171" s="252" t="n">
        <v>7.64999999999999</v>
      </c>
      <c r="XU171" s="252" t="n">
        <v>77.76465042321929</v>
      </c>
      <c r="XV171" s="255" t="n">
        <v>7.81999999999999</v>
      </c>
      <c r="XW171" s="253" t="n">
        <v>57.9059635716138</v>
      </c>
      <c r="XX171" s="256" t="n">
        <v>7.81999999999999</v>
      </c>
      <c r="XY171" s="254" t="n">
        <v>5.65367619139687</v>
      </c>
      <c r="XZ171" s="252" t="n">
        <v>7.64999999999999</v>
      </c>
      <c r="YA171" s="252" t="n">
        <v>87.5784010586511</v>
      </c>
      <c r="YB171" s="255" t="n">
        <v>7.81999999999999</v>
      </c>
      <c r="YC171" s="253" t="n">
        <v>57.9059635716138</v>
      </c>
      <c r="YD171" s="256" t="n">
        <v>7.81999999999999</v>
      </c>
      <c r="YE171" s="254" t="n">
        <v>5.65367619139687</v>
      </c>
      <c r="YF171" s="252" t="n">
        <v>7.64999999999999</v>
      </c>
      <c r="YG171" s="252" t="n">
        <v>95.21140228040809</v>
      </c>
      <c r="YH171" s="255" t="n">
        <v>7.81999999999999</v>
      </c>
      <c r="YI171" s="253" t="n">
        <v>57.9059635716138</v>
      </c>
      <c r="YJ171" s="256" t="n">
        <v>7.81999999999999</v>
      </c>
      <c r="YK171" s="254" t="n">
        <v>5.65367619139687</v>
      </c>
      <c r="YL171" s="252" t="n">
        <v>7.728</v>
      </c>
      <c r="YM171" s="252" t="n">
        <v>101.234775991449</v>
      </c>
      <c r="YN171" s="255" t="n">
        <v>7.81999999999999</v>
      </c>
      <c r="YO171" s="253" t="n">
        <v>57.9059635716138</v>
      </c>
      <c r="YP171" s="256" t="n">
        <v>7.81999999999999</v>
      </c>
      <c r="YQ171" s="254" t="n">
        <v>5.65367619139687</v>
      </c>
      <c r="YR171" s="252" t="n">
        <v>7.64999999999999</v>
      </c>
      <c r="YS171" s="252" t="n">
        <v>117.381737287523</v>
      </c>
      <c r="YT171" s="255" t="n">
        <v>7.81999999999999</v>
      </c>
      <c r="YU171" s="253" t="n">
        <v>57.9059635716138</v>
      </c>
      <c r="YV171" s="256" t="n">
        <v>7.81999999999999</v>
      </c>
      <c r="YW171" s="254" t="n">
        <v>5.65367619139687</v>
      </c>
      <c r="YX171" s="252" t="n">
        <v>7.785</v>
      </c>
      <c r="YY171" s="252" t="n">
        <v>128.712221094161</v>
      </c>
      <c r="YZ171" s="255" t="n">
        <v>7.81999999999999</v>
      </c>
      <c r="ZA171" s="253" t="n">
        <v>57.9059635716138</v>
      </c>
      <c r="ZB171" s="256" t="n">
        <v>7.81999999999999</v>
      </c>
      <c r="ZC171" s="254" t="n">
        <v>5.65367619139687</v>
      </c>
      <c r="ZD171" s="251" t="n">
        <v>11.6999999999999</v>
      </c>
      <c r="ZE171" s="252" t="n">
        <v>12.5195009883303</v>
      </c>
      <c r="ZF171" s="255" t="n">
        <v>11.73</v>
      </c>
      <c r="ZG171" s="253" t="n">
        <v>69.22617652148941</v>
      </c>
      <c r="ZH171" s="256" t="n">
        <v>11.6999999999999</v>
      </c>
      <c r="ZI171" s="254" t="n">
        <v>2.88261458566701</v>
      </c>
      <c r="ZJ171" s="251" t="n">
        <v>11.6999999999999</v>
      </c>
      <c r="ZK171" s="252" t="n">
        <v>19.0469692611693</v>
      </c>
      <c r="ZL171" s="255" t="n">
        <v>11.73</v>
      </c>
      <c r="ZM171" s="253" t="n">
        <v>69.22617652148941</v>
      </c>
      <c r="ZN171" s="256" t="n">
        <v>11.6999999999999</v>
      </c>
      <c r="ZO171" s="254" t="n">
        <v>2.88261458566701</v>
      </c>
      <c r="ZP171" s="251" t="n">
        <v>11.6999999999999</v>
      </c>
      <c r="ZQ171" s="252" t="n">
        <v>26.6553548446486</v>
      </c>
      <c r="ZR171" s="255" t="n">
        <v>11.73</v>
      </c>
      <c r="ZS171" s="253" t="n">
        <v>69.22617652148941</v>
      </c>
      <c r="ZT171" s="256" t="n">
        <v>11.6999999999999</v>
      </c>
      <c r="ZU171" s="254" t="n">
        <v>2.88261458566701</v>
      </c>
      <c r="ZV171" s="251" t="n">
        <v>11.6999999999999</v>
      </c>
      <c r="ZW171" s="252" t="n">
        <v>33.9567801686499</v>
      </c>
      <c r="ZX171" s="255" t="n">
        <v>11.73</v>
      </c>
      <c r="ZY171" s="253" t="n">
        <v>69.22617652148941</v>
      </c>
      <c r="ZZ171" s="256" t="n">
        <v>11.6999999999999</v>
      </c>
      <c r="AAA171" s="254" t="n">
        <v>2.88261458566701</v>
      </c>
      <c r="AAB171" s="251" t="n">
        <v>11.6999999999999</v>
      </c>
      <c r="AAC171" s="252" t="n">
        <v>40.3591642706832</v>
      </c>
      <c r="AAD171" s="255" t="n">
        <v>11.73</v>
      </c>
      <c r="AAE171" s="253" t="n">
        <v>69.22617652148941</v>
      </c>
      <c r="AAF171" s="256" t="n">
        <v>11.6999999999999</v>
      </c>
      <c r="AAG171" s="254" t="n">
        <v>2.88261458566701</v>
      </c>
      <c r="AAH171" s="251" t="n">
        <v>11.6999999999999</v>
      </c>
      <c r="AAI171" s="252" t="n">
        <v>48.2935442408331</v>
      </c>
      <c r="AAJ171" s="255" t="n">
        <v>11.73</v>
      </c>
      <c r="AAK171" s="253" t="n">
        <v>69.22617652148941</v>
      </c>
      <c r="AAL171" s="256" t="n">
        <v>11.6999999999999</v>
      </c>
      <c r="AAM171" s="254" t="n">
        <v>2.88261458566701</v>
      </c>
      <c r="AAN171" s="251" t="n">
        <v>11.6999999999999</v>
      </c>
      <c r="AAO171" s="252" t="n">
        <v>54.5434851543233</v>
      </c>
      <c r="AAP171" s="255" t="n">
        <v>11.73</v>
      </c>
      <c r="AAQ171" s="253" t="n">
        <v>69.22617652148941</v>
      </c>
      <c r="AAR171" s="256" t="n">
        <v>11.6999999999999</v>
      </c>
      <c r="AAS171" s="254" t="n">
        <v>2.88261458566701</v>
      </c>
      <c r="AAT171" s="251" t="n">
        <v>11.6999999999999</v>
      </c>
      <c r="AAU171" s="252" t="n">
        <v>60.6021211049229</v>
      </c>
      <c r="AAV171" s="255" t="n">
        <v>11.73</v>
      </c>
      <c r="AAW171" s="253" t="n">
        <v>69.22617652148941</v>
      </c>
      <c r="AAX171" s="256" t="n">
        <v>11.6999999999999</v>
      </c>
      <c r="AAY171" s="254" t="n">
        <v>2.88261458566701</v>
      </c>
      <c r="AAZ171" s="252" t="n">
        <v>11.6999999999999</v>
      </c>
      <c r="ABA171" s="252" t="n">
        <v>68.98631139757779</v>
      </c>
      <c r="ABB171" s="255" t="n">
        <v>11.73</v>
      </c>
      <c r="ABC171" s="253" t="n">
        <v>69.22617652148941</v>
      </c>
      <c r="ABD171" s="256" t="n">
        <v>11.6999999999999</v>
      </c>
      <c r="ABE171" s="254" t="n">
        <v>2.88261458566701</v>
      </c>
      <c r="ABF171" s="252" t="n">
        <v>11.6999999999999</v>
      </c>
      <c r="ABG171" s="252" t="n">
        <v>81.7883915625909</v>
      </c>
      <c r="ABH171" s="255" t="n">
        <v>11.73</v>
      </c>
      <c r="ABI171" s="253" t="n">
        <v>69.22617652148941</v>
      </c>
      <c r="ABJ171" s="256" t="n">
        <v>11.6999999999999</v>
      </c>
      <c r="ABK171" s="254" t="n">
        <v>2.88261458566701</v>
      </c>
      <c r="ABL171" s="252" t="n">
        <v>11.6999999999999</v>
      </c>
      <c r="ABM171" s="252" t="n">
        <v>96.7809223770485</v>
      </c>
      <c r="ABN171" s="255" t="n">
        <v>11.73</v>
      </c>
      <c r="ABO171" s="253" t="n">
        <v>69.22617652148941</v>
      </c>
      <c r="ABP171" s="256" t="n">
        <v>11.6999999999999</v>
      </c>
      <c r="ABQ171" s="254" t="n">
        <v>2.88261458566701</v>
      </c>
      <c r="ABR171" s="252" t="n">
        <v>11.6999999999999</v>
      </c>
      <c r="ABS171" s="252" t="n">
        <v>109.798109549508</v>
      </c>
      <c r="ABT171" s="255" t="n">
        <v>11.73</v>
      </c>
      <c r="ABU171" s="253" t="n">
        <v>69.22617652148941</v>
      </c>
      <c r="ABV171" s="256" t="n">
        <v>11.6999999999999</v>
      </c>
      <c r="ABW171" s="254" t="n">
        <v>2.88261458566701</v>
      </c>
      <c r="ABX171" s="252" t="n">
        <v>11.6999999999999</v>
      </c>
      <c r="ABY171" s="252" t="n">
        <v>127.219756576244</v>
      </c>
      <c r="ABZ171" s="255" t="n">
        <v>11.73</v>
      </c>
      <c r="ACA171" s="253" t="n">
        <v>69.22617652148941</v>
      </c>
      <c r="ACB171" s="256" t="n">
        <v>11.6999999999999</v>
      </c>
      <c r="ACC171" s="254" t="n">
        <v>2.88261458566701</v>
      </c>
      <c r="ACD171" s="252" t="n">
        <v>11.6999999999999</v>
      </c>
      <c r="ACE171" s="252" t="n">
        <v>140.680438611349</v>
      </c>
      <c r="ACF171" s="255" t="n">
        <v>11.73</v>
      </c>
      <c r="ACG171" s="253" t="n">
        <v>69.22617652148941</v>
      </c>
      <c r="ACH171" s="256" t="n">
        <v>11.6999999999999</v>
      </c>
      <c r="ACI171" s="254" t="n">
        <v>2.88261458566701</v>
      </c>
      <c r="ACJ171" s="252" t="n">
        <v>11.6999999999999</v>
      </c>
      <c r="ACK171" s="252" t="n">
        <v>153.715672602618</v>
      </c>
      <c r="ACL171" s="255" t="n">
        <v>11.73</v>
      </c>
      <c r="ACM171" s="253" t="n">
        <v>69.22617652148941</v>
      </c>
      <c r="ACN171" s="256" t="n">
        <v>11.6999999999999</v>
      </c>
      <c r="ACO171" s="254" t="n">
        <v>2.88261458566701</v>
      </c>
      <c r="ACP171" s="251" t="n">
        <v>21.16</v>
      </c>
      <c r="ACQ171" s="252" t="n">
        <v>8.182245232735561</v>
      </c>
      <c r="ACR171" s="255" t="n">
        <v>21.3899999999999</v>
      </c>
      <c r="ACS171" s="253" t="n">
        <v>70.1152044959392</v>
      </c>
      <c r="ACT171" s="256" t="n">
        <v>21.3899999999999</v>
      </c>
      <c r="ACU171" s="254" t="n">
        <v>2.926726854874</v>
      </c>
      <c r="ACV171" s="251" t="n">
        <v>21.6199999999999</v>
      </c>
      <c r="ACW171" s="252" t="n">
        <v>17.5494207852175</v>
      </c>
      <c r="ACX171" s="255" t="n">
        <v>21.3899999999999</v>
      </c>
      <c r="ACY171" s="253" t="n">
        <v>70.1152044959392</v>
      </c>
      <c r="ACZ171" s="256" t="n">
        <v>21.3899999999999</v>
      </c>
      <c r="ADA171" s="254" t="n">
        <v>2.926726854874</v>
      </c>
      <c r="ADB171" s="251" t="n">
        <v>21.62</v>
      </c>
      <c r="ADC171" s="252" t="n">
        <v>26.5804416982452</v>
      </c>
      <c r="ADD171" s="255" t="n">
        <v>21.3899999999999</v>
      </c>
      <c r="ADE171" s="253" t="n">
        <v>70.1152044959392</v>
      </c>
      <c r="ADF171" s="256" t="n">
        <v>21.3899999999999</v>
      </c>
      <c r="ADG171" s="254" t="n">
        <v>2.926726854874</v>
      </c>
      <c r="ADH171" s="251" t="n">
        <v>21.6199999999999</v>
      </c>
      <c r="ADI171" s="252" t="n">
        <v>35.6320315325674</v>
      </c>
      <c r="ADJ171" s="255" t="n">
        <v>21.3899999999999</v>
      </c>
      <c r="ADK171" s="253" t="n">
        <v>70.1152044959392</v>
      </c>
      <c r="ADL171" s="256" t="n">
        <v>21.3899999999999</v>
      </c>
      <c r="ADM171" s="254" t="n">
        <v>2.926726854874</v>
      </c>
      <c r="ADN171" s="251" t="n">
        <v>21.6199999999999</v>
      </c>
      <c r="ADO171" s="252" t="n">
        <v>44.2554585668585</v>
      </c>
      <c r="ADP171" s="255" t="n">
        <v>21.3899999999999</v>
      </c>
      <c r="ADQ171" s="253" t="n">
        <v>70.1152044959392</v>
      </c>
      <c r="ADR171" s="256" t="n">
        <v>21.3899999999999</v>
      </c>
      <c r="ADS171" s="254" t="n">
        <v>2.926726854874</v>
      </c>
      <c r="ADT171" s="251" t="n">
        <v>21.6199999999999</v>
      </c>
      <c r="ADU171" s="252" t="n">
        <v>53.420111076631</v>
      </c>
      <c r="ADV171" s="255" t="n">
        <v>21.3899999999999</v>
      </c>
      <c r="ADW171" s="253" t="n">
        <v>70.1152044959392</v>
      </c>
      <c r="ADX171" s="256" t="n">
        <v>21.3899999999999</v>
      </c>
      <c r="ADY171" s="254" t="n">
        <v>2.926726854874</v>
      </c>
      <c r="ADZ171" s="251" t="n">
        <v>21.6199999999999</v>
      </c>
      <c r="AEA171" s="252" t="n">
        <v>61.6787510817976</v>
      </c>
      <c r="AEB171" s="255" t="n">
        <v>21.3899999999999</v>
      </c>
      <c r="AEC171" s="253" t="n">
        <v>70.1152044959392</v>
      </c>
      <c r="AED171" s="256" t="n">
        <v>21.3899999999999</v>
      </c>
      <c r="AEE171" s="254" t="n">
        <v>2.926726854874</v>
      </c>
      <c r="AEF171" s="251" t="n">
        <v>21.6199999999999</v>
      </c>
      <c r="AEG171" s="252" t="n">
        <v>71.6177913375446</v>
      </c>
      <c r="AEH171" s="255" t="n">
        <v>21.3899999999999</v>
      </c>
      <c r="AEI171" s="253" t="n">
        <v>70.1152044959392</v>
      </c>
      <c r="AEJ171" s="256" t="n">
        <v>21.3899999999999</v>
      </c>
      <c r="AEK171" s="254" t="n">
        <v>2.926726854874</v>
      </c>
      <c r="AEL171" s="252" t="n">
        <v>21.6199999999999</v>
      </c>
      <c r="AEM171" s="252" t="n">
        <v>80.2862407155058</v>
      </c>
      <c r="AEN171" s="255" t="n">
        <v>21.3899999999999</v>
      </c>
      <c r="AEO171" s="253" t="n">
        <v>70.1152044959392</v>
      </c>
      <c r="AEP171" s="256" t="n">
        <v>21.3899999999999</v>
      </c>
      <c r="AEQ171" s="254" t="n">
        <v>2.926726854874</v>
      </c>
      <c r="AER171" s="252" t="n">
        <v>21.6199999999999</v>
      </c>
      <c r="AES171" s="252" t="n">
        <v>90.8946289954896</v>
      </c>
      <c r="AET171" s="255" t="n">
        <v>21.3899999999999</v>
      </c>
      <c r="AEU171" s="253" t="n">
        <v>70.1152044959392</v>
      </c>
      <c r="AEV171" s="256" t="n">
        <v>21.3899999999999</v>
      </c>
      <c r="AEW171" s="254" t="n">
        <v>2.926726854874</v>
      </c>
      <c r="AEX171" s="252" t="n">
        <v>21.6199999999999</v>
      </c>
      <c r="AEY171" s="252" t="n">
        <v>108.860791799235</v>
      </c>
      <c r="AEZ171" s="255" t="n">
        <v>21.3899999999999</v>
      </c>
      <c r="AFA171" s="253" t="n">
        <v>70.1152044959392</v>
      </c>
      <c r="AFB171" s="256" t="n">
        <v>21.3899999999999</v>
      </c>
      <c r="AFC171" s="254" t="n">
        <v>2.926726854874</v>
      </c>
      <c r="AFD171" s="252" t="n">
        <v>21.6199999999999</v>
      </c>
      <c r="AFE171" s="252" t="n">
        <v>125.115404081621</v>
      </c>
      <c r="AFF171" s="255" t="n">
        <v>21.3899999999999</v>
      </c>
      <c r="AFG171" s="253" t="n">
        <v>70.1152044959392</v>
      </c>
      <c r="AFH171" s="256" t="n">
        <v>21.3899999999999</v>
      </c>
      <c r="AFI171" s="254" t="n">
        <v>2.926726854874</v>
      </c>
      <c r="AFJ171" s="252" t="n">
        <v>21.6199999999999</v>
      </c>
      <c r="AFK171" s="252" t="n">
        <v>153.839807866862</v>
      </c>
      <c r="AFL171" s="255" t="n">
        <v>21.3899999999999</v>
      </c>
      <c r="AFM171" s="253" t="n">
        <v>70.1152044959392</v>
      </c>
      <c r="AFN171" s="256" t="n">
        <v>21.3899999999999</v>
      </c>
      <c r="AFO171" s="254" t="n">
        <v>2.926726854874</v>
      </c>
      <c r="AFP171" s="251" t="n">
        <v>26.5499999999999</v>
      </c>
      <c r="AFQ171" s="252" t="n">
        <v>6.93600459190742</v>
      </c>
      <c r="AFR171" s="255" t="n">
        <v>26.5499999999999</v>
      </c>
      <c r="AFS171" s="253" t="n">
        <v>65.29353539170491</v>
      </c>
      <c r="AFT171" s="256" t="n">
        <v>26.6799999999999</v>
      </c>
      <c r="AFU171" s="254" t="n">
        <v>4.00533835883245</v>
      </c>
      <c r="AFV171" s="251" t="n">
        <v>26.5499999999999</v>
      </c>
      <c r="AFW171" s="252" t="n">
        <v>16.8249856755796</v>
      </c>
      <c r="AFX171" s="255" t="n">
        <v>26.5499999999999</v>
      </c>
      <c r="AFY171" s="253" t="n">
        <v>65.29353539170491</v>
      </c>
      <c r="AFZ171" s="256" t="n">
        <v>26.6799999999999</v>
      </c>
      <c r="AGA171" s="254" t="n">
        <v>4.00533835883245</v>
      </c>
      <c r="AGB171" s="251" t="n">
        <v>26.5499999999999</v>
      </c>
      <c r="AGC171" s="252" t="n">
        <v>26.2887503738172</v>
      </c>
      <c r="AGD171" s="255" t="n">
        <v>26.5499999999999</v>
      </c>
      <c r="AGE171" s="253" t="n">
        <v>65.29353539170491</v>
      </c>
      <c r="AGF171" s="256" t="n">
        <v>26.6799999999999</v>
      </c>
      <c r="AGG171" s="254" t="n">
        <v>4.00533835883245</v>
      </c>
      <c r="AGH171" s="251" t="n">
        <v>26.5499999999999</v>
      </c>
      <c r="AGI171" s="252" t="n">
        <v>36.1443457541975</v>
      </c>
      <c r="AGJ171" s="255" t="n">
        <v>26.5499999999999</v>
      </c>
      <c r="AGK171" s="253" t="n">
        <v>65.29353539170491</v>
      </c>
      <c r="AGL171" s="256" t="n">
        <v>26.6799999999999</v>
      </c>
      <c r="AGM171" s="254" t="n">
        <v>4.00533835883245</v>
      </c>
      <c r="AGN171" s="251" t="n">
        <v>26.6799999999999</v>
      </c>
      <c r="AGO171" s="252" t="n">
        <v>43.9600413716578</v>
      </c>
      <c r="AGP171" s="255" t="n">
        <v>26.5499999999999</v>
      </c>
      <c r="AGQ171" s="253" t="n">
        <v>65.29353539170491</v>
      </c>
      <c r="AGR171" s="256" t="n">
        <v>26.6799999999999</v>
      </c>
      <c r="AGS171" s="254" t="n">
        <v>4.00533835883245</v>
      </c>
      <c r="AGT171" s="251" t="n">
        <v>26.5499999999999</v>
      </c>
      <c r="AGU171" s="252" t="n">
        <v>54.7020546052552</v>
      </c>
      <c r="AGV171" s="255" t="n">
        <v>26.5499999999999</v>
      </c>
      <c r="AGW171" s="253" t="n">
        <v>65.29353539170491</v>
      </c>
      <c r="AGX171" s="256" t="n">
        <v>26.6799999999999</v>
      </c>
      <c r="AGY171" s="254" t="n">
        <v>4.00533835883245</v>
      </c>
      <c r="AGZ171" s="251" t="n">
        <v>26.6799999999999</v>
      </c>
      <c r="AHA171" s="252" t="n">
        <v>62.6224635629163</v>
      </c>
      <c r="AHB171" s="255" t="n">
        <v>26.5499999999999</v>
      </c>
      <c r="AHC171" s="253" t="n">
        <v>65.29353539170491</v>
      </c>
      <c r="AHD171" s="256" t="n">
        <v>26.6799999999999</v>
      </c>
      <c r="AHE171" s="254" t="n">
        <v>4.00533835883245</v>
      </c>
      <c r="AHF171" s="251" t="n">
        <v>26.5499999999999</v>
      </c>
      <c r="AHG171" s="252" t="n">
        <v>74.34491753796711</v>
      </c>
      <c r="AHH171" s="255" t="n">
        <v>26.5499999999999</v>
      </c>
      <c r="AHI171" s="253" t="n">
        <v>65.29353539170491</v>
      </c>
      <c r="AHJ171" s="256" t="n">
        <v>26.6799999999999</v>
      </c>
      <c r="AHK171" s="254" t="n">
        <v>4.00533835883245</v>
      </c>
      <c r="AHL171" s="252" t="n">
        <v>26.5499999999999</v>
      </c>
      <c r="AHM171" s="252" t="n">
        <v>91.58080850684171</v>
      </c>
      <c r="AHN171" s="255" t="n">
        <v>26.5499999999999</v>
      </c>
      <c r="AHO171" s="253" t="n">
        <v>65.29353539170491</v>
      </c>
      <c r="AHP171" s="256" t="n">
        <v>26.6799999999999</v>
      </c>
      <c r="AHQ171" s="254" t="n">
        <v>4.00533835883245</v>
      </c>
      <c r="AHR171" s="252" t="n">
        <v>26.5499999999999</v>
      </c>
      <c r="AHS171" s="252" t="n">
        <v>111.673140926508</v>
      </c>
      <c r="AHT171" s="255" t="n">
        <v>26.5499999999999</v>
      </c>
      <c r="AHU171" s="253" t="n">
        <v>65.29353539170491</v>
      </c>
      <c r="AHV171" s="256" t="n">
        <v>26.6799999999999</v>
      </c>
      <c r="AHW171" s="254" t="n">
        <v>4.00533835883245</v>
      </c>
      <c r="AHX171" s="252" t="n">
        <v>26.5499999999999</v>
      </c>
      <c r="AHY171" s="252" t="n">
        <v>128.999027448863</v>
      </c>
      <c r="AHZ171" s="255" t="n">
        <v>26.5499999999999</v>
      </c>
      <c r="AIA171" s="253" t="n">
        <v>65.29353539170491</v>
      </c>
      <c r="AIB171" s="256" t="n">
        <v>26.6799999999999</v>
      </c>
      <c r="AIC171" s="254" t="n">
        <v>4.00533835883245</v>
      </c>
      <c r="AID171" s="252" t="n">
        <v>26.5499999999999</v>
      </c>
      <c r="AIE171" s="252" t="n">
        <v>158.572575173723</v>
      </c>
      <c r="AIF171" s="255" t="n">
        <v>26.5499999999999</v>
      </c>
      <c r="AIG171" s="253" t="n">
        <v>65.29353539170491</v>
      </c>
      <c r="AIH171" s="256" t="n">
        <v>26.6799999999999</v>
      </c>
      <c r="AII171" s="254" t="n">
        <v>4.00533835883245</v>
      </c>
      <c r="AIJ171" s="251" t="n">
        <v>36</v>
      </c>
      <c r="AIK171" s="252" t="n">
        <v>7.5593390799126</v>
      </c>
      <c r="AIL171" s="255" t="n">
        <v>36.3399999999999</v>
      </c>
      <c r="AIM171" s="253" t="n">
        <v>72.6632084420818</v>
      </c>
      <c r="AIN171" s="256" t="n">
        <v>36.3399999999999</v>
      </c>
      <c r="AIO171" s="254" t="n">
        <v>4.83095134877273</v>
      </c>
      <c r="AIP171" s="251" t="n">
        <v>36</v>
      </c>
      <c r="AIQ171" s="252" t="n">
        <v>10.8833962585065</v>
      </c>
      <c r="AIR171" s="255" t="n">
        <v>36.3399999999999</v>
      </c>
      <c r="AIS171" s="253" t="n">
        <v>72.6632084420818</v>
      </c>
      <c r="AIT171" s="256" t="n">
        <v>36.3399999999999</v>
      </c>
      <c r="AIU171" s="254" t="n">
        <v>4.83095134877273</v>
      </c>
      <c r="AIV171" s="251" t="n">
        <v>36</v>
      </c>
      <c r="AIW171" s="252" t="n">
        <v>16.9355340312072</v>
      </c>
      <c r="AIX171" s="255" t="n">
        <v>36.3399999999999</v>
      </c>
      <c r="AIY171" s="253" t="n">
        <v>72.6632084420818</v>
      </c>
      <c r="AIZ171" s="256" t="n">
        <v>36.3399999999999</v>
      </c>
      <c r="AJA171" s="254" t="n">
        <v>4.83095134877273</v>
      </c>
      <c r="AJB171" s="251" t="n">
        <v>36</v>
      </c>
      <c r="AJC171" s="252" t="n">
        <v>23.5874423467848</v>
      </c>
      <c r="AJD171" s="255" t="n">
        <v>36.3399999999999</v>
      </c>
      <c r="AJE171" s="253" t="n">
        <v>72.6632084420818</v>
      </c>
      <c r="AJF171" s="256" t="n">
        <v>36.3399999999999</v>
      </c>
      <c r="AJG171" s="254" t="n">
        <v>4.83095134877273</v>
      </c>
      <c r="AJH171" s="251" t="n">
        <v>36.4499999999999</v>
      </c>
      <c r="AJI171" s="252" t="n">
        <v>28.7123267721731</v>
      </c>
      <c r="AJJ171" s="255" t="n">
        <v>36.3399999999999</v>
      </c>
      <c r="AJK171" s="253" t="n">
        <v>72.6632084420818</v>
      </c>
      <c r="AJL171" s="256" t="n">
        <v>36.3399999999999</v>
      </c>
      <c r="AJM171" s="254" t="n">
        <v>4.83095134877273</v>
      </c>
      <c r="AJN171" s="251" t="n">
        <v>36</v>
      </c>
      <c r="AJO171" s="252" t="n">
        <v>35.9797222748266</v>
      </c>
      <c r="AJP171" s="255" t="n">
        <v>36.3399999999999</v>
      </c>
      <c r="AJQ171" s="253" t="n">
        <v>72.6632084420818</v>
      </c>
      <c r="AJR171" s="256" t="n">
        <v>36.3399999999999</v>
      </c>
      <c r="AJS171" s="254" t="n">
        <v>4.83095134877273</v>
      </c>
      <c r="AJT171" s="251" t="n">
        <v>36</v>
      </c>
      <c r="AJU171" s="252" t="n">
        <v>41.7345721615301</v>
      </c>
      <c r="AJV171" s="255" t="n">
        <v>36.3399999999999</v>
      </c>
      <c r="AJW171" s="253" t="n">
        <v>72.6632084420818</v>
      </c>
      <c r="AJX171" s="256" t="n">
        <v>36.3399999999999</v>
      </c>
      <c r="AJY171" s="254" t="n">
        <v>4.83095134877273</v>
      </c>
      <c r="AJZ171" s="251" t="n">
        <v>36.4499999999999</v>
      </c>
      <c r="AKA171" s="252" t="n">
        <v>47.8485238471334</v>
      </c>
      <c r="AKB171" s="255" t="n">
        <v>36.3399999999999</v>
      </c>
      <c r="AKC171" s="253" t="n">
        <v>72.6632084420818</v>
      </c>
      <c r="AKD171" s="256" t="n">
        <v>36.3399999999999</v>
      </c>
      <c r="AKE171" s="254" t="n">
        <v>4.83095134877273</v>
      </c>
      <c r="AKF171" s="252" t="n">
        <v>36.4499999999999</v>
      </c>
      <c r="AKG171" s="252" t="n">
        <v>55.0787164121656</v>
      </c>
      <c r="AKH171" s="255" t="n">
        <v>36.3399999999999</v>
      </c>
      <c r="AKI171" s="253" t="n">
        <v>72.6632084420818</v>
      </c>
      <c r="AKJ171" s="256" t="n">
        <v>36.3399999999999</v>
      </c>
      <c r="AKK171" s="254" t="n">
        <v>4.83095134877273</v>
      </c>
      <c r="AKL171" s="252" t="n">
        <v>36</v>
      </c>
      <c r="AKM171" s="252" t="n">
        <v>63.5046689500989</v>
      </c>
      <c r="AKN171" s="255" t="n">
        <v>36.3399999999999</v>
      </c>
      <c r="AKO171" s="253" t="n">
        <v>72.6632084420818</v>
      </c>
      <c r="AKP171" s="256" t="n">
        <v>36.3399999999999</v>
      </c>
      <c r="AKQ171" s="254" t="n">
        <v>4.83095134877273</v>
      </c>
      <c r="AKR171" s="252" t="n">
        <v>36</v>
      </c>
      <c r="AKS171" s="252" t="n">
        <v>67.73813984569949</v>
      </c>
      <c r="AKT171" s="255" t="n">
        <v>36.3399999999999</v>
      </c>
      <c r="AKU171" s="253" t="n">
        <v>72.6632084420818</v>
      </c>
      <c r="AKV171" s="256" t="n">
        <v>36.3399999999999</v>
      </c>
      <c r="AKW171" s="254" t="n">
        <v>4.83095134877273</v>
      </c>
      <c r="AKX171" s="252" t="n">
        <v>36.4499999999999</v>
      </c>
      <c r="AKY171" s="252" t="n">
        <v>72.8521762127133</v>
      </c>
      <c r="AKZ171" s="255" t="n">
        <v>36.3399999999999</v>
      </c>
      <c r="ALA171" s="253" t="n">
        <v>72.6632084420818</v>
      </c>
      <c r="ALB171" s="256" t="n">
        <v>36.3399999999999</v>
      </c>
      <c r="ALC171" s="254" t="n">
        <v>4.83095134877273</v>
      </c>
      <c r="ALD171" s="252" t="n">
        <v>36</v>
      </c>
      <c r="ALE171" s="252" t="n">
        <v>81.335518880195</v>
      </c>
      <c r="ALF171" s="255" t="n">
        <v>36.3399999999999</v>
      </c>
      <c r="ALG171" s="253" t="n">
        <v>72.6632084420818</v>
      </c>
      <c r="ALH171" s="256" t="n">
        <v>36.3399999999999</v>
      </c>
      <c r="ALI171" s="254" t="n">
        <v>4.83095134877273</v>
      </c>
      <c r="ALJ171" s="252" t="n">
        <v>36</v>
      </c>
      <c r="ALK171" s="252" t="n">
        <v>87.98743741732839</v>
      </c>
      <c r="ALL171" s="255" t="n">
        <v>36.3399999999999</v>
      </c>
      <c r="ALM171" s="253" t="n">
        <v>72.6632084420818</v>
      </c>
      <c r="ALN171" s="256" t="n">
        <v>36.3399999999999</v>
      </c>
      <c r="ALO171" s="254" t="n">
        <v>4.83095134877273</v>
      </c>
      <c r="ALP171" s="252" t="n">
        <v>36.4499999999999</v>
      </c>
      <c r="ALQ171" s="252" t="n">
        <v>91.16504494609531</v>
      </c>
      <c r="ALR171" s="255" t="n">
        <v>36.3399999999999</v>
      </c>
      <c r="ALS171" s="253" t="n">
        <v>72.6632084420818</v>
      </c>
      <c r="ALT171" s="256" t="n">
        <v>36.3399999999999</v>
      </c>
      <c r="ALU171" s="254" t="n">
        <v>4.83095134877273</v>
      </c>
      <c r="ALV171" s="252" t="n">
        <v>36.4499999999999</v>
      </c>
      <c r="ALW171" s="252" t="n">
        <v>97.68772723420101</v>
      </c>
      <c r="ALX171" s="255" t="n">
        <v>36.3399999999999</v>
      </c>
      <c r="ALY171" s="253" t="n">
        <v>72.6632084420818</v>
      </c>
      <c r="ALZ171" s="256" t="n">
        <v>36.3399999999999</v>
      </c>
      <c r="AMA171" s="254" t="n">
        <v>4.83095134877273</v>
      </c>
      <c r="AMB171" s="252" t="n">
        <v>36.4499999999999</v>
      </c>
      <c r="AMC171" s="252" t="n">
        <v>105.71922948435</v>
      </c>
      <c r="AMD171" s="255" t="n">
        <v>36.3399999999999</v>
      </c>
      <c r="AME171" s="253" t="n">
        <v>72.6632084420818</v>
      </c>
      <c r="AMF171" s="256" t="n">
        <v>36.3399999999999</v>
      </c>
      <c r="AMG171" s="254" t="n">
        <v>4.83095134877273</v>
      </c>
      <c r="AMH171" s="252" t="n">
        <v>36</v>
      </c>
      <c r="AMI171" s="252" t="n">
        <v>114.602037120252</v>
      </c>
      <c r="AMJ171" s="255" t="n">
        <v>36.3399999999999</v>
      </c>
      <c r="AMK171" s="253" t="n">
        <v>72.6632084420818</v>
      </c>
      <c r="AML171" s="256" t="n">
        <v>36.3399999999999</v>
      </c>
      <c r="AMM171" s="254" t="n">
        <v>4.83095134877273</v>
      </c>
      <c r="AMN171" s="252" t="n">
        <v>36.4499999999999</v>
      </c>
      <c r="AMO171" s="252" t="n">
        <v>117.725387396452</v>
      </c>
      <c r="AMP171" s="255" t="n">
        <v>36.3399999999999</v>
      </c>
      <c r="AMQ171" s="253" t="n">
        <v>72.6632084420818</v>
      </c>
      <c r="AMR171" s="256" t="n">
        <v>36.3399999999999</v>
      </c>
      <c r="AMS171" s="254" t="n">
        <v>4.83095134877273</v>
      </c>
      <c r="AMT171" s="252" t="n">
        <v>36</v>
      </c>
      <c r="AMU171" s="252" t="n">
        <v>126.390062550452</v>
      </c>
      <c r="AMV171" s="255" t="n">
        <v>36.3399999999999</v>
      </c>
      <c r="AMW171" s="253" t="n">
        <v>72.6632084420818</v>
      </c>
      <c r="AMX171" s="256" t="n">
        <v>36.3399999999999</v>
      </c>
      <c r="AMY171" s="254" t="n">
        <v>4.83095134877273</v>
      </c>
      <c r="AMZ171" s="252" t="n">
        <v>36.4499999999999</v>
      </c>
      <c r="ANA171" s="252" t="n">
        <v>131.237654127839</v>
      </c>
      <c r="ANB171" s="255" t="n">
        <v>36.3399999999999</v>
      </c>
      <c r="ANC171" s="253" t="n">
        <v>72.6632084420818</v>
      </c>
      <c r="AND171" s="256" t="n">
        <v>36.3399999999999</v>
      </c>
      <c r="ANE171" s="254" t="n">
        <v>4.83095134877273</v>
      </c>
      <c r="ANF171" s="252" t="n">
        <v>36.4499999999999</v>
      </c>
      <c r="ANG171" s="252" t="n">
        <v>138.643519049588</v>
      </c>
      <c r="ANH171" s="255" t="n">
        <v>36.3399999999999</v>
      </c>
      <c r="ANI171" s="253" t="n">
        <v>72.6632084420818</v>
      </c>
      <c r="ANJ171" s="256" t="n">
        <v>36.3399999999999</v>
      </c>
      <c r="ANK171" s="254" t="n">
        <v>4.83095134877273</v>
      </c>
      <c r="ANL171" s="252" t="n">
        <v>36.4499999999999</v>
      </c>
      <c r="ANM171" s="252" t="n">
        <v>144.243151531704</v>
      </c>
      <c r="ANN171" s="255" t="n">
        <v>36.3399999999999</v>
      </c>
      <c r="ANO171" s="253" t="n">
        <v>72.6632084420818</v>
      </c>
      <c r="ANP171" s="256" t="n">
        <v>36.3399999999999</v>
      </c>
      <c r="ANQ171" s="254" t="n">
        <v>4.83095134877273</v>
      </c>
      <c r="ANR171" s="252" t="n">
        <v>36.4499999999999</v>
      </c>
      <c r="ANS171" s="252" t="n">
        <v>151.042634533107</v>
      </c>
      <c r="ANT171" s="255" t="n">
        <v>36.3399999999999</v>
      </c>
      <c r="ANU171" s="253" t="n">
        <v>72.6632084420818</v>
      </c>
      <c r="ANV171" s="256" t="n">
        <v>36.3399999999999</v>
      </c>
      <c r="ANW171" s="254" t="n">
        <v>4.83095134877273</v>
      </c>
      <c r="ANX171" s="252" t="n">
        <v>36</v>
      </c>
      <c r="ANY171" s="252" t="n">
        <v>161.77104303504</v>
      </c>
      <c r="ANZ171" s="255" t="n">
        <v>36.3399999999999</v>
      </c>
      <c r="AOA171" s="253" t="n">
        <v>72.6632084420818</v>
      </c>
      <c r="AOB171" s="256" t="n">
        <v>36.3399999999999</v>
      </c>
      <c r="AOC171" s="254" t="n">
        <v>4.83095134877273</v>
      </c>
      <c r="AOD171" s="252" t="n">
        <v>36</v>
      </c>
      <c r="AOE171" s="252" t="n">
        <v>168.727426428453</v>
      </c>
      <c r="AOF171" s="255" t="n">
        <v>36.3399999999999</v>
      </c>
      <c r="AOG171" s="253" t="n">
        <v>72.6632084420818</v>
      </c>
      <c r="AOH171" s="256" t="n">
        <v>36.3399999999999</v>
      </c>
      <c r="AOI171" s="254" t="n">
        <v>4.83095134877273</v>
      </c>
      <c r="AOJ171" s="252" t="n">
        <v>36</v>
      </c>
      <c r="AOK171" s="252" t="n">
        <v>175.685505202715</v>
      </c>
      <c r="AOL171" s="255" t="n">
        <v>36.3399999999999</v>
      </c>
      <c r="AOM171" s="253" t="n">
        <v>72.6632084420818</v>
      </c>
      <c r="AON171" s="256" t="n">
        <v>36.3399999999999</v>
      </c>
      <c r="AOO171" s="254" t="n">
        <v>4.83095134877273</v>
      </c>
      <c r="AOP171" s="252" t="n">
        <v>36.4499999999999</v>
      </c>
      <c r="AOQ171" s="252" t="n">
        <v>179.768042251398</v>
      </c>
      <c r="AOR171" s="255" t="n">
        <v>36.3399999999999</v>
      </c>
      <c r="AOS171" s="253" t="n">
        <v>72.6632084420818</v>
      </c>
      <c r="AOT171" s="256" t="n">
        <v>36.3399999999999</v>
      </c>
      <c r="AOU171" s="254" t="n">
        <v>4.83095134877273</v>
      </c>
      <c r="AOV171" s="251" t="n">
        <v>52.65</v>
      </c>
      <c r="AOW171" s="252" t="n">
        <v>11.8533947768814</v>
      </c>
      <c r="AOX171" s="255" t="n">
        <v>52.8999999999999</v>
      </c>
      <c r="AOY171" s="253" t="n">
        <v>73.8675786809618</v>
      </c>
      <c r="AOZ171" s="256" t="n">
        <v>52.8999999999999</v>
      </c>
      <c r="APA171" s="254" t="n">
        <v>2.92716931172562</v>
      </c>
      <c r="APB171" s="251" t="n">
        <v>53.0999999999999</v>
      </c>
      <c r="APC171" s="252" t="n">
        <v>16.240714471984</v>
      </c>
      <c r="APD171" s="255" t="n">
        <v>52.8999999999999</v>
      </c>
      <c r="APE171" s="253" t="n">
        <v>73.8675786809618</v>
      </c>
      <c r="APF171" s="256" t="n">
        <v>52.8999999999999</v>
      </c>
      <c r="APG171" s="254" t="n">
        <v>2.92716931172562</v>
      </c>
      <c r="APH171" s="251" t="n">
        <v>52.65</v>
      </c>
      <c r="API171" s="252" t="n">
        <v>25.0106397069436</v>
      </c>
      <c r="APJ171" s="255" t="n">
        <v>52.8999999999999</v>
      </c>
      <c r="APK171" s="253" t="n">
        <v>73.8675786809618</v>
      </c>
      <c r="APL171" s="256" t="n">
        <v>52.8999999999999</v>
      </c>
      <c r="APM171" s="254" t="n">
        <v>2.92716931172562</v>
      </c>
      <c r="APN171" s="251" t="n">
        <v>52.65</v>
      </c>
      <c r="APO171" s="252" t="n">
        <v>33.6119998606286</v>
      </c>
      <c r="APP171" s="255" t="n">
        <v>52.8999999999999</v>
      </c>
      <c r="APQ171" s="253" t="n">
        <v>73.8675786809618</v>
      </c>
      <c r="APR171" s="256" t="n">
        <v>52.8999999999999</v>
      </c>
      <c r="APS171" s="254" t="n">
        <v>2.92716931172562</v>
      </c>
      <c r="APT171" s="251" t="n">
        <v>52.65</v>
      </c>
      <c r="APU171" s="252" t="n">
        <v>42.4714305687209</v>
      </c>
      <c r="APV171" s="255" t="n">
        <v>52.8999999999999</v>
      </c>
      <c r="APW171" s="253" t="n">
        <v>73.8675786809618</v>
      </c>
      <c r="APX171" s="256" t="n">
        <v>52.8999999999999</v>
      </c>
      <c r="APY171" s="254" t="n">
        <v>2.92716931172562</v>
      </c>
      <c r="APZ171" s="251" t="n">
        <v>52.65</v>
      </c>
      <c r="AQA171" s="252" t="n">
        <v>50.630148283146</v>
      </c>
      <c r="AQB171" s="255" t="n">
        <v>52.8999999999999</v>
      </c>
      <c r="AQC171" s="253" t="n">
        <v>73.8675786809618</v>
      </c>
      <c r="AQD171" s="256" t="n">
        <v>52.8999999999999</v>
      </c>
      <c r="AQE171" s="254" t="n">
        <v>2.92716931172562</v>
      </c>
      <c r="AQF171" s="251" t="n">
        <v>52.65</v>
      </c>
      <c r="AQG171" s="252" t="n">
        <v>61.5258642600449</v>
      </c>
      <c r="AQH171" s="255" t="n">
        <v>52.8999999999999</v>
      </c>
      <c r="AQI171" s="253" t="n">
        <v>73.8675786809618</v>
      </c>
      <c r="AQJ171" s="256" t="n">
        <v>52.8999999999999</v>
      </c>
      <c r="AQK171" s="254" t="n">
        <v>2.92716931172562</v>
      </c>
      <c r="AQL171" s="251" t="n">
        <v>52.65</v>
      </c>
      <c r="AQM171" s="252" t="n">
        <v>68.5459466573802</v>
      </c>
      <c r="AQN171" s="255" t="n">
        <v>52.8999999999999</v>
      </c>
      <c r="AQO171" s="253" t="n">
        <v>73.8675786809618</v>
      </c>
      <c r="AQP171" s="256" t="n">
        <v>52.8999999999999</v>
      </c>
      <c r="AQQ171" s="254" t="n">
        <v>2.92716931172562</v>
      </c>
      <c r="AQR171" s="252" t="n">
        <v>52.65</v>
      </c>
      <c r="AQS171" s="252" t="n">
        <v>79.17298574472601</v>
      </c>
      <c r="AQT171" s="255" t="n">
        <v>52.8999999999999</v>
      </c>
      <c r="AQU171" s="253" t="n">
        <v>73.8675786809618</v>
      </c>
      <c r="AQV171" s="256" t="n">
        <v>52.8999999999999</v>
      </c>
      <c r="AQW171" s="254" t="n">
        <v>2.92716931172562</v>
      </c>
      <c r="AQX171" s="252" t="n">
        <v>52.65</v>
      </c>
      <c r="AQY171" s="252" t="n">
        <v>87.10840575552101</v>
      </c>
      <c r="AQZ171" s="255" t="n">
        <v>52.8999999999999</v>
      </c>
      <c r="ARA171" s="253" t="n">
        <v>73.8675786809618</v>
      </c>
      <c r="ARB171" s="256" t="n">
        <v>52.8999999999999</v>
      </c>
      <c r="ARC171" s="254" t="n">
        <v>2.92716931172562</v>
      </c>
      <c r="ARD171" s="252" t="n">
        <v>52.65</v>
      </c>
      <c r="ARE171" s="252" t="n">
        <v>97.09715164093009</v>
      </c>
      <c r="ARF171" s="255" t="n">
        <v>52.8999999999999</v>
      </c>
      <c r="ARG171" s="253" t="n">
        <v>73.8675786809618</v>
      </c>
      <c r="ARH171" s="256" t="n">
        <v>52.8999999999999</v>
      </c>
      <c r="ARI171" s="254" t="n">
        <v>2.92716931172562</v>
      </c>
      <c r="ARJ171" s="252" t="n">
        <v>52.65</v>
      </c>
      <c r="ARK171" s="252" t="n">
        <v>104.999381643537</v>
      </c>
      <c r="ARL171" s="255" t="n">
        <v>52.8999999999999</v>
      </c>
      <c r="ARM171" s="253" t="n">
        <v>73.8675786809618</v>
      </c>
      <c r="ARN171" s="256" t="n">
        <v>52.8999999999999</v>
      </c>
      <c r="ARO171" s="254" t="n">
        <v>2.92716931172562</v>
      </c>
      <c r="ARP171" s="252" t="n">
        <v>52.65</v>
      </c>
      <c r="ARQ171" s="252" t="n">
        <v>116.457476539203</v>
      </c>
      <c r="ARR171" s="255" t="n">
        <v>52.8999999999999</v>
      </c>
      <c r="ARS171" s="253" t="n">
        <v>73.8675786809618</v>
      </c>
      <c r="ART171" s="256" t="n">
        <v>52.8999999999999</v>
      </c>
      <c r="ARU171" s="254" t="n">
        <v>2.92716931172562</v>
      </c>
      <c r="ARV171" s="252" t="n">
        <v>52.65</v>
      </c>
      <c r="ARW171" s="252" t="n">
        <v>124.068826045583</v>
      </c>
      <c r="ARX171" s="255" t="n">
        <v>52.8999999999999</v>
      </c>
      <c r="ARY171" s="253" t="n">
        <v>73.8675786809618</v>
      </c>
      <c r="ARZ171" s="256" t="n">
        <v>52.8999999999999</v>
      </c>
      <c r="ASA171" s="254" t="n">
        <v>2.92716931172562</v>
      </c>
      <c r="ASB171" s="252" t="n">
        <v>52.65</v>
      </c>
      <c r="ASC171" s="252" t="n">
        <v>134.408058992938</v>
      </c>
      <c r="ASD171" s="255" t="n">
        <v>52.8999999999999</v>
      </c>
      <c r="ASE171" s="253" t="n">
        <v>73.8675786809618</v>
      </c>
      <c r="ASF171" s="256" t="n">
        <v>52.8999999999999</v>
      </c>
      <c r="ASG171" s="254" t="n">
        <v>2.92716931172562</v>
      </c>
      <c r="ASH171" s="252" t="n">
        <v>52.65</v>
      </c>
      <c r="ASI171" s="252" t="n">
        <v>142.696038481251</v>
      </c>
      <c r="ASJ171" s="255" t="n">
        <v>52.8999999999999</v>
      </c>
      <c r="ASK171" s="253" t="n">
        <v>73.8675786809618</v>
      </c>
      <c r="ASL171" s="256" t="n">
        <v>52.8999999999999</v>
      </c>
      <c r="ASM171" s="254" t="n">
        <v>2.92716931172562</v>
      </c>
      <c r="ASN171" s="252" t="n">
        <v>52.65</v>
      </c>
      <c r="ASO171" s="252" t="n">
        <v>150.952294514155</v>
      </c>
      <c r="ASP171" s="255" t="n">
        <v>52.8999999999999</v>
      </c>
      <c r="ASQ171" s="253" t="n">
        <v>73.8675786809618</v>
      </c>
      <c r="ASR171" s="256" t="n">
        <v>52.8999999999999</v>
      </c>
      <c r="ASS171" s="254" t="n">
        <v>2.92716931172562</v>
      </c>
      <c r="AST171" s="252" t="n">
        <v>52.65</v>
      </c>
      <c r="ASU171" s="252" t="n">
        <v>160.38266047327</v>
      </c>
      <c r="ASV171" s="255" t="n">
        <v>52.8999999999999</v>
      </c>
      <c r="ASW171" s="253" t="n">
        <v>73.8675786809618</v>
      </c>
      <c r="ASX171" s="256" t="n">
        <v>52.8999999999999</v>
      </c>
      <c r="ASY171" s="254" t="n">
        <v>2.92716931172562</v>
      </c>
      <c r="ASZ171" s="252" t="n">
        <v>52.65</v>
      </c>
      <c r="ATA171" s="252" t="n">
        <v>169.221996478</v>
      </c>
      <c r="ATB171" s="255" t="n">
        <v>52.8999999999999</v>
      </c>
      <c r="ATC171" s="253" t="n">
        <v>73.8675786809618</v>
      </c>
      <c r="ATD171" s="256" t="n">
        <v>52.8999999999999</v>
      </c>
      <c r="ATE171" s="254" t="n">
        <v>2.92716931172562</v>
      </c>
      <c r="ATF171" s="252" t="n">
        <v>52.65</v>
      </c>
      <c r="ATG171" s="252" t="n">
        <v>177.597518875771</v>
      </c>
      <c r="ATH171" s="255" t="n">
        <v>52.8999999999999</v>
      </c>
      <c r="ATI171" s="253" t="n">
        <v>73.8675786809618</v>
      </c>
      <c r="ATJ171" s="256" t="n">
        <v>52.8999999999999</v>
      </c>
      <c r="ATK171" s="254" t="n">
        <v>2.92716931172562</v>
      </c>
      <c r="ATL171" s="252" t="n">
        <v>52.65</v>
      </c>
      <c r="ATM171" s="252" t="n">
        <v>190.585716170559</v>
      </c>
      <c r="ATN171" s="255" t="n">
        <v>52.8999999999999</v>
      </c>
      <c r="ATO171" s="253" t="n">
        <v>73.8675786809618</v>
      </c>
      <c r="ATP171" s="256" t="n">
        <v>52.8999999999999</v>
      </c>
      <c r="ATQ171" s="254" t="n">
        <v>2.92716931172562</v>
      </c>
      <c r="ATR171" s="252" t="n">
        <v>52.65</v>
      </c>
      <c r="ATS171" s="252" t="n">
        <v>199.013389624409</v>
      </c>
      <c r="ATT171" s="255" t="n">
        <v>52.8999999999999</v>
      </c>
      <c r="ATU171" s="253" t="n">
        <v>73.8675786809618</v>
      </c>
      <c r="ATV171" s="256" t="n">
        <v>52.8999999999999</v>
      </c>
      <c r="ATW171" s="254" t="n">
        <v>2.92716931172562</v>
      </c>
      <c r="ATX171" s="252" t="n">
        <v>52.65</v>
      </c>
      <c r="ATY171" s="252" t="n">
        <v>207.202748660033</v>
      </c>
      <c r="ATZ171" s="255" t="n">
        <v>52.8999999999999</v>
      </c>
      <c r="AUA171" s="253" t="n">
        <v>73.8675786809618</v>
      </c>
      <c r="AUB171" s="256" t="n">
        <v>52.8999999999999</v>
      </c>
      <c r="AUC171" s="254" t="n">
        <v>2.92716931172562</v>
      </c>
      <c r="AUD171" s="252" t="n">
        <v>52.65</v>
      </c>
      <c r="AUE171" s="252" t="n">
        <v>216.748085827384</v>
      </c>
      <c r="AUF171" s="255" t="n">
        <v>52.8999999999999</v>
      </c>
      <c r="AUG171" s="253" t="n">
        <v>73.8675786809618</v>
      </c>
      <c r="AUH171" s="256" t="n">
        <v>52.8999999999999</v>
      </c>
      <c r="AUI171" s="254" t="n">
        <v>2.92716931172562</v>
      </c>
      <c r="AUJ171" s="252" t="n">
        <v>52.65</v>
      </c>
      <c r="AUK171" s="252" t="n">
        <v>225.472662918631</v>
      </c>
      <c r="AUL171" s="255" t="n">
        <v>52.8999999999999</v>
      </c>
      <c r="AUM171" s="253" t="n">
        <v>73.8675786809618</v>
      </c>
      <c r="AUN171" s="256" t="n">
        <v>52.8999999999999</v>
      </c>
      <c r="AUO171" s="254" t="n">
        <v>2.92716931172562</v>
      </c>
      <c r="AUP171" s="251" t="n">
        <v>76.5</v>
      </c>
      <c r="AUQ171" s="252" t="n">
        <v>9.589988094895141</v>
      </c>
      <c r="AUR171" s="255" t="n">
        <v>78.2</v>
      </c>
      <c r="AUS171" s="253" t="n">
        <v>77.3667605692043</v>
      </c>
      <c r="AUT171" s="256" t="n">
        <v>77.28</v>
      </c>
      <c r="AUU171" s="254" t="n">
        <v>4.23379106169706</v>
      </c>
      <c r="AUV171" s="251" t="n">
        <v>76.5</v>
      </c>
      <c r="AUW171" s="252" t="n">
        <v>17.1545787326013</v>
      </c>
      <c r="AUX171" s="255" t="n">
        <v>78.2</v>
      </c>
      <c r="AUY171" s="253" t="n">
        <v>77.3667605692043</v>
      </c>
      <c r="AUZ171" s="256" t="n">
        <v>77.28</v>
      </c>
      <c r="AVA171" s="254" t="n">
        <v>4.23379106169706</v>
      </c>
      <c r="AVB171" s="251" t="n">
        <v>76.5</v>
      </c>
      <c r="AVC171" s="252" t="n">
        <v>22.3625953757748</v>
      </c>
      <c r="AVD171" s="255" t="n">
        <v>78.2</v>
      </c>
      <c r="AVE171" s="253" t="n">
        <v>77.3667605692043</v>
      </c>
      <c r="AVF171" s="256" t="n">
        <v>77.28</v>
      </c>
      <c r="AVG171" s="254" t="n">
        <v>4.23379106169706</v>
      </c>
      <c r="AVH171" s="251" t="n">
        <v>76.5</v>
      </c>
      <c r="AVI171" s="252" t="n">
        <v>31.9865044300518</v>
      </c>
      <c r="AVJ171" s="255" t="n">
        <v>78.2</v>
      </c>
      <c r="AVK171" s="253" t="n">
        <v>77.3667605692043</v>
      </c>
      <c r="AVL171" s="256" t="n">
        <v>77.28</v>
      </c>
      <c r="AVM171" s="254" t="n">
        <v>4.23379106169706</v>
      </c>
      <c r="AVN171" s="251" t="n">
        <v>76.5</v>
      </c>
      <c r="AVO171" s="252" t="n">
        <v>38.9614929325874</v>
      </c>
      <c r="AVP171" s="255" t="n">
        <v>78.2</v>
      </c>
      <c r="AVQ171" s="253" t="n">
        <v>77.3667605692043</v>
      </c>
      <c r="AVR171" s="256" t="n">
        <v>77.28</v>
      </c>
      <c r="AVS171" s="254" t="n">
        <v>4.23379106169706</v>
      </c>
      <c r="AVT171" s="251" t="n">
        <v>77.39999999999991</v>
      </c>
      <c r="AVU171" s="252" t="n">
        <v>42.9236376958634</v>
      </c>
      <c r="AVV171" s="255" t="n">
        <v>78.2</v>
      </c>
      <c r="AVW171" s="253" t="n">
        <v>77.3667605692043</v>
      </c>
      <c r="AVX171" s="256" t="n">
        <v>77.28</v>
      </c>
      <c r="AVY171" s="254" t="n">
        <v>4.23379106169706</v>
      </c>
      <c r="AVZ171" s="251" t="n">
        <v>77.39999999999991</v>
      </c>
      <c r="AWA171" s="252" t="n">
        <v>50.1558285362141</v>
      </c>
      <c r="AWB171" s="255" t="n">
        <v>78.2</v>
      </c>
      <c r="AWC171" s="253" t="n">
        <v>77.3667605692043</v>
      </c>
      <c r="AWD171" s="256" t="n">
        <v>77.28</v>
      </c>
      <c r="AWE171" s="254" t="n">
        <v>4.23379106169706</v>
      </c>
      <c r="AWF171" s="251" t="n">
        <v>77.39999999999991</v>
      </c>
      <c r="AWG171" s="252" t="n">
        <v>58.0070786599376</v>
      </c>
      <c r="AWH171" s="255" t="n">
        <v>78.2</v>
      </c>
      <c r="AWI171" s="253" t="n">
        <v>77.3667605692043</v>
      </c>
      <c r="AWJ171" s="256" t="n">
        <v>77.28</v>
      </c>
      <c r="AWK171" s="254" t="n">
        <v>4.23379106169706</v>
      </c>
      <c r="AWL171" s="252" t="n">
        <v>77.39999999999991</v>
      </c>
      <c r="AWM171" s="252" t="n">
        <v>63.0207106135966</v>
      </c>
      <c r="AWN171" s="255" t="n">
        <v>78.2</v>
      </c>
      <c r="AWO171" s="253" t="n">
        <v>77.3667605692043</v>
      </c>
      <c r="AWP171" s="256" t="n">
        <v>77.28</v>
      </c>
      <c r="AWQ171" s="254" t="n">
        <v>4.23379106169706</v>
      </c>
      <c r="AWR171" s="252" t="n">
        <v>77.39999999999991</v>
      </c>
      <c r="AWS171" s="252" t="n">
        <v>70.99645286948061</v>
      </c>
      <c r="AWT171" s="255" t="n">
        <v>78.2</v>
      </c>
      <c r="AWU171" s="253" t="n">
        <v>77.3667605692043</v>
      </c>
      <c r="AWV171" s="256" t="n">
        <v>77.28</v>
      </c>
      <c r="AWW171" s="254" t="n">
        <v>4.23379106169706</v>
      </c>
      <c r="AWX171" s="252" t="n">
        <v>77.39999999999991</v>
      </c>
      <c r="AWY171" s="252" t="n">
        <v>77.7548916247207</v>
      </c>
      <c r="AWZ171" s="255" t="n">
        <v>78.2</v>
      </c>
      <c r="AXA171" s="253" t="n">
        <v>77.3667605692043</v>
      </c>
      <c r="AXB171" s="256" t="n">
        <v>77.28</v>
      </c>
      <c r="AXC171" s="254" t="n">
        <v>4.23379106169706</v>
      </c>
      <c r="AXD171" s="252" t="n">
        <v>77.39999999999991</v>
      </c>
      <c r="AXE171" s="252" t="n">
        <v>84.9873168621065</v>
      </c>
      <c r="AXF171" s="255" t="n">
        <v>78.2</v>
      </c>
      <c r="AXG171" s="253" t="n">
        <v>77.3667605692043</v>
      </c>
      <c r="AXH171" s="256" t="n">
        <v>77.28</v>
      </c>
      <c r="AXI171" s="254" t="n">
        <v>4.23379106169706</v>
      </c>
      <c r="AXJ171" s="252" t="n">
        <v>77.39999999999991</v>
      </c>
      <c r="AXK171" s="252" t="n">
        <v>92.59991397941801</v>
      </c>
      <c r="AXL171" s="255" t="n">
        <v>78.2</v>
      </c>
      <c r="AXM171" s="253" t="n">
        <v>77.3667605692043</v>
      </c>
      <c r="AXN171" s="256" t="n">
        <v>77.28</v>
      </c>
      <c r="AXO171" s="254" t="n">
        <v>4.23379106169706</v>
      </c>
      <c r="AXP171" s="252" t="n">
        <v>77.39999999999991</v>
      </c>
      <c r="AXQ171" s="252" t="n">
        <v>100.295554064704</v>
      </c>
      <c r="AXR171" s="255" t="n">
        <v>78.2</v>
      </c>
      <c r="AXS171" s="253" t="n">
        <v>77.3667605692043</v>
      </c>
      <c r="AXT171" s="256" t="n">
        <v>77.28</v>
      </c>
      <c r="AXU171" s="254" t="n">
        <v>4.23379106169706</v>
      </c>
      <c r="AXV171" s="252" t="n">
        <v>78.2</v>
      </c>
      <c r="AXW171" s="252" t="n">
        <v>102.493295613353</v>
      </c>
      <c r="AXX171" s="255" t="n">
        <v>78.2</v>
      </c>
      <c r="AXY171" s="253" t="n">
        <v>77.3667605692043</v>
      </c>
      <c r="AXZ171" s="256" t="n">
        <v>77.28</v>
      </c>
      <c r="AYA171" s="254" t="n">
        <v>4.23379106169706</v>
      </c>
      <c r="AYB171" s="252" t="n">
        <v>77.39999999999991</v>
      </c>
      <c r="AYC171" s="252" t="n">
        <v>113.133341294265</v>
      </c>
      <c r="AYD171" s="255" t="n">
        <v>78.2</v>
      </c>
      <c r="AYE171" s="253" t="n">
        <v>77.3667605692043</v>
      </c>
      <c r="AYF171" s="256" t="n">
        <v>77.28</v>
      </c>
      <c r="AYG171" s="254" t="n">
        <v>4.23379106169706</v>
      </c>
      <c r="AYH171" s="252" t="n">
        <v>77.39999999999991</v>
      </c>
      <c r="AYI171" s="252" t="n">
        <v>120.680485081617</v>
      </c>
      <c r="AYJ171" s="255" t="n">
        <v>78.2</v>
      </c>
      <c r="AYK171" s="253" t="n">
        <v>77.3667605692043</v>
      </c>
      <c r="AYL171" s="256" t="n">
        <v>77.28</v>
      </c>
      <c r="AYM171" s="254" t="n">
        <v>4.23379106169706</v>
      </c>
      <c r="AYN171" s="252" t="n">
        <v>77.39999999999991</v>
      </c>
      <c r="AYO171" s="252" t="n">
        <v>125.041366098285</v>
      </c>
      <c r="AYP171" s="255" t="n">
        <v>78.2</v>
      </c>
      <c r="AYQ171" s="253" t="n">
        <v>77.3667605692043</v>
      </c>
      <c r="AYR171" s="256" t="n">
        <v>77.28</v>
      </c>
      <c r="AYS171" s="254" t="n">
        <v>4.23379106169706</v>
      </c>
      <c r="AYT171" s="252" t="n">
        <v>77.39999999999991</v>
      </c>
      <c r="AYU171" s="252" t="n">
        <v>132.31908370475</v>
      </c>
      <c r="AYV171" s="255" t="n">
        <v>78.2</v>
      </c>
      <c r="AYW171" s="253" t="n">
        <v>77.3667605692043</v>
      </c>
      <c r="AYX171" s="256" t="n">
        <v>77.28</v>
      </c>
      <c r="AYY171" s="254" t="n">
        <v>4.23379106169706</v>
      </c>
      <c r="AYZ171" s="252" t="n">
        <v>77.39999999999991</v>
      </c>
      <c r="AZA171" s="252" t="n">
        <v>142.214874339862</v>
      </c>
      <c r="AZB171" s="255" t="n">
        <v>78.2</v>
      </c>
      <c r="AZC171" s="253" t="n">
        <v>77.3667605692043</v>
      </c>
      <c r="AZD171" s="256" t="n">
        <v>77.28</v>
      </c>
      <c r="AZE171" s="254" t="n">
        <v>4.23379106169706</v>
      </c>
      <c r="AZF171" s="252" t="n">
        <v>77.39999999999991</v>
      </c>
      <c r="AZG171" s="252" t="n">
        <v>146.429328162831</v>
      </c>
      <c r="AZH171" s="255" t="n">
        <v>78.2</v>
      </c>
      <c r="AZI171" s="253" t="n">
        <v>77.3667605692043</v>
      </c>
      <c r="AZJ171" s="256" t="n">
        <v>77.28</v>
      </c>
      <c r="AZK171" s="254" t="n">
        <v>4.23379106169706</v>
      </c>
      <c r="AZL171" s="252" t="n">
        <v>77.39999999999991</v>
      </c>
      <c r="AZM171" s="252" t="n">
        <v>154.154759296707</v>
      </c>
      <c r="AZN171" s="255" t="n">
        <v>78.2</v>
      </c>
      <c r="AZO171" s="253" t="n">
        <v>77.3667605692043</v>
      </c>
      <c r="AZP171" s="256" t="n">
        <v>77.28</v>
      </c>
      <c r="AZQ171" s="254" t="n">
        <v>4.23379106169706</v>
      </c>
      <c r="AZR171" s="251" t="n">
        <v>101.2</v>
      </c>
      <c r="AZS171" s="252" t="n">
        <v>9.42456476458659</v>
      </c>
      <c r="AZT171" s="255" t="n">
        <v>109.94</v>
      </c>
      <c r="AZU171" s="253" t="n">
        <v>70.8436302437204</v>
      </c>
      <c r="AZV171" s="256" t="n">
        <v>109.94</v>
      </c>
      <c r="AZW171" s="254" t="n">
        <v>5.50039383288178</v>
      </c>
      <c r="AZX171" s="251" t="n">
        <v>109.94</v>
      </c>
      <c r="AZY171" s="252" t="n">
        <v>13.7285251115212</v>
      </c>
      <c r="AZZ171" s="255" t="n">
        <v>109.94</v>
      </c>
      <c r="BAA171" s="253" t="n">
        <v>70.8436302437204</v>
      </c>
      <c r="BAB171" s="256" t="n">
        <v>109.94</v>
      </c>
      <c r="BAC171" s="254" t="n">
        <v>5.50039383288178</v>
      </c>
      <c r="BAD171" s="251" t="n">
        <v>109.94</v>
      </c>
      <c r="BAE171" s="252" t="n">
        <v>16.4410745326684</v>
      </c>
      <c r="BAF171" s="255" t="n">
        <v>109.94</v>
      </c>
      <c r="BAG171" s="253" t="n">
        <v>70.8436302437204</v>
      </c>
      <c r="BAH171" s="256" t="n">
        <v>109.94</v>
      </c>
      <c r="BAI171" s="254" t="n">
        <v>5.50039383288178</v>
      </c>
      <c r="BAJ171" s="251" t="n">
        <v>109.94</v>
      </c>
      <c r="BAK171" s="252" t="n">
        <v>31.6583632709839</v>
      </c>
      <c r="BAL171" s="255" t="n">
        <v>109.94</v>
      </c>
      <c r="BAM171" s="253" t="n">
        <v>70.8436302437204</v>
      </c>
      <c r="BAN171" s="256" t="n">
        <v>109.94</v>
      </c>
      <c r="BAO171" s="254" t="n">
        <v>5.50039383288178</v>
      </c>
      <c r="BAP171" s="251" t="n">
        <v>109.94</v>
      </c>
      <c r="BAQ171" s="252" t="n">
        <v>34.3520778023144</v>
      </c>
      <c r="BAR171" s="255" t="n">
        <v>109.94</v>
      </c>
      <c r="BAS171" s="253" t="n">
        <v>70.8436302437204</v>
      </c>
      <c r="BAT171" s="256" t="n">
        <v>109.94</v>
      </c>
      <c r="BAU171" s="254" t="n">
        <v>5.50039383288178</v>
      </c>
      <c r="BAV171" s="251" t="n">
        <v>109.94</v>
      </c>
      <c r="BAW171" s="252" t="n">
        <v>49.4183004514746</v>
      </c>
      <c r="BAX171" s="255" t="n">
        <v>109.94</v>
      </c>
      <c r="BAY171" s="253" t="n">
        <v>70.8436302437204</v>
      </c>
      <c r="BAZ171" s="256" t="n">
        <v>109.94</v>
      </c>
      <c r="BBA171" s="254" t="n">
        <v>5.50039383288178</v>
      </c>
      <c r="BBB171" s="251" t="n">
        <v>109.94</v>
      </c>
      <c r="BBC171" s="252" t="n">
        <v>53.9978206713946</v>
      </c>
      <c r="BBD171" s="255" t="n">
        <v>109.94</v>
      </c>
      <c r="BBE171" s="253" t="n">
        <v>70.8436302437204</v>
      </c>
      <c r="BBF171" s="256" t="n">
        <v>109.94</v>
      </c>
      <c r="BBG171" s="254" t="n">
        <v>5.50039383288178</v>
      </c>
      <c r="BBH171" s="251" t="n">
        <v>109.94</v>
      </c>
      <c r="BBI171" s="252" t="n">
        <v>68.8975423457926</v>
      </c>
      <c r="BBJ171" s="255" t="n">
        <v>109.94</v>
      </c>
      <c r="BBK171" s="253" t="n">
        <v>70.8436302437204</v>
      </c>
      <c r="BBL171" s="256" t="n">
        <v>109.94</v>
      </c>
      <c r="BBM171" s="254" t="n">
        <v>5.50039383288178</v>
      </c>
      <c r="BBN171" s="252" t="n">
        <v>109.94</v>
      </c>
      <c r="BBO171" s="252" t="n">
        <v>71.60665310309879</v>
      </c>
      <c r="BBP171" s="255" t="n">
        <v>109.94</v>
      </c>
      <c r="BBQ171" s="253" t="n">
        <v>70.8436302437204</v>
      </c>
      <c r="BBR171" s="256" t="n">
        <v>109.94</v>
      </c>
      <c r="BBS171" s="254" t="n">
        <v>5.50039383288178</v>
      </c>
      <c r="BBT171" s="252" t="n">
        <v>109.94</v>
      </c>
      <c r="BBU171" s="252" t="n">
        <v>87.1104780328652</v>
      </c>
      <c r="BBV171" s="255" t="n">
        <v>109.94</v>
      </c>
      <c r="BBW171" s="253" t="n">
        <v>70.8436302437204</v>
      </c>
      <c r="BBX171" s="256" t="n">
        <v>109.94</v>
      </c>
      <c r="BBY171" s="254" t="n">
        <v>5.50039383288178</v>
      </c>
      <c r="BBZ171" s="252" t="n">
        <v>109.94</v>
      </c>
      <c r="BCA171" s="252" t="n">
        <v>91.4916656368347</v>
      </c>
      <c r="BCB171" s="255" t="n">
        <v>109.94</v>
      </c>
      <c r="BCC171" s="253" t="n">
        <v>70.8436302437204</v>
      </c>
      <c r="BCD171" s="256" t="n">
        <v>109.94</v>
      </c>
      <c r="BCE171" s="254" t="n">
        <v>5.50039383288178</v>
      </c>
      <c r="BCF171" s="252" t="n">
        <v>109.94</v>
      </c>
      <c r="BCG171" s="252" t="n">
        <v>107.572417149069</v>
      </c>
      <c r="BCH171" s="255" t="n">
        <v>109.94</v>
      </c>
      <c r="BCI171" s="253" t="n">
        <v>70.8436302437204</v>
      </c>
      <c r="BCJ171" s="256" t="n">
        <v>109.94</v>
      </c>
      <c r="BCK171" s="254" t="n">
        <v>5.50039383288178</v>
      </c>
      <c r="BCL171" s="251" t="n">
        <v>135.7</v>
      </c>
      <c r="BCM171" s="252" t="n">
        <v>16.4393318835539</v>
      </c>
      <c r="BCN171" s="255" t="n">
        <v>135.7</v>
      </c>
      <c r="BCO171" s="253" t="n">
        <v>73.53197212864249</v>
      </c>
      <c r="BCP171" s="256" t="n">
        <v>135.7</v>
      </c>
      <c r="BCQ171" s="254" t="n">
        <v>7.44973849035048</v>
      </c>
      <c r="BCR171" s="251" t="n">
        <v>135.7</v>
      </c>
      <c r="BCS171" s="252" t="n">
        <v>25.919373196793</v>
      </c>
      <c r="BCT171" s="255" t="n">
        <v>135.7</v>
      </c>
      <c r="BCU171" s="253" t="n">
        <v>73.53197212864249</v>
      </c>
      <c r="BCV171" s="256" t="n">
        <v>135.7</v>
      </c>
      <c r="BCW171" s="254" t="n">
        <v>7.44973849035048</v>
      </c>
      <c r="BCX171" s="251" t="n">
        <v>135.7</v>
      </c>
      <c r="BCY171" s="252" t="n">
        <v>31.2206516956334</v>
      </c>
      <c r="BCZ171" s="255" t="n">
        <v>135.7</v>
      </c>
      <c r="BDA171" s="253" t="n">
        <v>73.53197212864249</v>
      </c>
      <c r="BDB171" s="256" t="n">
        <v>135.7</v>
      </c>
      <c r="BDC171" s="254" t="n">
        <v>7.44973849035048</v>
      </c>
      <c r="BDD171" s="251" t="n">
        <v>135.7</v>
      </c>
      <c r="BDE171" s="252" t="n">
        <v>37.0546401113037</v>
      </c>
      <c r="BDF171" s="255" t="n">
        <v>135.7</v>
      </c>
      <c r="BDG171" s="253" t="n">
        <v>73.53197212864249</v>
      </c>
      <c r="BDH171" s="256" t="n">
        <v>135.7</v>
      </c>
      <c r="BDI171" s="254" t="n">
        <v>7.44973849035048</v>
      </c>
      <c r="BDJ171" s="251" t="n">
        <v>135.7</v>
      </c>
      <c r="BDK171" s="252" t="n">
        <v>44.8076444566869</v>
      </c>
      <c r="BDL171" s="255" t="n">
        <v>135.7</v>
      </c>
      <c r="BDM171" s="253" t="n">
        <v>73.53197212864249</v>
      </c>
      <c r="BDN171" s="256" t="n">
        <v>135.7</v>
      </c>
      <c r="BDO171" s="254" t="n">
        <v>7.44973849035048</v>
      </c>
      <c r="BDP171" s="251" t="n">
        <v>135.7</v>
      </c>
      <c r="BDQ171" s="252" t="n">
        <v>50.3054608522924</v>
      </c>
      <c r="BDR171" s="255" t="n">
        <v>135.7</v>
      </c>
      <c r="BDS171" s="253" t="n">
        <v>73.53197212864249</v>
      </c>
      <c r="BDT171" s="256" t="n">
        <v>135.7</v>
      </c>
      <c r="BDU171" s="254" t="n">
        <v>7.44973849035048</v>
      </c>
      <c r="BDV171" s="251" t="n">
        <v>135.7</v>
      </c>
      <c r="BDW171" s="252" t="n">
        <v>56.1401505727595</v>
      </c>
      <c r="BDX171" s="255" t="n">
        <v>135.7</v>
      </c>
      <c r="BDY171" s="253" t="n">
        <v>73.53197212864249</v>
      </c>
      <c r="BDZ171" s="256" t="n">
        <v>135.7</v>
      </c>
      <c r="BEA171" s="254" t="n">
        <v>7.44973849035048</v>
      </c>
      <c r="BEB171" s="251" t="n">
        <v>135.7</v>
      </c>
      <c r="BEC171" s="252" t="n">
        <v>63.2358145714081</v>
      </c>
      <c r="BED171" s="255" t="n">
        <v>135.7</v>
      </c>
      <c r="BEE171" s="253" t="n">
        <v>73.53197212864249</v>
      </c>
      <c r="BEF171" s="256" t="n">
        <v>135.7</v>
      </c>
      <c r="BEG171" s="254" t="n">
        <v>7.44973849035048</v>
      </c>
      <c r="BEH171" s="252" t="n">
        <v>135.7</v>
      </c>
      <c r="BEI171" s="252" t="n">
        <v>70.0533591341739</v>
      </c>
      <c r="BEJ171" s="255" t="n">
        <v>135.7</v>
      </c>
      <c r="BEK171" s="253" t="n">
        <v>73.53197212864249</v>
      </c>
      <c r="BEL171" s="256" t="n">
        <v>135.7</v>
      </c>
      <c r="BEM171" s="254" t="n">
        <v>7.44973849035048</v>
      </c>
      <c r="BEN171" s="252" t="n">
        <v>135.7</v>
      </c>
      <c r="BEO171" s="252" t="n">
        <v>74.9471442321812</v>
      </c>
      <c r="BEP171" s="255" t="n">
        <v>135.7</v>
      </c>
      <c r="BEQ171" s="253" t="n">
        <v>73.53197212864249</v>
      </c>
      <c r="BER171" s="256" t="n">
        <v>135.7</v>
      </c>
      <c r="BES171" s="254" t="n">
        <v>7.44973849035048</v>
      </c>
      <c r="BET171" s="252" t="n">
        <v>135.7</v>
      </c>
      <c r="BEU171" s="252" t="n">
        <v>82.7568376406909</v>
      </c>
      <c r="BEV171" s="255" t="n">
        <v>135.7</v>
      </c>
      <c r="BEW171" s="253" t="n">
        <v>73.53197212864249</v>
      </c>
      <c r="BEX171" s="256" t="n">
        <v>135.7</v>
      </c>
      <c r="BEY171" s="254" t="n">
        <v>7.44973849035048</v>
      </c>
      <c r="BEZ171" s="252" t="n">
        <v>135.7</v>
      </c>
      <c r="BFA171" s="252" t="n">
        <v>89.84218680065401</v>
      </c>
      <c r="BFB171" s="255" t="n">
        <v>135.7</v>
      </c>
      <c r="BFC171" s="253" t="n">
        <v>73.53197212864249</v>
      </c>
      <c r="BFD171" s="256" t="n">
        <v>135.7</v>
      </c>
      <c r="BFE171" s="254" t="n">
        <v>7.44973849035048</v>
      </c>
      <c r="BFF171" s="252" t="n">
        <v>135.7</v>
      </c>
      <c r="BFG171" s="252" t="n">
        <v>93.47635602200261</v>
      </c>
      <c r="BFH171" s="255" t="n">
        <v>135.7</v>
      </c>
      <c r="BFI171" s="253" t="n">
        <v>73.53197212864249</v>
      </c>
      <c r="BFJ171" s="256" t="n">
        <v>135.7</v>
      </c>
      <c r="BFK171" s="254" t="n">
        <v>7.44973849035048</v>
      </c>
      <c r="BFL171" s="252" t="n">
        <v>135.7</v>
      </c>
      <c r="BFM171" s="252" t="n">
        <v>101.363041206255</v>
      </c>
      <c r="BFN171" s="255" t="n">
        <v>135.7</v>
      </c>
      <c r="BFO171" s="253" t="n">
        <v>73.53197212864249</v>
      </c>
      <c r="BFP171" s="256" t="n">
        <v>135.7</v>
      </c>
      <c r="BFQ171" s="254" t="n">
        <v>7.44973849035048</v>
      </c>
      <c r="BFR171" s="252" t="n">
        <v>135.7</v>
      </c>
      <c r="BFS171" s="252" t="n">
        <v>108.559128267195</v>
      </c>
      <c r="BFT171" s="255" t="n">
        <v>135.7</v>
      </c>
      <c r="BFU171" s="253" t="n">
        <v>73.53197212864249</v>
      </c>
      <c r="BFV171" s="256" t="n">
        <v>135.7</v>
      </c>
      <c r="BFW171" s="254" t="n">
        <v>7.44973849035048</v>
      </c>
      <c r="BFX171" s="252" t="n">
        <v>135.7</v>
      </c>
      <c r="BFY171" s="252" t="n">
        <v>112.66108688142</v>
      </c>
      <c r="BFZ171" s="255" t="n">
        <v>135.7</v>
      </c>
      <c r="BGA171" s="253" t="n">
        <v>73.53197212864249</v>
      </c>
      <c r="BGB171" s="256" t="n">
        <v>135.7</v>
      </c>
      <c r="BGC171" s="254" t="n">
        <v>7.44973849035048</v>
      </c>
      <c r="BGD171" s="252" t="n">
        <v>135.7</v>
      </c>
      <c r="BGE171" s="252" t="n">
        <v>120.217146687425</v>
      </c>
      <c r="BGF171" s="255" t="n">
        <v>135.7</v>
      </c>
      <c r="BGG171" s="253" t="n">
        <v>73.53197212864249</v>
      </c>
      <c r="BGH171" s="256" t="n">
        <v>135.7</v>
      </c>
      <c r="BGI171" s="254" t="n">
        <v>7.44973849035048</v>
      </c>
      <c r="BGJ171" s="252" t="n">
        <v>135.7</v>
      </c>
      <c r="BGK171" s="252" t="n">
        <v>126.056149560095</v>
      </c>
      <c r="BGL171" s="255" t="n">
        <v>135.7</v>
      </c>
      <c r="BGM171" s="253" t="n">
        <v>73.53197212864249</v>
      </c>
      <c r="BGN171" s="256" t="n">
        <v>135.7</v>
      </c>
      <c r="BGO171" s="254" t="n">
        <v>7.44973849035048</v>
      </c>
      <c r="BGP171" s="252" t="n">
        <v>135.7</v>
      </c>
      <c r="BGQ171" s="252" t="n">
        <v>133.399319882437</v>
      </c>
      <c r="BGR171" s="255" t="n">
        <v>135.7</v>
      </c>
      <c r="BGS171" s="253" t="n">
        <v>73.53197212864249</v>
      </c>
      <c r="BGT171" s="256" t="n">
        <v>135.7</v>
      </c>
      <c r="BGU171" s="254" t="n">
        <v>7.44973849035048</v>
      </c>
      <c r="BGV171" s="251" t="n">
        <v>161.999999999999</v>
      </c>
      <c r="BGW171" s="252" t="n">
        <v>11.2466504859182</v>
      </c>
      <c r="BGX171" s="255" t="n">
        <v>165.14</v>
      </c>
      <c r="BGY171" s="253" t="n">
        <v>73.0346747093176</v>
      </c>
      <c r="BGZ171" s="256" t="n">
        <v>165.14</v>
      </c>
      <c r="BHA171" s="254" t="n">
        <v>8.218058032264819</v>
      </c>
      <c r="BHB171" s="251" t="n">
        <v>161.999999999999</v>
      </c>
      <c r="BHC171" s="252" t="n">
        <v>17.2933851200248</v>
      </c>
      <c r="BHD171" s="255" t="n">
        <v>165.14</v>
      </c>
      <c r="BHE171" s="253" t="n">
        <v>73.0346747093176</v>
      </c>
      <c r="BHF171" s="256" t="n">
        <v>165.14</v>
      </c>
      <c r="BHG171" s="254" t="n">
        <v>8.218058032264819</v>
      </c>
      <c r="BHH171" s="251" t="n">
        <v>165.14</v>
      </c>
      <c r="BHI171" s="252" t="n">
        <v>24.6699091773015</v>
      </c>
      <c r="BHJ171" s="255" t="n">
        <v>165.14</v>
      </c>
      <c r="BHK171" s="253" t="n">
        <v>73.0346747093176</v>
      </c>
      <c r="BHL171" s="256" t="n">
        <v>165.14</v>
      </c>
      <c r="BHM171" s="254" t="n">
        <v>8.218058032264819</v>
      </c>
      <c r="BHN171" s="251" t="n">
        <v>165.14</v>
      </c>
      <c r="BHO171" s="252" t="n">
        <v>29.8611172557274</v>
      </c>
      <c r="BHP171" s="255" t="n">
        <v>165.14</v>
      </c>
      <c r="BHQ171" s="253" t="n">
        <v>73.0346747093176</v>
      </c>
      <c r="BHR171" s="256" t="n">
        <v>165.14</v>
      </c>
      <c r="BHS171" s="254" t="n">
        <v>8.218058032264819</v>
      </c>
      <c r="BHT171" s="251" t="n">
        <v>165.14</v>
      </c>
      <c r="BHU171" s="252" t="n">
        <v>35.4842368192243</v>
      </c>
      <c r="BHV171" s="255" t="n">
        <v>165.14</v>
      </c>
      <c r="BHW171" s="253" t="n">
        <v>73.0346747093176</v>
      </c>
      <c r="BHX171" s="256" t="n">
        <v>165.14</v>
      </c>
      <c r="BHY171" s="254" t="n">
        <v>8.218058032264819</v>
      </c>
      <c r="BHZ171" s="251" t="n">
        <v>165.14</v>
      </c>
      <c r="BIA171" s="252" t="n">
        <v>43.9142799222664</v>
      </c>
      <c r="BIB171" s="255" t="n">
        <v>165.14</v>
      </c>
      <c r="BIC171" s="253" t="n">
        <v>73.0346747093176</v>
      </c>
      <c r="BID171" s="256" t="n">
        <v>165.14</v>
      </c>
      <c r="BIE171" s="254" t="n">
        <v>8.218058032264819</v>
      </c>
      <c r="BIF171" s="251" t="n">
        <v>165.14</v>
      </c>
      <c r="BIG171" s="252" t="n">
        <v>51.0708388314172</v>
      </c>
      <c r="BIH171" s="255" t="n">
        <v>165.14</v>
      </c>
      <c r="BII171" s="253" t="n">
        <v>73.0346747093176</v>
      </c>
      <c r="BIJ171" s="256" t="n">
        <v>165.14</v>
      </c>
      <c r="BIK171" s="254" t="n">
        <v>8.218058032264819</v>
      </c>
      <c r="BIL171" s="251" t="n">
        <v>165.14</v>
      </c>
      <c r="BIM171" s="252" t="n">
        <v>57.1256953045752</v>
      </c>
      <c r="BIN171" s="255" t="n">
        <v>165.14</v>
      </c>
      <c r="BIO171" s="253" t="n">
        <v>73.0346747093176</v>
      </c>
      <c r="BIP171" s="256" t="n">
        <v>165.14</v>
      </c>
      <c r="BIQ171" s="254" t="n">
        <v>8.218058032264819</v>
      </c>
      <c r="BIR171" s="252" t="n">
        <v>165.14</v>
      </c>
      <c r="BIS171" s="252" t="n">
        <v>62.9694650537167</v>
      </c>
      <c r="BIT171" s="255" t="n">
        <v>165.14</v>
      </c>
      <c r="BIU171" s="253" t="n">
        <v>73.0346747093176</v>
      </c>
      <c r="BIV171" s="256" t="n">
        <v>165.14</v>
      </c>
      <c r="BIW171" s="254" t="n">
        <v>8.218058032264819</v>
      </c>
      <c r="BIX171" s="252" t="n">
        <v>165.14</v>
      </c>
      <c r="BIY171" s="252" t="n">
        <v>69.8875132634806</v>
      </c>
      <c r="BIZ171" s="255" t="n">
        <v>165.14</v>
      </c>
      <c r="BJA171" s="253" t="n">
        <v>73.0346747093176</v>
      </c>
      <c r="BJB171" s="256" t="n">
        <v>165.14</v>
      </c>
      <c r="BJC171" s="254" t="n">
        <v>8.218058032264819</v>
      </c>
      <c r="BJD171" s="252" t="n">
        <v>165.14</v>
      </c>
      <c r="BJE171" s="252" t="n">
        <v>76.5561741151609</v>
      </c>
      <c r="BJF171" s="255" t="n">
        <v>165.14</v>
      </c>
      <c r="BJG171" s="253" t="n">
        <v>73.0346747093176</v>
      </c>
      <c r="BJH171" s="256" t="n">
        <v>165.14</v>
      </c>
      <c r="BJI171" s="254" t="n">
        <v>8.218058032264819</v>
      </c>
      <c r="BJJ171" s="252" t="n">
        <v>165.14</v>
      </c>
      <c r="BJK171" s="252" t="n">
        <v>83.066654946512</v>
      </c>
      <c r="BJL171" s="255" t="n">
        <v>165.14</v>
      </c>
      <c r="BJM171" s="253" t="n">
        <v>73.0346747093176</v>
      </c>
      <c r="BJN171" s="256" t="n">
        <v>165.14</v>
      </c>
      <c r="BJO171" s="254" t="n">
        <v>8.218058032264819</v>
      </c>
      <c r="BJP171" s="252" t="n">
        <v>165.14</v>
      </c>
      <c r="BJQ171" s="252" t="n">
        <v>90.423252903139</v>
      </c>
      <c r="BJR171" s="255" t="n">
        <v>165.14</v>
      </c>
      <c r="BJS171" s="253" t="n">
        <v>73.0346747093176</v>
      </c>
      <c r="BJT171" s="256" t="n">
        <v>165.14</v>
      </c>
      <c r="BJU171" s="254" t="n">
        <v>8.218058032264819</v>
      </c>
      <c r="BJV171" s="252" t="n">
        <v>165.14</v>
      </c>
      <c r="BJW171" s="252" t="n">
        <v>97.77887463908159</v>
      </c>
      <c r="BJX171" s="255" t="n">
        <v>165.14</v>
      </c>
      <c r="BJY171" s="253" t="n">
        <v>73.0346747093176</v>
      </c>
      <c r="BJZ171" s="256" t="n">
        <v>165.14</v>
      </c>
      <c r="BKA171" s="254" t="n">
        <v>8.218058032264819</v>
      </c>
      <c r="BKB171" s="252" t="n">
        <v>165.14</v>
      </c>
      <c r="BKC171" s="252" t="n">
        <v>102.343136343104</v>
      </c>
      <c r="BKD171" s="255" t="n">
        <v>165.14</v>
      </c>
      <c r="BKE171" s="253" t="n">
        <v>73.0346747093176</v>
      </c>
      <c r="BKF171" s="256" t="n">
        <v>165.14</v>
      </c>
      <c r="BKG171" s="254" t="n">
        <v>8.218058032264819</v>
      </c>
      <c r="BKH171" s="252" t="n">
        <v>165.14</v>
      </c>
      <c r="BKI171" s="252" t="n">
        <v>110.525951643356</v>
      </c>
      <c r="BKJ171" s="255" t="n">
        <v>165.14</v>
      </c>
      <c r="BKK171" s="253" t="n">
        <v>73.0346747093176</v>
      </c>
      <c r="BKL171" s="256" t="n">
        <v>165.14</v>
      </c>
      <c r="BKM171" s="254" t="n">
        <v>8.218058032264819</v>
      </c>
      <c r="BKN171" s="252" t="n">
        <v>165.14</v>
      </c>
      <c r="BKO171" s="252" t="n">
        <v>120.015134159104</v>
      </c>
      <c r="BKP171" s="255" t="n">
        <v>165.14</v>
      </c>
      <c r="BKQ171" s="253" t="n">
        <v>73.0346747093176</v>
      </c>
      <c r="BKR171" s="256" t="n">
        <v>165.14</v>
      </c>
      <c r="BKS171" s="254" t="n">
        <v>8.218058032264819</v>
      </c>
      <c r="BKT171" s="251" t="n">
        <v>219.879999999999</v>
      </c>
      <c r="BKU171" s="252" t="n">
        <v>18.0607852205945</v>
      </c>
      <c r="BKV171" s="255" t="n">
        <v>219.879999999999</v>
      </c>
      <c r="BKW171" s="253" t="n">
        <v>78.0690509968224</v>
      </c>
      <c r="BKX171" s="256" t="n">
        <v>219.88</v>
      </c>
      <c r="BKY171" s="254" t="n">
        <v>5.76571461375288</v>
      </c>
      <c r="BKZ171" s="251" t="n">
        <v>219.879999999999</v>
      </c>
      <c r="BLA171" s="252" t="n">
        <v>22.3592772455513</v>
      </c>
      <c r="BLB171" s="255" t="n">
        <v>219.879999999999</v>
      </c>
      <c r="BLC171" s="253" t="n">
        <v>78.0690509968224</v>
      </c>
      <c r="BLD171" s="256" t="n">
        <v>219.88</v>
      </c>
      <c r="BLE171" s="254" t="n">
        <v>5.76571461375288</v>
      </c>
      <c r="BLF171" s="251" t="n">
        <v>219.879999999999</v>
      </c>
      <c r="BLG171" s="252" t="n">
        <v>32.6326651828605</v>
      </c>
      <c r="BLH171" s="255" t="n">
        <v>219.879999999999</v>
      </c>
      <c r="BLI171" s="253" t="n">
        <v>78.0690509968224</v>
      </c>
      <c r="BLJ171" s="256" t="n">
        <v>219.88</v>
      </c>
      <c r="BLK171" s="254" t="n">
        <v>5.76571461375288</v>
      </c>
      <c r="BLL171" s="251" t="n">
        <v>219.879999999999</v>
      </c>
      <c r="BLM171" s="252" t="n">
        <v>37.2290651592517</v>
      </c>
      <c r="BLN171" s="255" t="n">
        <v>219.879999999999</v>
      </c>
      <c r="BLO171" s="253" t="n">
        <v>78.0690509968224</v>
      </c>
      <c r="BLP171" s="256" t="n">
        <v>219.88</v>
      </c>
      <c r="BLQ171" s="254" t="n">
        <v>5.76571461375288</v>
      </c>
      <c r="BLR171" s="251" t="n">
        <v>219.879999999999</v>
      </c>
      <c r="BLS171" s="252" t="n">
        <v>45.3273591681825</v>
      </c>
      <c r="BLT171" s="255" t="n">
        <v>219.879999999999</v>
      </c>
      <c r="BLU171" s="253" t="n">
        <v>78.0690509968224</v>
      </c>
      <c r="BLV171" s="256" t="n">
        <v>219.88</v>
      </c>
      <c r="BLW171" s="254" t="n">
        <v>5.76571461375288</v>
      </c>
      <c r="BLX171" s="251" t="n">
        <v>219.879999999999</v>
      </c>
      <c r="BLY171" s="252" t="n">
        <v>55.7310965666926</v>
      </c>
      <c r="BLZ171" s="255" t="n">
        <v>219.879999999999</v>
      </c>
      <c r="BMA171" s="253" t="n">
        <v>78.0690509968224</v>
      </c>
      <c r="BMB171" s="256" t="n">
        <v>219.88</v>
      </c>
      <c r="BMC171" s="254" t="n">
        <v>5.76571461375288</v>
      </c>
      <c r="BMD171" s="251" t="n">
        <v>219.879999999999</v>
      </c>
      <c r="BME171" s="252" t="n">
        <v>66.2652798088542</v>
      </c>
      <c r="BMF171" s="255" t="n">
        <v>219.879999999999</v>
      </c>
      <c r="BMG171" s="253" t="n">
        <v>78.0690509968224</v>
      </c>
      <c r="BMH171" s="256" t="n">
        <v>219.88</v>
      </c>
      <c r="BMI171" s="254" t="n">
        <v>5.76571461375288</v>
      </c>
      <c r="BMJ171" s="251" t="n">
        <v>219.879999999999</v>
      </c>
      <c r="BMK171" s="252" t="n">
        <v>69.88250173217131</v>
      </c>
      <c r="BML171" s="255" t="n">
        <v>219.879999999999</v>
      </c>
      <c r="BMM171" s="253" t="n">
        <v>78.0690509968224</v>
      </c>
      <c r="BMN171" s="256" t="n">
        <v>219.88</v>
      </c>
      <c r="BMO171" s="254" t="n">
        <v>5.76571461375288</v>
      </c>
      <c r="BMP171" s="252" t="n">
        <v>219.879999999999</v>
      </c>
      <c r="BMQ171" s="252" t="n">
        <v>73.6199905427567</v>
      </c>
      <c r="BMR171" s="255" t="n">
        <v>219.879999999999</v>
      </c>
      <c r="BMS171" s="253" t="n">
        <v>78.0690509968224</v>
      </c>
      <c r="BMT171" s="256" t="n">
        <v>219.88</v>
      </c>
      <c r="BMU171" s="254" t="n">
        <v>5.76571461375288</v>
      </c>
      <c r="BMV171" s="252" t="n">
        <v>219.879999999999</v>
      </c>
      <c r="BMW171" s="252" t="n">
        <v>78.5999220677638</v>
      </c>
      <c r="BMX171" s="255" t="n">
        <v>219.879999999999</v>
      </c>
      <c r="BMY171" s="253" t="n">
        <v>78.0690509968224</v>
      </c>
      <c r="BMZ171" s="256" t="n">
        <v>219.88</v>
      </c>
      <c r="BNA171" s="254" t="n">
        <v>5.76571461375288</v>
      </c>
      <c r="BNB171" s="252" t="n">
        <v>219.879999999999</v>
      </c>
      <c r="BNC171" s="252" t="n">
        <v>84.3797575796837</v>
      </c>
      <c r="BND171" s="255" t="n">
        <v>219.879999999999</v>
      </c>
      <c r="BNE171" s="253" t="n">
        <v>78.0690509968224</v>
      </c>
      <c r="BNF171" s="256" t="n">
        <v>219.88</v>
      </c>
      <c r="BNG171" s="254" t="n">
        <v>5.76571461375288</v>
      </c>
      <c r="BNH171" s="252" t="n">
        <v>219.879999999999</v>
      </c>
      <c r="BNI171" s="252" t="n">
        <v>88.08599080796699</v>
      </c>
      <c r="BNJ171" s="255" t="n">
        <v>219.879999999999</v>
      </c>
      <c r="BNK171" s="253" t="n">
        <v>78.0690509968224</v>
      </c>
      <c r="BNL171" s="256" t="n">
        <v>219.88</v>
      </c>
      <c r="BNM171" s="254" t="n">
        <v>5.76571461375288</v>
      </c>
      <c r="BNN171" s="252" t="n">
        <v>219.879999999999</v>
      </c>
      <c r="BNO171" s="252" t="n">
        <v>98.7491570311736</v>
      </c>
      <c r="BNP171" s="255" t="n">
        <v>219.879999999999</v>
      </c>
      <c r="BNQ171" s="253" t="n">
        <v>78.0690509968224</v>
      </c>
      <c r="BNR171" s="256" t="n">
        <v>219.88</v>
      </c>
      <c r="BNS171" s="254" t="n">
        <v>5.76571461375288</v>
      </c>
      <c r="BNT171" s="252" t="n">
        <v>219.879999999999</v>
      </c>
      <c r="BNU171" s="252" t="n">
        <v>103.301467293569</v>
      </c>
      <c r="BNV171" s="255" t="n">
        <v>219.879999999999</v>
      </c>
      <c r="BNW171" s="253" t="n">
        <v>78.0690509968224</v>
      </c>
      <c r="BNX171" s="256" t="n">
        <v>219.88</v>
      </c>
      <c r="BNY171" s="254" t="n">
        <v>5.76571461375288</v>
      </c>
      <c r="BNZ171" s="252" t="n">
        <v>219.879999999999</v>
      </c>
      <c r="BOA171" s="252" t="n">
        <v>111.068494984306</v>
      </c>
      <c r="BOB171" s="255" t="n">
        <v>219.879999999999</v>
      </c>
      <c r="BOC171" s="253" t="n">
        <v>78.0690509968224</v>
      </c>
      <c r="BOD171" s="256" t="n">
        <v>219.88</v>
      </c>
      <c r="BOE171" s="254" t="n">
        <v>5.76571461375288</v>
      </c>
      <c r="BOF171" s="252" t="n">
        <v>219.879999999999</v>
      </c>
      <c r="BOG171" s="252" t="n">
        <v>121.802598527152</v>
      </c>
      <c r="BOH171" s="255" t="n">
        <v>219.879999999999</v>
      </c>
      <c r="BOI171" s="253" t="n">
        <v>78.0690509968224</v>
      </c>
      <c r="BOJ171" s="256" t="n">
        <v>219.88</v>
      </c>
      <c r="BOK171" s="254" t="n">
        <v>5.76571461375288</v>
      </c>
      <c r="BOL171" s="252" t="n">
        <v>219.879999999999</v>
      </c>
      <c r="BOM171" s="252" t="n">
        <v>132.048088662611</v>
      </c>
      <c r="BON171" s="255" t="n">
        <v>219.879999999999</v>
      </c>
      <c r="BOO171" s="253" t="n">
        <v>78.0690509968224</v>
      </c>
      <c r="BOP171" s="256" t="n">
        <v>219.88</v>
      </c>
      <c r="BOQ171" s="254" t="n">
        <v>5.76571461375288</v>
      </c>
    </row>
    <row r="172">
      <c r="B172" s="251" t="n">
        <v>2.2325</v>
      </c>
      <c r="C172" s="252" t="n">
        <v>8.67901975103598</v>
      </c>
      <c r="D172" s="255" t="n">
        <v>2.2325</v>
      </c>
      <c r="E172" s="253" t="n">
        <v>46.6212032873274</v>
      </c>
      <c r="F172" s="256" t="n">
        <v>2.2325</v>
      </c>
      <c r="G172" s="254" t="n">
        <v>2.20784430032662</v>
      </c>
      <c r="H172" s="251" t="n">
        <v>2.2325</v>
      </c>
      <c r="I172" s="252" t="n">
        <v>12.2568175013886</v>
      </c>
      <c r="J172" s="255" t="n">
        <v>2.2325</v>
      </c>
      <c r="K172" s="253" t="n">
        <v>46.6212032873274</v>
      </c>
      <c r="L172" s="256" t="n">
        <v>2.2325</v>
      </c>
      <c r="M172" s="254" t="n">
        <v>2.20784430032662</v>
      </c>
      <c r="N172" s="251" t="n">
        <v>2.2325</v>
      </c>
      <c r="O172" s="252" t="n">
        <v>15.5783106854898</v>
      </c>
      <c r="P172" s="255" t="n">
        <v>2.2325</v>
      </c>
      <c r="Q172" s="253" t="n">
        <v>46.6212032873274</v>
      </c>
      <c r="R172" s="256" t="n">
        <v>2.2325</v>
      </c>
      <c r="S172" s="254" t="n">
        <v>2.20784430032662</v>
      </c>
      <c r="T172" s="251" t="n">
        <v>2.2325</v>
      </c>
      <c r="U172" s="252" t="n">
        <v>18.9105870704338</v>
      </c>
      <c r="V172" s="255" t="n">
        <v>2.2325</v>
      </c>
      <c r="W172" s="253" t="n">
        <v>46.6212032873274</v>
      </c>
      <c r="X172" s="256" t="n">
        <v>2.2325</v>
      </c>
      <c r="Y172" s="254" t="n">
        <v>2.20784430032662</v>
      </c>
      <c r="Z172" s="251" t="n">
        <v>2.2325</v>
      </c>
      <c r="AA172" s="252" t="n">
        <v>21.9710197212507</v>
      </c>
      <c r="AB172" s="255" t="n">
        <v>2.2325</v>
      </c>
      <c r="AC172" s="253" t="n">
        <v>46.6212032873274</v>
      </c>
      <c r="AD172" s="256" t="n">
        <v>2.2325</v>
      </c>
      <c r="AE172" s="254" t="n">
        <v>2.20784430032662</v>
      </c>
      <c r="AF172" s="251" t="n">
        <v>2.2325</v>
      </c>
      <c r="AG172" s="252" t="n">
        <v>25.2773675565451</v>
      </c>
      <c r="AH172" s="255" t="n">
        <v>2.2325</v>
      </c>
      <c r="AI172" s="253" t="n">
        <v>46.6212032873274</v>
      </c>
      <c r="AJ172" s="256" t="n">
        <v>2.2325</v>
      </c>
      <c r="AK172" s="254" t="n">
        <v>2.20784430032662</v>
      </c>
      <c r="AL172" s="251" t="n">
        <v>2.2325</v>
      </c>
      <c r="AM172" s="252" t="n">
        <v>28.8695942069001</v>
      </c>
      <c r="AN172" s="255" t="n">
        <v>2.2325</v>
      </c>
      <c r="AO172" s="253" t="n">
        <v>46.6212032873274</v>
      </c>
      <c r="AP172" s="256" t="n">
        <v>2.2325</v>
      </c>
      <c r="AQ172" s="254" t="n">
        <v>2.20784430032662</v>
      </c>
      <c r="AR172" s="251" t="n">
        <v>2.2325</v>
      </c>
      <c r="AS172" s="252" t="n">
        <v>32.2048140561531</v>
      </c>
      <c r="AT172" s="255" t="n">
        <v>2.2325</v>
      </c>
      <c r="AU172" s="253" t="n">
        <v>46.6212032873274</v>
      </c>
      <c r="AV172" s="256" t="n">
        <v>2.2325</v>
      </c>
      <c r="AW172" s="254" t="n">
        <v>2.20784430032662</v>
      </c>
      <c r="AX172" s="252" t="n">
        <v>2.2325</v>
      </c>
      <c r="AY172" s="252" t="n">
        <v>35.0006862016259</v>
      </c>
      <c r="AZ172" s="255" t="n">
        <v>2.2325</v>
      </c>
      <c r="BA172" s="253" t="n">
        <v>46.6212032873274</v>
      </c>
      <c r="BB172" s="256" t="n">
        <v>2.2325</v>
      </c>
      <c r="BC172" s="254" t="n">
        <v>2.20784430032662</v>
      </c>
      <c r="BD172" s="252" t="n">
        <v>2.2325</v>
      </c>
      <c r="BE172" s="252" t="n">
        <v>38.0634315582315</v>
      </c>
      <c r="BF172" s="255" t="n">
        <v>2.2325</v>
      </c>
      <c r="BG172" s="253" t="n">
        <v>46.6212032873274</v>
      </c>
      <c r="BH172" s="256" t="n">
        <v>2.2325</v>
      </c>
      <c r="BI172" s="254" t="n">
        <v>2.20784430032662</v>
      </c>
      <c r="BJ172" s="252" t="n">
        <v>2.2325</v>
      </c>
      <c r="BK172" s="252" t="n">
        <v>42.9329400185992</v>
      </c>
      <c r="BL172" s="255" t="n">
        <v>2.2325</v>
      </c>
      <c r="BM172" s="253" t="n">
        <v>46.6212032873274</v>
      </c>
      <c r="BN172" s="256" t="n">
        <v>2.2325</v>
      </c>
      <c r="BO172" s="254" t="n">
        <v>2.20784430032662</v>
      </c>
      <c r="BP172" s="252" t="n">
        <v>2.2325</v>
      </c>
      <c r="BQ172" s="252" t="n">
        <v>45.719353166534</v>
      </c>
      <c r="BR172" s="255" t="n">
        <v>2.2325</v>
      </c>
      <c r="BS172" s="253" t="n">
        <v>46.6212032873274</v>
      </c>
      <c r="BT172" s="256" t="n">
        <v>2.2325</v>
      </c>
      <c r="BU172" s="254" t="n">
        <v>2.20784430032662</v>
      </c>
      <c r="BV172" s="252" t="n">
        <v>2.2325</v>
      </c>
      <c r="BW172" s="252" t="n">
        <v>51.3669233046606</v>
      </c>
      <c r="BX172" s="255" t="n">
        <v>2.2325</v>
      </c>
      <c r="BY172" s="253" t="n">
        <v>46.6212032873274</v>
      </c>
      <c r="BZ172" s="256" t="n">
        <v>2.2325</v>
      </c>
      <c r="CA172" s="254" t="n">
        <v>2.20784430032662</v>
      </c>
      <c r="CB172" s="252" t="n">
        <v>2.2325</v>
      </c>
      <c r="CC172" s="252" t="n">
        <v>60.0407018252208</v>
      </c>
      <c r="CD172" s="255" t="n">
        <v>2.2325</v>
      </c>
      <c r="CE172" s="253" t="n">
        <v>46.6212032873274</v>
      </c>
      <c r="CF172" s="256" t="n">
        <v>2.2325</v>
      </c>
      <c r="CG172" s="254" t="n">
        <v>2.20784430032662</v>
      </c>
      <c r="CH172" s="252" t="n">
        <v>2.2325</v>
      </c>
      <c r="CI172" s="252" t="n">
        <v>66.1618446066478</v>
      </c>
      <c r="CJ172" s="255" t="n">
        <v>2.2325</v>
      </c>
      <c r="CK172" s="253" t="n">
        <v>46.6212032873274</v>
      </c>
      <c r="CL172" s="256" t="n">
        <v>2.2325</v>
      </c>
      <c r="CM172" s="254" t="n">
        <v>2.20784430032662</v>
      </c>
      <c r="CN172" s="252" t="n">
        <v>2.2325</v>
      </c>
      <c r="CO172" s="252" t="n">
        <v>71.7780983718486</v>
      </c>
      <c r="CP172" s="255" t="n">
        <v>2.2325</v>
      </c>
      <c r="CQ172" s="253" t="n">
        <v>46.6212032873274</v>
      </c>
      <c r="CR172" s="256" t="n">
        <v>2.2325</v>
      </c>
      <c r="CS172" s="254" t="n">
        <v>2.20784430032662</v>
      </c>
      <c r="CT172" s="252" t="n">
        <v>2.2325</v>
      </c>
      <c r="CU172" s="252" t="n">
        <v>77.16381299847799</v>
      </c>
      <c r="CV172" s="255" t="n">
        <v>2.2325</v>
      </c>
      <c r="CW172" s="253" t="n">
        <v>46.6212032873274</v>
      </c>
      <c r="CX172" s="256" t="n">
        <v>2.2325</v>
      </c>
      <c r="CY172" s="254" t="n">
        <v>2.20784430032662</v>
      </c>
      <c r="CZ172" s="252" t="n">
        <v>2.2325</v>
      </c>
      <c r="DA172" s="252" t="n">
        <v>90.42346540709011</v>
      </c>
      <c r="DB172" s="255" t="n">
        <v>2.2325</v>
      </c>
      <c r="DC172" s="253" t="n">
        <v>46.6212032873274</v>
      </c>
      <c r="DD172" s="256" t="n">
        <v>2.2325</v>
      </c>
      <c r="DE172" s="254" t="n">
        <v>2.20784430032662</v>
      </c>
      <c r="DF172" s="252" t="n">
        <v>2.2325</v>
      </c>
      <c r="DG172" s="252" t="n">
        <v>97.3157164883159</v>
      </c>
      <c r="DH172" s="255" t="n">
        <v>2.2325</v>
      </c>
      <c r="DI172" s="253" t="n">
        <v>46.6212032873274</v>
      </c>
      <c r="DJ172" s="256" t="n">
        <v>2.2325</v>
      </c>
      <c r="DK172" s="254" t="n">
        <v>2.20784430032662</v>
      </c>
      <c r="DL172" s="252" t="n">
        <v>2.2325</v>
      </c>
      <c r="DM172" s="252" t="n">
        <v>106.257783219674</v>
      </c>
      <c r="DN172" s="255" t="n">
        <v>2.2325</v>
      </c>
      <c r="DO172" s="253" t="n">
        <v>46.6212032873274</v>
      </c>
      <c r="DP172" s="256" t="n">
        <v>2.2325</v>
      </c>
      <c r="DQ172" s="254" t="n">
        <v>2.20784430032662</v>
      </c>
      <c r="DR172" s="252" t="n">
        <v>2.2325</v>
      </c>
      <c r="DS172" s="252" t="n">
        <v>121.095238842127</v>
      </c>
      <c r="DT172" s="255" t="n">
        <v>2.2325</v>
      </c>
      <c r="DU172" s="253" t="n">
        <v>46.6212032873274</v>
      </c>
      <c r="DV172" s="256" t="n">
        <v>2.2325</v>
      </c>
      <c r="DW172" s="254" t="n">
        <v>2.20784430032662</v>
      </c>
      <c r="DX172" s="252" t="n">
        <v>2.2325</v>
      </c>
      <c r="DY172" s="252" t="n">
        <v>130.801207100457</v>
      </c>
      <c r="DZ172" s="255" t="n">
        <v>2.2325</v>
      </c>
      <c r="EA172" s="253" t="n">
        <v>46.6212032873274</v>
      </c>
      <c r="EB172" s="256" t="n">
        <v>2.2325</v>
      </c>
      <c r="EC172" s="254" t="n">
        <v>2.20784430032662</v>
      </c>
      <c r="ED172" s="251" t="n">
        <v>3.22000000000046</v>
      </c>
      <c r="EE172" s="252" t="n">
        <v>11.3579710626198</v>
      </c>
      <c r="EF172" s="255" t="n">
        <v>3.196</v>
      </c>
      <c r="EG172" s="253" t="n">
        <v>43.1889435465985</v>
      </c>
      <c r="EH172" s="256" t="n">
        <v>3.196</v>
      </c>
      <c r="EI172" s="254" t="n">
        <v>4.75993750925535</v>
      </c>
      <c r="EJ172" s="251" t="n">
        <v>3.22</v>
      </c>
      <c r="EK172" s="252" t="n">
        <v>15.652846134528</v>
      </c>
      <c r="EL172" s="255" t="n">
        <v>3.196</v>
      </c>
      <c r="EM172" s="253" t="n">
        <v>43.1889435465985</v>
      </c>
      <c r="EN172" s="256" t="n">
        <v>3.196</v>
      </c>
      <c r="EO172" s="254" t="n">
        <v>4.75993750925535</v>
      </c>
      <c r="EP172" s="251" t="n">
        <v>3.22</v>
      </c>
      <c r="EQ172" s="252" t="n">
        <v>19.6776463253196</v>
      </c>
      <c r="ER172" s="255" t="n">
        <v>3.196</v>
      </c>
      <c r="ES172" s="253" t="n">
        <v>43.1889435465985</v>
      </c>
      <c r="ET172" s="256" t="n">
        <v>3.196</v>
      </c>
      <c r="EU172" s="254" t="n">
        <v>4.75993750925535</v>
      </c>
      <c r="EV172" s="251" t="n">
        <v>3.196</v>
      </c>
      <c r="EW172" s="252" t="n">
        <v>25.1849100627658</v>
      </c>
      <c r="EX172" s="255" t="n">
        <v>3.196</v>
      </c>
      <c r="EY172" s="253" t="n">
        <v>43.1889435465985</v>
      </c>
      <c r="EZ172" s="256" t="n">
        <v>3.196</v>
      </c>
      <c r="FA172" s="254" t="n">
        <v>4.75993750925535</v>
      </c>
      <c r="FB172" s="251" t="n">
        <v>3.22</v>
      </c>
      <c r="FC172" s="252" t="n">
        <v>29.7972461122763</v>
      </c>
      <c r="FD172" s="255" t="n">
        <v>3.196</v>
      </c>
      <c r="FE172" s="253" t="n">
        <v>43.1889435465985</v>
      </c>
      <c r="FF172" s="256" t="n">
        <v>3.196</v>
      </c>
      <c r="FG172" s="254" t="n">
        <v>4.75993750925535</v>
      </c>
      <c r="FH172" s="251" t="n">
        <v>3.22</v>
      </c>
      <c r="FI172" s="252" t="n">
        <v>34.0809139254018</v>
      </c>
      <c r="FJ172" s="255" t="n">
        <v>3.196</v>
      </c>
      <c r="FK172" s="253" t="n">
        <v>43.1889435465985</v>
      </c>
      <c r="FL172" s="256" t="n">
        <v>3.196</v>
      </c>
      <c r="FM172" s="254" t="n">
        <v>4.75993750925535</v>
      </c>
      <c r="FN172" s="251" t="n">
        <v>3.196</v>
      </c>
      <c r="FO172" s="252" t="n">
        <v>39.612987095563</v>
      </c>
      <c r="FP172" s="255" t="n">
        <v>3.196</v>
      </c>
      <c r="FQ172" s="253" t="n">
        <v>43.1889435465985</v>
      </c>
      <c r="FR172" s="256" t="n">
        <v>3.196</v>
      </c>
      <c r="FS172" s="254" t="n">
        <v>4.75993750925535</v>
      </c>
      <c r="FT172" s="251" t="n">
        <v>3.22</v>
      </c>
      <c r="FU172" s="252" t="n">
        <v>44.5071575513841</v>
      </c>
      <c r="FV172" s="255" t="n">
        <v>3.196</v>
      </c>
      <c r="FW172" s="253" t="n">
        <v>43.1889435465985</v>
      </c>
      <c r="FX172" s="256" t="n">
        <v>3.196</v>
      </c>
      <c r="FY172" s="254" t="n">
        <v>4.75993750925535</v>
      </c>
      <c r="FZ172" s="252" t="n">
        <v>3.196</v>
      </c>
      <c r="GA172" s="252" t="n">
        <v>48.5939120171017</v>
      </c>
      <c r="GB172" s="255" t="n">
        <v>3.196</v>
      </c>
      <c r="GC172" s="253" t="n">
        <v>43.1889435465985</v>
      </c>
      <c r="GD172" s="256" t="n">
        <v>3.196</v>
      </c>
      <c r="GE172" s="254" t="n">
        <v>4.75993750925535</v>
      </c>
      <c r="GF172" s="252" t="n">
        <v>3.196</v>
      </c>
      <c r="GG172" s="252" t="n">
        <v>52.2772324703824</v>
      </c>
      <c r="GH172" s="255" t="n">
        <v>3.196</v>
      </c>
      <c r="GI172" s="253" t="n">
        <v>43.1889435465985</v>
      </c>
      <c r="GJ172" s="256" t="n">
        <v>3.196</v>
      </c>
      <c r="GK172" s="254" t="n">
        <v>4.75993750925535</v>
      </c>
      <c r="GL172" s="252" t="n">
        <v>3.22</v>
      </c>
      <c r="GM172" s="252" t="n">
        <v>57.4199068954406</v>
      </c>
      <c r="GN172" s="255" t="n">
        <v>3.196</v>
      </c>
      <c r="GO172" s="253" t="n">
        <v>43.1889435465985</v>
      </c>
      <c r="GP172" s="256" t="n">
        <v>3.196</v>
      </c>
      <c r="GQ172" s="254" t="n">
        <v>4.75993750925535</v>
      </c>
      <c r="GR172" s="252" t="n">
        <v>3.196</v>
      </c>
      <c r="GS172" s="252" t="n">
        <v>64.8480012815418</v>
      </c>
      <c r="GT172" s="255" t="n">
        <v>3.196</v>
      </c>
      <c r="GU172" s="253" t="n">
        <v>43.1889435465985</v>
      </c>
      <c r="GV172" s="256" t="n">
        <v>3.196</v>
      </c>
      <c r="GW172" s="254" t="n">
        <v>4.75993750925535</v>
      </c>
      <c r="GX172" s="252" t="n">
        <v>3.196</v>
      </c>
      <c r="GY172" s="252" t="n">
        <v>69.10751222277349</v>
      </c>
      <c r="GZ172" s="255" t="n">
        <v>3.196</v>
      </c>
      <c r="HA172" s="253" t="n">
        <v>43.1889435465985</v>
      </c>
      <c r="HB172" s="256" t="n">
        <v>3.196</v>
      </c>
      <c r="HC172" s="254" t="n">
        <v>4.75993750925535</v>
      </c>
      <c r="HD172" s="252" t="n">
        <v>3.196</v>
      </c>
      <c r="HE172" s="252" t="n">
        <v>73.75355883469</v>
      </c>
      <c r="HF172" s="255" t="n">
        <v>3.196</v>
      </c>
      <c r="HG172" s="253" t="n">
        <v>43.1889435465985</v>
      </c>
      <c r="HH172" s="256" t="n">
        <v>3.196</v>
      </c>
      <c r="HI172" s="254" t="n">
        <v>4.75993750925535</v>
      </c>
      <c r="HJ172" s="252" t="n">
        <v>3.196</v>
      </c>
      <c r="HK172" s="252" t="n">
        <v>79.18532626977149</v>
      </c>
      <c r="HL172" s="255" t="n">
        <v>3.196</v>
      </c>
      <c r="HM172" s="253" t="n">
        <v>43.1889435465985</v>
      </c>
      <c r="HN172" s="256" t="n">
        <v>3.196</v>
      </c>
      <c r="HO172" s="254" t="n">
        <v>4.75993750925535</v>
      </c>
      <c r="HP172" s="252" t="n">
        <v>3.196</v>
      </c>
      <c r="HQ172" s="252" t="n">
        <v>84.52462489473911</v>
      </c>
      <c r="HR172" s="255" t="n">
        <v>3.196</v>
      </c>
      <c r="HS172" s="253" t="n">
        <v>43.1889435465985</v>
      </c>
      <c r="HT172" s="256" t="n">
        <v>3.196</v>
      </c>
      <c r="HU172" s="254" t="n">
        <v>4.75993750925535</v>
      </c>
      <c r="HV172" s="252" t="n">
        <v>3.196</v>
      </c>
      <c r="HW172" s="252" t="n">
        <v>91.87180638178489</v>
      </c>
      <c r="HX172" s="255" t="n">
        <v>3.196</v>
      </c>
      <c r="HY172" s="253" t="n">
        <v>43.1889435465985</v>
      </c>
      <c r="HZ172" s="256" t="n">
        <v>3.196</v>
      </c>
      <c r="IA172" s="254" t="n">
        <v>4.75993750925535</v>
      </c>
      <c r="IB172" s="252" t="n">
        <v>3.196</v>
      </c>
      <c r="IC172" s="252" t="n">
        <v>97.3363318620594</v>
      </c>
      <c r="ID172" s="255" t="n">
        <v>3.196</v>
      </c>
      <c r="IE172" s="253" t="n">
        <v>43.1889435465985</v>
      </c>
      <c r="IF172" s="256" t="n">
        <v>3.196</v>
      </c>
      <c r="IG172" s="254" t="n">
        <v>4.75993750925535</v>
      </c>
      <c r="IH172" s="252" t="n">
        <v>3.196</v>
      </c>
      <c r="II172" s="252" t="n">
        <v>100.441293710335</v>
      </c>
      <c r="IJ172" s="255" t="n">
        <v>3.196</v>
      </c>
      <c r="IK172" s="253" t="n">
        <v>43.1889435465985</v>
      </c>
      <c r="IL172" s="256" t="n">
        <v>3.196</v>
      </c>
      <c r="IM172" s="254" t="n">
        <v>4.75993750925535</v>
      </c>
      <c r="IN172" s="252" t="n">
        <v>3.196</v>
      </c>
      <c r="IO172" s="252" t="n">
        <v>104.882291379827</v>
      </c>
      <c r="IP172" s="255" t="n">
        <v>3.196</v>
      </c>
      <c r="IQ172" s="253" t="n">
        <v>43.1889435465985</v>
      </c>
      <c r="IR172" s="256" t="n">
        <v>3.196</v>
      </c>
      <c r="IS172" s="254" t="n">
        <v>4.75993750925535</v>
      </c>
      <c r="IT172" s="252" t="n">
        <v>3.196</v>
      </c>
      <c r="IU172" s="252" t="n">
        <v>109.098748311858</v>
      </c>
      <c r="IV172" s="255" t="n">
        <v>3.196</v>
      </c>
      <c r="IW172" s="253" t="n">
        <v>43.1889435465985</v>
      </c>
      <c r="IX172" s="256" t="n">
        <v>3.196</v>
      </c>
      <c r="IY172" s="254" t="n">
        <v>4.75993750925535</v>
      </c>
      <c r="IZ172" s="252" t="n">
        <v>3.196</v>
      </c>
      <c r="JA172" s="252" t="n">
        <v>115.787774499855</v>
      </c>
      <c r="JB172" s="255" t="n">
        <v>3.196</v>
      </c>
      <c r="JC172" s="253" t="n">
        <v>43.1889435465985</v>
      </c>
      <c r="JD172" s="256" t="n">
        <v>3.196</v>
      </c>
      <c r="JE172" s="254" t="n">
        <v>4.75993750925535</v>
      </c>
      <c r="JF172" s="252" t="n">
        <v>3.196</v>
      </c>
      <c r="JG172" s="252" t="n">
        <v>123.201170129309</v>
      </c>
      <c r="JH172" s="255" t="n">
        <v>3.196</v>
      </c>
      <c r="JI172" s="253" t="n">
        <v>43.1889435465985</v>
      </c>
      <c r="JJ172" s="256" t="n">
        <v>3.196</v>
      </c>
      <c r="JK172" s="254" t="n">
        <v>4.75993750925535</v>
      </c>
      <c r="JL172" s="252" t="n">
        <v>3.196</v>
      </c>
      <c r="JM172" s="252" t="n">
        <v>127.432027382369</v>
      </c>
      <c r="JN172" s="255" t="n">
        <v>3.196</v>
      </c>
      <c r="JO172" s="253" t="n">
        <v>43.1889435465985</v>
      </c>
      <c r="JP172" s="256" t="n">
        <v>3.196</v>
      </c>
      <c r="JQ172" s="254" t="n">
        <v>4.75993750925535</v>
      </c>
      <c r="JR172" s="252" t="n">
        <v>3.22</v>
      </c>
      <c r="JS172" s="252" t="n">
        <v>133.565413027382</v>
      </c>
      <c r="JT172" s="255" t="n">
        <v>3.196</v>
      </c>
      <c r="JU172" s="253" t="n">
        <v>43.1889435465985</v>
      </c>
      <c r="JV172" s="256" t="n">
        <v>3.196</v>
      </c>
      <c r="JW172" s="254" t="n">
        <v>4.75993750925535</v>
      </c>
      <c r="JX172" s="251" t="n">
        <v>4.136</v>
      </c>
      <c r="JY172" s="252" t="n">
        <v>6.13185161193314</v>
      </c>
      <c r="JZ172" s="255" t="n">
        <v>4.183</v>
      </c>
      <c r="KA172" s="253" t="n">
        <v>51.1468973818136</v>
      </c>
      <c r="KB172" s="256" t="n">
        <v>4.183</v>
      </c>
      <c r="KC172" s="254" t="n">
        <v>2.42050161743104</v>
      </c>
      <c r="KD172" s="251" t="n">
        <v>4.13999999999999</v>
      </c>
      <c r="KE172" s="252" t="n">
        <v>11.4165736833579</v>
      </c>
      <c r="KF172" s="255" t="n">
        <v>4.183</v>
      </c>
      <c r="KG172" s="253" t="n">
        <v>51.1468973818136</v>
      </c>
      <c r="KH172" s="256" t="n">
        <v>4.183</v>
      </c>
      <c r="KI172" s="254" t="n">
        <v>2.42050161743104</v>
      </c>
      <c r="KJ172" s="251" t="n">
        <v>4.136</v>
      </c>
      <c r="KK172" s="252" t="n">
        <v>12.4208994081492</v>
      </c>
      <c r="KL172" s="255" t="n">
        <v>4.183</v>
      </c>
      <c r="KM172" s="253" t="n">
        <v>51.1468973818136</v>
      </c>
      <c r="KN172" s="256" t="n">
        <v>4.183</v>
      </c>
      <c r="KO172" s="254" t="n">
        <v>2.42050161743104</v>
      </c>
      <c r="KP172" s="251" t="n">
        <v>4.136</v>
      </c>
      <c r="KQ172" s="252" t="n">
        <v>14.4896392272259</v>
      </c>
      <c r="KR172" s="255" t="n">
        <v>4.183</v>
      </c>
      <c r="KS172" s="253" t="n">
        <v>51.1468973818136</v>
      </c>
      <c r="KT172" s="256" t="n">
        <v>4.183</v>
      </c>
      <c r="KU172" s="254" t="n">
        <v>2.42050161743104</v>
      </c>
      <c r="KV172" s="251" t="n">
        <v>4.136</v>
      </c>
      <c r="KW172" s="252" t="n">
        <v>18.5337870365694</v>
      </c>
      <c r="KX172" s="255" t="n">
        <v>4.183</v>
      </c>
      <c r="KY172" s="253" t="n">
        <v>51.1468973818136</v>
      </c>
      <c r="KZ172" s="256" t="n">
        <v>4.183</v>
      </c>
      <c r="LA172" s="254" t="n">
        <v>2.42050161743104</v>
      </c>
      <c r="LB172" s="251" t="n">
        <v>4.13999999999999</v>
      </c>
      <c r="LC172" s="252" t="n">
        <v>21.0708540676623</v>
      </c>
      <c r="LD172" s="255" t="n">
        <v>4.183</v>
      </c>
      <c r="LE172" s="253" t="n">
        <v>51.1468973818136</v>
      </c>
      <c r="LF172" s="256" t="n">
        <v>4.183</v>
      </c>
      <c r="LG172" s="254" t="n">
        <v>2.42050161743104</v>
      </c>
      <c r="LH172" s="251" t="n">
        <v>4.136</v>
      </c>
      <c r="LI172" s="252" t="n">
        <v>24.6644162005621</v>
      </c>
      <c r="LJ172" s="255" t="n">
        <v>4.183</v>
      </c>
      <c r="LK172" s="253" t="n">
        <v>51.1468973818136</v>
      </c>
      <c r="LL172" s="256" t="n">
        <v>4.183</v>
      </c>
      <c r="LM172" s="254" t="n">
        <v>2.42050161743104</v>
      </c>
      <c r="LN172" s="251" t="n">
        <v>4.136</v>
      </c>
      <c r="LO172" s="252" t="n">
        <v>26.9481595186609</v>
      </c>
      <c r="LP172" s="255" t="n">
        <v>4.183</v>
      </c>
      <c r="LQ172" s="253" t="n">
        <v>51.1468973818136</v>
      </c>
      <c r="LR172" s="256" t="n">
        <v>4.183</v>
      </c>
      <c r="LS172" s="254" t="n">
        <v>2.42050161743104</v>
      </c>
      <c r="LT172" s="252" t="n">
        <v>4.136</v>
      </c>
      <c r="LU172" s="252" t="n">
        <v>29.8051549868209</v>
      </c>
      <c r="LV172" s="255" t="n">
        <v>4.183</v>
      </c>
      <c r="LW172" s="253" t="n">
        <v>51.1468973818136</v>
      </c>
      <c r="LX172" s="256" t="n">
        <v>4.183</v>
      </c>
      <c r="LY172" s="254" t="n">
        <v>2.42050161743104</v>
      </c>
      <c r="LZ172" s="252" t="n">
        <v>4.136</v>
      </c>
      <c r="MA172" s="252" t="n">
        <v>33.7155043865718</v>
      </c>
      <c r="MB172" s="255" t="n">
        <v>4.183</v>
      </c>
      <c r="MC172" s="253" t="n">
        <v>51.1468973818136</v>
      </c>
      <c r="MD172" s="256" t="n">
        <v>4.183</v>
      </c>
      <c r="ME172" s="254" t="n">
        <v>2.42050161743104</v>
      </c>
      <c r="MF172" s="252" t="n">
        <v>4.136</v>
      </c>
      <c r="MG172" s="252" t="n">
        <v>36.6342797019387</v>
      </c>
      <c r="MH172" s="255" t="n">
        <v>4.183</v>
      </c>
      <c r="MI172" s="253" t="n">
        <v>51.1468973818136</v>
      </c>
      <c r="MJ172" s="256" t="n">
        <v>4.183</v>
      </c>
      <c r="MK172" s="254" t="n">
        <v>2.42050161743104</v>
      </c>
      <c r="ML172" s="252" t="n">
        <v>4.136</v>
      </c>
      <c r="MM172" s="252" t="n">
        <v>39.1906625096453</v>
      </c>
      <c r="MN172" s="255" t="n">
        <v>4.183</v>
      </c>
      <c r="MO172" s="253" t="n">
        <v>51.1468973818136</v>
      </c>
      <c r="MP172" s="256" t="n">
        <v>4.183</v>
      </c>
      <c r="MQ172" s="254" t="n">
        <v>2.42050161743104</v>
      </c>
      <c r="MR172" s="252" t="n">
        <v>4.136</v>
      </c>
      <c r="MS172" s="252" t="n">
        <v>44.1597170521317</v>
      </c>
      <c r="MT172" s="255" t="n">
        <v>4.183</v>
      </c>
      <c r="MU172" s="253" t="n">
        <v>51.1468973818136</v>
      </c>
      <c r="MV172" s="256" t="n">
        <v>4.183</v>
      </c>
      <c r="MW172" s="254" t="n">
        <v>2.42050161743104</v>
      </c>
      <c r="MX172" s="252" t="n">
        <v>4.13999999999999</v>
      </c>
      <c r="MY172" s="252" t="n">
        <v>53.2486818289344</v>
      </c>
      <c r="MZ172" s="255" t="n">
        <v>4.183</v>
      </c>
      <c r="NA172" s="253" t="n">
        <v>51.1468973818136</v>
      </c>
      <c r="NB172" s="256" t="n">
        <v>4.183</v>
      </c>
      <c r="NC172" s="254" t="n">
        <v>2.42050161743104</v>
      </c>
      <c r="ND172" s="252" t="n">
        <v>4.136</v>
      </c>
      <c r="NE172" s="252" t="n">
        <v>59.7118920317778</v>
      </c>
      <c r="NF172" s="255" t="n">
        <v>4.183</v>
      </c>
      <c r="NG172" s="253" t="n">
        <v>51.1468973818136</v>
      </c>
      <c r="NH172" s="256" t="n">
        <v>4.183</v>
      </c>
      <c r="NI172" s="254" t="n">
        <v>2.42050161743104</v>
      </c>
      <c r="NJ172" s="252" t="n">
        <v>4.136</v>
      </c>
      <c r="NK172" s="252" t="n">
        <v>67.5441346078907</v>
      </c>
      <c r="NL172" s="255" t="n">
        <v>4.183</v>
      </c>
      <c r="NM172" s="253" t="n">
        <v>51.1468973818136</v>
      </c>
      <c r="NN172" s="256" t="n">
        <v>4.183</v>
      </c>
      <c r="NO172" s="254" t="n">
        <v>2.42050161743104</v>
      </c>
      <c r="NP172" s="252" t="n">
        <v>4.13999999999999</v>
      </c>
      <c r="NQ172" s="252" t="n">
        <v>73.3223529503818</v>
      </c>
      <c r="NR172" s="255" t="n">
        <v>4.183</v>
      </c>
      <c r="NS172" s="253" t="n">
        <v>51.1468973818136</v>
      </c>
      <c r="NT172" s="256" t="n">
        <v>4.183</v>
      </c>
      <c r="NU172" s="254" t="n">
        <v>2.42050161743104</v>
      </c>
      <c r="NV172" s="252" t="n">
        <v>4.136</v>
      </c>
      <c r="NW172" s="252" t="n">
        <v>79.5806954762048</v>
      </c>
      <c r="NX172" s="255" t="n">
        <v>4.183</v>
      </c>
      <c r="NY172" s="253" t="n">
        <v>51.1468973818136</v>
      </c>
      <c r="NZ172" s="256" t="n">
        <v>4.183</v>
      </c>
      <c r="OA172" s="254" t="n">
        <v>2.42050161743104</v>
      </c>
      <c r="OB172" s="252" t="n">
        <v>4.136</v>
      </c>
      <c r="OC172" s="252" t="n">
        <v>84.657827297751</v>
      </c>
      <c r="OD172" s="255" t="n">
        <v>4.183</v>
      </c>
      <c r="OE172" s="253" t="n">
        <v>51.1468973818136</v>
      </c>
      <c r="OF172" s="256" t="n">
        <v>4.183</v>
      </c>
      <c r="OG172" s="254" t="n">
        <v>2.42050161743104</v>
      </c>
      <c r="OH172" s="252" t="n">
        <v>4.136</v>
      </c>
      <c r="OI172" s="252" t="n">
        <v>89.86012420808601</v>
      </c>
      <c r="OJ172" s="255" t="n">
        <v>4.183</v>
      </c>
      <c r="OK172" s="253" t="n">
        <v>51.1468973818136</v>
      </c>
      <c r="OL172" s="256" t="n">
        <v>4.183</v>
      </c>
      <c r="OM172" s="254" t="n">
        <v>2.42050161743104</v>
      </c>
      <c r="ON172" s="252" t="n">
        <v>4.136</v>
      </c>
      <c r="OO172" s="252" t="n">
        <v>100.261067466924</v>
      </c>
      <c r="OP172" s="255" t="n">
        <v>4.183</v>
      </c>
      <c r="OQ172" s="253" t="n">
        <v>51.1468973818136</v>
      </c>
      <c r="OR172" s="256" t="n">
        <v>4.183</v>
      </c>
      <c r="OS172" s="254" t="n">
        <v>2.42050161743104</v>
      </c>
      <c r="OT172" s="252" t="n">
        <v>4.136</v>
      </c>
      <c r="OU172" s="252" t="n">
        <v>105.880585305329</v>
      </c>
      <c r="OV172" s="255" t="n">
        <v>4.183</v>
      </c>
      <c r="OW172" s="253" t="n">
        <v>51.1468973818136</v>
      </c>
      <c r="OX172" s="256" t="n">
        <v>4.183</v>
      </c>
      <c r="OY172" s="254" t="n">
        <v>2.42050161743104</v>
      </c>
      <c r="OZ172" s="252" t="n">
        <v>4.136</v>
      </c>
      <c r="PA172" s="252" t="n">
        <v>114.362456304801</v>
      </c>
      <c r="PB172" s="255" t="n">
        <v>4.183</v>
      </c>
      <c r="PC172" s="253" t="n">
        <v>51.1468973818136</v>
      </c>
      <c r="PD172" s="256" t="n">
        <v>4.183</v>
      </c>
      <c r="PE172" s="254" t="n">
        <v>2.42050161743104</v>
      </c>
      <c r="PF172" s="251" t="n">
        <v>7.426</v>
      </c>
      <c r="PG172" s="252" t="n">
        <v>7.92798698778437</v>
      </c>
      <c r="PH172" s="255" t="n">
        <v>7.426</v>
      </c>
      <c r="PI172" s="253" t="n">
        <v>51.9813726162711</v>
      </c>
      <c r="PJ172" s="256" t="n">
        <v>7.36</v>
      </c>
      <c r="PK172" s="254" t="n">
        <v>1.73385498966468</v>
      </c>
      <c r="PL172" s="251" t="n">
        <v>7.426</v>
      </c>
      <c r="PM172" s="252" t="n">
        <v>13.7780079523344</v>
      </c>
      <c r="PN172" s="255" t="n">
        <v>7.426</v>
      </c>
      <c r="PO172" s="253" t="n">
        <v>51.9813726162711</v>
      </c>
      <c r="PP172" s="256" t="n">
        <v>7.36</v>
      </c>
      <c r="PQ172" s="254" t="n">
        <v>1.73385498966468</v>
      </c>
      <c r="PR172" s="251" t="n">
        <v>7.36</v>
      </c>
      <c r="PS172" s="252" t="n">
        <v>18.8011012171695</v>
      </c>
      <c r="PT172" s="255" t="n">
        <v>7.426</v>
      </c>
      <c r="PU172" s="253" t="n">
        <v>51.9813726162711</v>
      </c>
      <c r="PV172" s="256" t="n">
        <v>7.36</v>
      </c>
      <c r="PW172" s="254" t="n">
        <v>1.73385498966468</v>
      </c>
      <c r="PX172" s="251" t="n">
        <v>7.426</v>
      </c>
      <c r="PY172" s="252" t="n">
        <v>23.1087469103152</v>
      </c>
      <c r="PZ172" s="255" t="n">
        <v>7.426</v>
      </c>
      <c r="QA172" s="253" t="n">
        <v>51.9813726162711</v>
      </c>
      <c r="QB172" s="256" t="n">
        <v>7.36</v>
      </c>
      <c r="QC172" s="254" t="n">
        <v>1.73385498966468</v>
      </c>
      <c r="QD172" s="251" t="n">
        <v>7.426</v>
      </c>
      <c r="QE172" s="252" t="n">
        <v>26.8274807471784</v>
      </c>
      <c r="QF172" s="255" t="n">
        <v>7.426</v>
      </c>
      <c r="QG172" s="253" t="n">
        <v>51.9813726162711</v>
      </c>
      <c r="QH172" s="256" t="n">
        <v>7.36</v>
      </c>
      <c r="QI172" s="254" t="n">
        <v>1.73385498966468</v>
      </c>
      <c r="QJ172" s="251" t="n">
        <v>7.36</v>
      </c>
      <c r="QK172" s="252" t="n">
        <v>31.6713529552807</v>
      </c>
      <c r="QL172" s="255" t="n">
        <v>7.426</v>
      </c>
      <c r="QM172" s="253" t="n">
        <v>51.9813726162711</v>
      </c>
      <c r="QN172" s="256" t="n">
        <v>7.36</v>
      </c>
      <c r="QO172" s="254" t="n">
        <v>1.73385498966468</v>
      </c>
      <c r="QP172" s="251" t="n">
        <v>7.426</v>
      </c>
      <c r="QQ172" s="252" t="n">
        <v>36.6901136899956</v>
      </c>
      <c r="QR172" s="255" t="n">
        <v>7.426</v>
      </c>
      <c r="QS172" s="253" t="n">
        <v>51.9813726162711</v>
      </c>
      <c r="QT172" s="256" t="n">
        <v>7.36</v>
      </c>
      <c r="QU172" s="254" t="n">
        <v>1.73385498966468</v>
      </c>
      <c r="QV172" s="251" t="n">
        <v>7.426</v>
      </c>
      <c r="QW172" s="252" t="n">
        <v>40.8787865847544</v>
      </c>
      <c r="QX172" s="255" t="n">
        <v>7.426</v>
      </c>
      <c r="QY172" s="253" t="n">
        <v>51.9813726162711</v>
      </c>
      <c r="QZ172" s="256" t="n">
        <v>7.36</v>
      </c>
      <c r="RA172" s="254" t="n">
        <v>1.73385498966468</v>
      </c>
      <c r="RB172" s="252" t="n">
        <v>7.426</v>
      </c>
      <c r="RC172" s="252" t="n">
        <v>45.1101567838964</v>
      </c>
      <c r="RD172" s="255" t="n">
        <v>7.426</v>
      </c>
      <c r="RE172" s="253" t="n">
        <v>51.9813726162711</v>
      </c>
      <c r="RF172" s="256" t="n">
        <v>7.36</v>
      </c>
      <c r="RG172" s="254" t="n">
        <v>1.73385498966468</v>
      </c>
      <c r="RH172" s="252" t="n">
        <v>7.426</v>
      </c>
      <c r="RI172" s="252" t="n">
        <v>49.2326292209315</v>
      </c>
      <c r="RJ172" s="255" t="n">
        <v>7.426</v>
      </c>
      <c r="RK172" s="253" t="n">
        <v>51.9813726162711</v>
      </c>
      <c r="RL172" s="256" t="n">
        <v>7.36</v>
      </c>
      <c r="RM172" s="254" t="n">
        <v>1.73385498966468</v>
      </c>
      <c r="RN172" s="252" t="n">
        <v>7.36</v>
      </c>
      <c r="RO172" s="252" t="n">
        <v>55.1485588946503</v>
      </c>
      <c r="RP172" s="255" t="n">
        <v>7.426</v>
      </c>
      <c r="RQ172" s="253" t="n">
        <v>51.9813726162711</v>
      </c>
      <c r="RR172" s="256" t="n">
        <v>7.36</v>
      </c>
      <c r="RS172" s="254" t="n">
        <v>1.73385498966468</v>
      </c>
      <c r="RT172" s="252" t="n">
        <v>7.36</v>
      </c>
      <c r="RU172" s="252" t="n">
        <v>58.6232093715933</v>
      </c>
      <c r="RV172" s="255" t="n">
        <v>7.426</v>
      </c>
      <c r="RW172" s="253" t="n">
        <v>51.9813726162711</v>
      </c>
      <c r="RX172" s="256" t="n">
        <v>7.36</v>
      </c>
      <c r="RY172" s="254" t="n">
        <v>1.73385498966468</v>
      </c>
      <c r="RZ172" s="252" t="n">
        <v>7.426</v>
      </c>
      <c r="SA172" s="252" t="n">
        <v>61.8374050141131</v>
      </c>
      <c r="SB172" s="255" t="n">
        <v>7.426</v>
      </c>
      <c r="SC172" s="253" t="n">
        <v>51.9813726162711</v>
      </c>
      <c r="SD172" s="256" t="n">
        <v>7.36</v>
      </c>
      <c r="SE172" s="254" t="n">
        <v>1.73385498966468</v>
      </c>
      <c r="SF172" s="252" t="n">
        <v>7.36</v>
      </c>
      <c r="SG172" s="252" t="n">
        <v>68.640108904843</v>
      </c>
      <c r="SH172" s="255" t="n">
        <v>7.426</v>
      </c>
      <c r="SI172" s="253" t="n">
        <v>51.9813726162711</v>
      </c>
      <c r="SJ172" s="256" t="n">
        <v>7.36</v>
      </c>
      <c r="SK172" s="254" t="n">
        <v>1.73385498966468</v>
      </c>
      <c r="SL172" s="252" t="n">
        <v>7.36</v>
      </c>
      <c r="SM172" s="252" t="n">
        <v>73.6342511504993</v>
      </c>
      <c r="SN172" s="255" t="n">
        <v>7.426</v>
      </c>
      <c r="SO172" s="253" t="n">
        <v>51.9813726162711</v>
      </c>
      <c r="SP172" s="256" t="n">
        <v>7.36</v>
      </c>
      <c r="SQ172" s="254" t="n">
        <v>1.73385498966468</v>
      </c>
      <c r="SR172" s="252" t="n">
        <v>7.36</v>
      </c>
      <c r="SS172" s="252" t="n">
        <v>79.1543154392636</v>
      </c>
      <c r="ST172" s="255" t="n">
        <v>7.426</v>
      </c>
      <c r="SU172" s="253" t="n">
        <v>51.9813726162711</v>
      </c>
      <c r="SV172" s="256" t="n">
        <v>7.36</v>
      </c>
      <c r="SW172" s="254" t="n">
        <v>1.73385498966468</v>
      </c>
      <c r="SX172" s="252" t="n">
        <v>7.36</v>
      </c>
      <c r="SY172" s="252" t="n">
        <v>82.7257656724329</v>
      </c>
      <c r="SZ172" s="255" t="n">
        <v>7.426</v>
      </c>
      <c r="TA172" s="253" t="n">
        <v>51.9813726162711</v>
      </c>
      <c r="TB172" s="256" t="n">
        <v>7.36</v>
      </c>
      <c r="TC172" s="254" t="n">
        <v>1.73385498966468</v>
      </c>
      <c r="TD172" s="252" t="n">
        <v>7.36</v>
      </c>
      <c r="TE172" s="252" t="n">
        <v>87.67937937603379</v>
      </c>
      <c r="TF172" s="255" t="n">
        <v>7.426</v>
      </c>
      <c r="TG172" s="253" t="n">
        <v>51.9813726162711</v>
      </c>
      <c r="TH172" s="256" t="n">
        <v>7.36</v>
      </c>
      <c r="TI172" s="254" t="n">
        <v>1.73385498966468</v>
      </c>
      <c r="TJ172" s="252" t="n">
        <v>7.36</v>
      </c>
      <c r="TK172" s="252" t="n">
        <v>91.9518371616798</v>
      </c>
      <c r="TL172" s="255" t="n">
        <v>7.426</v>
      </c>
      <c r="TM172" s="253" t="n">
        <v>51.9813726162711</v>
      </c>
      <c r="TN172" s="256" t="n">
        <v>7.36</v>
      </c>
      <c r="TO172" s="254" t="n">
        <v>1.73385498966468</v>
      </c>
      <c r="TP172" s="252" t="n">
        <v>7.36</v>
      </c>
      <c r="TQ172" s="252" t="n">
        <v>96.0813338440073</v>
      </c>
      <c r="TR172" s="255" t="n">
        <v>7.426</v>
      </c>
      <c r="TS172" s="253" t="n">
        <v>51.9813726162711</v>
      </c>
      <c r="TT172" s="256" t="n">
        <v>7.36</v>
      </c>
      <c r="TU172" s="254" t="n">
        <v>1.73385498966468</v>
      </c>
      <c r="TV172" s="252" t="n">
        <v>7.426</v>
      </c>
      <c r="TW172" s="252" t="n">
        <v>98.3065401619848</v>
      </c>
      <c r="TX172" s="255" t="n">
        <v>7.426</v>
      </c>
      <c r="TY172" s="253" t="n">
        <v>51.9813726162711</v>
      </c>
      <c r="TZ172" s="256" t="n">
        <v>7.36</v>
      </c>
      <c r="UA172" s="254" t="n">
        <v>1.73385498966468</v>
      </c>
      <c r="UB172" s="251" t="n">
        <v>7.81999999999999</v>
      </c>
      <c r="UC172" s="252" t="n">
        <v>4.5753935343431</v>
      </c>
      <c r="UD172" s="255" t="n">
        <v>7.98999999999999</v>
      </c>
      <c r="UE172" s="253" t="n">
        <v>56.7129944995624</v>
      </c>
      <c r="UF172" s="256" t="n">
        <v>7.98999999999999</v>
      </c>
      <c r="UG172" s="254" t="n">
        <v>5.9109993868051</v>
      </c>
      <c r="UH172" s="251" t="n">
        <v>7.81999999999999</v>
      </c>
      <c r="UI172" s="252" t="n">
        <v>8.369594562779181</v>
      </c>
      <c r="UJ172" s="255" t="n">
        <v>7.98999999999999</v>
      </c>
      <c r="UK172" s="253" t="n">
        <v>56.7129944995624</v>
      </c>
      <c r="UL172" s="256" t="n">
        <v>7.98999999999999</v>
      </c>
      <c r="UM172" s="254" t="n">
        <v>5.9109993868051</v>
      </c>
      <c r="UN172" s="251" t="n">
        <v>7.81999999999999</v>
      </c>
      <c r="UO172" s="252" t="n">
        <v>11.6654029884215</v>
      </c>
      <c r="UP172" s="255" t="n">
        <v>7.98999999999999</v>
      </c>
      <c r="UQ172" s="253" t="n">
        <v>56.7129944995624</v>
      </c>
      <c r="UR172" s="256" t="n">
        <v>7.98999999999999</v>
      </c>
      <c r="US172" s="254" t="n">
        <v>5.9109993868051</v>
      </c>
      <c r="UT172" s="251" t="n">
        <v>7.81999999999999</v>
      </c>
      <c r="UU172" s="252" t="n">
        <v>15.4781153472368</v>
      </c>
      <c r="UV172" s="255" t="n">
        <v>7.98999999999999</v>
      </c>
      <c r="UW172" s="253" t="n">
        <v>56.7129944995624</v>
      </c>
      <c r="UX172" s="256" t="n">
        <v>7.98999999999999</v>
      </c>
      <c r="UY172" s="254" t="n">
        <v>5.9109993868051</v>
      </c>
      <c r="UZ172" s="251" t="n">
        <v>7.81999999999999</v>
      </c>
      <c r="VA172" s="252" t="n">
        <v>19.5515974521608</v>
      </c>
      <c r="VB172" s="255" t="n">
        <v>7.98999999999999</v>
      </c>
      <c r="VC172" s="253" t="n">
        <v>56.7129944995624</v>
      </c>
      <c r="VD172" s="256" t="n">
        <v>7.98999999999999</v>
      </c>
      <c r="VE172" s="254" t="n">
        <v>5.9109993868051</v>
      </c>
      <c r="VF172" s="251" t="n">
        <v>7.81999999999999</v>
      </c>
      <c r="VG172" s="252" t="n">
        <v>22.9266566508304</v>
      </c>
      <c r="VH172" s="255" t="n">
        <v>7.98999999999999</v>
      </c>
      <c r="VI172" s="253" t="n">
        <v>56.7129944995624</v>
      </c>
      <c r="VJ172" s="256" t="n">
        <v>7.98999999999999</v>
      </c>
      <c r="VK172" s="254" t="n">
        <v>5.9109993868051</v>
      </c>
      <c r="VL172" s="251" t="n">
        <v>7.81999999999999</v>
      </c>
      <c r="VM172" s="252" t="n">
        <v>25.9796975490278</v>
      </c>
      <c r="VN172" s="255" t="n">
        <v>7.98999999999999</v>
      </c>
      <c r="VO172" s="253" t="n">
        <v>56.7129944995624</v>
      </c>
      <c r="VP172" s="256" t="n">
        <v>7.98999999999999</v>
      </c>
      <c r="VQ172" s="254" t="n">
        <v>5.9109993868051</v>
      </c>
      <c r="VR172" s="251" t="n">
        <v>7.81999999999999</v>
      </c>
      <c r="VS172" s="252" t="n">
        <v>31.8673781201611</v>
      </c>
      <c r="VT172" s="255" t="n">
        <v>7.98999999999999</v>
      </c>
      <c r="VU172" s="253" t="n">
        <v>56.7129944995624</v>
      </c>
      <c r="VV172" s="256" t="n">
        <v>7.98999999999999</v>
      </c>
      <c r="VW172" s="254" t="n">
        <v>5.9109993868051</v>
      </c>
      <c r="VX172" s="252" t="n">
        <v>7.81999999999999</v>
      </c>
      <c r="VY172" s="252" t="n">
        <v>35.2586742994447</v>
      </c>
      <c r="VZ172" s="255" t="n">
        <v>7.98999999999999</v>
      </c>
      <c r="WA172" s="253" t="n">
        <v>56.7129944995624</v>
      </c>
      <c r="WB172" s="256" t="n">
        <v>7.98999999999999</v>
      </c>
      <c r="WC172" s="254" t="n">
        <v>5.9109993868051</v>
      </c>
      <c r="WD172" s="252" t="n">
        <v>7.81999999999999</v>
      </c>
      <c r="WE172" s="252" t="n">
        <v>40.4080474221121</v>
      </c>
      <c r="WF172" s="255" t="n">
        <v>7.98999999999999</v>
      </c>
      <c r="WG172" s="253" t="n">
        <v>56.7129944995624</v>
      </c>
      <c r="WH172" s="256" t="n">
        <v>7.98999999999999</v>
      </c>
      <c r="WI172" s="254" t="n">
        <v>5.9109993868051</v>
      </c>
      <c r="WJ172" s="252" t="n">
        <v>7.81999999999999</v>
      </c>
      <c r="WK172" s="252" t="n">
        <v>43.9303625510555</v>
      </c>
      <c r="WL172" s="255" t="n">
        <v>7.98999999999999</v>
      </c>
      <c r="WM172" s="253" t="n">
        <v>56.7129944995624</v>
      </c>
      <c r="WN172" s="256" t="n">
        <v>7.98999999999999</v>
      </c>
      <c r="WO172" s="254" t="n">
        <v>5.9109993868051</v>
      </c>
      <c r="WP172" s="252" t="n">
        <v>7.81999999999999</v>
      </c>
      <c r="WQ172" s="252" t="n">
        <v>47.0596014034649</v>
      </c>
      <c r="WR172" s="255" t="n">
        <v>7.98999999999999</v>
      </c>
      <c r="WS172" s="253" t="n">
        <v>56.7129944995624</v>
      </c>
      <c r="WT172" s="256" t="n">
        <v>7.98999999999999</v>
      </c>
      <c r="WU172" s="254" t="n">
        <v>5.9109993868051</v>
      </c>
      <c r="WV172" s="252" t="n">
        <v>7.81999999999999</v>
      </c>
      <c r="WW172" s="252" t="n">
        <v>50.5214172023689</v>
      </c>
      <c r="WX172" s="255" t="n">
        <v>7.98999999999999</v>
      </c>
      <c r="WY172" s="253" t="n">
        <v>56.7129944995624</v>
      </c>
      <c r="WZ172" s="256" t="n">
        <v>7.98999999999999</v>
      </c>
      <c r="XA172" s="254" t="n">
        <v>5.9109993868051</v>
      </c>
      <c r="XB172" s="252" t="n">
        <v>7.81999999999999</v>
      </c>
      <c r="XC172" s="252" t="n">
        <v>54.3803201234988</v>
      </c>
      <c r="XD172" s="255" t="n">
        <v>7.98999999999999</v>
      </c>
      <c r="XE172" s="253" t="n">
        <v>56.7129944995624</v>
      </c>
      <c r="XF172" s="256" t="n">
        <v>7.98999999999999</v>
      </c>
      <c r="XG172" s="254" t="n">
        <v>5.9109993868051</v>
      </c>
      <c r="XH172" s="252" t="n">
        <v>7.81999999999999</v>
      </c>
      <c r="XI172" s="252" t="n">
        <v>57.6939593738623</v>
      </c>
      <c r="XJ172" s="255" t="n">
        <v>7.98999999999999</v>
      </c>
      <c r="XK172" s="253" t="n">
        <v>56.7129944995624</v>
      </c>
      <c r="XL172" s="256" t="n">
        <v>7.98999999999999</v>
      </c>
      <c r="XM172" s="254" t="n">
        <v>5.9109993868051</v>
      </c>
      <c r="XN172" s="252" t="n">
        <v>7.81999999999999</v>
      </c>
      <c r="XO172" s="252" t="n">
        <v>68.00156502252371</v>
      </c>
      <c r="XP172" s="255" t="n">
        <v>7.98999999999999</v>
      </c>
      <c r="XQ172" s="253" t="n">
        <v>56.7129944995624</v>
      </c>
      <c r="XR172" s="256" t="n">
        <v>7.98999999999999</v>
      </c>
      <c r="XS172" s="254" t="n">
        <v>5.9109993868051</v>
      </c>
      <c r="XT172" s="252" t="n">
        <v>7.81999999999999</v>
      </c>
      <c r="XU172" s="252" t="n">
        <v>75.1420017266968</v>
      </c>
      <c r="XV172" s="255" t="n">
        <v>7.98999999999999</v>
      </c>
      <c r="XW172" s="253" t="n">
        <v>56.7129944995624</v>
      </c>
      <c r="XX172" s="256" t="n">
        <v>7.98999999999999</v>
      </c>
      <c r="XY172" s="254" t="n">
        <v>5.9109993868051</v>
      </c>
      <c r="XZ172" s="252" t="n">
        <v>7.81999999999999</v>
      </c>
      <c r="YA172" s="252" t="n">
        <v>84.5917459087743</v>
      </c>
      <c r="YB172" s="255" t="n">
        <v>7.98999999999999</v>
      </c>
      <c r="YC172" s="253" t="n">
        <v>56.7129944995624</v>
      </c>
      <c r="YD172" s="256" t="n">
        <v>7.98999999999999</v>
      </c>
      <c r="YE172" s="254" t="n">
        <v>5.9109993868051</v>
      </c>
      <c r="YF172" s="252" t="n">
        <v>7.81999999999999</v>
      </c>
      <c r="YG172" s="252" t="n">
        <v>91.9379071475164</v>
      </c>
      <c r="YH172" s="255" t="n">
        <v>7.98999999999999</v>
      </c>
      <c r="YI172" s="253" t="n">
        <v>56.7129944995624</v>
      </c>
      <c r="YJ172" s="256" t="n">
        <v>7.98999999999999</v>
      </c>
      <c r="YK172" s="254" t="n">
        <v>5.9109993868051</v>
      </c>
      <c r="YL172" s="252" t="n">
        <v>7.896</v>
      </c>
      <c r="YM172" s="252" t="n">
        <v>98.0691623488582</v>
      </c>
      <c r="YN172" s="255" t="n">
        <v>7.98999999999999</v>
      </c>
      <c r="YO172" s="253" t="n">
        <v>56.7129944995624</v>
      </c>
      <c r="YP172" s="256" t="n">
        <v>7.98999999999999</v>
      </c>
      <c r="YQ172" s="254" t="n">
        <v>5.9109993868051</v>
      </c>
      <c r="YR172" s="252" t="n">
        <v>7.81999999999999</v>
      </c>
      <c r="YS172" s="252" t="n">
        <v>113.468352376808</v>
      </c>
      <c r="YT172" s="255" t="n">
        <v>7.98999999999999</v>
      </c>
      <c r="YU172" s="253" t="n">
        <v>56.7129944995624</v>
      </c>
      <c r="YV172" s="256" t="n">
        <v>7.98999999999999</v>
      </c>
      <c r="YW172" s="254" t="n">
        <v>5.9109993868051</v>
      </c>
      <c r="YX172" s="252" t="n">
        <v>7.958</v>
      </c>
      <c r="YY172" s="252" t="n">
        <v>123.55663007537</v>
      </c>
      <c r="YZ172" s="255" t="n">
        <v>7.98999999999999</v>
      </c>
      <c r="ZA172" s="253" t="n">
        <v>56.7129944995624</v>
      </c>
      <c r="ZB172" s="256" t="n">
        <v>7.98999999999999</v>
      </c>
      <c r="ZC172" s="254" t="n">
        <v>5.9109993868051</v>
      </c>
      <c r="ZD172" s="251" t="n">
        <v>11.9599999999999</v>
      </c>
      <c r="ZE172" s="252" t="n">
        <v>12.1384849388894</v>
      </c>
      <c r="ZF172" s="255" t="n">
        <v>11.985</v>
      </c>
      <c r="ZG172" s="253" t="n">
        <v>68.8243678722002</v>
      </c>
      <c r="ZH172" s="256" t="n">
        <v>11.9599999999999</v>
      </c>
      <c r="ZI172" s="254" t="n">
        <v>3.02524236840951</v>
      </c>
      <c r="ZJ172" s="251" t="n">
        <v>11.9599999999999</v>
      </c>
      <c r="ZK172" s="252" t="n">
        <v>18.5189485094277</v>
      </c>
      <c r="ZL172" s="255" t="n">
        <v>11.985</v>
      </c>
      <c r="ZM172" s="253" t="n">
        <v>68.8243678722002</v>
      </c>
      <c r="ZN172" s="256" t="n">
        <v>11.9599999999999</v>
      </c>
      <c r="ZO172" s="254" t="n">
        <v>3.02524236840951</v>
      </c>
      <c r="ZP172" s="251" t="n">
        <v>11.9599999999999</v>
      </c>
      <c r="ZQ172" s="252" t="n">
        <v>25.6148514333274</v>
      </c>
      <c r="ZR172" s="255" t="n">
        <v>11.985</v>
      </c>
      <c r="ZS172" s="253" t="n">
        <v>68.8243678722002</v>
      </c>
      <c r="ZT172" s="256" t="n">
        <v>11.9599999999999</v>
      </c>
      <c r="ZU172" s="254" t="n">
        <v>3.02524236840951</v>
      </c>
      <c r="ZV172" s="251" t="n">
        <v>11.9599999999999</v>
      </c>
      <c r="ZW172" s="252" t="n">
        <v>33.1204064245007</v>
      </c>
      <c r="ZX172" s="255" t="n">
        <v>11.985</v>
      </c>
      <c r="ZY172" s="253" t="n">
        <v>68.8243678722002</v>
      </c>
      <c r="ZZ172" s="256" t="n">
        <v>11.9599999999999</v>
      </c>
      <c r="AAA172" s="254" t="n">
        <v>3.02524236840951</v>
      </c>
      <c r="AAB172" s="251" t="n">
        <v>11.9599999999999</v>
      </c>
      <c r="AAC172" s="252" t="n">
        <v>39.1246293245031</v>
      </c>
      <c r="AAD172" s="255" t="n">
        <v>11.985</v>
      </c>
      <c r="AAE172" s="253" t="n">
        <v>68.8243678722002</v>
      </c>
      <c r="AAF172" s="256" t="n">
        <v>11.9599999999999</v>
      </c>
      <c r="AAG172" s="254" t="n">
        <v>3.02524236840951</v>
      </c>
      <c r="AAH172" s="251" t="n">
        <v>11.9599999999999</v>
      </c>
      <c r="AAI172" s="252" t="n">
        <v>46.8015477488963</v>
      </c>
      <c r="AAJ172" s="255" t="n">
        <v>11.985</v>
      </c>
      <c r="AAK172" s="253" t="n">
        <v>68.8243678722002</v>
      </c>
      <c r="AAL172" s="256" t="n">
        <v>11.9599999999999</v>
      </c>
      <c r="AAM172" s="254" t="n">
        <v>3.02524236840951</v>
      </c>
      <c r="AAN172" s="251" t="n">
        <v>11.9599999999999</v>
      </c>
      <c r="AAO172" s="252" t="n">
        <v>52.8320222976736</v>
      </c>
      <c r="AAP172" s="255" t="n">
        <v>11.985</v>
      </c>
      <c r="AAQ172" s="253" t="n">
        <v>68.8243678722002</v>
      </c>
      <c r="AAR172" s="256" t="n">
        <v>11.9599999999999</v>
      </c>
      <c r="AAS172" s="254" t="n">
        <v>3.02524236840951</v>
      </c>
      <c r="AAT172" s="251" t="n">
        <v>11.9599999999999</v>
      </c>
      <c r="AAU172" s="252" t="n">
        <v>58.767078648735</v>
      </c>
      <c r="AAV172" s="255" t="n">
        <v>11.985</v>
      </c>
      <c r="AAW172" s="253" t="n">
        <v>68.8243678722002</v>
      </c>
      <c r="AAX172" s="256" t="n">
        <v>11.9599999999999</v>
      </c>
      <c r="AAY172" s="254" t="n">
        <v>3.02524236840951</v>
      </c>
      <c r="AAZ172" s="252" t="n">
        <v>11.9599999999999</v>
      </c>
      <c r="ABA172" s="252" t="n">
        <v>66.85590135217809</v>
      </c>
      <c r="ABB172" s="255" t="n">
        <v>11.985</v>
      </c>
      <c r="ABC172" s="253" t="n">
        <v>68.8243678722002</v>
      </c>
      <c r="ABD172" s="256" t="n">
        <v>11.9599999999999</v>
      </c>
      <c r="ABE172" s="254" t="n">
        <v>3.02524236840951</v>
      </c>
      <c r="ABF172" s="252" t="n">
        <v>11.9599999999999</v>
      </c>
      <c r="ABG172" s="252" t="n">
        <v>79.6152925013732</v>
      </c>
      <c r="ABH172" s="255" t="n">
        <v>11.985</v>
      </c>
      <c r="ABI172" s="253" t="n">
        <v>68.8243678722002</v>
      </c>
      <c r="ABJ172" s="256" t="n">
        <v>11.9599999999999</v>
      </c>
      <c r="ABK172" s="254" t="n">
        <v>3.02524236840951</v>
      </c>
      <c r="ABL172" s="252" t="n">
        <v>11.9599999999999</v>
      </c>
      <c r="ABM172" s="252" t="n">
        <v>93.9336596450202</v>
      </c>
      <c r="ABN172" s="255" t="n">
        <v>11.985</v>
      </c>
      <c r="ABO172" s="253" t="n">
        <v>68.8243678722002</v>
      </c>
      <c r="ABP172" s="256" t="n">
        <v>11.9599999999999</v>
      </c>
      <c r="ABQ172" s="254" t="n">
        <v>3.02524236840951</v>
      </c>
      <c r="ABR172" s="252" t="n">
        <v>11.9599999999999</v>
      </c>
      <c r="ABS172" s="252" t="n">
        <v>106.527616331262</v>
      </c>
      <c r="ABT172" s="255" t="n">
        <v>11.985</v>
      </c>
      <c r="ABU172" s="253" t="n">
        <v>68.8243678722002</v>
      </c>
      <c r="ABV172" s="256" t="n">
        <v>11.9599999999999</v>
      </c>
      <c r="ABW172" s="254" t="n">
        <v>3.02524236840951</v>
      </c>
      <c r="ABX172" s="252" t="n">
        <v>11.9599999999999</v>
      </c>
      <c r="ABY172" s="252" t="n">
        <v>123.564989843406</v>
      </c>
      <c r="ABZ172" s="255" t="n">
        <v>11.985</v>
      </c>
      <c r="ACA172" s="253" t="n">
        <v>68.8243678722002</v>
      </c>
      <c r="ACB172" s="256" t="n">
        <v>11.9599999999999</v>
      </c>
      <c r="ACC172" s="254" t="n">
        <v>3.02524236840951</v>
      </c>
      <c r="ACD172" s="252" t="n">
        <v>11.9599999999999</v>
      </c>
      <c r="ACE172" s="252" t="n">
        <v>136.319213042912</v>
      </c>
      <c r="ACF172" s="255" t="n">
        <v>11.985</v>
      </c>
      <c r="ACG172" s="253" t="n">
        <v>68.8243678722002</v>
      </c>
      <c r="ACH172" s="256" t="n">
        <v>11.9599999999999</v>
      </c>
      <c r="ACI172" s="254" t="n">
        <v>3.02524236840951</v>
      </c>
      <c r="ACJ172" s="252" t="n">
        <v>11.9599999999999</v>
      </c>
      <c r="ACK172" s="252" t="n">
        <v>149.516886960506</v>
      </c>
      <c r="ACL172" s="255" t="n">
        <v>11.985</v>
      </c>
      <c r="ACM172" s="253" t="n">
        <v>68.8243678722002</v>
      </c>
      <c r="ACN172" s="256" t="n">
        <v>11.9599999999999</v>
      </c>
      <c r="ACO172" s="254" t="n">
        <v>3.02524236840951</v>
      </c>
      <c r="ACP172" s="251" t="n">
        <v>21.62</v>
      </c>
      <c r="ACQ172" s="252" t="n">
        <v>7.89298929279385</v>
      </c>
      <c r="ACR172" s="255" t="n">
        <v>21.8549999999999</v>
      </c>
      <c r="ACS172" s="253" t="n">
        <v>69.5420540522116</v>
      </c>
      <c r="ACT172" s="256" t="n">
        <v>21.8549999999999</v>
      </c>
      <c r="ACU172" s="254" t="n">
        <v>3.17210668737825</v>
      </c>
      <c r="ACV172" s="251" t="n">
        <v>22.0899999999999</v>
      </c>
      <c r="ACW172" s="252" t="n">
        <v>16.9671028839205</v>
      </c>
      <c r="ACX172" s="255" t="n">
        <v>21.8549999999999</v>
      </c>
      <c r="ACY172" s="253" t="n">
        <v>69.5420540522116</v>
      </c>
      <c r="ACZ172" s="256" t="n">
        <v>21.8549999999999</v>
      </c>
      <c r="ADA172" s="254" t="n">
        <v>3.17210668737825</v>
      </c>
      <c r="ADB172" s="251" t="n">
        <v>22.08</v>
      </c>
      <c r="ADC172" s="252" t="n">
        <v>25.6792424501084</v>
      </c>
      <c r="ADD172" s="255" t="n">
        <v>21.8549999999999</v>
      </c>
      <c r="ADE172" s="253" t="n">
        <v>69.5420540522116</v>
      </c>
      <c r="ADF172" s="256" t="n">
        <v>21.8549999999999</v>
      </c>
      <c r="ADG172" s="254" t="n">
        <v>3.17210668737825</v>
      </c>
      <c r="ADH172" s="251" t="n">
        <v>22.0899999999999</v>
      </c>
      <c r="ADI172" s="252" t="n">
        <v>34.4603093225405</v>
      </c>
      <c r="ADJ172" s="255" t="n">
        <v>21.8549999999999</v>
      </c>
      <c r="ADK172" s="253" t="n">
        <v>69.5420540522116</v>
      </c>
      <c r="ADL172" s="256" t="n">
        <v>21.8549999999999</v>
      </c>
      <c r="ADM172" s="254" t="n">
        <v>3.17210668737825</v>
      </c>
      <c r="ADN172" s="251" t="n">
        <v>22.0899999999999</v>
      </c>
      <c r="ADO172" s="252" t="n">
        <v>42.6923382558208</v>
      </c>
      <c r="ADP172" s="255" t="n">
        <v>21.8549999999999</v>
      </c>
      <c r="ADQ172" s="253" t="n">
        <v>69.5420540522116</v>
      </c>
      <c r="ADR172" s="256" t="n">
        <v>21.8549999999999</v>
      </c>
      <c r="ADS172" s="254" t="n">
        <v>3.17210668737825</v>
      </c>
      <c r="ADT172" s="251" t="n">
        <v>22.0899999999999</v>
      </c>
      <c r="ADU172" s="252" t="n">
        <v>51.7814093928973</v>
      </c>
      <c r="ADV172" s="255" t="n">
        <v>21.8549999999999</v>
      </c>
      <c r="ADW172" s="253" t="n">
        <v>69.5420540522116</v>
      </c>
      <c r="ADX172" s="256" t="n">
        <v>21.8549999999999</v>
      </c>
      <c r="ADY172" s="254" t="n">
        <v>3.17210668737825</v>
      </c>
      <c r="ADZ172" s="251" t="n">
        <v>22.0899999999999</v>
      </c>
      <c r="AEA172" s="252" t="n">
        <v>59.9659519251732</v>
      </c>
      <c r="AEB172" s="255" t="n">
        <v>21.8549999999999</v>
      </c>
      <c r="AEC172" s="253" t="n">
        <v>69.5420540522116</v>
      </c>
      <c r="AED172" s="256" t="n">
        <v>21.8549999999999</v>
      </c>
      <c r="AEE172" s="254" t="n">
        <v>3.17210668737825</v>
      </c>
      <c r="AEF172" s="251" t="n">
        <v>22.0899999999999</v>
      </c>
      <c r="AEG172" s="252" t="n">
        <v>69.57118729176381</v>
      </c>
      <c r="AEH172" s="255" t="n">
        <v>21.8549999999999</v>
      </c>
      <c r="AEI172" s="253" t="n">
        <v>69.5420540522116</v>
      </c>
      <c r="AEJ172" s="256" t="n">
        <v>21.8549999999999</v>
      </c>
      <c r="AEK172" s="254" t="n">
        <v>3.17210668737825</v>
      </c>
      <c r="AEL172" s="252" t="n">
        <v>22.0899999999999</v>
      </c>
      <c r="AEM172" s="252" t="n">
        <v>77.9482584054803</v>
      </c>
      <c r="AEN172" s="255" t="n">
        <v>21.8549999999999</v>
      </c>
      <c r="AEO172" s="253" t="n">
        <v>69.5420540522116</v>
      </c>
      <c r="AEP172" s="256" t="n">
        <v>21.8549999999999</v>
      </c>
      <c r="AEQ172" s="254" t="n">
        <v>3.17210668737825</v>
      </c>
      <c r="AER172" s="252" t="n">
        <v>22.0899999999999</v>
      </c>
      <c r="AES172" s="252" t="n">
        <v>88.33137284543881</v>
      </c>
      <c r="AET172" s="255" t="n">
        <v>21.8549999999999</v>
      </c>
      <c r="AEU172" s="253" t="n">
        <v>69.5420540522116</v>
      </c>
      <c r="AEV172" s="256" t="n">
        <v>21.8549999999999</v>
      </c>
      <c r="AEW172" s="254" t="n">
        <v>3.17210668737825</v>
      </c>
      <c r="AEX172" s="252" t="n">
        <v>22.0899999999999</v>
      </c>
      <c r="AEY172" s="252" t="n">
        <v>105.523471918992</v>
      </c>
      <c r="AEZ172" s="255" t="n">
        <v>21.8549999999999</v>
      </c>
      <c r="AFA172" s="253" t="n">
        <v>69.5420540522116</v>
      </c>
      <c r="AFB172" s="256" t="n">
        <v>21.8549999999999</v>
      </c>
      <c r="AFC172" s="254" t="n">
        <v>3.17210668737825</v>
      </c>
      <c r="AFD172" s="252" t="n">
        <v>22.0899999999999</v>
      </c>
      <c r="AFE172" s="252" t="n">
        <v>121.644097754207</v>
      </c>
      <c r="AFF172" s="255" t="n">
        <v>21.8549999999999</v>
      </c>
      <c r="AFG172" s="253" t="n">
        <v>69.5420540522116</v>
      </c>
      <c r="AFH172" s="256" t="n">
        <v>21.8549999999999</v>
      </c>
      <c r="AFI172" s="254" t="n">
        <v>3.17210668737825</v>
      </c>
      <c r="AFJ172" s="252" t="n">
        <v>22.0899999999999</v>
      </c>
      <c r="AFK172" s="252" t="n">
        <v>149.211641122681</v>
      </c>
      <c r="AFL172" s="255" t="n">
        <v>21.8549999999999</v>
      </c>
      <c r="AFM172" s="253" t="n">
        <v>69.5420540522116</v>
      </c>
      <c r="AFN172" s="256" t="n">
        <v>21.8549999999999</v>
      </c>
      <c r="AFO172" s="254" t="n">
        <v>3.17210668737825</v>
      </c>
      <c r="AFP172" s="251" t="n">
        <v>27.1399999999999</v>
      </c>
      <c r="AFQ172" s="252" t="n">
        <v>6.35741335874223</v>
      </c>
      <c r="AFR172" s="255" t="n">
        <v>27.1399999999999</v>
      </c>
      <c r="AFS172" s="253" t="n">
        <v>63.905658899306</v>
      </c>
      <c r="AFT172" s="256" t="n">
        <v>27.2599999999999</v>
      </c>
      <c r="AFU172" s="254" t="n">
        <v>4.3993172516456</v>
      </c>
      <c r="AFV172" s="251" t="n">
        <v>27.1399999999999</v>
      </c>
      <c r="AFW172" s="252" t="n">
        <v>16.0908894453287</v>
      </c>
      <c r="AFX172" s="255" t="n">
        <v>27.1399999999999</v>
      </c>
      <c r="AFY172" s="253" t="n">
        <v>63.905658899306</v>
      </c>
      <c r="AFZ172" s="256" t="n">
        <v>27.2599999999999</v>
      </c>
      <c r="AGA172" s="254" t="n">
        <v>4.3993172516456</v>
      </c>
      <c r="AGB172" s="251" t="n">
        <v>27.1399999999999</v>
      </c>
      <c r="AGC172" s="252" t="n">
        <v>25.1684712019728</v>
      </c>
      <c r="AGD172" s="255" t="n">
        <v>27.1399999999999</v>
      </c>
      <c r="AGE172" s="253" t="n">
        <v>63.905658899306</v>
      </c>
      <c r="AGF172" s="256" t="n">
        <v>27.2599999999999</v>
      </c>
      <c r="AGG172" s="254" t="n">
        <v>4.3993172516456</v>
      </c>
      <c r="AGH172" s="251" t="n">
        <v>27.1399999999999</v>
      </c>
      <c r="AGI172" s="252" t="n">
        <v>34.6985677088226</v>
      </c>
      <c r="AGJ172" s="255" t="n">
        <v>27.1399999999999</v>
      </c>
      <c r="AGK172" s="253" t="n">
        <v>63.905658899306</v>
      </c>
      <c r="AGL172" s="256" t="n">
        <v>27.2599999999999</v>
      </c>
      <c r="AGM172" s="254" t="n">
        <v>4.3993172516456</v>
      </c>
      <c r="AGN172" s="251" t="n">
        <v>27.2599999999999</v>
      </c>
      <c r="AGO172" s="252" t="n">
        <v>42.5548066406494</v>
      </c>
      <c r="AGP172" s="255" t="n">
        <v>27.1399999999999</v>
      </c>
      <c r="AGQ172" s="253" t="n">
        <v>63.905658899306</v>
      </c>
      <c r="AGR172" s="256" t="n">
        <v>27.2599999999999</v>
      </c>
      <c r="AGS172" s="254" t="n">
        <v>4.3993172516456</v>
      </c>
      <c r="AGT172" s="251" t="n">
        <v>27.1399999999999</v>
      </c>
      <c r="AGU172" s="252" t="n">
        <v>52.6472803307297</v>
      </c>
      <c r="AGV172" s="255" t="n">
        <v>27.1399999999999</v>
      </c>
      <c r="AGW172" s="253" t="n">
        <v>63.905658899306</v>
      </c>
      <c r="AGX172" s="256" t="n">
        <v>27.2599999999999</v>
      </c>
      <c r="AGY172" s="254" t="n">
        <v>4.3993172516456</v>
      </c>
      <c r="AGZ172" s="251" t="n">
        <v>27.2599999999999</v>
      </c>
      <c r="AHA172" s="252" t="n">
        <v>60.1776735683678</v>
      </c>
      <c r="AHB172" s="255" t="n">
        <v>27.1399999999999</v>
      </c>
      <c r="AHC172" s="253" t="n">
        <v>63.905658899306</v>
      </c>
      <c r="AHD172" s="256" t="n">
        <v>27.2599999999999</v>
      </c>
      <c r="AHE172" s="254" t="n">
        <v>4.3993172516456</v>
      </c>
      <c r="AHF172" s="251" t="n">
        <v>27.1399999999999</v>
      </c>
      <c r="AHG172" s="252" t="n">
        <v>71.5073454360891</v>
      </c>
      <c r="AHH172" s="255" t="n">
        <v>27.1399999999999</v>
      </c>
      <c r="AHI172" s="253" t="n">
        <v>63.905658899306</v>
      </c>
      <c r="AHJ172" s="256" t="n">
        <v>27.2599999999999</v>
      </c>
      <c r="AHK172" s="254" t="n">
        <v>4.3993172516456</v>
      </c>
      <c r="AHL172" s="252" t="n">
        <v>27.1399999999999</v>
      </c>
      <c r="AHM172" s="252" t="n">
        <v>88.7222042573944</v>
      </c>
      <c r="AHN172" s="255" t="n">
        <v>27.1399999999999</v>
      </c>
      <c r="AHO172" s="253" t="n">
        <v>63.905658899306</v>
      </c>
      <c r="AHP172" s="256" t="n">
        <v>27.2599999999999</v>
      </c>
      <c r="AHQ172" s="254" t="n">
        <v>4.3993172516456</v>
      </c>
      <c r="AHR172" s="252" t="n">
        <v>27.1399999999999</v>
      </c>
      <c r="AHS172" s="252" t="n">
        <v>107.304106271386</v>
      </c>
      <c r="AHT172" s="255" t="n">
        <v>27.1399999999999</v>
      </c>
      <c r="AHU172" s="253" t="n">
        <v>63.905658899306</v>
      </c>
      <c r="AHV172" s="256" t="n">
        <v>27.2599999999999</v>
      </c>
      <c r="AHW172" s="254" t="n">
        <v>4.3993172516456</v>
      </c>
      <c r="AHX172" s="252" t="n">
        <v>27.1399999999999</v>
      </c>
      <c r="AHY172" s="252" t="n">
        <v>124.170742592822</v>
      </c>
      <c r="AHZ172" s="255" t="n">
        <v>27.1399999999999</v>
      </c>
      <c r="AIA172" s="253" t="n">
        <v>63.905658899306</v>
      </c>
      <c r="AIB172" s="256" t="n">
        <v>27.2599999999999</v>
      </c>
      <c r="AIC172" s="254" t="n">
        <v>4.3993172516456</v>
      </c>
      <c r="AID172" s="252" t="n">
        <v>27.1399999999999</v>
      </c>
      <c r="AIE172" s="252" t="n">
        <v>152.819089275346</v>
      </c>
      <c r="AIF172" s="255" t="n">
        <v>27.1399999999999</v>
      </c>
      <c r="AIG172" s="253" t="n">
        <v>63.905658899306</v>
      </c>
      <c r="AIH172" s="256" t="n">
        <v>27.2599999999999</v>
      </c>
      <c r="AII172" s="254" t="n">
        <v>4.3993172516456</v>
      </c>
      <c r="AIJ172" s="251" t="n">
        <v>36.8</v>
      </c>
      <c r="AIK172" s="252" t="n">
        <v>7.22030072893608</v>
      </c>
      <c r="AIL172" s="255" t="n">
        <v>37.1299999999999</v>
      </c>
      <c r="AIM172" s="253" t="n">
        <v>71.5200378203962</v>
      </c>
      <c r="AIN172" s="256" t="n">
        <v>37.1299999999999</v>
      </c>
      <c r="AIO172" s="254" t="n">
        <v>5.24914202501669</v>
      </c>
      <c r="AIP172" s="251" t="n">
        <v>36.8</v>
      </c>
      <c r="AIQ172" s="252" t="n">
        <v>10.2859976676968</v>
      </c>
      <c r="AIR172" s="255" t="n">
        <v>37.1299999999999</v>
      </c>
      <c r="AIS172" s="253" t="n">
        <v>71.5200378203962</v>
      </c>
      <c r="AIT172" s="256" t="n">
        <v>37.1299999999999</v>
      </c>
      <c r="AIU172" s="254" t="n">
        <v>5.24914202501669</v>
      </c>
      <c r="AIV172" s="251" t="n">
        <v>36.8</v>
      </c>
      <c r="AIW172" s="252" t="n">
        <v>16.0030702968241</v>
      </c>
      <c r="AIX172" s="255" t="n">
        <v>37.1299999999999</v>
      </c>
      <c r="AIY172" s="253" t="n">
        <v>71.5200378203962</v>
      </c>
      <c r="AIZ172" s="256" t="n">
        <v>37.1299999999999</v>
      </c>
      <c r="AJA172" s="254" t="n">
        <v>5.24914202501669</v>
      </c>
      <c r="AJB172" s="251" t="n">
        <v>36.8</v>
      </c>
      <c r="AJC172" s="252" t="n">
        <v>22.6531922565764</v>
      </c>
      <c r="AJD172" s="255" t="n">
        <v>37.1299999999999</v>
      </c>
      <c r="AJE172" s="253" t="n">
        <v>71.5200378203962</v>
      </c>
      <c r="AJF172" s="256" t="n">
        <v>37.1299999999999</v>
      </c>
      <c r="AJG172" s="254" t="n">
        <v>5.24914202501669</v>
      </c>
      <c r="AJH172" s="251" t="n">
        <v>37.2599999999999</v>
      </c>
      <c r="AJI172" s="252" t="n">
        <v>27.5137613379198</v>
      </c>
      <c r="AJJ172" s="255" t="n">
        <v>37.1299999999999</v>
      </c>
      <c r="AJK172" s="253" t="n">
        <v>71.5200378203962</v>
      </c>
      <c r="AJL172" s="256" t="n">
        <v>37.1299999999999</v>
      </c>
      <c r="AJM172" s="254" t="n">
        <v>5.24914202501669</v>
      </c>
      <c r="AJN172" s="251" t="n">
        <v>36.8</v>
      </c>
      <c r="AJO172" s="252" t="n">
        <v>34.7859355597124</v>
      </c>
      <c r="AJP172" s="255" t="n">
        <v>37.1299999999999</v>
      </c>
      <c r="AJQ172" s="253" t="n">
        <v>71.5200378203962</v>
      </c>
      <c r="AJR172" s="256" t="n">
        <v>37.1299999999999</v>
      </c>
      <c r="AJS172" s="254" t="n">
        <v>5.24914202501669</v>
      </c>
      <c r="AJT172" s="251" t="n">
        <v>36.8</v>
      </c>
      <c r="AJU172" s="252" t="n">
        <v>40.1807972175954</v>
      </c>
      <c r="AJV172" s="255" t="n">
        <v>37.1299999999999</v>
      </c>
      <c r="AJW172" s="253" t="n">
        <v>71.5200378203962</v>
      </c>
      <c r="AJX172" s="256" t="n">
        <v>37.1299999999999</v>
      </c>
      <c r="AJY172" s="254" t="n">
        <v>5.24914202501669</v>
      </c>
      <c r="AJZ172" s="251" t="n">
        <v>37.2599999999999</v>
      </c>
      <c r="AKA172" s="252" t="n">
        <v>46.2615183591124</v>
      </c>
      <c r="AKB172" s="255" t="n">
        <v>37.1299999999999</v>
      </c>
      <c r="AKC172" s="253" t="n">
        <v>71.5200378203962</v>
      </c>
      <c r="AKD172" s="256" t="n">
        <v>37.1299999999999</v>
      </c>
      <c r="AKE172" s="254" t="n">
        <v>5.24914202501669</v>
      </c>
      <c r="AKF172" s="252" t="n">
        <v>37.2599999999999</v>
      </c>
      <c r="AKG172" s="252" t="n">
        <v>52.9123174368184</v>
      </c>
      <c r="AKH172" s="255" t="n">
        <v>37.1299999999999</v>
      </c>
      <c r="AKI172" s="253" t="n">
        <v>71.5200378203962</v>
      </c>
      <c r="AKJ172" s="256" t="n">
        <v>37.1299999999999</v>
      </c>
      <c r="AKK172" s="254" t="n">
        <v>5.24914202501669</v>
      </c>
      <c r="AKL172" s="252" t="n">
        <v>36.8</v>
      </c>
      <c r="AKM172" s="252" t="n">
        <v>61.3303968529464</v>
      </c>
      <c r="AKN172" s="255" t="n">
        <v>37.1299999999999</v>
      </c>
      <c r="AKO172" s="253" t="n">
        <v>71.5200378203962</v>
      </c>
      <c r="AKP172" s="256" t="n">
        <v>37.1299999999999</v>
      </c>
      <c r="AKQ172" s="254" t="n">
        <v>5.24914202501669</v>
      </c>
      <c r="AKR172" s="252" t="n">
        <v>36.8</v>
      </c>
      <c r="AKS172" s="252" t="n">
        <v>65.54101962192441</v>
      </c>
      <c r="AKT172" s="255" t="n">
        <v>37.1299999999999</v>
      </c>
      <c r="AKU172" s="253" t="n">
        <v>71.5200378203962</v>
      </c>
      <c r="AKV172" s="256" t="n">
        <v>37.1299999999999</v>
      </c>
      <c r="AKW172" s="254" t="n">
        <v>5.24914202501669</v>
      </c>
      <c r="AKX172" s="252" t="n">
        <v>37.2599999999999</v>
      </c>
      <c r="AKY172" s="252" t="n">
        <v>70.4494800499763</v>
      </c>
      <c r="AKZ172" s="255" t="n">
        <v>37.1299999999999</v>
      </c>
      <c r="ALA172" s="253" t="n">
        <v>71.5200378203962</v>
      </c>
      <c r="ALB172" s="256" t="n">
        <v>37.1299999999999</v>
      </c>
      <c r="ALC172" s="254" t="n">
        <v>5.24914202501669</v>
      </c>
      <c r="ALD172" s="252" t="n">
        <v>36.8</v>
      </c>
      <c r="ALE172" s="252" t="n">
        <v>78.5455869040962</v>
      </c>
      <c r="ALF172" s="255" t="n">
        <v>37.1299999999999</v>
      </c>
      <c r="ALG172" s="253" t="n">
        <v>71.5200378203962</v>
      </c>
      <c r="ALH172" s="256" t="n">
        <v>37.1299999999999</v>
      </c>
      <c r="ALI172" s="254" t="n">
        <v>5.24914202501669</v>
      </c>
      <c r="ALJ172" s="252" t="n">
        <v>36.8</v>
      </c>
      <c r="ALK172" s="252" t="n">
        <v>85.2171732671784</v>
      </c>
      <c r="ALL172" s="255" t="n">
        <v>37.1299999999999</v>
      </c>
      <c r="ALM172" s="253" t="n">
        <v>71.5200378203962</v>
      </c>
      <c r="ALN172" s="256" t="n">
        <v>37.1299999999999</v>
      </c>
      <c r="ALO172" s="254" t="n">
        <v>5.24914202501669</v>
      </c>
      <c r="ALP172" s="252" t="n">
        <v>37.2599999999999</v>
      </c>
      <c r="ALQ172" s="252" t="n">
        <v>87.9829351854678</v>
      </c>
      <c r="ALR172" s="255" t="n">
        <v>37.1299999999999</v>
      </c>
      <c r="ALS172" s="253" t="n">
        <v>71.5200378203962</v>
      </c>
      <c r="ALT172" s="256" t="n">
        <v>37.1299999999999</v>
      </c>
      <c r="ALU172" s="254" t="n">
        <v>5.24914202501669</v>
      </c>
      <c r="ALV172" s="252" t="n">
        <v>37.2599999999999</v>
      </c>
      <c r="ALW172" s="252" t="n">
        <v>94.0328110829018</v>
      </c>
      <c r="ALX172" s="255" t="n">
        <v>37.1299999999999</v>
      </c>
      <c r="ALY172" s="253" t="n">
        <v>71.5200378203962</v>
      </c>
      <c r="ALZ172" s="256" t="n">
        <v>37.1299999999999</v>
      </c>
      <c r="AMA172" s="254" t="n">
        <v>5.24914202501669</v>
      </c>
      <c r="AMB172" s="252" t="n">
        <v>37.2599999999999</v>
      </c>
      <c r="AMC172" s="252" t="n">
        <v>101.891851384624</v>
      </c>
      <c r="AMD172" s="255" t="n">
        <v>37.1299999999999</v>
      </c>
      <c r="AME172" s="253" t="n">
        <v>71.5200378203962</v>
      </c>
      <c r="AMF172" s="256" t="n">
        <v>37.1299999999999</v>
      </c>
      <c r="AMG172" s="254" t="n">
        <v>5.24914202501669</v>
      </c>
      <c r="AMH172" s="252" t="n">
        <v>36.8</v>
      </c>
      <c r="AMI172" s="252" t="n">
        <v>110.954436093281</v>
      </c>
      <c r="AMJ172" s="255" t="n">
        <v>37.1299999999999</v>
      </c>
      <c r="AMK172" s="253" t="n">
        <v>71.5200378203962</v>
      </c>
      <c r="AML172" s="256" t="n">
        <v>37.1299999999999</v>
      </c>
      <c r="AMM172" s="254" t="n">
        <v>5.24914202501669</v>
      </c>
      <c r="AMN172" s="252" t="n">
        <v>37.2599999999999</v>
      </c>
      <c r="AMO172" s="252" t="n">
        <v>113.986265639651</v>
      </c>
      <c r="AMP172" s="255" t="n">
        <v>37.1299999999999</v>
      </c>
      <c r="AMQ172" s="253" t="n">
        <v>71.5200378203962</v>
      </c>
      <c r="AMR172" s="256" t="n">
        <v>37.1299999999999</v>
      </c>
      <c r="AMS172" s="254" t="n">
        <v>5.24914202501669</v>
      </c>
      <c r="AMT172" s="252" t="n">
        <v>36.8</v>
      </c>
      <c r="AMU172" s="252" t="n">
        <v>122.437591167983</v>
      </c>
      <c r="AMV172" s="255" t="n">
        <v>37.1299999999999</v>
      </c>
      <c r="AMW172" s="253" t="n">
        <v>71.5200378203962</v>
      </c>
      <c r="AMX172" s="256" t="n">
        <v>37.1299999999999</v>
      </c>
      <c r="AMY172" s="254" t="n">
        <v>5.24914202501669</v>
      </c>
      <c r="AMZ172" s="252" t="n">
        <v>37.2599999999999</v>
      </c>
      <c r="ANA172" s="252" t="n">
        <v>126.687228505189</v>
      </c>
      <c r="ANB172" s="255" t="n">
        <v>37.1299999999999</v>
      </c>
      <c r="ANC172" s="253" t="n">
        <v>71.5200378203962</v>
      </c>
      <c r="AND172" s="256" t="n">
        <v>37.1299999999999</v>
      </c>
      <c r="ANE172" s="254" t="n">
        <v>5.24914202501669</v>
      </c>
      <c r="ANF172" s="252" t="n">
        <v>37.2599999999999</v>
      </c>
      <c r="ANG172" s="252" t="n">
        <v>133.942361493977</v>
      </c>
      <c r="ANH172" s="255" t="n">
        <v>37.1299999999999</v>
      </c>
      <c r="ANI172" s="253" t="n">
        <v>71.5200378203962</v>
      </c>
      <c r="ANJ172" s="256" t="n">
        <v>37.1299999999999</v>
      </c>
      <c r="ANK172" s="254" t="n">
        <v>5.24914202501669</v>
      </c>
      <c r="ANL172" s="252" t="n">
        <v>37.2599999999999</v>
      </c>
      <c r="ANM172" s="252" t="n">
        <v>139.386311294456</v>
      </c>
      <c r="ANN172" s="255" t="n">
        <v>37.1299999999999</v>
      </c>
      <c r="ANO172" s="253" t="n">
        <v>71.5200378203962</v>
      </c>
      <c r="ANP172" s="256" t="n">
        <v>37.1299999999999</v>
      </c>
      <c r="ANQ172" s="254" t="n">
        <v>5.24914202501669</v>
      </c>
      <c r="ANR172" s="252" t="n">
        <v>37.2599999999999</v>
      </c>
      <c r="ANS172" s="252" t="n">
        <v>146.035440973</v>
      </c>
      <c r="ANT172" s="255" t="n">
        <v>37.1299999999999</v>
      </c>
      <c r="ANU172" s="253" t="n">
        <v>71.5200378203962</v>
      </c>
      <c r="ANV172" s="256" t="n">
        <v>37.1299999999999</v>
      </c>
      <c r="ANW172" s="254" t="n">
        <v>5.24914202501669</v>
      </c>
      <c r="ANX172" s="252" t="n">
        <v>36.8</v>
      </c>
      <c r="ANY172" s="252" t="n">
        <v>156.834194750248</v>
      </c>
      <c r="ANZ172" s="255" t="n">
        <v>37.1299999999999</v>
      </c>
      <c r="AOA172" s="253" t="n">
        <v>71.5200378203962</v>
      </c>
      <c r="AOB172" s="256" t="n">
        <v>37.1299999999999</v>
      </c>
      <c r="AOC172" s="254" t="n">
        <v>5.24914202501669</v>
      </c>
      <c r="AOD172" s="252" t="n">
        <v>36.8</v>
      </c>
      <c r="AOE172" s="252" t="n">
        <v>164.132522387942</v>
      </c>
      <c r="AOF172" s="255" t="n">
        <v>37.1299999999999</v>
      </c>
      <c r="AOG172" s="253" t="n">
        <v>71.5200378203962</v>
      </c>
      <c r="AOH172" s="256" t="n">
        <v>37.1299999999999</v>
      </c>
      <c r="AOI172" s="254" t="n">
        <v>5.24914202501669</v>
      </c>
      <c r="AOJ172" s="252" t="n">
        <v>36.8</v>
      </c>
      <c r="AOK172" s="252" t="n">
        <v>170.12497458047</v>
      </c>
      <c r="AOL172" s="255" t="n">
        <v>37.1299999999999</v>
      </c>
      <c r="AOM172" s="253" t="n">
        <v>71.5200378203962</v>
      </c>
      <c r="AON172" s="256" t="n">
        <v>37.1299999999999</v>
      </c>
      <c r="AOO172" s="254" t="n">
        <v>5.24914202501669</v>
      </c>
      <c r="AOP172" s="252" t="n">
        <v>37.2599999999999</v>
      </c>
      <c r="AOQ172" s="252" t="n">
        <v>174.467578170601</v>
      </c>
      <c r="AOR172" s="255" t="n">
        <v>37.1299999999999</v>
      </c>
      <c r="AOS172" s="253" t="n">
        <v>71.5200378203962</v>
      </c>
      <c r="AOT172" s="256" t="n">
        <v>37.1299999999999</v>
      </c>
      <c r="AOU172" s="254" t="n">
        <v>5.24914202501669</v>
      </c>
      <c r="AOV172" s="251" t="n">
        <v>53.82</v>
      </c>
      <c r="AOW172" s="252" t="n">
        <v>11.107547665915</v>
      </c>
      <c r="AOX172" s="255" t="n">
        <v>54.0499999999999</v>
      </c>
      <c r="AOY172" s="253" t="n">
        <v>72.9833144838657</v>
      </c>
      <c r="AOZ172" s="256" t="n">
        <v>54.0499999999999</v>
      </c>
      <c r="APA172" s="254" t="n">
        <v>3.09958018356014</v>
      </c>
      <c r="APB172" s="251" t="n">
        <v>54.28</v>
      </c>
      <c r="APC172" s="252" t="n">
        <v>15.8598026183454</v>
      </c>
      <c r="APD172" s="255" t="n">
        <v>54.0499999999999</v>
      </c>
      <c r="APE172" s="253" t="n">
        <v>72.9833144838657</v>
      </c>
      <c r="APF172" s="256" t="n">
        <v>54.0499999999999</v>
      </c>
      <c r="APG172" s="254" t="n">
        <v>3.09958018356014</v>
      </c>
      <c r="APH172" s="251" t="n">
        <v>53.82</v>
      </c>
      <c r="API172" s="252" t="n">
        <v>23.6161844011842</v>
      </c>
      <c r="APJ172" s="255" t="n">
        <v>54.0499999999999</v>
      </c>
      <c r="APK172" s="253" t="n">
        <v>72.9833144838657</v>
      </c>
      <c r="APL172" s="256" t="n">
        <v>54.0499999999999</v>
      </c>
      <c r="APM172" s="254" t="n">
        <v>3.09958018356014</v>
      </c>
      <c r="APN172" s="251" t="n">
        <v>53.82</v>
      </c>
      <c r="APO172" s="252" t="n">
        <v>32.5623233548861</v>
      </c>
      <c r="APP172" s="255" t="n">
        <v>54.0499999999999</v>
      </c>
      <c r="APQ172" s="253" t="n">
        <v>72.9833144838657</v>
      </c>
      <c r="APR172" s="256" t="n">
        <v>54.0499999999999</v>
      </c>
      <c r="APS172" s="254" t="n">
        <v>3.09958018356014</v>
      </c>
      <c r="APT172" s="251" t="n">
        <v>53.82</v>
      </c>
      <c r="APU172" s="252" t="n">
        <v>40.848159997234</v>
      </c>
      <c r="APV172" s="255" t="n">
        <v>54.0499999999999</v>
      </c>
      <c r="APW172" s="253" t="n">
        <v>72.9833144838657</v>
      </c>
      <c r="APX172" s="256" t="n">
        <v>54.0499999999999</v>
      </c>
      <c r="APY172" s="254" t="n">
        <v>3.09958018356014</v>
      </c>
      <c r="APZ172" s="251" t="n">
        <v>53.82</v>
      </c>
      <c r="AQA172" s="252" t="n">
        <v>49.4257980656193</v>
      </c>
      <c r="AQB172" s="255" t="n">
        <v>54.0499999999999</v>
      </c>
      <c r="AQC172" s="253" t="n">
        <v>72.9833144838657</v>
      </c>
      <c r="AQD172" s="256" t="n">
        <v>54.0499999999999</v>
      </c>
      <c r="AQE172" s="254" t="n">
        <v>3.09958018356014</v>
      </c>
      <c r="AQF172" s="251" t="n">
        <v>53.82</v>
      </c>
      <c r="AQG172" s="252" t="n">
        <v>59.611093956631</v>
      </c>
      <c r="AQH172" s="255" t="n">
        <v>54.0499999999999</v>
      </c>
      <c r="AQI172" s="253" t="n">
        <v>72.9833144838657</v>
      </c>
      <c r="AQJ172" s="256" t="n">
        <v>54.0499999999999</v>
      </c>
      <c r="AQK172" s="254" t="n">
        <v>3.09958018356014</v>
      </c>
      <c r="AQL172" s="251" t="n">
        <v>53.82</v>
      </c>
      <c r="AQM172" s="252" t="n">
        <v>66.44208727755949</v>
      </c>
      <c r="AQN172" s="255" t="n">
        <v>54.0499999999999</v>
      </c>
      <c r="AQO172" s="253" t="n">
        <v>72.9833144838657</v>
      </c>
      <c r="AQP172" s="256" t="n">
        <v>54.0499999999999</v>
      </c>
      <c r="AQQ172" s="254" t="n">
        <v>3.09958018356014</v>
      </c>
      <c r="AQR172" s="252" t="n">
        <v>53.82</v>
      </c>
      <c r="AQS172" s="252" t="n">
        <v>76.75096835625951</v>
      </c>
      <c r="AQT172" s="255" t="n">
        <v>54.0499999999999</v>
      </c>
      <c r="AQU172" s="253" t="n">
        <v>72.9833144838657</v>
      </c>
      <c r="AQV172" s="256" t="n">
        <v>54.0499999999999</v>
      </c>
      <c r="AQW172" s="254" t="n">
        <v>3.09958018356014</v>
      </c>
      <c r="AQX172" s="252" t="n">
        <v>53.82</v>
      </c>
      <c r="AQY172" s="252" t="n">
        <v>84.6827571363286</v>
      </c>
      <c r="AQZ172" s="255" t="n">
        <v>54.0499999999999</v>
      </c>
      <c r="ARA172" s="253" t="n">
        <v>72.9833144838657</v>
      </c>
      <c r="ARB172" s="256" t="n">
        <v>54.0499999999999</v>
      </c>
      <c r="ARC172" s="254" t="n">
        <v>3.09958018356014</v>
      </c>
      <c r="ARD172" s="252" t="n">
        <v>53.82</v>
      </c>
      <c r="ARE172" s="252" t="n">
        <v>93.85860185479279</v>
      </c>
      <c r="ARF172" s="255" t="n">
        <v>54.0499999999999</v>
      </c>
      <c r="ARG172" s="253" t="n">
        <v>72.9833144838657</v>
      </c>
      <c r="ARH172" s="256" t="n">
        <v>54.0499999999999</v>
      </c>
      <c r="ARI172" s="254" t="n">
        <v>3.09958018356014</v>
      </c>
      <c r="ARJ172" s="252" t="n">
        <v>53.82</v>
      </c>
      <c r="ARK172" s="252" t="n">
        <v>101.897395652469</v>
      </c>
      <c r="ARL172" s="255" t="n">
        <v>54.0499999999999</v>
      </c>
      <c r="ARM172" s="253" t="n">
        <v>72.9833144838657</v>
      </c>
      <c r="ARN172" s="256" t="n">
        <v>54.0499999999999</v>
      </c>
      <c r="ARO172" s="254" t="n">
        <v>3.09958018356014</v>
      </c>
      <c r="ARP172" s="252" t="n">
        <v>53.82</v>
      </c>
      <c r="ARQ172" s="252" t="n">
        <v>113.003512448922</v>
      </c>
      <c r="ARR172" s="255" t="n">
        <v>54.0499999999999</v>
      </c>
      <c r="ARS172" s="253" t="n">
        <v>72.9833144838657</v>
      </c>
      <c r="ART172" s="256" t="n">
        <v>54.0499999999999</v>
      </c>
      <c r="ARU172" s="254" t="n">
        <v>3.09958018356014</v>
      </c>
      <c r="ARV172" s="252" t="n">
        <v>53.82</v>
      </c>
      <c r="ARW172" s="252" t="n">
        <v>120.993655269752</v>
      </c>
      <c r="ARX172" s="255" t="n">
        <v>54.0499999999999</v>
      </c>
      <c r="ARY172" s="253" t="n">
        <v>72.9833144838657</v>
      </c>
      <c r="ARZ172" s="256" t="n">
        <v>54.0499999999999</v>
      </c>
      <c r="ASA172" s="254" t="n">
        <v>3.09958018356014</v>
      </c>
      <c r="ASB172" s="252" t="n">
        <v>53.82</v>
      </c>
      <c r="ASC172" s="252" t="n">
        <v>130.470142039445</v>
      </c>
      <c r="ASD172" s="255" t="n">
        <v>54.0499999999999</v>
      </c>
      <c r="ASE172" s="253" t="n">
        <v>72.9833144838657</v>
      </c>
      <c r="ASF172" s="256" t="n">
        <v>54.0499999999999</v>
      </c>
      <c r="ASG172" s="254" t="n">
        <v>3.09958018356014</v>
      </c>
      <c r="ASH172" s="252" t="n">
        <v>53.82</v>
      </c>
      <c r="ASI172" s="252" t="n">
        <v>138.982067015569</v>
      </c>
      <c r="ASJ172" s="255" t="n">
        <v>54.0499999999999</v>
      </c>
      <c r="ASK172" s="253" t="n">
        <v>72.9833144838657</v>
      </c>
      <c r="ASL172" s="256" t="n">
        <v>54.0499999999999</v>
      </c>
      <c r="ASM172" s="254" t="n">
        <v>3.09958018356014</v>
      </c>
      <c r="ASN172" s="252" t="n">
        <v>53.82</v>
      </c>
      <c r="ASO172" s="252" t="n">
        <v>146.551761107765</v>
      </c>
      <c r="ASP172" s="255" t="n">
        <v>54.0499999999999</v>
      </c>
      <c r="ASQ172" s="253" t="n">
        <v>72.9833144838657</v>
      </c>
      <c r="ASR172" s="256" t="n">
        <v>54.0499999999999</v>
      </c>
      <c r="ASS172" s="254" t="n">
        <v>3.09958018356014</v>
      </c>
      <c r="AST172" s="252" t="n">
        <v>53.82</v>
      </c>
      <c r="ASU172" s="252" t="n">
        <v>155.853852112573</v>
      </c>
      <c r="ASV172" s="255" t="n">
        <v>54.0499999999999</v>
      </c>
      <c r="ASW172" s="253" t="n">
        <v>72.9833144838657</v>
      </c>
      <c r="ASX172" s="256" t="n">
        <v>54.0499999999999</v>
      </c>
      <c r="ASY172" s="254" t="n">
        <v>3.09958018356014</v>
      </c>
      <c r="ASZ172" s="252" t="n">
        <v>53.82</v>
      </c>
      <c r="ATA172" s="252" t="n">
        <v>164.084695024213</v>
      </c>
      <c r="ATB172" s="255" t="n">
        <v>54.0499999999999</v>
      </c>
      <c r="ATC172" s="253" t="n">
        <v>72.9833144838657</v>
      </c>
      <c r="ATD172" s="256" t="n">
        <v>54.0499999999999</v>
      </c>
      <c r="ATE172" s="254" t="n">
        <v>3.09958018356014</v>
      </c>
      <c r="ATF172" s="252" t="n">
        <v>53.82</v>
      </c>
      <c r="ATG172" s="252" t="n">
        <v>172.503019134486</v>
      </c>
      <c r="ATH172" s="255" t="n">
        <v>54.0499999999999</v>
      </c>
      <c r="ATI172" s="253" t="n">
        <v>72.9833144838657</v>
      </c>
      <c r="ATJ172" s="256" t="n">
        <v>54.0499999999999</v>
      </c>
      <c r="ATK172" s="254" t="n">
        <v>3.09958018356014</v>
      </c>
      <c r="ATL172" s="252" t="n">
        <v>53.82</v>
      </c>
      <c r="ATM172" s="252" t="n">
        <v>184.884844503301</v>
      </c>
      <c r="ATN172" s="255" t="n">
        <v>54.0499999999999</v>
      </c>
      <c r="ATO172" s="253" t="n">
        <v>72.9833144838657</v>
      </c>
      <c r="ATP172" s="256" t="n">
        <v>54.0499999999999</v>
      </c>
      <c r="ATQ172" s="254" t="n">
        <v>3.09958018356014</v>
      </c>
      <c r="ATR172" s="252" t="n">
        <v>53.82</v>
      </c>
      <c r="ATS172" s="252" t="n">
        <v>193.728117958968</v>
      </c>
      <c r="ATT172" s="255" t="n">
        <v>54.0499999999999</v>
      </c>
      <c r="ATU172" s="253" t="n">
        <v>72.9833144838657</v>
      </c>
      <c r="ATV172" s="256" t="n">
        <v>54.0499999999999</v>
      </c>
      <c r="ATW172" s="254" t="n">
        <v>3.09958018356014</v>
      </c>
      <c r="ATX172" s="252" t="n">
        <v>53.82</v>
      </c>
      <c r="ATY172" s="252" t="n">
        <v>200.884787572058</v>
      </c>
      <c r="ATZ172" s="255" t="n">
        <v>54.0499999999999</v>
      </c>
      <c r="AUA172" s="253" t="n">
        <v>72.9833144838657</v>
      </c>
      <c r="AUB172" s="256" t="n">
        <v>54.0499999999999</v>
      </c>
      <c r="AUC172" s="254" t="n">
        <v>3.09958018356014</v>
      </c>
      <c r="AUD172" s="252" t="n">
        <v>53.82</v>
      </c>
      <c r="AUE172" s="252" t="n">
        <v>210.307221121909</v>
      </c>
      <c r="AUF172" s="255" t="n">
        <v>54.0499999999999</v>
      </c>
      <c r="AUG172" s="253" t="n">
        <v>72.9833144838657</v>
      </c>
      <c r="AUH172" s="256" t="n">
        <v>54.0499999999999</v>
      </c>
      <c r="AUI172" s="254" t="n">
        <v>3.09958018356014</v>
      </c>
      <c r="AUJ172" s="252" t="n">
        <v>53.82</v>
      </c>
      <c r="AUK172" s="252" t="n">
        <v>218.999858607505</v>
      </c>
      <c r="AUL172" s="255" t="n">
        <v>54.0499999999999</v>
      </c>
      <c r="AUM172" s="253" t="n">
        <v>72.9833144838657</v>
      </c>
      <c r="AUN172" s="256" t="n">
        <v>54.0499999999999</v>
      </c>
      <c r="AUO172" s="254" t="n">
        <v>3.09958018356014</v>
      </c>
      <c r="AUP172" s="251" t="n">
        <v>78.2</v>
      </c>
      <c r="AUQ172" s="252" t="n">
        <v>9.13021226663005</v>
      </c>
      <c r="AUR172" s="255" t="n">
        <v>79.90000000000001</v>
      </c>
      <c r="AUS172" s="253" t="n">
        <v>76.4777416257534</v>
      </c>
      <c r="AUT172" s="256" t="n">
        <v>78.95999999999999</v>
      </c>
      <c r="AUU172" s="254" t="n">
        <v>4.56282473217159</v>
      </c>
      <c r="AUV172" s="251" t="n">
        <v>78.2</v>
      </c>
      <c r="AUW172" s="252" t="n">
        <v>16.8883936452825</v>
      </c>
      <c r="AUX172" s="255" t="n">
        <v>79.90000000000001</v>
      </c>
      <c r="AUY172" s="253" t="n">
        <v>76.4777416257534</v>
      </c>
      <c r="AUZ172" s="256" t="n">
        <v>78.95999999999999</v>
      </c>
      <c r="AVA172" s="254" t="n">
        <v>4.56282473217159</v>
      </c>
      <c r="AVB172" s="251" t="n">
        <v>78.2</v>
      </c>
      <c r="AVC172" s="252" t="n">
        <v>21.3096512906492</v>
      </c>
      <c r="AVD172" s="255" t="n">
        <v>79.90000000000001</v>
      </c>
      <c r="AVE172" s="253" t="n">
        <v>76.4777416257534</v>
      </c>
      <c r="AVF172" s="256" t="n">
        <v>78.95999999999999</v>
      </c>
      <c r="AVG172" s="254" t="n">
        <v>4.56282473217159</v>
      </c>
      <c r="AVH172" s="251" t="n">
        <v>78.2</v>
      </c>
      <c r="AVI172" s="252" t="n">
        <v>30.9642997550579</v>
      </c>
      <c r="AVJ172" s="255" t="n">
        <v>79.90000000000001</v>
      </c>
      <c r="AVK172" s="253" t="n">
        <v>76.4777416257534</v>
      </c>
      <c r="AVL172" s="256" t="n">
        <v>78.95999999999999</v>
      </c>
      <c r="AVM172" s="254" t="n">
        <v>4.56282473217159</v>
      </c>
      <c r="AVN172" s="251" t="n">
        <v>78.2</v>
      </c>
      <c r="AVO172" s="252" t="n">
        <v>37.7592977676671</v>
      </c>
      <c r="AVP172" s="255" t="n">
        <v>79.90000000000001</v>
      </c>
      <c r="AVQ172" s="253" t="n">
        <v>76.4777416257534</v>
      </c>
      <c r="AVR172" s="256" t="n">
        <v>78.95999999999999</v>
      </c>
      <c r="AVS172" s="254" t="n">
        <v>4.56282473217159</v>
      </c>
      <c r="AVT172" s="251" t="n">
        <v>79.11999999999991</v>
      </c>
      <c r="AVU172" s="252" t="n">
        <v>41.3349075594535</v>
      </c>
      <c r="AVV172" s="255" t="n">
        <v>79.90000000000001</v>
      </c>
      <c r="AVW172" s="253" t="n">
        <v>76.4777416257534</v>
      </c>
      <c r="AVX172" s="256" t="n">
        <v>78.95999999999999</v>
      </c>
      <c r="AVY172" s="254" t="n">
        <v>4.56282473217159</v>
      </c>
      <c r="AVZ172" s="251" t="n">
        <v>79.11999999999991</v>
      </c>
      <c r="AWA172" s="252" t="n">
        <v>48.848400675807</v>
      </c>
      <c r="AWB172" s="255" t="n">
        <v>79.90000000000001</v>
      </c>
      <c r="AWC172" s="253" t="n">
        <v>76.4777416257534</v>
      </c>
      <c r="AWD172" s="256" t="n">
        <v>78.95999999999999</v>
      </c>
      <c r="AWE172" s="254" t="n">
        <v>4.56282473217159</v>
      </c>
      <c r="AWF172" s="251" t="n">
        <v>79.11999999999991</v>
      </c>
      <c r="AWG172" s="252" t="n">
        <v>56.8358332481825</v>
      </c>
      <c r="AWH172" s="255" t="n">
        <v>79.90000000000001</v>
      </c>
      <c r="AWI172" s="253" t="n">
        <v>76.4777416257534</v>
      </c>
      <c r="AWJ172" s="256" t="n">
        <v>78.95999999999999</v>
      </c>
      <c r="AWK172" s="254" t="n">
        <v>4.56282473217159</v>
      </c>
      <c r="AWL172" s="252" t="n">
        <v>79.11999999999991</v>
      </c>
      <c r="AWM172" s="252" t="n">
        <v>60.8703550204341</v>
      </c>
      <c r="AWN172" s="255" t="n">
        <v>79.90000000000001</v>
      </c>
      <c r="AWO172" s="253" t="n">
        <v>76.4777416257534</v>
      </c>
      <c r="AWP172" s="256" t="n">
        <v>78.95999999999999</v>
      </c>
      <c r="AWQ172" s="254" t="n">
        <v>4.56282473217159</v>
      </c>
      <c r="AWR172" s="252" t="n">
        <v>79.11999999999991</v>
      </c>
      <c r="AWS172" s="252" t="n">
        <v>69.0031892379979</v>
      </c>
      <c r="AWT172" s="255" t="n">
        <v>79.90000000000001</v>
      </c>
      <c r="AWU172" s="253" t="n">
        <v>76.4777416257534</v>
      </c>
      <c r="AWV172" s="256" t="n">
        <v>78.95999999999999</v>
      </c>
      <c r="AWW172" s="254" t="n">
        <v>4.56282473217159</v>
      </c>
      <c r="AWX172" s="252" t="n">
        <v>79.11999999999991</v>
      </c>
      <c r="AWY172" s="252" t="n">
        <v>75.7465837186448</v>
      </c>
      <c r="AWZ172" s="255" t="n">
        <v>79.90000000000001</v>
      </c>
      <c r="AXA172" s="253" t="n">
        <v>76.4777416257534</v>
      </c>
      <c r="AXB172" s="256" t="n">
        <v>78.95999999999999</v>
      </c>
      <c r="AXC172" s="254" t="n">
        <v>4.56282473217159</v>
      </c>
      <c r="AXD172" s="252" t="n">
        <v>79.11999999999991</v>
      </c>
      <c r="AXE172" s="252" t="n">
        <v>82.5338306663874</v>
      </c>
      <c r="AXF172" s="255" t="n">
        <v>79.90000000000001</v>
      </c>
      <c r="AXG172" s="253" t="n">
        <v>76.4777416257534</v>
      </c>
      <c r="AXH172" s="256" t="n">
        <v>78.95999999999999</v>
      </c>
      <c r="AXI172" s="254" t="n">
        <v>4.56282473217159</v>
      </c>
      <c r="AXJ172" s="252" t="n">
        <v>79.11999999999991</v>
      </c>
      <c r="AXK172" s="252" t="n">
        <v>90.2280331986959</v>
      </c>
      <c r="AXL172" s="255" t="n">
        <v>79.90000000000001</v>
      </c>
      <c r="AXM172" s="253" t="n">
        <v>76.4777416257534</v>
      </c>
      <c r="AXN172" s="256" t="n">
        <v>78.95999999999999</v>
      </c>
      <c r="AXO172" s="254" t="n">
        <v>4.56282473217159</v>
      </c>
      <c r="AXP172" s="252" t="n">
        <v>79.11999999999991</v>
      </c>
      <c r="AXQ172" s="252" t="n">
        <v>97.7637621977396</v>
      </c>
      <c r="AXR172" s="255" t="n">
        <v>79.90000000000001</v>
      </c>
      <c r="AXS172" s="253" t="n">
        <v>76.4777416257534</v>
      </c>
      <c r="AXT172" s="256" t="n">
        <v>78.95999999999999</v>
      </c>
      <c r="AXU172" s="254" t="n">
        <v>4.56282473217159</v>
      </c>
      <c r="AXV172" s="252" t="n">
        <v>79.90000000000001</v>
      </c>
      <c r="AXW172" s="252" t="n">
        <v>99.6954833197679</v>
      </c>
      <c r="AXX172" s="255" t="n">
        <v>79.90000000000001</v>
      </c>
      <c r="AXY172" s="253" t="n">
        <v>76.4777416257534</v>
      </c>
      <c r="AXZ172" s="256" t="n">
        <v>78.95999999999999</v>
      </c>
      <c r="AYA172" s="254" t="n">
        <v>4.56282473217159</v>
      </c>
      <c r="AYB172" s="252" t="n">
        <v>79.11999999999991</v>
      </c>
      <c r="AYC172" s="252" t="n">
        <v>110.25035418296</v>
      </c>
      <c r="AYD172" s="255" t="n">
        <v>79.90000000000001</v>
      </c>
      <c r="AYE172" s="253" t="n">
        <v>76.4777416257534</v>
      </c>
      <c r="AYF172" s="256" t="n">
        <v>78.95999999999999</v>
      </c>
      <c r="AYG172" s="254" t="n">
        <v>4.56282473217159</v>
      </c>
      <c r="AYH172" s="252" t="n">
        <v>79.11999999999991</v>
      </c>
      <c r="AYI172" s="252" t="n">
        <v>117.89527107607</v>
      </c>
      <c r="AYJ172" s="255" t="n">
        <v>79.90000000000001</v>
      </c>
      <c r="AYK172" s="253" t="n">
        <v>76.4777416257534</v>
      </c>
      <c r="AYL172" s="256" t="n">
        <v>78.95999999999999</v>
      </c>
      <c r="AYM172" s="254" t="n">
        <v>4.56282473217159</v>
      </c>
      <c r="AYN172" s="252" t="n">
        <v>79.11999999999991</v>
      </c>
      <c r="AYO172" s="252" t="n">
        <v>121.689237240759</v>
      </c>
      <c r="AYP172" s="255" t="n">
        <v>79.90000000000001</v>
      </c>
      <c r="AYQ172" s="253" t="n">
        <v>76.4777416257534</v>
      </c>
      <c r="AYR172" s="256" t="n">
        <v>78.95999999999999</v>
      </c>
      <c r="AYS172" s="254" t="n">
        <v>4.56282473217159</v>
      </c>
      <c r="AYT172" s="252" t="n">
        <v>79.11999999999991</v>
      </c>
      <c r="AYU172" s="252" t="n">
        <v>128.964725388332</v>
      </c>
      <c r="AYV172" s="255" t="n">
        <v>79.90000000000001</v>
      </c>
      <c r="AYW172" s="253" t="n">
        <v>76.4777416257534</v>
      </c>
      <c r="AYX172" s="256" t="n">
        <v>78.95999999999999</v>
      </c>
      <c r="AYY172" s="254" t="n">
        <v>4.56282473217159</v>
      </c>
      <c r="AYZ172" s="252" t="n">
        <v>79.11999999999991</v>
      </c>
      <c r="AZA172" s="252" t="n">
        <v>138.837350367251</v>
      </c>
      <c r="AZB172" s="255" t="n">
        <v>79.90000000000001</v>
      </c>
      <c r="AZC172" s="253" t="n">
        <v>76.4777416257534</v>
      </c>
      <c r="AZD172" s="256" t="n">
        <v>78.95999999999999</v>
      </c>
      <c r="AZE172" s="254" t="n">
        <v>4.56282473217159</v>
      </c>
      <c r="AZF172" s="252" t="n">
        <v>79.11999999999991</v>
      </c>
      <c r="AZG172" s="252" t="n">
        <v>142.704124239328</v>
      </c>
      <c r="AZH172" s="255" t="n">
        <v>79.90000000000001</v>
      </c>
      <c r="AZI172" s="253" t="n">
        <v>76.4777416257534</v>
      </c>
      <c r="AZJ172" s="256" t="n">
        <v>78.95999999999999</v>
      </c>
      <c r="AZK172" s="254" t="n">
        <v>4.56282473217159</v>
      </c>
      <c r="AZL172" s="252" t="n">
        <v>79.11999999999991</v>
      </c>
      <c r="AZM172" s="252" t="n">
        <v>150.331119726463</v>
      </c>
      <c r="AZN172" s="255" t="n">
        <v>79.90000000000001</v>
      </c>
      <c r="AZO172" s="253" t="n">
        <v>76.4777416257534</v>
      </c>
      <c r="AZP172" s="256" t="n">
        <v>78.95999999999999</v>
      </c>
      <c r="AZQ172" s="254" t="n">
        <v>4.56282473217159</v>
      </c>
      <c r="AZR172" s="251" t="n">
        <v>103.4</v>
      </c>
      <c r="AZS172" s="252" t="n">
        <v>8.775387503862049</v>
      </c>
      <c r="AZT172" s="255" t="n">
        <v>112.33</v>
      </c>
      <c r="AZU172" s="253" t="n">
        <v>68.60616351534451</v>
      </c>
      <c r="AZV172" s="256" t="n">
        <v>112.33</v>
      </c>
      <c r="AZW172" s="254" t="n">
        <v>5.83454837216303</v>
      </c>
      <c r="AZX172" s="251" t="n">
        <v>112.33</v>
      </c>
      <c r="AZY172" s="252" t="n">
        <v>12.7709065548613</v>
      </c>
      <c r="AZZ172" s="255" t="n">
        <v>112.33</v>
      </c>
      <c r="BAA172" s="253" t="n">
        <v>68.60616351534451</v>
      </c>
      <c r="BAB172" s="256" t="n">
        <v>112.33</v>
      </c>
      <c r="BAC172" s="254" t="n">
        <v>5.83454837216303</v>
      </c>
      <c r="BAD172" s="251" t="n">
        <v>112.33</v>
      </c>
      <c r="BAE172" s="252" t="n">
        <v>14.531242971782</v>
      </c>
      <c r="BAF172" s="255" t="n">
        <v>112.33</v>
      </c>
      <c r="BAG172" s="253" t="n">
        <v>68.60616351534451</v>
      </c>
      <c r="BAH172" s="256" t="n">
        <v>112.33</v>
      </c>
      <c r="BAI172" s="254" t="n">
        <v>5.83454837216303</v>
      </c>
      <c r="BAJ172" s="251" t="n">
        <v>112.33</v>
      </c>
      <c r="BAK172" s="252" t="n">
        <v>30.2308979536354</v>
      </c>
      <c r="BAL172" s="255" t="n">
        <v>112.33</v>
      </c>
      <c r="BAM172" s="253" t="n">
        <v>68.60616351534451</v>
      </c>
      <c r="BAN172" s="256" t="n">
        <v>112.33</v>
      </c>
      <c r="BAO172" s="254" t="n">
        <v>5.83454837216303</v>
      </c>
      <c r="BAP172" s="251" t="n">
        <v>112.207675840978</v>
      </c>
      <c r="BAQ172" s="252" t="n">
        <v>32.0921981436655</v>
      </c>
      <c r="BAR172" s="255" t="n">
        <v>112.33</v>
      </c>
      <c r="BAS172" s="253" t="n">
        <v>68.60616351534451</v>
      </c>
      <c r="BAT172" s="256" t="n">
        <v>112.33</v>
      </c>
      <c r="BAU172" s="254" t="n">
        <v>5.83454837216303</v>
      </c>
      <c r="BAV172" s="251" t="n">
        <v>112.33</v>
      </c>
      <c r="BAW172" s="252" t="n">
        <v>47.2981166393007</v>
      </c>
      <c r="BAX172" s="255" t="n">
        <v>112.33</v>
      </c>
      <c r="BAY172" s="253" t="n">
        <v>68.60616351534451</v>
      </c>
      <c r="BAZ172" s="256" t="n">
        <v>112.33</v>
      </c>
      <c r="BBA172" s="254" t="n">
        <v>5.83454837216303</v>
      </c>
      <c r="BBB172" s="251" t="n">
        <v>112.33</v>
      </c>
      <c r="BBC172" s="252" t="n">
        <v>50.7555452639308</v>
      </c>
      <c r="BBD172" s="255" t="n">
        <v>112.33</v>
      </c>
      <c r="BBE172" s="253" t="n">
        <v>68.60616351534451</v>
      </c>
      <c r="BBF172" s="256" t="n">
        <v>112.33</v>
      </c>
      <c r="BBG172" s="254" t="n">
        <v>5.83454837216303</v>
      </c>
      <c r="BBH172" s="251" t="n">
        <v>112.33</v>
      </c>
      <c r="BBI172" s="252" t="n">
        <v>65.9715040834317</v>
      </c>
      <c r="BBJ172" s="255" t="n">
        <v>112.33</v>
      </c>
      <c r="BBK172" s="253" t="n">
        <v>68.60616351534451</v>
      </c>
      <c r="BBL172" s="256" t="n">
        <v>112.33</v>
      </c>
      <c r="BBM172" s="254" t="n">
        <v>5.83454837216303</v>
      </c>
      <c r="BBN172" s="252" t="n">
        <v>112.33</v>
      </c>
      <c r="BBO172" s="252" t="n">
        <v>68.24043854461959</v>
      </c>
      <c r="BBP172" s="255" t="n">
        <v>112.33</v>
      </c>
      <c r="BBQ172" s="253" t="n">
        <v>68.60616351534451</v>
      </c>
      <c r="BBR172" s="256" t="n">
        <v>112.33</v>
      </c>
      <c r="BBS172" s="254" t="n">
        <v>5.83454837216303</v>
      </c>
      <c r="BBT172" s="252" t="n">
        <v>112.33</v>
      </c>
      <c r="BBU172" s="252" t="n">
        <v>83.6484692081092</v>
      </c>
      <c r="BBV172" s="255" t="n">
        <v>112.33</v>
      </c>
      <c r="BBW172" s="253" t="n">
        <v>68.60616351534451</v>
      </c>
      <c r="BBX172" s="256" t="n">
        <v>112.33</v>
      </c>
      <c r="BBY172" s="254" t="n">
        <v>5.83454837216303</v>
      </c>
      <c r="BBZ172" s="252" t="n">
        <v>112.33</v>
      </c>
      <c r="BCA172" s="252" t="n">
        <v>87.277615321048</v>
      </c>
      <c r="BCB172" s="255" t="n">
        <v>112.33</v>
      </c>
      <c r="BCC172" s="253" t="n">
        <v>68.60616351534451</v>
      </c>
      <c r="BCD172" s="256" t="n">
        <v>112.33</v>
      </c>
      <c r="BCE172" s="254" t="n">
        <v>5.83454837216303</v>
      </c>
      <c r="BCF172" s="252" t="n">
        <v>112.33</v>
      </c>
      <c r="BCG172" s="252" t="n">
        <v>103.610439885685</v>
      </c>
      <c r="BCH172" s="255" t="n">
        <v>112.33</v>
      </c>
      <c r="BCI172" s="253" t="n">
        <v>68.60616351534451</v>
      </c>
      <c r="BCJ172" s="256" t="n">
        <v>112.33</v>
      </c>
      <c r="BCK172" s="254" t="n">
        <v>5.83454837216303</v>
      </c>
      <c r="BCL172" s="251" t="n">
        <v>138.65</v>
      </c>
      <c r="BCM172" s="252" t="n">
        <v>16.0381844894783</v>
      </c>
      <c r="BCN172" s="255" t="n">
        <v>138.65</v>
      </c>
      <c r="BCO172" s="253" t="n">
        <v>73.5319723189079</v>
      </c>
      <c r="BCP172" s="256" t="n">
        <v>138.65</v>
      </c>
      <c r="BCQ172" s="254" t="n">
        <v>7.71380000945101</v>
      </c>
      <c r="BCR172" s="251" t="n">
        <v>138.65</v>
      </c>
      <c r="BCS172" s="252" t="n">
        <v>25.2681872391979</v>
      </c>
      <c r="BCT172" s="255" t="n">
        <v>138.65</v>
      </c>
      <c r="BCU172" s="253" t="n">
        <v>73.5319723189079</v>
      </c>
      <c r="BCV172" s="256" t="n">
        <v>138.65</v>
      </c>
      <c r="BCW172" s="254" t="n">
        <v>7.71380000945101</v>
      </c>
      <c r="BCX172" s="251" t="n">
        <v>138.65</v>
      </c>
      <c r="BCY172" s="252" t="n">
        <v>30.4027082309198</v>
      </c>
      <c r="BCZ172" s="255" t="n">
        <v>138.65</v>
      </c>
      <c r="BDA172" s="253" t="n">
        <v>73.5319723189079</v>
      </c>
      <c r="BDB172" s="256" t="n">
        <v>138.65</v>
      </c>
      <c r="BDC172" s="254" t="n">
        <v>7.71380000945101</v>
      </c>
      <c r="BDD172" s="251" t="n">
        <v>138.65</v>
      </c>
      <c r="BDE172" s="252" t="n">
        <v>36.3475746838279</v>
      </c>
      <c r="BDF172" s="255" t="n">
        <v>138.65</v>
      </c>
      <c r="BDG172" s="253" t="n">
        <v>73.5319723189079</v>
      </c>
      <c r="BDH172" s="256" t="n">
        <v>138.65</v>
      </c>
      <c r="BDI172" s="254" t="n">
        <v>7.71380000945101</v>
      </c>
      <c r="BDJ172" s="251" t="n">
        <v>138.65</v>
      </c>
      <c r="BDK172" s="252" t="n">
        <v>43.9466179572485</v>
      </c>
      <c r="BDL172" s="255" t="n">
        <v>138.65</v>
      </c>
      <c r="BDM172" s="253" t="n">
        <v>73.5319723189079</v>
      </c>
      <c r="BDN172" s="256" t="n">
        <v>138.65</v>
      </c>
      <c r="BDO172" s="254" t="n">
        <v>7.71380000945101</v>
      </c>
      <c r="BDP172" s="251" t="n">
        <v>138.65</v>
      </c>
      <c r="BDQ172" s="252" t="n">
        <v>49.4979026634316</v>
      </c>
      <c r="BDR172" s="255" t="n">
        <v>138.65</v>
      </c>
      <c r="BDS172" s="253" t="n">
        <v>73.5319723189079</v>
      </c>
      <c r="BDT172" s="256" t="n">
        <v>138.65</v>
      </c>
      <c r="BDU172" s="254" t="n">
        <v>7.71380000945101</v>
      </c>
      <c r="BDV172" s="251" t="n">
        <v>138.65</v>
      </c>
      <c r="BDW172" s="252" t="n">
        <v>55.2148989956978</v>
      </c>
      <c r="BDX172" s="255" t="n">
        <v>138.65</v>
      </c>
      <c r="BDY172" s="253" t="n">
        <v>73.5319723189079</v>
      </c>
      <c r="BDZ172" s="256" t="n">
        <v>138.65</v>
      </c>
      <c r="BEA172" s="254" t="n">
        <v>7.71380000945101</v>
      </c>
      <c r="BEB172" s="251" t="n">
        <v>138.65</v>
      </c>
      <c r="BEC172" s="252" t="n">
        <v>61.9896251882311</v>
      </c>
      <c r="BED172" s="255" t="n">
        <v>138.65</v>
      </c>
      <c r="BEE172" s="253" t="n">
        <v>73.5319723189079</v>
      </c>
      <c r="BEF172" s="256" t="n">
        <v>138.65</v>
      </c>
      <c r="BEG172" s="254" t="n">
        <v>7.71380000945101</v>
      </c>
      <c r="BEH172" s="252" t="n">
        <v>138.65</v>
      </c>
      <c r="BEI172" s="252" t="n">
        <v>68.99516641343629</v>
      </c>
      <c r="BEJ172" s="255" t="n">
        <v>138.65</v>
      </c>
      <c r="BEK172" s="253" t="n">
        <v>73.5319723189079</v>
      </c>
      <c r="BEL172" s="256" t="n">
        <v>138.65</v>
      </c>
      <c r="BEM172" s="254" t="n">
        <v>7.71380000945101</v>
      </c>
      <c r="BEN172" s="252" t="n">
        <v>138.65</v>
      </c>
      <c r="BEO172" s="252" t="n">
        <v>73.75637986585549</v>
      </c>
      <c r="BEP172" s="255" t="n">
        <v>138.65</v>
      </c>
      <c r="BEQ172" s="253" t="n">
        <v>73.5319723189079</v>
      </c>
      <c r="BER172" s="256" t="n">
        <v>138.65</v>
      </c>
      <c r="BES172" s="254" t="n">
        <v>7.71380000945101</v>
      </c>
      <c r="BET172" s="252" t="n">
        <v>138.65</v>
      </c>
      <c r="BEU172" s="252" t="n">
        <v>81.2898342619375</v>
      </c>
      <c r="BEV172" s="255" t="n">
        <v>138.65</v>
      </c>
      <c r="BEW172" s="253" t="n">
        <v>73.5319723189079</v>
      </c>
      <c r="BEX172" s="256" t="n">
        <v>138.65</v>
      </c>
      <c r="BEY172" s="254" t="n">
        <v>7.71380000945101</v>
      </c>
      <c r="BEZ172" s="252" t="n">
        <v>138.65</v>
      </c>
      <c r="BFA172" s="252" t="n">
        <v>88.1074271928139</v>
      </c>
      <c r="BFB172" s="255" t="n">
        <v>138.65</v>
      </c>
      <c r="BFC172" s="253" t="n">
        <v>73.5319723189079</v>
      </c>
      <c r="BFD172" s="256" t="n">
        <v>138.65</v>
      </c>
      <c r="BFE172" s="254" t="n">
        <v>7.71380000945101</v>
      </c>
      <c r="BFF172" s="252" t="n">
        <v>138.65</v>
      </c>
      <c r="BFG172" s="252" t="n">
        <v>91.9696816879145</v>
      </c>
      <c r="BFH172" s="255" t="n">
        <v>138.65</v>
      </c>
      <c r="BFI172" s="253" t="n">
        <v>73.5319723189079</v>
      </c>
      <c r="BFJ172" s="256" t="n">
        <v>138.65</v>
      </c>
      <c r="BFK172" s="254" t="n">
        <v>7.71380000945101</v>
      </c>
      <c r="BFL172" s="252" t="n">
        <v>138.65</v>
      </c>
      <c r="BFM172" s="252" t="n">
        <v>99.3860414532986</v>
      </c>
      <c r="BFN172" s="255" t="n">
        <v>138.65</v>
      </c>
      <c r="BFO172" s="253" t="n">
        <v>73.5319723189079</v>
      </c>
      <c r="BFP172" s="256" t="n">
        <v>138.65</v>
      </c>
      <c r="BFQ172" s="254" t="n">
        <v>7.71380000945101</v>
      </c>
      <c r="BFR172" s="252" t="n">
        <v>138.65</v>
      </c>
      <c r="BFS172" s="252" t="n">
        <v>106.576283901364</v>
      </c>
      <c r="BFT172" s="255" t="n">
        <v>138.65</v>
      </c>
      <c r="BFU172" s="253" t="n">
        <v>73.5319723189079</v>
      </c>
      <c r="BFV172" s="256" t="n">
        <v>138.65</v>
      </c>
      <c r="BFW172" s="254" t="n">
        <v>7.71380000945101</v>
      </c>
      <c r="BFX172" s="252" t="n">
        <v>138.65</v>
      </c>
      <c r="BFY172" s="252" t="n">
        <v>110.889988901547</v>
      </c>
      <c r="BFZ172" s="255" t="n">
        <v>138.65</v>
      </c>
      <c r="BGA172" s="253" t="n">
        <v>73.5319723189079</v>
      </c>
      <c r="BGB172" s="256" t="n">
        <v>138.65</v>
      </c>
      <c r="BGC172" s="254" t="n">
        <v>7.71380000945101</v>
      </c>
      <c r="BGD172" s="252" t="n">
        <v>138.65</v>
      </c>
      <c r="BGE172" s="252" t="n">
        <v>118.039717780849</v>
      </c>
      <c r="BGF172" s="255" t="n">
        <v>138.65</v>
      </c>
      <c r="BGG172" s="253" t="n">
        <v>73.5319723189079</v>
      </c>
      <c r="BGH172" s="256" t="n">
        <v>138.65</v>
      </c>
      <c r="BGI172" s="254" t="n">
        <v>7.71380000945101</v>
      </c>
      <c r="BGJ172" s="252" t="n">
        <v>138.65</v>
      </c>
      <c r="BGK172" s="252" t="n">
        <v>124.1773720138</v>
      </c>
      <c r="BGL172" s="255" t="n">
        <v>138.65</v>
      </c>
      <c r="BGM172" s="253" t="n">
        <v>73.5319723189079</v>
      </c>
      <c r="BGN172" s="256" t="n">
        <v>138.65</v>
      </c>
      <c r="BGO172" s="254" t="n">
        <v>7.71380000945101</v>
      </c>
      <c r="BGP172" s="252" t="n">
        <v>138.65</v>
      </c>
      <c r="BGQ172" s="252" t="n">
        <v>130.999994432009</v>
      </c>
      <c r="BGR172" s="255" t="n">
        <v>138.65</v>
      </c>
      <c r="BGS172" s="253" t="n">
        <v>73.5319723189079</v>
      </c>
      <c r="BGT172" s="256" t="n">
        <v>138.65</v>
      </c>
      <c r="BGU172" s="254" t="n">
        <v>7.71380000945101</v>
      </c>
      <c r="BGV172" s="251" t="n">
        <v>165.599999999999</v>
      </c>
      <c r="BGW172" s="252" t="n">
        <v>10.5952704890874</v>
      </c>
      <c r="BGX172" s="255" t="n">
        <v>168.73</v>
      </c>
      <c r="BGY172" s="253" t="n">
        <v>72.725747587423</v>
      </c>
      <c r="BGZ172" s="256" t="n">
        <v>168.73</v>
      </c>
      <c r="BHA172" s="254" t="n">
        <v>8.40039439361246</v>
      </c>
      <c r="BHB172" s="251" t="n">
        <v>165.599999999999</v>
      </c>
      <c r="BHC172" s="252" t="n">
        <v>16.8296083694272</v>
      </c>
      <c r="BHD172" s="255" t="n">
        <v>168.73</v>
      </c>
      <c r="BHE172" s="253" t="n">
        <v>72.725747587423</v>
      </c>
      <c r="BHF172" s="256" t="n">
        <v>168.73</v>
      </c>
      <c r="BHG172" s="254" t="n">
        <v>8.40039439361246</v>
      </c>
      <c r="BHH172" s="251" t="n">
        <v>168.73</v>
      </c>
      <c r="BHI172" s="252" t="n">
        <v>23.7574845076733</v>
      </c>
      <c r="BHJ172" s="255" t="n">
        <v>168.73</v>
      </c>
      <c r="BHK172" s="253" t="n">
        <v>72.725747587423</v>
      </c>
      <c r="BHL172" s="256" t="n">
        <v>168.73</v>
      </c>
      <c r="BHM172" s="254" t="n">
        <v>8.40039439361246</v>
      </c>
      <c r="BHN172" s="251" t="n">
        <v>168.73</v>
      </c>
      <c r="BHO172" s="252" t="n">
        <v>28.915042408231</v>
      </c>
      <c r="BHP172" s="255" t="n">
        <v>168.73</v>
      </c>
      <c r="BHQ172" s="253" t="n">
        <v>72.725747587423</v>
      </c>
      <c r="BHR172" s="256" t="n">
        <v>168.73</v>
      </c>
      <c r="BHS172" s="254" t="n">
        <v>8.40039439361246</v>
      </c>
      <c r="BHT172" s="251" t="n">
        <v>168.73</v>
      </c>
      <c r="BHU172" s="252" t="n">
        <v>34.4126576720534</v>
      </c>
      <c r="BHV172" s="255" t="n">
        <v>168.73</v>
      </c>
      <c r="BHW172" s="253" t="n">
        <v>72.725747587423</v>
      </c>
      <c r="BHX172" s="256" t="n">
        <v>168.73</v>
      </c>
      <c r="BHY172" s="254" t="n">
        <v>8.40039439361246</v>
      </c>
      <c r="BHZ172" s="251" t="n">
        <v>168.564710743801</v>
      </c>
      <c r="BIA172" s="252" t="n">
        <v>42.7703694974437</v>
      </c>
      <c r="BIB172" s="255" t="n">
        <v>168.73</v>
      </c>
      <c r="BIC172" s="253" t="n">
        <v>72.725747587423</v>
      </c>
      <c r="BID172" s="256" t="n">
        <v>168.73</v>
      </c>
      <c r="BIE172" s="254" t="n">
        <v>8.40039439361246</v>
      </c>
      <c r="BIF172" s="251" t="n">
        <v>168.73</v>
      </c>
      <c r="BIG172" s="252" t="n">
        <v>49.8158405889444</v>
      </c>
      <c r="BIH172" s="255" t="n">
        <v>168.73</v>
      </c>
      <c r="BII172" s="253" t="n">
        <v>72.725747587423</v>
      </c>
      <c r="BIJ172" s="256" t="n">
        <v>168.73</v>
      </c>
      <c r="BIK172" s="254" t="n">
        <v>8.40039439361246</v>
      </c>
      <c r="BIL172" s="251" t="n">
        <v>168.73</v>
      </c>
      <c r="BIM172" s="252" t="n">
        <v>55.5704209364616</v>
      </c>
      <c r="BIN172" s="255" t="n">
        <v>168.73</v>
      </c>
      <c r="BIO172" s="253" t="n">
        <v>72.725747587423</v>
      </c>
      <c r="BIP172" s="256" t="n">
        <v>168.73</v>
      </c>
      <c r="BIQ172" s="254" t="n">
        <v>8.40039439361246</v>
      </c>
      <c r="BIR172" s="252" t="n">
        <v>168.73</v>
      </c>
      <c r="BIS172" s="252" t="n">
        <v>61.1524620293704</v>
      </c>
      <c r="BIT172" s="255" t="n">
        <v>168.73</v>
      </c>
      <c r="BIU172" s="253" t="n">
        <v>72.725747587423</v>
      </c>
      <c r="BIV172" s="256" t="n">
        <v>168.73</v>
      </c>
      <c r="BIW172" s="254" t="n">
        <v>8.40039439361246</v>
      </c>
      <c r="BIX172" s="252" t="n">
        <v>168.73</v>
      </c>
      <c r="BIY172" s="252" t="n">
        <v>67.842404123265</v>
      </c>
      <c r="BIZ172" s="255" t="n">
        <v>168.73</v>
      </c>
      <c r="BJA172" s="253" t="n">
        <v>72.725747587423</v>
      </c>
      <c r="BJB172" s="256" t="n">
        <v>168.73</v>
      </c>
      <c r="BJC172" s="254" t="n">
        <v>8.40039439361246</v>
      </c>
      <c r="BJD172" s="252" t="n">
        <v>168.73</v>
      </c>
      <c r="BJE172" s="252" t="n">
        <v>74.75584010421539</v>
      </c>
      <c r="BJF172" s="255" t="n">
        <v>168.73</v>
      </c>
      <c r="BJG172" s="253" t="n">
        <v>72.725747587423</v>
      </c>
      <c r="BJH172" s="256" t="n">
        <v>168.73</v>
      </c>
      <c r="BJI172" s="254" t="n">
        <v>8.40039439361246</v>
      </c>
      <c r="BJJ172" s="252" t="n">
        <v>168.73</v>
      </c>
      <c r="BJK172" s="252" t="n">
        <v>80.78008653453421</v>
      </c>
      <c r="BJL172" s="255" t="n">
        <v>168.73</v>
      </c>
      <c r="BJM172" s="253" t="n">
        <v>72.725747587423</v>
      </c>
      <c r="BJN172" s="256" t="n">
        <v>168.73</v>
      </c>
      <c r="BJO172" s="254" t="n">
        <v>8.40039439361246</v>
      </c>
      <c r="BJP172" s="252" t="n">
        <v>168.73</v>
      </c>
      <c r="BJQ172" s="252" t="n">
        <v>87.98899580635459</v>
      </c>
      <c r="BJR172" s="255" t="n">
        <v>168.73</v>
      </c>
      <c r="BJS172" s="253" t="n">
        <v>72.725747587423</v>
      </c>
      <c r="BJT172" s="256" t="n">
        <v>168.73</v>
      </c>
      <c r="BJU172" s="254" t="n">
        <v>8.40039439361246</v>
      </c>
      <c r="BJV172" s="252" t="n">
        <v>168.73</v>
      </c>
      <c r="BJW172" s="252" t="n">
        <v>95.30513244631391</v>
      </c>
      <c r="BJX172" s="255" t="n">
        <v>168.73</v>
      </c>
      <c r="BJY172" s="253" t="n">
        <v>72.725747587423</v>
      </c>
      <c r="BJZ172" s="256" t="n">
        <v>168.73</v>
      </c>
      <c r="BKA172" s="254" t="n">
        <v>8.40039439361246</v>
      </c>
      <c r="BKB172" s="252" t="n">
        <v>168.73</v>
      </c>
      <c r="BKC172" s="252" t="n">
        <v>99.516645962369</v>
      </c>
      <c r="BKD172" s="255" t="n">
        <v>168.73</v>
      </c>
      <c r="BKE172" s="253" t="n">
        <v>72.725747587423</v>
      </c>
      <c r="BKF172" s="256" t="n">
        <v>168.73</v>
      </c>
      <c r="BKG172" s="254" t="n">
        <v>8.40039439361246</v>
      </c>
      <c r="BKH172" s="252" t="n">
        <v>168.73</v>
      </c>
      <c r="BKI172" s="252" t="n">
        <v>107.763371910394</v>
      </c>
      <c r="BKJ172" s="255" t="n">
        <v>168.73</v>
      </c>
      <c r="BKK172" s="253" t="n">
        <v>72.725747587423</v>
      </c>
      <c r="BKL172" s="256" t="n">
        <v>168.73</v>
      </c>
      <c r="BKM172" s="254" t="n">
        <v>8.40039439361246</v>
      </c>
      <c r="BKN172" s="252" t="n">
        <v>168.73</v>
      </c>
      <c r="BKO172" s="252" t="n">
        <v>117.323465532118</v>
      </c>
      <c r="BKP172" s="255" t="n">
        <v>168.73</v>
      </c>
      <c r="BKQ172" s="253" t="n">
        <v>72.725747587423</v>
      </c>
      <c r="BKR172" s="256" t="n">
        <v>168.73</v>
      </c>
      <c r="BKS172" s="254" t="n">
        <v>8.40039439361246</v>
      </c>
      <c r="BKT172" s="251" t="n">
        <v>224.66</v>
      </c>
      <c r="BKU172" s="252" t="n">
        <v>17.6547741388624</v>
      </c>
      <c r="BKV172" s="255" t="n">
        <v>224.66</v>
      </c>
      <c r="BKW172" s="253" t="n">
        <v>78.4024779494421</v>
      </c>
      <c r="BKX172" s="256" t="n">
        <v>224.66</v>
      </c>
      <c r="BKY172" s="254" t="n">
        <v>5.94183879481995</v>
      </c>
      <c r="BKZ172" s="251" t="n">
        <v>224.66</v>
      </c>
      <c r="BLA172" s="252" t="n">
        <v>21.8872602084348</v>
      </c>
      <c r="BLB172" s="255" t="n">
        <v>224.66</v>
      </c>
      <c r="BLC172" s="253" t="n">
        <v>78.4024779494421</v>
      </c>
      <c r="BLD172" s="256" t="n">
        <v>224.66</v>
      </c>
      <c r="BLE172" s="254" t="n">
        <v>5.94183879481995</v>
      </c>
      <c r="BLF172" s="251" t="n">
        <v>224.66</v>
      </c>
      <c r="BLG172" s="252" t="n">
        <v>32.1566133163487</v>
      </c>
      <c r="BLH172" s="255" t="n">
        <v>224.66</v>
      </c>
      <c r="BLI172" s="253" t="n">
        <v>78.4024779494421</v>
      </c>
      <c r="BLJ172" s="256" t="n">
        <v>224.66</v>
      </c>
      <c r="BLK172" s="254" t="n">
        <v>5.94183879481995</v>
      </c>
      <c r="BLL172" s="251" t="n">
        <v>224.66</v>
      </c>
      <c r="BLM172" s="252" t="n">
        <v>35.9793827203817</v>
      </c>
      <c r="BLN172" s="255" t="n">
        <v>224.66</v>
      </c>
      <c r="BLO172" s="253" t="n">
        <v>78.4024779494421</v>
      </c>
      <c r="BLP172" s="256" t="n">
        <v>224.66</v>
      </c>
      <c r="BLQ172" s="254" t="n">
        <v>5.94183879481995</v>
      </c>
      <c r="BLR172" s="251" t="n">
        <v>224.66</v>
      </c>
      <c r="BLS172" s="252" t="n">
        <v>44.265766135832</v>
      </c>
      <c r="BLT172" s="255" t="n">
        <v>224.66</v>
      </c>
      <c r="BLU172" s="253" t="n">
        <v>78.4024779494421</v>
      </c>
      <c r="BLV172" s="256" t="n">
        <v>224.66</v>
      </c>
      <c r="BLW172" s="254" t="n">
        <v>5.94183879481995</v>
      </c>
      <c r="BLX172" s="251" t="n">
        <v>224.66</v>
      </c>
      <c r="BLY172" s="252" t="n">
        <v>54.6851792724781</v>
      </c>
      <c r="BLZ172" s="255" t="n">
        <v>224.66</v>
      </c>
      <c r="BMA172" s="253" t="n">
        <v>78.4024779494421</v>
      </c>
      <c r="BMB172" s="256" t="n">
        <v>224.66</v>
      </c>
      <c r="BMC172" s="254" t="n">
        <v>5.94183879481995</v>
      </c>
      <c r="BMD172" s="251" t="n">
        <v>224.66</v>
      </c>
      <c r="BME172" s="252" t="n">
        <v>65.2995027138426</v>
      </c>
      <c r="BMF172" s="255" t="n">
        <v>224.66</v>
      </c>
      <c r="BMG172" s="253" t="n">
        <v>78.4024779494421</v>
      </c>
      <c r="BMH172" s="256" t="n">
        <v>224.66</v>
      </c>
      <c r="BMI172" s="254" t="n">
        <v>5.94183879481995</v>
      </c>
      <c r="BMJ172" s="251" t="n">
        <v>224.66</v>
      </c>
      <c r="BMK172" s="252" t="n">
        <v>68.5261671450274</v>
      </c>
      <c r="BML172" s="255" t="n">
        <v>224.66</v>
      </c>
      <c r="BMM172" s="253" t="n">
        <v>78.4024779494421</v>
      </c>
      <c r="BMN172" s="256" t="n">
        <v>224.66</v>
      </c>
      <c r="BMO172" s="254" t="n">
        <v>5.94183879481995</v>
      </c>
      <c r="BMP172" s="252" t="n">
        <v>224.66</v>
      </c>
      <c r="BMQ172" s="252" t="n">
        <v>72.1417480490416</v>
      </c>
      <c r="BMR172" s="255" t="n">
        <v>224.66</v>
      </c>
      <c r="BMS172" s="253" t="n">
        <v>78.4024779494421</v>
      </c>
      <c r="BMT172" s="256" t="n">
        <v>224.66</v>
      </c>
      <c r="BMU172" s="254" t="n">
        <v>5.94183879481995</v>
      </c>
      <c r="BMV172" s="252" t="n">
        <v>224.66</v>
      </c>
      <c r="BMW172" s="252" t="n">
        <v>77.20426801991771</v>
      </c>
      <c r="BMX172" s="255" t="n">
        <v>224.66</v>
      </c>
      <c r="BMY172" s="253" t="n">
        <v>78.4024779494421</v>
      </c>
      <c r="BMZ172" s="256" t="n">
        <v>224.66</v>
      </c>
      <c r="BNA172" s="254" t="n">
        <v>5.94183879481995</v>
      </c>
      <c r="BNB172" s="252" t="n">
        <v>224.66</v>
      </c>
      <c r="BNC172" s="252" t="n">
        <v>82.7989859067356</v>
      </c>
      <c r="BND172" s="255" t="n">
        <v>224.66</v>
      </c>
      <c r="BNE172" s="253" t="n">
        <v>78.4024779494421</v>
      </c>
      <c r="BNF172" s="256" t="n">
        <v>224.66</v>
      </c>
      <c r="BNG172" s="254" t="n">
        <v>5.94183879481995</v>
      </c>
      <c r="BNH172" s="252" t="n">
        <v>224.66</v>
      </c>
      <c r="BNI172" s="252" t="n">
        <v>86.80203594380821</v>
      </c>
      <c r="BNJ172" s="255" t="n">
        <v>224.66</v>
      </c>
      <c r="BNK172" s="253" t="n">
        <v>78.4024779494421</v>
      </c>
      <c r="BNL172" s="256" t="n">
        <v>224.66</v>
      </c>
      <c r="BNM172" s="254" t="n">
        <v>5.94183879481995</v>
      </c>
      <c r="BNN172" s="252" t="n">
        <v>224.66</v>
      </c>
      <c r="BNO172" s="252" t="n">
        <v>97.27630686579769</v>
      </c>
      <c r="BNP172" s="255" t="n">
        <v>224.66</v>
      </c>
      <c r="BNQ172" s="253" t="n">
        <v>78.4024779494421</v>
      </c>
      <c r="BNR172" s="256" t="n">
        <v>224.66</v>
      </c>
      <c r="BNS172" s="254" t="n">
        <v>5.94183879481995</v>
      </c>
      <c r="BNT172" s="252" t="n">
        <v>224.66</v>
      </c>
      <c r="BNU172" s="252" t="n">
        <v>101.310134620125</v>
      </c>
      <c r="BNV172" s="255" t="n">
        <v>224.66</v>
      </c>
      <c r="BNW172" s="253" t="n">
        <v>78.4024779494421</v>
      </c>
      <c r="BNX172" s="256" t="n">
        <v>224.66</v>
      </c>
      <c r="BNY172" s="254" t="n">
        <v>5.94183879481995</v>
      </c>
      <c r="BNZ172" s="252" t="n">
        <v>224.66</v>
      </c>
      <c r="BOA172" s="252" t="n">
        <v>109.180567937801</v>
      </c>
      <c r="BOB172" s="255" t="n">
        <v>224.66</v>
      </c>
      <c r="BOC172" s="253" t="n">
        <v>78.4024779494421</v>
      </c>
      <c r="BOD172" s="256" t="n">
        <v>224.66</v>
      </c>
      <c r="BOE172" s="254" t="n">
        <v>5.94183879481995</v>
      </c>
      <c r="BOF172" s="252" t="n">
        <v>224.66</v>
      </c>
      <c r="BOG172" s="252" t="n">
        <v>120.007778986534</v>
      </c>
      <c r="BOH172" s="255" t="n">
        <v>224.66</v>
      </c>
      <c r="BOI172" s="253" t="n">
        <v>78.4024779494421</v>
      </c>
      <c r="BOJ172" s="256" t="n">
        <v>224.66</v>
      </c>
      <c r="BOK172" s="254" t="n">
        <v>5.94183879481995</v>
      </c>
      <c r="BOL172" s="252" t="n">
        <v>224.66</v>
      </c>
      <c r="BOM172" s="252" t="n">
        <v>130.217813492186</v>
      </c>
      <c r="BON172" s="255" t="n">
        <v>224.66</v>
      </c>
      <c r="BOO172" s="253" t="n">
        <v>78.4024779494421</v>
      </c>
      <c r="BOP172" s="256" t="n">
        <v>224.66</v>
      </c>
      <c r="BOQ172" s="254" t="n">
        <v>5.94183879481995</v>
      </c>
    </row>
    <row r="173">
      <c r="B173" s="252" t="n">
        <v>2.28</v>
      </c>
      <c r="C173" s="252" t="n">
        <v>8.408199227533199</v>
      </c>
      <c r="D173" s="253" t="n">
        <v>2.28</v>
      </c>
      <c r="E173" s="253" t="n">
        <v>45.8437641588606</v>
      </c>
      <c r="F173" s="254" t="n">
        <v>2.28</v>
      </c>
      <c r="G173" s="254" t="n">
        <v>2.37699538989487</v>
      </c>
      <c r="H173" s="252" t="n">
        <v>2.28</v>
      </c>
      <c r="I173" s="252" t="n">
        <v>11.7733670030486</v>
      </c>
      <c r="J173" s="253" t="n">
        <v>2.28</v>
      </c>
      <c r="K173" s="253" t="n">
        <v>45.8437641588606</v>
      </c>
      <c r="L173" s="254" t="n">
        <v>2.28</v>
      </c>
      <c r="M173" s="254" t="n">
        <v>2.37699538989487</v>
      </c>
      <c r="N173" s="252" t="n">
        <v>2.28</v>
      </c>
      <c r="O173" s="252" t="n">
        <v>15.0652712559181</v>
      </c>
      <c r="P173" s="253" t="n">
        <v>2.28</v>
      </c>
      <c r="Q173" s="253" t="n">
        <v>45.8437641588606</v>
      </c>
      <c r="R173" s="254" t="n">
        <v>2.28</v>
      </c>
      <c r="S173" s="254" t="n">
        <v>2.37699538989487</v>
      </c>
      <c r="T173" s="252" t="n">
        <v>2.28</v>
      </c>
      <c r="U173" s="252" t="n">
        <v>18.1115847620216</v>
      </c>
      <c r="V173" s="253" t="n">
        <v>2.28</v>
      </c>
      <c r="W173" s="253" t="n">
        <v>45.8437641588606</v>
      </c>
      <c r="X173" s="254" t="n">
        <v>2.28</v>
      </c>
      <c r="Y173" s="254" t="n">
        <v>2.37699538989487</v>
      </c>
      <c r="Z173" s="252" t="n">
        <v>2.28</v>
      </c>
      <c r="AA173" s="252" t="n">
        <v>21.1812595378689</v>
      </c>
      <c r="AB173" s="253" t="n">
        <v>2.28</v>
      </c>
      <c r="AC173" s="253" t="n">
        <v>45.8437641588606</v>
      </c>
      <c r="AD173" s="254" t="n">
        <v>2.28</v>
      </c>
      <c r="AE173" s="254" t="n">
        <v>2.37699538989487</v>
      </c>
      <c r="AF173" s="252" t="n">
        <v>2.28</v>
      </c>
      <c r="AG173" s="252" t="n">
        <v>24.244959533566</v>
      </c>
      <c r="AH173" s="253" t="n">
        <v>2.28</v>
      </c>
      <c r="AI173" s="253" t="n">
        <v>45.8437641588606</v>
      </c>
      <c r="AJ173" s="254" t="n">
        <v>2.28</v>
      </c>
      <c r="AK173" s="254" t="n">
        <v>2.37699538989487</v>
      </c>
      <c r="AL173" s="252" t="n">
        <v>2.28</v>
      </c>
      <c r="AM173" s="252" t="n">
        <v>27.8247170979423</v>
      </c>
      <c r="AN173" s="253" t="n">
        <v>2.28</v>
      </c>
      <c r="AO173" s="253" t="n">
        <v>45.8437641588606</v>
      </c>
      <c r="AP173" s="254" t="n">
        <v>2.28</v>
      </c>
      <c r="AQ173" s="254" t="n">
        <v>2.37699538989487</v>
      </c>
      <c r="AR173" s="252" t="n">
        <v>2.28</v>
      </c>
      <c r="AS173" s="252" t="n">
        <v>30.8982348124563</v>
      </c>
      <c r="AT173" s="253" t="n">
        <v>2.28</v>
      </c>
      <c r="AU173" s="253" t="n">
        <v>45.8437641588606</v>
      </c>
      <c r="AV173" s="254" t="n">
        <v>2.28</v>
      </c>
      <c r="AW173" s="254" t="n">
        <v>2.37699538989487</v>
      </c>
      <c r="AX173" s="252" t="n">
        <v>2.28</v>
      </c>
      <c r="AY173" s="252" t="n">
        <v>33.7602320490153</v>
      </c>
      <c r="AZ173" s="253" t="n">
        <v>2.28</v>
      </c>
      <c r="BA173" s="253" t="n">
        <v>45.8437641588606</v>
      </c>
      <c r="BB173" s="254" t="n">
        <v>2.28</v>
      </c>
      <c r="BC173" s="254" t="n">
        <v>2.37699538989487</v>
      </c>
      <c r="BD173" s="252" t="n">
        <v>2.28</v>
      </c>
      <c r="BE173" s="252" t="n">
        <v>36.5506499190345</v>
      </c>
      <c r="BF173" s="253" t="n">
        <v>2.28</v>
      </c>
      <c r="BG173" s="253" t="n">
        <v>45.8437641588606</v>
      </c>
      <c r="BH173" s="254" t="n">
        <v>2.28</v>
      </c>
      <c r="BI173" s="254" t="n">
        <v>2.37699538989487</v>
      </c>
      <c r="BJ173" s="252" t="n">
        <v>2.28</v>
      </c>
      <c r="BK173" s="252" t="n">
        <v>41.1682190045572</v>
      </c>
      <c r="BL173" s="253" t="n">
        <v>2.28</v>
      </c>
      <c r="BM173" s="253" t="n">
        <v>45.8437641588606</v>
      </c>
      <c r="BN173" s="254" t="n">
        <v>2.28</v>
      </c>
      <c r="BO173" s="254" t="n">
        <v>2.37699538989487</v>
      </c>
      <c r="BP173" s="252" t="n">
        <v>2.28</v>
      </c>
      <c r="BQ173" s="252" t="n">
        <v>43.850465185127</v>
      </c>
      <c r="BR173" s="253" t="n">
        <v>2.28</v>
      </c>
      <c r="BS173" s="253" t="n">
        <v>45.8437641588606</v>
      </c>
      <c r="BT173" s="254" t="n">
        <v>2.28</v>
      </c>
      <c r="BU173" s="254" t="n">
        <v>2.37699538989487</v>
      </c>
      <c r="BV173" s="252" t="n">
        <v>2.28</v>
      </c>
      <c r="BW173" s="252" t="n">
        <v>49.4666380317365</v>
      </c>
      <c r="BX173" s="253" t="n">
        <v>2.28</v>
      </c>
      <c r="BY173" s="253" t="n">
        <v>45.8437641588606</v>
      </c>
      <c r="BZ173" s="254" t="n">
        <v>2.28</v>
      </c>
      <c r="CA173" s="254" t="n">
        <v>2.37699538989487</v>
      </c>
      <c r="CB173" s="252" t="n">
        <v>2.28</v>
      </c>
      <c r="CC173" s="252" t="n">
        <v>57.6294214183952</v>
      </c>
      <c r="CD173" s="253" t="n">
        <v>2.28</v>
      </c>
      <c r="CE173" s="253" t="n">
        <v>45.8437641588606</v>
      </c>
      <c r="CF173" s="254" t="n">
        <v>2.28</v>
      </c>
      <c r="CG173" s="254" t="n">
        <v>2.37699538989487</v>
      </c>
      <c r="CH173" s="252" t="n">
        <v>2.28</v>
      </c>
      <c r="CI173" s="252" t="n">
        <v>63.2489668937312</v>
      </c>
      <c r="CJ173" s="253" t="n">
        <v>2.28</v>
      </c>
      <c r="CK173" s="253" t="n">
        <v>45.8437641588606</v>
      </c>
      <c r="CL173" s="254" t="n">
        <v>2.28</v>
      </c>
      <c r="CM173" s="254" t="n">
        <v>2.37699538989487</v>
      </c>
      <c r="CN173" s="252" t="n">
        <v>2.28</v>
      </c>
      <c r="CO173" s="252" t="n">
        <v>68.5189951031971</v>
      </c>
      <c r="CP173" s="253" t="n">
        <v>2.28</v>
      </c>
      <c r="CQ173" s="253" t="n">
        <v>45.8437641588606</v>
      </c>
      <c r="CR173" s="254" t="n">
        <v>2.28</v>
      </c>
      <c r="CS173" s="254" t="n">
        <v>2.37699538989487</v>
      </c>
      <c r="CT173" s="252" t="n">
        <v>2.28</v>
      </c>
      <c r="CU173" s="252" t="n">
        <v>73.9165407912013</v>
      </c>
      <c r="CV173" s="253" t="n">
        <v>2.28</v>
      </c>
      <c r="CW173" s="253" t="n">
        <v>45.8437641588606</v>
      </c>
      <c r="CX173" s="254" t="n">
        <v>2.28</v>
      </c>
      <c r="CY173" s="254" t="n">
        <v>2.37699538989487</v>
      </c>
      <c r="CZ173" s="252" t="n">
        <v>2.28</v>
      </c>
      <c r="DA173" s="252" t="n">
        <v>86.7091247166877</v>
      </c>
      <c r="DB173" s="253" t="n">
        <v>2.28</v>
      </c>
      <c r="DC173" s="253" t="n">
        <v>45.8437641588606</v>
      </c>
      <c r="DD173" s="254" t="n">
        <v>2.28</v>
      </c>
      <c r="DE173" s="254" t="n">
        <v>2.37699538989487</v>
      </c>
      <c r="DF173" s="252" t="n">
        <v>2.28</v>
      </c>
      <c r="DG173" s="252" t="n">
        <v>93.3080900031533</v>
      </c>
      <c r="DH173" s="253" t="n">
        <v>2.28</v>
      </c>
      <c r="DI173" s="253" t="n">
        <v>45.8437641588606</v>
      </c>
      <c r="DJ173" s="254" t="n">
        <v>2.28</v>
      </c>
      <c r="DK173" s="254" t="n">
        <v>2.37699538989487</v>
      </c>
      <c r="DL173" s="252" t="n">
        <v>2.28</v>
      </c>
      <c r="DM173" s="252" t="n">
        <v>102.105832490112</v>
      </c>
      <c r="DN173" s="253" t="n">
        <v>2.28</v>
      </c>
      <c r="DO173" s="253" t="n">
        <v>45.8437641588606</v>
      </c>
      <c r="DP173" s="254" t="n">
        <v>2.28</v>
      </c>
      <c r="DQ173" s="254" t="n">
        <v>2.37699538989487</v>
      </c>
      <c r="DR173" s="252" t="n">
        <v>2.28</v>
      </c>
      <c r="DS173" s="252" t="n">
        <v>116.386156925847</v>
      </c>
      <c r="DT173" s="253" t="n">
        <v>2.28</v>
      </c>
      <c r="DU173" s="253" t="n">
        <v>45.8437641588606</v>
      </c>
      <c r="DV173" s="254" t="n">
        <v>2.28</v>
      </c>
      <c r="DW173" s="254" t="n">
        <v>2.37699538989487</v>
      </c>
      <c r="DX173" s="252" t="n">
        <v>2.28</v>
      </c>
      <c r="DY173" s="252" t="n">
        <v>125.587402356177</v>
      </c>
      <c r="DZ173" s="253" t="n">
        <v>2.28</v>
      </c>
      <c r="EA173" s="253" t="n">
        <v>45.8437641588606</v>
      </c>
      <c r="EB173" s="254" t="n">
        <v>2.28</v>
      </c>
      <c r="EC173" s="254" t="n">
        <v>2.37699538989487</v>
      </c>
      <c r="ED173" s="252" t="n">
        <v>3.29000000000047</v>
      </c>
      <c r="EE173" s="252" t="n">
        <v>11.0397923570396</v>
      </c>
      <c r="EF173" s="253" t="n">
        <v>3.264</v>
      </c>
      <c r="EG173" s="253" t="n">
        <v>42.6417887291395</v>
      </c>
      <c r="EH173" s="254" t="n">
        <v>3.264</v>
      </c>
      <c r="EI173" s="254" t="n">
        <v>5.0099555328528</v>
      </c>
      <c r="EJ173" s="252" t="n">
        <v>3.29</v>
      </c>
      <c r="EK173" s="252" t="n">
        <v>15.3020697825344</v>
      </c>
      <c r="EL173" s="253" t="n">
        <v>3.264</v>
      </c>
      <c r="EM173" s="253" t="n">
        <v>42.6417887291395</v>
      </c>
      <c r="EN173" s="254" t="n">
        <v>3.264</v>
      </c>
      <c r="EO173" s="254" t="n">
        <v>5.0099555328528</v>
      </c>
      <c r="EP173" s="252" t="n">
        <v>3.29</v>
      </c>
      <c r="EQ173" s="252" t="n">
        <v>18.9673770601196</v>
      </c>
      <c r="ER173" s="253" t="n">
        <v>3.264</v>
      </c>
      <c r="ES173" s="253" t="n">
        <v>42.6417887291395</v>
      </c>
      <c r="ET173" s="254" t="n">
        <v>3.264</v>
      </c>
      <c r="EU173" s="254" t="n">
        <v>5.0099555328528</v>
      </c>
      <c r="EV173" s="252" t="n">
        <v>3.264</v>
      </c>
      <c r="EW173" s="252" t="n">
        <v>24.2574458710234</v>
      </c>
      <c r="EX173" s="253" t="n">
        <v>3.264</v>
      </c>
      <c r="EY173" s="253" t="n">
        <v>42.6417887291395</v>
      </c>
      <c r="EZ173" s="254" t="n">
        <v>3.264</v>
      </c>
      <c r="FA173" s="254" t="n">
        <v>5.0099555328528</v>
      </c>
      <c r="FB173" s="252" t="n">
        <v>3.29</v>
      </c>
      <c r="FC173" s="252" t="n">
        <v>28.5254777013658</v>
      </c>
      <c r="FD173" s="253" t="n">
        <v>3.264</v>
      </c>
      <c r="FE173" s="253" t="n">
        <v>42.6417887291395</v>
      </c>
      <c r="FF173" s="254" t="n">
        <v>3.264</v>
      </c>
      <c r="FG173" s="254" t="n">
        <v>5.0099555328528</v>
      </c>
      <c r="FH173" s="252" t="n">
        <v>3.29</v>
      </c>
      <c r="FI173" s="252" t="n">
        <v>32.8866604749719</v>
      </c>
      <c r="FJ173" s="253" t="n">
        <v>3.264</v>
      </c>
      <c r="FK173" s="253" t="n">
        <v>42.6417887291395</v>
      </c>
      <c r="FL173" s="254" t="n">
        <v>3.264</v>
      </c>
      <c r="FM173" s="254" t="n">
        <v>5.0099555328528</v>
      </c>
      <c r="FN173" s="252" t="n">
        <v>3.264</v>
      </c>
      <c r="FO173" s="252" t="n">
        <v>38.390585312851</v>
      </c>
      <c r="FP173" s="253" t="n">
        <v>3.264</v>
      </c>
      <c r="FQ173" s="253" t="n">
        <v>42.6417887291395</v>
      </c>
      <c r="FR173" s="254" t="n">
        <v>3.264</v>
      </c>
      <c r="FS173" s="254" t="n">
        <v>5.0099555328528</v>
      </c>
      <c r="FT173" s="252" t="n">
        <v>3.29</v>
      </c>
      <c r="FU173" s="252" t="n">
        <v>42.8569991908894</v>
      </c>
      <c r="FV173" s="253" t="n">
        <v>3.264</v>
      </c>
      <c r="FW173" s="253" t="n">
        <v>42.6417887291395</v>
      </c>
      <c r="FX173" s="254" t="n">
        <v>3.264</v>
      </c>
      <c r="FY173" s="254" t="n">
        <v>5.0099555328528</v>
      </c>
      <c r="FZ173" s="252" t="n">
        <v>3.264</v>
      </c>
      <c r="GA173" s="252" t="n">
        <v>46.9084410206</v>
      </c>
      <c r="GB173" s="253" t="n">
        <v>3.264</v>
      </c>
      <c r="GC173" s="253" t="n">
        <v>42.6417887291395</v>
      </c>
      <c r="GD173" s="254" t="n">
        <v>3.264</v>
      </c>
      <c r="GE173" s="254" t="n">
        <v>5.0099555328528</v>
      </c>
      <c r="GF173" s="252" t="n">
        <v>3.264</v>
      </c>
      <c r="GG173" s="252" t="n">
        <v>50.4073385155975</v>
      </c>
      <c r="GH173" s="253" t="n">
        <v>3.264</v>
      </c>
      <c r="GI173" s="253" t="n">
        <v>42.6417887291395</v>
      </c>
      <c r="GJ173" s="254" t="n">
        <v>3.264</v>
      </c>
      <c r="GK173" s="254" t="n">
        <v>5.0099555328528</v>
      </c>
      <c r="GL173" s="252" t="n">
        <v>3.29</v>
      </c>
      <c r="GM173" s="252" t="n">
        <v>55.1163406098423</v>
      </c>
      <c r="GN173" s="253" t="n">
        <v>3.264</v>
      </c>
      <c r="GO173" s="253" t="n">
        <v>42.6417887291395</v>
      </c>
      <c r="GP173" s="254" t="n">
        <v>3.264</v>
      </c>
      <c r="GQ173" s="254" t="n">
        <v>5.0099555328528</v>
      </c>
      <c r="GR173" s="252" t="n">
        <v>3.264</v>
      </c>
      <c r="GS173" s="252" t="n">
        <v>62.3610048544098</v>
      </c>
      <c r="GT173" s="253" t="n">
        <v>3.264</v>
      </c>
      <c r="GU173" s="253" t="n">
        <v>42.6417887291395</v>
      </c>
      <c r="GV173" s="254" t="n">
        <v>3.264</v>
      </c>
      <c r="GW173" s="254" t="n">
        <v>5.0099555328528</v>
      </c>
      <c r="GX173" s="252" t="n">
        <v>3.264</v>
      </c>
      <c r="GY173" s="252" t="n">
        <v>66.3031845884239</v>
      </c>
      <c r="GZ173" s="253" t="n">
        <v>3.264</v>
      </c>
      <c r="HA173" s="253" t="n">
        <v>42.6417887291395</v>
      </c>
      <c r="HB173" s="254" t="n">
        <v>3.264</v>
      </c>
      <c r="HC173" s="254" t="n">
        <v>5.0099555328528</v>
      </c>
      <c r="HD173" s="252" t="n">
        <v>3.264</v>
      </c>
      <c r="HE173" s="252" t="n">
        <v>70.9389361360093</v>
      </c>
      <c r="HF173" s="253" t="n">
        <v>3.264</v>
      </c>
      <c r="HG173" s="253" t="n">
        <v>42.6417887291395</v>
      </c>
      <c r="HH173" s="254" t="n">
        <v>3.264</v>
      </c>
      <c r="HI173" s="254" t="n">
        <v>5.0099555328528</v>
      </c>
      <c r="HJ173" s="252" t="n">
        <v>3.264</v>
      </c>
      <c r="HK173" s="252" t="n">
        <v>76.16730796126249</v>
      </c>
      <c r="HL173" s="253" t="n">
        <v>3.264</v>
      </c>
      <c r="HM173" s="253" t="n">
        <v>42.6417887291395</v>
      </c>
      <c r="HN173" s="254" t="n">
        <v>3.264</v>
      </c>
      <c r="HO173" s="254" t="n">
        <v>5.0099555328528</v>
      </c>
      <c r="HP173" s="252" t="n">
        <v>3.264</v>
      </c>
      <c r="HQ173" s="252" t="n">
        <v>81.4510483548453</v>
      </c>
      <c r="HR173" s="253" t="n">
        <v>3.264</v>
      </c>
      <c r="HS173" s="253" t="n">
        <v>42.6417887291395</v>
      </c>
      <c r="HT173" s="254" t="n">
        <v>3.264</v>
      </c>
      <c r="HU173" s="254" t="n">
        <v>5.0099555328528</v>
      </c>
      <c r="HV173" s="252" t="n">
        <v>3.264</v>
      </c>
      <c r="HW173" s="252" t="n">
        <v>88.453829420696</v>
      </c>
      <c r="HX173" s="253" t="n">
        <v>3.264</v>
      </c>
      <c r="HY173" s="253" t="n">
        <v>42.6417887291395</v>
      </c>
      <c r="HZ173" s="254" t="n">
        <v>3.264</v>
      </c>
      <c r="IA173" s="254" t="n">
        <v>5.0099555328528</v>
      </c>
      <c r="IB173" s="252" t="n">
        <v>3.264</v>
      </c>
      <c r="IC173" s="252" t="n">
        <v>93.6758516322534</v>
      </c>
      <c r="ID173" s="253" t="n">
        <v>3.264</v>
      </c>
      <c r="IE173" s="253" t="n">
        <v>42.6417887291395</v>
      </c>
      <c r="IF173" s="254" t="n">
        <v>3.264</v>
      </c>
      <c r="IG173" s="254" t="n">
        <v>5.0099555328528</v>
      </c>
      <c r="IH173" s="252" t="n">
        <v>3.264</v>
      </c>
      <c r="II173" s="252" t="n">
        <v>96.79744431637999</v>
      </c>
      <c r="IJ173" s="253" t="n">
        <v>3.264</v>
      </c>
      <c r="IK173" s="253" t="n">
        <v>42.6417887291395</v>
      </c>
      <c r="IL173" s="254" t="n">
        <v>3.264</v>
      </c>
      <c r="IM173" s="254" t="n">
        <v>5.0099555328528</v>
      </c>
      <c r="IN173" s="252" t="n">
        <v>3.264</v>
      </c>
      <c r="IO173" s="252" t="n">
        <v>100.720222229623</v>
      </c>
      <c r="IP173" s="253" t="n">
        <v>3.264</v>
      </c>
      <c r="IQ173" s="253" t="n">
        <v>42.6417887291395</v>
      </c>
      <c r="IR173" s="254" t="n">
        <v>3.264</v>
      </c>
      <c r="IS173" s="254" t="n">
        <v>5.0099555328528</v>
      </c>
      <c r="IT173" s="252" t="n">
        <v>3.264</v>
      </c>
      <c r="IU173" s="252" t="n">
        <v>105.022735791816</v>
      </c>
      <c r="IV173" s="253" t="n">
        <v>3.264</v>
      </c>
      <c r="IW173" s="253" t="n">
        <v>42.6417887291395</v>
      </c>
      <c r="IX173" s="254" t="n">
        <v>3.264</v>
      </c>
      <c r="IY173" s="254" t="n">
        <v>5.0099555328528</v>
      </c>
      <c r="IZ173" s="252" t="n">
        <v>3.264</v>
      </c>
      <c r="JA173" s="252" t="n">
        <v>111.773069526952</v>
      </c>
      <c r="JB173" s="253" t="n">
        <v>3.264</v>
      </c>
      <c r="JC173" s="253" t="n">
        <v>42.6417887291395</v>
      </c>
      <c r="JD173" s="254" t="n">
        <v>3.264</v>
      </c>
      <c r="JE173" s="254" t="n">
        <v>5.0099555328528</v>
      </c>
      <c r="JF173" s="252" t="n">
        <v>3.264</v>
      </c>
      <c r="JG173" s="252" t="n">
        <v>118.853702089877</v>
      </c>
      <c r="JH173" s="253" t="n">
        <v>3.264</v>
      </c>
      <c r="JI173" s="253" t="n">
        <v>42.6417887291395</v>
      </c>
      <c r="JJ173" s="254" t="n">
        <v>3.264</v>
      </c>
      <c r="JK173" s="254" t="n">
        <v>5.0099555328528</v>
      </c>
      <c r="JL173" s="252" t="n">
        <v>3.264</v>
      </c>
      <c r="JM173" s="252" t="n">
        <v>122.862197484128</v>
      </c>
      <c r="JN173" s="253" t="n">
        <v>3.264</v>
      </c>
      <c r="JO173" s="253" t="n">
        <v>42.6417887291395</v>
      </c>
      <c r="JP173" s="254" t="n">
        <v>3.264</v>
      </c>
      <c r="JQ173" s="254" t="n">
        <v>5.0099555328528</v>
      </c>
      <c r="JR173" s="252" t="n">
        <v>3.29</v>
      </c>
      <c r="JS173" s="252" t="n">
        <v>128.097369565392</v>
      </c>
      <c r="JT173" s="253" t="n">
        <v>3.264</v>
      </c>
      <c r="JU173" s="253" t="n">
        <v>42.6417887291395</v>
      </c>
      <c r="JV173" s="254" t="n">
        <v>3.264</v>
      </c>
      <c r="JW173" s="254" t="n">
        <v>5.0099555328528</v>
      </c>
      <c r="JX173" s="252" t="n">
        <v>4.224</v>
      </c>
      <c r="JY173" s="252" t="n">
        <v>5.7276539678952</v>
      </c>
      <c r="JZ173" s="253" t="n">
        <v>4.272</v>
      </c>
      <c r="KA173" s="253" t="n">
        <v>49.5535737609141</v>
      </c>
      <c r="KB173" s="254" t="n">
        <v>4.272</v>
      </c>
      <c r="KC173" s="254" t="n">
        <v>2.5705426297927</v>
      </c>
      <c r="KD173" s="252" t="n">
        <v>4.22999999999999</v>
      </c>
      <c r="KE173" s="252" t="n">
        <v>11.145347384583</v>
      </c>
      <c r="KF173" s="253" t="n">
        <v>4.272</v>
      </c>
      <c r="KG173" s="253" t="n">
        <v>49.5535737609141</v>
      </c>
      <c r="KH173" s="254" t="n">
        <v>4.272</v>
      </c>
      <c r="KI173" s="254" t="n">
        <v>2.5705426297927</v>
      </c>
      <c r="KJ173" s="252" t="n">
        <v>4.224</v>
      </c>
      <c r="KK173" s="252" t="n">
        <v>11.6541633652178</v>
      </c>
      <c r="KL173" s="253" t="n">
        <v>4.272</v>
      </c>
      <c r="KM173" s="253" t="n">
        <v>49.5535737609141</v>
      </c>
      <c r="KN173" s="254" t="n">
        <v>4.272</v>
      </c>
      <c r="KO173" s="254" t="n">
        <v>2.5705426297927</v>
      </c>
      <c r="KP173" s="252" t="n">
        <v>4.224</v>
      </c>
      <c r="KQ173" s="252" t="n">
        <v>13.6207369878692</v>
      </c>
      <c r="KR173" s="253" t="n">
        <v>4.272</v>
      </c>
      <c r="KS173" s="253" t="n">
        <v>49.5535737609141</v>
      </c>
      <c r="KT173" s="254" t="n">
        <v>4.272</v>
      </c>
      <c r="KU173" s="254" t="n">
        <v>2.5705426297927</v>
      </c>
      <c r="KV173" s="252" t="n">
        <v>4.224</v>
      </c>
      <c r="KW173" s="252" t="n">
        <v>17.540969342277</v>
      </c>
      <c r="KX173" s="253" t="n">
        <v>4.272</v>
      </c>
      <c r="KY173" s="253" t="n">
        <v>49.5535737609141</v>
      </c>
      <c r="KZ173" s="254" t="n">
        <v>4.272</v>
      </c>
      <c r="LA173" s="254" t="n">
        <v>2.5705426297927</v>
      </c>
      <c r="LB173" s="252" t="n">
        <v>4.22999999999999</v>
      </c>
      <c r="LC173" s="252" t="n">
        <v>19.9480938806706</v>
      </c>
      <c r="LD173" s="253" t="n">
        <v>4.272</v>
      </c>
      <c r="LE173" s="253" t="n">
        <v>49.5535737609141</v>
      </c>
      <c r="LF173" s="254" t="n">
        <v>4.272</v>
      </c>
      <c r="LG173" s="254" t="n">
        <v>2.5705426297927</v>
      </c>
      <c r="LH173" s="252" t="n">
        <v>4.224</v>
      </c>
      <c r="LI173" s="252" t="n">
        <v>23.2916670096856</v>
      </c>
      <c r="LJ173" s="253" t="n">
        <v>4.272</v>
      </c>
      <c r="LK173" s="253" t="n">
        <v>49.5535737609141</v>
      </c>
      <c r="LL173" s="254" t="n">
        <v>4.272</v>
      </c>
      <c r="LM173" s="254" t="n">
        <v>2.5705426297927</v>
      </c>
      <c r="LN173" s="252" t="n">
        <v>4.224</v>
      </c>
      <c r="LO173" s="252" t="n">
        <v>25.7940570876121</v>
      </c>
      <c r="LP173" s="253" t="n">
        <v>4.272</v>
      </c>
      <c r="LQ173" s="253" t="n">
        <v>49.5535737609141</v>
      </c>
      <c r="LR173" s="254" t="n">
        <v>4.272</v>
      </c>
      <c r="LS173" s="254" t="n">
        <v>2.5705426297927</v>
      </c>
      <c r="LT173" s="252" t="n">
        <v>4.224</v>
      </c>
      <c r="LU173" s="252" t="n">
        <v>28.1421037415015</v>
      </c>
      <c r="LV173" s="253" t="n">
        <v>4.272</v>
      </c>
      <c r="LW173" s="253" t="n">
        <v>49.5535737609141</v>
      </c>
      <c r="LX173" s="254" t="n">
        <v>4.272</v>
      </c>
      <c r="LY173" s="254" t="n">
        <v>2.5705426297927</v>
      </c>
      <c r="LZ173" s="252" t="n">
        <v>4.224</v>
      </c>
      <c r="MA173" s="252" t="n">
        <v>31.759109507776</v>
      </c>
      <c r="MB173" s="253" t="n">
        <v>4.272</v>
      </c>
      <c r="MC173" s="253" t="n">
        <v>49.5535737609141</v>
      </c>
      <c r="MD173" s="254" t="n">
        <v>4.272</v>
      </c>
      <c r="ME173" s="254" t="n">
        <v>2.5705426297927</v>
      </c>
      <c r="MF173" s="252" t="n">
        <v>4.224</v>
      </c>
      <c r="MG173" s="252" t="n">
        <v>34.7057234691537</v>
      </c>
      <c r="MH173" s="253" t="n">
        <v>4.272</v>
      </c>
      <c r="MI173" s="253" t="n">
        <v>49.5535737609141</v>
      </c>
      <c r="MJ173" s="254" t="n">
        <v>4.272</v>
      </c>
      <c r="MK173" s="254" t="n">
        <v>2.5705426297927</v>
      </c>
      <c r="ML173" s="252" t="n">
        <v>4.224</v>
      </c>
      <c r="MM173" s="252" t="n">
        <v>36.884273893535</v>
      </c>
      <c r="MN173" s="253" t="n">
        <v>4.272</v>
      </c>
      <c r="MO173" s="253" t="n">
        <v>49.5535737609141</v>
      </c>
      <c r="MP173" s="254" t="n">
        <v>4.272</v>
      </c>
      <c r="MQ173" s="254" t="n">
        <v>2.5705426297927</v>
      </c>
      <c r="MR173" s="252" t="n">
        <v>4.224</v>
      </c>
      <c r="MS173" s="252" t="n">
        <v>41.6710336735925</v>
      </c>
      <c r="MT173" s="253" t="n">
        <v>4.272</v>
      </c>
      <c r="MU173" s="253" t="n">
        <v>49.5535737609141</v>
      </c>
      <c r="MV173" s="254" t="n">
        <v>4.272</v>
      </c>
      <c r="MW173" s="254" t="n">
        <v>2.5705426297927</v>
      </c>
      <c r="MX173" s="252" t="n">
        <v>4.22999999999999</v>
      </c>
      <c r="MY173" s="252" t="n">
        <v>50.4144311442136</v>
      </c>
      <c r="MZ173" s="253" t="n">
        <v>4.272</v>
      </c>
      <c r="NA173" s="253" t="n">
        <v>49.5535737609141</v>
      </c>
      <c r="NB173" s="254" t="n">
        <v>4.272</v>
      </c>
      <c r="NC173" s="254" t="n">
        <v>2.5705426297927</v>
      </c>
      <c r="ND173" s="252" t="n">
        <v>4.224</v>
      </c>
      <c r="NE173" s="252" t="n">
        <v>56.3900996494124</v>
      </c>
      <c r="NF173" s="253" t="n">
        <v>4.272</v>
      </c>
      <c r="NG173" s="253" t="n">
        <v>49.5535737609141</v>
      </c>
      <c r="NH173" s="254" t="n">
        <v>4.272</v>
      </c>
      <c r="NI173" s="254" t="n">
        <v>2.5705426297927</v>
      </c>
      <c r="NJ173" s="252" t="n">
        <v>4.224</v>
      </c>
      <c r="NK173" s="252" t="n">
        <v>64.1139743039621</v>
      </c>
      <c r="NL173" s="253" t="n">
        <v>4.272</v>
      </c>
      <c r="NM173" s="253" t="n">
        <v>49.5535737609141</v>
      </c>
      <c r="NN173" s="254" t="n">
        <v>4.272</v>
      </c>
      <c r="NO173" s="254" t="n">
        <v>2.5705426297927</v>
      </c>
      <c r="NP173" s="252" t="n">
        <v>4.22999999999999</v>
      </c>
      <c r="NQ173" s="252" t="n">
        <v>69.3389418421653</v>
      </c>
      <c r="NR173" s="253" t="n">
        <v>4.272</v>
      </c>
      <c r="NS173" s="253" t="n">
        <v>49.5535737609141</v>
      </c>
      <c r="NT173" s="254" t="n">
        <v>4.272</v>
      </c>
      <c r="NU173" s="254" t="n">
        <v>2.5705426297927</v>
      </c>
      <c r="NV173" s="252" t="n">
        <v>4.224</v>
      </c>
      <c r="NW173" s="252" t="n">
        <v>75.25917165523521</v>
      </c>
      <c r="NX173" s="253" t="n">
        <v>4.272</v>
      </c>
      <c r="NY173" s="253" t="n">
        <v>49.5535737609141</v>
      </c>
      <c r="NZ173" s="254" t="n">
        <v>4.272</v>
      </c>
      <c r="OA173" s="254" t="n">
        <v>2.5705426297927</v>
      </c>
      <c r="OB173" s="252" t="n">
        <v>4.224</v>
      </c>
      <c r="OC173" s="252" t="n">
        <v>80.51963437928779</v>
      </c>
      <c r="OD173" s="253" t="n">
        <v>4.272</v>
      </c>
      <c r="OE173" s="253" t="n">
        <v>49.5535737609141</v>
      </c>
      <c r="OF173" s="254" t="n">
        <v>4.272</v>
      </c>
      <c r="OG173" s="254" t="n">
        <v>2.5705426297927</v>
      </c>
      <c r="OH173" s="252" t="n">
        <v>4.224</v>
      </c>
      <c r="OI173" s="252" t="n">
        <v>85.2876734974224</v>
      </c>
      <c r="OJ173" s="253" t="n">
        <v>4.272</v>
      </c>
      <c r="OK173" s="253" t="n">
        <v>49.5535737609141</v>
      </c>
      <c r="OL173" s="254" t="n">
        <v>4.272</v>
      </c>
      <c r="OM173" s="254" t="n">
        <v>2.5705426297927</v>
      </c>
      <c r="ON173" s="252" t="n">
        <v>4.224</v>
      </c>
      <c r="OO173" s="252" t="n">
        <v>95.5923400593289</v>
      </c>
      <c r="OP173" s="253" t="n">
        <v>4.272</v>
      </c>
      <c r="OQ173" s="253" t="n">
        <v>49.5535737609141</v>
      </c>
      <c r="OR173" s="254" t="n">
        <v>4.272</v>
      </c>
      <c r="OS173" s="254" t="n">
        <v>2.5705426297927</v>
      </c>
      <c r="OT173" s="252" t="n">
        <v>4.224</v>
      </c>
      <c r="OU173" s="252" t="n">
        <v>100.372770517258</v>
      </c>
      <c r="OV173" s="253" t="n">
        <v>4.272</v>
      </c>
      <c r="OW173" s="253" t="n">
        <v>49.5535737609141</v>
      </c>
      <c r="OX173" s="254" t="n">
        <v>4.272</v>
      </c>
      <c r="OY173" s="254" t="n">
        <v>2.5705426297927</v>
      </c>
      <c r="OZ173" s="252" t="n">
        <v>4.224</v>
      </c>
      <c r="PA173" s="252" t="n">
        <v>108.593163065191</v>
      </c>
      <c r="PB173" s="253" t="n">
        <v>4.272</v>
      </c>
      <c r="PC173" s="253" t="n">
        <v>49.5535737609141</v>
      </c>
      <c r="PD173" s="254" t="n">
        <v>4.272</v>
      </c>
      <c r="PE173" s="254" t="n">
        <v>2.5705426297927</v>
      </c>
      <c r="PF173" s="252" t="n">
        <v>7.584</v>
      </c>
      <c r="PG173" s="252" t="n">
        <v>7.37672810907764</v>
      </c>
      <c r="PH173" s="253" t="n">
        <v>7.584</v>
      </c>
      <c r="PI173" s="253" t="n">
        <v>50.6493175395563</v>
      </c>
      <c r="PJ173" s="254" t="n">
        <v>7.52</v>
      </c>
      <c r="PK173" s="254" t="n">
        <v>1.79493253266295</v>
      </c>
      <c r="PL173" s="252" t="n">
        <v>7.584</v>
      </c>
      <c r="PM173" s="252" t="n">
        <v>13.1934926708495</v>
      </c>
      <c r="PN173" s="253" t="n">
        <v>7.584</v>
      </c>
      <c r="PO173" s="253" t="n">
        <v>50.6493175395563</v>
      </c>
      <c r="PP173" s="254" t="n">
        <v>7.52</v>
      </c>
      <c r="PQ173" s="254" t="n">
        <v>1.79493253266295</v>
      </c>
      <c r="PR173" s="252" t="n">
        <v>7.52</v>
      </c>
      <c r="PS173" s="252" t="n">
        <v>18.1129864887668</v>
      </c>
      <c r="PT173" s="253" t="n">
        <v>7.584</v>
      </c>
      <c r="PU173" s="253" t="n">
        <v>50.6493175395563</v>
      </c>
      <c r="PV173" s="254" t="n">
        <v>7.52</v>
      </c>
      <c r="PW173" s="254" t="n">
        <v>1.79493253266295</v>
      </c>
      <c r="PX173" s="252" t="n">
        <v>7.584</v>
      </c>
      <c r="PY173" s="252" t="n">
        <v>21.7801073944093</v>
      </c>
      <c r="PZ173" s="253" t="n">
        <v>7.584</v>
      </c>
      <c r="QA173" s="253" t="n">
        <v>50.6493175395563</v>
      </c>
      <c r="QB173" s="254" t="n">
        <v>7.52</v>
      </c>
      <c r="QC173" s="254" t="n">
        <v>1.79493253266295</v>
      </c>
      <c r="QD173" s="252" t="n">
        <v>7.584</v>
      </c>
      <c r="QE173" s="252" t="n">
        <v>25.4612514645382</v>
      </c>
      <c r="QF173" s="253" t="n">
        <v>7.584</v>
      </c>
      <c r="QG173" s="253" t="n">
        <v>50.6493175395563</v>
      </c>
      <c r="QH173" s="254" t="n">
        <v>7.52</v>
      </c>
      <c r="QI173" s="254" t="n">
        <v>1.79493253266295</v>
      </c>
      <c r="QJ173" s="252" t="n">
        <v>7.52</v>
      </c>
      <c r="QK173" s="252" t="n">
        <v>29.7028108206393</v>
      </c>
      <c r="QL173" s="253" t="n">
        <v>7.584</v>
      </c>
      <c r="QM173" s="253" t="n">
        <v>50.6493175395563</v>
      </c>
      <c r="QN173" s="254" t="n">
        <v>7.52</v>
      </c>
      <c r="QO173" s="254" t="n">
        <v>1.79493253266295</v>
      </c>
      <c r="QP173" s="252" t="n">
        <v>7.584</v>
      </c>
      <c r="QQ173" s="252" t="n">
        <v>34.6589708344521</v>
      </c>
      <c r="QR173" s="253" t="n">
        <v>7.584</v>
      </c>
      <c r="QS173" s="253" t="n">
        <v>50.6493175395563</v>
      </c>
      <c r="QT173" s="254" t="n">
        <v>7.52</v>
      </c>
      <c r="QU173" s="254" t="n">
        <v>1.79493253266295</v>
      </c>
      <c r="QV173" s="252" t="n">
        <v>7.584</v>
      </c>
      <c r="QW173" s="252" t="n">
        <v>38.9533162214333</v>
      </c>
      <c r="QX173" s="253" t="n">
        <v>7.584</v>
      </c>
      <c r="QY173" s="253" t="n">
        <v>50.6493175395563</v>
      </c>
      <c r="QZ173" s="254" t="n">
        <v>7.52</v>
      </c>
      <c r="RA173" s="254" t="n">
        <v>1.79493253266295</v>
      </c>
      <c r="RB173" s="252" t="n">
        <v>7.584</v>
      </c>
      <c r="RC173" s="252" t="n">
        <v>42.9445001955859</v>
      </c>
      <c r="RD173" s="253" t="n">
        <v>7.584</v>
      </c>
      <c r="RE173" s="253" t="n">
        <v>50.6493175395563</v>
      </c>
      <c r="RF173" s="254" t="n">
        <v>7.52</v>
      </c>
      <c r="RG173" s="254" t="n">
        <v>1.79493253266295</v>
      </c>
      <c r="RH173" s="252" t="n">
        <v>7.584</v>
      </c>
      <c r="RI173" s="252" t="n">
        <v>46.9430501683102</v>
      </c>
      <c r="RJ173" s="253" t="n">
        <v>7.584</v>
      </c>
      <c r="RK173" s="253" t="n">
        <v>50.6493175395563</v>
      </c>
      <c r="RL173" s="254" t="n">
        <v>7.52</v>
      </c>
      <c r="RM173" s="254" t="n">
        <v>1.79493253266295</v>
      </c>
      <c r="RN173" s="252" t="n">
        <v>7.52</v>
      </c>
      <c r="RO173" s="252" t="n">
        <v>52.4705109886035</v>
      </c>
      <c r="RP173" s="253" t="n">
        <v>7.584</v>
      </c>
      <c r="RQ173" s="253" t="n">
        <v>50.6493175395563</v>
      </c>
      <c r="RR173" s="254" t="n">
        <v>7.52</v>
      </c>
      <c r="RS173" s="254" t="n">
        <v>1.79493253266295</v>
      </c>
      <c r="RT173" s="252" t="n">
        <v>7.52</v>
      </c>
      <c r="RU173" s="252" t="n">
        <v>55.4720182540258</v>
      </c>
      <c r="RV173" s="253" t="n">
        <v>7.584</v>
      </c>
      <c r="RW173" s="253" t="n">
        <v>50.6493175395563</v>
      </c>
      <c r="RX173" s="254" t="n">
        <v>7.52</v>
      </c>
      <c r="RY173" s="254" t="n">
        <v>1.79493253266295</v>
      </c>
      <c r="RZ173" s="252" t="n">
        <v>7.584</v>
      </c>
      <c r="SA173" s="252" t="n">
        <v>58.5924908936482</v>
      </c>
      <c r="SB173" s="253" t="n">
        <v>7.584</v>
      </c>
      <c r="SC173" s="253" t="n">
        <v>50.6493175395563</v>
      </c>
      <c r="SD173" s="254" t="n">
        <v>7.52</v>
      </c>
      <c r="SE173" s="254" t="n">
        <v>1.79493253266295</v>
      </c>
      <c r="SF173" s="252" t="n">
        <v>7.52</v>
      </c>
      <c r="SG173" s="252" t="n">
        <v>65.32709915441539</v>
      </c>
      <c r="SH173" s="253" t="n">
        <v>7.584</v>
      </c>
      <c r="SI173" s="253" t="n">
        <v>50.6493175395563</v>
      </c>
      <c r="SJ173" s="254" t="n">
        <v>7.52</v>
      </c>
      <c r="SK173" s="254" t="n">
        <v>1.79493253266295</v>
      </c>
      <c r="SL173" s="252" t="n">
        <v>7.52</v>
      </c>
      <c r="SM173" s="252" t="n">
        <v>69.84548725202821</v>
      </c>
      <c r="SN173" s="253" t="n">
        <v>7.584</v>
      </c>
      <c r="SO173" s="253" t="n">
        <v>50.6493175395563</v>
      </c>
      <c r="SP173" s="254" t="n">
        <v>7.52</v>
      </c>
      <c r="SQ173" s="254" t="n">
        <v>1.79493253266295</v>
      </c>
      <c r="SR173" s="252" t="n">
        <v>7.52</v>
      </c>
      <c r="SS173" s="252" t="n">
        <v>75.0691593508275</v>
      </c>
      <c r="ST173" s="253" t="n">
        <v>7.584</v>
      </c>
      <c r="SU173" s="253" t="n">
        <v>50.6493175395563</v>
      </c>
      <c r="SV173" s="254" t="n">
        <v>7.52</v>
      </c>
      <c r="SW173" s="254" t="n">
        <v>1.79493253266295</v>
      </c>
      <c r="SX173" s="252" t="n">
        <v>7.52</v>
      </c>
      <c r="SY173" s="252" t="n">
        <v>79.0019306646707</v>
      </c>
      <c r="SZ173" s="253" t="n">
        <v>7.584</v>
      </c>
      <c r="TA173" s="253" t="n">
        <v>50.6493175395563</v>
      </c>
      <c r="TB173" s="254" t="n">
        <v>7.52</v>
      </c>
      <c r="TC173" s="254" t="n">
        <v>1.79493253266295</v>
      </c>
      <c r="TD173" s="252" t="n">
        <v>7.52</v>
      </c>
      <c r="TE173" s="252" t="n">
        <v>83.41758514447829</v>
      </c>
      <c r="TF173" s="253" t="n">
        <v>7.584</v>
      </c>
      <c r="TG173" s="253" t="n">
        <v>50.6493175395563</v>
      </c>
      <c r="TH173" s="254" t="n">
        <v>7.52</v>
      </c>
      <c r="TI173" s="254" t="n">
        <v>1.79493253266295</v>
      </c>
      <c r="TJ173" s="252" t="n">
        <v>7.52</v>
      </c>
      <c r="TK173" s="252" t="n">
        <v>87.2875991249996</v>
      </c>
      <c r="TL173" s="253" t="n">
        <v>7.584</v>
      </c>
      <c r="TM173" s="253" t="n">
        <v>50.6493175395563</v>
      </c>
      <c r="TN173" s="254" t="n">
        <v>7.52</v>
      </c>
      <c r="TO173" s="254" t="n">
        <v>1.79493253266295</v>
      </c>
      <c r="TP173" s="252" t="n">
        <v>7.52</v>
      </c>
      <c r="TQ173" s="252" t="n">
        <v>91.34543624972009</v>
      </c>
      <c r="TR173" s="253" t="n">
        <v>7.584</v>
      </c>
      <c r="TS173" s="253" t="n">
        <v>50.6493175395563</v>
      </c>
      <c r="TT173" s="254" t="n">
        <v>7.52</v>
      </c>
      <c r="TU173" s="254" t="n">
        <v>1.79493253266295</v>
      </c>
      <c r="TV173" s="252" t="n">
        <v>7.584</v>
      </c>
      <c r="TW173" s="252" t="n">
        <v>93.54114888757999</v>
      </c>
      <c r="TX173" s="253" t="n">
        <v>7.584</v>
      </c>
      <c r="TY173" s="253" t="n">
        <v>50.6493175395563</v>
      </c>
      <c r="TZ173" s="254" t="n">
        <v>7.52</v>
      </c>
      <c r="UA173" s="254" t="n">
        <v>1.79493253266295</v>
      </c>
      <c r="UB173" s="252" t="n">
        <v>7.98999999999999</v>
      </c>
      <c r="UC173" s="252" t="n">
        <v>4.30568450376949</v>
      </c>
      <c r="UD173" s="253" t="n">
        <v>8.153288590604021</v>
      </c>
      <c r="UE173" s="253" t="n">
        <v>55.4097600894169</v>
      </c>
      <c r="UF173" s="254" t="n">
        <v>8.159999999999989</v>
      </c>
      <c r="UG173" s="254" t="n">
        <v>6.16831525872933</v>
      </c>
      <c r="UH173" s="252" t="n">
        <v>7.98999999999999</v>
      </c>
      <c r="UI173" s="252" t="n">
        <v>8.1334749771068</v>
      </c>
      <c r="UJ173" s="253" t="n">
        <v>8.153288590604021</v>
      </c>
      <c r="UK173" s="253" t="n">
        <v>55.4097600894169</v>
      </c>
      <c r="UL173" s="254" t="n">
        <v>8.159999999999989</v>
      </c>
      <c r="UM173" s="254" t="n">
        <v>6.16831525872933</v>
      </c>
      <c r="UN173" s="252" t="n">
        <v>7.98999999999999</v>
      </c>
      <c r="UO173" s="252" t="n">
        <v>11.0576105343528</v>
      </c>
      <c r="UP173" s="253" t="n">
        <v>8.153288590604021</v>
      </c>
      <c r="UQ173" s="253" t="n">
        <v>55.4097600894169</v>
      </c>
      <c r="UR173" s="254" t="n">
        <v>8.159999999999989</v>
      </c>
      <c r="US173" s="254" t="n">
        <v>6.16831525872933</v>
      </c>
      <c r="UT173" s="252" t="n">
        <v>7.98999999999999</v>
      </c>
      <c r="UU173" s="252" t="n">
        <v>14.9321783463657</v>
      </c>
      <c r="UV173" s="253" t="n">
        <v>8.153288590604021</v>
      </c>
      <c r="UW173" s="253" t="n">
        <v>55.4097600894169</v>
      </c>
      <c r="UX173" s="254" t="n">
        <v>8.159999999999989</v>
      </c>
      <c r="UY173" s="254" t="n">
        <v>6.16831525872933</v>
      </c>
      <c r="UZ173" s="252" t="n">
        <v>7.98999999999999</v>
      </c>
      <c r="VA173" s="252" t="n">
        <v>18.8470937024602</v>
      </c>
      <c r="VB173" s="253" t="n">
        <v>8.153288590604021</v>
      </c>
      <c r="VC173" s="253" t="n">
        <v>55.4097600894169</v>
      </c>
      <c r="VD173" s="254" t="n">
        <v>8.159999999999989</v>
      </c>
      <c r="VE173" s="254" t="n">
        <v>6.16831525872933</v>
      </c>
      <c r="VF173" s="252" t="n">
        <v>7.98999999999999</v>
      </c>
      <c r="VG173" s="252" t="n">
        <v>22.1370380250438</v>
      </c>
      <c r="VH173" s="253" t="n">
        <v>8.153288590604021</v>
      </c>
      <c r="VI173" s="253" t="n">
        <v>55.4097600894169</v>
      </c>
      <c r="VJ173" s="254" t="n">
        <v>8.159999999999989</v>
      </c>
      <c r="VK173" s="254" t="n">
        <v>6.16831525872933</v>
      </c>
      <c r="VL173" s="252" t="n">
        <v>7.98999999999999</v>
      </c>
      <c r="VM173" s="252" t="n">
        <v>25.0730278969824</v>
      </c>
      <c r="VN173" s="253" t="n">
        <v>8.153288590604021</v>
      </c>
      <c r="VO173" s="253" t="n">
        <v>55.4097600894169</v>
      </c>
      <c r="VP173" s="254" t="n">
        <v>8.159999999999989</v>
      </c>
      <c r="VQ173" s="254" t="n">
        <v>6.16831525872933</v>
      </c>
      <c r="VR173" s="252" t="n">
        <v>7.98999999999999</v>
      </c>
      <c r="VS173" s="252" t="n">
        <v>30.5599112091531</v>
      </c>
      <c r="VT173" s="253" t="n">
        <v>8.153288590604021</v>
      </c>
      <c r="VU173" s="253" t="n">
        <v>55.4097600894169</v>
      </c>
      <c r="VV173" s="254" t="n">
        <v>8.159999999999989</v>
      </c>
      <c r="VW173" s="254" t="n">
        <v>6.16831525872933</v>
      </c>
      <c r="VX173" s="252" t="n">
        <v>7.98999999999999</v>
      </c>
      <c r="VY173" s="252" t="n">
        <v>33.7944688981637</v>
      </c>
      <c r="VZ173" s="253" t="n">
        <v>8.153288590604021</v>
      </c>
      <c r="WA173" s="253" t="n">
        <v>55.4097600894169</v>
      </c>
      <c r="WB173" s="254" t="n">
        <v>8.159999999999989</v>
      </c>
      <c r="WC173" s="254" t="n">
        <v>6.16831525872933</v>
      </c>
      <c r="WD173" s="252" t="n">
        <v>7.98999999999999</v>
      </c>
      <c r="WE173" s="252" t="n">
        <v>38.6091599720349</v>
      </c>
      <c r="WF173" s="253" t="n">
        <v>8.153288590604021</v>
      </c>
      <c r="WG173" s="253" t="n">
        <v>55.4097600894169</v>
      </c>
      <c r="WH173" s="254" t="n">
        <v>8.159999999999989</v>
      </c>
      <c r="WI173" s="254" t="n">
        <v>6.16831525872933</v>
      </c>
      <c r="WJ173" s="252" t="n">
        <v>7.98999999999999</v>
      </c>
      <c r="WK173" s="252" t="n">
        <v>42.2100743566273</v>
      </c>
      <c r="WL173" s="253" t="n">
        <v>8.153288590604021</v>
      </c>
      <c r="WM173" s="253" t="n">
        <v>55.4097600894169</v>
      </c>
      <c r="WN173" s="254" t="n">
        <v>8.159999999999989</v>
      </c>
      <c r="WO173" s="254" t="n">
        <v>6.16831525872933</v>
      </c>
      <c r="WP173" s="252" t="n">
        <v>7.98999999999999</v>
      </c>
      <c r="WQ173" s="252" t="n">
        <v>45.3993437298315</v>
      </c>
      <c r="WR173" s="253" t="n">
        <v>8.153288590604021</v>
      </c>
      <c r="WS173" s="253" t="n">
        <v>55.4097600894169</v>
      </c>
      <c r="WT173" s="254" t="n">
        <v>8.159999999999989</v>
      </c>
      <c r="WU173" s="254" t="n">
        <v>6.16831525872933</v>
      </c>
      <c r="WV173" s="252" t="n">
        <v>7.98999999999999</v>
      </c>
      <c r="WW173" s="252" t="n">
        <v>48.7784653701381</v>
      </c>
      <c r="WX173" s="253" t="n">
        <v>8.153288590604021</v>
      </c>
      <c r="WY173" s="253" t="n">
        <v>55.4097600894169</v>
      </c>
      <c r="WZ173" s="254" t="n">
        <v>8.159999999999989</v>
      </c>
      <c r="XA173" s="254" t="n">
        <v>6.16831525872933</v>
      </c>
      <c r="XB173" s="252" t="n">
        <v>7.98999999999999</v>
      </c>
      <c r="XC173" s="252" t="n">
        <v>52.3708785777679</v>
      </c>
      <c r="XD173" s="253" t="n">
        <v>8.153288590604021</v>
      </c>
      <c r="XE173" s="253" t="n">
        <v>55.4097600894169</v>
      </c>
      <c r="XF173" s="254" t="n">
        <v>8.159999999999989</v>
      </c>
      <c r="XG173" s="254" t="n">
        <v>6.16831525872933</v>
      </c>
      <c r="XH173" s="252" t="n">
        <v>7.98999999999999</v>
      </c>
      <c r="XI173" s="252" t="n">
        <v>55.6386175616904</v>
      </c>
      <c r="XJ173" s="253" t="n">
        <v>8.153288590604021</v>
      </c>
      <c r="XK173" s="253" t="n">
        <v>55.4097600894169</v>
      </c>
      <c r="XL173" s="254" t="n">
        <v>8.159999999999989</v>
      </c>
      <c r="XM173" s="254" t="n">
        <v>6.16831525872933</v>
      </c>
      <c r="XN173" s="252" t="n">
        <v>7.98999999999999</v>
      </c>
      <c r="XO173" s="252" t="n">
        <v>65.5067018825598</v>
      </c>
      <c r="XP173" s="253" t="n">
        <v>8.153288590604021</v>
      </c>
      <c r="XQ173" s="253" t="n">
        <v>55.4097600894169</v>
      </c>
      <c r="XR173" s="254" t="n">
        <v>8.159999999999989</v>
      </c>
      <c r="XS173" s="254" t="n">
        <v>6.16831525872933</v>
      </c>
      <c r="XT173" s="252" t="n">
        <v>7.98999999999999</v>
      </c>
      <c r="XU173" s="252" t="n">
        <v>72.3549488820881</v>
      </c>
      <c r="XV173" s="253" t="n">
        <v>8.153288590604021</v>
      </c>
      <c r="XW173" s="253" t="n">
        <v>55.4097600894169</v>
      </c>
      <c r="XX173" s="254" t="n">
        <v>8.159999999999989</v>
      </c>
      <c r="XY173" s="254" t="n">
        <v>6.16831525872933</v>
      </c>
      <c r="XZ173" s="252" t="n">
        <v>7.98999999999999</v>
      </c>
      <c r="YA173" s="252" t="n">
        <v>81.4866964558601</v>
      </c>
      <c r="YB173" s="253" t="n">
        <v>8.153288590604021</v>
      </c>
      <c r="YC173" s="253" t="n">
        <v>55.4097600894169</v>
      </c>
      <c r="YD173" s="254" t="n">
        <v>8.159999999999989</v>
      </c>
      <c r="YE173" s="254" t="n">
        <v>6.16831525872933</v>
      </c>
      <c r="YF173" s="252" t="n">
        <v>7.98999999999999</v>
      </c>
      <c r="YG173" s="252" t="n">
        <v>88.7555863956278</v>
      </c>
      <c r="YH173" s="253" t="n">
        <v>8.153288590604021</v>
      </c>
      <c r="YI173" s="253" t="n">
        <v>55.4097600894169</v>
      </c>
      <c r="YJ173" s="254" t="n">
        <v>8.159999999999989</v>
      </c>
      <c r="YK173" s="254" t="n">
        <v>6.16831525872933</v>
      </c>
      <c r="YL173" s="252" t="n">
        <v>8.064</v>
      </c>
      <c r="YM173" s="252" t="n">
        <v>94.16841818761689</v>
      </c>
      <c r="YN173" s="253" t="n">
        <v>8.153288590604021</v>
      </c>
      <c r="YO173" s="253" t="n">
        <v>55.4097600894169</v>
      </c>
      <c r="YP173" s="254" t="n">
        <v>8.159999999999989</v>
      </c>
      <c r="YQ173" s="254" t="n">
        <v>6.16831525872933</v>
      </c>
      <c r="YR173" s="252" t="n">
        <v>7.98999999999999</v>
      </c>
      <c r="YS173" s="252" t="n">
        <v>109.531864120416</v>
      </c>
      <c r="YT173" s="253" t="n">
        <v>8.153288590604021</v>
      </c>
      <c r="YU173" s="253" t="n">
        <v>55.4097600894169</v>
      </c>
      <c r="YV173" s="254" t="n">
        <v>8.159999999999989</v>
      </c>
      <c r="YW173" s="254" t="n">
        <v>6.16831525872933</v>
      </c>
      <c r="YX173" s="252" t="n">
        <v>8.131</v>
      </c>
      <c r="YY173" s="252" t="n">
        <v>118.256080588188</v>
      </c>
      <c r="YZ173" s="253" t="n">
        <v>8.153288590604021</v>
      </c>
      <c r="ZA173" s="253" t="n">
        <v>55.4097600894169</v>
      </c>
      <c r="ZB173" s="254" t="n">
        <v>8.159999999999989</v>
      </c>
      <c r="ZC173" s="254" t="n">
        <v>6.16831525872933</v>
      </c>
      <c r="ZD173" s="252" t="n">
        <v>12.2199999999999</v>
      </c>
      <c r="ZE173" s="252" t="n">
        <v>11.648656023448</v>
      </c>
      <c r="ZF173" s="253" t="n">
        <v>12.24</v>
      </c>
      <c r="ZG173" s="253" t="n">
        <v>68.24808469146549</v>
      </c>
      <c r="ZH173" s="254" t="n">
        <v>12.2199999999999</v>
      </c>
      <c r="ZI173" s="254" t="n">
        <v>3.19817195805031</v>
      </c>
      <c r="ZJ173" s="252" t="n">
        <v>12.2199999999999</v>
      </c>
      <c r="ZK173" s="252" t="n">
        <v>17.8832973715385</v>
      </c>
      <c r="ZL173" s="253" t="n">
        <v>12.24</v>
      </c>
      <c r="ZM173" s="253" t="n">
        <v>68.24808469146549</v>
      </c>
      <c r="ZN173" s="254" t="n">
        <v>12.2199999999999</v>
      </c>
      <c r="ZO173" s="254" t="n">
        <v>3.19817195805031</v>
      </c>
      <c r="ZP173" s="252" t="n">
        <v>12.2199999999999</v>
      </c>
      <c r="ZQ173" s="252" t="n">
        <v>25.0606006986599</v>
      </c>
      <c r="ZR173" s="253" t="n">
        <v>12.24</v>
      </c>
      <c r="ZS173" s="253" t="n">
        <v>68.24808469146549</v>
      </c>
      <c r="ZT173" s="254" t="n">
        <v>12.2199999999999</v>
      </c>
      <c r="ZU173" s="254" t="n">
        <v>3.19817195805031</v>
      </c>
      <c r="ZV173" s="252" t="n">
        <v>12.2199999999999</v>
      </c>
      <c r="ZW173" s="252" t="n">
        <v>31.9026320139993</v>
      </c>
      <c r="ZX173" s="253" t="n">
        <v>12.24</v>
      </c>
      <c r="ZY173" s="253" t="n">
        <v>68.24808469146549</v>
      </c>
      <c r="ZZ173" s="254" t="n">
        <v>12.2199999999999</v>
      </c>
      <c r="AAA173" s="254" t="n">
        <v>3.19817195805031</v>
      </c>
      <c r="AAB173" s="252" t="n">
        <v>12.2199999999999</v>
      </c>
      <c r="AAC173" s="252" t="n">
        <v>37.5865846626856</v>
      </c>
      <c r="AAD173" s="253" t="n">
        <v>12.24</v>
      </c>
      <c r="AAE173" s="253" t="n">
        <v>68.24808469146549</v>
      </c>
      <c r="AAF173" s="254" t="n">
        <v>12.2199999999999</v>
      </c>
      <c r="AAG173" s="254" t="n">
        <v>3.19817195805031</v>
      </c>
      <c r="AAH173" s="252" t="n">
        <v>12.2199999999999</v>
      </c>
      <c r="AAI173" s="252" t="n">
        <v>45.3100728195888</v>
      </c>
      <c r="AAJ173" s="253" t="n">
        <v>12.24</v>
      </c>
      <c r="AAK173" s="253" t="n">
        <v>68.24808469146549</v>
      </c>
      <c r="AAL173" s="254" t="n">
        <v>12.2199999999999</v>
      </c>
      <c r="AAM173" s="254" t="n">
        <v>3.19817195805031</v>
      </c>
      <c r="AAN173" s="252" t="n">
        <v>12.2199999999999</v>
      </c>
      <c r="AAO173" s="252" t="n">
        <v>51.2704126399724</v>
      </c>
      <c r="AAP173" s="253" t="n">
        <v>12.24</v>
      </c>
      <c r="AAQ173" s="253" t="n">
        <v>68.24808469146549</v>
      </c>
      <c r="AAR173" s="254" t="n">
        <v>12.2199999999999</v>
      </c>
      <c r="AAS173" s="254" t="n">
        <v>3.19817195805031</v>
      </c>
      <c r="AAT173" s="252" t="n">
        <v>12.2199999999999</v>
      </c>
      <c r="AAU173" s="252" t="n">
        <v>56.9845554425037</v>
      </c>
      <c r="AAV173" s="253" t="n">
        <v>12.24</v>
      </c>
      <c r="AAW173" s="253" t="n">
        <v>68.24808469146549</v>
      </c>
      <c r="AAX173" s="254" t="n">
        <v>12.2199999999999</v>
      </c>
      <c r="AAY173" s="254" t="n">
        <v>3.19817195805031</v>
      </c>
      <c r="AAZ173" s="252" t="n">
        <v>12.2199999999999</v>
      </c>
      <c r="ABA173" s="252" t="n">
        <v>64.73754451438781</v>
      </c>
      <c r="ABB173" s="253" t="n">
        <v>12.24</v>
      </c>
      <c r="ABC173" s="253" t="n">
        <v>68.24808469146549</v>
      </c>
      <c r="ABD173" s="254" t="n">
        <v>12.2199999999999</v>
      </c>
      <c r="ABE173" s="254" t="n">
        <v>3.19817195805031</v>
      </c>
      <c r="ABF173" s="252" t="n">
        <v>12.2199999999999</v>
      </c>
      <c r="ABG173" s="252" t="n">
        <v>76.9447297271236</v>
      </c>
      <c r="ABH173" s="253" t="n">
        <v>12.24</v>
      </c>
      <c r="ABI173" s="253" t="n">
        <v>68.24808469146549</v>
      </c>
      <c r="ABJ173" s="254" t="n">
        <v>12.2199999999999</v>
      </c>
      <c r="ABK173" s="254" t="n">
        <v>3.19817195805031</v>
      </c>
      <c r="ABL173" s="252" t="n">
        <v>12.2199999999999</v>
      </c>
      <c r="ABM173" s="252" t="n">
        <v>91.22039411351</v>
      </c>
      <c r="ABN173" s="253" t="n">
        <v>12.24</v>
      </c>
      <c r="ABO173" s="253" t="n">
        <v>68.24808469146549</v>
      </c>
      <c r="ABP173" s="254" t="n">
        <v>12.2199999999999</v>
      </c>
      <c r="ABQ173" s="254" t="n">
        <v>3.19817195805031</v>
      </c>
      <c r="ABR173" s="252" t="n">
        <v>12.2199999999999</v>
      </c>
      <c r="ABS173" s="252" t="n">
        <v>103.17199459518</v>
      </c>
      <c r="ABT173" s="253" t="n">
        <v>12.24</v>
      </c>
      <c r="ABU173" s="253" t="n">
        <v>68.24808469146549</v>
      </c>
      <c r="ABV173" s="254" t="n">
        <v>12.2199999999999</v>
      </c>
      <c r="ABW173" s="254" t="n">
        <v>3.19817195805031</v>
      </c>
      <c r="ABX173" s="252" t="n">
        <v>12.2199999999999</v>
      </c>
      <c r="ABY173" s="252" t="n">
        <v>119.844976098981</v>
      </c>
      <c r="ABZ173" s="253" t="n">
        <v>12.24</v>
      </c>
      <c r="ACA173" s="253" t="n">
        <v>68.24808469146549</v>
      </c>
      <c r="ACB173" s="254" t="n">
        <v>12.2199999999999</v>
      </c>
      <c r="ACC173" s="254" t="n">
        <v>3.19817195805031</v>
      </c>
      <c r="ACD173" s="252" t="n">
        <v>12.2199999999999</v>
      </c>
      <c r="ACE173" s="252" t="n">
        <v>132.39602516098</v>
      </c>
      <c r="ACF173" s="253" t="n">
        <v>12.24</v>
      </c>
      <c r="ACG173" s="253" t="n">
        <v>68.24808469146549</v>
      </c>
      <c r="ACH173" s="254" t="n">
        <v>12.2199999999999</v>
      </c>
      <c r="ACI173" s="254" t="n">
        <v>3.19817195805031</v>
      </c>
      <c r="ACJ173" s="252" t="n">
        <v>12.2199999999999</v>
      </c>
      <c r="ACK173" s="252" t="n">
        <v>144.662727289148</v>
      </c>
      <c r="ACL173" s="253" t="n">
        <v>12.24</v>
      </c>
      <c r="ACM173" s="253" t="n">
        <v>68.24808469146549</v>
      </c>
      <c r="ACN173" s="254" t="n">
        <v>12.2199999999999</v>
      </c>
      <c r="ACO173" s="254" t="n">
        <v>3.19817195805031</v>
      </c>
      <c r="ACP173" s="252" t="n">
        <v>22.08</v>
      </c>
      <c r="ACQ173" s="252" t="n">
        <v>7.57046988793371</v>
      </c>
      <c r="ACR173" s="253" t="n">
        <v>22.3199999999999</v>
      </c>
      <c r="ACS173" s="253" t="n">
        <v>68.584127423285</v>
      </c>
      <c r="ACT173" s="254" t="n">
        <v>22.3199999999999</v>
      </c>
      <c r="ACU173" s="254" t="n">
        <v>3.42844382723765</v>
      </c>
      <c r="ACV173" s="252" t="n">
        <v>22.5110703363914</v>
      </c>
      <c r="ACW173" s="252" t="n">
        <v>16.3849494348091</v>
      </c>
      <c r="ACX173" s="253" t="n">
        <v>22.3199999999999</v>
      </c>
      <c r="ACY173" s="253" t="n">
        <v>68.584127423285</v>
      </c>
      <c r="ACZ173" s="254" t="n">
        <v>22.3199999999999</v>
      </c>
      <c r="ADA173" s="254" t="n">
        <v>3.42844382723765</v>
      </c>
      <c r="ADB173" s="252" t="n">
        <v>22.54</v>
      </c>
      <c r="ADC173" s="252" t="n">
        <v>24.7519113352387</v>
      </c>
      <c r="ADD173" s="253" t="n">
        <v>22.3199999999999</v>
      </c>
      <c r="ADE173" s="253" t="n">
        <v>68.584127423285</v>
      </c>
      <c r="ADF173" s="254" t="n">
        <v>22.3199999999999</v>
      </c>
      <c r="ADG173" s="254" t="n">
        <v>3.42844382723765</v>
      </c>
      <c r="ADH173" s="252" t="n">
        <v>22.5599999999999</v>
      </c>
      <c r="ADI173" s="252" t="n">
        <v>33.261574881968</v>
      </c>
      <c r="ADJ173" s="253" t="n">
        <v>22.3199999999999</v>
      </c>
      <c r="ADK173" s="253" t="n">
        <v>68.584127423285</v>
      </c>
      <c r="ADL173" s="254" t="n">
        <v>22.3199999999999</v>
      </c>
      <c r="ADM173" s="254" t="n">
        <v>3.42844382723765</v>
      </c>
      <c r="ADN173" s="252" t="n">
        <v>22.5599999999999</v>
      </c>
      <c r="ADO173" s="252" t="n">
        <v>41.2125751214308</v>
      </c>
      <c r="ADP173" s="253" t="n">
        <v>22.3199999999999</v>
      </c>
      <c r="ADQ173" s="253" t="n">
        <v>68.584127423285</v>
      </c>
      <c r="ADR173" s="254" t="n">
        <v>22.3199999999999</v>
      </c>
      <c r="ADS173" s="254" t="n">
        <v>3.42844382723765</v>
      </c>
      <c r="ADT173" s="252" t="n">
        <v>22.5110703363914</v>
      </c>
      <c r="ADU173" s="252" t="n">
        <v>50.2819635600199</v>
      </c>
      <c r="ADV173" s="253" t="n">
        <v>22.3199999999999</v>
      </c>
      <c r="ADW173" s="253" t="n">
        <v>68.584127423285</v>
      </c>
      <c r="ADX173" s="254" t="n">
        <v>22.3199999999999</v>
      </c>
      <c r="ADY173" s="254" t="n">
        <v>3.42844382723765</v>
      </c>
      <c r="ADZ173" s="252" t="n">
        <v>22.5599999999999</v>
      </c>
      <c r="AEA173" s="252" t="n">
        <v>58.0289388041999</v>
      </c>
      <c r="AEB173" s="253" t="n">
        <v>22.3199999999999</v>
      </c>
      <c r="AEC173" s="253" t="n">
        <v>68.584127423285</v>
      </c>
      <c r="AED173" s="254" t="n">
        <v>22.3199999999999</v>
      </c>
      <c r="AEE173" s="254" t="n">
        <v>3.42844382723765</v>
      </c>
      <c r="AEF173" s="252" t="n">
        <v>22.5599999999999</v>
      </c>
      <c r="AEG173" s="252" t="n">
        <v>67.39027899681059</v>
      </c>
      <c r="AEH173" s="253" t="n">
        <v>22.3199999999999</v>
      </c>
      <c r="AEI173" s="253" t="n">
        <v>68.584127423285</v>
      </c>
      <c r="AEJ173" s="254" t="n">
        <v>22.3199999999999</v>
      </c>
      <c r="AEK173" s="254" t="n">
        <v>3.42844382723765</v>
      </c>
      <c r="AEL173" s="252" t="n">
        <v>22.5599999999999</v>
      </c>
      <c r="AEM173" s="252" t="n">
        <v>75.5772631361657</v>
      </c>
      <c r="AEN173" s="253" t="n">
        <v>22.3199999999999</v>
      </c>
      <c r="AEO173" s="253" t="n">
        <v>68.584127423285</v>
      </c>
      <c r="AEP173" s="254" t="n">
        <v>22.3199999999999</v>
      </c>
      <c r="AEQ173" s="254" t="n">
        <v>3.42844382723765</v>
      </c>
      <c r="AER173" s="252" t="n">
        <v>22.5599999999999</v>
      </c>
      <c r="AES173" s="252" t="n">
        <v>85.4833218810263</v>
      </c>
      <c r="AET173" s="253" t="n">
        <v>22.3199999999999</v>
      </c>
      <c r="AEU173" s="253" t="n">
        <v>68.584127423285</v>
      </c>
      <c r="AEV173" s="254" t="n">
        <v>22.3199999999999</v>
      </c>
      <c r="AEW173" s="254" t="n">
        <v>3.42844382723765</v>
      </c>
      <c r="AEX173" s="252" t="n">
        <v>22.5599999999999</v>
      </c>
      <c r="AEY173" s="252" t="n">
        <v>102.262895083139</v>
      </c>
      <c r="AEZ173" s="253" t="n">
        <v>22.3199999999999</v>
      </c>
      <c r="AFA173" s="253" t="n">
        <v>68.584127423285</v>
      </c>
      <c r="AFB173" s="254" t="n">
        <v>22.3199999999999</v>
      </c>
      <c r="AFC173" s="254" t="n">
        <v>3.42844382723765</v>
      </c>
      <c r="AFD173" s="252" t="n">
        <v>22.5599999999999</v>
      </c>
      <c r="AFE173" s="252" t="n">
        <v>117.408406368897</v>
      </c>
      <c r="AFF173" s="253" t="n">
        <v>22.3199999999999</v>
      </c>
      <c r="AFG173" s="253" t="n">
        <v>68.584127423285</v>
      </c>
      <c r="AFH173" s="254" t="n">
        <v>22.3199999999999</v>
      </c>
      <c r="AFI173" s="254" t="n">
        <v>3.42844382723765</v>
      </c>
      <c r="AFJ173" s="252" t="n">
        <v>22.5599999999999</v>
      </c>
      <c r="AFK173" s="252" t="n">
        <v>144.858266350286</v>
      </c>
      <c r="AFL173" s="253" t="n">
        <v>22.3199999999999</v>
      </c>
      <c r="AFM173" s="253" t="n">
        <v>68.584127423285</v>
      </c>
      <c r="AFN173" s="254" t="n">
        <v>22.3199999999999</v>
      </c>
      <c r="AFO173" s="254" t="n">
        <v>3.42844382723765</v>
      </c>
      <c r="AFP173" s="252" t="n">
        <v>27.7299999999999</v>
      </c>
      <c r="AFQ173" s="252" t="n">
        <v>6.07024300616416</v>
      </c>
      <c r="AFR173" s="253" t="n">
        <v>27.7299999999999</v>
      </c>
      <c r="AFS173" s="253" t="n">
        <v>62.3374746925304</v>
      </c>
      <c r="AFT173" s="254" t="n">
        <v>27.8399999999999</v>
      </c>
      <c r="AFU173" s="254" t="n">
        <v>4.89585619564065</v>
      </c>
      <c r="AFV173" s="252" t="n">
        <v>27.7299999999999</v>
      </c>
      <c r="AFW173" s="252" t="n">
        <v>15.3254373639193</v>
      </c>
      <c r="AFX173" s="253" t="n">
        <v>27.7299999999999</v>
      </c>
      <c r="AFY173" s="253" t="n">
        <v>62.3374746925304</v>
      </c>
      <c r="AFZ173" s="254" t="n">
        <v>27.8399999999999</v>
      </c>
      <c r="AGA173" s="254" t="n">
        <v>4.89585619564065</v>
      </c>
      <c r="AGB173" s="252" t="n">
        <v>27.7299999999999</v>
      </c>
      <c r="AGC173" s="252" t="n">
        <v>23.9985304321929</v>
      </c>
      <c r="AGD173" s="253" t="n">
        <v>27.7299999999999</v>
      </c>
      <c r="AGE173" s="253" t="n">
        <v>62.3374746925304</v>
      </c>
      <c r="AGF173" s="254" t="n">
        <v>27.8399999999999</v>
      </c>
      <c r="AGG173" s="254" t="n">
        <v>4.89585619564065</v>
      </c>
      <c r="AGH173" s="252" t="n">
        <v>27.7299999999999</v>
      </c>
      <c r="AGI173" s="252" t="n">
        <v>33.3560635642224</v>
      </c>
      <c r="AGJ173" s="253" t="n">
        <v>27.7299999999999</v>
      </c>
      <c r="AGK173" s="253" t="n">
        <v>62.3374746925304</v>
      </c>
      <c r="AGL173" s="254" t="n">
        <v>27.8399999999999</v>
      </c>
      <c r="AGM173" s="254" t="n">
        <v>4.89585619564065</v>
      </c>
      <c r="AGN173" s="252" t="n">
        <v>27.8399999999999</v>
      </c>
      <c r="AGO173" s="252" t="n">
        <v>40.8287152578903</v>
      </c>
      <c r="AGP173" s="253" t="n">
        <v>27.7299999999999</v>
      </c>
      <c r="AGQ173" s="253" t="n">
        <v>62.3374746925304</v>
      </c>
      <c r="AGR173" s="254" t="n">
        <v>27.8399999999999</v>
      </c>
      <c r="AGS173" s="254" t="n">
        <v>4.89585619564065</v>
      </c>
      <c r="AGT173" s="252" t="n">
        <v>27.7299999999999</v>
      </c>
      <c r="AGU173" s="252" t="n">
        <v>50.3297265456901</v>
      </c>
      <c r="AGV173" s="253" t="n">
        <v>27.7299999999999</v>
      </c>
      <c r="AGW173" s="253" t="n">
        <v>62.3374746925304</v>
      </c>
      <c r="AGX173" s="254" t="n">
        <v>27.8399999999999</v>
      </c>
      <c r="AGY173" s="254" t="n">
        <v>4.89585619564065</v>
      </c>
      <c r="AGZ173" s="252" t="n">
        <v>27.8399999999999</v>
      </c>
      <c r="AHA173" s="252" t="n">
        <v>57.5773284229943</v>
      </c>
      <c r="AHB173" s="253" t="n">
        <v>27.7299999999999</v>
      </c>
      <c r="AHC173" s="253" t="n">
        <v>62.3374746925304</v>
      </c>
      <c r="AHD173" s="254" t="n">
        <v>27.8399999999999</v>
      </c>
      <c r="AHE173" s="254" t="n">
        <v>4.89585619564065</v>
      </c>
      <c r="AHF173" s="252" t="n">
        <v>27.7299999999999</v>
      </c>
      <c r="AHG173" s="252" t="n">
        <v>68.831940511959</v>
      </c>
      <c r="AHH173" s="253" t="n">
        <v>27.7299999999999</v>
      </c>
      <c r="AHI173" s="253" t="n">
        <v>62.3374746925304</v>
      </c>
      <c r="AHJ173" s="254" t="n">
        <v>27.8399999999999</v>
      </c>
      <c r="AHK173" s="254" t="n">
        <v>4.89585619564065</v>
      </c>
      <c r="AHL173" s="252" t="n">
        <v>27.7299999999999</v>
      </c>
      <c r="AHM173" s="252" t="n">
        <v>85.4466256234432</v>
      </c>
      <c r="AHN173" s="253" t="n">
        <v>27.7299999999999</v>
      </c>
      <c r="AHO173" s="253" t="n">
        <v>62.3374746925304</v>
      </c>
      <c r="AHP173" s="254" t="n">
        <v>27.8399999999999</v>
      </c>
      <c r="AHQ173" s="254" t="n">
        <v>4.89585619564065</v>
      </c>
      <c r="AHR173" s="252" t="n">
        <v>27.7299999999999</v>
      </c>
      <c r="AHS173" s="252" t="n">
        <v>102.940009096028</v>
      </c>
      <c r="AHT173" s="253" t="n">
        <v>27.7299999999999</v>
      </c>
      <c r="AHU173" s="253" t="n">
        <v>62.3374746925304</v>
      </c>
      <c r="AHV173" s="254" t="n">
        <v>27.8399999999999</v>
      </c>
      <c r="AHW173" s="254" t="n">
        <v>4.89585619564065</v>
      </c>
      <c r="AHX173" s="252" t="n">
        <v>27.7299999999999</v>
      </c>
      <c r="AHY173" s="252" t="n">
        <v>119.165175419238</v>
      </c>
      <c r="AHZ173" s="253" t="n">
        <v>27.7299999999999</v>
      </c>
      <c r="AIA173" s="253" t="n">
        <v>62.3374746925304</v>
      </c>
      <c r="AIB173" s="254" t="n">
        <v>27.8399999999999</v>
      </c>
      <c r="AIC173" s="254" t="n">
        <v>4.89585619564065</v>
      </c>
      <c r="AID173" s="252" t="n">
        <v>27.7299999999999</v>
      </c>
      <c r="AIE173" s="252" t="n">
        <v>146.940089825436</v>
      </c>
      <c r="AIF173" s="253" t="n">
        <v>27.7299999999999</v>
      </c>
      <c r="AIG173" s="253" t="n">
        <v>62.3374746925304</v>
      </c>
      <c r="AIH173" s="254" t="n">
        <v>27.8399999999999</v>
      </c>
      <c r="AII173" s="254" t="n">
        <v>4.89585619564065</v>
      </c>
      <c r="AIJ173" s="252" t="n">
        <v>37.5999999999999</v>
      </c>
      <c r="AIK173" s="252" t="n">
        <v>6.62129338354054</v>
      </c>
      <c r="AIL173" s="253" t="n">
        <v>37.9199999999999</v>
      </c>
      <c r="AIM173" s="253" t="n">
        <v>70.2778977324224</v>
      </c>
      <c r="AIN173" s="254" t="n">
        <v>37.9199999999999</v>
      </c>
      <c r="AIO173" s="254" t="n">
        <v>5.66566588204834</v>
      </c>
      <c r="AIP173" s="252" t="n">
        <v>37.5999999999999</v>
      </c>
      <c r="AIQ173" s="252" t="n">
        <v>9.972101358679531</v>
      </c>
      <c r="AIR173" s="253" t="n">
        <v>37.9199999999999</v>
      </c>
      <c r="AIS173" s="253" t="n">
        <v>70.2778977324224</v>
      </c>
      <c r="AIT173" s="254" t="n">
        <v>37.9199999999999</v>
      </c>
      <c r="AIU173" s="254" t="n">
        <v>5.66566588204834</v>
      </c>
      <c r="AIV173" s="252" t="n">
        <v>37.5999999999999</v>
      </c>
      <c r="AIW173" s="252" t="n">
        <v>15.4442878492776</v>
      </c>
      <c r="AIX173" s="253" t="n">
        <v>37.9199999999999</v>
      </c>
      <c r="AIY173" s="253" t="n">
        <v>70.2778977324224</v>
      </c>
      <c r="AIZ173" s="254" t="n">
        <v>37.9199999999999</v>
      </c>
      <c r="AJA173" s="254" t="n">
        <v>5.66566588204834</v>
      </c>
      <c r="AJB173" s="252" t="n">
        <v>37.5999999999999</v>
      </c>
      <c r="AJC173" s="252" t="n">
        <v>22.0684466738775</v>
      </c>
      <c r="AJD173" s="253" t="n">
        <v>37.9199999999999</v>
      </c>
      <c r="AJE173" s="253" t="n">
        <v>70.2778977324224</v>
      </c>
      <c r="AJF173" s="254" t="n">
        <v>37.9199999999999</v>
      </c>
      <c r="AJG173" s="254" t="n">
        <v>5.66566588204834</v>
      </c>
      <c r="AJH173" s="252" t="n">
        <v>38.0699999999999</v>
      </c>
      <c r="AJI173" s="252" t="n">
        <v>26.2308768006513</v>
      </c>
      <c r="AJJ173" s="253" t="n">
        <v>37.9199999999999</v>
      </c>
      <c r="AJK173" s="253" t="n">
        <v>70.2778977324224</v>
      </c>
      <c r="AJL173" s="254" t="n">
        <v>37.9199999999999</v>
      </c>
      <c r="AJM173" s="254" t="n">
        <v>5.66566588204834</v>
      </c>
      <c r="AJN173" s="252" t="n">
        <v>37.5999999999999</v>
      </c>
      <c r="AJO173" s="252" t="n">
        <v>33.5761940563933</v>
      </c>
      <c r="AJP173" s="253" t="n">
        <v>37.9199999999999</v>
      </c>
      <c r="AJQ173" s="253" t="n">
        <v>70.2778977324224</v>
      </c>
      <c r="AJR173" s="254" t="n">
        <v>37.9199999999999</v>
      </c>
      <c r="AJS173" s="254" t="n">
        <v>5.66566588204834</v>
      </c>
      <c r="AJT173" s="252" t="n">
        <v>37.5999999999999</v>
      </c>
      <c r="AJU173" s="252" t="n">
        <v>38.3608873690698</v>
      </c>
      <c r="AJV173" s="253" t="n">
        <v>37.9199999999999</v>
      </c>
      <c r="AJW173" s="253" t="n">
        <v>70.2778977324224</v>
      </c>
      <c r="AJX173" s="254" t="n">
        <v>37.9199999999999</v>
      </c>
      <c r="AJY173" s="254" t="n">
        <v>5.66566588204834</v>
      </c>
      <c r="AJZ173" s="252" t="n">
        <v>38.0699999999999</v>
      </c>
      <c r="AKA173" s="252" t="n">
        <v>44.3799497109453</v>
      </c>
      <c r="AKB173" s="253" t="n">
        <v>37.9199999999999</v>
      </c>
      <c r="AKC173" s="253" t="n">
        <v>70.2778977324224</v>
      </c>
      <c r="AKD173" s="254" t="n">
        <v>37.9199999999999</v>
      </c>
      <c r="AKE173" s="254" t="n">
        <v>5.66566588204834</v>
      </c>
      <c r="AKF173" s="252" t="n">
        <v>38.0699999999999</v>
      </c>
      <c r="AKG173" s="252" t="n">
        <v>50.6912749950791</v>
      </c>
      <c r="AKH173" s="253" t="n">
        <v>37.9199999999999</v>
      </c>
      <c r="AKI173" s="253" t="n">
        <v>70.2778977324224</v>
      </c>
      <c r="AKJ173" s="254" t="n">
        <v>37.9199999999999</v>
      </c>
      <c r="AKK173" s="254" t="n">
        <v>5.66566588204834</v>
      </c>
      <c r="AKL173" s="252" t="n">
        <v>37.5999999999999</v>
      </c>
      <c r="AKM173" s="252" t="n">
        <v>59.3877525999274</v>
      </c>
      <c r="AKN173" s="253" t="n">
        <v>37.9199999999999</v>
      </c>
      <c r="AKO173" s="253" t="n">
        <v>70.2778977324224</v>
      </c>
      <c r="AKP173" s="254" t="n">
        <v>37.9199999999999</v>
      </c>
      <c r="AKQ173" s="254" t="n">
        <v>5.66566588204834</v>
      </c>
      <c r="AKR173" s="252" t="n">
        <v>37.5999999999999</v>
      </c>
      <c r="AKS173" s="252" t="n">
        <v>63.0035356242952</v>
      </c>
      <c r="AKT173" s="253" t="n">
        <v>37.9199999999999</v>
      </c>
      <c r="AKU173" s="253" t="n">
        <v>70.2778977324224</v>
      </c>
      <c r="AKV173" s="254" t="n">
        <v>37.9199999999999</v>
      </c>
      <c r="AKW173" s="254" t="n">
        <v>5.66566588204834</v>
      </c>
      <c r="AKX173" s="252" t="n">
        <v>38.0699999999999</v>
      </c>
      <c r="AKY173" s="252" t="n">
        <v>67.9464023485391</v>
      </c>
      <c r="AKZ173" s="253" t="n">
        <v>37.9199999999999</v>
      </c>
      <c r="ALA173" s="253" t="n">
        <v>70.2778977324224</v>
      </c>
      <c r="ALB173" s="254" t="n">
        <v>37.9199999999999</v>
      </c>
      <c r="ALC173" s="254" t="n">
        <v>5.66566588204834</v>
      </c>
      <c r="ALD173" s="252" t="n">
        <v>37.5999999999999</v>
      </c>
      <c r="ALE173" s="252" t="n">
        <v>75.79507096424931</v>
      </c>
      <c r="ALF173" s="253" t="n">
        <v>37.9199999999999</v>
      </c>
      <c r="ALG173" s="253" t="n">
        <v>70.2778977324224</v>
      </c>
      <c r="ALH173" s="254" t="n">
        <v>37.9199999999999</v>
      </c>
      <c r="ALI173" s="254" t="n">
        <v>5.66566588204834</v>
      </c>
      <c r="ALJ173" s="252" t="n">
        <v>37.5999999999999</v>
      </c>
      <c r="ALK173" s="252" t="n">
        <v>82.4444672888707</v>
      </c>
      <c r="ALL173" s="253" t="n">
        <v>37.9199999999999</v>
      </c>
      <c r="ALM173" s="253" t="n">
        <v>70.2778977324224</v>
      </c>
      <c r="ALN173" s="254" t="n">
        <v>37.9199999999999</v>
      </c>
      <c r="ALO173" s="254" t="n">
        <v>5.66566588204834</v>
      </c>
      <c r="ALP173" s="252" t="n">
        <v>38.0699999999999</v>
      </c>
      <c r="ALQ173" s="252" t="n">
        <v>84.8442900070591</v>
      </c>
      <c r="ALR173" s="253" t="n">
        <v>37.9199999999999</v>
      </c>
      <c r="ALS173" s="253" t="n">
        <v>70.2778977324224</v>
      </c>
      <c r="ALT173" s="254" t="n">
        <v>37.9199999999999</v>
      </c>
      <c r="ALU173" s="254" t="n">
        <v>5.66566588204834</v>
      </c>
      <c r="ALV173" s="252" t="n">
        <v>38.0699999999999</v>
      </c>
      <c r="ALW173" s="252" t="n">
        <v>90.8654127539682</v>
      </c>
      <c r="ALX173" s="253" t="n">
        <v>37.9199999999999</v>
      </c>
      <c r="ALY173" s="253" t="n">
        <v>70.2778977324224</v>
      </c>
      <c r="ALZ173" s="254" t="n">
        <v>37.9199999999999</v>
      </c>
      <c r="AMA173" s="254" t="n">
        <v>5.66566588204834</v>
      </c>
      <c r="AMB173" s="252" t="n">
        <v>38.0699999999999</v>
      </c>
      <c r="AMC173" s="252" t="n">
        <v>98.382995783914</v>
      </c>
      <c r="AMD173" s="253" t="n">
        <v>37.9199999999999</v>
      </c>
      <c r="AME173" s="253" t="n">
        <v>70.2778977324224</v>
      </c>
      <c r="AMF173" s="254" t="n">
        <v>37.9199999999999</v>
      </c>
      <c r="AMG173" s="254" t="n">
        <v>5.66566588204834</v>
      </c>
      <c r="AMH173" s="252" t="n">
        <v>37.5999999999999</v>
      </c>
      <c r="AMI173" s="252" t="n">
        <v>107.330152233363</v>
      </c>
      <c r="AMJ173" s="253" t="n">
        <v>37.9199999999999</v>
      </c>
      <c r="AMK173" s="253" t="n">
        <v>70.2778977324224</v>
      </c>
      <c r="AML173" s="254" t="n">
        <v>37.9199999999999</v>
      </c>
      <c r="AMM173" s="254" t="n">
        <v>5.66566588204834</v>
      </c>
      <c r="AMN173" s="252" t="n">
        <v>38.0699999999999</v>
      </c>
      <c r="AMO173" s="252" t="n">
        <v>109.520541106861</v>
      </c>
      <c r="AMP173" s="253" t="n">
        <v>37.9199999999999</v>
      </c>
      <c r="AMQ173" s="253" t="n">
        <v>70.2778977324224</v>
      </c>
      <c r="AMR173" s="254" t="n">
        <v>37.9199999999999</v>
      </c>
      <c r="AMS173" s="254" t="n">
        <v>5.66566588204834</v>
      </c>
      <c r="AMT173" s="252" t="n">
        <v>37.5999999999999</v>
      </c>
      <c r="AMU173" s="252" t="n">
        <v>118.593094704188</v>
      </c>
      <c r="AMV173" s="253" t="n">
        <v>37.9199999999999</v>
      </c>
      <c r="AMW173" s="253" t="n">
        <v>70.2778977324224</v>
      </c>
      <c r="AMX173" s="254" t="n">
        <v>37.9199999999999</v>
      </c>
      <c r="AMY173" s="254" t="n">
        <v>5.66566588204834</v>
      </c>
      <c r="AMZ173" s="252" t="n">
        <v>38.0699999999999</v>
      </c>
      <c r="ANA173" s="252" t="n">
        <v>122.272212306096</v>
      </c>
      <c r="ANB173" s="253" t="n">
        <v>37.9199999999999</v>
      </c>
      <c r="ANC173" s="253" t="n">
        <v>70.2778977324224</v>
      </c>
      <c r="AND173" s="254" t="n">
        <v>37.9199999999999</v>
      </c>
      <c r="ANE173" s="254" t="n">
        <v>5.66566588204834</v>
      </c>
      <c r="ANF173" s="252" t="n">
        <v>38.0699999999999</v>
      </c>
      <c r="ANG173" s="252" t="n">
        <v>129.528269192664</v>
      </c>
      <c r="ANH173" s="253" t="n">
        <v>37.9199999999999</v>
      </c>
      <c r="ANI173" s="253" t="n">
        <v>70.2778977324224</v>
      </c>
      <c r="ANJ173" s="254" t="n">
        <v>37.9199999999999</v>
      </c>
      <c r="ANK173" s="254" t="n">
        <v>5.66566588204834</v>
      </c>
      <c r="ANL173" s="252" t="n">
        <v>38.0699999999999</v>
      </c>
      <c r="ANM173" s="252" t="n">
        <v>134.176406920077</v>
      </c>
      <c r="ANN173" s="253" t="n">
        <v>37.9199999999999</v>
      </c>
      <c r="ANO173" s="253" t="n">
        <v>70.2778977324224</v>
      </c>
      <c r="ANP173" s="254" t="n">
        <v>37.9199999999999</v>
      </c>
      <c r="ANQ173" s="254" t="n">
        <v>5.66566588204834</v>
      </c>
      <c r="ANR173" s="252" t="n">
        <v>38.0699999999999</v>
      </c>
      <c r="ANS173" s="252" t="n">
        <v>141.013475183706</v>
      </c>
      <c r="ANT173" s="253" t="n">
        <v>37.9199999999999</v>
      </c>
      <c r="ANU173" s="253" t="n">
        <v>70.2778977324224</v>
      </c>
      <c r="ANV173" s="254" t="n">
        <v>37.9199999999999</v>
      </c>
      <c r="ANW173" s="254" t="n">
        <v>5.66566588204834</v>
      </c>
      <c r="ANX173" s="252" t="n">
        <v>37.5999999999999</v>
      </c>
      <c r="ANY173" s="252" t="n">
        <v>151.867283960182</v>
      </c>
      <c r="ANZ173" s="253" t="n">
        <v>37.9199999999999</v>
      </c>
      <c r="AOA173" s="253" t="n">
        <v>70.2778977324224</v>
      </c>
      <c r="AOB173" s="254" t="n">
        <v>37.9199999999999</v>
      </c>
      <c r="AOC173" s="254" t="n">
        <v>5.66566588204834</v>
      </c>
      <c r="AOD173" s="252" t="n">
        <v>37.5999999999999</v>
      </c>
      <c r="AOE173" s="252" t="n">
        <v>158.964569601724</v>
      </c>
      <c r="AOF173" s="253" t="n">
        <v>37.9199999999999</v>
      </c>
      <c r="AOG173" s="253" t="n">
        <v>70.2778977324224</v>
      </c>
      <c r="AOH173" s="254" t="n">
        <v>37.9199999999999</v>
      </c>
      <c r="AOI173" s="254" t="n">
        <v>5.66566588204834</v>
      </c>
      <c r="AOJ173" s="252" t="n">
        <v>37.5999999999999</v>
      </c>
      <c r="AOK173" s="252" t="n">
        <v>164.590393792094</v>
      </c>
      <c r="AOL173" s="253" t="n">
        <v>37.9199999999999</v>
      </c>
      <c r="AOM173" s="253" t="n">
        <v>70.2778977324224</v>
      </c>
      <c r="AON173" s="254" t="n">
        <v>37.9199999999999</v>
      </c>
      <c r="AOO173" s="254" t="n">
        <v>5.66566588204834</v>
      </c>
      <c r="AOP173" s="252" t="n">
        <v>38.0699999999999</v>
      </c>
      <c r="AOQ173" s="252" t="n">
        <v>168.927397760553</v>
      </c>
      <c r="AOR173" s="253" t="n">
        <v>37.9199999999999</v>
      </c>
      <c r="AOS173" s="253" t="n">
        <v>70.2778977324224</v>
      </c>
      <c r="AOT173" s="254" t="n">
        <v>37.9199999999999</v>
      </c>
      <c r="AOU173" s="254" t="n">
        <v>5.66566588204834</v>
      </c>
      <c r="AOV173" s="252" t="n">
        <v>54.99</v>
      </c>
      <c r="AOW173" s="252" t="n">
        <v>10.3660159972226</v>
      </c>
      <c r="AOX173" s="253" t="n">
        <v>55.1999999999999</v>
      </c>
      <c r="AOY173" s="253" t="n">
        <v>71.7350356766796</v>
      </c>
      <c r="AOZ173" s="254" t="n">
        <v>55.1999999999999</v>
      </c>
      <c r="APA173" s="254" t="n">
        <v>3.284078513809</v>
      </c>
      <c r="APB173" s="252" t="n">
        <v>55.4599999999999</v>
      </c>
      <c r="APC173" s="252" t="n">
        <v>15.0742815651065</v>
      </c>
      <c r="APD173" s="253" t="n">
        <v>55.1999999999999</v>
      </c>
      <c r="APE173" s="253" t="n">
        <v>71.7350356766796</v>
      </c>
      <c r="APF173" s="254" t="n">
        <v>55.1999999999999</v>
      </c>
      <c r="APG173" s="254" t="n">
        <v>3.284078513809</v>
      </c>
      <c r="APH173" s="252" t="n">
        <v>54.99</v>
      </c>
      <c r="API173" s="252" t="n">
        <v>22.6310545016416</v>
      </c>
      <c r="APJ173" s="253" t="n">
        <v>55.1999999999999</v>
      </c>
      <c r="APK173" s="253" t="n">
        <v>71.7350356766796</v>
      </c>
      <c r="APL173" s="254" t="n">
        <v>55.1999999999999</v>
      </c>
      <c r="APM173" s="254" t="n">
        <v>3.284078513809</v>
      </c>
      <c r="APN173" s="252" t="n">
        <v>54.99</v>
      </c>
      <c r="APO173" s="252" t="n">
        <v>31.3822366578291</v>
      </c>
      <c r="APP173" s="253" t="n">
        <v>55.1999999999999</v>
      </c>
      <c r="APQ173" s="253" t="n">
        <v>71.7350356766796</v>
      </c>
      <c r="APR173" s="254" t="n">
        <v>55.1999999999999</v>
      </c>
      <c r="APS173" s="254" t="n">
        <v>3.284078513809</v>
      </c>
      <c r="APT173" s="252" t="n">
        <v>54.99</v>
      </c>
      <c r="APU173" s="252" t="n">
        <v>39.220921825252</v>
      </c>
      <c r="APV173" s="253" t="n">
        <v>55.1999999999999</v>
      </c>
      <c r="APW173" s="253" t="n">
        <v>71.7350356766796</v>
      </c>
      <c r="APX173" s="254" t="n">
        <v>55.1999999999999</v>
      </c>
      <c r="APY173" s="254" t="n">
        <v>3.284078513809</v>
      </c>
      <c r="APZ173" s="252" t="n">
        <v>54.99</v>
      </c>
      <c r="AQA173" s="252" t="n">
        <v>48.0399817332186</v>
      </c>
      <c r="AQB173" s="253" t="n">
        <v>55.1999999999999</v>
      </c>
      <c r="AQC173" s="253" t="n">
        <v>71.7350356766796</v>
      </c>
      <c r="AQD173" s="254" t="n">
        <v>55.1999999999999</v>
      </c>
      <c r="AQE173" s="254" t="n">
        <v>3.284078513809</v>
      </c>
      <c r="AQF173" s="252" t="n">
        <v>54.99</v>
      </c>
      <c r="AQG173" s="252" t="n">
        <v>57.5886733492296</v>
      </c>
      <c r="AQH173" s="253" t="n">
        <v>55.1999999999999</v>
      </c>
      <c r="AQI173" s="253" t="n">
        <v>71.7350356766796</v>
      </c>
      <c r="AQJ173" s="254" t="n">
        <v>55.1999999999999</v>
      </c>
      <c r="AQK173" s="254" t="n">
        <v>3.284078513809</v>
      </c>
      <c r="AQL173" s="252" t="n">
        <v>54.99</v>
      </c>
      <c r="AQM173" s="252" t="n">
        <v>64.1325089512524</v>
      </c>
      <c r="AQN173" s="253" t="n">
        <v>55.1999999999999</v>
      </c>
      <c r="AQO173" s="253" t="n">
        <v>71.7350356766796</v>
      </c>
      <c r="AQP173" s="254" t="n">
        <v>55.1999999999999</v>
      </c>
      <c r="AQQ173" s="254" t="n">
        <v>3.284078513809</v>
      </c>
      <c r="AQR173" s="252" t="n">
        <v>54.99</v>
      </c>
      <c r="AQS173" s="252" t="n">
        <v>74.159826943102</v>
      </c>
      <c r="AQT173" s="253" t="n">
        <v>55.1999999999999</v>
      </c>
      <c r="AQU173" s="253" t="n">
        <v>71.7350356766796</v>
      </c>
      <c r="AQV173" s="254" t="n">
        <v>55.1999999999999</v>
      </c>
      <c r="AQW173" s="254" t="n">
        <v>3.284078513809</v>
      </c>
      <c r="AQX173" s="252" t="n">
        <v>54.99</v>
      </c>
      <c r="AQY173" s="252" t="n">
        <v>82.1397200793832</v>
      </c>
      <c r="AQZ173" s="253" t="n">
        <v>55.1999999999999</v>
      </c>
      <c r="ARA173" s="253" t="n">
        <v>71.7350356766796</v>
      </c>
      <c r="ARB173" s="254" t="n">
        <v>55.1999999999999</v>
      </c>
      <c r="ARC173" s="254" t="n">
        <v>3.284078513809</v>
      </c>
      <c r="ARD173" s="252" t="n">
        <v>54.99</v>
      </c>
      <c r="ARE173" s="252" t="n">
        <v>90.8677511858975</v>
      </c>
      <c r="ARF173" s="253" t="n">
        <v>55.1999999999999</v>
      </c>
      <c r="ARG173" s="253" t="n">
        <v>71.7350356766796</v>
      </c>
      <c r="ARH173" s="254" t="n">
        <v>55.1999999999999</v>
      </c>
      <c r="ARI173" s="254" t="n">
        <v>3.284078513809</v>
      </c>
      <c r="ARJ173" s="252" t="n">
        <v>54.99</v>
      </c>
      <c r="ARK173" s="252" t="n">
        <v>98.70537154300141</v>
      </c>
      <c r="ARL173" s="253" t="n">
        <v>55.1999999999999</v>
      </c>
      <c r="ARM173" s="253" t="n">
        <v>71.7350356766796</v>
      </c>
      <c r="ARN173" s="254" t="n">
        <v>55.1999999999999</v>
      </c>
      <c r="ARO173" s="254" t="n">
        <v>3.284078513809</v>
      </c>
      <c r="ARP173" s="252" t="n">
        <v>54.99</v>
      </c>
      <c r="ARQ173" s="252" t="n">
        <v>109.499969351681</v>
      </c>
      <c r="ARR173" s="253" t="n">
        <v>55.1999999999999</v>
      </c>
      <c r="ARS173" s="253" t="n">
        <v>71.7350356766796</v>
      </c>
      <c r="ART173" s="254" t="n">
        <v>55.1999999999999</v>
      </c>
      <c r="ARU173" s="254" t="n">
        <v>3.284078513809</v>
      </c>
      <c r="ARV173" s="252" t="n">
        <v>54.99</v>
      </c>
      <c r="ARW173" s="252" t="n">
        <v>117.428023192474</v>
      </c>
      <c r="ARX173" s="253" t="n">
        <v>55.1999999999999</v>
      </c>
      <c r="ARY173" s="253" t="n">
        <v>71.7350356766796</v>
      </c>
      <c r="ARZ173" s="254" t="n">
        <v>55.1999999999999</v>
      </c>
      <c r="ASA173" s="254" t="n">
        <v>3.284078513809</v>
      </c>
      <c r="ASB173" s="252" t="n">
        <v>54.99</v>
      </c>
      <c r="ASC173" s="252" t="n">
        <v>126.505942115242</v>
      </c>
      <c r="ASD173" s="253" t="n">
        <v>55.1999999999999</v>
      </c>
      <c r="ASE173" s="253" t="n">
        <v>71.7350356766796</v>
      </c>
      <c r="ASF173" s="254" t="n">
        <v>55.1999999999999</v>
      </c>
      <c r="ASG173" s="254" t="n">
        <v>3.284078513809</v>
      </c>
      <c r="ASH173" s="252" t="n">
        <v>54.99</v>
      </c>
      <c r="ASI173" s="252" t="n">
        <v>134.722958721338</v>
      </c>
      <c r="ASJ173" s="253" t="n">
        <v>55.1999999999999</v>
      </c>
      <c r="ASK173" s="253" t="n">
        <v>71.7350356766796</v>
      </c>
      <c r="ASL173" s="254" t="n">
        <v>55.1999999999999</v>
      </c>
      <c r="ASM173" s="254" t="n">
        <v>3.284078513809</v>
      </c>
      <c r="ASN173" s="252" t="n">
        <v>54.99</v>
      </c>
      <c r="ASO173" s="252" t="n">
        <v>142.009111954038</v>
      </c>
      <c r="ASP173" s="253" t="n">
        <v>55.1999999999999</v>
      </c>
      <c r="ASQ173" s="253" t="n">
        <v>71.7350356766796</v>
      </c>
      <c r="ASR173" s="254" t="n">
        <v>55.1999999999999</v>
      </c>
      <c r="ASS173" s="254" t="n">
        <v>3.284078513809</v>
      </c>
      <c r="AST173" s="252" t="n">
        <v>54.99</v>
      </c>
      <c r="ASU173" s="252" t="n">
        <v>151.629165524442</v>
      </c>
      <c r="ASV173" s="253" t="n">
        <v>55.1999999999999</v>
      </c>
      <c r="ASW173" s="253" t="n">
        <v>71.7350356766796</v>
      </c>
      <c r="ASX173" s="254" t="n">
        <v>55.1999999999999</v>
      </c>
      <c r="ASY173" s="254" t="n">
        <v>3.284078513809</v>
      </c>
      <c r="ASZ173" s="252" t="n">
        <v>54.99</v>
      </c>
      <c r="ATA173" s="252" t="n">
        <v>158.815834651521</v>
      </c>
      <c r="ATB173" s="253" t="n">
        <v>55.1999999999999</v>
      </c>
      <c r="ATC173" s="253" t="n">
        <v>71.7350356766796</v>
      </c>
      <c r="ATD173" s="254" t="n">
        <v>55.1999999999999</v>
      </c>
      <c r="ATE173" s="254" t="n">
        <v>3.284078513809</v>
      </c>
      <c r="ATF173" s="252" t="n">
        <v>54.99</v>
      </c>
      <c r="ATG173" s="252" t="n">
        <v>167.539161801396</v>
      </c>
      <c r="ATH173" s="253" t="n">
        <v>55.1999999999999</v>
      </c>
      <c r="ATI173" s="253" t="n">
        <v>71.7350356766796</v>
      </c>
      <c r="ATJ173" s="254" t="n">
        <v>55.1999999999999</v>
      </c>
      <c r="ATK173" s="254" t="n">
        <v>3.284078513809</v>
      </c>
      <c r="ATL173" s="252" t="n">
        <v>54.99</v>
      </c>
      <c r="ATM173" s="252" t="n">
        <v>179.314746501128</v>
      </c>
      <c r="ATN173" s="253" t="n">
        <v>55.1999999999999</v>
      </c>
      <c r="ATO173" s="253" t="n">
        <v>71.7350356766796</v>
      </c>
      <c r="ATP173" s="254" t="n">
        <v>55.1999999999999</v>
      </c>
      <c r="ATQ173" s="254" t="n">
        <v>3.284078513809</v>
      </c>
      <c r="ATR173" s="252" t="n">
        <v>54.99</v>
      </c>
      <c r="ATS173" s="252" t="n">
        <v>187.879656057095</v>
      </c>
      <c r="ATT173" s="253" t="n">
        <v>55.1999999999999</v>
      </c>
      <c r="ATU173" s="253" t="n">
        <v>71.7350356766796</v>
      </c>
      <c r="ATV173" s="254" t="n">
        <v>55.1999999999999</v>
      </c>
      <c r="ATW173" s="254" t="n">
        <v>3.284078513809</v>
      </c>
      <c r="ATX173" s="252" t="n">
        <v>54.99</v>
      </c>
      <c r="ATY173" s="252" t="n">
        <v>195.129774175433</v>
      </c>
      <c r="ATZ173" s="253" t="n">
        <v>55.1999999999999</v>
      </c>
      <c r="AUA173" s="253" t="n">
        <v>71.7350356766796</v>
      </c>
      <c r="AUB173" s="254" t="n">
        <v>55.1999999999999</v>
      </c>
      <c r="AUC173" s="254" t="n">
        <v>3.284078513809</v>
      </c>
      <c r="AUD173" s="252" t="n">
        <v>54.99</v>
      </c>
      <c r="AUE173" s="252" t="n">
        <v>204.019645859204</v>
      </c>
      <c r="AUF173" s="253" t="n">
        <v>55.1999999999999</v>
      </c>
      <c r="AUG173" s="253" t="n">
        <v>71.7350356766796</v>
      </c>
      <c r="AUH173" s="254" t="n">
        <v>55.1999999999999</v>
      </c>
      <c r="AUI173" s="254" t="n">
        <v>3.284078513809</v>
      </c>
      <c r="AUJ173" s="252" t="n">
        <v>54.99</v>
      </c>
      <c r="AUK173" s="252" t="n">
        <v>212.034680683834</v>
      </c>
      <c r="AUL173" s="253" t="n">
        <v>55.1999999999999</v>
      </c>
      <c r="AUM173" s="253" t="n">
        <v>71.7350356766796</v>
      </c>
      <c r="AUN173" s="254" t="n">
        <v>55.1999999999999</v>
      </c>
      <c r="AUO173" s="254" t="n">
        <v>3.284078513809</v>
      </c>
      <c r="AUP173" s="252" t="n">
        <v>79.90000000000001</v>
      </c>
      <c r="AUQ173" s="252" t="n">
        <v>8.519546227629</v>
      </c>
      <c r="AUR173" s="253" t="n">
        <v>81.59999999999999</v>
      </c>
      <c r="AUS173" s="253" t="n">
        <v>75.0265339447058</v>
      </c>
      <c r="AUT173" s="254" t="n">
        <v>80.7551631477927</v>
      </c>
      <c r="AUU173" s="254" t="n">
        <v>4.96228801133864</v>
      </c>
      <c r="AUV173" s="252" t="n">
        <v>79.90000000000001</v>
      </c>
      <c r="AUW173" s="252" t="n">
        <v>16.6401364498778</v>
      </c>
      <c r="AUX173" s="253" t="n">
        <v>81.59999999999999</v>
      </c>
      <c r="AUY173" s="253" t="n">
        <v>75.0265339447058</v>
      </c>
      <c r="AUZ173" s="254" t="n">
        <v>80.7551631477927</v>
      </c>
      <c r="AVA173" s="254" t="n">
        <v>4.96228801133864</v>
      </c>
      <c r="AVB173" s="252" t="n">
        <v>79.90000000000001</v>
      </c>
      <c r="AVC173" s="252" t="n">
        <v>20.2102915698145</v>
      </c>
      <c r="AVD173" s="253" t="n">
        <v>81.59999999999999</v>
      </c>
      <c r="AVE173" s="253" t="n">
        <v>75.0265339447058</v>
      </c>
      <c r="AVF173" s="254" t="n">
        <v>80.7551631477927</v>
      </c>
      <c r="AVG173" s="254" t="n">
        <v>4.96228801133864</v>
      </c>
      <c r="AVH173" s="252" t="n">
        <v>79.90000000000001</v>
      </c>
      <c r="AVI173" s="252" t="n">
        <v>29.9022599321326</v>
      </c>
      <c r="AVJ173" s="253" t="n">
        <v>81.59999999999999</v>
      </c>
      <c r="AVK173" s="253" t="n">
        <v>75.0265339447058</v>
      </c>
      <c r="AVL173" s="254" t="n">
        <v>80.7551631477927</v>
      </c>
      <c r="AVM173" s="254" t="n">
        <v>4.96228801133864</v>
      </c>
      <c r="AVN173" s="252" t="n">
        <v>79.90000000000001</v>
      </c>
      <c r="AVO173" s="252" t="n">
        <v>36.6723467602016</v>
      </c>
      <c r="AVP173" s="253" t="n">
        <v>81.59999999999999</v>
      </c>
      <c r="AVQ173" s="253" t="n">
        <v>75.0265339447058</v>
      </c>
      <c r="AVR173" s="254" t="n">
        <v>80.7551631477927</v>
      </c>
      <c r="AVS173" s="254" t="n">
        <v>4.96228801133864</v>
      </c>
      <c r="AVT173" s="252" t="n">
        <v>80.8399999999999</v>
      </c>
      <c r="AVU173" s="252" t="n">
        <v>39.7853241320999</v>
      </c>
      <c r="AVV173" s="253" t="n">
        <v>81.59999999999999</v>
      </c>
      <c r="AVW173" s="253" t="n">
        <v>75.0265339447058</v>
      </c>
      <c r="AVX173" s="254" t="n">
        <v>80.7551631477927</v>
      </c>
      <c r="AVY173" s="254" t="n">
        <v>4.96228801133864</v>
      </c>
      <c r="AVZ173" s="252" t="n">
        <v>80.8399999999999</v>
      </c>
      <c r="AWA173" s="252" t="n">
        <v>47.2985807108528</v>
      </c>
      <c r="AWB173" s="253" t="n">
        <v>81.59999999999999</v>
      </c>
      <c r="AWC173" s="253" t="n">
        <v>75.0265339447058</v>
      </c>
      <c r="AWD173" s="254" t="n">
        <v>80.7551631477927</v>
      </c>
      <c r="AWE173" s="254" t="n">
        <v>4.96228801133864</v>
      </c>
      <c r="AWF173" s="252" t="n">
        <v>80.8399999999999</v>
      </c>
      <c r="AWG173" s="252" t="n">
        <v>55.3471526288898</v>
      </c>
      <c r="AWH173" s="253" t="n">
        <v>81.59999999999999</v>
      </c>
      <c r="AWI173" s="253" t="n">
        <v>75.0265339447058</v>
      </c>
      <c r="AWJ173" s="254" t="n">
        <v>80.7551631477927</v>
      </c>
      <c r="AWK173" s="254" t="n">
        <v>4.96228801133864</v>
      </c>
      <c r="AWL173" s="252" t="n">
        <v>80.8399999999999</v>
      </c>
      <c r="AWM173" s="252" t="n">
        <v>58.9528377409514</v>
      </c>
      <c r="AWN173" s="253" t="n">
        <v>81.59999999999999</v>
      </c>
      <c r="AWO173" s="253" t="n">
        <v>75.0265339447058</v>
      </c>
      <c r="AWP173" s="254" t="n">
        <v>80.7551631477927</v>
      </c>
      <c r="AWQ173" s="254" t="n">
        <v>4.96228801133864</v>
      </c>
      <c r="AWR173" s="252" t="n">
        <v>80.8399999999999</v>
      </c>
      <c r="AWS173" s="252" t="n">
        <v>67.04603301763269</v>
      </c>
      <c r="AWT173" s="253" t="n">
        <v>81.59999999999999</v>
      </c>
      <c r="AWU173" s="253" t="n">
        <v>75.0265339447058</v>
      </c>
      <c r="AWV173" s="254" t="n">
        <v>80.7551631477927</v>
      </c>
      <c r="AWW173" s="254" t="n">
        <v>4.96228801133864</v>
      </c>
      <c r="AWX173" s="252" t="n">
        <v>80.8399999999999</v>
      </c>
      <c r="AWY173" s="252" t="n">
        <v>73.55197472629909</v>
      </c>
      <c r="AWZ173" s="253" t="n">
        <v>81.59999999999999</v>
      </c>
      <c r="AXA173" s="253" t="n">
        <v>75.0265339447058</v>
      </c>
      <c r="AXB173" s="254" t="n">
        <v>80.7551631477927</v>
      </c>
      <c r="AXC173" s="254" t="n">
        <v>4.96228801133864</v>
      </c>
      <c r="AXD173" s="252" t="n">
        <v>80.8399999999999</v>
      </c>
      <c r="AXE173" s="252" t="n">
        <v>79.7790805996828</v>
      </c>
      <c r="AXF173" s="253" t="n">
        <v>81.59999999999999</v>
      </c>
      <c r="AXG173" s="253" t="n">
        <v>75.0265339447058</v>
      </c>
      <c r="AXH173" s="254" t="n">
        <v>80.7551631477927</v>
      </c>
      <c r="AXI173" s="254" t="n">
        <v>4.96228801133864</v>
      </c>
      <c r="AXJ173" s="252" t="n">
        <v>80.8399999999999</v>
      </c>
      <c r="AXK173" s="252" t="n">
        <v>87.56497222734809</v>
      </c>
      <c r="AXL173" s="253" t="n">
        <v>81.59999999999999</v>
      </c>
      <c r="AXM173" s="253" t="n">
        <v>75.0265339447058</v>
      </c>
      <c r="AXN173" s="254" t="n">
        <v>80.7551631477927</v>
      </c>
      <c r="AXO173" s="254" t="n">
        <v>4.96228801133864</v>
      </c>
      <c r="AXP173" s="252" t="n">
        <v>80.8399999999999</v>
      </c>
      <c r="AXQ173" s="252" t="n">
        <v>95.10179287342839</v>
      </c>
      <c r="AXR173" s="253" t="n">
        <v>81.59999999999999</v>
      </c>
      <c r="AXS173" s="253" t="n">
        <v>75.0265339447058</v>
      </c>
      <c r="AXT173" s="254" t="n">
        <v>80.7551631477927</v>
      </c>
      <c r="AXU173" s="254" t="n">
        <v>4.96228801133864</v>
      </c>
      <c r="AXV173" s="252" t="n">
        <v>81.5175068744271</v>
      </c>
      <c r="AXW173" s="252" t="n">
        <v>97.108537249154</v>
      </c>
      <c r="AXX173" s="253" t="n">
        <v>81.59999999999999</v>
      </c>
      <c r="AXY173" s="253" t="n">
        <v>75.0265339447058</v>
      </c>
      <c r="AXZ173" s="254" t="n">
        <v>80.7551631477927</v>
      </c>
      <c r="AYA173" s="254" t="n">
        <v>4.96228801133864</v>
      </c>
      <c r="AYB173" s="252" t="n">
        <v>80.8399999999999</v>
      </c>
      <c r="AYC173" s="252" t="n">
        <v>107.287625161368</v>
      </c>
      <c r="AYD173" s="253" t="n">
        <v>81.59999999999999</v>
      </c>
      <c r="AYE173" s="253" t="n">
        <v>75.0265339447058</v>
      </c>
      <c r="AYF173" s="254" t="n">
        <v>80.7551631477927</v>
      </c>
      <c r="AYG173" s="254" t="n">
        <v>4.96228801133864</v>
      </c>
      <c r="AYH173" s="252" t="n">
        <v>80.8399999999999</v>
      </c>
      <c r="AYI173" s="252" t="n">
        <v>115.116040395715</v>
      </c>
      <c r="AYJ173" s="253" t="n">
        <v>81.59999999999999</v>
      </c>
      <c r="AYK173" s="253" t="n">
        <v>75.0265339447058</v>
      </c>
      <c r="AYL173" s="254" t="n">
        <v>80.7551631477927</v>
      </c>
      <c r="AYM173" s="254" t="n">
        <v>4.96228801133864</v>
      </c>
      <c r="AYN173" s="252" t="n">
        <v>80.8399999999999</v>
      </c>
      <c r="AYO173" s="252" t="n">
        <v>118.184358532669</v>
      </c>
      <c r="AYP173" s="253" t="n">
        <v>81.59999999999999</v>
      </c>
      <c r="AYQ173" s="253" t="n">
        <v>75.0265339447058</v>
      </c>
      <c r="AYR173" s="254" t="n">
        <v>80.7551631477927</v>
      </c>
      <c r="AYS173" s="254" t="n">
        <v>4.96228801133864</v>
      </c>
      <c r="AYT173" s="252" t="n">
        <v>80.8399999999999</v>
      </c>
      <c r="AYU173" s="252" t="n">
        <v>125.462006872387</v>
      </c>
      <c r="AYV173" s="253" t="n">
        <v>81.59999999999999</v>
      </c>
      <c r="AYW173" s="253" t="n">
        <v>75.0265339447058</v>
      </c>
      <c r="AYX173" s="254" t="n">
        <v>80.7551631477927</v>
      </c>
      <c r="AYY173" s="254" t="n">
        <v>4.96228801133864</v>
      </c>
      <c r="AYZ173" s="252" t="n">
        <v>80.8399999999999</v>
      </c>
      <c r="AZA173" s="252" t="n">
        <v>135.395141337955</v>
      </c>
      <c r="AZB173" s="253" t="n">
        <v>81.59999999999999</v>
      </c>
      <c r="AZC173" s="253" t="n">
        <v>75.0265339447058</v>
      </c>
      <c r="AZD173" s="254" t="n">
        <v>80.7551631477927</v>
      </c>
      <c r="AZE173" s="254" t="n">
        <v>4.96228801133864</v>
      </c>
      <c r="AZF173" s="252" t="n">
        <v>80.8399999999999</v>
      </c>
      <c r="AZG173" s="252" t="n">
        <v>138.806179727121</v>
      </c>
      <c r="AZH173" s="253" t="n">
        <v>81.59999999999999</v>
      </c>
      <c r="AZI173" s="253" t="n">
        <v>75.0265339447058</v>
      </c>
      <c r="AZJ173" s="254" t="n">
        <v>80.7551631477927</v>
      </c>
      <c r="AZK173" s="254" t="n">
        <v>4.96228801133864</v>
      </c>
      <c r="AZL173" s="252" t="n">
        <v>80.8399999999999</v>
      </c>
      <c r="AZM173" s="252" t="n">
        <v>146.308662534046</v>
      </c>
      <c r="AZN173" s="253" t="n">
        <v>81.59999999999999</v>
      </c>
      <c r="AZO173" s="253" t="n">
        <v>75.0265339447058</v>
      </c>
      <c r="AZP173" s="254" t="n">
        <v>80.7551631477927</v>
      </c>
      <c r="AZQ173" s="254" t="n">
        <v>4.96228801133864</v>
      </c>
      <c r="AZR173" s="252" t="n">
        <v>105.6</v>
      </c>
      <c r="AZS173" s="252" t="n">
        <v>7.77153385266865</v>
      </c>
      <c r="AZT173" s="253" t="n">
        <v>114.72</v>
      </c>
      <c r="AZU173" s="253" t="n">
        <v>66.4462680775157</v>
      </c>
      <c r="AZV173" s="254" t="n">
        <v>114.72</v>
      </c>
      <c r="AZW173" s="254" t="n">
        <v>6.21527079880302</v>
      </c>
      <c r="AZX173" s="252" t="n">
        <v>114.475351681957</v>
      </c>
      <c r="AZY173" s="252" t="n">
        <v>12.1568280475607</v>
      </c>
      <c r="AZZ173" s="253" t="n">
        <v>114.72</v>
      </c>
      <c r="BAA173" s="253" t="n">
        <v>66.4462680775157</v>
      </c>
      <c r="BAB173" s="254" t="n">
        <v>114.72</v>
      </c>
      <c r="BAC173" s="254" t="n">
        <v>6.21527079880302</v>
      </c>
      <c r="BAD173" s="252" t="n">
        <v>114.597675840978</v>
      </c>
      <c r="BAE173" s="252" t="n">
        <v>12.8446678473719</v>
      </c>
      <c r="BAF173" s="253" t="n">
        <v>114.72</v>
      </c>
      <c r="BAG173" s="253" t="n">
        <v>66.4462680775157</v>
      </c>
      <c r="BAH173" s="254" t="n">
        <v>114.72</v>
      </c>
      <c r="BAI173" s="254" t="n">
        <v>6.21527079880302</v>
      </c>
      <c r="BAJ173" s="252" t="n">
        <v>114.475351681957</v>
      </c>
      <c r="BAK173" s="252" t="n">
        <v>28.7009277741641</v>
      </c>
      <c r="BAL173" s="253" t="n">
        <v>114.72</v>
      </c>
      <c r="BAM173" s="253" t="n">
        <v>66.4462680775157</v>
      </c>
      <c r="BAN173" s="254" t="n">
        <v>114.72</v>
      </c>
      <c r="BAO173" s="254" t="n">
        <v>6.21527079880302</v>
      </c>
      <c r="BAP173" s="252" t="n">
        <v>114.72</v>
      </c>
      <c r="BAQ173" s="252" t="n">
        <v>29.632191626957</v>
      </c>
      <c r="BAR173" s="253" t="n">
        <v>114.72</v>
      </c>
      <c r="BAS173" s="253" t="n">
        <v>66.4462680775157</v>
      </c>
      <c r="BAT173" s="254" t="n">
        <v>114.72</v>
      </c>
      <c r="BAU173" s="254" t="n">
        <v>6.21527079880302</v>
      </c>
      <c r="BAV173" s="252" t="n">
        <v>114.72</v>
      </c>
      <c r="BAW173" s="252" t="n">
        <v>45.0921251810198</v>
      </c>
      <c r="BAX173" s="253" t="n">
        <v>114.72</v>
      </c>
      <c r="BAY173" s="253" t="n">
        <v>66.4462680775157</v>
      </c>
      <c r="BAZ173" s="254" t="n">
        <v>114.72</v>
      </c>
      <c r="BBA173" s="254" t="n">
        <v>6.21527079880302</v>
      </c>
      <c r="BBB173" s="252" t="n">
        <v>114.72</v>
      </c>
      <c r="BBC173" s="252" t="n">
        <v>47.7815473600576</v>
      </c>
      <c r="BBD173" s="253" t="n">
        <v>114.72</v>
      </c>
      <c r="BBE173" s="253" t="n">
        <v>66.4462680775157</v>
      </c>
      <c r="BBF173" s="254" t="n">
        <v>114.72</v>
      </c>
      <c r="BBG173" s="254" t="n">
        <v>6.21527079880302</v>
      </c>
      <c r="BBH173" s="252" t="n">
        <v>114.72</v>
      </c>
      <c r="BBI173" s="252" t="n">
        <v>63.0132742571039</v>
      </c>
      <c r="BBJ173" s="253" t="n">
        <v>114.72</v>
      </c>
      <c r="BBK173" s="253" t="n">
        <v>66.4462680775157</v>
      </c>
      <c r="BBL173" s="254" t="n">
        <v>114.72</v>
      </c>
      <c r="BBM173" s="254" t="n">
        <v>6.21527079880302</v>
      </c>
      <c r="BBN173" s="252" t="n">
        <v>114.72</v>
      </c>
      <c r="BBO173" s="252" t="n">
        <v>64.67697580584991</v>
      </c>
      <c r="BBP173" s="253" t="n">
        <v>114.72</v>
      </c>
      <c r="BBQ173" s="253" t="n">
        <v>66.4462680775157</v>
      </c>
      <c r="BBR173" s="254" t="n">
        <v>114.72</v>
      </c>
      <c r="BBS173" s="254" t="n">
        <v>6.21527079880302</v>
      </c>
      <c r="BBT173" s="252" t="n">
        <v>114.72</v>
      </c>
      <c r="BBU173" s="252" t="n">
        <v>80.09702756447651</v>
      </c>
      <c r="BBV173" s="253" t="n">
        <v>114.72</v>
      </c>
      <c r="BBW173" s="253" t="n">
        <v>66.4462680775157</v>
      </c>
      <c r="BBX173" s="254" t="n">
        <v>114.72</v>
      </c>
      <c r="BBY173" s="254" t="n">
        <v>6.21527079880302</v>
      </c>
      <c r="BBZ173" s="252" t="n">
        <v>114.72</v>
      </c>
      <c r="BCA173" s="252" t="n">
        <v>82.49568203340939</v>
      </c>
      <c r="BCB173" s="253" t="n">
        <v>114.72</v>
      </c>
      <c r="BCC173" s="253" t="n">
        <v>66.4462680775157</v>
      </c>
      <c r="BCD173" s="254" t="n">
        <v>114.72</v>
      </c>
      <c r="BCE173" s="254" t="n">
        <v>6.21527079880302</v>
      </c>
      <c r="BCF173" s="252" t="n">
        <v>114.72</v>
      </c>
      <c r="BCG173" s="252" t="n">
        <v>99.3332392808499</v>
      </c>
      <c r="BCH173" s="253" t="n">
        <v>114.72</v>
      </c>
      <c r="BCI173" s="253" t="n">
        <v>66.4462680775157</v>
      </c>
      <c r="BCJ173" s="254" t="n">
        <v>114.72</v>
      </c>
      <c r="BCK173" s="254" t="n">
        <v>6.21527079880302</v>
      </c>
      <c r="BCL173" s="252" t="n">
        <v>141.6</v>
      </c>
      <c r="BCM173" s="252" t="n">
        <v>15.6134683970269</v>
      </c>
      <c r="BCN173" s="253" t="n">
        <v>141.6</v>
      </c>
      <c r="BCO173" s="253" t="n">
        <v>73.5319723189079</v>
      </c>
      <c r="BCP173" s="254" t="n">
        <v>141.6</v>
      </c>
      <c r="BCQ173" s="254" t="n">
        <v>7.96402386150968</v>
      </c>
      <c r="BCR173" s="252" t="n">
        <v>141.6</v>
      </c>
      <c r="BCS173" s="252" t="n">
        <v>24.6581926459129</v>
      </c>
      <c r="BCT173" s="253" t="n">
        <v>141.6</v>
      </c>
      <c r="BCU173" s="253" t="n">
        <v>73.5319723189079</v>
      </c>
      <c r="BCV173" s="254" t="n">
        <v>141.6</v>
      </c>
      <c r="BCW173" s="254" t="n">
        <v>7.96402386150968</v>
      </c>
      <c r="BCX173" s="252" t="n">
        <v>141.6</v>
      </c>
      <c r="BCY173" s="252" t="n">
        <v>29.5807236611285</v>
      </c>
      <c r="BCZ173" s="253" t="n">
        <v>141.6</v>
      </c>
      <c r="BDA173" s="253" t="n">
        <v>73.5319723189079</v>
      </c>
      <c r="BDB173" s="254" t="n">
        <v>141.6</v>
      </c>
      <c r="BDC173" s="254" t="n">
        <v>7.96402386150968</v>
      </c>
      <c r="BDD173" s="252" t="n">
        <v>141.6</v>
      </c>
      <c r="BDE173" s="252" t="n">
        <v>35.7570489981068</v>
      </c>
      <c r="BDF173" s="253" t="n">
        <v>141.6</v>
      </c>
      <c r="BDG173" s="253" t="n">
        <v>73.5319723189079</v>
      </c>
      <c r="BDH173" s="254" t="n">
        <v>141.6</v>
      </c>
      <c r="BDI173" s="254" t="n">
        <v>7.96402386150968</v>
      </c>
      <c r="BDJ173" s="252" t="n">
        <v>141.6</v>
      </c>
      <c r="BDK173" s="252" t="n">
        <v>43.1225960062593</v>
      </c>
      <c r="BDL173" s="253" t="n">
        <v>141.6</v>
      </c>
      <c r="BDM173" s="253" t="n">
        <v>73.5319723189079</v>
      </c>
      <c r="BDN173" s="254" t="n">
        <v>141.6</v>
      </c>
      <c r="BDO173" s="254" t="n">
        <v>7.96402386150968</v>
      </c>
      <c r="BDP173" s="252" t="n">
        <v>141.6</v>
      </c>
      <c r="BDQ173" s="252" t="n">
        <v>48.7244030215043</v>
      </c>
      <c r="BDR173" s="253" t="n">
        <v>141.6</v>
      </c>
      <c r="BDS173" s="253" t="n">
        <v>73.5319723189079</v>
      </c>
      <c r="BDT173" s="254" t="n">
        <v>141.6</v>
      </c>
      <c r="BDU173" s="254" t="n">
        <v>7.96402386150968</v>
      </c>
      <c r="BDV173" s="252" t="n">
        <v>141.6</v>
      </c>
      <c r="BDW173" s="252" t="n">
        <v>54.2360962948455</v>
      </c>
      <c r="BDX173" s="253" t="n">
        <v>141.6</v>
      </c>
      <c r="BDY173" s="253" t="n">
        <v>73.5319723189079</v>
      </c>
      <c r="BDZ173" s="254" t="n">
        <v>141.6</v>
      </c>
      <c r="BEA173" s="254" t="n">
        <v>7.96402386150968</v>
      </c>
      <c r="BEB173" s="252" t="n">
        <v>141.6</v>
      </c>
      <c r="BEC173" s="252" t="n">
        <v>60.8586065774157</v>
      </c>
      <c r="BED173" s="253" t="n">
        <v>141.6</v>
      </c>
      <c r="BEE173" s="253" t="n">
        <v>73.5319723189079</v>
      </c>
      <c r="BEF173" s="254" t="n">
        <v>141.6</v>
      </c>
      <c r="BEG173" s="254" t="n">
        <v>7.96402386150968</v>
      </c>
      <c r="BEH173" s="252" t="n">
        <v>141.6</v>
      </c>
      <c r="BEI173" s="252" t="n">
        <v>67.7928038282614</v>
      </c>
      <c r="BEJ173" s="253" t="n">
        <v>141.6</v>
      </c>
      <c r="BEK173" s="253" t="n">
        <v>73.5319723189079</v>
      </c>
      <c r="BEL173" s="254" t="n">
        <v>141.6</v>
      </c>
      <c r="BEM173" s="254" t="n">
        <v>7.96402386150968</v>
      </c>
      <c r="BEN173" s="252" t="n">
        <v>141.6</v>
      </c>
      <c r="BEO173" s="252" t="n">
        <v>72.3229249570655</v>
      </c>
      <c r="BEP173" s="253" t="n">
        <v>141.6</v>
      </c>
      <c r="BEQ173" s="253" t="n">
        <v>73.5319723189079</v>
      </c>
      <c r="BER173" s="254" t="n">
        <v>141.6</v>
      </c>
      <c r="BES173" s="254" t="n">
        <v>7.96402386150968</v>
      </c>
      <c r="BET173" s="252" t="n">
        <v>141.6</v>
      </c>
      <c r="BEU173" s="252" t="n">
        <v>79.6629555456439</v>
      </c>
      <c r="BEV173" s="253" t="n">
        <v>141.6</v>
      </c>
      <c r="BEW173" s="253" t="n">
        <v>73.5319723189079</v>
      </c>
      <c r="BEX173" s="254" t="n">
        <v>141.6</v>
      </c>
      <c r="BEY173" s="254" t="n">
        <v>7.96402386150968</v>
      </c>
      <c r="BEZ173" s="252" t="n">
        <v>141.6</v>
      </c>
      <c r="BFA173" s="252" t="n">
        <v>86.52914226830249</v>
      </c>
      <c r="BFB173" s="253" t="n">
        <v>141.6</v>
      </c>
      <c r="BFC173" s="253" t="n">
        <v>73.5319723189079</v>
      </c>
      <c r="BFD173" s="254" t="n">
        <v>141.6</v>
      </c>
      <c r="BFE173" s="254" t="n">
        <v>7.96402386150968</v>
      </c>
      <c r="BFF173" s="252" t="n">
        <v>141.6</v>
      </c>
      <c r="BFG173" s="252" t="n">
        <v>90.4201623831221</v>
      </c>
      <c r="BFH173" s="253" t="n">
        <v>141.6</v>
      </c>
      <c r="BFI173" s="253" t="n">
        <v>73.5319723189079</v>
      </c>
      <c r="BFJ173" s="254" t="n">
        <v>141.6</v>
      </c>
      <c r="BFK173" s="254" t="n">
        <v>7.96402386150968</v>
      </c>
      <c r="BFL173" s="252" t="n">
        <v>141.6</v>
      </c>
      <c r="BFM173" s="252" t="n">
        <v>97.40985872789</v>
      </c>
      <c r="BFN173" s="253" t="n">
        <v>141.6</v>
      </c>
      <c r="BFO173" s="253" t="n">
        <v>73.5319723189079</v>
      </c>
      <c r="BFP173" s="254" t="n">
        <v>141.6</v>
      </c>
      <c r="BFQ173" s="254" t="n">
        <v>7.96402386150968</v>
      </c>
      <c r="BFR173" s="252" t="n">
        <v>141.6</v>
      </c>
      <c r="BFS173" s="252" t="n">
        <v>104.6023248002</v>
      </c>
      <c r="BFT173" s="253" t="n">
        <v>141.6</v>
      </c>
      <c r="BFU173" s="253" t="n">
        <v>73.5319723189079</v>
      </c>
      <c r="BFV173" s="254" t="n">
        <v>141.6</v>
      </c>
      <c r="BFW173" s="254" t="n">
        <v>7.96402386150968</v>
      </c>
      <c r="BFX173" s="252" t="n">
        <v>141.6</v>
      </c>
      <c r="BFY173" s="252" t="n">
        <v>108.90001967892</v>
      </c>
      <c r="BFZ173" s="253" t="n">
        <v>141.6</v>
      </c>
      <c r="BGA173" s="253" t="n">
        <v>73.5319723189079</v>
      </c>
      <c r="BGB173" s="254" t="n">
        <v>141.6</v>
      </c>
      <c r="BGC173" s="254" t="n">
        <v>7.96402386150968</v>
      </c>
      <c r="BGD173" s="252" t="n">
        <v>141.6</v>
      </c>
      <c r="BGE173" s="252" t="n">
        <v>115.867334032519</v>
      </c>
      <c r="BGF173" s="253" t="n">
        <v>141.6</v>
      </c>
      <c r="BGG173" s="253" t="n">
        <v>73.5319723189079</v>
      </c>
      <c r="BGH173" s="254" t="n">
        <v>141.6</v>
      </c>
      <c r="BGI173" s="254" t="n">
        <v>7.96402386150968</v>
      </c>
      <c r="BGJ173" s="252" t="n">
        <v>141.6</v>
      </c>
      <c r="BGK173" s="252" t="n">
        <v>121.845696062051</v>
      </c>
      <c r="BGL173" s="253" t="n">
        <v>141.6</v>
      </c>
      <c r="BGM173" s="253" t="n">
        <v>73.5319723189079</v>
      </c>
      <c r="BGN173" s="254" t="n">
        <v>141.6</v>
      </c>
      <c r="BGO173" s="254" t="n">
        <v>7.96402386150968</v>
      </c>
      <c r="BGP173" s="252" t="n">
        <v>141.6</v>
      </c>
      <c r="BGQ173" s="252" t="n">
        <v>128.8331530072</v>
      </c>
      <c r="BGR173" s="253" t="n">
        <v>141.6</v>
      </c>
      <c r="BGS173" s="253" t="n">
        <v>73.5319723189079</v>
      </c>
      <c r="BGT173" s="254" t="n">
        <v>141.6</v>
      </c>
      <c r="BGU173" s="254" t="n">
        <v>7.96402386150968</v>
      </c>
      <c r="BGV173" s="252" t="n">
        <v>169.199999999999</v>
      </c>
      <c r="BGW173" s="252" t="n">
        <v>10.1686393030975</v>
      </c>
      <c r="BGX173" s="253" t="n">
        <v>172.32</v>
      </c>
      <c r="BGY173" s="253" t="n">
        <v>72.3996022857842</v>
      </c>
      <c r="BGZ173" s="254" t="n">
        <v>172.32</v>
      </c>
      <c r="BHA173" s="254" t="n">
        <v>8.608377469879761</v>
      </c>
      <c r="BHB173" s="252" t="n">
        <v>169.199999999999</v>
      </c>
      <c r="BHC173" s="252" t="n">
        <v>16.4569234654287</v>
      </c>
      <c r="BHD173" s="253" t="n">
        <v>172.32</v>
      </c>
      <c r="BHE173" s="253" t="n">
        <v>72.3996022857842</v>
      </c>
      <c r="BHF173" s="254" t="n">
        <v>172.32</v>
      </c>
      <c r="BHG173" s="254" t="n">
        <v>8.608377469879761</v>
      </c>
      <c r="BHH173" s="252" t="n">
        <v>172.32</v>
      </c>
      <c r="BHI173" s="252" t="n">
        <v>22.9082790221559</v>
      </c>
      <c r="BHJ173" s="253" t="n">
        <v>172.32</v>
      </c>
      <c r="BHK173" s="253" t="n">
        <v>72.3996022857842</v>
      </c>
      <c r="BHL173" s="254" t="n">
        <v>172.32</v>
      </c>
      <c r="BHM173" s="254" t="n">
        <v>8.608377469879761</v>
      </c>
      <c r="BHN173" s="252" t="n">
        <v>172.32</v>
      </c>
      <c r="BHO173" s="252" t="n">
        <v>27.9219529624219</v>
      </c>
      <c r="BHP173" s="253" t="n">
        <v>172.32</v>
      </c>
      <c r="BHQ173" s="253" t="n">
        <v>72.3996022857842</v>
      </c>
      <c r="BHR173" s="254" t="n">
        <v>172.32</v>
      </c>
      <c r="BHS173" s="254" t="n">
        <v>8.608377469879761</v>
      </c>
      <c r="BHT173" s="252" t="n">
        <v>172.32</v>
      </c>
      <c r="BHU173" s="252" t="n">
        <v>33.5468644442314</v>
      </c>
      <c r="BHV173" s="253" t="n">
        <v>172.32</v>
      </c>
      <c r="BHW173" s="253" t="n">
        <v>72.3996022857842</v>
      </c>
      <c r="BHX173" s="254" t="n">
        <v>172.32</v>
      </c>
      <c r="BHY173" s="254" t="n">
        <v>8.608377469879761</v>
      </c>
      <c r="BHZ173" s="252" t="n">
        <v>172.32</v>
      </c>
      <c r="BIA173" s="252" t="n">
        <v>41.536668639167</v>
      </c>
      <c r="BIB173" s="253" t="n">
        <v>172.32</v>
      </c>
      <c r="BIC173" s="253" t="n">
        <v>72.3996022857842</v>
      </c>
      <c r="BID173" s="254" t="n">
        <v>172.32</v>
      </c>
      <c r="BIE173" s="254" t="n">
        <v>8.608377469879761</v>
      </c>
      <c r="BIF173" s="252" t="n">
        <v>172.32</v>
      </c>
      <c r="BIG173" s="252" t="n">
        <v>48.2424525036911</v>
      </c>
      <c r="BIH173" s="253" t="n">
        <v>172.32</v>
      </c>
      <c r="BII173" s="253" t="n">
        <v>72.3996022857842</v>
      </c>
      <c r="BIJ173" s="254" t="n">
        <v>172.32</v>
      </c>
      <c r="BIK173" s="254" t="n">
        <v>8.608377469879761</v>
      </c>
      <c r="BIL173" s="252" t="n">
        <v>172.32</v>
      </c>
      <c r="BIM173" s="252" t="n">
        <v>53.9076642749119</v>
      </c>
      <c r="BIN173" s="253" t="n">
        <v>172.32</v>
      </c>
      <c r="BIO173" s="253" t="n">
        <v>72.3996022857842</v>
      </c>
      <c r="BIP173" s="254" t="n">
        <v>172.32</v>
      </c>
      <c r="BIQ173" s="254" t="n">
        <v>8.608377469879761</v>
      </c>
      <c r="BIR173" s="252" t="n">
        <v>172.32</v>
      </c>
      <c r="BIS173" s="252" t="n">
        <v>59.4815213191699</v>
      </c>
      <c r="BIT173" s="253" t="n">
        <v>172.32</v>
      </c>
      <c r="BIU173" s="253" t="n">
        <v>72.3996022857842</v>
      </c>
      <c r="BIV173" s="254" t="n">
        <v>172.32</v>
      </c>
      <c r="BIW173" s="254" t="n">
        <v>8.608377469879761</v>
      </c>
      <c r="BIX173" s="252" t="n">
        <v>172.32</v>
      </c>
      <c r="BIY173" s="252" t="n">
        <v>66.0140341091286</v>
      </c>
      <c r="BIZ173" s="253" t="n">
        <v>172.32</v>
      </c>
      <c r="BJA173" s="253" t="n">
        <v>72.3996022857842</v>
      </c>
      <c r="BJB173" s="254" t="n">
        <v>172.32</v>
      </c>
      <c r="BJC173" s="254" t="n">
        <v>8.608377469879761</v>
      </c>
      <c r="BJD173" s="252" t="n">
        <v>172.32</v>
      </c>
      <c r="BJE173" s="252" t="n">
        <v>72.70532118000069</v>
      </c>
      <c r="BJF173" s="253" t="n">
        <v>172.32</v>
      </c>
      <c r="BJG173" s="253" t="n">
        <v>72.3996022857842</v>
      </c>
      <c r="BJH173" s="254" t="n">
        <v>172.32</v>
      </c>
      <c r="BJI173" s="254" t="n">
        <v>8.608377469879761</v>
      </c>
      <c r="BJJ173" s="252" t="n">
        <v>172.32</v>
      </c>
      <c r="BJK173" s="252" t="n">
        <v>78.7524548318294</v>
      </c>
      <c r="BJL173" s="253" t="n">
        <v>172.32</v>
      </c>
      <c r="BJM173" s="253" t="n">
        <v>72.3996022857842</v>
      </c>
      <c r="BJN173" s="254" t="n">
        <v>172.32</v>
      </c>
      <c r="BJO173" s="254" t="n">
        <v>8.608377469879761</v>
      </c>
      <c r="BJP173" s="252" t="n">
        <v>172.32</v>
      </c>
      <c r="BJQ173" s="252" t="n">
        <v>85.4343532569803</v>
      </c>
      <c r="BJR173" s="253" t="n">
        <v>172.32</v>
      </c>
      <c r="BJS173" s="253" t="n">
        <v>72.3996022857842</v>
      </c>
      <c r="BJT173" s="254" t="n">
        <v>172.32</v>
      </c>
      <c r="BJU173" s="254" t="n">
        <v>8.608377469879761</v>
      </c>
      <c r="BJV173" s="252" t="n">
        <v>172.32</v>
      </c>
      <c r="BJW173" s="252" t="n">
        <v>92.8405881927536</v>
      </c>
      <c r="BJX173" s="253" t="n">
        <v>172.32</v>
      </c>
      <c r="BJY173" s="253" t="n">
        <v>72.3996022857842</v>
      </c>
      <c r="BJZ173" s="254" t="n">
        <v>172.32</v>
      </c>
      <c r="BKA173" s="254" t="n">
        <v>8.608377469879761</v>
      </c>
      <c r="BKB173" s="252" t="n">
        <v>172.32</v>
      </c>
      <c r="BKC173" s="252" t="n">
        <v>96.70286576586641</v>
      </c>
      <c r="BKD173" s="253" t="n">
        <v>172.32</v>
      </c>
      <c r="BKE173" s="253" t="n">
        <v>72.3996022857842</v>
      </c>
      <c r="BKF173" s="254" t="n">
        <v>172.32</v>
      </c>
      <c r="BKG173" s="254" t="n">
        <v>8.608377469879761</v>
      </c>
      <c r="BKH173" s="252" t="n">
        <v>172.32</v>
      </c>
      <c r="BKI173" s="252" t="n">
        <v>104.50759073753</v>
      </c>
      <c r="BKJ173" s="253" t="n">
        <v>172.32</v>
      </c>
      <c r="BKK173" s="253" t="n">
        <v>72.3996022857842</v>
      </c>
      <c r="BKL173" s="254" t="n">
        <v>172.32</v>
      </c>
      <c r="BKM173" s="254" t="n">
        <v>8.608377469879761</v>
      </c>
      <c r="BKN173" s="252" t="n">
        <v>172.32</v>
      </c>
      <c r="BKO173" s="252" t="n">
        <v>114.889148694514</v>
      </c>
      <c r="BKP173" s="253" t="n">
        <v>172.32</v>
      </c>
      <c r="BKQ173" s="253" t="n">
        <v>72.3996022857842</v>
      </c>
      <c r="BKR173" s="254" t="n">
        <v>172.32</v>
      </c>
      <c r="BKS173" s="254" t="n">
        <v>8.608377469879761</v>
      </c>
      <c r="BKT173" s="252" t="n">
        <v>229.44</v>
      </c>
      <c r="BKU173" s="252" t="n">
        <v>17.0342101370903</v>
      </c>
      <c r="BKV173" s="253" t="n">
        <v>229.439999999999</v>
      </c>
      <c r="BKW173" s="253" t="n">
        <v>78.6699543558892</v>
      </c>
      <c r="BKX173" s="254" t="n">
        <v>229.44</v>
      </c>
      <c r="BKY173" s="254" t="n">
        <v>6.11383972343139</v>
      </c>
      <c r="BKZ173" s="252" t="n">
        <v>229.44</v>
      </c>
      <c r="BLA173" s="252" t="n">
        <v>21.2822721280874</v>
      </c>
      <c r="BLB173" s="253" t="n">
        <v>229.439999999999</v>
      </c>
      <c r="BLC173" s="253" t="n">
        <v>78.6699543558892</v>
      </c>
      <c r="BLD173" s="254" t="n">
        <v>229.44</v>
      </c>
      <c r="BLE173" s="254" t="n">
        <v>6.11383972343139</v>
      </c>
      <c r="BLF173" s="252" t="n">
        <v>229.44</v>
      </c>
      <c r="BLG173" s="252" t="n">
        <v>31.6830069421614</v>
      </c>
      <c r="BLH173" s="253" t="n">
        <v>229.439999999999</v>
      </c>
      <c r="BLI173" s="253" t="n">
        <v>78.6699543558892</v>
      </c>
      <c r="BLJ173" s="254" t="n">
        <v>229.44</v>
      </c>
      <c r="BLK173" s="254" t="n">
        <v>6.11383972343139</v>
      </c>
      <c r="BLL173" s="252" t="n">
        <v>229.44</v>
      </c>
      <c r="BLM173" s="252" t="n">
        <v>34.8252915818946</v>
      </c>
      <c r="BLN173" s="253" t="n">
        <v>229.439999999999</v>
      </c>
      <c r="BLO173" s="253" t="n">
        <v>78.6699543558892</v>
      </c>
      <c r="BLP173" s="254" t="n">
        <v>229.44</v>
      </c>
      <c r="BLQ173" s="254" t="n">
        <v>6.11383972343139</v>
      </c>
      <c r="BLR173" s="252" t="n">
        <v>229.44</v>
      </c>
      <c r="BLS173" s="252" t="n">
        <v>43.1605233698887</v>
      </c>
      <c r="BLT173" s="253" t="n">
        <v>229.439999999999</v>
      </c>
      <c r="BLU173" s="253" t="n">
        <v>78.6699543558892</v>
      </c>
      <c r="BLV173" s="254" t="n">
        <v>229.44</v>
      </c>
      <c r="BLW173" s="254" t="n">
        <v>6.11383972343139</v>
      </c>
      <c r="BLX173" s="252" t="n">
        <v>229.44</v>
      </c>
      <c r="BLY173" s="252" t="n">
        <v>53.5991005546683</v>
      </c>
      <c r="BLZ173" s="253" t="n">
        <v>229.439999999999</v>
      </c>
      <c r="BMA173" s="253" t="n">
        <v>78.6699543558892</v>
      </c>
      <c r="BMB173" s="254" t="n">
        <v>229.44</v>
      </c>
      <c r="BMC173" s="254" t="n">
        <v>6.11383972343139</v>
      </c>
      <c r="BMD173" s="252" t="n">
        <v>229.44</v>
      </c>
      <c r="BME173" s="252" t="n">
        <v>64.2358669204587</v>
      </c>
      <c r="BMF173" s="253" t="n">
        <v>229.439999999999</v>
      </c>
      <c r="BMG173" s="253" t="n">
        <v>78.6699543558892</v>
      </c>
      <c r="BMH173" s="254" t="n">
        <v>229.44</v>
      </c>
      <c r="BMI173" s="254" t="n">
        <v>6.11383972343139</v>
      </c>
      <c r="BMJ173" s="252" t="n">
        <v>229.44</v>
      </c>
      <c r="BMK173" s="252" t="n">
        <v>66.8241003786478</v>
      </c>
      <c r="BML173" s="253" t="n">
        <v>229.439999999999</v>
      </c>
      <c r="BMM173" s="253" t="n">
        <v>78.6699543558892</v>
      </c>
      <c r="BMN173" s="254" t="n">
        <v>229.44</v>
      </c>
      <c r="BMO173" s="254" t="n">
        <v>6.11383972343139</v>
      </c>
      <c r="BMP173" s="252" t="n">
        <v>229.44</v>
      </c>
      <c r="BMQ173" s="252" t="n">
        <v>70.5705964676438</v>
      </c>
      <c r="BMR173" s="253" t="n">
        <v>229.439999999999</v>
      </c>
      <c r="BMS173" s="253" t="n">
        <v>78.6699543558892</v>
      </c>
      <c r="BMT173" s="254" t="n">
        <v>229.44</v>
      </c>
      <c r="BMU173" s="254" t="n">
        <v>6.11383972343139</v>
      </c>
      <c r="BMV173" s="252" t="n">
        <v>229.44</v>
      </c>
      <c r="BMW173" s="252" t="n">
        <v>75.67248902254531</v>
      </c>
      <c r="BMX173" s="253" t="n">
        <v>229.439999999999</v>
      </c>
      <c r="BMY173" s="253" t="n">
        <v>78.6699543558892</v>
      </c>
      <c r="BMZ173" s="254" t="n">
        <v>229.44</v>
      </c>
      <c r="BNA173" s="254" t="n">
        <v>6.11383972343139</v>
      </c>
      <c r="BNB173" s="252" t="n">
        <v>229.44</v>
      </c>
      <c r="BNC173" s="252" t="n">
        <v>81.3985732921609</v>
      </c>
      <c r="BND173" s="253" t="n">
        <v>229.439999999999</v>
      </c>
      <c r="BNE173" s="253" t="n">
        <v>78.6699543558892</v>
      </c>
      <c r="BNF173" s="254" t="n">
        <v>229.44</v>
      </c>
      <c r="BNG173" s="254" t="n">
        <v>6.11383972343139</v>
      </c>
      <c r="BNH173" s="252" t="n">
        <v>229.44</v>
      </c>
      <c r="BNI173" s="252" t="n">
        <v>85.2817468113121</v>
      </c>
      <c r="BNJ173" s="253" t="n">
        <v>229.439999999999</v>
      </c>
      <c r="BNK173" s="253" t="n">
        <v>78.6699543558892</v>
      </c>
      <c r="BNL173" s="254" t="n">
        <v>229.44</v>
      </c>
      <c r="BNM173" s="254" t="n">
        <v>6.11383972343139</v>
      </c>
      <c r="BNN173" s="252" t="n">
        <v>229.44</v>
      </c>
      <c r="BNO173" s="252" t="n">
        <v>95.7561049413974</v>
      </c>
      <c r="BNP173" s="253" t="n">
        <v>229.439999999999</v>
      </c>
      <c r="BNQ173" s="253" t="n">
        <v>78.6699543558892</v>
      </c>
      <c r="BNR173" s="254" t="n">
        <v>229.44</v>
      </c>
      <c r="BNS173" s="254" t="n">
        <v>6.11383972343139</v>
      </c>
      <c r="BNT173" s="252" t="n">
        <v>229.44</v>
      </c>
      <c r="BNU173" s="252" t="n">
        <v>99.10527557303141</v>
      </c>
      <c r="BNV173" s="253" t="n">
        <v>229.439999999999</v>
      </c>
      <c r="BNW173" s="253" t="n">
        <v>78.6699543558892</v>
      </c>
      <c r="BNX173" s="254" t="n">
        <v>229.44</v>
      </c>
      <c r="BNY173" s="254" t="n">
        <v>6.11383972343139</v>
      </c>
      <c r="BNZ173" s="252" t="n">
        <v>229.44</v>
      </c>
      <c r="BOA173" s="252" t="n">
        <v>107.18394628034</v>
      </c>
      <c r="BOB173" s="253" t="n">
        <v>229.439999999999</v>
      </c>
      <c r="BOC173" s="253" t="n">
        <v>78.6699543558892</v>
      </c>
      <c r="BOD173" s="254" t="n">
        <v>229.44</v>
      </c>
      <c r="BOE173" s="254" t="n">
        <v>6.11383972343139</v>
      </c>
      <c r="BOF173" s="252" t="n">
        <v>229.44</v>
      </c>
      <c r="BOG173" s="252" t="n">
        <v>117.825970119634</v>
      </c>
      <c r="BOH173" s="253" t="n">
        <v>229.439999999999</v>
      </c>
      <c r="BOI173" s="253" t="n">
        <v>78.6699543558892</v>
      </c>
      <c r="BOJ173" s="254" t="n">
        <v>229.44</v>
      </c>
      <c r="BOK173" s="254" t="n">
        <v>6.11383972343139</v>
      </c>
      <c r="BOL173" s="252" t="n">
        <v>229.44</v>
      </c>
      <c r="BOM173" s="252" t="n">
        <v>128.251886085509</v>
      </c>
      <c r="BON173" s="253" t="n">
        <v>229.439999999999</v>
      </c>
      <c r="BOO173" s="253" t="n">
        <v>78.6699543558892</v>
      </c>
      <c r="BOP173" s="254" t="n">
        <v>229.44</v>
      </c>
      <c r="BOQ173" s="254" t="n">
        <v>6.11383972343139</v>
      </c>
    </row>
    <row r="174">
      <c r="B174" s="252" t="n">
        <v>2.3275</v>
      </c>
      <c r="C174" s="252" t="n">
        <v>8.16310110362681</v>
      </c>
      <c r="D174" s="253" t="n">
        <v>2.3275</v>
      </c>
      <c r="E174" s="253" t="n">
        <v>44.9910601620475</v>
      </c>
      <c r="F174" s="254" t="n">
        <v>2.3275</v>
      </c>
      <c r="G174" s="254" t="n">
        <v>2.52609237843416</v>
      </c>
      <c r="H174" s="252" t="n">
        <v>2.3275</v>
      </c>
      <c r="I174" s="252" t="n">
        <v>11.4873407676701</v>
      </c>
      <c r="J174" s="253" t="n">
        <v>2.3275</v>
      </c>
      <c r="K174" s="253" t="n">
        <v>44.9910601620475</v>
      </c>
      <c r="L174" s="254" t="n">
        <v>2.3275</v>
      </c>
      <c r="M174" s="254" t="n">
        <v>2.52609237843416</v>
      </c>
      <c r="N174" s="252" t="n">
        <v>2.3275</v>
      </c>
      <c r="O174" s="252" t="n">
        <v>14.5533537988467</v>
      </c>
      <c r="P174" s="253" t="n">
        <v>2.3275</v>
      </c>
      <c r="Q174" s="253" t="n">
        <v>44.9910601620475</v>
      </c>
      <c r="R174" s="254" t="n">
        <v>2.3275</v>
      </c>
      <c r="S174" s="254" t="n">
        <v>2.52609237843416</v>
      </c>
      <c r="T174" s="252" t="n">
        <v>2.3275</v>
      </c>
      <c r="U174" s="252" t="n">
        <v>17.6292803160426</v>
      </c>
      <c r="V174" s="253" t="n">
        <v>2.3275</v>
      </c>
      <c r="W174" s="253" t="n">
        <v>44.9910601620475</v>
      </c>
      <c r="X174" s="254" t="n">
        <v>2.3275</v>
      </c>
      <c r="Y174" s="254" t="n">
        <v>2.52609237843416</v>
      </c>
      <c r="Z174" s="252" t="n">
        <v>2.3275</v>
      </c>
      <c r="AA174" s="252" t="n">
        <v>20.3126725219322</v>
      </c>
      <c r="AB174" s="253" t="n">
        <v>2.3275</v>
      </c>
      <c r="AC174" s="253" t="n">
        <v>44.9910601620475</v>
      </c>
      <c r="AD174" s="254" t="n">
        <v>2.3275</v>
      </c>
      <c r="AE174" s="254" t="n">
        <v>2.52609237843416</v>
      </c>
      <c r="AF174" s="252" t="n">
        <v>2.3275</v>
      </c>
      <c r="AG174" s="252" t="n">
        <v>23.2420260573475</v>
      </c>
      <c r="AH174" s="253" t="n">
        <v>2.3275</v>
      </c>
      <c r="AI174" s="253" t="n">
        <v>44.9910601620475</v>
      </c>
      <c r="AJ174" s="254" t="n">
        <v>2.3275</v>
      </c>
      <c r="AK174" s="254" t="n">
        <v>2.52609237843416</v>
      </c>
      <c r="AL174" s="252" t="n">
        <v>2.3275</v>
      </c>
      <c r="AM174" s="252" t="n">
        <v>26.8523718563346</v>
      </c>
      <c r="AN174" s="253" t="n">
        <v>2.3275</v>
      </c>
      <c r="AO174" s="253" t="n">
        <v>44.9910601620475</v>
      </c>
      <c r="AP174" s="254" t="n">
        <v>2.3275</v>
      </c>
      <c r="AQ174" s="254" t="n">
        <v>2.52609237843416</v>
      </c>
      <c r="AR174" s="252" t="n">
        <v>2.3275</v>
      </c>
      <c r="AS174" s="252" t="n">
        <v>29.7084367844032</v>
      </c>
      <c r="AT174" s="253" t="n">
        <v>2.3275</v>
      </c>
      <c r="AU174" s="253" t="n">
        <v>44.9910601620475</v>
      </c>
      <c r="AV174" s="254" t="n">
        <v>2.3275</v>
      </c>
      <c r="AW174" s="254" t="n">
        <v>2.52609237843416</v>
      </c>
      <c r="AX174" s="252" t="n">
        <v>2.3275</v>
      </c>
      <c r="AY174" s="252" t="n">
        <v>32.1226989270653</v>
      </c>
      <c r="AZ174" s="253" t="n">
        <v>2.3275</v>
      </c>
      <c r="BA174" s="253" t="n">
        <v>44.9910601620475</v>
      </c>
      <c r="BB174" s="254" t="n">
        <v>2.3275</v>
      </c>
      <c r="BC174" s="254" t="n">
        <v>2.52609237843416</v>
      </c>
      <c r="BD174" s="252" t="n">
        <v>2.3275</v>
      </c>
      <c r="BE174" s="252" t="n">
        <v>34.9189068335338</v>
      </c>
      <c r="BF174" s="253" t="n">
        <v>2.3275</v>
      </c>
      <c r="BG174" s="253" t="n">
        <v>44.9910601620475</v>
      </c>
      <c r="BH174" s="254" t="n">
        <v>2.3275</v>
      </c>
      <c r="BI174" s="254" t="n">
        <v>2.52609237843416</v>
      </c>
      <c r="BJ174" s="252" t="n">
        <v>2.3275</v>
      </c>
      <c r="BK174" s="252" t="n">
        <v>39.4582980103961</v>
      </c>
      <c r="BL174" s="253" t="n">
        <v>2.3275</v>
      </c>
      <c r="BM174" s="253" t="n">
        <v>44.9910601620475</v>
      </c>
      <c r="BN174" s="254" t="n">
        <v>2.3275</v>
      </c>
      <c r="BO174" s="254" t="n">
        <v>2.52609237843416</v>
      </c>
      <c r="BP174" s="252" t="n">
        <v>2.3275</v>
      </c>
      <c r="BQ174" s="252" t="n">
        <v>42.1956561425127</v>
      </c>
      <c r="BR174" s="253" t="n">
        <v>2.3275</v>
      </c>
      <c r="BS174" s="253" t="n">
        <v>44.9910601620475</v>
      </c>
      <c r="BT174" s="254" t="n">
        <v>2.3275</v>
      </c>
      <c r="BU174" s="254" t="n">
        <v>2.52609237843416</v>
      </c>
      <c r="BV174" s="252" t="n">
        <v>2.3275</v>
      </c>
      <c r="BW174" s="252" t="n">
        <v>47.2019793649565</v>
      </c>
      <c r="BX174" s="253" t="n">
        <v>2.3275</v>
      </c>
      <c r="BY174" s="253" t="n">
        <v>44.9910601620475</v>
      </c>
      <c r="BZ174" s="254" t="n">
        <v>2.3275</v>
      </c>
      <c r="CA174" s="254" t="n">
        <v>2.52609237843416</v>
      </c>
      <c r="CB174" s="252" t="n">
        <v>2.3275</v>
      </c>
      <c r="CC174" s="252" t="n">
        <v>55.250451086225</v>
      </c>
      <c r="CD174" s="253" t="n">
        <v>2.3275</v>
      </c>
      <c r="CE174" s="253" t="n">
        <v>44.9910601620475</v>
      </c>
      <c r="CF174" s="254" t="n">
        <v>2.3275</v>
      </c>
      <c r="CG174" s="254" t="n">
        <v>2.52609237843416</v>
      </c>
      <c r="CH174" s="252" t="n">
        <v>2.3275</v>
      </c>
      <c r="CI174" s="252" t="n">
        <v>60.538659832212</v>
      </c>
      <c r="CJ174" s="253" t="n">
        <v>2.3275</v>
      </c>
      <c r="CK174" s="253" t="n">
        <v>44.9910601620475</v>
      </c>
      <c r="CL174" s="254" t="n">
        <v>2.3275</v>
      </c>
      <c r="CM174" s="254" t="n">
        <v>2.52609237843416</v>
      </c>
      <c r="CN174" s="252" t="n">
        <v>2.3275</v>
      </c>
      <c r="CO174" s="252" t="n">
        <v>65.535515546049</v>
      </c>
      <c r="CP174" s="253" t="n">
        <v>2.3275</v>
      </c>
      <c r="CQ174" s="253" t="n">
        <v>44.9910601620475</v>
      </c>
      <c r="CR174" s="254" t="n">
        <v>2.3275</v>
      </c>
      <c r="CS174" s="254" t="n">
        <v>2.52609237843416</v>
      </c>
      <c r="CT174" s="252" t="n">
        <v>2.3275</v>
      </c>
      <c r="CU174" s="252" t="n">
        <v>70.3621407651278</v>
      </c>
      <c r="CV174" s="253" t="n">
        <v>2.3275</v>
      </c>
      <c r="CW174" s="253" t="n">
        <v>44.9910601620475</v>
      </c>
      <c r="CX174" s="254" t="n">
        <v>2.3275</v>
      </c>
      <c r="CY174" s="254" t="n">
        <v>2.52609237843416</v>
      </c>
      <c r="CZ174" s="252" t="n">
        <v>2.3275</v>
      </c>
      <c r="DA174" s="252" t="n">
        <v>83.08638286917881</v>
      </c>
      <c r="DB174" s="253" t="n">
        <v>2.3275</v>
      </c>
      <c r="DC174" s="253" t="n">
        <v>44.9910601620475</v>
      </c>
      <c r="DD174" s="254" t="n">
        <v>2.3275</v>
      </c>
      <c r="DE174" s="254" t="n">
        <v>2.52609237843416</v>
      </c>
      <c r="DF174" s="252" t="n">
        <v>2.3275</v>
      </c>
      <c r="DG174" s="252" t="n">
        <v>89.31577698505011</v>
      </c>
      <c r="DH174" s="253" t="n">
        <v>2.3275</v>
      </c>
      <c r="DI174" s="253" t="n">
        <v>44.9910601620475</v>
      </c>
      <c r="DJ174" s="254" t="n">
        <v>2.3275</v>
      </c>
      <c r="DK174" s="254" t="n">
        <v>2.52609237843416</v>
      </c>
      <c r="DL174" s="252" t="n">
        <v>2.3275</v>
      </c>
      <c r="DM174" s="252" t="n">
        <v>97.6217423686504</v>
      </c>
      <c r="DN174" s="253" t="n">
        <v>2.3275</v>
      </c>
      <c r="DO174" s="253" t="n">
        <v>44.9910601620475</v>
      </c>
      <c r="DP174" s="254" t="n">
        <v>2.3275</v>
      </c>
      <c r="DQ174" s="254" t="n">
        <v>2.52609237843416</v>
      </c>
      <c r="DR174" s="252" t="n">
        <v>2.3275</v>
      </c>
      <c r="DS174" s="252" t="n">
        <v>111.418558803707</v>
      </c>
      <c r="DT174" s="253" t="n">
        <v>2.3275</v>
      </c>
      <c r="DU174" s="253" t="n">
        <v>44.9910601620475</v>
      </c>
      <c r="DV174" s="254" t="n">
        <v>2.3275</v>
      </c>
      <c r="DW174" s="254" t="n">
        <v>2.52609237843416</v>
      </c>
      <c r="DX174" s="252" t="n">
        <v>2.3275</v>
      </c>
      <c r="DY174" s="252" t="n">
        <v>120.353677354044</v>
      </c>
      <c r="DZ174" s="253" t="n">
        <v>2.3275</v>
      </c>
      <c r="EA174" s="253" t="n">
        <v>44.9910601620475</v>
      </c>
      <c r="EB174" s="254" t="n">
        <v>2.3275</v>
      </c>
      <c r="EC174" s="254" t="n">
        <v>2.52609237843416</v>
      </c>
      <c r="ED174" s="252" t="n">
        <v>3.36000000000048</v>
      </c>
      <c r="EE174" s="252" t="n">
        <v>10.7441914037906</v>
      </c>
      <c r="EF174" s="253" t="n">
        <v>3.332</v>
      </c>
      <c r="EG174" s="253" t="n">
        <v>41.90469102814</v>
      </c>
      <c r="EH174" s="254" t="n">
        <v>3.332</v>
      </c>
      <c r="EI174" s="254" t="n">
        <v>5.28678989804267</v>
      </c>
      <c r="EJ174" s="252" t="n">
        <v>3.36</v>
      </c>
      <c r="EK174" s="252" t="n">
        <v>14.6014902032625</v>
      </c>
      <c r="EL174" s="253" t="n">
        <v>3.332</v>
      </c>
      <c r="EM174" s="253" t="n">
        <v>41.90469102814</v>
      </c>
      <c r="EN174" s="254" t="n">
        <v>3.332</v>
      </c>
      <c r="EO174" s="254" t="n">
        <v>5.28678989804267</v>
      </c>
      <c r="EP174" s="252" t="n">
        <v>3.36</v>
      </c>
      <c r="EQ174" s="252" t="n">
        <v>18.1775365762518</v>
      </c>
      <c r="ER174" s="253" t="n">
        <v>3.332</v>
      </c>
      <c r="ES174" s="253" t="n">
        <v>41.90469102814</v>
      </c>
      <c r="ET174" s="254" t="n">
        <v>3.332</v>
      </c>
      <c r="EU174" s="254" t="n">
        <v>5.28678989804267</v>
      </c>
      <c r="EV174" s="252" t="n">
        <v>3.332</v>
      </c>
      <c r="EW174" s="252" t="n">
        <v>23.0319092784836</v>
      </c>
      <c r="EX174" s="253" t="n">
        <v>3.332</v>
      </c>
      <c r="EY174" s="253" t="n">
        <v>41.90469102814</v>
      </c>
      <c r="EZ174" s="254" t="n">
        <v>3.332</v>
      </c>
      <c r="FA174" s="254" t="n">
        <v>5.28678989804267</v>
      </c>
      <c r="FB174" s="252" t="n">
        <v>3.36</v>
      </c>
      <c r="FC174" s="252" t="n">
        <v>27.3069423964878</v>
      </c>
      <c r="FD174" s="253" t="n">
        <v>3.332</v>
      </c>
      <c r="FE174" s="253" t="n">
        <v>41.90469102814</v>
      </c>
      <c r="FF174" s="254" t="n">
        <v>3.332</v>
      </c>
      <c r="FG174" s="254" t="n">
        <v>5.28678989804267</v>
      </c>
      <c r="FH174" s="252" t="n">
        <v>3.36</v>
      </c>
      <c r="FI174" s="252" t="n">
        <v>31.6557874616753</v>
      </c>
      <c r="FJ174" s="253" t="n">
        <v>3.332</v>
      </c>
      <c r="FK174" s="253" t="n">
        <v>41.90469102814</v>
      </c>
      <c r="FL174" s="254" t="n">
        <v>3.332</v>
      </c>
      <c r="FM174" s="254" t="n">
        <v>5.28678989804267</v>
      </c>
      <c r="FN174" s="252" t="n">
        <v>3.332</v>
      </c>
      <c r="FO174" s="252" t="n">
        <v>36.8389261324815</v>
      </c>
      <c r="FP174" s="253" t="n">
        <v>3.332</v>
      </c>
      <c r="FQ174" s="253" t="n">
        <v>41.90469102814</v>
      </c>
      <c r="FR174" s="254" t="n">
        <v>3.332</v>
      </c>
      <c r="FS174" s="254" t="n">
        <v>5.28678989804267</v>
      </c>
      <c r="FT174" s="252" t="n">
        <v>3.36</v>
      </c>
      <c r="FU174" s="252" t="n">
        <v>41.235130350304</v>
      </c>
      <c r="FV174" s="253" t="n">
        <v>3.332</v>
      </c>
      <c r="FW174" s="253" t="n">
        <v>41.90469102814</v>
      </c>
      <c r="FX174" s="254" t="n">
        <v>3.332</v>
      </c>
      <c r="FY174" s="254" t="n">
        <v>5.28678989804267</v>
      </c>
      <c r="FZ174" s="252" t="n">
        <v>3.332</v>
      </c>
      <c r="GA174" s="252" t="n">
        <v>45.1952126177836</v>
      </c>
      <c r="GB174" s="253" t="n">
        <v>3.332</v>
      </c>
      <c r="GC174" s="253" t="n">
        <v>41.90469102814</v>
      </c>
      <c r="GD174" s="254" t="n">
        <v>3.332</v>
      </c>
      <c r="GE174" s="254" t="n">
        <v>5.28678989804267</v>
      </c>
      <c r="GF174" s="252" t="n">
        <v>3.332</v>
      </c>
      <c r="GG174" s="252" t="n">
        <v>48.181291998661</v>
      </c>
      <c r="GH174" s="253" t="n">
        <v>3.332</v>
      </c>
      <c r="GI174" s="253" t="n">
        <v>41.90469102814</v>
      </c>
      <c r="GJ174" s="254" t="n">
        <v>3.332</v>
      </c>
      <c r="GK174" s="254" t="n">
        <v>5.28678989804267</v>
      </c>
      <c r="GL174" s="252" t="n">
        <v>3.36</v>
      </c>
      <c r="GM174" s="252" t="n">
        <v>52.5438662535419</v>
      </c>
      <c r="GN174" s="253" t="n">
        <v>3.332</v>
      </c>
      <c r="GO174" s="253" t="n">
        <v>41.90469102814</v>
      </c>
      <c r="GP174" s="254" t="n">
        <v>3.332</v>
      </c>
      <c r="GQ174" s="254" t="n">
        <v>5.28678989804267</v>
      </c>
      <c r="GR174" s="252" t="n">
        <v>3.332</v>
      </c>
      <c r="GS174" s="252" t="n">
        <v>59.5710086244379</v>
      </c>
      <c r="GT174" s="253" t="n">
        <v>3.332</v>
      </c>
      <c r="GU174" s="253" t="n">
        <v>41.90469102814</v>
      </c>
      <c r="GV174" s="254" t="n">
        <v>3.332</v>
      </c>
      <c r="GW174" s="254" t="n">
        <v>5.28678989804267</v>
      </c>
      <c r="GX174" s="252" t="n">
        <v>3.332</v>
      </c>
      <c r="GY174" s="252" t="n">
        <v>63.5648247727023</v>
      </c>
      <c r="GZ174" s="253" t="n">
        <v>3.332</v>
      </c>
      <c r="HA174" s="253" t="n">
        <v>41.90469102814</v>
      </c>
      <c r="HB174" s="254" t="n">
        <v>3.332</v>
      </c>
      <c r="HC174" s="254" t="n">
        <v>5.28678989804267</v>
      </c>
      <c r="HD174" s="252" t="n">
        <v>3.332</v>
      </c>
      <c r="HE174" s="252" t="n">
        <v>67.87483502136671</v>
      </c>
      <c r="HF174" s="253" t="n">
        <v>3.332</v>
      </c>
      <c r="HG174" s="253" t="n">
        <v>41.90469102814</v>
      </c>
      <c r="HH174" s="254" t="n">
        <v>3.332</v>
      </c>
      <c r="HI174" s="254" t="n">
        <v>5.28678989804267</v>
      </c>
      <c r="HJ174" s="252" t="n">
        <v>3.332</v>
      </c>
      <c r="HK174" s="252" t="n">
        <v>73.0898006234014</v>
      </c>
      <c r="HL174" s="253" t="n">
        <v>3.332</v>
      </c>
      <c r="HM174" s="253" t="n">
        <v>41.90469102814</v>
      </c>
      <c r="HN174" s="254" t="n">
        <v>3.332</v>
      </c>
      <c r="HO174" s="254" t="n">
        <v>5.28678989804267</v>
      </c>
      <c r="HP174" s="252" t="n">
        <v>3.332</v>
      </c>
      <c r="HQ174" s="252" t="n">
        <v>78.0020622131201</v>
      </c>
      <c r="HR174" s="253" t="n">
        <v>3.332</v>
      </c>
      <c r="HS174" s="253" t="n">
        <v>41.90469102814</v>
      </c>
      <c r="HT174" s="254" t="n">
        <v>3.332</v>
      </c>
      <c r="HU174" s="254" t="n">
        <v>5.28678989804267</v>
      </c>
      <c r="HV174" s="252" t="n">
        <v>3.332</v>
      </c>
      <c r="HW174" s="252" t="n">
        <v>84.75511547019811</v>
      </c>
      <c r="HX174" s="253" t="n">
        <v>3.332</v>
      </c>
      <c r="HY174" s="253" t="n">
        <v>41.90469102814</v>
      </c>
      <c r="HZ174" s="254" t="n">
        <v>3.332</v>
      </c>
      <c r="IA174" s="254" t="n">
        <v>5.28678989804267</v>
      </c>
      <c r="IB174" s="252" t="n">
        <v>3.332</v>
      </c>
      <c r="IC174" s="252" t="n">
        <v>89.96388888999491</v>
      </c>
      <c r="ID174" s="253" t="n">
        <v>3.332</v>
      </c>
      <c r="IE174" s="253" t="n">
        <v>41.90469102814</v>
      </c>
      <c r="IF174" s="254" t="n">
        <v>3.332</v>
      </c>
      <c r="IG174" s="254" t="n">
        <v>5.28678989804267</v>
      </c>
      <c r="IH174" s="252" t="n">
        <v>3.332</v>
      </c>
      <c r="II174" s="252" t="n">
        <v>92.9583599115759</v>
      </c>
      <c r="IJ174" s="253" t="n">
        <v>3.332</v>
      </c>
      <c r="IK174" s="253" t="n">
        <v>41.90469102814</v>
      </c>
      <c r="IL174" s="254" t="n">
        <v>3.332</v>
      </c>
      <c r="IM174" s="254" t="n">
        <v>5.28678989804267</v>
      </c>
      <c r="IN174" s="252" t="n">
        <v>3.332</v>
      </c>
      <c r="IO174" s="252" t="n">
        <v>96.7255192251495</v>
      </c>
      <c r="IP174" s="253" t="n">
        <v>3.332</v>
      </c>
      <c r="IQ174" s="253" t="n">
        <v>41.90469102814</v>
      </c>
      <c r="IR174" s="254" t="n">
        <v>3.332</v>
      </c>
      <c r="IS174" s="254" t="n">
        <v>5.28678989804267</v>
      </c>
      <c r="IT174" s="252" t="n">
        <v>3.332</v>
      </c>
      <c r="IU174" s="252" t="n">
        <v>100.999394986782</v>
      </c>
      <c r="IV174" s="253" t="n">
        <v>3.332</v>
      </c>
      <c r="IW174" s="253" t="n">
        <v>41.90469102814</v>
      </c>
      <c r="IX174" s="254" t="n">
        <v>3.332</v>
      </c>
      <c r="IY174" s="254" t="n">
        <v>5.28678989804267</v>
      </c>
      <c r="IZ174" s="252" t="n">
        <v>3.332</v>
      </c>
      <c r="JA174" s="252" t="n">
        <v>107.769671606676</v>
      </c>
      <c r="JB174" s="253" t="n">
        <v>3.332</v>
      </c>
      <c r="JC174" s="253" t="n">
        <v>41.90469102814</v>
      </c>
      <c r="JD174" s="254" t="n">
        <v>3.332</v>
      </c>
      <c r="JE174" s="254" t="n">
        <v>5.28678989804267</v>
      </c>
      <c r="JF174" s="252" t="n">
        <v>3.332</v>
      </c>
      <c r="JG174" s="252" t="n">
        <v>114.257965439816</v>
      </c>
      <c r="JH174" s="253" t="n">
        <v>3.332</v>
      </c>
      <c r="JI174" s="253" t="n">
        <v>41.90469102814</v>
      </c>
      <c r="JJ174" s="254" t="n">
        <v>3.332</v>
      </c>
      <c r="JK174" s="254" t="n">
        <v>5.28678989804267</v>
      </c>
      <c r="JL174" s="252" t="n">
        <v>3.332</v>
      </c>
      <c r="JM174" s="252" t="n">
        <v>118.227345394099</v>
      </c>
      <c r="JN174" s="253" t="n">
        <v>3.332</v>
      </c>
      <c r="JO174" s="253" t="n">
        <v>41.90469102814</v>
      </c>
      <c r="JP174" s="254" t="n">
        <v>3.332</v>
      </c>
      <c r="JQ174" s="254" t="n">
        <v>5.28678989804267</v>
      </c>
      <c r="JR174" s="252" t="n">
        <v>3.36</v>
      </c>
      <c r="JS174" s="252" t="n">
        <v>122.663004659628</v>
      </c>
      <c r="JT174" s="253" t="n">
        <v>3.332</v>
      </c>
      <c r="JU174" s="253" t="n">
        <v>41.90469102814</v>
      </c>
      <c r="JV174" s="254" t="n">
        <v>3.332</v>
      </c>
      <c r="JW174" s="254" t="n">
        <v>5.28678989804267</v>
      </c>
      <c r="JX174" s="252" t="n">
        <v>4.312</v>
      </c>
      <c r="JY174" s="252" t="n">
        <v>5.56598968988481</v>
      </c>
      <c r="JZ174" s="253" t="n">
        <v>4.361</v>
      </c>
      <c r="KA174" s="253" t="n">
        <v>47.551032536985</v>
      </c>
      <c r="KB174" s="254" t="n">
        <v>4.361</v>
      </c>
      <c r="KC174" s="254" t="n">
        <v>2.73839979466504</v>
      </c>
      <c r="KD174" s="252" t="n">
        <v>4.31999999999999</v>
      </c>
      <c r="KE174" s="252" t="n">
        <v>10.5880911653068</v>
      </c>
      <c r="KF174" s="253" t="n">
        <v>4.361</v>
      </c>
      <c r="KG174" s="253" t="n">
        <v>47.551032536985</v>
      </c>
      <c r="KH174" s="254" t="n">
        <v>4.361</v>
      </c>
      <c r="KI174" s="254" t="n">
        <v>2.73839979466504</v>
      </c>
      <c r="KJ174" s="252" t="n">
        <v>4.312</v>
      </c>
      <c r="KK174" s="252" t="n">
        <v>11.094367219671</v>
      </c>
      <c r="KL174" s="253" t="n">
        <v>4.361</v>
      </c>
      <c r="KM174" s="253" t="n">
        <v>47.551032536985</v>
      </c>
      <c r="KN174" s="254" t="n">
        <v>4.361</v>
      </c>
      <c r="KO174" s="254" t="n">
        <v>2.73839979466504</v>
      </c>
      <c r="KP174" s="252" t="n">
        <v>4.312</v>
      </c>
      <c r="KQ174" s="252" t="n">
        <v>12.7873424521278</v>
      </c>
      <c r="KR174" s="253" t="n">
        <v>4.361</v>
      </c>
      <c r="KS174" s="253" t="n">
        <v>47.551032536985</v>
      </c>
      <c r="KT174" s="254" t="n">
        <v>4.361</v>
      </c>
      <c r="KU174" s="254" t="n">
        <v>2.73839979466504</v>
      </c>
      <c r="KV174" s="252" t="n">
        <v>4.312</v>
      </c>
      <c r="KW174" s="252" t="n">
        <v>16.4957395874354</v>
      </c>
      <c r="KX174" s="253" t="n">
        <v>4.361</v>
      </c>
      <c r="KY174" s="253" t="n">
        <v>47.551032536985</v>
      </c>
      <c r="KZ174" s="254" t="n">
        <v>4.361</v>
      </c>
      <c r="LA174" s="254" t="n">
        <v>2.73839979466504</v>
      </c>
      <c r="LB174" s="252" t="n">
        <v>4.31999999999999</v>
      </c>
      <c r="LC174" s="252" t="n">
        <v>18.6580673954887</v>
      </c>
      <c r="LD174" s="253" t="n">
        <v>4.361</v>
      </c>
      <c r="LE174" s="253" t="n">
        <v>47.551032536985</v>
      </c>
      <c r="LF174" s="254" t="n">
        <v>4.361</v>
      </c>
      <c r="LG174" s="254" t="n">
        <v>2.73839979466504</v>
      </c>
      <c r="LH174" s="252" t="n">
        <v>4.312</v>
      </c>
      <c r="LI174" s="252" t="n">
        <v>21.9011799054846</v>
      </c>
      <c r="LJ174" s="253" t="n">
        <v>4.361</v>
      </c>
      <c r="LK174" s="253" t="n">
        <v>47.551032536985</v>
      </c>
      <c r="LL174" s="254" t="n">
        <v>4.361</v>
      </c>
      <c r="LM174" s="254" t="n">
        <v>2.73839979466504</v>
      </c>
      <c r="LN174" s="252" t="n">
        <v>4.312</v>
      </c>
      <c r="LO174" s="252" t="n">
        <v>24.2503897416857</v>
      </c>
      <c r="LP174" s="253" t="n">
        <v>4.361</v>
      </c>
      <c r="LQ174" s="253" t="n">
        <v>47.551032536985</v>
      </c>
      <c r="LR174" s="254" t="n">
        <v>4.361</v>
      </c>
      <c r="LS174" s="254" t="n">
        <v>2.73839979466504</v>
      </c>
      <c r="LT174" s="252" t="n">
        <v>4.312</v>
      </c>
      <c r="LU174" s="252" t="n">
        <v>26.4563882682533</v>
      </c>
      <c r="LV174" s="253" t="n">
        <v>4.361</v>
      </c>
      <c r="LW174" s="253" t="n">
        <v>47.551032536985</v>
      </c>
      <c r="LX174" s="254" t="n">
        <v>4.361</v>
      </c>
      <c r="LY174" s="254" t="n">
        <v>2.73839979466504</v>
      </c>
      <c r="LZ174" s="252" t="n">
        <v>4.312</v>
      </c>
      <c r="MA174" s="252" t="n">
        <v>29.942793695253</v>
      </c>
      <c r="MB174" s="253" t="n">
        <v>4.361</v>
      </c>
      <c r="MC174" s="253" t="n">
        <v>47.551032536985</v>
      </c>
      <c r="MD174" s="254" t="n">
        <v>4.361</v>
      </c>
      <c r="ME174" s="254" t="n">
        <v>2.73839979466504</v>
      </c>
      <c r="MF174" s="252" t="n">
        <v>4.312</v>
      </c>
      <c r="MG174" s="252" t="n">
        <v>32.7516800882307</v>
      </c>
      <c r="MH174" s="253" t="n">
        <v>4.361</v>
      </c>
      <c r="MI174" s="253" t="n">
        <v>47.551032536985</v>
      </c>
      <c r="MJ174" s="254" t="n">
        <v>4.361</v>
      </c>
      <c r="MK174" s="254" t="n">
        <v>2.73839979466504</v>
      </c>
      <c r="ML174" s="252" t="n">
        <v>4.312</v>
      </c>
      <c r="MM174" s="252" t="n">
        <v>34.7240068851937</v>
      </c>
      <c r="MN174" s="253" t="n">
        <v>4.361</v>
      </c>
      <c r="MO174" s="253" t="n">
        <v>47.551032536985</v>
      </c>
      <c r="MP174" s="254" t="n">
        <v>4.361</v>
      </c>
      <c r="MQ174" s="254" t="n">
        <v>2.73839979466504</v>
      </c>
      <c r="MR174" s="252" t="n">
        <v>4.312</v>
      </c>
      <c r="MS174" s="252" t="n">
        <v>39.1701401348207</v>
      </c>
      <c r="MT174" s="253" t="n">
        <v>4.361</v>
      </c>
      <c r="MU174" s="253" t="n">
        <v>47.551032536985</v>
      </c>
      <c r="MV174" s="254" t="n">
        <v>4.361</v>
      </c>
      <c r="MW174" s="254" t="n">
        <v>2.73839979466504</v>
      </c>
      <c r="MX174" s="252" t="n">
        <v>4.31999999999999</v>
      </c>
      <c r="MY174" s="252" t="n">
        <v>47.8777498370162</v>
      </c>
      <c r="MZ174" s="253" t="n">
        <v>4.361</v>
      </c>
      <c r="NA174" s="253" t="n">
        <v>47.551032536985</v>
      </c>
      <c r="NB174" s="254" t="n">
        <v>4.361</v>
      </c>
      <c r="NC174" s="254" t="n">
        <v>2.73839979466504</v>
      </c>
      <c r="ND174" s="252" t="n">
        <v>4.312</v>
      </c>
      <c r="NE174" s="252" t="n">
        <v>53.2115474498531</v>
      </c>
      <c r="NF174" s="253" t="n">
        <v>4.361</v>
      </c>
      <c r="NG174" s="253" t="n">
        <v>47.551032536985</v>
      </c>
      <c r="NH174" s="254" t="n">
        <v>4.361</v>
      </c>
      <c r="NI174" s="254" t="n">
        <v>2.73839979466504</v>
      </c>
      <c r="NJ174" s="252" t="n">
        <v>4.312</v>
      </c>
      <c r="NK174" s="252" t="n">
        <v>60.4553544903342</v>
      </c>
      <c r="NL174" s="253" t="n">
        <v>4.361</v>
      </c>
      <c r="NM174" s="253" t="n">
        <v>47.551032536985</v>
      </c>
      <c r="NN174" s="254" t="n">
        <v>4.361</v>
      </c>
      <c r="NO174" s="254" t="n">
        <v>2.73839979466504</v>
      </c>
      <c r="NP174" s="252" t="n">
        <v>4.31999999999999</v>
      </c>
      <c r="NQ174" s="252" t="n">
        <v>65.3691587171356</v>
      </c>
      <c r="NR174" s="253" t="n">
        <v>4.361</v>
      </c>
      <c r="NS174" s="253" t="n">
        <v>47.551032536985</v>
      </c>
      <c r="NT174" s="254" t="n">
        <v>4.361</v>
      </c>
      <c r="NU174" s="254" t="n">
        <v>2.73839979466504</v>
      </c>
      <c r="NV174" s="252" t="n">
        <v>4.312</v>
      </c>
      <c r="NW174" s="252" t="n">
        <v>70.7981282334638</v>
      </c>
      <c r="NX174" s="253" t="n">
        <v>4.361</v>
      </c>
      <c r="NY174" s="253" t="n">
        <v>47.551032536985</v>
      </c>
      <c r="NZ174" s="254" t="n">
        <v>4.361</v>
      </c>
      <c r="OA174" s="254" t="n">
        <v>2.73839979466504</v>
      </c>
      <c r="OB174" s="252" t="n">
        <v>4.312</v>
      </c>
      <c r="OC174" s="252" t="n">
        <v>76.1158803291045</v>
      </c>
      <c r="OD174" s="253" t="n">
        <v>4.361</v>
      </c>
      <c r="OE174" s="253" t="n">
        <v>47.551032536985</v>
      </c>
      <c r="OF174" s="254" t="n">
        <v>4.361</v>
      </c>
      <c r="OG174" s="254" t="n">
        <v>2.73839979466504</v>
      </c>
      <c r="OH174" s="252" t="n">
        <v>4.312</v>
      </c>
      <c r="OI174" s="252" t="n">
        <v>80.5449444183181</v>
      </c>
      <c r="OJ174" s="253" t="n">
        <v>4.361</v>
      </c>
      <c r="OK174" s="253" t="n">
        <v>47.551032536985</v>
      </c>
      <c r="OL174" s="254" t="n">
        <v>4.361</v>
      </c>
      <c r="OM174" s="254" t="n">
        <v>2.73839979466504</v>
      </c>
      <c r="ON174" s="252" t="n">
        <v>4.312</v>
      </c>
      <c r="OO174" s="252" t="n">
        <v>90.27623726966959</v>
      </c>
      <c r="OP174" s="253" t="n">
        <v>4.361</v>
      </c>
      <c r="OQ174" s="253" t="n">
        <v>47.551032536985</v>
      </c>
      <c r="OR174" s="254" t="n">
        <v>4.361</v>
      </c>
      <c r="OS174" s="254" t="n">
        <v>2.73839979466504</v>
      </c>
      <c r="OT174" s="252" t="n">
        <v>4.312</v>
      </c>
      <c r="OU174" s="252" t="n">
        <v>94.7792512834603</v>
      </c>
      <c r="OV174" s="253" t="n">
        <v>4.361</v>
      </c>
      <c r="OW174" s="253" t="n">
        <v>47.551032536985</v>
      </c>
      <c r="OX174" s="254" t="n">
        <v>4.361</v>
      </c>
      <c r="OY174" s="254" t="n">
        <v>2.73839979466504</v>
      </c>
      <c r="OZ174" s="252" t="n">
        <v>4.312</v>
      </c>
      <c r="PA174" s="252" t="n">
        <v>102.597398226625</v>
      </c>
      <c r="PB174" s="253" t="n">
        <v>4.361</v>
      </c>
      <c r="PC174" s="253" t="n">
        <v>47.551032536985</v>
      </c>
      <c r="PD174" s="254" t="n">
        <v>4.361</v>
      </c>
      <c r="PE174" s="254" t="n">
        <v>2.73839979466504</v>
      </c>
      <c r="PF174" s="252" t="n">
        <v>7.742</v>
      </c>
      <c r="PG174" s="252" t="n">
        <v>7.04074720294568</v>
      </c>
      <c r="PH174" s="253" t="n">
        <v>7.742</v>
      </c>
      <c r="PI174" s="253" t="n">
        <v>49.4417706240181</v>
      </c>
      <c r="PJ174" s="254" t="n">
        <v>7.68</v>
      </c>
      <c r="PK174" s="254" t="n">
        <v>1.85776870142469</v>
      </c>
      <c r="PL174" s="252" t="n">
        <v>7.742</v>
      </c>
      <c r="PM174" s="252" t="n">
        <v>12.0918975204264</v>
      </c>
      <c r="PN174" s="253" t="n">
        <v>7.742</v>
      </c>
      <c r="PO174" s="253" t="n">
        <v>49.4417706240181</v>
      </c>
      <c r="PP174" s="254" t="n">
        <v>7.68</v>
      </c>
      <c r="PQ174" s="254" t="n">
        <v>1.85776870142469</v>
      </c>
      <c r="PR174" s="252" t="n">
        <v>7.68</v>
      </c>
      <c r="PS174" s="252" t="n">
        <v>16.8667650606896</v>
      </c>
      <c r="PT174" s="253" t="n">
        <v>7.742</v>
      </c>
      <c r="PU174" s="253" t="n">
        <v>49.4417706240181</v>
      </c>
      <c r="PV174" s="254" t="n">
        <v>7.68</v>
      </c>
      <c r="PW174" s="254" t="n">
        <v>1.85776870142469</v>
      </c>
      <c r="PX174" s="252" t="n">
        <v>7.742</v>
      </c>
      <c r="PY174" s="252" t="n">
        <v>20.4382325947009</v>
      </c>
      <c r="PZ174" s="253" t="n">
        <v>7.742</v>
      </c>
      <c r="QA174" s="253" t="n">
        <v>49.4417706240181</v>
      </c>
      <c r="QB174" s="254" t="n">
        <v>7.68</v>
      </c>
      <c r="QC174" s="254" t="n">
        <v>1.85776870142469</v>
      </c>
      <c r="QD174" s="252" t="n">
        <v>7.742</v>
      </c>
      <c r="QE174" s="252" t="n">
        <v>23.6677230574393</v>
      </c>
      <c r="QF174" s="253" t="n">
        <v>7.742</v>
      </c>
      <c r="QG174" s="253" t="n">
        <v>49.4417706240181</v>
      </c>
      <c r="QH174" s="254" t="n">
        <v>7.68</v>
      </c>
      <c r="QI174" s="254" t="n">
        <v>1.85776870142469</v>
      </c>
      <c r="QJ174" s="252" t="n">
        <v>7.68</v>
      </c>
      <c r="QK174" s="252" t="n">
        <v>27.878957501005</v>
      </c>
      <c r="QL174" s="253" t="n">
        <v>7.742</v>
      </c>
      <c r="QM174" s="253" t="n">
        <v>49.4417706240181</v>
      </c>
      <c r="QN174" s="254" t="n">
        <v>7.68</v>
      </c>
      <c r="QO174" s="254" t="n">
        <v>1.85776870142469</v>
      </c>
      <c r="QP174" s="252" t="n">
        <v>7.742</v>
      </c>
      <c r="QQ174" s="252" t="n">
        <v>32.5507868825293</v>
      </c>
      <c r="QR174" s="253" t="n">
        <v>7.742</v>
      </c>
      <c r="QS174" s="253" t="n">
        <v>49.4417706240181</v>
      </c>
      <c r="QT174" s="254" t="n">
        <v>7.68</v>
      </c>
      <c r="QU174" s="254" t="n">
        <v>1.85776870142469</v>
      </c>
      <c r="QV174" s="252" t="n">
        <v>7.742</v>
      </c>
      <c r="QW174" s="252" t="n">
        <v>36.8253229379988</v>
      </c>
      <c r="QX174" s="253" t="n">
        <v>7.742</v>
      </c>
      <c r="QY174" s="253" t="n">
        <v>49.4417706240181</v>
      </c>
      <c r="QZ174" s="254" t="n">
        <v>7.68</v>
      </c>
      <c r="RA174" s="254" t="n">
        <v>1.85776870142469</v>
      </c>
      <c r="RB174" s="252" t="n">
        <v>7.742</v>
      </c>
      <c r="RC174" s="252" t="n">
        <v>40.6573692731751</v>
      </c>
      <c r="RD174" s="253" t="n">
        <v>7.742</v>
      </c>
      <c r="RE174" s="253" t="n">
        <v>49.4417706240181</v>
      </c>
      <c r="RF174" s="254" t="n">
        <v>7.68</v>
      </c>
      <c r="RG174" s="254" t="n">
        <v>1.85776870142469</v>
      </c>
      <c r="RH174" s="252" t="n">
        <v>7.742</v>
      </c>
      <c r="RI174" s="252" t="n">
        <v>44.2217624388989</v>
      </c>
      <c r="RJ174" s="253" t="n">
        <v>7.742</v>
      </c>
      <c r="RK174" s="253" t="n">
        <v>49.4417706240181</v>
      </c>
      <c r="RL174" s="254" t="n">
        <v>7.68</v>
      </c>
      <c r="RM174" s="254" t="n">
        <v>1.85776870142469</v>
      </c>
      <c r="RN174" s="252" t="n">
        <v>7.68</v>
      </c>
      <c r="RO174" s="252" t="n">
        <v>49.3982030153154</v>
      </c>
      <c r="RP174" s="253" t="n">
        <v>7.742</v>
      </c>
      <c r="RQ174" s="253" t="n">
        <v>49.4417706240181</v>
      </c>
      <c r="RR174" s="254" t="n">
        <v>7.68</v>
      </c>
      <c r="RS174" s="254" t="n">
        <v>1.85776870142469</v>
      </c>
      <c r="RT174" s="252" t="n">
        <v>7.68</v>
      </c>
      <c r="RU174" s="252" t="n">
        <v>52.5027973809875</v>
      </c>
      <c r="RV174" s="253" t="n">
        <v>7.742</v>
      </c>
      <c r="RW174" s="253" t="n">
        <v>49.4417706240181</v>
      </c>
      <c r="RX174" s="254" t="n">
        <v>7.68</v>
      </c>
      <c r="RY174" s="254" t="n">
        <v>1.85776870142469</v>
      </c>
      <c r="RZ174" s="252" t="n">
        <v>7.742</v>
      </c>
      <c r="SA174" s="252" t="n">
        <v>55.2356140816399</v>
      </c>
      <c r="SB174" s="253" t="n">
        <v>7.742</v>
      </c>
      <c r="SC174" s="253" t="n">
        <v>49.4417706240181</v>
      </c>
      <c r="SD174" s="254" t="n">
        <v>7.68</v>
      </c>
      <c r="SE174" s="254" t="n">
        <v>1.85776870142469</v>
      </c>
      <c r="SF174" s="252" t="n">
        <v>7.68</v>
      </c>
      <c r="SG174" s="252" t="n">
        <v>61.9050863266127</v>
      </c>
      <c r="SH174" s="253" t="n">
        <v>7.742</v>
      </c>
      <c r="SI174" s="253" t="n">
        <v>49.4417706240181</v>
      </c>
      <c r="SJ174" s="254" t="n">
        <v>7.68</v>
      </c>
      <c r="SK174" s="254" t="n">
        <v>1.85776870142469</v>
      </c>
      <c r="SL174" s="252" t="n">
        <v>7.68</v>
      </c>
      <c r="SM174" s="252" t="n">
        <v>66.0772163083591</v>
      </c>
      <c r="SN174" s="253" t="n">
        <v>7.742</v>
      </c>
      <c r="SO174" s="253" t="n">
        <v>49.4417706240181</v>
      </c>
      <c r="SP174" s="254" t="n">
        <v>7.68</v>
      </c>
      <c r="SQ174" s="254" t="n">
        <v>1.85776870142469</v>
      </c>
      <c r="SR174" s="252" t="n">
        <v>7.68</v>
      </c>
      <c r="SS174" s="252" t="n">
        <v>70.82360286026901</v>
      </c>
      <c r="ST174" s="253" t="n">
        <v>7.742</v>
      </c>
      <c r="SU174" s="253" t="n">
        <v>49.4417706240181</v>
      </c>
      <c r="SV174" s="254" t="n">
        <v>7.68</v>
      </c>
      <c r="SW174" s="254" t="n">
        <v>1.85776870142469</v>
      </c>
      <c r="SX174" s="252" t="n">
        <v>7.68</v>
      </c>
      <c r="SY174" s="252" t="n">
        <v>74.5524689766029</v>
      </c>
      <c r="SZ174" s="253" t="n">
        <v>7.742</v>
      </c>
      <c r="TA174" s="253" t="n">
        <v>49.4417706240181</v>
      </c>
      <c r="TB174" s="254" t="n">
        <v>7.68</v>
      </c>
      <c r="TC174" s="254" t="n">
        <v>1.85776870142469</v>
      </c>
      <c r="TD174" s="252" t="n">
        <v>7.68</v>
      </c>
      <c r="TE174" s="252" t="n">
        <v>79.3020444942094</v>
      </c>
      <c r="TF174" s="253" t="n">
        <v>7.742</v>
      </c>
      <c r="TG174" s="253" t="n">
        <v>49.4417706240181</v>
      </c>
      <c r="TH174" s="254" t="n">
        <v>7.68</v>
      </c>
      <c r="TI174" s="254" t="n">
        <v>1.85776870142469</v>
      </c>
      <c r="TJ174" s="252" t="n">
        <v>7.68</v>
      </c>
      <c r="TK174" s="252" t="n">
        <v>82.6730496475476</v>
      </c>
      <c r="TL174" s="253" t="n">
        <v>7.742</v>
      </c>
      <c r="TM174" s="253" t="n">
        <v>49.4417706240181</v>
      </c>
      <c r="TN174" s="254" t="n">
        <v>7.68</v>
      </c>
      <c r="TO174" s="254" t="n">
        <v>1.85776870142469</v>
      </c>
      <c r="TP174" s="252" t="n">
        <v>7.68</v>
      </c>
      <c r="TQ174" s="252" t="n">
        <v>86.6550516805236</v>
      </c>
      <c r="TR174" s="253" t="n">
        <v>7.742</v>
      </c>
      <c r="TS174" s="253" t="n">
        <v>49.4417706240181</v>
      </c>
      <c r="TT174" s="254" t="n">
        <v>7.68</v>
      </c>
      <c r="TU174" s="254" t="n">
        <v>1.85776870142469</v>
      </c>
      <c r="TV174" s="252" t="n">
        <v>7.742</v>
      </c>
      <c r="TW174" s="252" t="n">
        <v>87.9947062196109</v>
      </c>
      <c r="TX174" s="253" t="n">
        <v>7.742</v>
      </c>
      <c r="TY174" s="253" t="n">
        <v>49.4417706240181</v>
      </c>
      <c r="TZ174" s="254" t="n">
        <v>7.68</v>
      </c>
      <c r="UA174" s="254" t="n">
        <v>1.85776870142469</v>
      </c>
      <c r="UB174" s="252" t="n">
        <v>8.159999999999989</v>
      </c>
      <c r="UC174" s="252" t="n">
        <v>3.99796206405102</v>
      </c>
      <c r="UD174" s="253" t="n">
        <v>8.309865771812071</v>
      </c>
      <c r="UE174" s="253" t="n">
        <v>54.2347324261157</v>
      </c>
      <c r="UF174" s="254" t="n">
        <v>8.323288590604021</v>
      </c>
      <c r="UG174" s="254" t="n">
        <v>6.44660159073077</v>
      </c>
      <c r="UH174" s="252" t="n">
        <v>8.159999999999989</v>
      </c>
      <c r="UI174" s="252" t="n">
        <v>7.62761487974836</v>
      </c>
      <c r="UJ174" s="253" t="n">
        <v>8.309865771812071</v>
      </c>
      <c r="UK174" s="253" t="n">
        <v>54.2347324261157</v>
      </c>
      <c r="UL174" s="254" t="n">
        <v>8.323288590604021</v>
      </c>
      <c r="UM174" s="254" t="n">
        <v>6.44660159073077</v>
      </c>
      <c r="UN174" s="252" t="n">
        <v>8.159999999999989</v>
      </c>
      <c r="UO174" s="252" t="n">
        <v>10.5569391907729</v>
      </c>
      <c r="UP174" s="253" t="n">
        <v>8.309865771812071</v>
      </c>
      <c r="UQ174" s="253" t="n">
        <v>54.2347324261157</v>
      </c>
      <c r="UR174" s="254" t="n">
        <v>8.323288590604021</v>
      </c>
      <c r="US174" s="254" t="n">
        <v>6.44660159073077</v>
      </c>
      <c r="UT174" s="252" t="n">
        <v>8.159999999999989</v>
      </c>
      <c r="UU174" s="252" t="n">
        <v>14.1003756080405</v>
      </c>
      <c r="UV174" s="253" t="n">
        <v>8.309865771812071</v>
      </c>
      <c r="UW174" s="253" t="n">
        <v>54.2347324261157</v>
      </c>
      <c r="UX174" s="254" t="n">
        <v>8.323288590604021</v>
      </c>
      <c r="UY174" s="254" t="n">
        <v>6.44660159073077</v>
      </c>
      <c r="UZ174" s="252" t="n">
        <v>8.159999999999989</v>
      </c>
      <c r="VA174" s="252" t="n">
        <v>17.8011111122639</v>
      </c>
      <c r="VB174" s="253" t="n">
        <v>8.309865771812071</v>
      </c>
      <c r="VC174" s="253" t="n">
        <v>54.2347324261157</v>
      </c>
      <c r="VD174" s="254" t="n">
        <v>8.323288590604021</v>
      </c>
      <c r="VE174" s="254" t="n">
        <v>6.44660159073077</v>
      </c>
      <c r="VF174" s="252" t="n">
        <v>8.159999999999989</v>
      </c>
      <c r="VG174" s="252" t="n">
        <v>21.0320365400973</v>
      </c>
      <c r="VH174" s="253" t="n">
        <v>8.309865771812071</v>
      </c>
      <c r="VI174" s="253" t="n">
        <v>54.2347324261157</v>
      </c>
      <c r="VJ174" s="254" t="n">
        <v>8.323288590604021</v>
      </c>
      <c r="VK174" s="254" t="n">
        <v>6.44660159073077</v>
      </c>
      <c r="VL174" s="252" t="n">
        <v>8.159999999999989</v>
      </c>
      <c r="VM174" s="252" t="n">
        <v>23.5875817155742</v>
      </c>
      <c r="VN174" s="253" t="n">
        <v>8.309865771812071</v>
      </c>
      <c r="VO174" s="253" t="n">
        <v>54.2347324261157</v>
      </c>
      <c r="VP174" s="254" t="n">
        <v>8.323288590604021</v>
      </c>
      <c r="VQ174" s="254" t="n">
        <v>6.44660159073077</v>
      </c>
      <c r="VR174" s="252" t="n">
        <v>8.159999999999989</v>
      </c>
      <c r="VS174" s="252" t="n">
        <v>29.1586455923575</v>
      </c>
      <c r="VT174" s="253" t="n">
        <v>8.309865771812071</v>
      </c>
      <c r="VU174" s="253" t="n">
        <v>54.2347324261157</v>
      </c>
      <c r="VV174" s="254" t="n">
        <v>8.323288590604021</v>
      </c>
      <c r="VW174" s="254" t="n">
        <v>6.44660159073077</v>
      </c>
      <c r="VX174" s="252" t="n">
        <v>8.159999999999989</v>
      </c>
      <c r="VY174" s="252" t="n">
        <v>32.3658029672183</v>
      </c>
      <c r="VZ174" s="253" t="n">
        <v>8.309865771812071</v>
      </c>
      <c r="WA174" s="253" t="n">
        <v>54.2347324261157</v>
      </c>
      <c r="WB174" s="254" t="n">
        <v>8.323288590604021</v>
      </c>
      <c r="WC174" s="254" t="n">
        <v>6.44660159073077</v>
      </c>
      <c r="WD174" s="252" t="n">
        <v>8.159999999999989</v>
      </c>
      <c r="WE174" s="252" t="n">
        <v>36.9609278231756</v>
      </c>
      <c r="WF174" s="253" t="n">
        <v>8.309865771812071</v>
      </c>
      <c r="WG174" s="253" t="n">
        <v>54.2347324261157</v>
      </c>
      <c r="WH174" s="254" t="n">
        <v>8.323288590604021</v>
      </c>
      <c r="WI174" s="254" t="n">
        <v>6.44660159073077</v>
      </c>
      <c r="WJ174" s="252" t="n">
        <v>8.159999999999989</v>
      </c>
      <c r="WK174" s="252" t="n">
        <v>40.6029731462572</v>
      </c>
      <c r="WL174" s="253" t="n">
        <v>8.309865771812071</v>
      </c>
      <c r="WM174" s="253" t="n">
        <v>54.2347324261157</v>
      </c>
      <c r="WN174" s="254" t="n">
        <v>8.323288590604021</v>
      </c>
      <c r="WO174" s="254" t="n">
        <v>6.44660159073077</v>
      </c>
      <c r="WP174" s="252" t="n">
        <v>8.159999999999989</v>
      </c>
      <c r="WQ174" s="252" t="n">
        <v>43.6136559135679</v>
      </c>
      <c r="WR174" s="253" t="n">
        <v>8.309865771812071</v>
      </c>
      <c r="WS174" s="253" t="n">
        <v>54.2347324261157</v>
      </c>
      <c r="WT174" s="254" t="n">
        <v>8.323288590604021</v>
      </c>
      <c r="WU174" s="254" t="n">
        <v>6.44660159073077</v>
      </c>
      <c r="WV174" s="252" t="n">
        <v>8.159999999999989</v>
      </c>
      <c r="WW174" s="252" t="n">
        <v>46.8404495260024</v>
      </c>
      <c r="WX174" s="253" t="n">
        <v>8.309865771812071</v>
      </c>
      <c r="WY174" s="253" t="n">
        <v>54.2347324261157</v>
      </c>
      <c r="WZ174" s="254" t="n">
        <v>8.323288590604021</v>
      </c>
      <c r="XA174" s="254" t="n">
        <v>6.44660159073077</v>
      </c>
      <c r="XB174" s="252" t="n">
        <v>8.159999999999989</v>
      </c>
      <c r="XC174" s="252" t="n">
        <v>50.1761110773792</v>
      </c>
      <c r="XD174" s="253" t="n">
        <v>8.309865771812071</v>
      </c>
      <c r="XE174" s="253" t="n">
        <v>54.2347324261157</v>
      </c>
      <c r="XF174" s="254" t="n">
        <v>8.323288590604021</v>
      </c>
      <c r="XG174" s="254" t="n">
        <v>6.44660159073077</v>
      </c>
      <c r="XH174" s="252" t="n">
        <v>8.159999999999989</v>
      </c>
      <c r="XI174" s="252" t="n">
        <v>53.4136759296917</v>
      </c>
      <c r="XJ174" s="253" t="n">
        <v>8.309865771812071</v>
      </c>
      <c r="XK174" s="253" t="n">
        <v>54.2347324261157</v>
      </c>
      <c r="XL174" s="254" t="n">
        <v>8.323288590604021</v>
      </c>
      <c r="XM174" s="254" t="n">
        <v>6.44660159073077</v>
      </c>
      <c r="XN174" s="252" t="n">
        <v>8.159999999999989</v>
      </c>
      <c r="XO174" s="252" t="n">
        <v>62.9306236262572</v>
      </c>
      <c r="XP174" s="253" t="n">
        <v>8.309865771812071</v>
      </c>
      <c r="XQ174" s="253" t="n">
        <v>54.2347324261157</v>
      </c>
      <c r="XR174" s="254" t="n">
        <v>8.323288590604021</v>
      </c>
      <c r="XS174" s="254" t="n">
        <v>6.44660159073077</v>
      </c>
      <c r="XT174" s="252" t="n">
        <v>8.159999999999989</v>
      </c>
      <c r="XU174" s="252" t="n">
        <v>69.4318171302251</v>
      </c>
      <c r="XV174" s="253" t="n">
        <v>8.309865771812071</v>
      </c>
      <c r="XW174" s="253" t="n">
        <v>54.2347324261157</v>
      </c>
      <c r="XX174" s="254" t="n">
        <v>8.323288590604021</v>
      </c>
      <c r="XY174" s="254" t="n">
        <v>6.44660159073077</v>
      </c>
      <c r="XZ174" s="252" t="n">
        <v>8.159999999999989</v>
      </c>
      <c r="YA174" s="252" t="n">
        <v>78.73675290587811</v>
      </c>
      <c r="YB174" s="253" t="n">
        <v>8.309865771812071</v>
      </c>
      <c r="YC174" s="253" t="n">
        <v>54.2347324261157</v>
      </c>
      <c r="YD174" s="254" t="n">
        <v>8.323288590604021</v>
      </c>
      <c r="YE174" s="254" t="n">
        <v>6.44660159073077</v>
      </c>
      <c r="YF174" s="252" t="n">
        <v>8.159999999999989</v>
      </c>
      <c r="YG174" s="252" t="n">
        <v>85.3742437068674</v>
      </c>
      <c r="YH174" s="253" t="n">
        <v>8.309865771812071</v>
      </c>
      <c r="YI174" s="253" t="n">
        <v>54.2347324261157</v>
      </c>
      <c r="YJ174" s="254" t="n">
        <v>8.323288590604021</v>
      </c>
      <c r="YK174" s="254" t="n">
        <v>6.44660159073077</v>
      </c>
      <c r="YL174" s="252" t="n">
        <v>8.231999999999999</v>
      </c>
      <c r="YM174" s="252" t="n">
        <v>90.4857869666871</v>
      </c>
      <c r="YN174" s="253" t="n">
        <v>8.309865771812071</v>
      </c>
      <c r="YO174" s="253" t="n">
        <v>54.2347324261157</v>
      </c>
      <c r="YP174" s="254" t="n">
        <v>8.323288590604021</v>
      </c>
      <c r="YQ174" s="254" t="n">
        <v>6.44660159073077</v>
      </c>
      <c r="YR174" s="252" t="n">
        <v>8.159999999999989</v>
      </c>
      <c r="YS174" s="252" t="n">
        <v>105.629632474861</v>
      </c>
      <c r="YT174" s="253" t="n">
        <v>8.309865771812071</v>
      </c>
      <c r="YU174" s="253" t="n">
        <v>54.2347324261157</v>
      </c>
      <c r="YV174" s="254" t="n">
        <v>8.323288590604021</v>
      </c>
      <c r="YW174" s="254" t="n">
        <v>6.44660159073077</v>
      </c>
      <c r="YX174" s="252" t="n">
        <v>8.304</v>
      </c>
      <c r="YY174" s="252" t="n">
        <v>112.616865781917</v>
      </c>
      <c r="YZ174" s="253" t="n">
        <v>8.309865771812071</v>
      </c>
      <c r="ZA174" s="253" t="n">
        <v>54.2347324261157</v>
      </c>
      <c r="ZB174" s="254" t="n">
        <v>8.323288590604021</v>
      </c>
      <c r="ZC174" s="254" t="n">
        <v>6.44660159073077</v>
      </c>
      <c r="ZD174" s="252" t="n">
        <v>12.4799999999999</v>
      </c>
      <c r="ZE174" s="252" t="n">
        <v>11.034805953756</v>
      </c>
      <c r="ZF174" s="253" t="n">
        <v>12.495</v>
      </c>
      <c r="ZG174" s="253" t="n">
        <v>67.2845398496876</v>
      </c>
      <c r="ZH174" s="254" t="n">
        <v>12.4799999999999</v>
      </c>
      <c r="ZI174" s="254" t="n">
        <v>3.34797321480569</v>
      </c>
      <c r="ZJ174" s="252" t="n">
        <v>12.4799999999999</v>
      </c>
      <c r="ZK174" s="252" t="n">
        <v>17.2822846127272</v>
      </c>
      <c r="ZL174" s="253" t="n">
        <v>12.495</v>
      </c>
      <c r="ZM174" s="253" t="n">
        <v>67.2845398496876</v>
      </c>
      <c r="ZN174" s="254" t="n">
        <v>12.4799999999999</v>
      </c>
      <c r="ZO174" s="254" t="n">
        <v>3.34797321480569</v>
      </c>
      <c r="ZP174" s="252" t="n">
        <v>12.4799999999999</v>
      </c>
      <c r="ZQ174" s="252" t="n">
        <v>24.1478472717546</v>
      </c>
      <c r="ZR174" s="253" t="n">
        <v>12.495</v>
      </c>
      <c r="ZS174" s="253" t="n">
        <v>67.2845398496876</v>
      </c>
      <c r="ZT174" s="254" t="n">
        <v>12.4799999999999</v>
      </c>
      <c r="ZU174" s="254" t="n">
        <v>3.34797321480569</v>
      </c>
      <c r="ZV174" s="252" t="n">
        <v>12.4799999999999</v>
      </c>
      <c r="ZW174" s="252" t="n">
        <v>30.7084415767114</v>
      </c>
      <c r="ZX174" s="253" t="n">
        <v>12.495</v>
      </c>
      <c r="ZY174" s="253" t="n">
        <v>67.2845398496876</v>
      </c>
      <c r="ZZ174" s="254" t="n">
        <v>12.4799999999999</v>
      </c>
      <c r="AAA174" s="254" t="n">
        <v>3.34797321480569</v>
      </c>
      <c r="AAB174" s="252" t="n">
        <v>12.4799999999999</v>
      </c>
      <c r="AAC174" s="252" t="n">
        <v>36.66621906786</v>
      </c>
      <c r="AAD174" s="253" t="n">
        <v>12.495</v>
      </c>
      <c r="AAE174" s="253" t="n">
        <v>67.2845398496876</v>
      </c>
      <c r="AAF174" s="254" t="n">
        <v>12.4799999999999</v>
      </c>
      <c r="AAG174" s="254" t="n">
        <v>3.34797321480569</v>
      </c>
      <c r="AAH174" s="252" t="n">
        <v>12.4799999999999</v>
      </c>
      <c r="AAI174" s="252" t="n">
        <v>43.5204976530539</v>
      </c>
      <c r="AAJ174" s="253" t="n">
        <v>12.495</v>
      </c>
      <c r="AAK174" s="253" t="n">
        <v>67.2845398496876</v>
      </c>
      <c r="AAL174" s="254" t="n">
        <v>12.4799999999999</v>
      </c>
      <c r="AAM174" s="254" t="n">
        <v>3.34797321480569</v>
      </c>
      <c r="AAN174" s="252" t="n">
        <v>12.4799999999999</v>
      </c>
      <c r="AAO174" s="252" t="n">
        <v>49.5009787925188</v>
      </c>
      <c r="AAP174" s="253" t="n">
        <v>12.495</v>
      </c>
      <c r="AAQ174" s="253" t="n">
        <v>67.2845398496876</v>
      </c>
      <c r="AAR174" s="254" t="n">
        <v>12.4799999999999</v>
      </c>
      <c r="AAS174" s="254" t="n">
        <v>3.34797321480569</v>
      </c>
      <c r="AAT174" s="252" t="n">
        <v>12.4799999999999</v>
      </c>
      <c r="AAU174" s="252" t="n">
        <v>55.1630932423164</v>
      </c>
      <c r="AAV174" s="253" t="n">
        <v>12.495</v>
      </c>
      <c r="AAW174" s="253" t="n">
        <v>67.2845398496876</v>
      </c>
      <c r="AAX174" s="254" t="n">
        <v>12.4799999999999</v>
      </c>
      <c r="AAY174" s="254" t="n">
        <v>3.34797321480569</v>
      </c>
      <c r="AAZ174" s="252" t="n">
        <v>12.4799999999999</v>
      </c>
      <c r="ABA174" s="252" t="n">
        <v>62.6050031740049</v>
      </c>
      <c r="ABB174" s="253" t="n">
        <v>12.495</v>
      </c>
      <c r="ABC174" s="253" t="n">
        <v>67.2845398496876</v>
      </c>
      <c r="ABD174" s="254" t="n">
        <v>12.4799999999999</v>
      </c>
      <c r="ABE174" s="254" t="n">
        <v>3.34797321480569</v>
      </c>
      <c r="ABF174" s="252" t="n">
        <v>12.4799999999999</v>
      </c>
      <c r="ABG174" s="252" t="n">
        <v>74.2299918779988</v>
      </c>
      <c r="ABH174" s="253" t="n">
        <v>12.495</v>
      </c>
      <c r="ABI174" s="253" t="n">
        <v>67.2845398496876</v>
      </c>
      <c r="ABJ174" s="254" t="n">
        <v>12.4799999999999</v>
      </c>
      <c r="ABK174" s="254" t="n">
        <v>3.34797321480569</v>
      </c>
      <c r="ABL174" s="252" t="n">
        <v>12.4799999999999</v>
      </c>
      <c r="ABM174" s="252" t="n">
        <v>88.21672230733731</v>
      </c>
      <c r="ABN174" s="253" t="n">
        <v>12.495</v>
      </c>
      <c r="ABO174" s="253" t="n">
        <v>67.2845398496876</v>
      </c>
      <c r="ABP174" s="254" t="n">
        <v>12.4799999999999</v>
      </c>
      <c r="ABQ174" s="254" t="n">
        <v>3.34797321480569</v>
      </c>
      <c r="ABR174" s="252" t="n">
        <v>12.4799999999999</v>
      </c>
      <c r="ABS174" s="252" t="n">
        <v>99.85291597727139</v>
      </c>
      <c r="ABT174" s="253" t="n">
        <v>12.495</v>
      </c>
      <c r="ABU174" s="253" t="n">
        <v>67.2845398496876</v>
      </c>
      <c r="ABV174" s="254" t="n">
        <v>12.4799999999999</v>
      </c>
      <c r="ABW174" s="254" t="n">
        <v>3.34797321480569</v>
      </c>
      <c r="ABX174" s="252" t="n">
        <v>12.4799999999999</v>
      </c>
      <c r="ABY174" s="252" t="n">
        <v>115.966440818056</v>
      </c>
      <c r="ABZ174" s="253" t="n">
        <v>12.495</v>
      </c>
      <c r="ACA174" s="253" t="n">
        <v>67.2845398496876</v>
      </c>
      <c r="ACB174" s="254" t="n">
        <v>12.4799999999999</v>
      </c>
      <c r="ACC174" s="254" t="n">
        <v>3.34797321480569</v>
      </c>
      <c r="ACD174" s="252" t="n">
        <v>12.4799999999999</v>
      </c>
      <c r="ACE174" s="252" t="n">
        <v>127.883719324029</v>
      </c>
      <c r="ACF174" s="253" t="n">
        <v>12.495</v>
      </c>
      <c r="ACG174" s="253" t="n">
        <v>67.2845398496876</v>
      </c>
      <c r="ACH174" s="254" t="n">
        <v>12.4799999999999</v>
      </c>
      <c r="ACI174" s="254" t="n">
        <v>3.34797321480569</v>
      </c>
      <c r="ACJ174" s="252" t="n">
        <v>12.4799999999999</v>
      </c>
      <c r="ACK174" s="252" t="n">
        <v>140.360537678692</v>
      </c>
      <c r="ACL174" s="253" t="n">
        <v>12.495</v>
      </c>
      <c r="ACM174" s="253" t="n">
        <v>67.2845398496876</v>
      </c>
      <c r="ACN174" s="254" t="n">
        <v>12.4799999999999</v>
      </c>
      <c r="ACO174" s="254" t="n">
        <v>3.34797321480569</v>
      </c>
      <c r="ACP174" s="252" t="n">
        <v>22.54</v>
      </c>
      <c r="ACQ174" s="252" t="n">
        <v>7.31526789874203</v>
      </c>
      <c r="ACR174" s="253" t="n">
        <v>22.7849999999999</v>
      </c>
      <c r="ACS174" s="253" t="n">
        <v>67.4358547270767</v>
      </c>
      <c r="ACT174" s="254" t="n">
        <v>22.7849999999999</v>
      </c>
      <c r="ACU174" s="254" t="n">
        <v>3.75113695369343</v>
      </c>
      <c r="ACV174" s="252" t="n">
        <v>22.9321406727828</v>
      </c>
      <c r="ACW174" s="252" t="n">
        <v>15.7611120586795</v>
      </c>
      <c r="ACX174" s="253" t="n">
        <v>22.7849999999999</v>
      </c>
      <c r="ACY174" s="253" t="n">
        <v>67.4358547270767</v>
      </c>
      <c r="ACZ174" s="254" t="n">
        <v>22.7849999999999</v>
      </c>
      <c r="ADA174" s="254" t="n">
        <v>3.75113695369343</v>
      </c>
      <c r="ADB174" s="252" t="n">
        <v>22.9266055045871</v>
      </c>
      <c r="ADC174" s="252" t="n">
        <v>23.959373052211</v>
      </c>
      <c r="ADD174" s="253" t="n">
        <v>22.7849999999999</v>
      </c>
      <c r="ADE174" s="253" t="n">
        <v>67.4358547270767</v>
      </c>
      <c r="ADF174" s="254" t="n">
        <v>22.7849999999999</v>
      </c>
      <c r="ADG174" s="254" t="n">
        <v>3.75113695369343</v>
      </c>
      <c r="ADH174" s="252" t="n">
        <v>23.0299999999999</v>
      </c>
      <c r="ADI174" s="252" t="n">
        <v>32.2051310679591</v>
      </c>
      <c r="ADJ174" s="253" t="n">
        <v>22.7849999999999</v>
      </c>
      <c r="ADK174" s="253" t="n">
        <v>67.4358547270767</v>
      </c>
      <c r="ADL174" s="254" t="n">
        <v>22.7849999999999</v>
      </c>
      <c r="ADM174" s="254" t="n">
        <v>3.75113695369343</v>
      </c>
      <c r="ADN174" s="252" t="n">
        <v>22.9566055045871</v>
      </c>
      <c r="ADO174" s="252" t="n">
        <v>39.9920970854732</v>
      </c>
      <c r="ADP174" s="253" t="n">
        <v>22.7849999999999</v>
      </c>
      <c r="ADQ174" s="253" t="n">
        <v>67.4358547270767</v>
      </c>
      <c r="ADR174" s="254" t="n">
        <v>22.7849999999999</v>
      </c>
      <c r="ADS174" s="254" t="n">
        <v>3.75113695369343</v>
      </c>
      <c r="ADT174" s="252" t="n">
        <v>22.9321406727828</v>
      </c>
      <c r="ADU174" s="252" t="n">
        <v>48.8419271540003</v>
      </c>
      <c r="ADV174" s="253" t="n">
        <v>22.7849999999999</v>
      </c>
      <c r="ADW174" s="253" t="n">
        <v>67.4358547270767</v>
      </c>
      <c r="ADX174" s="254" t="n">
        <v>22.7849999999999</v>
      </c>
      <c r="ADY174" s="254" t="n">
        <v>3.75113695369343</v>
      </c>
      <c r="ADZ174" s="252" t="n">
        <v>22.9566055045871</v>
      </c>
      <c r="AEA174" s="252" t="n">
        <v>56.4473125718435</v>
      </c>
      <c r="AEB174" s="253" t="n">
        <v>22.7849999999999</v>
      </c>
      <c r="AEC174" s="253" t="n">
        <v>67.4358547270767</v>
      </c>
      <c r="AED174" s="254" t="n">
        <v>22.7849999999999</v>
      </c>
      <c r="AEE174" s="254" t="n">
        <v>3.75113695369343</v>
      </c>
      <c r="AEF174" s="252" t="n">
        <v>23.0299999999999</v>
      </c>
      <c r="AEG174" s="252" t="n">
        <v>65.2391196043575</v>
      </c>
      <c r="AEH174" s="253" t="n">
        <v>22.7849999999999</v>
      </c>
      <c r="AEI174" s="253" t="n">
        <v>67.4358547270767</v>
      </c>
      <c r="AEJ174" s="254" t="n">
        <v>22.7849999999999</v>
      </c>
      <c r="AEK174" s="254" t="n">
        <v>3.75113695369343</v>
      </c>
      <c r="AEL174" s="252" t="n">
        <v>23.0299999999999</v>
      </c>
      <c r="AEM174" s="252" t="n">
        <v>72.84525419656831</v>
      </c>
      <c r="AEN174" s="253" t="n">
        <v>22.7849999999999</v>
      </c>
      <c r="AEO174" s="253" t="n">
        <v>67.4358547270767</v>
      </c>
      <c r="AEP174" s="254" t="n">
        <v>22.7849999999999</v>
      </c>
      <c r="AEQ174" s="254" t="n">
        <v>3.75113695369343</v>
      </c>
      <c r="AER174" s="252" t="n">
        <v>23.0299999999999</v>
      </c>
      <c r="AES174" s="252" t="n">
        <v>82.8635862457681</v>
      </c>
      <c r="AET174" s="253" t="n">
        <v>22.7849999999999</v>
      </c>
      <c r="AEU174" s="253" t="n">
        <v>67.4358547270767</v>
      </c>
      <c r="AEV174" s="254" t="n">
        <v>22.7849999999999</v>
      </c>
      <c r="AEW174" s="254" t="n">
        <v>3.75113695369343</v>
      </c>
      <c r="AEX174" s="252" t="n">
        <v>23.0299999999999</v>
      </c>
      <c r="AEY174" s="252" t="n">
        <v>98.8658515507377</v>
      </c>
      <c r="AEZ174" s="253" t="n">
        <v>22.7849999999999</v>
      </c>
      <c r="AFA174" s="253" t="n">
        <v>67.4358547270767</v>
      </c>
      <c r="AFB174" s="254" t="n">
        <v>22.7849999999999</v>
      </c>
      <c r="AFC174" s="254" t="n">
        <v>3.75113695369343</v>
      </c>
      <c r="AFD174" s="252" t="n">
        <v>23.0299999999999</v>
      </c>
      <c r="AFE174" s="252" t="n">
        <v>113.847103220657</v>
      </c>
      <c r="AFF174" s="253" t="n">
        <v>22.7849999999999</v>
      </c>
      <c r="AFG174" s="253" t="n">
        <v>67.4358547270767</v>
      </c>
      <c r="AFH174" s="254" t="n">
        <v>22.7849999999999</v>
      </c>
      <c r="AFI174" s="254" t="n">
        <v>3.75113695369343</v>
      </c>
      <c r="AFJ174" s="252" t="n">
        <v>23.0299999999999</v>
      </c>
      <c r="AFK174" s="252" t="n">
        <v>140.125975853779</v>
      </c>
      <c r="AFL174" s="253" t="n">
        <v>22.7849999999999</v>
      </c>
      <c r="AFM174" s="253" t="n">
        <v>67.4358547270767</v>
      </c>
      <c r="AFN174" s="254" t="n">
        <v>22.7849999999999</v>
      </c>
      <c r="AFO174" s="254" t="n">
        <v>3.75113695369343</v>
      </c>
      <c r="AFP174" s="252" t="n">
        <v>28.3199999999999</v>
      </c>
      <c r="AFQ174" s="252" t="n">
        <v>5.77890073766508</v>
      </c>
      <c r="AFR174" s="253" t="n">
        <v>28.2779831932772</v>
      </c>
      <c r="AFS174" s="253" t="n">
        <v>60.8993263169515</v>
      </c>
      <c r="AFT174" s="254" t="n">
        <v>28.3779831932772</v>
      </c>
      <c r="AFU174" s="254" t="n">
        <v>5.35097817252832</v>
      </c>
      <c r="AFV174" s="252" t="n">
        <v>28.3199999999999</v>
      </c>
      <c r="AFW174" s="252" t="n">
        <v>14.4666906875701</v>
      </c>
      <c r="AFX174" s="253" t="n">
        <v>28.2779831932772</v>
      </c>
      <c r="AFY174" s="253" t="n">
        <v>60.8993263169515</v>
      </c>
      <c r="AFZ174" s="254" t="n">
        <v>28.3779831932772</v>
      </c>
      <c r="AGA174" s="254" t="n">
        <v>5.35097817252832</v>
      </c>
      <c r="AGB174" s="252" t="n">
        <v>28.2601794616151</v>
      </c>
      <c r="AGC174" s="252" t="n">
        <v>23.1252097087275</v>
      </c>
      <c r="AGD174" s="253" t="n">
        <v>28.2779831932772</v>
      </c>
      <c r="AGE174" s="253" t="n">
        <v>60.8993263169515</v>
      </c>
      <c r="AGF174" s="254" t="n">
        <v>28.3779831932772</v>
      </c>
      <c r="AGG174" s="254" t="n">
        <v>5.35097817252832</v>
      </c>
      <c r="AGH174" s="252" t="n">
        <v>28.3199999999999</v>
      </c>
      <c r="AGI174" s="252" t="n">
        <v>32.0243003772927</v>
      </c>
      <c r="AGJ174" s="253" t="n">
        <v>28.2779831932772</v>
      </c>
      <c r="AGK174" s="253" t="n">
        <v>60.8993263169515</v>
      </c>
      <c r="AGL174" s="254" t="n">
        <v>28.3779831932772</v>
      </c>
      <c r="AGM174" s="254" t="n">
        <v>5.35097817252832</v>
      </c>
      <c r="AGN174" s="252" t="n">
        <v>28.3900897308075</v>
      </c>
      <c r="AGO174" s="252" t="n">
        <v>39.3344263007034</v>
      </c>
      <c r="AGP174" s="253" t="n">
        <v>28.2779831932772</v>
      </c>
      <c r="AGQ174" s="253" t="n">
        <v>60.8993263169515</v>
      </c>
      <c r="AGR174" s="254" t="n">
        <v>28.3779831932772</v>
      </c>
      <c r="AGS174" s="254" t="n">
        <v>5.35097817252832</v>
      </c>
      <c r="AGT174" s="252" t="n">
        <v>28.3199999999999</v>
      </c>
      <c r="AGU174" s="252" t="n">
        <v>48.2812914092489</v>
      </c>
      <c r="AGV174" s="253" t="n">
        <v>28.2779831932772</v>
      </c>
      <c r="AGW174" s="253" t="n">
        <v>60.8993263169515</v>
      </c>
      <c r="AGX174" s="254" t="n">
        <v>28.3779831932772</v>
      </c>
      <c r="AGY174" s="254" t="n">
        <v>5.35097817252832</v>
      </c>
      <c r="AGZ174" s="252" t="n">
        <v>28.3302691924226</v>
      </c>
      <c r="AHA174" s="252" t="n">
        <v>55.5232995358399</v>
      </c>
      <c r="AHB174" s="253" t="n">
        <v>28.2779831932772</v>
      </c>
      <c r="AHC174" s="253" t="n">
        <v>60.8993263169515</v>
      </c>
      <c r="AHD174" s="254" t="n">
        <v>28.3779831932772</v>
      </c>
      <c r="AHE174" s="254" t="n">
        <v>5.35097817252832</v>
      </c>
      <c r="AHF174" s="252" t="n">
        <v>28.2601794616151</v>
      </c>
      <c r="AHG174" s="252" t="n">
        <v>66.1896456974393</v>
      </c>
      <c r="AHH174" s="253" t="n">
        <v>28.2779831932772</v>
      </c>
      <c r="AHI174" s="253" t="n">
        <v>60.8993263169515</v>
      </c>
      <c r="AHJ174" s="254" t="n">
        <v>28.3779831932772</v>
      </c>
      <c r="AHK174" s="254" t="n">
        <v>5.35097817252832</v>
      </c>
      <c r="AHL174" s="252" t="n">
        <v>28.3199999999999</v>
      </c>
      <c r="AHM174" s="252" t="n">
        <v>81.2892314004751</v>
      </c>
      <c r="AHN174" s="253" t="n">
        <v>28.2779831932772</v>
      </c>
      <c r="AHO174" s="253" t="n">
        <v>60.8993263169515</v>
      </c>
      <c r="AHP174" s="254" t="n">
        <v>28.3779831932772</v>
      </c>
      <c r="AHQ174" s="254" t="n">
        <v>5.35097817252832</v>
      </c>
      <c r="AHR174" s="252" t="n">
        <v>28.2601794616151</v>
      </c>
      <c r="AHS174" s="252" t="n">
        <v>99.2149477850853</v>
      </c>
      <c r="AHT174" s="253" t="n">
        <v>28.2779831932772</v>
      </c>
      <c r="AHU174" s="253" t="n">
        <v>60.8993263169515</v>
      </c>
      <c r="AHV174" s="254" t="n">
        <v>28.3779831932772</v>
      </c>
      <c r="AHW174" s="254" t="n">
        <v>5.35097817252832</v>
      </c>
      <c r="AHX174" s="252" t="n">
        <v>28.2302691924227</v>
      </c>
      <c r="AHY174" s="252" t="n">
        <v>114.740446430093</v>
      </c>
      <c r="AHZ174" s="253" t="n">
        <v>28.2779831932772</v>
      </c>
      <c r="AIA174" s="253" t="n">
        <v>60.8993263169515</v>
      </c>
      <c r="AIB174" s="254" t="n">
        <v>28.3779831932772</v>
      </c>
      <c r="AIC174" s="254" t="n">
        <v>5.35097817252832</v>
      </c>
      <c r="AID174" s="252" t="n">
        <v>28.2302691924227</v>
      </c>
      <c r="AIE174" s="252" t="n">
        <v>141.43556297987</v>
      </c>
      <c r="AIF174" s="253" t="n">
        <v>28.2779831932772</v>
      </c>
      <c r="AIG174" s="253" t="n">
        <v>60.8993263169515</v>
      </c>
      <c r="AIH174" s="254" t="n">
        <v>28.3779831932772</v>
      </c>
      <c r="AII174" s="254" t="n">
        <v>5.35097817252832</v>
      </c>
      <c r="AIJ174" s="252" t="n">
        <v>38.3999999999999</v>
      </c>
      <c r="AIK174" s="252" t="n">
        <v>6.37964322795511</v>
      </c>
      <c r="AIL174" s="253" t="n">
        <v>38.7099999999999</v>
      </c>
      <c r="AIM174" s="253" t="n">
        <v>68.8825496558771</v>
      </c>
      <c r="AIN174" s="254" t="n">
        <v>38.7099999999999</v>
      </c>
      <c r="AIO174" s="254" t="n">
        <v>6.15469281230011</v>
      </c>
      <c r="AIP174" s="252" t="n">
        <v>38.3999999999999</v>
      </c>
      <c r="AIQ174" s="252" t="n">
        <v>9.373155236884079</v>
      </c>
      <c r="AIR174" s="253" t="n">
        <v>38.7099999999999</v>
      </c>
      <c r="AIS174" s="253" t="n">
        <v>68.8825496558771</v>
      </c>
      <c r="AIT174" s="254" t="n">
        <v>38.7099999999999</v>
      </c>
      <c r="AIU174" s="254" t="n">
        <v>6.15469281230011</v>
      </c>
      <c r="AIV174" s="252" t="n">
        <v>38.3999999999999</v>
      </c>
      <c r="AIW174" s="252" t="n">
        <v>14.3560006378715</v>
      </c>
      <c r="AIX174" s="253" t="n">
        <v>38.7099999999999</v>
      </c>
      <c r="AIY174" s="253" t="n">
        <v>68.8825496558771</v>
      </c>
      <c r="AIZ174" s="254" t="n">
        <v>38.7099999999999</v>
      </c>
      <c r="AJA174" s="254" t="n">
        <v>6.15469281230011</v>
      </c>
      <c r="AJB174" s="252" t="n">
        <v>38.3999999999999</v>
      </c>
      <c r="AJC174" s="252" t="n">
        <v>20.9806261263465</v>
      </c>
      <c r="AJD174" s="253" t="n">
        <v>38.7099999999999</v>
      </c>
      <c r="AJE174" s="253" t="n">
        <v>68.8825496558771</v>
      </c>
      <c r="AJF174" s="254" t="n">
        <v>38.7099999999999</v>
      </c>
      <c r="AJG174" s="254" t="n">
        <v>6.15469281230011</v>
      </c>
      <c r="AJH174" s="252" t="n">
        <v>38.88</v>
      </c>
      <c r="AJI174" s="252" t="n">
        <v>24.8017572425231</v>
      </c>
      <c r="AJJ174" s="253" t="n">
        <v>38.7099999999999</v>
      </c>
      <c r="AJK174" s="253" t="n">
        <v>68.8825496558771</v>
      </c>
      <c r="AJL174" s="254" t="n">
        <v>38.7099999999999</v>
      </c>
      <c r="AJM174" s="254" t="n">
        <v>6.15469281230011</v>
      </c>
      <c r="AJN174" s="252" t="n">
        <v>38.3999999999999</v>
      </c>
      <c r="AJO174" s="252" t="n">
        <v>32.2287047563276</v>
      </c>
      <c r="AJP174" s="253" t="n">
        <v>38.7099999999999</v>
      </c>
      <c r="AJQ174" s="253" t="n">
        <v>68.8825496558771</v>
      </c>
      <c r="AJR174" s="254" t="n">
        <v>38.7099999999999</v>
      </c>
      <c r="AJS174" s="254" t="n">
        <v>6.15469281230011</v>
      </c>
      <c r="AJT174" s="252" t="n">
        <v>38.3999999999999</v>
      </c>
      <c r="AJU174" s="252" t="n">
        <v>36.5969420355178</v>
      </c>
      <c r="AJV174" s="253" t="n">
        <v>38.7099999999999</v>
      </c>
      <c r="AJW174" s="253" t="n">
        <v>68.8825496558771</v>
      </c>
      <c r="AJX174" s="254" t="n">
        <v>38.7099999999999</v>
      </c>
      <c r="AJY174" s="254" t="n">
        <v>6.15469281230011</v>
      </c>
      <c r="AJZ174" s="252" t="n">
        <v>38.88</v>
      </c>
      <c r="AKA174" s="252" t="n">
        <v>42.8881815331605</v>
      </c>
      <c r="AKB174" s="253" t="n">
        <v>38.7099999999999</v>
      </c>
      <c r="AKC174" s="253" t="n">
        <v>68.8825496558771</v>
      </c>
      <c r="AKD174" s="254" t="n">
        <v>38.7099999999999</v>
      </c>
      <c r="AKE174" s="254" t="n">
        <v>6.15469281230011</v>
      </c>
      <c r="AKF174" s="252" t="n">
        <v>38.88</v>
      </c>
      <c r="AKG174" s="252" t="n">
        <v>48.4516874629734</v>
      </c>
      <c r="AKH174" s="253" t="n">
        <v>38.7099999999999</v>
      </c>
      <c r="AKI174" s="253" t="n">
        <v>68.8825496558771</v>
      </c>
      <c r="AKJ174" s="254" t="n">
        <v>38.7099999999999</v>
      </c>
      <c r="AKK174" s="254" t="n">
        <v>6.15469281230011</v>
      </c>
      <c r="AKL174" s="252" t="n">
        <v>38.3999999999999</v>
      </c>
      <c r="AKM174" s="252" t="n">
        <v>57.1055802287708</v>
      </c>
      <c r="AKN174" s="253" t="n">
        <v>38.7099999999999</v>
      </c>
      <c r="AKO174" s="253" t="n">
        <v>68.8825496558771</v>
      </c>
      <c r="AKP174" s="254" t="n">
        <v>38.7099999999999</v>
      </c>
      <c r="AKQ174" s="254" t="n">
        <v>6.15469281230011</v>
      </c>
      <c r="AKR174" s="252" t="n">
        <v>38.3999999999999</v>
      </c>
      <c r="AKS174" s="252" t="n">
        <v>60.2651402720131</v>
      </c>
      <c r="AKT174" s="253" t="n">
        <v>38.7099999999999</v>
      </c>
      <c r="AKU174" s="253" t="n">
        <v>68.8825496558771</v>
      </c>
      <c r="AKV174" s="254" t="n">
        <v>38.7099999999999</v>
      </c>
      <c r="AKW174" s="254" t="n">
        <v>6.15469281230011</v>
      </c>
      <c r="AKX174" s="252" t="n">
        <v>38.88</v>
      </c>
      <c r="AKY174" s="252" t="n">
        <v>65.2353676321094</v>
      </c>
      <c r="AKZ174" s="253" t="n">
        <v>38.7099999999999</v>
      </c>
      <c r="ALA174" s="253" t="n">
        <v>68.8825496558771</v>
      </c>
      <c r="ALB174" s="254" t="n">
        <v>38.7099999999999</v>
      </c>
      <c r="ALC174" s="254" t="n">
        <v>6.15469281230011</v>
      </c>
      <c r="ALD174" s="252" t="n">
        <v>38.3999999999999</v>
      </c>
      <c r="ALE174" s="252" t="n">
        <v>72.7147182601841</v>
      </c>
      <c r="ALF174" s="253" t="n">
        <v>38.7099999999999</v>
      </c>
      <c r="ALG174" s="253" t="n">
        <v>68.8825496558771</v>
      </c>
      <c r="ALH174" s="254" t="n">
        <v>38.7099999999999</v>
      </c>
      <c r="ALI174" s="254" t="n">
        <v>6.15469281230011</v>
      </c>
      <c r="ALJ174" s="252" t="n">
        <v>38.3999999999999</v>
      </c>
      <c r="ALK174" s="252" t="n">
        <v>79.7076646410415</v>
      </c>
      <c r="ALL174" s="253" t="n">
        <v>38.7099999999999</v>
      </c>
      <c r="ALM174" s="253" t="n">
        <v>68.8825496558771</v>
      </c>
      <c r="ALN174" s="254" t="n">
        <v>38.7099999999999</v>
      </c>
      <c r="ALO174" s="254" t="n">
        <v>6.15469281230011</v>
      </c>
      <c r="ALP174" s="252" t="n">
        <v>38.88</v>
      </c>
      <c r="ALQ174" s="252" t="n">
        <v>80.9415479955573</v>
      </c>
      <c r="ALR174" s="253" t="n">
        <v>38.7099999999999</v>
      </c>
      <c r="ALS174" s="253" t="n">
        <v>68.8825496558771</v>
      </c>
      <c r="ALT174" s="254" t="n">
        <v>38.7099999999999</v>
      </c>
      <c r="ALU174" s="254" t="n">
        <v>6.15469281230011</v>
      </c>
      <c r="ALV174" s="252" t="n">
        <v>38.88</v>
      </c>
      <c r="ALW174" s="252" t="n">
        <v>87.6454936147052</v>
      </c>
      <c r="ALX174" s="253" t="n">
        <v>38.7099999999999</v>
      </c>
      <c r="ALY174" s="253" t="n">
        <v>68.8825496558771</v>
      </c>
      <c r="ALZ174" s="254" t="n">
        <v>38.7099999999999</v>
      </c>
      <c r="AMA174" s="254" t="n">
        <v>6.15469281230011</v>
      </c>
      <c r="AMB174" s="252" t="n">
        <v>38.88</v>
      </c>
      <c r="AMC174" s="252" t="n">
        <v>94.29184823676709</v>
      </c>
      <c r="AMD174" s="253" t="n">
        <v>38.7099999999999</v>
      </c>
      <c r="AME174" s="253" t="n">
        <v>68.8825496558771</v>
      </c>
      <c r="AMF174" s="254" t="n">
        <v>38.7099999999999</v>
      </c>
      <c r="AMG174" s="254" t="n">
        <v>6.15469281230011</v>
      </c>
      <c r="AMH174" s="252" t="n">
        <v>38.3999999999999</v>
      </c>
      <c r="AMI174" s="252" t="n">
        <v>103.505105994657</v>
      </c>
      <c r="AMJ174" s="253" t="n">
        <v>38.7099999999999</v>
      </c>
      <c r="AMK174" s="253" t="n">
        <v>68.8825496558771</v>
      </c>
      <c r="AML174" s="254" t="n">
        <v>38.7099999999999</v>
      </c>
      <c r="AMM174" s="254" t="n">
        <v>6.15469281230011</v>
      </c>
      <c r="AMN174" s="252" t="n">
        <v>38.88</v>
      </c>
      <c r="AMO174" s="252" t="n">
        <v>105.540432174894</v>
      </c>
      <c r="AMP174" s="253" t="n">
        <v>38.7099999999999</v>
      </c>
      <c r="AMQ174" s="253" t="n">
        <v>68.8825496558771</v>
      </c>
      <c r="AMR174" s="254" t="n">
        <v>38.7099999999999</v>
      </c>
      <c r="AMS174" s="254" t="n">
        <v>6.15469281230011</v>
      </c>
      <c r="AMT174" s="252" t="n">
        <v>38.3999999999999</v>
      </c>
      <c r="AMU174" s="252" t="n">
        <v>114.415549501955</v>
      </c>
      <c r="AMV174" s="253" t="n">
        <v>38.7099999999999</v>
      </c>
      <c r="AMW174" s="253" t="n">
        <v>68.8825496558771</v>
      </c>
      <c r="AMX174" s="254" t="n">
        <v>38.7099999999999</v>
      </c>
      <c r="AMY174" s="254" t="n">
        <v>6.15469281230011</v>
      </c>
      <c r="AMZ174" s="252" t="n">
        <v>38.88</v>
      </c>
      <c r="ANA174" s="252" t="n">
        <v>117.179506333406</v>
      </c>
      <c r="ANB174" s="253" t="n">
        <v>38.7099999999999</v>
      </c>
      <c r="ANC174" s="253" t="n">
        <v>68.8825496558771</v>
      </c>
      <c r="AND174" s="254" t="n">
        <v>38.7099999999999</v>
      </c>
      <c r="ANE174" s="254" t="n">
        <v>6.15469281230011</v>
      </c>
      <c r="ANF174" s="252" t="n">
        <v>38.88</v>
      </c>
      <c r="ANG174" s="252" t="n">
        <v>124.479937232449</v>
      </c>
      <c r="ANH174" s="253" t="n">
        <v>38.7099999999999</v>
      </c>
      <c r="ANI174" s="253" t="n">
        <v>68.8825496558771</v>
      </c>
      <c r="ANJ174" s="254" t="n">
        <v>38.7099999999999</v>
      </c>
      <c r="ANK174" s="254" t="n">
        <v>6.15469281230011</v>
      </c>
      <c r="ANL174" s="252" t="n">
        <v>38.88</v>
      </c>
      <c r="ANM174" s="252" t="n">
        <v>128.742207237526</v>
      </c>
      <c r="ANN174" s="253" t="n">
        <v>38.7099999999999</v>
      </c>
      <c r="ANO174" s="253" t="n">
        <v>68.8825496558771</v>
      </c>
      <c r="ANP174" s="254" t="n">
        <v>38.7099999999999</v>
      </c>
      <c r="ANQ174" s="254" t="n">
        <v>6.15469281230011</v>
      </c>
      <c r="ANR174" s="252" t="n">
        <v>38.88</v>
      </c>
      <c r="ANS174" s="252" t="n">
        <v>135.546779764352</v>
      </c>
      <c r="ANT174" s="253" t="n">
        <v>38.7099999999999</v>
      </c>
      <c r="ANU174" s="253" t="n">
        <v>68.8825496558771</v>
      </c>
      <c r="ANV174" s="254" t="n">
        <v>38.7099999999999</v>
      </c>
      <c r="ANW174" s="254" t="n">
        <v>6.15469281230011</v>
      </c>
      <c r="ANX174" s="252" t="n">
        <v>38.3999999999999</v>
      </c>
      <c r="ANY174" s="252" t="n">
        <v>146.303788668568</v>
      </c>
      <c r="ANZ174" s="253" t="n">
        <v>38.7099999999999</v>
      </c>
      <c r="AOA174" s="253" t="n">
        <v>68.8825496558771</v>
      </c>
      <c r="AOB174" s="254" t="n">
        <v>38.7099999999999</v>
      </c>
      <c r="AOC174" s="254" t="n">
        <v>6.15469281230011</v>
      </c>
      <c r="AOD174" s="252" t="n">
        <v>38.3999999999999</v>
      </c>
      <c r="AOE174" s="252" t="n">
        <v>153.588315566848</v>
      </c>
      <c r="AOF174" s="253" t="n">
        <v>38.7099999999999</v>
      </c>
      <c r="AOG174" s="253" t="n">
        <v>68.8825496558771</v>
      </c>
      <c r="AOH174" s="254" t="n">
        <v>38.7099999999999</v>
      </c>
      <c r="AOI174" s="254" t="n">
        <v>6.15469281230011</v>
      </c>
      <c r="AOJ174" s="252" t="n">
        <v>38.3999999999999</v>
      </c>
      <c r="AOK174" s="252" t="n">
        <v>159.025563007122</v>
      </c>
      <c r="AOL174" s="253" t="n">
        <v>38.7099999999999</v>
      </c>
      <c r="AOM174" s="253" t="n">
        <v>68.8825496558771</v>
      </c>
      <c r="AON174" s="254" t="n">
        <v>38.7099999999999</v>
      </c>
      <c r="AOO174" s="254" t="n">
        <v>6.15469281230011</v>
      </c>
      <c r="AOP174" s="252" t="n">
        <v>38.88</v>
      </c>
      <c r="AOQ174" s="252" t="n">
        <v>162.878475903592</v>
      </c>
      <c r="AOR174" s="253" t="n">
        <v>38.7099999999999</v>
      </c>
      <c r="AOS174" s="253" t="n">
        <v>68.8825496558771</v>
      </c>
      <c r="AOT174" s="254" t="n">
        <v>38.7099999999999</v>
      </c>
      <c r="AOU174" s="254" t="n">
        <v>6.15469281230011</v>
      </c>
      <c r="AOV174" s="252" t="n">
        <v>56.16</v>
      </c>
      <c r="AOW174" s="252" t="n">
        <v>9.90353402963739</v>
      </c>
      <c r="AOX174" s="253" t="n">
        <v>56.3499999999999</v>
      </c>
      <c r="AOY174" s="253" t="n">
        <v>70.6101481412305</v>
      </c>
      <c r="AOZ174" s="254" t="n">
        <v>56.3499999999999</v>
      </c>
      <c r="APA174" s="254" t="n">
        <v>3.4962793820239</v>
      </c>
      <c r="APB174" s="252" t="n">
        <v>56.64</v>
      </c>
      <c r="APC174" s="252" t="n">
        <v>14.2797223794702</v>
      </c>
      <c r="APD174" s="253" t="n">
        <v>56.3499999999999</v>
      </c>
      <c r="APE174" s="253" t="n">
        <v>70.6101481412305</v>
      </c>
      <c r="APF174" s="254" t="n">
        <v>56.3499999999999</v>
      </c>
      <c r="APG174" s="254" t="n">
        <v>3.4962793820239</v>
      </c>
      <c r="APH174" s="252" t="n">
        <v>56.16</v>
      </c>
      <c r="API174" s="252" t="n">
        <v>21.0057241170401</v>
      </c>
      <c r="APJ174" s="253" t="n">
        <v>56.3499999999999</v>
      </c>
      <c r="APK174" s="253" t="n">
        <v>70.6101481412305</v>
      </c>
      <c r="APL174" s="254" t="n">
        <v>56.3499999999999</v>
      </c>
      <c r="APM174" s="254" t="n">
        <v>3.4962793820239</v>
      </c>
      <c r="APN174" s="252" t="n">
        <v>56.16</v>
      </c>
      <c r="APO174" s="252" t="n">
        <v>29.6961329004477</v>
      </c>
      <c r="APP174" s="253" t="n">
        <v>56.3499999999999</v>
      </c>
      <c r="APQ174" s="253" t="n">
        <v>70.6101481412305</v>
      </c>
      <c r="APR174" s="254" t="n">
        <v>56.3499999999999</v>
      </c>
      <c r="APS174" s="254" t="n">
        <v>3.4962793820239</v>
      </c>
      <c r="APT174" s="252" t="n">
        <v>56.16</v>
      </c>
      <c r="APU174" s="252" t="n">
        <v>37.8326549346937</v>
      </c>
      <c r="APV174" s="253" t="n">
        <v>56.3499999999999</v>
      </c>
      <c r="APW174" s="253" t="n">
        <v>70.6101481412305</v>
      </c>
      <c r="APX174" s="254" t="n">
        <v>56.3499999999999</v>
      </c>
      <c r="APY174" s="254" t="n">
        <v>3.4962793820239</v>
      </c>
      <c r="APZ174" s="252" t="n">
        <v>56.16</v>
      </c>
      <c r="AQA174" s="252" t="n">
        <v>46.410128574628</v>
      </c>
      <c r="AQB174" s="253" t="n">
        <v>56.3499999999999</v>
      </c>
      <c r="AQC174" s="253" t="n">
        <v>70.6101481412305</v>
      </c>
      <c r="AQD174" s="254" t="n">
        <v>56.3499999999999</v>
      </c>
      <c r="AQE174" s="254" t="n">
        <v>3.4962793820239</v>
      </c>
      <c r="AQF174" s="252" t="n">
        <v>56.16</v>
      </c>
      <c r="AQG174" s="252" t="n">
        <v>55.1296900229824</v>
      </c>
      <c r="AQH174" s="253" t="n">
        <v>56.3499999999999</v>
      </c>
      <c r="AQI174" s="253" t="n">
        <v>70.6101481412305</v>
      </c>
      <c r="AQJ174" s="254" t="n">
        <v>56.3499999999999</v>
      </c>
      <c r="AQK174" s="254" t="n">
        <v>3.4962793820239</v>
      </c>
      <c r="AQL174" s="252" t="n">
        <v>56.16</v>
      </c>
      <c r="AQM174" s="252" t="n">
        <v>62.090775660168</v>
      </c>
      <c r="AQN174" s="253" t="n">
        <v>56.3499999999999</v>
      </c>
      <c r="AQO174" s="253" t="n">
        <v>70.6101481412305</v>
      </c>
      <c r="AQP174" s="254" t="n">
        <v>56.3499999999999</v>
      </c>
      <c r="AQQ174" s="254" t="n">
        <v>3.4962793820239</v>
      </c>
      <c r="AQR174" s="252" t="n">
        <v>56.16</v>
      </c>
      <c r="AQS174" s="252" t="n">
        <v>71.31649505420749</v>
      </c>
      <c r="AQT174" s="253" t="n">
        <v>56.3499999999999</v>
      </c>
      <c r="AQU174" s="253" t="n">
        <v>70.6101481412305</v>
      </c>
      <c r="AQV174" s="254" t="n">
        <v>56.3499999999999</v>
      </c>
      <c r="AQW174" s="254" t="n">
        <v>3.4962793820239</v>
      </c>
      <c r="AQX174" s="252" t="n">
        <v>56.16</v>
      </c>
      <c r="AQY174" s="252" t="n">
        <v>79.2607841302907</v>
      </c>
      <c r="AQZ174" s="253" t="n">
        <v>56.3499999999999</v>
      </c>
      <c r="ARA174" s="253" t="n">
        <v>70.6101481412305</v>
      </c>
      <c r="ARB174" s="254" t="n">
        <v>56.3499999999999</v>
      </c>
      <c r="ARC174" s="254" t="n">
        <v>3.4962793820239</v>
      </c>
      <c r="ARD174" s="252" t="n">
        <v>56.16</v>
      </c>
      <c r="ARE174" s="252" t="n">
        <v>87.4255394935868</v>
      </c>
      <c r="ARF174" s="253" t="n">
        <v>56.3499999999999</v>
      </c>
      <c r="ARG174" s="253" t="n">
        <v>70.6101481412305</v>
      </c>
      <c r="ARH174" s="254" t="n">
        <v>56.3499999999999</v>
      </c>
      <c r="ARI174" s="254" t="n">
        <v>3.4962793820239</v>
      </c>
      <c r="ARJ174" s="252" t="n">
        <v>56.16</v>
      </c>
      <c r="ARK174" s="252" t="n">
        <v>95.58939471691281</v>
      </c>
      <c r="ARL174" s="253" t="n">
        <v>56.3499999999999</v>
      </c>
      <c r="ARM174" s="253" t="n">
        <v>70.6101481412305</v>
      </c>
      <c r="ARN174" s="254" t="n">
        <v>56.3499999999999</v>
      </c>
      <c r="ARO174" s="254" t="n">
        <v>3.4962793820239</v>
      </c>
      <c r="ARP174" s="252" t="n">
        <v>56.16</v>
      </c>
      <c r="ARQ174" s="252" t="n">
        <v>105.436906646762</v>
      </c>
      <c r="ARR174" s="253" t="n">
        <v>56.3499999999999</v>
      </c>
      <c r="ARS174" s="253" t="n">
        <v>70.6101481412305</v>
      </c>
      <c r="ART174" s="254" t="n">
        <v>56.3499999999999</v>
      </c>
      <c r="ARU174" s="254" t="n">
        <v>3.4962793820239</v>
      </c>
      <c r="ARV174" s="252" t="n">
        <v>56.16</v>
      </c>
      <c r="ARW174" s="252" t="n">
        <v>113.831153780669</v>
      </c>
      <c r="ARX174" s="253" t="n">
        <v>56.3499999999999</v>
      </c>
      <c r="ARY174" s="253" t="n">
        <v>70.6101481412305</v>
      </c>
      <c r="ARZ174" s="254" t="n">
        <v>56.3499999999999</v>
      </c>
      <c r="ASA174" s="254" t="n">
        <v>3.4962793820239</v>
      </c>
      <c r="ASB174" s="252" t="n">
        <v>56.16</v>
      </c>
      <c r="ASC174" s="252" t="n">
        <v>122.153834573324</v>
      </c>
      <c r="ASD174" s="253" t="n">
        <v>56.3499999999999</v>
      </c>
      <c r="ASE174" s="253" t="n">
        <v>70.6101481412305</v>
      </c>
      <c r="ASF174" s="254" t="n">
        <v>56.3499999999999</v>
      </c>
      <c r="ASG174" s="254" t="n">
        <v>3.4962793820239</v>
      </c>
      <c r="ASH174" s="252" t="n">
        <v>56.16</v>
      </c>
      <c r="ASI174" s="252" t="n">
        <v>129.933742723177</v>
      </c>
      <c r="ASJ174" s="253" t="n">
        <v>56.3499999999999</v>
      </c>
      <c r="ASK174" s="253" t="n">
        <v>70.6101481412305</v>
      </c>
      <c r="ASL174" s="254" t="n">
        <v>56.3499999999999</v>
      </c>
      <c r="ASM174" s="254" t="n">
        <v>3.4962793820239</v>
      </c>
      <c r="ASN174" s="252" t="n">
        <v>56.16</v>
      </c>
      <c r="ASO174" s="252" t="n">
        <v>137.137545818788</v>
      </c>
      <c r="ASP174" s="253" t="n">
        <v>56.3499999999999</v>
      </c>
      <c r="ASQ174" s="253" t="n">
        <v>70.6101481412305</v>
      </c>
      <c r="ASR174" s="254" t="n">
        <v>56.3499999999999</v>
      </c>
      <c r="ASS174" s="254" t="n">
        <v>3.4962793820239</v>
      </c>
      <c r="AST174" s="252" t="n">
        <v>56.16</v>
      </c>
      <c r="ASU174" s="252" t="n">
        <v>146.788438497919</v>
      </c>
      <c r="ASV174" s="253" t="n">
        <v>56.3499999999999</v>
      </c>
      <c r="ASW174" s="253" t="n">
        <v>70.6101481412305</v>
      </c>
      <c r="ASX174" s="254" t="n">
        <v>56.3499999999999</v>
      </c>
      <c r="ASY174" s="254" t="n">
        <v>3.4962793820239</v>
      </c>
      <c r="ASZ174" s="252" t="n">
        <v>56.16</v>
      </c>
      <c r="ATA174" s="252" t="n">
        <v>153.852330977739</v>
      </c>
      <c r="ATB174" s="253" t="n">
        <v>56.3499999999999</v>
      </c>
      <c r="ATC174" s="253" t="n">
        <v>70.6101481412305</v>
      </c>
      <c r="ATD174" s="254" t="n">
        <v>56.3499999999999</v>
      </c>
      <c r="ATE174" s="254" t="n">
        <v>3.4962793820239</v>
      </c>
      <c r="ATF174" s="252" t="n">
        <v>56.16</v>
      </c>
      <c r="ATG174" s="252" t="n">
        <v>162.213456941207</v>
      </c>
      <c r="ATH174" s="253" t="n">
        <v>56.3499999999999</v>
      </c>
      <c r="ATI174" s="253" t="n">
        <v>70.6101481412305</v>
      </c>
      <c r="ATJ174" s="254" t="n">
        <v>56.3499999999999</v>
      </c>
      <c r="ATK174" s="254" t="n">
        <v>3.4962793820239</v>
      </c>
      <c r="ATL174" s="252" t="n">
        <v>56.16</v>
      </c>
      <c r="ATM174" s="252" t="n">
        <v>173.687440373783</v>
      </c>
      <c r="ATN174" s="253" t="n">
        <v>56.3499999999999</v>
      </c>
      <c r="ATO174" s="253" t="n">
        <v>70.6101481412305</v>
      </c>
      <c r="ATP174" s="254" t="n">
        <v>56.3499999999999</v>
      </c>
      <c r="ATQ174" s="254" t="n">
        <v>3.4962793820239</v>
      </c>
      <c r="ATR174" s="252" t="n">
        <v>56.16</v>
      </c>
      <c r="ATS174" s="252" t="n">
        <v>181.562431420345</v>
      </c>
      <c r="ATT174" s="253" t="n">
        <v>56.3499999999999</v>
      </c>
      <c r="ATU174" s="253" t="n">
        <v>70.6101481412305</v>
      </c>
      <c r="ATV174" s="254" t="n">
        <v>56.3499999999999</v>
      </c>
      <c r="ATW174" s="254" t="n">
        <v>3.4962793820239</v>
      </c>
      <c r="ATX174" s="252" t="n">
        <v>56.16</v>
      </c>
      <c r="ATY174" s="252" t="n">
        <v>189.114319267331</v>
      </c>
      <c r="ATZ174" s="253" t="n">
        <v>56.3499999999999</v>
      </c>
      <c r="AUA174" s="253" t="n">
        <v>70.6101481412305</v>
      </c>
      <c r="AUB174" s="254" t="n">
        <v>56.3499999999999</v>
      </c>
      <c r="AUC174" s="254" t="n">
        <v>3.4962793820239</v>
      </c>
      <c r="AUD174" s="252" t="n">
        <v>56.16</v>
      </c>
      <c r="AUE174" s="252" t="n">
        <v>197.457926398948</v>
      </c>
      <c r="AUF174" s="253" t="n">
        <v>56.3499999999999</v>
      </c>
      <c r="AUG174" s="253" t="n">
        <v>70.6101481412305</v>
      </c>
      <c r="AUH174" s="254" t="n">
        <v>56.3499999999999</v>
      </c>
      <c r="AUI174" s="254" t="n">
        <v>3.4962793820239</v>
      </c>
      <c r="AUJ174" s="252" t="n">
        <v>56.16</v>
      </c>
      <c r="AUK174" s="252" t="n">
        <v>205.388072676333</v>
      </c>
      <c r="AUL174" s="253" t="n">
        <v>56.3499999999999</v>
      </c>
      <c r="AUM174" s="253" t="n">
        <v>70.6101481412305</v>
      </c>
      <c r="AUN174" s="254" t="n">
        <v>56.3499999999999</v>
      </c>
      <c r="AUO174" s="254" t="n">
        <v>3.4962793820239</v>
      </c>
      <c r="AUP174" s="252" t="n">
        <v>81.59999999999999</v>
      </c>
      <c r="AUQ174" s="252" t="n">
        <v>8.06505827025029</v>
      </c>
      <c r="AUR174" s="253" t="n">
        <v>83.3</v>
      </c>
      <c r="AUS174" s="253" t="n">
        <v>73.24198447040919</v>
      </c>
      <c r="AUT174" s="254" t="n">
        <v>82.31999999999999</v>
      </c>
      <c r="AUU174" s="254" t="n">
        <v>5.3309770711749</v>
      </c>
      <c r="AUV174" s="252" t="n">
        <v>81.59999999999999</v>
      </c>
      <c r="AUW174" s="252" t="n">
        <v>16.4013790911155</v>
      </c>
      <c r="AUX174" s="253" t="n">
        <v>83.3</v>
      </c>
      <c r="AUY174" s="253" t="n">
        <v>73.24198447040919</v>
      </c>
      <c r="AUZ174" s="254" t="n">
        <v>82.31999999999999</v>
      </c>
      <c r="AVA174" s="254" t="n">
        <v>5.3309770711749</v>
      </c>
      <c r="AVB174" s="252" t="n">
        <v>81.59999999999999</v>
      </c>
      <c r="AVC174" s="252" t="n">
        <v>18.7861104093333</v>
      </c>
      <c r="AVD174" s="253" t="n">
        <v>83.3</v>
      </c>
      <c r="AVE174" s="253" t="n">
        <v>73.24198447040919</v>
      </c>
      <c r="AVF174" s="254" t="n">
        <v>82.31999999999999</v>
      </c>
      <c r="AVG174" s="254" t="n">
        <v>5.3309770711749</v>
      </c>
      <c r="AVH174" s="252" t="n">
        <v>81.59999999999999</v>
      </c>
      <c r="AVI174" s="252" t="n">
        <v>28.6430736674599</v>
      </c>
      <c r="AVJ174" s="253" t="n">
        <v>83.3</v>
      </c>
      <c r="AVK174" s="253" t="n">
        <v>73.24198447040919</v>
      </c>
      <c r="AVL174" s="254" t="n">
        <v>82.31999999999999</v>
      </c>
      <c r="AVM174" s="254" t="n">
        <v>5.3309770711749</v>
      </c>
      <c r="AVN174" s="252" t="n">
        <v>81.59999999999999</v>
      </c>
      <c r="AVO174" s="252" t="n">
        <v>35.6271223548382</v>
      </c>
      <c r="AVP174" s="253" t="n">
        <v>83.3</v>
      </c>
      <c r="AVQ174" s="253" t="n">
        <v>73.24198447040919</v>
      </c>
      <c r="AVR174" s="254" t="n">
        <v>82.31999999999999</v>
      </c>
      <c r="AVS174" s="254" t="n">
        <v>5.3309770711749</v>
      </c>
      <c r="AVT174" s="252" t="n">
        <v>82.5599999999999</v>
      </c>
      <c r="AVU174" s="252" t="n">
        <v>38.0178127392264</v>
      </c>
      <c r="AVV174" s="253" t="n">
        <v>83.3</v>
      </c>
      <c r="AVW174" s="253" t="n">
        <v>73.24198447040919</v>
      </c>
      <c r="AVX174" s="254" t="n">
        <v>82.31999999999999</v>
      </c>
      <c r="AVY174" s="254" t="n">
        <v>5.3309770711749</v>
      </c>
      <c r="AVZ174" s="252" t="n">
        <v>82.5599999999999</v>
      </c>
      <c r="AWA174" s="252" t="n">
        <v>45.780995715108</v>
      </c>
      <c r="AWB174" s="253" t="n">
        <v>83.3</v>
      </c>
      <c r="AWC174" s="253" t="n">
        <v>73.24198447040919</v>
      </c>
      <c r="AWD174" s="254" t="n">
        <v>82.31999999999999</v>
      </c>
      <c r="AWE174" s="254" t="n">
        <v>5.3309770711749</v>
      </c>
      <c r="AWF174" s="252" t="n">
        <v>82.5599999999999</v>
      </c>
      <c r="AWG174" s="252" t="n">
        <v>53.8234676307747</v>
      </c>
      <c r="AWH174" s="253" t="n">
        <v>83.3</v>
      </c>
      <c r="AWI174" s="253" t="n">
        <v>73.24198447040919</v>
      </c>
      <c r="AWJ174" s="254" t="n">
        <v>82.31999999999999</v>
      </c>
      <c r="AWK174" s="254" t="n">
        <v>5.3309770711749</v>
      </c>
      <c r="AWL174" s="252" t="n">
        <v>82.5599999999999</v>
      </c>
      <c r="AWM174" s="252" t="n">
        <v>56.7414421084172</v>
      </c>
      <c r="AWN174" s="253" t="n">
        <v>83.3</v>
      </c>
      <c r="AWO174" s="253" t="n">
        <v>73.24198447040919</v>
      </c>
      <c r="AWP174" s="254" t="n">
        <v>82.31999999999999</v>
      </c>
      <c r="AWQ174" s="254" t="n">
        <v>5.3309770711749</v>
      </c>
      <c r="AWR174" s="252" t="n">
        <v>82.5599999999999</v>
      </c>
      <c r="AWS174" s="252" t="n">
        <v>64.7683276109213</v>
      </c>
      <c r="AWT174" s="253" t="n">
        <v>83.3</v>
      </c>
      <c r="AWU174" s="253" t="n">
        <v>73.24198447040919</v>
      </c>
      <c r="AWV174" s="254" t="n">
        <v>82.31999999999999</v>
      </c>
      <c r="AWW174" s="254" t="n">
        <v>5.3309770711749</v>
      </c>
      <c r="AWX174" s="252" t="n">
        <v>82.5599999999999</v>
      </c>
      <c r="AWY174" s="252" t="n">
        <v>71.47631986732431</v>
      </c>
      <c r="AWZ174" s="253" t="n">
        <v>83.3</v>
      </c>
      <c r="AXA174" s="253" t="n">
        <v>73.24198447040919</v>
      </c>
      <c r="AXB174" s="254" t="n">
        <v>82.31999999999999</v>
      </c>
      <c r="AXC174" s="254" t="n">
        <v>5.3309770711749</v>
      </c>
      <c r="AXD174" s="252" t="n">
        <v>82.5599999999999</v>
      </c>
      <c r="AXE174" s="252" t="n">
        <v>77.2240903742963</v>
      </c>
      <c r="AXF174" s="253" t="n">
        <v>83.3</v>
      </c>
      <c r="AXG174" s="253" t="n">
        <v>73.24198447040919</v>
      </c>
      <c r="AXH174" s="254" t="n">
        <v>82.31999999999999</v>
      </c>
      <c r="AXI174" s="254" t="n">
        <v>5.3309770711749</v>
      </c>
      <c r="AXJ174" s="252" t="n">
        <v>82.5599999999999</v>
      </c>
      <c r="AXK174" s="252" t="n">
        <v>85.03651848842151</v>
      </c>
      <c r="AXL174" s="253" t="n">
        <v>83.3</v>
      </c>
      <c r="AXM174" s="253" t="n">
        <v>73.24198447040919</v>
      </c>
      <c r="AXN174" s="254" t="n">
        <v>82.31999999999999</v>
      </c>
      <c r="AXO174" s="254" t="n">
        <v>5.3309770711749</v>
      </c>
      <c r="AXP174" s="252" t="n">
        <v>82.5599999999999</v>
      </c>
      <c r="AXQ174" s="252" t="n">
        <v>92.6182648392834</v>
      </c>
      <c r="AXR174" s="253" t="n">
        <v>83.3</v>
      </c>
      <c r="AXS174" s="253" t="n">
        <v>73.24198447040919</v>
      </c>
      <c r="AXT174" s="254" t="n">
        <v>82.31999999999999</v>
      </c>
      <c r="AXU174" s="254" t="n">
        <v>5.3309770711749</v>
      </c>
      <c r="AXV174" s="252" t="n">
        <v>83.0525206232814</v>
      </c>
      <c r="AXW174" s="252" t="n">
        <v>94.7046093122661</v>
      </c>
      <c r="AXX174" s="253" t="n">
        <v>83.3</v>
      </c>
      <c r="AXY174" s="253" t="n">
        <v>73.24198447040919</v>
      </c>
      <c r="AXZ174" s="254" t="n">
        <v>82.31999999999999</v>
      </c>
      <c r="AYA174" s="254" t="n">
        <v>5.3309770711749</v>
      </c>
      <c r="AYB174" s="252" t="n">
        <v>82.5599999999999</v>
      </c>
      <c r="AYC174" s="252" t="n">
        <v>104.028495403787</v>
      </c>
      <c r="AYD174" s="253" t="n">
        <v>83.3</v>
      </c>
      <c r="AYE174" s="253" t="n">
        <v>73.24198447040919</v>
      </c>
      <c r="AYF174" s="254" t="n">
        <v>82.31999999999999</v>
      </c>
      <c r="AYG174" s="254" t="n">
        <v>5.3309770711749</v>
      </c>
      <c r="AYH174" s="252" t="n">
        <v>82.5599999999999</v>
      </c>
      <c r="AYI174" s="252" t="n">
        <v>111.645465514308</v>
      </c>
      <c r="AYJ174" s="253" t="n">
        <v>83.3</v>
      </c>
      <c r="AYK174" s="253" t="n">
        <v>73.24198447040919</v>
      </c>
      <c r="AYL174" s="254" t="n">
        <v>82.31999999999999</v>
      </c>
      <c r="AYM174" s="254" t="n">
        <v>5.3309770711749</v>
      </c>
      <c r="AYN174" s="252" t="n">
        <v>82.5599999999999</v>
      </c>
      <c r="AYO174" s="252" t="n">
        <v>114.645629846178</v>
      </c>
      <c r="AYP174" s="253" t="n">
        <v>83.3</v>
      </c>
      <c r="AYQ174" s="253" t="n">
        <v>73.24198447040919</v>
      </c>
      <c r="AYR174" s="254" t="n">
        <v>82.31999999999999</v>
      </c>
      <c r="AYS174" s="254" t="n">
        <v>5.3309770711749</v>
      </c>
      <c r="AYT174" s="252" t="n">
        <v>82.5599999999999</v>
      </c>
      <c r="AYU174" s="252" t="n">
        <v>121.925738105989</v>
      </c>
      <c r="AYV174" s="253" t="n">
        <v>83.3</v>
      </c>
      <c r="AYW174" s="253" t="n">
        <v>73.24198447040919</v>
      </c>
      <c r="AYX174" s="254" t="n">
        <v>82.31999999999999</v>
      </c>
      <c r="AYY174" s="254" t="n">
        <v>5.3309770711749</v>
      </c>
      <c r="AYZ174" s="252" t="n">
        <v>82.5599999999999</v>
      </c>
      <c r="AZA174" s="252" t="n">
        <v>131.61111584512</v>
      </c>
      <c r="AZB174" s="253" t="n">
        <v>83.3</v>
      </c>
      <c r="AZC174" s="253" t="n">
        <v>73.24198447040919</v>
      </c>
      <c r="AZD174" s="254" t="n">
        <v>82.31999999999999</v>
      </c>
      <c r="AZE174" s="254" t="n">
        <v>5.3309770711749</v>
      </c>
      <c r="AZF174" s="252" t="n">
        <v>82.5599999999999</v>
      </c>
      <c r="AZG174" s="252" t="n">
        <v>134.496794580796</v>
      </c>
      <c r="AZH174" s="253" t="n">
        <v>83.3</v>
      </c>
      <c r="AZI174" s="253" t="n">
        <v>73.24198447040919</v>
      </c>
      <c r="AZJ174" s="254" t="n">
        <v>82.31999999999999</v>
      </c>
      <c r="AZK174" s="254" t="n">
        <v>5.3309770711749</v>
      </c>
      <c r="AZL174" s="252" t="n">
        <v>82.5599999999999</v>
      </c>
      <c r="AZM174" s="252" t="n">
        <v>141.720500382517</v>
      </c>
      <c r="AZN174" s="253" t="n">
        <v>83.3</v>
      </c>
      <c r="AZO174" s="253" t="n">
        <v>73.24198447040919</v>
      </c>
      <c r="AZP174" s="254" t="n">
        <v>82.31999999999999</v>
      </c>
      <c r="AZQ174" s="254" t="n">
        <v>5.3309770711749</v>
      </c>
      <c r="AZR174" s="252" t="n">
        <v>107.8</v>
      </c>
      <c r="AZS174" s="252" t="n">
        <v>6.80916906440759</v>
      </c>
      <c r="AZT174" s="253" t="n">
        <v>117.11</v>
      </c>
      <c r="AZU174" s="253" t="n">
        <v>64.21956775383541</v>
      </c>
      <c r="AZV174" s="254" t="n">
        <v>117.026025192442</v>
      </c>
      <c r="AZW174" s="254" t="n">
        <v>6.60045579063076</v>
      </c>
      <c r="AZX174" s="252" t="n">
        <v>116.498379204893</v>
      </c>
      <c r="AZY174" s="252" t="n">
        <v>11.4088397880157</v>
      </c>
      <c r="AZZ174" s="253" t="n">
        <v>117.11</v>
      </c>
      <c r="BAA174" s="253" t="n">
        <v>64.21956775383541</v>
      </c>
      <c r="BAB174" s="254" t="n">
        <v>117.026025192442</v>
      </c>
      <c r="BAC174" s="254" t="n">
        <v>6.60045579063076</v>
      </c>
      <c r="BAD174" s="252" t="n">
        <v>116.865351681957</v>
      </c>
      <c r="BAE174" s="252" t="n">
        <v>10.800578575318</v>
      </c>
      <c r="BAF174" s="253" t="n">
        <v>117.11</v>
      </c>
      <c r="BAG174" s="253" t="n">
        <v>64.21956775383541</v>
      </c>
      <c r="BAH174" s="254" t="n">
        <v>117.026025192442</v>
      </c>
      <c r="BAI174" s="254" t="n">
        <v>6.60045579063076</v>
      </c>
      <c r="BAJ174" s="252" t="n">
        <v>116.865351681957</v>
      </c>
      <c r="BAK174" s="252" t="n">
        <v>27.2479629863032</v>
      </c>
      <c r="BAL174" s="253" t="n">
        <v>117.11</v>
      </c>
      <c r="BAM174" s="253" t="n">
        <v>64.21956775383541</v>
      </c>
      <c r="BAN174" s="254" t="n">
        <v>117.026025192442</v>
      </c>
      <c r="BAO174" s="254" t="n">
        <v>6.60045579063076</v>
      </c>
      <c r="BAP174" s="252" t="n">
        <v>116.865351681957</v>
      </c>
      <c r="BAQ174" s="252" t="n">
        <v>27.015146243803</v>
      </c>
      <c r="BAR174" s="253" t="n">
        <v>117.11</v>
      </c>
      <c r="BAS174" s="253" t="n">
        <v>64.21956775383541</v>
      </c>
      <c r="BAT174" s="254" t="n">
        <v>117.026025192442</v>
      </c>
      <c r="BAU174" s="254" t="n">
        <v>6.60045579063076</v>
      </c>
      <c r="BAV174" s="252" t="n">
        <v>116.865351681957</v>
      </c>
      <c r="BAW174" s="252" t="n">
        <v>43.0099580333592</v>
      </c>
      <c r="BAX174" s="253" t="n">
        <v>117.11</v>
      </c>
      <c r="BAY174" s="253" t="n">
        <v>64.21956775383541</v>
      </c>
      <c r="BAZ174" s="254" t="n">
        <v>117.026025192442</v>
      </c>
      <c r="BBA174" s="254" t="n">
        <v>6.60045579063076</v>
      </c>
      <c r="BBB174" s="252" t="n">
        <v>117.11</v>
      </c>
      <c r="BBC174" s="252" t="n">
        <v>44.6412974785475</v>
      </c>
      <c r="BBD174" s="253" t="n">
        <v>117.11</v>
      </c>
      <c r="BBE174" s="253" t="n">
        <v>64.21956775383541</v>
      </c>
      <c r="BBF174" s="254" t="n">
        <v>117.026025192442</v>
      </c>
      <c r="BBG174" s="254" t="n">
        <v>6.60045579063076</v>
      </c>
      <c r="BBH174" s="252" t="n">
        <v>116.987675840978</v>
      </c>
      <c r="BBI174" s="252" t="n">
        <v>60.1613717976842</v>
      </c>
      <c r="BBJ174" s="253" t="n">
        <v>117.11</v>
      </c>
      <c r="BBK174" s="253" t="n">
        <v>64.21956775383541</v>
      </c>
      <c r="BBL174" s="254" t="n">
        <v>117.026025192442</v>
      </c>
      <c r="BBM174" s="254" t="n">
        <v>6.60045579063076</v>
      </c>
      <c r="BBN174" s="252" t="n">
        <v>116.865351681957</v>
      </c>
      <c r="BBO174" s="252" t="n">
        <v>60.8591007461759</v>
      </c>
      <c r="BBP174" s="253" t="n">
        <v>117.11</v>
      </c>
      <c r="BBQ174" s="253" t="n">
        <v>64.21956775383541</v>
      </c>
      <c r="BBR174" s="254" t="n">
        <v>117.026025192442</v>
      </c>
      <c r="BBS174" s="254" t="n">
        <v>6.60045579063076</v>
      </c>
      <c r="BBT174" s="252" t="n">
        <v>116.987675840978</v>
      </c>
      <c r="BBU174" s="252" t="n">
        <v>76.7503131406814</v>
      </c>
      <c r="BBV174" s="253" t="n">
        <v>117.11</v>
      </c>
      <c r="BBW174" s="253" t="n">
        <v>64.21956775383541</v>
      </c>
      <c r="BBX174" s="254" t="n">
        <v>117.026025192442</v>
      </c>
      <c r="BBY174" s="254" t="n">
        <v>6.60045579063076</v>
      </c>
      <c r="BBZ174" s="252" t="n">
        <v>117.11</v>
      </c>
      <c r="BCA174" s="252" t="n">
        <v>78.1265604298399</v>
      </c>
      <c r="BCB174" s="253" t="n">
        <v>117.11</v>
      </c>
      <c r="BCC174" s="253" t="n">
        <v>64.21956775383541</v>
      </c>
      <c r="BCD174" s="254" t="n">
        <v>117.026025192442</v>
      </c>
      <c r="BCE174" s="254" t="n">
        <v>6.60045579063076</v>
      </c>
      <c r="BCF174" s="252" t="n">
        <v>116.865351681957</v>
      </c>
      <c r="BCG174" s="252" t="n">
        <v>95.4953400243169</v>
      </c>
      <c r="BCH174" s="253" t="n">
        <v>117.11</v>
      </c>
      <c r="BCI174" s="253" t="n">
        <v>64.21956775383541</v>
      </c>
      <c r="BCJ174" s="254" t="n">
        <v>117.026025192442</v>
      </c>
      <c r="BCK174" s="254" t="n">
        <v>6.60045579063076</v>
      </c>
      <c r="BCL174" s="252" t="n">
        <v>144.549999999999</v>
      </c>
      <c r="BCM174" s="252" t="n">
        <v>15.1778300220231</v>
      </c>
      <c r="BCN174" s="253" t="n">
        <v>144.55</v>
      </c>
      <c r="BCO174" s="253" t="n">
        <v>73.531972116768</v>
      </c>
      <c r="BCP174" s="254" t="n">
        <v>144.55</v>
      </c>
      <c r="BCQ174" s="254" t="n">
        <v>8.220906045370651</v>
      </c>
      <c r="BCR174" s="252" t="n">
        <v>144.549999999999</v>
      </c>
      <c r="BCS174" s="252" t="n">
        <v>24.1497200354724</v>
      </c>
      <c r="BCT174" s="253" t="n">
        <v>144.55</v>
      </c>
      <c r="BCU174" s="253" t="n">
        <v>73.531972116768</v>
      </c>
      <c r="BCV174" s="254" t="n">
        <v>144.55</v>
      </c>
      <c r="BCW174" s="254" t="n">
        <v>8.220906045370651</v>
      </c>
      <c r="BCX174" s="252" t="n">
        <v>144.549999999999</v>
      </c>
      <c r="BCY174" s="252" t="n">
        <v>28.933845032329</v>
      </c>
      <c r="BCZ174" s="253" t="n">
        <v>144.55</v>
      </c>
      <c r="BDA174" s="253" t="n">
        <v>73.531972116768</v>
      </c>
      <c r="BDB174" s="254" t="n">
        <v>144.55</v>
      </c>
      <c r="BDC174" s="254" t="n">
        <v>8.220906045370651</v>
      </c>
      <c r="BDD174" s="252" t="n">
        <v>144.549999999999</v>
      </c>
      <c r="BDE174" s="252" t="n">
        <v>34.94434280351</v>
      </c>
      <c r="BDF174" s="253" t="n">
        <v>144.55</v>
      </c>
      <c r="BDG174" s="253" t="n">
        <v>73.531972116768</v>
      </c>
      <c r="BDH174" s="254" t="n">
        <v>144.55</v>
      </c>
      <c r="BDI174" s="254" t="n">
        <v>8.220906045370651</v>
      </c>
      <c r="BDJ174" s="252" t="n">
        <v>144.549999999999</v>
      </c>
      <c r="BDK174" s="252" t="n">
        <v>42.1179118194294</v>
      </c>
      <c r="BDL174" s="253" t="n">
        <v>144.55</v>
      </c>
      <c r="BDM174" s="253" t="n">
        <v>73.531972116768</v>
      </c>
      <c r="BDN174" s="254" t="n">
        <v>144.55</v>
      </c>
      <c r="BDO174" s="254" t="n">
        <v>8.220906045370651</v>
      </c>
      <c r="BDP174" s="252" t="n">
        <v>144.549999999999</v>
      </c>
      <c r="BDQ174" s="252" t="n">
        <v>47.7467864568891</v>
      </c>
      <c r="BDR174" s="253" t="n">
        <v>144.55</v>
      </c>
      <c r="BDS174" s="253" t="n">
        <v>73.531972116768</v>
      </c>
      <c r="BDT174" s="254" t="n">
        <v>144.55</v>
      </c>
      <c r="BDU174" s="254" t="n">
        <v>8.220906045370651</v>
      </c>
      <c r="BDV174" s="252" t="n">
        <v>144.549999999999</v>
      </c>
      <c r="BDW174" s="252" t="n">
        <v>53.1339821090766</v>
      </c>
      <c r="BDX174" s="253" t="n">
        <v>144.55</v>
      </c>
      <c r="BDY174" s="253" t="n">
        <v>73.531972116768</v>
      </c>
      <c r="BDZ174" s="254" t="n">
        <v>144.55</v>
      </c>
      <c r="BEA174" s="254" t="n">
        <v>8.220906045370651</v>
      </c>
      <c r="BEB174" s="252" t="n">
        <v>144.549999999999</v>
      </c>
      <c r="BEC174" s="252" t="n">
        <v>59.977557312311</v>
      </c>
      <c r="BED174" s="253" t="n">
        <v>144.55</v>
      </c>
      <c r="BEE174" s="253" t="n">
        <v>73.531972116768</v>
      </c>
      <c r="BEF174" s="254" t="n">
        <v>144.55</v>
      </c>
      <c r="BEG174" s="254" t="n">
        <v>8.220906045370651</v>
      </c>
      <c r="BEH174" s="252" t="n">
        <v>144.549999999999</v>
      </c>
      <c r="BEI174" s="252" t="n">
        <v>66.69068539389001</v>
      </c>
      <c r="BEJ174" s="253" t="n">
        <v>144.55</v>
      </c>
      <c r="BEK174" s="253" t="n">
        <v>73.531972116768</v>
      </c>
      <c r="BEL174" s="254" t="n">
        <v>144.55</v>
      </c>
      <c r="BEM174" s="254" t="n">
        <v>8.220906045370651</v>
      </c>
      <c r="BEN174" s="252" t="n">
        <v>144.549999999999</v>
      </c>
      <c r="BEO174" s="252" t="n">
        <v>71.2089010718211</v>
      </c>
      <c r="BEP174" s="253" t="n">
        <v>144.55</v>
      </c>
      <c r="BEQ174" s="253" t="n">
        <v>73.531972116768</v>
      </c>
      <c r="BER174" s="254" t="n">
        <v>144.55</v>
      </c>
      <c r="BES174" s="254" t="n">
        <v>8.220906045370651</v>
      </c>
      <c r="BET174" s="252" t="n">
        <v>144.549999999999</v>
      </c>
      <c r="BEU174" s="252" t="n">
        <v>78.35396505102661</v>
      </c>
      <c r="BEV174" s="253" t="n">
        <v>144.55</v>
      </c>
      <c r="BEW174" s="253" t="n">
        <v>73.531972116768</v>
      </c>
      <c r="BEX174" s="254" t="n">
        <v>144.55</v>
      </c>
      <c r="BEY174" s="254" t="n">
        <v>8.220906045370651</v>
      </c>
      <c r="BEZ174" s="252" t="n">
        <v>144.549999999999</v>
      </c>
      <c r="BFA174" s="252" t="n">
        <v>85.1949701989174</v>
      </c>
      <c r="BFB174" s="253" t="n">
        <v>144.55</v>
      </c>
      <c r="BFC174" s="253" t="n">
        <v>73.531972116768</v>
      </c>
      <c r="BFD174" s="254" t="n">
        <v>144.55</v>
      </c>
      <c r="BFE174" s="254" t="n">
        <v>8.220906045370651</v>
      </c>
      <c r="BFF174" s="252" t="n">
        <v>144.549999999999</v>
      </c>
      <c r="BFG174" s="252" t="n">
        <v>88.7458163805159</v>
      </c>
      <c r="BFH174" s="253" t="n">
        <v>144.55</v>
      </c>
      <c r="BFI174" s="253" t="n">
        <v>73.531972116768</v>
      </c>
      <c r="BFJ174" s="254" t="n">
        <v>144.55</v>
      </c>
      <c r="BFK174" s="254" t="n">
        <v>8.220906045370651</v>
      </c>
      <c r="BFL174" s="252" t="n">
        <v>144.549999999999</v>
      </c>
      <c r="BFM174" s="252" t="n">
        <v>95.6404672969428</v>
      </c>
      <c r="BFN174" s="253" t="n">
        <v>144.55</v>
      </c>
      <c r="BFO174" s="253" t="n">
        <v>73.531972116768</v>
      </c>
      <c r="BFP174" s="254" t="n">
        <v>144.55</v>
      </c>
      <c r="BFQ174" s="254" t="n">
        <v>8.220906045370651</v>
      </c>
      <c r="BFR174" s="252" t="n">
        <v>144.549999999999</v>
      </c>
      <c r="BFS174" s="252" t="n">
        <v>102.62370376544</v>
      </c>
      <c r="BFT174" s="253" t="n">
        <v>144.55</v>
      </c>
      <c r="BFU174" s="253" t="n">
        <v>73.531972116768</v>
      </c>
      <c r="BFV174" s="254" t="n">
        <v>144.55</v>
      </c>
      <c r="BFW174" s="254" t="n">
        <v>8.220906045370651</v>
      </c>
      <c r="BFX174" s="252" t="n">
        <v>144.549999999999</v>
      </c>
      <c r="BFY174" s="252" t="n">
        <v>107.142603183022</v>
      </c>
      <c r="BFZ174" s="253" t="n">
        <v>144.55</v>
      </c>
      <c r="BGA174" s="253" t="n">
        <v>73.531972116768</v>
      </c>
      <c r="BGB174" s="254" t="n">
        <v>144.55</v>
      </c>
      <c r="BGC174" s="254" t="n">
        <v>8.220906045370651</v>
      </c>
      <c r="BGD174" s="252" t="n">
        <v>144.549999999999</v>
      </c>
      <c r="BGE174" s="252" t="n">
        <v>113.585084804994</v>
      </c>
      <c r="BGF174" s="253" t="n">
        <v>144.55</v>
      </c>
      <c r="BGG174" s="253" t="n">
        <v>73.531972116768</v>
      </c>
      <c r="BGH174" s="254" t="n">
        <v>144.55</v>
      </c>
      <c r="BGI174" s="254" t="n">
        <v>8.220906045370651</v>
      </c>
      <c r="BGJ174" s="252" t="n">
        <v>144.549999999999</v>
      </c>
      <c r="BGK174" s="252" t="n">
        <v>119.625068945696</v>
      </c>
      <c r="BGL174" s="253" t="n">
        <v>144.55</v>
      </c>
      <c r="BGM174" s="253" t="n">
        <v>73.531972116768</v>
      </c>
      <c r="BGN174" s="254" t="n">
        <v>144.55</v>
      </c>
      <c r="BGO174" s="254" t="n">
        <v>8.220906045370651</v>
      </c>
      <c r="BGP174" s="252" t="n">
        <v>144.549999999999</v>
      </c>
      <c r="BGQ174" s="252" t="n">
        <v>126.442147582799</v>
      </c>
      <c r="BGR174" s="253" t="n">
        <v>144.55</v>
      </c>
      <c r="BGS174" s="253" t="n">
        <v>73.531972116768</v>
      </c>
      <c r="BGT174" s="254" t="n">
        <v>144.55</v>
      </c>
      <c r="BGU174" s="254" t="n">
        <v>8.220906045370651</v>
      </c>
      <c r="BGV174" s="252" t="n">
        <v>172.799999999999</v>
      </c>
      <c r="BGW174" s="252" t="n">
        <v>9.726967887401569</v>
      </c>
      <c r="BGX174" s="253" t="n">
        <v>175.91</v>
      </c>
      <c r="BGY174" s="253" t="n">
        <v>72.01082739306359</v>
      </c>
      <c r="BGZ174" s="254" t="n">
        <v>175.91</v>
      </c>
      <c r="BHA174" s="254" t="n">
        <v>8.80322024948574</v>
      </c>
      <c r="BHB174" s="252" t="n">
        <v>172.799999999999</v>
      </c>
      <c r="BHC174" s="252" t="n">
        <v>16.0116618252243</v>
      </c>
      <c r="BHD174" s="253" t="n">
        <v>175.91</v>
      </c>
      <c r="BHE174" s="253" t="n">
        <v>72.01082739306359</v>
      </c>
      <c r="BHF174" s="254" t="n">
        <v>175.91</v>
      </c>
      <c r="BHG174" s="254" t="n">
        <v>8.80322024948574</v>
      </c>
      <c r="BHH174" s="252" t="n">
        <v>175.91</v>
      </c>
      <c r="BHI174" s="252" t="n">
        <v>22.2184100282765</v>
      </c>
      <c r="BHJ174" s="253" t="n">
        <v>175.91</v>
      </c>
      <c r="BHK174" s="253" t="n">
        <v>72.01082739306359</v>
      </c>
      <c r="BHL174" s="254" t="n">
        <v>175.91</v>
      </c>
      <c r="BHM174" s="254" t="n">
        <v>8.80322024948574</v>
      </c>
      <c r="BHN174" s="252" t="n">
        <v>175.579421487603</v>
      </c>
      <c r="BHO174" s="252" t="n">
        <v>26.9796679575593</v>
      </c>
      <c r="BHP174" s="253" t="n">
        <v>175.91</v>
      </c>
      <c r="BHQ174" s="253" t="n">
        <v>72.01082739306359</v>
      </c>
      <c r="BHR174" s="254" t="n">
        <v>175.91</v>
      </c>
      <c r="BHS174" s="254" t="n">
        <v>8.80322024948574</v>
      </c>
      <c r="BHT174" s="252" t="n">
        <v>175.744710743801</v>
      </c>
      <c r="BHU174" s="252" t="n">
        <v>32.6733130021636</v>
      </c>
      <c r="BHV174" s="253" t="n">
        <v>175.91</v>
      </c>
      <c r="BHW174" s="253" t="n">
        <v>72.01082739306359</v>
      </c>
      <c r="BHX174" s="254" t="n">
        <v>175.91</v>
      </c>
      <c r="BHY174" s="254" t="n">
        <v>8.80322024948574</v>
      </c>
      <c r="BHZ174" s="252" t="n">
        <v>175.744710743801</v>
      </c>
      <c r="BIA174" s="252" t="n">
        <v>40.6540851758573</v>
      </c>
      <c r="BIB174" s="253" t="n">
        <v>175.91</v>
      </c>
      <c r="BIC174" s="253" t="n">
        <v>72.01082739306359</v>
      </c>
      <c r="BID174" s="254" t="n">
        <v>175.91</v>
      </c>
      <c r="BIE174" s="254" t="n">
        <v>8.80322024948574</v>
      </c>
      <c r="BIF174" s="252" t="n">
        <v>175.579421487603</v>
      </c>
      <c r="BIG174" s="252" t="n">
        <v>46.8860664944865</v>
      </c>
      <c r="BIH174" s="253" t="n">
        <v>175.91</v>
      </c>
      <c r="BII174" s="253" t="n">
        <v>72.01082739306359</v>
      </c>
      <c r="BIJ174" s="254" t="n">
        <v>175.91</v>
      </c>
      <c r="BIK174" s="254" t="n">
        <v>8.80322024948574</v>
      </c>
      <c r="BIL174" s="252" t="n">
        <v>175.91</v>
      </c>
      <c r="BIM174" s="252" t="n">
        <v>52.3505585844383</v>
      </c>
      <c r="BIN174" s="253" t="n">
        <v>175.91</v>
      </c>
      <c r="BIO174" s="253" t="n">
        <v>72.01082739306359</v>
      </c>
      <c r="BIP174" s="254" t="n">
        <v>175.91</v>
      </c>
      <c r="BIQ174" s="254" t="n">
        <v>8.80322024948574</v>
      </c>
      <c r="BIR174" s="252" t="n">
        <v>175.91</v>
      </c>
      <c r="BIS174" s="252" t="n">
        <v>57.7364688763215</v>
      </c>
      <c r="BIT174" s="253" t="n">
        <v>175.91</v>
      </c>
      <c r="BIU174" s="253" t="n">
        <v>72.01082739306359</v>
      </c>
      <c r="BIV174" s="254" t="n">
        <v>175.91</v>
      </c>
      <c r="BIW174" s="254" t="n">
        <v>8.80322024948574</v>
      </c>
      <c r="BIX174" s="252" t="n">
        <v>175.91</v>
      </c>
      <c r="BIY174" s="252" t="n">
        <v>64.1893748331904</v>
      </c>
      <c r="BIZ174" s="253" t="n">
        <v>175.91</v>
      </c>
      <c r="BJA174" s="253" t="n">
        <v>72.01082739306359</v>
      </c>
      <c r="BJB174" s="254" t="n">
        <v>175.91</v>
      </c>
      <c r="BJC174" s="254" t="n">
        <v>8.80322024948574</v>
      </c>
      <c r="BJD174" s="252" t="n">
        <v>175.91</v>
      </c>
      <c r="BJE174" s="252" t="n">
        <v>70.519059047665</v>
      </c>
      <c r="BJF174" s="253" t="n">
        <v>175.91</v>
      </c>
      <c r="BJG174" s="253" t="n">
        <v>72.01082739306359</v>
      </c>
      <c r="BJH174" s="254" t="n">
        <v>175.91</v>
      </c>
      <c r="BJI174" s="254" t="n">
        <v>8.80322024948574</v>
      </c>
      <c r="BJJ174" s="252" t="n">
        <v>175.91</v>
      </c>
      <c r="BJK174" s="252" t="n">
        <v>76.4872267622146</v>
      </c>
      <c r="BJL174" s="253" t="n">
        <v>175.91</v>
      </c>
      <c r="BJM174" s="253" t="n">
        <v>72.01082739306359</v>
      </c>
      <c r="BJN174" s="254" t="n">
        <v>175.91</v>
      </c>
      <c r="BJO174" s="254" t="n">
        <v>8.80322024948574</v>
      </c>
      <c r="BJP174" s="252" t="n">
        <v>175.91</v>
      </c>
      <c r="BJQ174" s="252" t="n">
        <v>83.1442025144445</v>
      </c>
      <c r="BJR174" s="253" t="n">
        <v>175.91</v>
      </c>
      <c r="BJS174" s="253" t="n">
        <v>72.01082739306359</v>
      </c>
      <c r="BJT174" s="254" t="n">
        <v>175.91</v>
      </c>
      <c r="BJU174" s="254" t="n">
        <v>8.80322024948574</v>
      </c>
      <c r="BJV174" s="252" t="n">
        <v>175.744710743801</v>
      </c>
      <c r="BJW174" s="252" t="n">
        <v>90.24417986938469</v>
      </c>
      <c r="BJX174" s="253" t="n">
        <v>175.91</v>
      </c>
      <c r="BJY174" s="253" t="n">
        <v>72.01082739306359</v>
      </c>
      <c r="BJZ174" s="254" t="n">
        <v>175.91</v>
      </c>
      <c r="BKA174" s="254" t="n">
        <v>8.80322024948574</v>
      </c>
      <c r="BKB174" s="252" t="n">
        <v>175.91</v>
      </c>
      <c r="BKC174" s="252" t="n">
        <v>94.036983265828</v>
      </c>
      <c r="BKD174" s="253" t="n">
        <v>175.91</v>
      </c>
      <c r="BKE174" s="253" t="n">
        <v>72.01082739306359</v>
      </c>
      <c r="BKF174" s="254" t="n">
        <v>175.91</v>
      </c>
      <c r="BKG174" s="254" t="n">
        <v>8.80322024948574</v>
      </c>
      <c r="BKH174" s="252" t="n">
        <v>175.91</v>
      </c>
      <c r="BKI174" s="252" t="n">
        <v>101.295629825725</v>
      </c>
      <c r="BKJ174" s="253" t="n">
        <v>175.91</v>
      </c>
      <c r="BKK174" s="253" t="n">
        <v>72.01082739306359</v>
      </c>
      <c r="BKL174" s="254" t="n">
        <v>175.91</v>
      </c>
      <c r="BKM174" s="254" t="n">
        <v>8.80322024948574</v>
      </c>
      <c r="BKN174" s="252" t="n">
        <v>175.91</v>
      </c>
      <c r="BKO174" s="252" t="n">
        <v>112.162263898449</v>
      </c>
      <c r="BKP174" s="253" t="n">
        <v>175.91</v>
      </c>
      <c r="BKQ174" s="253" t="n">
        <v>72.01082739306359</v>
      </c>
      <c r="BKR174" s="254" t="n">
        <v>175.91</v>
      </c>
      <c r="BKS174" s="254" t="n">
        <v>8.80322024948574</v>
      </c>
      <c r="BKT174" s="252" t="n">
        <v>234.22</v>
      </c>
      <c r="BKU174" s="252" t="n">
        <v>16.3556201606693</v>
      </c>
      <c r="BKV174" s="253" t="n">
        <v>234.219999999999</v>
      </c>
      <c r="BKW174" s="253" t="n">
        <v>78.795148947098</v>
      </c>
      <c r="BKX174" s="254" t="n">
        <v>234.22</v>
      </c>
      <c r="BKY174" s="254" t="n">
        <v>6.25322328599986</v>
      </c>
      <c r="BKZ174" s="252" t="n">
        <v>234.22</v>
      </c>
      <c r="BLA174" s="252" t="n">
        <v>20.617038656322</v>
      </c>
      <c r="BLB174" s="253" t="n">
        <v>234.219999999999</v>
      </c>
      <c r="BLC174" s="253" t="n">
        <v>78.795148947098</v>
      </c>
      <c r="BLD174" s="254" t="n">
        <v>234.22</v>
      </c>
      <c r="BLE174" s="254" t="n">
        <v>6.25322328599986</v>
      </c>
      <c r="BLF174" s="252" t="n">
        <v>234.22</v>
      </c>
      <c r="BLG174" s="252" t="n">
        <v>31.0551211597995</v>
      </c>
      <c r="BLH174" s="253" t="n">
        <v>234.219999999999</v>
      </c>
      <c r="BLI174" s="253" t="n">
        <v>78.795148947098</v>
      </c>
      <c r="BLJ174" s="254" t="n">
        <v>234.22</v>
      </c>
      <c r="BLK174" s="254" t="n">
        <v>6.25322328599986</v>
      </c>
      <c r="BLL174" s="252" t="n">
        <v>234.22</v>
      </c>
      <c r="BLM174" s="252" t="n">
        <v>33.6986273297476</v>
      </c>
      <c r="BLN174" s="253" t="n">
        <v>234.219999999999</v>
      </c>
      <c r="BLO174" s="253" t="n">
        <v>78.795148947098</v>
      </c>
      <c r="BLP174" s="254" t="n">
        <v>234.22</v>
      </c>
      <c r="BLQ174" s="254" t="n">
        <v>6.25322328599986</v>
      </c>
      <c r="BLR174" s="252" t="n">
        <v>234.22</v>
      </c>
      <c r="BLS174" s="252" t="n">
        <v>41.9930767138474</v>
      </c>
      <c r="BLT174" s="253" t="n">
        <v>234.219999999999</v>
      </c>
      <c r="BLU174" s="253" t="n">
        <v>78.795148947098</v>
      </c>
      <c r="BLV174" s="254" t="n">
        <v>234.22</v>
      </c>
      <c r="BLW174" s="254" t="n">
        <v>6.25322328599986</v>
      </c>
      <c r="BLX174" s="252" t="n">
        <v>234.22</v>
      </c>
      <c r="BLY174" s="252" t="n">
        <v>52.5499552857131</v>
      </c>
      <c r="BLZ174" s="253" t="n">
        <v>234.219999999999</v>
      </c>
      <c r="BMA174" s="253" t="n">
        <v>78.795148947098</v>
      </c>
      <c r="BMB174" s="254" t="n">
        <v>234.22</v>
      </c>
      <c r="BMC174" s="254" t="n">
        <v>6.25322328599986</v>
      </c>
      <c r="BMD174" s="252" t="n">
        <v>234.22</v>
      </c>
      <c r="BME174" s="252" t="n">
        <v>62.9840958902379</v>
      </c>
      <c r="BMF174" s="253" t="n">
        <v>234.219999999999</v>
      </c>
      <c r="BMG174" s="253" t="n">
        <v>78.795148947098</v>
      </c>
      <c r="BMH174" s="254" t="n">
        <v>234.22</v>
      </c>
      <c r="BMI174" s="254" t="n">
        <v>6.25322328599986</v>
      </c>
      <c r="BMJ174" s="252" t="n">
        <v>234.22</v>
      </c>
      <c r="BMK174" s="252" t="n">
        <v>65.1165317618342</v>
      </c>
      <c r="BML174" s="253" t="n">
        <v>234.219999999999</v>
      </c>
      <c r="BMM174" s="253" t="n">
        <v>78.795148947098</v>
      </c>
      <c r="BMN174" s="254" t="n">
        <v>234.22</v>
      </c>
      <c r="BMO174" s="254" t="n">
        <v>6.25322328599986</v>
      </c>
      <c r="BMP174" s="252" t="n">
        <v>234.22</v>
      </c>
      <c r="BMQ174" s="252" t="n">
        <v>68.85621617039691</v>
      </c>
      <c r="BMR174" s="253" t="n">
        <v>234.219999999999</v>
      </c>
      <c r="BMS174" s="253" t="n">
        <v>78.795148947098</v>
      </c>
      <c r="BMT174" s="254" t="n">
        <v>234.22</v>
      </c>
      <c r="BMU174" s="254" t="n">
        <v>6.25322328599986</v>
      </c>
      <c r="BMV174" s="252" t="n">
        <v>234.22</v>
      </c>
      <c r="BMW174" s="252" t="n">
        <v>73.9110373029966</v>
      </c>
      <c r="BMX174" s="253" t="n">
        <v>234.219999999999</v>
      </c>
      <c r="BMY174" s="253" t="n">
        <v>78.795148947098</v>
      </c>
      <c r="BMZ174" s="254" t="n">
        <v>234.22</v>
      </c>
      <c r="BNA174" s="254" t="n">
        <v>6.25322328599986</v>
      </c>
      <c r="BNB174" s="252" t="n">
        <v>234.22</v>
      </c>
      <c r="BNC174" s="252" t="n">
        <v>79.7542552515178</v>
      </c>
      <c r="BND174" s="253" t="n">
        <v>234.219999999999</v>
      </c>
      <c r="BNE174" s="253" t="n">
        <v>78.795148947098</v>
      </c>
      <c r="BNF174" s="254" t="n">
        <v>234.22</v>
      </c>
      <c r="BNG174" s="254" t="n">
        <v>6.25322328599986</v>
      </c>
      <c r="BNH174" s="252" t="n">
        <v>234.22</v>
      </c>
      <c r="BNI174" s="252" t="n">
        <v>83.717761929555</v>
      </c>
      <c r="BNJ174" s="253" t="n">
        <v>234.219999999999</v>
      </c>
      <c r="BNK174" s="253" t="n">
        <v>78.795148947098</v>
      </c>
      <c r="BNL174" s="254" t="n">
        <v>234.22</v>
      </c>
      <c r="BNM174" s="254" t="n">
        <v>6.25322328599986</v>
      </c>
      <c r="BNN174" s="252" t="n">
        <v>234.22</v>
      </c>
      <c r="BNO174" s="252" t="n">
        <v>94.1532298368664</v>
      </c>
      <c r="BNP174" s="253" t="n">
        <v>234.219999999999</v>
      </c>
      <c r="BNQ174" s="253" t="n">
        <v>78.795148947098</v>
      </c>
      <c r="BNR174" s="254" t="n">
        <v>234.22</v>
      </c>
      <c r="BNS174" s="254" t="n">
        <v>6.25322328599986</v>
      </c>
      <c r="BNT174" s="252" t="n">
        <v>234.22</v>
      </c>
      <c r="BNU174" s="252" t="n">
        <v>96.9015296235188</v>
      </c>
      <c r="BNV174" s="253" t="n">
        <v>234.219999999999</v>
      </c>
      <c r="BNW174" s="253" t="n">
        <v>78.795148947098</v>
      </c>
      <c r="BNX174" s="254" t="n">
        <v>234.22</v>
      </c>
      <c r="BNY174" s="254" t="n">
        <v>6.25322328599986</v>
      </c>
      <c r="BNZ174" s="252" t="n">
        <v>234.22</v>
      </c>
      <c r="BOA174" s="252" t="n">
        <v>104.993854144514</v>
      </c>
      <c r="BOB174" s="253" t="n">
        <v>234.219999999999</v>
      </c>
      <c r="BOC174" s="253" t="n">
        <v>78.795148947098</v>
      </c>
      <c r="BOD174" s="254" t="n">
        <v>234.22</v>
      </c>
      <c r="BOE174" s="254" t="n">
        <v>6.25322328599986</v>
      </c>
      <c r="BOF174" s="252" t="n">
        <v>234.22</v>
      </c>
      <c r="BOG174" s="252" t="n">
        <v>115.689214599383</v>
      </c>
      <c r="BOH174" s="253" t="n">
        <v>234.219999999999</v>
      </c>
      <c r="BOI174" s="253" t="n">
        <v>78.795148947098</v>
      </c>
      <c r="BOJ174" s="254" t="n">
        <v>234.22</v>
      </c>
      <c r="BOK174" s="254" t="n">
        <v>6.25322328599986</v>
      </c>
      <c r="BOL174" s="252" t="n">
        <v>234.22</v>
      </c>
      <c r="BOM174" s="252" t="n">
        <v>126.046301621593</v>
      </c>
      <c r="BON174" s="253" t="n">
        <v>234.219999999999</v>
      </c>
      <c r="BOO174" s="253" t="n">
        <v>78.795148947098</v>
      </c>
      <c r="BOP174" s="254" t="n">
        <v>234.22</v>
      </c>
      <c r="BOQ174" s="254" t="n">
        <v>6.25322328599986</v>
      </c>
    </row>
    <row r="175">
      <c r="A175" s="46" t="inlineStr">
        <is>
          <t>DATA END</t>
        </is>
      </c>
      <c r="B175" s="252" t="n">
        <v>2.375</v>
      </c>
      <c r="C175" s="252" t="n">
        <v>7.91628227171276</v>
      </c>
      <c r="D175" s="253" t="n">
        <v>2.375</v>
      </c>
      <c r="E175" s="253" t="n">
        <v>44.1825368064036</v>
      </c>
      <c r="F175" s="254" t="n">
        <v>2.375</v>
      </c>
      <c r="G175" s="254" t="n">
        <v>2.72965686174773</v>
      </c>
      <c r="H175" s="252" t="n">
        <v>2.375</v>
      </c>
      <c r="I175" s="252" t="n">
        <v>10.9824016619523</v>
      </c>
      <c r="J175" s="253" t="n">
        <v>2.375</v>
      </c>
      <c r="K175" s="253" t="n">
        <v>44.1825368064036</v>
      </c>
      <c r="L175" s="254" t="n">
        <v>2.375</v>
      </c>
      <c r="M175" s="254" t="n">
        <v>2.72965686174773</v>
      </c>
      <c r="N175" s="252" t="n">
        <v>2.375</v>
      </c>
      <c r="O175" s="252" t="n">
        <v>14.0378681991863</v>
      </c>
      <c r="P175" s="253" t="n">
        <v>2.375</v>
      </c>
      <c r="Q175" s="253" t="n">
        <v>44.1825368064036</v>
      </c>
      <c r="R175" s="254" t="n">
        <v>2.375</v>
      </c>
      <c r="S175" s="254" t="n">
        <v>2.72965686174773</v>
      </c>
      <c r="T175" s="252" t="n">
        <v>2.375</v>
      </c>
      <c r="U175" s="252" t="n">
        <v>17.0970985495789</v>
      </c>
      <c r="V175" s="253" t="n">
        <v>2.375</v>
      </c>
      <c r="W175" s="253" t="n">
        <v>44.1825368064036</v>
      </c>
      <c r="X175" s="254" t="n">
        <v>2.375</v>
      </c>
      <c r="Y175" s="254" t="n">
        <v>2.72965686174773</v>
      </c>
      <c r="Z175" s="252" t="n">
        <v>2.375</v>
      </c>
      <c r="AA175" s="252" t="n">
        <v>19.3821825504394</v>
      </c>
      <c r="AB175" s="253" t="n">
        <v>2.375</v>
      </c>
      <c r="AC175" s="253" t="n">
        <v>44.1825368064036</v>
      </c>
      <c r="AD175" s="254" t="n">
        <v>2.375</v>
      </c>
      <c r="AE175" s="254" t="n">
        <v>2.72965686174773</v>
      </c>
      <c r="AF175" s="252" t="n">
        <v>2.375</v>
      </c>
      <c r="AG175" s="252" t="n">
        <v>22.2269499534118</v>
      </c>
      <c r="AH175" s="253" t="n">
        <v>2.375</v>
      </c>
      <c r="AI175" s="253" t="n">
        <v>44.1825368064036</v>
      </c>
      <c r="AJ175" s="254" t="n">
        <v>2.375</v>
      </c>
      <c r="AK175" s="254" t="n">
        <v>2.72965686174773</v>
      </c>
      <c r="AL175" s="252" t="n">
        <v>2.375</v>
      </c>
      <c r="AM175" s="252" t="n">
        <v>25.2478662539885</v>
      </c>
      <c r="AN175" s="253" t="n">
        <v>2.375</v>
      </c>
      <c r="AO175" s="253" t="n">
        <v>44.1825368064036</v>
      </c>
      <c r="AP175" s="254" t="n">
        <v>2.375</v>
      </c>
      <c r="AQ175" s="254" t="n">
        <v>2.72965686174773</v>
      </c>
      <c r="AR175" s="252" t="n">
        <v>2.375</v>
      </c>
      <c r="AS175" s="252" t="n">
        <v>28.359084413731</v>
      </c>
      <c r="AT175" s="253" t="n">
        <v>2.375</v>
      </c>
      <c r="AU175" s="253" t="n">
        <v>44.1825368064036</v>
      </c>
      <c r="AV175" s="254" t="n">
        <v>2.375</v>
      </c>
      <c r="AW175" s="254" t="n">
        <v>2.72965686174773</v>
      </c>
      <c r="AX175" s="252" t="n">
        <v>2.375</v>
      </c>
      <c r="AY175" s="252" t="n">
        <v>30.6465025281536</v>
      </c>
      <c r="AZ175" s="253" t="n">
        <v>2.375</v>
      </c>
      <c r="BA175" s="253" t="n">
        <v>44.1825368064036</v>
      </c>
      <c r="BB175" s="254" t="n">
        <v>2.375</v>
      </c>
      <c r="BC175" s="254" t="n">
        <v>2.72965686174773</v>
      </c>
      <c r="BD175" s="252" t="n">
        <v>2.375</v>
      </c>
      <c r="BE175" s="252" t="n">
        <v>32.9190837741908</v>
      </c>
      <c r="BF175" s="253" t="n">
        <v>2.375</v>
      </c>
      <c r="BG175" s="253" t="n">
        <v>44.1825368064036</v>
      </c>
      <c r="BH175" s="254" t="n">
        <v>2.375</v>
      </c>
      <c r="BI175" s="254" t="n">
        <v>2.72965686174773</v>
      </c>
      <c r="BJ175" s="252" t="n">
        <v>2.375</v>
      </c>
      <c r="BK175" s="252" t="n">
        <v>37.5465822121815</v>
      </c>
      <c r="BL175" s="253" t="n">
        <v>2.375</v>
      </c>
      <c r="BM175" s="253" t="n">
        <v>44.1825368064036</v>
      </c>
      <c r="BN175" s="254" t="n">
        <v>2.375</v>
      </c>
      <c r="BO175" s="254" t="n">
        <v>2.72965686174773</v>
      </c>
      <c r="BP175" s="252" t="n">
        <v>2.375</v>
      </c>
      <c r="BQ175" s="252" t="n">
        <v>40.3506782848652</v>
      </c>
      <c r="BR175" s="253" t="n">
        <v>2.375</v>
      </c>
      <c r="BS175" s="253" t="n">
        <v>44.1825368064036</v>
      </c>
      <c r="BT175" s="254" t="n">
        <v>2.375</v>
      </c>
      <c r="BU175" s="254" t="n">
        <v>2.72965686174773</v>
      </c>
      <c r="BV175" s="252" t="n">
        <v>2.375</v>
      </c>
      <c r="BW175" s="252" t="n">
        <v>45.2050508207468</v>
      </c>
      <c r="BX175" s="253" t="n">
        <v>2.375</v>
      </c>
      <c r="BY175" s="253" t="n">
        <v>44.1825368064036</v>
      </c>
      <c r="BZ175" s="254" t="n">
        <v>2.375</v>
      </c>
      <c r="CA175" s="254" t="n">
        <v>2.72965686174773</v>
      </c>
      <c r="CB175" s="252" t="n">
        <v>2.375</v>
      </c>
      <c r="CC175" s="252" t="n">
        <v>52.5948601696398</v>
      </c>
      <c r="CD175" s="253" t="n">
        <v>2.375</v>
      </c>
      <c r="CE175" s="253" t="n">
        <v>44.1825368064036</v>
      </c>
      <c r="CF175" s="254" t="n">
        <v>2.375</v>
      </c>
      <c r="CG175" s="254" t="n">
        <v>2.72965686174773</v>
      </c>
      <c r="CH175" s="252" t="n">
        <v>2.375</v>
      </c>
      <c r="CI175" s="252" t="n">
        <v>57.4550986501926</v>
      </c>
      <c r="CJ175" s="253" t="n">
        <v>2.375</v>
      </c>
      <c r="CK175" s="253" t="n">
        <v>44.1825368064036</v>
      </c>
      <c r="CL175" s="254" t="n">
        <v>2.375</v>
      </c>
      <c r="CM175" s="254" t="n">
        <v>2.72965686174773</v>
      </c>
      <c r="CN175" s="252" t="n">
        <v>2.375</v>
      </c>
      <c r="CO175" s="252" t="n">
        <v>62.2575633799593</v>
      </c>
      <c r="CP175" s="253" t="n">
        <v>2.375</v>
      </c>
      <c r="CQ175" s="253" t="n">
        <v>44.1825368064036</v>
      </c>
      <c r="CR175" s="254" t="n">
        <v>2.375</v>
      </c>
      <c r="CS175" s="254" t="n">
        <v>2.72965686174773</v>
      </c>
      <c r="CT175" s="252" t="n">
        <v>2.375</v>
      </c>
      <c r="CU175" s="252" t="n">
        <v>66.8989163261933</v>
      </c>
      <c r="CV175" s="253" t="n">
        <v>2.375</v>
      </c>
      <c r="CW175" s="253" t="n">
        <v>44.1825368064036</v>
      </c>
      <c r="CX175" s="254" t="n">
        <v>2.375</v>
      </c>
      <c r="CY175" s="254" t="n">
        <v>2.72965686174773</v>
      </c>
      <c r="CZ175" s="252" t="n">
        <v>2.375</v>
      </c>
      <c r="DA175" s="252" t="n">
        <v>79.37794343347581</v>
      </c>
      <c r="DB175" s="253" t="n">
        <v>2.375</v>
      </c>
      <c r="DC175" s="253" t="n">
        <v>44.1825368064036</v>
      </c>
      <c r="DD175" s="254" t="n">
        <v>2.375</v>
      </c>
      <c r="DE175" s="254" t="n">
        <v>2.72965686174773</v>
      </c>
      <c r="DF175" s="252" t="n">
        <v>2.375</v>
      </c>
      <c r="DG175" s="252" t="n">
        <v>84.9985467544285</v>
      </c>
      <c r="DH175" s="253" t="n">
        <v>2.375</v>
      </c>
      <c r="DI175" s="253" t="n">
        <v>44.1825368064036</v>
      </c>
      <c r="DJ175" s="254" t="n">
        <v>2.375</v>
      </c>
      <c r="DK175" s="254" t="n">
        <v>2.72965686174773</v>
      </c>
      <c r="DL175" s="252" t="n">
        <v>2.375</v>
      </c>
      <c r="DM175" s="252" t="n">
        <v>93.1863336024594</v>
      </c>
      <c r="DN175" s="253" t="n">
        <v>2.375</v>
      </c>
      <c r="DO175" s="253" t="n">
        <v>44.1825368064036</v>
      </c>
      <c r="DP175" s="254" t="n">
        <v>2.375</v>
      </c>
      <c r="DQ175" s="254" t="n">
        <v>2.72965686174773</v>
      </c>
      <c r="DR175" s="252" t="n">
        <v>2.375</v>
      </c>
      <c r="DS175" s="252" t="n">
        <v>106.454744071155</v>
      </c>
      <c r="DT175" s="253" t="n">
        <v>2.375</v>
      </c>
      <c r="DU175" s="253" t="n">
        <v>44.1825368064036</v>
      </c>
      <c r="DV175" s="254" t="n">
        <v>2.375</v>
      </c>
      <c r="DW175" s="254" t="n">
        <v>2.72965686174773</v>
      </c>
      <c r="DX175" s="252" t="n">
        <v>2.375</v>
      </c>
      <c r="DY175" s="252" t="n">
        <v>114.867173244436</v>
      </c>
      <c r="DZ175" s="253" t="n">
        <v>2.375</v>
      </c>
      <c r="EA175" s="253" t="n">
        <v>44.1825368064036</v>
      </c>
      <c r="EB175" s="254" t="n">
        <v>2.375</v>
      </c>
      <c r="EC175" s="254" t="n">
        <v>2.72965686174773</v>
      </c>
      <c r="ED175" s="252" t="n">
        <v>3.43000000000049</v>
      </c>
      <c r="EE175" s="252" t="n">
        <v>10.4168246329853</v>
      </c>
      <c r="EF175" s="253" t="n">
        <v>3.4</v>
      </c>
      <c r="EG175" s="253" t="n">
        <v>41.0871563388793</v>
      </c>
      <c r="EH175" s="254" t="n">
        <v>3.4</v>
      </c>
      <c r="EI175" s="254" t="n">
        <v>5.55514301273013</v>
      </c>
      <c r="EJ175" s="252" t="n">
        <v>3.43</v>
      </c>
      <c r="EK175" s="252" t="n">
        <v>14.1419469345621</v>
      </c>
      <c r="EL175" s="253" t="n">
        <v>3.4</v>
      </c>
      <c r="EM175" s="253" t="n">
        <v>41.0871563388793</v>
      </c>
      <c r="EN175" s="254" t="n">
        <v>3.4</v>
      </c>
      <c r="EO175" s="254" t="n">
        <v>5.55514301273013</v>
      </c>
      <c r="EP175" s="252" t="n">
        <v>3.43</v>
      </c>
      <c r="EQ175" s="252" t="n">
        <v>17.4954211603709</v>
      </c>
      <c r="ER175" s="253" t="n">
        <v>3.4</v>
      </c>
      <c r="ES175" s="253" t="n">
        <v>41.0871563388793</v>
      </c>
      <c r="ET175" s="254" t="n">
        <v>3.4</v>
      </c>
      <c r="EU175" s="254" t="n">
        <v>5.55514301273013</v>
      </c>
      <c r="EV175" s="252" t="n">
        <v>3.4</v>
      </c>
      <c r="EW175" s="252" t="n">
        <v>21.7797974187622</v>
      </c>
      <c r="EX175" s="253" t="n">
        <v>3.4</v>
      </c>
      <c r="EY175" s="253" t="n">
        <v>41.0871563388793</v>
      </c>
      <c r="EZ175" s="254" t="n">
        <v>3.4</v>
      </c>
      <c r="FA175" s="254" t="n">
        <v>5.55514301273013</v>
      </c>
      <c r="FB175" s="252" t="n">
        <v>3.43</v>
      </c>
      <c r="FC175" s="252" t="n">
        <v>26.0969408919922</v>
      </c>
      <c r="FD175" s="253" t="n">
        <v>3.4</v>
      </c>
      <c r="FE175" s="253" t="n">
        <v>41.0871563388793</v>
      </c>
      <c r="FF175" s="254" t="n">
        <v>3.4</v>
      </c>
      <c r="FG175" s="254" t="n">
        <v>5.55514301273013</v>
      </c>
      <c r="FH175" s="252" t="n">
        <v>3.43</v>
      </c>
      <c r="FI175" s="252" t="n">
        <v>30.0618809574311</v>
      </c>
      <c r="FJ175" s="253" t="n">
        <v>3.4</v>
      </c>
      <c r="FK175" s="253" t="n">
        <v>41.0871563388793</v>
      </c>
      <c r="FL175" s="254" t="n">
        <v>3.4</v>
      </c>
      <c r="FM175" s="254" t="n">
        <v>5.55514301273013</v>
      </c>
      <c r="FN175" s="252" t="n">
        <v>3.4</v>
      </c>
      <c r="FO175" s="252" t="n">
        <v>35.3077254434165</v>
      </c>
      <c r="FP175" s="253" t="n">
        <v>3.4</v>
      </c>
      <c r="FQ175" s="253" t="n">
        <v>41.0871563388793</v>
      </c>
      <c r="FR175" s="254" t="n">
        <v>3.4</v>
      </c>
      <c r="FS175" s="254" t="n">
        <v>5.55514301273013</v>
      </c>
      <c r="FT175" s="252" t="n">
        <v>3.43</v>
      </c>
      <c r="FU175" s="252" t="n">
        <v>39.3191347007015</v>
      </c>
      <c r="FV175" s="253" t="n">
        <v>3.4</v>
      </c>
      <c r="FW175" s="253" t="n">
        <v>41.0871563388793</v>
      </c>
      <c r="FX175" s="254" t="n">
        <v>3.4</v>
      </c>
      <c r="FY175" s="254" t="n">
        <v>5.55514301273013</v>
      </c>
      <c r="FZ175" s="252" t="n">
        <v>3.4</v>
      </c>
      <c r="GA175" s="252" t="n">
        <v>42.9378834015487</v>
      </c>
      <c r="GB175" s="253" t="n">
        <v>3.4</v>
      </c>
      <c r="GC175" s="253" t="n">
        <v>41.0871563388793</v>
      </c>
      <c r="GD175" s="254" t="n">
        <v>3.4</v>
      </c>
      <c r="GE175" s="254" t="n">
        <v>5.55514301273013</v>
      </c>
      <c r="GF175" s="252" t="n">
        <v>3.4</v>
      </c>
      <c r="GG175" s="252" t="n">
        <v>46.0304629664172</v>
      </c>
      <c r="GH175" s="253" t="n">
        <v>3.4</v>
      </c>
      <c r="GI175" s="253" t="n">
        <v>41.0871563388793</v>
      </c>
      <c r="GJ175" s="254" t="n">
        <v>3.4</v>
      </c>
      <c r="GK175" s="254" t="n">
        <v>5.55514301273013</v>
      </c>
      <c r="GL175" s="252" t="n">
        <v>3.43</v>
      </c>
      <c r="GM175" s="252" t="n">
        <v>50.0202232214529</v>
      </c>
      <c r="GN175" s="253" t="n">
        <v>3.4</v>
      </c>
      <c r="GO175" s="253" t="n">
        <v>41.0871563388793</v>
      </c>
      <c r="GP175" s="254" t="n">
        <v>3.4</v>
      </c>
      <c r="GQ175" s="254" t="n">
        <v>5.55514301273013</v>
      </c>
      <c r="GR175" s="252" t="n">
        <v>3.4</v>
      </c>
      <c r="GS175" s="252" t="n">
        <v>56.7657261662341</v>
      </c>
      <c r="GT175" s="253" t="n">
        <v>3.4</v>
      </c>
      <c r="GU175" s="253" t="n">
        <v>41.0871563388793</v>
      </c>
      <c r="GV175" s="254" t="n">
        <v>3.4</v>
      </c>
      <c r="GW175" s="254" t="n">
        <v>5.55514301273013</v>
      </c>
      <c r="GX175" s="252" t="n">
        <v>3.4</v>
      </c>
      <c r="GY175" s="252" t="n">
        <v>60.7757604232412</v>
      </c>
      <c r="GZ175" s="253" t="n">
        <v>3.4</v>
      </c>
      <c r="HA175" s="253" t="n">
        <v>41.0871563388793</v>
      </c>
      <c r="HB175" s="254" t="n">
        <v>3.4</v>
      </c>
      <c r="HC175" s="254" t="n">
        <v>5.55514301273013</v>
      </c>
      <c r="HD175" s="252" t="n">
        <v>3.4</v>
      </c>
      <c r="HE175" s="252" t="n">
        <v>64.746484820909</v>
      </c>
      <c r="HF175" s="253" t="n">
        <v>3.4</v>
      </c>
      <c r="HG175" s="253" t="n">
        <v>41.0871563388793</v>
      </c>
      <c r="HH175" s="254" t="n">
        <v>3.4</v>
      </c>
      <c r="HI175" s="254" t="n">
        <v>5.55514301273013</v>
      </c>
      <c r="HJ175" s="252" t="n">
        <v>3.4</v>
      </c>
      <c r="HK175" s="252" t="n">
        <v>69.97746355036629</v>
      </c>
      <c r="HL175" s="253" t="n">
        <v>3.4</v>
      </c>
      <c r="HM175" s="253" t="n">
        <v>41.0871563388793</v>
      </c>
      <c r="HN175" s="254" t="n">
        <v>3.4</v>
      </c>
      <c r="HO175" s="254" t="n">
        <v>5.55514301273013</v>
      </c>
      <c r="HP175" s="252" t="n">
        <v>3.4</v>
      </c>
      <c r="HQ175" s="252" t="n">
        <v>74.5805805274574</v>
      </c>
      <c r="HR175" s="253" t="n">
        <v>3.4</v>
      </c>
      <c r="HS175" s="253" t="n">
        <v>41.0871563388793</v>
      </c>
      <c r="HT175" s="254" t="n">
        <v>3.4</v>
      </c>
      <c r="HU175" s="254" t="n">
        <v>5.55514301273013</v>
      </c>
      <c r="HV175" s="252" t="n">
        <v>3.4</v>
      </c>
      <c r="HW175" s="252" t="n">
        <v>81.0224783146262</v>
      </c>
      <c r="HX175" s="253" t="n">
        <v>3.4</v>
      </c>
      <c r="HY175" s="253" t="n">
        <v>41.0871563388793</v>
      </c>
      <c r="HZ175" s="254" t="n">
        <v>3.4</v>
      </c>
      <c r="IA175" s="254" t="n">
        <v>5.55514301273013</v>
      </c>
      <c r="IB175" s="252" t="n">
        <v>3.4</v>
      </c>
      <c r="IC175" s="252" t="n">
        <v>85.9337404247825</v>
      </c>
      <c r="ID175" s="253" t="n">
        <v>3.4</v>
      </c>
      <c r="IE175" s="253" t="n">
        <v>41.0871563388793</v>
      </c>
      <c r="IF175" s="254" t="n">
        <v>3.4</v>
      </c>
      <c r="IG175" s="254" t="n">
        <v>5.55514301273013</v>
      </c>
      <c r="IH175" s="252" t="n">
        <v>3.4</v>
      </c>
      <c r="II175" s="252" t="n">
        <v>89.2867224693027</v>
      </c>
      <c r="IJ175" s="253" t="n">
        <v>3.4</v>
      </c>
      <c r="IK175" s="253" t="n">
        <v>41.0871563388793</v>
      </c>
      <c r="IL175" s="254" t="n">
        <v>3.4</v>
      </c>
      <c r="IM175" s="254" t="n">
        <v>5.55514301273013</v>
      </c>
      <c r="IN175" s="252" t="n">
        <v>3.4</v>
      </c>
      <c r="IO175" s="252" t="n">
        <v>92.6416932642795</v>
      </c>
      <c r="IP175" s="253" t="n">
        <v>3.4</v>
      </c>
      <c r="IQ175" s="253" t="n">
        <v>41.0871563388793</v>
      </c>
      <c r="IR175" s="254" t="n">
        <v>3.4</v>
      </c>
      <c r="IS175" s="254" t="n">
        <v>5.55514301273013</v>
      </c>
      <c r="IT175" s="252" t="n">
        <v>3.4</v>
      </c>
      <c r="IU175" s="252" t="n">
        <v>96.93907022899231</v>
      </c>
      <c r="IV175" s="253" t="n">
        <v>3.4</v>
      </c>
      <c r="IW175" s="253" t="n">
        <v>41.0871563388793</v>
      </c>
      <c r="IX175" s="254" t="n">
        <v>3.4</v>
      </c>
      <c r="IY175" s="254" t="n">
        <v>5.55514301273013</v>
      </c>
      <c r="IZ175" s="252" t="n">
        <v>3.4</v>
      </c>
      <c r="JA175" s="252" t="n">
        <v>103.398975596454</v>
      </c>
      <c r="JB175" s="253" t="n">
        <v>3.4</v>
      </c>
      <c r="JC175" s="253" t="n">
        <v>41.0871563388793</v>
      </c>
      <c r="JD175" s="254" t="n">
        <v>3.4</v>
      </c>
      <c r="JE175" s="254" t="n">
        <v>5.55514301273013</v>
      </c>
      <c r="JF175" s="252" t="n">
        <v>3.4</v>
      </c>
      <c r="JG175" s="252" t="n">
        <v>109.87822755033</v>
      </c>
      <c r="JH175" s="253" t="n">
        <v>3.4</v>
      </c>
      <c r="JI175" s="253" t="n">
        <v>41.0871563388793</v>
      </c>
      <c r="JJ175" s="254" t="n">
        <v>3.4</v>
      </c>
      <c r="JK175" s="254" t="n">
        <v>5.55514301273013</v>
      </c>
      <c r="JL175" s="252" t="n">
        <v>3.4</v>
      </c>
      <c r="JM175" s="252" t="n">
        <v>113.248010462749</v>
      </c>
      <c r="JN175" s="253" t="n">
        <v>3.4</v>
      </c>
      <c r="JO175" s="253" t="n">
        <v>41.0871563388793</v>
      </c>
      <c r="JP175" s="254" t="n">
        <v>3.4</v>
      </c>
      <c r="JQ175" s="254" t="n">
        <v>5.55514301273013</v>
      </c>
      <c r="JR175" s="252" t="n">
        <v>3.43</v>
      </c>
      <c r="JS175" s="252" t="n">
        <v>116.615210654006</v>
      </c>
      <c r="JT175" s="253" t="n">
        <v>3.4</v>
      </c>
      <c r="JU175" s="253" t="n">
        <v>41.0871563388793</v>
      </c>
      <c r="JV175" s="254" t="n">
        <v>3.4</v>
      </c>
      <c r="JW175" s="254" t="n">
        <v>5.55514301273013</v>
      </c>
      <c r="JX175" s="252" t="n">
        <v>4.4</v>
      </c>
      <c r="JY175" s="252" t="n">
        <v>5.19133004662603</v>
      </c>
      <c r="JZ175" s="253" t="n">
        <v>4.45</v>
      </c>
      <c r="KA175" s="253" t="n">
        <v>45.8685722278068</v>
      </c>
      <c r="KB175" s="254" t="n">
        <v>4.45</v>
      </c>
      <c r="KC175" s="254" t="n">
        <v>2.95003422044238</v>
      </c>
      <c r="KD175" s="252" t="n">
        <v>4.40999999999999</v>
      </c>
      <c r="KE175" s="252" t="n">
        <v>10.0161598531051</v>
      </c>
      <c r="KF175" s="253" t="n">
        <v>4.45</v>
      </c>
      <c r="KG175" s="253" t="n">
        <v>45.8685722278068</v>
      </c>
      <c r="KH175" s="254" t="n">
        <v>4.45</v>
      </c>
      <c r="KI175" s="254" t="n">
        <v>2.95003422044238</v>
      </c>
      <c r="KJ175" s="252" t="n">
        <v>4.4</v>
      </c>
      <c r="KK175" s="252" t="n">
        <v>10.3972643265693</v>
      </c>
      <c r="KL175" s="253" t="n">
        <v>4.45</v>
      </c>
      <c r="KM175" s="253" t="n">
        <v>45.8685722278068</v>
      </c>
      <c r="KN175" s="254" t="n">
        <v>4.45</v>
      </c>
      <c r="KO175" s="254" t="n">
        <v>2.95003422044238</v>
      </c>
      <c r="KP175" s="252" t="n">
        <v>4.4</v>
      </c>
      <c r="KQ175" s="252" t="n">
        <v>12.1490979861765</v>
      </c>
      <c r="KR175" s="253" t="n">
        <v>4.45</v>
      </c>
      <c r="KS175" s="253" t="n">
        <v>45.8685722278068</v>
      </c>
      <c r="KT175" s="254" t="n">
        <v>4.45</v>
      </c>
      <c r="KU175" s="254" t="n">
        <v>2.95003422044238</v>
      </c>
      <c r="KV175" s="252" t="n">
        <v>4.4</v>
      </c>
      <c r="KW175" s="252" t="n">
        <v>15.4785692848779</v>
      </c>
      <c r="KX175" s="253" t="n">
        <v>4.45</v>
      </c>
      <c r="KY175" s="253" t="n">
        <v>45.8685722278068</v>
      </c>
      <c r="KZ175" s="254" t="n">
        <v>4.45</v>
      </c>
      <c r="LA175" s="254" t="n">
        <v>2.95003422044238</v>
      </c>
      <c r="LB175" s="252" t="n">
        <v>4.40999999999999</v>
      </c>
      <c r="LC175" s="252" t="n">
        <v>17.6813487924912</v>
      </c>
      <c r="LD175" s="253" t="n">
        <v>4.45</v>
      </c>
      <c r="LE175" s="253" t="n">
        <v>45.8685722278068</v>
      </c>
      <c r="LF175" s="254" t="n">
        <v>4.45</v>
      </c>
      <c r="LG175" s="254" t="n">
        <v>2.95003422044238</v>
      </c>
      <c r="LH175" s="252" t="n">
        <v>4.4</v>
      </c>
      <c r="LI175" s="252" t="n">
        <v>20.6880055192026</v>
      </c>
      <c r="LJ175" s="253" t="n">
        <v>4.45</v>
      </c>
      <c r="LK175" s="253" t="n">
        <v>45.8685722278068</v>
      </c>
      <c r="LL175" s="254" t="n">
        <v>4.45</v>
      </c>
      <c r="LM175" s="254" t="n">
        <v>2.95003422044238</v>
      </c>
      <c r="LN175" s="252" t="n">
        <v>4.4</v>
      </c>
      <c r="LO175" s="252" t="n">
        <v>22.7836332703863</v>
      </c>
      <c r="LP175" s="253" t="n">
        <v>4.45</v>
      </c>
      <c r="LQ175" s="253" t="n">
        <v>45.8685722278068</v>
      </c>
      <c r="LR175" s="254" t="n">
        <v>4.45</v>
      </c>
      <c r="LS175" s="254" t="n">
        <v>2.95003422044238</v>
      </c>
      <c r="LT175" s="252" t="n">
        <v>4.4</v>
      </c>
      <c r="LU175" s="252" t="n">
        <v>24.790799009086</v>
      </c>
      <c r="LV175" s="253" t="n">
        <v>4.45</v>
      </c>
      <c r="LW175" s="253" t="n">
        <v>45.8685722278068</v>
      </c>
      <c r="LX175" s="254" t="n">
        <v>4.45</v>
      </c>
      <c r="LY175" s="254" t="n">
        <v>2.95003422044238</v>
      </c>
      <c r="LZ175" s="252" t="n">
        <v>4.4</v>
      </c>
      <c r="MA175" s="252" t="n">
        <v>28.1995228173474</v>
      </c>
      <c r="MB175" s="253" t="n">
        <v>4.45</v>
      </c>
      <c r="MC175" s="253" t="n">
        <v>45.8685722278068</v>
      </c>
      <c r="MD175" s="254" t="n">
        <v>4.45</v>
      </c>
      <c r="ME175" s="254" t="n">
        <v>2.95003422044238</v>
      </c>
      <c r="MF175" s="252" t="n">
        <v>4.4</v>
      </c>
      <c r="MG175" s="252" t="n">
        <v>30.7244149591363</v>
      </c>
      <c r="MH175" s="253" t="n">
        <v>4.45</v>
      </c>
      <c r="MI175" s="253" t="n">
        <v>45.8685722278068</v>
      </c>
      <c r="MJ175" s="254" t="n">
        <v>4.45</v>
      </c>
      <c r="MK175" s="254" t="n">
        <v>2.95003422044238</v>
      </c>
      <c r="ML175" s="252" t="n">
        <v>4.4</v>
      </c>
      <c r="MM175" s="252" t="n">
        <v>32.5546942656147</v>
      </c>
      <c r="MN175" s="253" t="n">
        <v>4.45</v>
      </c>
      <c r="MO175" s="253" t="n">
        <v>45.8685722278068</v>
      </c>
      <c r="MP175" s="254" t="n">
        <v>4.45</v>
      </c>
      <c r="MQ175" s="254" t="n">
        <v>2.95003422044238</v>
      </c>
      <c r="MR175" s="252" t="n">
        <v>4.4</v>
      </c>
      <c r="MS175" s="252" t="n">
        <v>36.4884315732006</v>
      </c>
      <c r="MT175" s="253" t="n">
        <v>4.45</v>
      </c>
      <c r="MU175" s="253" t="n">
        <v>45.8685722278068</v>
      </c>
      <c r="MV175" s="254" t="n">
        <v>4.45</v>
      </c>
      <c r="MW175" s="254" t="n">
        <v>2.95003422044238</v>
      </c>
      <c r="MX175" s="252" t="n">
        <v>4.40999999999999</v>
      </c>
      <c r="MY175" s="252" t="n">
        <v>45.0247677143247</v>
      </c>
      <c r="MZ175" s="253" t="n">
        <v>4.45</v>
      </c>
      <c r="NA175" s="253" t="n">
        <v>45.8685722278068</v>
      </c>
      <c r="NB175" s="254" t="n">
        <v>4.45</v>
      </c>
      <c r="NC175" s="254" t="n">
        <v>2.95003422044238</v>
      </c>
      <c r="ND175" s="252" t="n">
        <v>4.4</v>
      </c>
      <c r="NE175" s="252" t="n">
        <v>50.0710493188763</v>
      </c>
      <c r="NF175" s="253" t="n">
        <v>4.45</v>
      </c>
      <c r="NG175" s="253" t="n">
        <v>45.8685722278068</v>
      </c>
      <c r="NH175" s="254" t="n">
        <v>4.45</v>
      </c>
      <c r="NI175" s="254" t="n">
        <v>2.95003422044238</v>
      </c>
      <c r="NJ175" s="252" t="n">
        <v>4.4</v>
      </c>
      <c r="NK175" s="252" t="n">
        <v>57.1073022118637</v>
      </c>
      <c r="NL175" s="253" t="n">
        <v>4.45</v>
      </c>
      <c r="NM175" s="253" t="n">
        <v>45.8685722278068</v>
      </c>
      <c r="NN175" s="254" t="n">
        <v>4.45</v>
      </c>
      <c r="NO175" s="254" t="n">
        <v>2.95003422044238</v>
      </c>
      <c r="NP175" s="252" t="n">
        <v>4.40999999999999</v>
      </c>
      <c r="NQ175" s="252" t="n">
        <v>61.3851499981995</v>
      </c>
      <c r="NR175" s="253" t="n">
        <v>4.45</v>
      </c>
      <c r="NS175" s="253" t="n">
        <v>45.8685722278068</v>
      </c>
      <c r="NT175" s="254" t="n">
        <v>4.45</v>
      </c>
      <c r="NU175" s="254" t="n">
        <v>2.95003422044238</v>
      </c>
      <c r="NV175" s="252" t="n">
        <v>4.4</v>
      </c>
      <c r="NW175" s="252" t="n">
        <v>66.4798374283923</v>
      </c>
      <c r="NX175" s="253" t="n">
        <v>4.45</v>
      </c>
      <c r="NY175" s="253" t="n">
        <v>45.8685722278068</v>
      </c>
      <c r="NZ175" s="254" t="n">
        <v>4.45</v>
      </c>
      <c r="OA175" s="254" t="n">
        <v>2.95003422044238</v>
      </c>
      <c r="OB175" s="252" t="n">
        <v>4.4</v>
      </c>
      <c r="OC175" s="252" t="n">
        <v>71.3125197676829</v>
      </c>
      <c r="OD175" s="253" t="n">
        <v>4.45</v>
      </c>
      <c r="OE175" s="253" t="n">
        <v>45.8685722278068</v>
      </c>
      <c r="OF175" s="254" t="n">
        <v>4.45</v>
      </c>
      <c r="OG175" s="254" t="n">
        <v>2.95003422044238</v>
      </c>
      <c r="OH175" s="252" t="n">
        <v>4.4</v>
      </c>
      <c r="OI175" s="252" t="n">
        <v>75.7849147562238</v>
      </c>
      <c r="OJ175" s="253" t="n">
        <v>4.45</v>
      </c>
      <c r="OK175" s="253" t="n">
        <v>45.8685722278068</v>
      </c>
      <c r="OL175" s="254" t="n">
        <v>4.45</v>
      </c>
      <c r="OM175" s="254" t="n">
        <v>2.95003422044238</v>
      </c>
      <c r="ON175" s="252" t="n">
        <v>4.4</v>
      </c>
      <c r="OO175" s="252" t="n">
        <v>85.1131130316664</v>
      </c>
      <c r="OP175" s="253" t="n">
        <v>4.45</v>
      </c>
      <c r="OQ175" s="253" t="n">
        <v>45.8685722278068</v>
      </c>
      <c r="OR175" s="254" t="n">
        <v>4.45</v>
      </c>
      <c r="OS175" s="254" t="n">
        <v>2.95003422044238</v>
      </c>
      <c r="OT175" s="252" t="n">
        <v>4.4</v>
      </c>
      <c r="OU175" s="252" t="n">
        <v>89.42819157537591</v>
      </c>
      <c r="OV175" s="253" t="n">
        <v>4.45</v>
      </c>
      <c r="OW175" s="253" t="n">
        <v>45.8685722278068</v>
      </c>
      <c r="OX175" s="254" t="n">
        <v>4.45</v>
      </c>
      <c r="OY175" s="254" t="n">
        <v>2.95003422044238</v>
      </c>
      <c r="OZ175" s="252" t="n">
        <v>4.4</v>
      </c>
      <c r="PA175" s="252" t="n">
        <v>96.6528931758783</v>
      </c>
      <c r="PB175" s="253" t="n">
        <v>4.45</v>
      </c>
      <c r="PC175" s="253" t="n">
        <v>45.8685722278068</v>
      </c>
      <c r="PD175" s="254" t="n">
        <v>4.45</v>
      </c>
      <c r="PE175" s="254" t="n">
        <v>2.95003422044238</v>
      </c>
      <c r="PF175" s="252" t="n">
        <v>7.9</v>
      </c>
      <c r="PG175" s="252" t="n">
        <v>6.42455490658221</v>
      </c>
      <c r="PH175" s="253" t="n">
        <v>7.9</v>
      </c>
      <c r="PI175" s="253" t="n">
        <v>47.9101064436624</v>
      </c>
      <c r="PJ175" s="254" t="n">
        <v>7.84</v>
      </c>
      <c r="PK175" s="254" t="n">
        <v>1.91909163821322</v>
      </c>
      <c r="PL175" s="252" t="n">
        <v>7.9</v>
      </c>
      <c r="PM175" s="252" t="n">
        <v>11.3702640853426</v>
      </c>
      <c r="PN175" s="253" t="n">
        <v>7.9</v>
      </c>
      <c r="PO175" s="253" t="n">
        <v>47.9101064436624</v>
      </c>
      <c r="PP175" s="254" t="n">
        <v>7.84</v>
      </c>
      <c r="PQ175" s="254" t="n">
        <v>1.91909163821322</v>
      </c>
      <c r="PR175" s="252" t="n">
        <v>7.84</v>
      </c>
      <c r="PS175" s="252" t="n">
        <v>15.6722666330425</v>
      </c>
      <c r="PT175" s="253" t="n">
        <v>7.9</v>
      </c>
      <c r="PU175" s="253" t="n">
        <v>47.9101064436624</v>
      </c>
      <c r="PV175" s="254" t="n">
        <v>7.84</v>
      </c>
      <c r="PW175" s="254" t="n">
        <v>1.91909163821322</v>
      </c>
      <c r="PX175" s="252" t="n">
        <v>7.9</v>
      </c>
      <c r="PY175" s="252" t="n">
        <v>19.013163873856</v>
      </c>
      <c r="PZ175" s="253" t="n">
        <v>7.9</v>
      </c>
      <c r="QA175" s="253" t="n">
        <v>47.9101064436624</v>
      </c>
      <c r="QB175" s="254" t="n">
        <v>7.84</v>
      </c>
      <c r="QC175" s="254" t="n">
        <v>1.91909163821322</v>
      </c>
      <c r="QD175" s="252" t="n">
        <v>7.9</v>
      </c>
      <c r="QE175" s="252" t="n">
        <v>22.0109682471978</v>
      </c>
      <c r="QF175" s="253" t="n">
        <v>7.9</v>
      </c>
      <c r="QG175" s="253" t="n">
        <v>47.9101064436624</v>
      </c>
      <c r="QH175" s="254" t="n">
        <v>7.84</v>
      </c>
      <c r="QI175" s="254" t="n">
        <v>1.91909163821322</v>
      </c>
      <c r="QJ175" s="252" t="n">
        <v>7.84</v>
      </c>
      <c r="QK175" s="252" t="n">
        <v>25.6752322971847</v>
      </c>
      <c r="QL175" s="253" t="n">
        <v>7.9</v>
      </c>
      <c r="QM175" s="253" t="n">
        <v>47.9101064436624</v>
      </c>
      <c r="QN175" s="254" t="n">
        <v>7.84</v>
      </c>
      <c r="QO175" s="254" t="n">
        <v>1.91909163821322</v>
      </c>
      <c r="QP175" s="252" t="n">
        <v>7.9</v>
      </c>
      <c r="QQ175" s="252" t="n">
        <v>30.3931114615868</v>
      </c>
      <c r="QR175" s="253" t="n">
        <v>7.9</v>
      </c>
      <c r="QS175" s="253" t="n">
        <v>47.9101064436624</v>
      </c>
      <c r="QT175" s="254" t="n">
        <v>7.84</v>
      </c>
      <c r="QU175" s="254" t="n">
        <v>1.91909163821322</v>
      </c>
      <c r="QV175" s="252" t="n">
        <v>7.9</v>
      </c>
      <c r="QW175" s="252" t="n">
        <v>34.6933256457408</v>
      </c>
      <c r="QX175" s="253" t="n">
        <v>7.9</v>
      </c>
      <c r="QY175" s="253" t="n">
        <v>47.9101064436624</v>
      </c>
      <c r="QZ175" s="254" t="n">
        <v>7.84</v>
      </c>
      <c r="RA175" s="254" t="n">
        <v>1.91909163821322</v>
      </c>
      <c r="RB175" s="252" t="n">
        <v>7.9</v>
      </c>
      <c r="RC175" s="252" t="n">
        <v>38.3683094998247</v>
      </c>
      <c r="RD175" s="253" t="n">
        <v>7.9</v>
      </c>
      <c r="RE175" s="253" t="n">
        <v>47.9101064436624</v>
      </c>
      <c r="RF175" s="254" t="n">
        <v>7.84</v>
      </c>
      <c r="RG175" s="254" t="n">
        <v>1.91909163821322</v>
      </c>
      <c r="RH175" s="252" t="n">
        <v>7.9</v>
      </c>
      <c r="RI175" s="252" t="n">
        <v>41.7543069626782</v>
      </c>
      <c r="RJ175" s="253" t="n">
        <v>7.9</v>
      </c>
      <c r="RK175" s="253" t="n">
        <v>47.9101064436624</v>
      </c>
      <c r="RL175" s="254" t="n">
        <v>7.84</v>
      </c>
      <c r="RM175" s="254" t="n">
        <v>1.91909163821322</v>
      </c>
      <c r="RN175" s="252" t="n">
        <v>7.84</v>
      </c>
      <c r="RO175" s="252" t="n">
        <v>46.3074746478035</v>
      </c>
      <c r="RP175" s="253" t="n">
        <v>7.9</v>
      </c>
      <c r="RQ175" s="253" t="n">
        <v>47.9101064436624</v>
      </c>
      <c r="RR175" s="254" t="n">
        <v>7.84</v>
      </c>
      <c r="RS175" s="254" t="n">
        <v>1.91909163821322</v>
      </c>
      <c r="RT175" s="252" t="n">
        <v>7.84</v>
      </c>
      <c r="RU175" s="252" t="n">
        <v>49.4470717676942</v>
      </c>
      <c r="RV175" s="253" t="n">
        <v>7.9</v>
      </c>
      <c r="RW175" s="253" t="n">
        <v>47.9101064436624</v>
      </c>
      <c r="RX175" s="254" t="n">
        <v>7.84</v>
      </c>
      <c r="RY175" s="254" t="n">
        <v>1.91909163821322</v>
      </c>
      <c r="RZ175" s="252" t="n">
        <v>7.9</v>
      </c>
      <c r="SA175" s="252" t="n">
        <v>51.8841888451685</v>
      </c>
      <c r="SB175" s="253" t="n">
        <v>7.9</v>
      </c>
      <c r="SC175" s="253" t="n">
        <v>47.9101064436624</v>
      </c>
      <c r="SD175" s="254" t="n">
        <v>7.84</v>
      </c>
      <c r="SE175" s="254" t="n">
        <v>1.91909163821322</v>
      </c>
      <c r="SF175" s="252" t="n">
        <v>7.84</v>
      </c>
      <c r="SG175" s="252" t="n">
        <v>58.6544011454646</v>
      </c>
      <c r="SH175" s="253" t="n">
        <v>7.9</v>
      </c>
      <c r="SI175" s="253" t="n">
        <v>47.9101064436624</v>
      </c>
      <c r="SJ175" s="254" t="n">
        <v>7.84</v>
      </c>
      <c r="SK175" s="254" t="n">
        <v>1.91909163821322</v>
      </c>
      <c r="SL175" s="252" t="n">
        <v>7.85560975609756</v>
      </c>
      <c r="SM175" s="252" t="n">
        <v>62.1151503867068</v>
      </c>
      <c r="SN175" s="253" t="n">
        <v>7.9</v>
      </c>
      <c r="SO175" s="253" t="n">
        <v>47.9101064436624</v>
      </c>
      <c r="SP175" s="254" t="n">
        <v>7.84</v>
      </c>
      <c r="SQ175" s="254" t="n">
        <v>1.91909163821322</v>
      </c>
      <c r="SR175" s="252" t="n">
        <v>7.84</v>
      </c>
      <c r="SS175" s="252" t="n">
        <v>66.4024522125622</v>
      </c>
      <c r="ST175" s="253" t="n">
        <v>7.9</v>
      </c>
      <c r="SU175" s="253" t="n">
        <v>47.9101064436624</v>
      </c>
      <c r="SV175" s="254" t="n">
        <v>7.84</v>
      </c>
      <c r="SW175" s="254" t="n">
        <v>1.91909163821322</v>
      </c>
      <c r="SX175" s="252" t="n">
        <v>7.84</v>
      </c>
      <c r="SY175" s="252" t="n">
        <v>70.6272277350913</v>
      </c>
      <c r="SZ175" s="253" t="n">
        <v>7.9</v>
      </c>
      <c r="TA175" s="253" t="n">
        <v>47.9101064436624</v>
      </c>
      <c r="TB175" s="254" t="n">
        <v>7.84</v>
      </c>
      <c r="TC175" s="254" t="n">
        <v>1.91909163821322</v>
      </c>
      <c r="TD175" s="252" t="n">
        <v>7.84</v>
      </c>
      <c r="TE175" s="252" t="n">
        <v>74.7785233327112</v>
      </c>
      <c r="TF175" s="253" t="n">
        <v>7.9</v>
      </c>
      <c r="TG175" s="253" t="n">
        <v>47.9101064436624</v>
      </c>
      <c r="TH175" s="254" t="n">
        <v>7.84</v>
      </c>
      <c r="TI175" s="254" t="n">
        <v>1.91909163821322</v>
      </c>
      <c r="TJ175" s="252" t="n">
        <v>7.84</v>
      </c>
      <c r="TK175" s="252" t="n">
        <v>77.8477583148277</v>
      </c>
      <c r="TL175" s="253" t="n">
        <v>7.9</v>
      </c>
      <c r="TM175" s="253" t="n">
        <v>47.9101064436624</v>
      </c>
      <c r="TN175" s="254" t="n">
        <v>7.84</v>
      </c>
      <c r="TO175" s="254" t="n">
        <v>1.91909163821322</v>
      </c>
      <c r="TP175" s="252" t="n">
        <v>7.84</v>
      </c>
      <c r="TQ175" s="252" t="n">
        <v>81.3097573601469</v>
      </c>
      <c r="TR175" s="253" t="n">
        <v>7.9</v>
      </c>
      <c r="TS175" s="253" t="n">
        <v>47.9101064436624</v>
      </c>
      <c r="TT175" s="254" t="n">
        <v>7.84</v>
      </c>
      <c r="TU175" s="254" t="n">
        <v>1.91909163821322</v>
      </c>
      <c r="TV175" s="252" t="n">
        <v>7.9</v>
      </c>
      <c r="TW175" s="252" t="n">
        <v>82.5501984752505</v>
      </c>
      <c r="TX175" s="253" t="n">
        <v>7.9</v>
      </c>
      <c r="TY175" s="253" t="n">
        <v>47.9101064436624</v>
      </c>
      <c r="TZ175" s="254" t="n">
        <v>7.84</v>
      </c>
      <c r="UA175" s="254" t="n">
        <v>1.91909163821322</v>
      </c>
      <c r="UB175" s="252" t="n">
        <v>8.329999999999989</v>
      </c>
      <c r="UC175" s="252" t="n">
        <v>3.63500238625033</v>
      </c>
      <c r="UD175" s="253" t="n">
        <v>8.453020134228179</v>
      </c>
      <c r="UE175" s="253" t="n">
        <v>53.0912469287489</v>
      </c>
      <c r="UF175" s="254" t="n">
        <v>8.466442953020129</v>
      </c>
      <c r="UG175" s="254" t="n">
        <v>6.68666048368886</v>
      </c>
      <c r="UH175" s="252" t="n">
        <v>8.329999999999989</v>
      </c>
      <c r="UI175" s="252" t="n">
        <v>6.90320596762728</v>
      </c>
      <c r="UJ175" s="253" t="n">
        <v>8.453020134228179</v>
      </c>
      <c r="UK175" s="253" t="n">
        <v>53.0912469287489</v>
      </c>
      <c r="UL175" s="254" t="n">
        <v>8.466442953020129</v>
      </c>
      <c r="UM175" s="254" t="n">
        <v>6.68666048368886</v>
      </c>
      <c r="UN175" s="252" t="n">
        <v>8.329999999999989</v>
      </c>
      <c r="UO175" s="252" t="n">
        <v>9.813026901142621</v>
      </c>
      <c r="UP175" s="253" t="n">
        <v>8.453020134228179</v>
      </c>
      <c r="UQ175" s="253" t="n">
        <v>53.0912469287489</v>
      </c>
      <c r="UR175" s="254" t="n">
        <v>8.466442953020129</v>
      </c>
      <c r="US175" s="254" t="n">
        <v>6.68666048368886</v>
      </c>
      <c r="UT175" s="252" t="n">
        <v>8.329999999999989</v>
      </c>
      <c r="UU175" s="252" t="n">
        <v>13.0938866041229</v>
      </c>
      <c r="UV175" s="253" t="n">
        <v>8.453020134228179</v>
      </c>
      <c r="UW175" s="253" t="n">
        <v>53.0912469287489</v>
      </c>
      <c r="UX175" s="254" t="n">
        <v>8.466442953020129</v>
      </c>
      <c r="UY175" s="254" t="n">
        <v>6.68666048368886</v>
      </c>
      <c r="UZ175" s="252" t="n">
        <v>8.329999999999989</v>
      </c>
      <c r="VA175" s="252" t="n">
        <v>16.6918031752842</v>
      </c>
      <c r="VB175" s="253" t="n">
        <v>8.453020134228179</v>
      </c>
      <c r="VC175" s="253" t="n">
        <v>53.0912469287489</v>
      </c>
      <c r="VD175" s="254" t="n">
        <v>8.466442953020129</v>
      </c>
      <c r="VE175" s="254" t="n">
        <v>6.68666048368886</v>
      </c>
      <c r="VF175" s="252" t="n">
        <v>8.329999999999989</v>
      </c>
      <c r="VG175" s="252" t="n">
        <v>20.0180346241172</v>
      </c>
      <c r="VH175" s="253" t="n">
        <v>8.453020134228179</v>
      </c>
      <c r="VI175" s="253" t="n">
        <v>53.0912469287489</v>
      </c>
      <c r="VJ175" s="254" t="n">
        <v>8.466442953020129</v>
      </c>
      <c r="VK175" s="254" t="n">
        <v>6.68666048368886</v>
      </c>
      <c r="VL175" s="252" t="n">
        <v>8.329999999999989</v>
      </c>
      <c r="VM175" s="252" t="n">
        <v>22.3801240237687</v>
      </c>
      <c r="VN175" s="253" t="n">
        <v>8.453020134228179</v>
      </c>
      <c r="VO175" s="253" t="n">
        <v>53.0912469287489</v>
      </c>
      <c r="VP175" s="254" t="n">
        <v>8.466442953020129</v>
      </c>
      <c r="VQ175" s="254" t="n">
        <v>6.68666048368886</v>
      </c>
      <c r="VR175" s="252" t="n">
        <v>8.329999999999989</v>
      </c>
      <c r="VS175" s="252" t="n">
        <v>27.9424902391755</v>
      </c>
      <c r="VT175" s="253" t="n">
        <v>8.453020134228179</v>
      </c>
      <c r="VU175" s="253" t="n">
        <v>53.0912469287489</v>
      </c>
      <c r="VV175" s="254" t="n">
        <v>8.466442953020129</v>
      </c>
      <c r="VW175" s="254" t="n">
        <v>6.68666048368886</v>
      </c>
      <c r="VX175" s="252" t="n">
        <v>8.329999999999989</v>
      </c>
      <c r="VY175" s="252" t="n">
        <v>30.8906994081502</v>
      </c>
      <c r="VZ175" s="253" t="n">
        <v>8.453020134228179</v>
      </c>
      <c r="WA175" s="253" t="n">
        <v>53.0912469287489</v>
      </c>
      <c r="WB175" s="254" t="n">
        <v>8.466442953020129</v>
      </c>
      <c r="WC175" s="254" t="n">
        <v>6.68666048368886</v>
      </c>
      <c r="WD175" s="252" t="n">
        <v>8.329999999999989</v>
      </c>
      <c r="WE175" s="252" t="n">
        <v>35.3526657052269</v>
      </c>
      <c r="WF175" s="253" t="n">
        <v>8.453020134228179</v>
      </c>
      <c r="WG175" s="253" t="n">
        <v>53.0912469287489</v>
      </c>
      <c r="WH175" s="254" t="n">
        <v>8.466442953020129</v>
      </c>
      <c r="WI175" s="254" t="n">
        <v>6.68666048368886</v>
      </c>
      <c r="WJ175" s="252" t="n">
        <v>8.329999999999989</v>
      </c>
      <c r="WK175" s="252" t="n">
        <v>38.8962520033228</v>
      </c>
      <c r="WL175" s="253" t="n">
        <v>8.453020134228179</v>
      </c>
      <c r="WM175" s="253" t="n">
        <v>53.0912469287489</v>
      </c>
      <c r="WN175" s="254" t="n">
        <v>8.466442953020129</v>
      </c>
      <c r="WO175" s="254" t="n">
        <v>6.68666048368886</v>
      </c>
      <c r="WP175" s="252" t="n">
        <v>8.329999999999989</v>
      </c>
      <c r="WQ175" s="252" t="n">
        <v>41.851806043625</v>
      </c>
      <c r="WR175" s="253" t="n">
        <v>8.453020134228179</v>
      </c>
      <c r="WS175" s="253" t="n">
        <v>53.0912469287489</v>
      </c>
      <c r="WT175" s="254" t="n">
        <v>8.466442953020129</v>
      </c>
      <c r="WU175" s="254" t="n">
        <v>6.68666048368886</v>
      </c>
      <c r="WV175" s="252" t="n">
        <v>8.329999999999989</v>
      </c>
      <c r="WW175" s="252" t="n">
        <v>44.8424294489848</v>
      </c>
      <c r="WX175" s="253" t="n">
        <v>8.453020134228179</v>
      </c>
      <c r="WY175" s="253" t="n">
        <v>53.0912469287489</v>
      </c>
      <c r="WZ175" s="254" t="n">
        <v>8.466442953020129</v>
      </c>
      <c r="XA175" s="254" t="n">
        <v>6.68666048368886</v>
      </c>
      <c r="XB175" s="252" t="n">
        <v>8.329999999999989</v>
      </c>
      <c r="XC175" s="252" t="n">
        <v>48.0841301868171</v>
      </c>
      <c r="XD175" s="253" t="n">
        <v>8.453020134228179</v>
      </c>
      <c r="XE175" s="253" t="n">
        <v>53.0912469287489</v>
      </c>
      <c r="XF175" s="254" t="n">
        <v>8.466442953020129</v>
      </c>
      <c r="XG175" s="254" t="n">
        <v>6.68666048368886</v>
      </c>
      <c r="XH175" s="252" t="n">
        <v>8.329999999999989</v>
      </c>
      <c r="XI175" s="252" t="n">
        <v>51.3032189814403</v>
      </c>
      <c r="XJ175" s="253" t="n">
        <v>8.453020134228179</v>
      </c>
      <c r="XK175" s="253" t="n">
        <v>53.0912469287489</v>
      </c>
      <c r="XL175" s="254" t="n">
        <v>8.466442953020129</v>
      </c>
      <c r="XM175" s="254" t="n">
        <v>6.68666048368886</v>
      </c>
      <c r="XN175" s="252" t="n">
        <v>8.329999999999989</v>
      </c>
      <c r="XO175" s="252" t="n">
        <v>60.2057694517513</v>
      </c>
      <c r="XP175" s="253" t="n">
        <v>8.453020134228179</v>
      </c>
      <c r="XQ175" s="253" t="n">
        <v>53.0912469287489</v>
      </c>
      <c r="XR175" s="254" t="n">
        <v>8.466442953020129</v>
      </c>
      <c r="XS175" s="254" t="n">
        <v>6.68666048368886</v>
      </c>
      <c r="XT175" s="252" t="n">
        <v>8.329999999999989</v>
      </c>
      <c r="XU175" s="252" t="n">
        <v>66.29705842343429</v>
      </c>
      <c r="XV175" s="253" t="n">
        <v>8.453020134228179</v>
      </c>
      <c r="XW175" s="253" t="n">
        <v>53.0912469287489</v>
      </c>
      <c r="XX175" s="254" t="n">
        <v>8.466442953020129</v>
      </c>
      <c r="XY175" s="254" t="n">
        <v>6.68666048368886</v>
      </c>
      <c r="XZ175" s="252" t="n">
        <v>8.329999999999989</v>
      </c>
      <c r="YA175" s="252" t="n">
        <v>75.48325400641041</v>
      </c>
      <c r="YB175" s="253" t="n">
        <v>8.453020134228179</v>
      </c>
      <c r="YC175" s="253" t="n">
        <v>53.0912469287489</v>
      </c>
      <c r="YD175" s="254" t="n">
        <v>8.466442953020129</v>
      </c>
      <c r="YE175" s="254" t="n">
        <v>6.68666048368886</v>
      </c>
      <c r="YF175" s="252" t="n">
        <v>8.329999999999989</v>
      </c>
      <c r="YG175" s="252" t="n">
        <v>82.0250942401271</v>
      </c>
      <c r="YH175" s="253" t="n">
        <v>8.453020134228179</v>
      </c>
      <c r="YI175" s="253" t="n">
        <v>53.0912469287489</v>
      </c>
      <c r="YJ175" s="254" t="n">
        <v>8.466442953020129</v>
      </c>
      <c r="YK175" s="254" t="n">
        <v>6.68666048368886</v>
      </c>
      <c r="YL175" s="252" t="n">
        <v>8.4</v>
      </c>
      <c r="YM175" s="252" t="n">
        <v>86.87576544540229</v>
      </c>
      <c r="YN175" s="253" t="n">
        <v>8.453020134228179</v>
      </c>
      <c r="YO175" s="253" t="n">
        <v>53.0912469287489</v>
      </c>
      <c r="YP175" s="254" t="n">
        <v>8.466442953020129</v>
      </c>
      <c r="YQ175" s="254" t="n">
        <v>6.68666048368886</v>
      </c>
      <c r="YR175" s="252" t="n">
        <v>8.329999999999989</v>
      </c>
      <c r="YS175" s="252" t="n">
        <v>101.167723779929</v>
      </c>
      <c r="YT175" s="253" t="n">
        <v>8.453020134228179</v>
      </c>
      <c r="YU175" s="253" t="n">
        <v>53.0912469287489</v>
      </c>
      <c r="YV175" s="254" t="n">
        <v>8.466442953020129</v>
      </c>
      <c r="YW175" s="254" t="n">
        <v>6.68666048368886</v>
      </c>
      <c r="YX175" s="252" t="n">
        <v>8.461028393966281</v>
      </c>
      <c r="YY175" s="252" t="n">
        <v>107.285294880972</v>
      </c>
      <c r="YZ175" s="253" t="n">
        <v>8.453020134228179</v>
      </c>
      <c r="ZA175" s="253" t="n">
        <v>53.0912469287489</v>
      </c>
      <c r="ZB175" s="254" t="n">
        <v>8.466442953020129</v>
      </c>
      <c r="ZC175" s="254" t="n">
        <v>6.68666048368886</v>
      </c>
      <c r="ZD175" s="252" t="n">
        <v>12.7399999999999</v>
      </c>
      <c r="ZE175" s="252" t="n">
        <v>10.4326741665749</v>
      </c>
      <c r="ZF175" s="253" t="n">
        <v>12.75</v>
      </c>
      <c r="ZG175" s="253" t="n">
        <v>66.3710219720988</v>
      </c>
      <c r="ZH175" s="254" t="n">
        <v>12.7399999999999</v>
      </c>
      <c r="ZI175" s="254" t="n">
        <v>3.51626508319644</v>
      </c>
      <c r="ZJ175" s="252" t="n">
        <v>12.7399999999999</v>
      </c>
      <c r="ZK175" s="252" t="n">
        <v>16.6815467986621</v>
      </c>
      <c r="ZL175" s="253" t="n">
        <v>12.75</v>
      </c>
      <c r="ZM175" s="253" t="n">
        <v>66.3710219720988</v>
      </c>
      <c r="ZN175" s="254" t="n">
        <v>12.7399999999999</v>
      </c>
      <c r="ZO175" s="254" t="n">
        <v>3.51626508319644</v>
      </c>
      <c r="ZP175" s="252" t="n">
        <v>12.7399999999999</v>
      </c>
      <c r="ZQ175" s="252" t="n">
        <v>23.2337917179332</v>
      </c>
      <c r="ZR175" s="253" t="n">
        <v>12.75</v>
      </c>
      <c r="ZS175" s="253" t="n">
        <v>66.3710219720988</v>
      </c>
      <c r="ZT175" s="254" t="n">
        <v>12.7399999999999</v>
      </c>
      <c r="ZU175" s="254" t="n">
        <v>3.51626508319644</v>
      </c>
      <c r="ZV175" s="252" t="n">
        <v>12.7399999999999</v>
      </c>
      <c r="ZW175" s="252" t="n">
        <v>29.8052904433449</v>
      </c>
      <c r="ZX175" s="253" t="n">
        <v>12.75</v>
      </c>
      <c r="ZY175" s="253" t="n">
        <v>66.3710219720988</v>
      </c>
      <c r="ZZ175" s="254" t="n">
        <v>12.7399999999999</v>
      </c>
      <c r="AAA175" s="254" t="n">
        <v>3.51626508319644</v>
      </c>
      <c r="AAB175" s="252" t="n">
        <v>12.7399999999999</v>
      </c>
      <c r="AAC175" s="252" t="n">
        <v>35.1568903488796</v>
      </c>
      <c r="AAD175" s="253" t="n">
        <v>12.75</v>
      </c>
      <c r="AAE175" s="253" t="n">
        <v>66.3710219720988</v>
      </c>
      <c r="AAF175" s="254" t="n">
        <v>12.7399999999999</v>
      </c>
      <c r="AAG175" s="254" t="n">
        <v>3.51626508319644</v>
      </c>
      <c r="AAH175" s="252" t="n">
        <v>12.7399999999999</v>
      </c>
      <c r="AAI175" s="252" t="n">
        <v>42.0341942178365</v>
      </c>
      <c r="AAJ175" s="253" t="n">
        <v>12.75</v>
      </c>
      <c r="AAK175" s="253" t="n">
        <v>66.3710219720988</v>
      </c>
      <c r="AAL175" s="254" t="n">
        <v>12.7399999999999</v>
      </c>
      <c r="AAM175" s="254" t="n">
        <v>3.51626508319644</v>
      </c>
      <c r="AAN175" s="252" t="n">
        <v>12.7399999999999</v>
      </c>
      <c r="AAO175" s="252" t="n">
        <v>47.6923489387286</v>
      </c>
      <c r="AAP175" s="253" t="n">
        <v>12.75</v>
      </c>
      <c r="AAQ175" s="253" t="n">
        <v>66.3710219720988</v>
      </c>
      <c r="AAR175" s="254" t="n">
        <v>12.7399999999999</v>
      </c>
      <c r="AAS175" s="254" t="n">
        <v>3.51626508319644</v>
      </c>
      <c r="AAT175" s="252" t="n">
        <v>12.7399999999999</v>
      </c>
      <c r="AAU175" s="252" t="n">
        <v>53.3402014980927</v>
      </c>
      <c r="AAV175" s="253" t="n">
        <v>12.75</v>
      </c>
      <c r="AAW175" s="253" t="n">
        <v>66.3710219720988</v>
      </c>
      <c r="AAX175" s="254" t="n">
        <v>12.7399999999999</v>
      </c>
      <c r="AAY175" s="254" t="n">
        <v>3.51626508319644</v>
      </c>
      <c r="AAZ175" s="252" t="n">
        <v>12.7399999999999</v>
      </c>
      <c r="ABA175" s="252" t="n">
        <v>60.4961211779819</v>
      </c>
      <c r="ABB175" s="253" t="n">
        <v>12.75</v>
      </c>
      <c r="ABC175" s="253" t="n">
        <v>66.3710219720988</v>
      </c>
      <c r="ABD175" s="254" t="n">
        <v>12.7399999999999</v>
      </c>
      <c r="ABE175" s="254" t="n">
        <v>3.51626508319644</v>
      </c>
      <c r="ABF175" s="252" t="n">
        <v>12.7399999999999</v>
      </c>
      <c r="ABG175" s="252" t="n">
        <v>71.5109168984791</v>
      </c>
      <c r="ABH175" s="253" t="n">
        <v>12.75</v>
      </c>
      <c r="ABI175" s="253" t="n">
        <v>66.3710219720988</v>
      </c>
      <c r="ABJ175" s="254" t="n">
        <v>12.7399999999999</v>
      </c>
      <c r="ABK175" s="254" t="n">
        <v>3.51626508319644</v>
      </c>
      <c r="ABL175" s="252" t="n">
        <v>12.7399999999999</v>
      </c>
      <c r="ABM175" s="252" t="n">
        <v>85.20233179497779</v>
      </c>
      <c r="ABN175" s="253" t="n">
        <v>12.75</v>
      </c>
      <c r="ABO175" s="253" t="n">
        <v>66.3710219720988</v>
      </c>
      <c r="ABP175" s="254" t="n">
        <v>12.7399999999999</v>
      </c>
      <c r="ABQ175" s="254" t="n">
        <v>3.51626508319644</v>
      </c>
      <c r="ABR175" s="252" t="n">
        <v>12.7399999999999</v>
      </c>
      <c r="ABS175" s="252" t="n">
        <v>96.23140725193591</v>
      </c>
      <c r="ABT175" s="253" t="n">
        <v>12.75</v>
      </c>
      <c r="ABU175" s="253" t="n">
        <v>66.3710219720988</v>
      </c>
      <c r="ABV175" s="254" t="n">
        <v>12.7399999999999</v>
      </c>
      <c r="ABW175" s="254" t="n">
        <v>3.51626508319644</v>
      </c>
      <c r="ABX175" s="252" t="n">
        <v>12.7399999999999</v>
      </c>
      <c r="ABY175" s="252" t="n">
        <v>112.046777188658</v>
      </c>
      <c r="ABZ175" s="253" t="n">
        <v>12.75</v>
      </c>
      <c r="ACA175" s="253" t="n">
        <v>66.3710219720988</v>
      </c>
      <c r="ACB175" s="254" t="n">
        <v>12.7399999999999</v>
      </c>
      <c r="ACC175" s="254" t="n">
        <v>3.51626508319644</v>
      </c>
      <c r="ACD175" s="252" t="n">
        <v>12.7399999999999</v>
      </c>
      <c r="ACE175" s="252" t="n">
        <v>123.648188509921</v>
      </c>
      <c r="ACF175" s="253" t="n">
        <v>12.75</v>
      </c>
      <c r="ACG175" s="253" t="n">
        <v>66.3710219720988</v>
      </c>
      <c r="ACH175" s="254" t="n">
        <v>12.7399999999999</v>
      </c>
      <c r="ACI175" s="254" t="n">
        <v>3.51626508319644</v>
      </c>
      <c r="ACJ175" s="252" t="n">
        <v>12.7399999999999</v>
      </c>
      <c r="ACK175" s="252" t="n">
        <v>135.263297606572</v>
      </c>
      <c r="ACL175" s="253" t="n">
        <v>12.75</v>
      </c>
      <c r="ACM175" s="253" t="n">
        <v>66.3710219720988</v>
      </c>
      <c r="ACN175" s="254" t="n">
        <v>12.7399999999999</v>
      </c>
      <c r="ACO175" s="254" t="n">
        <v>3.51626508319644</v>
      </c>
      <c r="ACP175" s="252" t="n">
        <v>23</v>
      </c>
      <c r="ACQ175" s="252" t="n">
        <v>7.0149983679135</v>
      </c>
      <c r="ACR175" s="253" t="n">
        <v>23.2499999999999</v>
      </c>
      <c r="ACS175" s="253" t="n">
        <v>66.1768732078236</v>
      </c>
      <c r="ACT175" s="254" t="n">
        <v>23.2499999999999</v>
      </c>
      <c r="ACU175" s="254" t="n">
        <v>4.10081638444189</v>
      </c>
      <c r="ACV175" s="252" t="n">
        <v>23.32874617737</v>
      </c>
      <c r="ACW175" s="252" t="n">
        <v>15.1961027401664</v>
      </c>
      <c r="ACX175" s="253" t="n">
        <v>23.2499999999999</v>
      </c>
      <c r="ACY175" s="253" t="n">
        <v>66.1768732078236</v>
      </c>
      <c r="ACZ175" s="254" t="n">
        <v>23.2499999999999</v>
      </c>
      <c r="ADA175" s="254" t="n">
        <v>4.10081638444189</v>
      </c>
      <c r="ADB175" s="252" t="n">
        <v>23.3132110091743</v>
      </c>
      <c r="ADC175" s="252" t="n">
        <v>23.3408011398624</v>
      </c>
      <c r="ADD175" s="253" t="n">
        <v>23.2499999999999</v>
      </c>
      <c r="ADE175" s="253" t="n">
        <v>66.1768732078236</v>
      </c>
      <c r="ADF175" s="254" t="n">
        <v>23.2499999999999</v>
      </c>
      <c r="ADG175" s="254" t="n">
        <v>4.10081638444189</v>
      </c>
      <c r="ADH175" s="252" t="n">
        <v>23.4510703363914</v>
      </c>
      <c r="ADI175" s="252" t="n">
        <v>31.3235643757645</v>
      </c>
      <c r="ADJ175" s="253" t="n">
        <v>23.2499999999999</v>
      </c>
      <c r="ADK175" s="253" t="n">
        <v>66.1768732078236</v>
      </c>
      <c r="ADL175" s="254" t="n">
        <v>23.2499999999999</v>
      </c>
      <c r="ADM175" s="254" t="n">
        <v>4.10081638444189</v>
      </c>
      <c r="ADN175" s="252" t="n">
        <v>23.3042813455657</v>
      </c>
      <c r="ADO175" s="252" t="n">
        <v>38.7952446696125</v>
      </c>
      <c r="ADP175" s="253" t="n">
        <v>23.2499999999999</v>
      </c>
      <c r="ADQ175" s="253" t="n">
        <v>66.1768732078236</v>
      </c>
      <c r="ADR175" s="254" t="n">
        <v>23.2499999999999</v>
      </c>
      <c r="ADS175" s="254" t="n">
        <v>4.10081638444189</v>
      </c>
      <c r="ADT175" s="252" t="n">
        <v>23.32874617737</v>
      </c>
      <c r="ADU175" s="252" t="n">
        <v>47.3966842406654</v>
      </c>
      <c r="ADV175" s="253" t="n">
        <v>23.2499999999999</v>
      </c>
      <c r="ADW175" s="253" t="n">
        <v>66.1768732078236</v>
      </c>
      <c r="ADX175" s="254" t="n">
        <v>23.2499999999999</v>
      </c>
      <c r="ADY175" s="254" t="n">
        <v>4.10081638444189</v>
      </c>
      <c r="ADZ175" s="252" t="n">
        <v>23.3532110091743</v>
      </c>
      <c r="AEA175" s="252" t="n">
        <v>54.9266619686696</v>
      </c>
      <c r="AEB175" s="253" t="n">
        <v>23.2499999999999</v>
      </c>
      <c r="AEC175" s="253" t="n">
        <v>66.1768732078236</v>
      </c>
      <c r="AED175" s="254" t="n">
        <v>23.2499999999999</v>
      </c>
      <c r="AEE175" s="254" t="n">
        <v>4.10081638444189</v>
      </c>
      <c r="AEF175" s="252" t="n">
        <v>23.4999999999999</v>
      </c>
      <c r="AEG175" s="252" t="n">
        <v>63.1057805151902</v>
      </c>
      <c r="AEH175" s="253" t="n">
        <v>23.2499999999999</v>
      </c>
      <c r="AEI175" s="253" t="n">
        <v>66.1768732078236</v>
      </c>
      <c r="AEJ175" s="254" t="n">
        <v>23.2499999999999</v>
      </c>
      <c r="AEK175" s="254" t="n">
        <v>4.10081638444189</v>
      </c>
      <c r="AEL175" s="252" t="n">
        <v>23.4999999999999</v>
      </c>
      <c r="AEM175" s="252" t="n">
        <v>70.1428114340044</v>
      </c>
      <c r="AEN175" s="253" t="n">
        <v>23.2499999999999</v>
      </c>
      <c r="AEO175" s="253" t="n">
        <v>66.1768732078236</v>
      </c>
      <c r="AEP175" s="254" t="n">
        <v>23.2499999999999</v>
      </c>
      <c r="AEQ175" s="254" t="n">
        <v>4.10081638444189</v>
      </c>
      <c r="AER175" s="252" t="n">
        <v>23.4999999999999</v>
      </c>
      <c r="AES175" s="252" t="n">
        <v>79.9464471709671</v>
      </c>
      <c r="AET175" s="253" t="n">
        <v>23.2499999999999</v>
      </c>
      <c r="AEU175" s="253" t="n">
        <v>66.1768732078236</v>
      </c>
      <c r="AEV175" s="254" t="n">
        <v>23.2499999999999</v>
      </c>
      <c r="AEW175" s="254" t="n">
        <v>4.10081638444189</v>
      </c>
      <c r="AEX175" s="252" t="n">
        <v>23.4999999999999</v>
      </c>
      <c r="AEY175" s="252" t="n">
        <v>95.6368407643037</v>
      </c>
      <c r="AEZ175" s="253" t="n">
        <v>23.2499999999999</v>
      </c>
      <c r="AFA175" s="253" t="n">
        <v>66.1768732078236</v>
      </c>
      <c r="AFB175" s="254" t="n">
        <v>23.2499999999999</v>
      </c>
      <c r="AFC175" s="254" t="n">
        <v>4.10081638444189</v>
      </c>
      <c r="AFD175" s="252" t="n">
        <v>23.4999999999999</v>
      </c>
      <c r="AFE175" s="252" t="n">
        <v>109.924167691644</v>
      </c>
      <c r="AFF175" s="253" t="n">
        <v>23.2499999999999</v>
      </c>
      <c r="AFG175" s="253" t="n">
        <v>66.1768732078236</v>
      </c>
      <c r="AFH175" s="254" t="n">
        <v>23.2499999999999</v>
      </c>
      <c r="AFI175" s="254" t="n">
        <v>4.10081638444189</v>
      </c>
      <c r="AFJ175" s="252" t="n">
        <v>23.4999999999999</v>
      </c>
      <c r="AFK175" s="252" t="n">
        <v>135.4506591491</v>
      </c>
      <c r="AFL175" s="253" t="n">
        <v>23.2499999999999</v>
      </c>
      <c r="AFM175" s="253" t="n">
        <v>66.1768732078236</v>
      </c>
      <c r="AFN175" s="254" t="n">
        <v>23.2499999999999</v>
      </c>
      <c r="AFO175" s="254" t="n">
        <v>4.10081638444189</v>
      </c>
      <c r="AFP175" s="252" t="n">
        <v>28.8800897308075</v>
      </c>
      <c r="AFQ175" s="252" t="n">
        <v>5.79378406041735</v>
      </c>
      <c r="AFR175" s="253" t="n">
        <v>28.8259663865546</v>
      </c>
      <c r="AFS175" s="253" t="n">
        <v>59.5727952950866</v>
      </c>
      <c r="AFT175" s="254" t="n">
        <v>28.8529411764705</v>
      </c>
      <c r="AFU175" s="254" t="n">
        <v>5.81879345092949</v>
      </c>
      <c r="AFV175" s="252" t="n">
        <v>28.8501794616151</v>
      </c>
      <c r="AFW175" s="252" t="n">
        <v>13.7567890260643</v>
      </c>
      <c r="AFX175" s="253" t="n">
        <v>28.8259663865546</v>
      </c>
      <c r="AFY175" s="253" t="n">
        <v>59.5727952950866</v>
      </c>
      <c r="AFZ175" s="254" t="n">
        <v>28.8529411764705</v>
      </c>
      <c r="AGA175" s="254" t="n">
        <v>5.81879345092949</v>
      </c>
      <c r="AGB175" s="252" t="n">
        <v>28.8501794616151</v>
      </c>
      <c r="AGC175" s="252" t="n">
        <v>22.227314914064</v>
      </c>
      <c r="AGD175" s="253" t="n">
        <v>28.8259663865546</v>
      </c>
      <c r="AGE175" s="253" t="n">
        <v>59.5727952950866</v>
      </c>
      <c r="AGF175" s="254" t="n">
        <v>28.8529411764705</v>
      </c>
      <c r="AGG175" s="254" t="n">
        <v>5.81879345092949</v>
      </c>
      <c r="AGH175" s="252" t="n">
        <v>28.8501794616151</v>
      </c>
      <c r="AGI175" s="252" t="n">
        <v>30.6009358811164</v>
      </c>
      <c r="AGJ175" s="253" t="n">
        <v>28.8259663865546</v>
      </c>
      <c r="AGK175" s="253" t="n">
        <v>59.5727952950866</v>
      </c>
      <c r="AGL175" s="254" t="n">
        <v>28.8529411764705</v>
      </c>
      <c r="AGM175" s="254" t="n">
        <v>5.81879345092949</v>
      </c>
      <c r="AGN175" s="252" t="n">
        <v>28.8504486540378</v>
      </c>
      <c r="AGO175" s="252" t="n">
        <v>37.7432507975459</v>
      </c>
      <c r="AGP175" s="253" t="n">
        <v>28.8259663865546</v>
      </c>
      <c r="AGQ175" s="253" t="n">
        <v>59.5727952950866</v>
      </c>
      <c r="AGR175" s="254" t="n">
        <v>28.8529411764705</v>
      </c>
      <c r="AGS175" s="254" t="n">
        <v>5.81879345092949</v>
      </c>
      <c r="AGT175" s="252" t="n">
        <v>28.8501794616151</v>
      </c>
      <c r="AGU175" s="252" t="n">
        <v>46.4639204391379</v>
      </c>
      <c r="AGV175" s="253" t="n">
        <v>28.8259663865546</v>
      </c>
      <c r="AGW175" s="253" t="n">
        <v>59.5727952950866</v>
      </c>
      <c r="AGX175" s="254" t="n">
        <v>28.8529411764705</v>
      </c>
      <c r="AGY175" s="254" t="n">
        <v>5.81879345092949</v>
      </c>
      <c r="AGZ175" s="252" t="n">
        <v>28.790628115653</v>
      </c>
      <c r="AHA175" s="252" t="n">
        <v>53.4252980098523</v>
      </c>
      <c r="AHB175" s="253" t="n">
        <v>28.8259663865546</v>
      </c>
      <c r="AHC175" s="253" t="n">
        <v>59.5727952950866</v>
      </c>
      <c r="AHD175" s="254" t="n">
        <v>28.8529411764705</v>
      </c>
      <c r="AHE175" s="254" t="n">
        <v>5.81879345092949</v>
      </c>
      <c r="AHF175" s="252" t="n">
        <v>28.7903589232303</v>
      </c>
      <c r="AHG175" s="252" t="n">
        <v>63.2371479883304</v>
      </c>
      <c r="AHH175" s="253" t="n">
        <v>28.8259663865546</v>
      </c>
      <c r="AHI175" s="253" t="n">
        <v>59.5727952950866</v>
      </c>
      <c r="AHJ175" s="254" t="n">
        <v>28.8529411764705</v>
      </c>
      <c r="AHK175" s="254" t="n">
        <v>5.81879345092949</v>
      </c>
      <c r="AHL175" s="252" t="n">
        <v>28.8202691924227</v>
      </c>
      <c r="AHM175" s="252" t="n">
        <v>78.1563005053814</v>
      </c>
      <c r="AHN175" s="253" t="n">
        <v>28.8259663865546</v>
      </c>
      <c r="AHO175" s="253" t="n">
        <v>59.5727952950866</v>
      </c>
      <c r="AHP175" s="254" t="n">
        <v>28.8529411764705</v>
      </c>
      <c r="AHQ175" s="254" t="n">
        <v>5.81879345092949</v>
      </c>
      <c r="AHR175" s="252" t="n">
        <v>28.7903589232303</v>
      </c>
      <c r="AHS175" s="252" t="n">
        <v>95.1853845869995</v>
      </c>
      <c r="AHT175" s="253" t="n">
        <v>28.8259663865546</v>
      </c>
      <c r="AHU175" s="253" t="n">
        <v>59.5727952950866</v>
      </c>
      <c r="AHV175" s="254" t="n">
        <v>28.8529411764705</v>
      </c>
      <c r="AHW175" s="254" t="n">
        <v>5.81879345092949</v>
      </c>
      <c r="AHX175" s="252" t="n">
        <v>28.7604486540378</v>
      </c>
      <c r="AHY175" s="252" t="n">
        <v>110.143994222311</v>
      </c>
      <c r="AHZ175" s="253" t="n">
        <v>28.8259663865546</v>
      </c>
      <c r="AIA175" s="253" t="n">
        <v>59.5727952950866</v>
      </c>
      <c r="AIB175" s="254" t="n">
        <v>28.8529411764705</v>
      </c>
      <c r="AIC175" s="254" t="n">
        <v>5.81879345092949</v>
      </c>
      <c r="AID175" s="252" t="n">
        <v>28.7903589232303</v>
      </c>
      <c r="AIE175" s="252" t="n">
        <v>136.052196540058</v>
      </c>
      <c r="AIF175" s="253" t="n">
        <v>28.8259663865546</v>
      </c>
      <c r="AIG175" s="253" t="n">
        <v>59.5727952950866</v>
      </c>
      <c r="AIH175" s="254" t="n">
        <v>28.8529411764705</v>
      </c>
      <c r="AII175" s="254" t="n">
        <v>5.81879345092949</v>
      </c>
      <c r="AIJ175" s="252" t="n">
        <v>39.1999999999999</v>
      </c>
      <c r="AIK175" s="252" t="n">
        <v>5.73650695515158</v>
      </c>
      <c r="AIL175" s="253" t="n">
        <v>39.4999999999999</v>
      </c>
      <c r="AIM175" s="253" t="n">
        <v>67.17828582164159</v>
      </c>
      <c r="AIN175" s="254" t="n">
        <v>39.4999999999999</v>
      </c>
      <c r="AIO175" s="254" t="n">
        <v>6.67609238682228</v>
      </c>
      <c r="AIP175" s="252" t="n">
        <v>39.1999999999999</v>
      </c>
      <c r="AIQ175" s="252" t="n">
        <v>8.771110501845611</v>
      </c>
      <c r="AIR175" s="253" t="n">
        <v>39.4999999999999</v>
      </c>
      <c r="AIS175" s="253" t="n">
        <v>67.17828582164159</v>
      </c>
      <c r="AIT175" s="254" t="n">
        <v>39.4999999999999</v>
      </c>
      <c r="AIU175" s="254" t="n">
        <v>6.67609238682228</v>
      </c>
      <c r="AIV175" s="252" t="n">
        <v>39.1999999999999</v>
      </c>
      <c r="AIW175" s="252" t="n">
        <v>13.3816219027486</v>
      </c>
      <c r="AIX175" s="253" t="n">
        <v>39.4999999999999</v>
      </c>
      <c r="AIY175" s="253" t="n">
        <v>67.17828582164159</v>
      </c>
      <c r="AIZ175" s="254" t="n">
        <v>39.4999999999999</v>
      </c>
      <c r="AJA175" s="254" t="n">
        <v>6.67609238682228</v>
      </c>
      <c r="AJB175" s="252" t="n">
        <v>39.1999999999999</v>
      </c>
      <c r="AJC175" s="252" t="n">
        <v>20.2615780286702</v>
      </c>
      <c r="AJD175" s="253" t="n">
        <v>39.4999999999999</v>
      </c>
      <c r="AJE175" s="253" t="n">
        <v>67.17828582164159</v>
      </c>
      <c r="AJF175" s="254" t="n">
        <v>39.4999999999999</v>
      </c>
      <c r="AJG175" s="254" t="n">
        <v>6.67609238682228</v>
      </c>
      <c r="AJH175" s="252" t="n">
        <v>39.69</v>
      </c>
      <c r="AJI175" s="252" t="n">
        <v>23.2867072594247</v>
      </c>
      <c r="AJJ175" s="253" t="n">
        <v>39.4999999999999</v>
      </c>
      <c r="AJK175" s="253" t="n">
        <v>67.17828582164159</v>
      </c>
      <c r="AJL175" s="254" t="n">
        <v>39.4999999999999</v>
      </c>
      <c r="AJM175" s="254" t="n">
        <v>6.67609238682228</v>
      </c>
      <c r="AJN175" s="252" t="n">
        <v>39.1999999999999</v>
      </c>
      <c r="AJO175" s="252" t="n">
        <v>30.8284082981705</v>
      </c>
      <c r="AJP175" s="253" t="n">
        <v>39.4999999999999</v>
      </c>
      <c r="AJQ175" s="253" t="n">
        <v>67.17828582164159</v>
      </c>
      <c r="AJR175" s="254" t="n">
        <v>39.4999999999999</v>
      </c>
      <c r="AJS175" s="254" t="n">
        <v>6.67609238682228</v>
      </c>
      <c r="AJT175" s="252" t="n">
        <v>39.1999999999999</v>
      </c>
      <c r="AJU175" s="252" t="n">
        <v>34.7398987231075</v>
      </c>
      <c r="AJV175" s="253" t="n">
        <v>39.4999999999999</v>
      </c>
      <c r="AJW175" s="253" t="n">
        <v>67.17828582164159</v>
      </c>
      <c r="AJX175" s="254" t="n">
        <v>39.4999999999999</v>
      </c>
      <c r="AJY175" s="254" t="n">
        <v>6.67609238682228</v>
      </c>
      <c r="AJZ175" s="252" t="n">
        <v>39.69</v>
      </c>
      <c r="AKA175" s="252" t="n">
        <v>40.8026762731909</v>
      </c>
      <c r="AKB175" s="253" t="n">
        <v>39.4999999999999</v>
      </c>
      <c r="AKC175" s="253" t="n">
        <v>67.17828582164159</v>
      </c>
      <c r="AKD175" s="254" t="n">
        <v>39.4999999999999</v>
      </c>
      <c r="AKE175" s="254" t="n">
        <v>6.67609238682228</v>
      </c>
      <c r="AKF175" s="252" t="n">
        <v>39.69</v>
      </c>
      <c r="AKG175" s="252" t="n">
        <v>45.9938396306288</v>
      </c>
      <c r="AKH175" s="253" t="n">
        <v>39.4999999999999</v>
      </c>
      <c r="AKI175" s="253" t="n">
        <v>67.17828582164159</v>
      </c>
      <c r="AKJ175" s="254" t="n">
        <v>39.4999999999999</v>
      </c>
      <c r="AKK175" s="254" t="n">
        <v>6.67609238682228</v>
      </c>
      <c r="AKL175" s="252" t="n">
        <v>39.1999999999999</v>
      </c>
      <c r="AKM175" s="252" t="n">
        <v>54.7070336001436</v>
      </c>
      <c r="AKN175" s="253" t="n">
        <v>39.4999999999999</v>
      </c>
      <c r="AKO175" s="253" t="n">
        <v>67.17828582164159</v>
      </c>
      <c r="AKP175" s="254" t="n">
        <v>39.4999999999999</v>
      </c>
      <c r="AKQ175" s="254" t="n">
        <v>6.67609238682228</v>
      </c>
      <c r="AKR175" s="252" t="n">
        <v>39.1999999999999</v>
      </c>
      <c r="AKS175" s="252" t="n">
        <v>57.777098662235</v>
      </c>
      <c r="AKT175" s="253" t="n">
        <v>39.4999999999999</v>
      </c>
      <c r="AKU175" s="253" t="n">
        <v>67.17828582164159</v>
      </c>
      <c r="AKV175" s="254" t="n">
        <v>39.4999999999999</v>
      </c>
      <c r="AKW175" s="254" t="n">
        <v>6.67609238682228</v>
      </c>
      <c r="AKX175" s="252" t="n">
        <v>39.69</v>
      </c>
      <c r="AKY175" s="252" t="n">
        <v>62.6059638022981</v>
      </c>
      <c r="AKZ175" s="253" t="n">
        <v>39.4999999999999</v>
      </c>
      <c r="ALA175" s="253" t="n">
        <v>67.17828582164159</v>
      </c>
      <c r="ALB175" s="254" t="n">
        <v>39.4999999999999</v>
      </c>
      <c r="ALC175" s="254" t="n">
        <v>6.67609238682228</v>
      </c>
      <c r="ALD175" s="252" t="n">
        <v>39.1999999999999</v>
      </c>
      <c r="ALE175" s="252" t="n">
        <v>69.3900147809011</v>
      </c>
      <c r="ALF175" s="253" t="n">
        <v>39.4999999999999</v>
      </c>
      <c r="ALG175" s="253" t="n">
        <v>67.17828582164159</v>
      </c>
      <c r="ALH175" s="254" t="n">
        <v>39.4999999999999</v>
      </c>
      <c r="ALI175" s="254" t="n">
        <v>6.67609238682228</v>
      </c>
      <c r="ALJ175" s="252" t="n">
        <v>39.1999999999999</v>
      </c>
      <c r="ALK175" s="252" t="n">
        <v>76.5923615068706</v>
      </c>
      <c r="ALL175" s="253" t="n">
        <v>39.4999999999999</v>
      </c>
      <c r="ALM175" s="253" t="n">
        <v>67.17828582164159</v>
      </c>
      <c r="ALN175" s="254" t="n">
        <v>39.4999999999999</v>
      </c>
      <c r="ALO175" s="254" t="n">
        <v>6.67609238682228</v>
      </c>
      <c r="ALP175" s="252" t="n">
        <v>39.69</v>
      </c>
      <c r="ALQ175" s="252" t="n">
        <v>77.12613240003169</v>
      </c>
      <c r="ALR175" s="253" t="n">
        <v>39.4999999999999</v>
      </c>
      <c r="ALS175" s="253" t="n">
        <v>67.17828582164159</v>
      </c>
      <c r="ALT175" s="254" t="n">
        <v>39.4999999999999</v>
      </c>
      <c r="ALU175" s="254" t="n">
        <v>6.67609238682228</v>
      </c>
      <c r="ALV175" s="252" t="n">
        <v>39.69</v>
      </c>
      <c r="ALW175" s="252" t="n">
        <v>83.81947534711691</v>
      </c>
      <c r="ALX175" s="253" t="n">
        <v>39.4999999999999</v>
      </c>
      <c r="ALY175" s="253" t="n">
        <v>67.17828582164159</v>
      </c>
      <c r="ALZ175" s="254" t="n">
        <v>39.4999999999999</v>
      </c>
      <c r="AMA175" s="254" t="n">
        <v>6.67609238682228</v>
      </c>
      <c r="AMB175" s="252" t="n">
        <v>39.69</v>
      </c>
      <c r="AMC175" s="252" t="n">
        <v>89.8375416929921</v>
      </c>
      <c r="AMD175" s="253" t="n">
        <v>39.4999999999999</v>
      </c>
      <c r="AME175" s="253" t="n">
        <v>67.17828582164159</v>
      </c>
      <c r="AMF175" s="254" t="n">
        <v>39.4999999999999</v>
      </c>
      <c r="AMG175" s="254" t="n">
        <v>6.67609238682228</v>
      </c>
      <c r="AMH175" s="252" t="n">
        <v>39.1999999999999</v>
      </c>
      <c r="AMI175" s="252" t="n">
        <v>99.61646628933769</v>
      </c>
      <c r="AMJ175" s="253" t="n">
        <v>39.4999999999999</v>
      </c>
      <c r="AMK175" s="253" t="n">
        <v>67.17828582164159</v>
      </c>
      <c r="AML175" s="254" t="n">
        <v>39.4999999999999</v>
      </c>
      <c r="AMM175" s="254" t="n">
        <v>6.67609238682228</v>
      </c>
      <c r="AMN175" s="252" t="n">
        <v>39.69</v>
      </c>
      <c r="AMO175" s="252" t="n">
        <v>101.114128145381</v>
      </c>
      <c r="AMP175" s="253" t="n">
        <v>39.4999999999999</v>
      </c>
      <c r="AMQ175" s="253" t="n">
        <v>67.17828582164159</v>
      </c>
      <c r="AMR175" s="254" t="n">
        <v>39.4999999999999</v>
      </c>
      <c r="AMS175" s="254" t="n">
        <v>6.67609238682228</v>
      </c>
      <c r="AMT175" s="252" t="n">
        <v>39.1999999999999</v>
      </c>
      <c r="AMU175" s="252" t="n">
        <v>110.198156850206</v>
      </c>
      <c r="AMV175" s="253" t="n">
        <v>39.4999999999999</v>
      </c>
      <c r="AMW175" s="253" t="n">
        <v>67.17828582164159</v>
      </c>
      <c r="AMX175" s="254" t="n">
        <v>39.4999999999999</v>
      </c>
      <c r="AMY175" s="254" t="n">
        <v>6.67609238682228</v>
      </c>
      <c r="AMZ175" s="252" t="n">
        <v>39.69</v>
      </c>
      <c r="ANA175" s="252" t="n">
        <v>112.222297136331</v>
      </c>
      <c r="ANB175" s="253" t="n">
        <v>39.4999999999999</v>
      </c>
      <c r="ANC175" s="253" t="n">
        <v>67.17828582164159</v>
      </c>
      <c r="AND175" s="254" t="n">
        <v>39.4999999999999</v>
      </c>
      <c r="ANE175" s="254" t="n">
        <v>6.67609238682228</v>
      </c>
      <c r="ANF175" s="252" t="n">
        <v>39.69</v>
      </c>
      <c r="ANG175" s="252" t="n">
        <v>119.458724238604</v>
      </c>
      <c r="ANH175" s="253" t="n">
        <v>39.4999999999999</v>
      </c>
      <c r="ANI175" s="253" t="n">
        <v>67.17828582164159</v>
      </c>
      <c r="ANJ175" s="254" t="n">
        <v>39.4999999999999</v>
      </c>
      <c r="ANK175" s="254" t="n">
        <v>6.67609238682228</v>
      </c>
      <c r="ANL175" s="252" t="n">
        <v>39.69</v>
      </c>
      <c r="ANM175" s="252" t="n">
        <v>123.250770961351</v>
      </c>
      <c r="ANN175" s="253" t="n">
        <v>39.4999999999999</v>
      </c>
      <c r="ANO175" s="253" t="n">
        <v>67.17828582164159</v>
      </c>
      <c r="ANP175" s="254" t="n">
        <v>39.4999999999999</v>
      </c>
      <c r="ANQ175" s="254" t="n">
        <v>6.67609238682228</v>
      </c>
      <c r="ANR175" s="252" t="n">
        <v>39.69</v>
      </c>
      <c r="ANS175" s="252" t="n">
        <v>129.761196325318</v>
      </c>
      <c r="ANT175" s="253" t="n">
        <v>39.4999999999999</v>
      </c>
      <c r="ANU175" s="253" t="n">
        <v>67.17828582164159</v>
      </c>
      <c r="ANV175" s="254" t="n">
        <v>39.4999999999999</v>
      </c>
      <c r="ANW175" s="254" t="n">
        <v>6.67609238682228</v>
      </c>
      <c r="ANX175" s="252" t="n">
        <v>39.1999999999999</v>
      </c>
      <c r="ANY175" s="252" t="n">
        <v>141.092227571287</v>
      </c>
      <c r="ANZ175" s="253" t="n">
        <v>39.4999999999999</v>
      </c>
      <c r="AOA175" s="253" t="n">
        <v>67.17828582164159</v>
      </c>
      <c r="AOB175" s="254" t="n">
        <v>39.4999999999999</v>
      </c>
      <c r="AOC175" s="254" t="n">
        <v>6.67609238682228</v>
      </c>
      <c r="AOD175" s="252" t="n">
        <v>39.1999999999999</v>
      </c>
      <c r="AOE175" s="252" t="n">
        <v>148.354911568966</v>
      </c>
      <c r="AOF175" s="253" t="n">
        <v>39.4999999999999</v>
      </c>
      <c r="AOG175" s="253" t="n">
        <v>67.17828582164159</v>
      </c>
      <c r="AOH175" s="254" t="n">
        <v>39.4999999999999</v>
      </c>
      <c r="AOI175" s="254" t="n">
        <v>6.67609238682228</v>
      </c>
      <c r="AOJ175" s="252" t="n">
        <v>39.1999999999999</v>
      </c>
      <c r="AOK175" s="252" t="n">
        <v>153.19268432838</v>
      </c>
      <c r="AOL175" s="253" t="n">
        <v>39.4999999999999</v>
      </c>
      <c r="AOM175" s="253" t="n">
        <v>67.17828582164159</v>
      </c>
      <c r="AON175" s="254" t="n">
        <v>39.4999999999999</v>
      </c>
      <c r="AOO175" s="254" t="n">
        <v>6.67609238682228</v>
      </c>
      <c r="AOP175" s="252" t="n">
        <v>39.69</v>
      </c>
      <c r="AOQ175" s="252" t="n">
        <v>156.679689353426</v>
      </c>
      <c r="AOR175" s="253" t="n">
        <v>39.4999999999999</v>
      </c>
      <c r="AOS175" s="253" t="n">
        <v>67.17828582164159</v>
      </c>
      <c r="AOT175" s="254" t="n">
        <v>39.4999999999999</v>
      </c>
      <c r="AOU175" s="254" t="n">
        <v>6.67609238682228</v>
      </c>
      <c r="AOV175" s="252" t="n">
        <v>57.33</v>
      </c>
      <c r="AOW175" s="252" t="n">
        <v>9.11073193255219</v>
      </c>
      <c r="AOX175" s="253" t="n">
        <v>57.4999999999999</v>
      </c>
      <c r="AOY175" s="253" t="n">
        <v>69.12080998590559</v>
      </c>
      <c r="AOZ175" s="254" t="n">
        <v>57.4999999999999</v>
      </c>
      <c r="APA175" s="254" t="n">
        <v>3.72508891508187</v>
      </c>
      <c r="APB175" s="252" t="n">
        <v>57.82</v>
      </c>
      <c r="APC175" s="252" t="n">
        <v>13.4881539509422</v>
      </c>
      <c r="APD175" s="253" t="n">
        <v>57.4999999999999</v>
      </c>
      <c r="APE175" s="253" t="n">
        <v>69.12080998590559</v>
      </c>
      <c r="APF175" s="254" t="n">
        <v>57.4999999999999</v>
      </c>
      <c r="APG175" s="254" t="n">
        <v>3.72508891508187</v>
      </c>
      <c r="APH175" s="252" t="n">
        <v>57.33</v>
      </c>
      <c r="API175" s="252" t="n">
        <v>19.3649196075448</v>
      </c>
      <c r="APJ175" s="253" t="n">
        <v>57.4999999999999</v>
      </c>
      <c r="APK175" s="253" t="n">
        <v>69.12080998590559</v>
      </c>
      <c r="APL175" s="254" t="n">
        <v>57.4999999999999</v>
      </c>
      <c r="APM175" s="254" t="n">
        <v>3.72508891508187</v>
      </c>
      <c r="APN175" s="252" t="n">
        <v>57.33</v>
      </c>
      <c r="APO175" s="252" t="n">
        <v>28.2714081148071</v>
      </c>
      <c r="APP175" s="253" t="n">
        <v>57.4999999999999</v>
      </c>
      <c r="APQ175" s="253" t="n">
        <v>69.12080998590559</v>
      </c>
      <c r="APR175" s="254" t="n">
        <v>57.4999999999999</v>
      </c>
      <c r="APS175" s="254" t="n">
        <v>3.72508891508187</v>
      </c>
      <c r="APT175" s="252" t="n">
        <v>57.33</v>
      </c>
      <c r="APU175" s="252" t="n">
        <v>36.2031962220785</v>
      </c>
      <c r="APV175" s="253" t="n">
        <v>57.4999999999999</v>
      </c>
      <c r="APW175" s="253" t="n">
        <v>69.12080998590559</v>
      </c>
      <c r="APX175" s="254" t="n">
        <v>57.4999999999999</v>
      </c>
      <c r="APY175" s="254" t="n">
        <v>3.72508891508187</v>
      </c>
      <c r="APZ175" s="252" t="n">
        <v>57.33</v>
      </c>
      <c r="AQA175" s="252" t="n">
        <v>44.8311672290951</v>
      </c>
      <c r="AQB175" s="253" t="n">
        <v>57.4999999999999</v>
      </c>
      <c r="AQC175" s="253" t="n">
        <v>69.12080998590559</v>
      </c>
      <c r="AQD175" s="254" t="n">
        <v>57.4999999999999</v>
      </c>
      <c r="AQE175" s="254" t="n">
        <v>3.72508891508187</v>
      </c>
      <c r="AQF175" s="252" t="n">
        <v>57.33</v>
      </c>
      <c r="AQG175" s="252" t="n">
        <v>52.8484670631711</v>
      </c>
      <c r="AQH175" s="253" t="n">
        <v>57.4999999999999</v>
      </c>
      <c r="AQI175" s="253" t="n">
        <v>69.12080998590559</v>
      </c>
      <c r="AQJ175" s="254" t="n">
        <v>57.4999999999999</v>
      </c>
      <c r="AQK175" s="254" t="n">
        <v>3.72508891508187</v>
      </c>
      <c r="AQL175" s="252" t="n">
        <v>57.33</v>
      </c>
      <c r="AQM175" s="252" t="n">
        <v>59.6666806067271</v>
      </c>
      <c r="AQN175" s="253" t="n">
        <v>57.4999999999999</v>
      </c>
      <c r="AQO175" s="253" t="n">
        <v>69.12080998590559</v>
      </c>
      <c r="AQP175" s="254" t="n">
        <v>57.4999999999999</v>
      </c>
      <c r="AQQ175" s="254" t="n">
        <v>3.72508891508187</v>
      </c>
      <c r="AQR175" s="252" t="n">
        <v>57.33</v>
      </c>
      <c r="AQS175" s="252" t="n">
        <v>68.06489967353571</v>
      </c>
      <c r="AQT175" s="253" t="n">
        <v>57.4999999999999</v>
      </c>
      <c r="AQU175" s="253" t="n">
        <v>69.12080998590559</v>
      </c>
      <c r="AQV175" s="254" t="n">
        <v>57.4999999999999</v>
      </c>
      <c r="AQW175" s="254" t="n">
        <v>3.72508891508187</v>
      </c>
      <c r="AQX175" s="252" t="n">
        <v>57.33</v>
      </c>
      <c r="AQY175" s="252" t="n">
        <v>75.9966886925075</v>
      </c>
      <c r="AQZ175" s="253" t="n">
        <v>57.4999999999999</v>
      </c>
      <c r="ARA175" s="253" t="n">
        <v>69.12080998590559</v>
      </c>
      <c r="ARB175" s="254" t="n">
        <v>57.4999999999999</v>
      </c>
      <c r="ARC175" s="254" t="n">
        <v>3.72508891508187</v>
      </c>
      <c r="ARD175" s="252" t="n">
        <v>57.33</v>
      </c>
      <c r="ARE175" s="252" t="n">
        <v>83.3667443722544</v>
      </c>
      <c r="ARF175" s="253" t="n">
        <v>57.4999999999999</v>
      </c>
      <c r="ARG175" s="253" t="n">
        <v>69.12080998590559</v>
      </c>
      <c r="ARH175" s="254" t="n">
        <v>57.4999999999999</v>
      </c>
      <c r="ARI175" s="254" t="n">
        <v>3.72508891508187</v>
      </c>
      <c r="ARJ175" s="252" t="n">
        <v>57.33</v>
      </c>
      <c r="ARK175" s="252" t="n">
        <v>91.64917963586331</v>
      </c>
      <c r="ARL175" s="253" t="n">
        <v>57.4999999999999</v>
      </c>
      <c r="ARM175" s="253" t="n">
        <v>69.12080998590559</v>
      </c>
      <c r="ARN175" s="254" t="n">
        <v>57.4999999999999</v>
      </c>
      <c r="ARO175" s="254" t="n">
        <v>3.72508891508187</v>
      </c>
      <c r="ARP175" s="252" t="n">
        <v>57.33</v>
      </c>
      <c r="ARQ175" s="252" t="n">
        <v>101.276392124909</v>
      </c>
      <c r="ARR175" s="253" t="n">
        <v>57.4999999999999</v>
      </c>
      <c r="ARS175" s="253" t="n">
        <v>69.12080998590559</v>
      </c>
      <c r="ART175" s="254" t="n">
        <v>57.4999999999999</v>
      </c>
      <c r="ARU175" s="254" t="n">
        <v>3.72508891508187</v>
      </c>
      <c r="ARV175" s="252" t="n">
        <v>57.33</v>
      </c>
      <c r="ARW175" s="252" t="n">
        <v>109.866812200048</v>
      </c>
      <c r="ARX175" s="253" t="n">
        <v>57.4999999999999</v>
      </c>
      <c r="ARY175" s="253" t="n">
        <v>69.12080998590559</v>
      </c>
      <c r="ARZ175" s="254" t="n">
        <v>57.4999999999999</v>
      </c>
      <c r="ASA175" s="254" t="n">
        <v>3.72508891508187</v>
      </c>
      <c r="ASB175" s="252" t="n">
        <v>57.33</v>
      </c>
      <c r="ASC175" s="252" t="n">
        <v>117.300400303358</v>
      </c>
      <c r="ASD175" s="253" t="n">
        <v>57.4999999999999</v>
      </c>
      <c r="ASE175" s="253" t="n">
        <v>69.12080998590559</v>
      </c>
      <c r="ASF175" s="254" t="n">
        <v>57.4999999999999</v>
      </c>
      <c r="ASG175" s="254" t="n">
        <v>3.72508891508187</v>
      </c>
      <c r="ASH175" s="252" t="n">
        <v>57.33</v>
      </c>
      <c r="ASI175" s="252" t="n">
        <v>125.165004934745</v>
      </c>
      <c r="ASJ175" s="253" t="n">
        <v>57.4999999999999</v>
      </c>
      <c r="ASK175" s="253" t="n">
        <v>69.12080998590559</v>
      </c>
      <c r="ASL175" s="254" t="n">
        <v>57.4999999999999</v>
      </c>
      <c r="ASM175" s="254" t="n">
        <v>3.72508891508187</v>
      </c>
      <c r="ASN175" s="252" t="n">
        <v>57.33</v>
      </c>
      <c r="ASO175" s="252" t="n">
        <v>132.201807398031</v>
      </c>
      <c r="ASP175" s="253" t="n">
        <v>57.4999999999999</v>
      </c>
      <c r="ASQ175" s="253" t="n">
        <v>69.12080998590559</v>
      </c>
      <c r="ASR175" s="254" t="n">
        <v>57.4999999999999</v>
      </c>
      <c r="ASS175" s="254" t="n">
        <v>3.72508891508187</v>
      </c>
      <c r="AST175" s="252" t="n">
        <v>57.33</v>
      </c>
      <c r="ASU175" s="252" t="n">
        <v>141.67431770107</v>
      </c>
      <c r="ASV175" s="253" t="n">
        <v>57.4999999999999</v>
      </c>
      <c r="ASW175" s="253" t="n">
        <v>69.12080998590559</v>
      </c>
      <c r="ASX175" s="254" t="n">
        <v>57.4999999999999</v>
      </c>
      <c r="ASY175" s="254" t="n">
        <v>3.72508891508187</v>
      </c>
      <c r="ASZ175" s="252" t="n">
        <v>57.33</v>
      </c>
      <c r="ATA175" s="252" t="n">
        <v>148.524744625846</v>
      </c>
      <c r="ATB175" s="253" t="n">
        <v>57.4999999999999</v>
      </c>
      <c r="ATC175" s="253" t="n">
        <v>69.12080998590559</v>
      </c>
      <c r="ATD175" s="254" t="n">
        <v>57.4999999999999</v>
      </c>
      <c r="ATE175" s="254" t="n">
        <v>3.72508891508187</v>
      </c>
      <c r="ATF175" s="252" t="n">
        <v>57.33</v>
      </c>
      <c r="ATG175" s="252" t="n">
        <v>156.831626928913</v>
      </c>
      <c r="ATH175" s="253" t="n">
        <v>57.4999999999999</v>
      </c>
      <c r="ATI175" s="253" t="n">
        <v>69.12080998590559</v>
      </c>
      <c r="ATJ175" s="254" t="n">
        <v>57.4999999999999</v>
      </c>
      <c r="ATK175" s="254" t="n">
        <v>3.72508891508187</v>
      </c>
      <c r="ATL175" s="252" t="n">
        <v>57.33</v>
      </c>
      <c r="ATM175" s="252" t="n">
        <v>167.619694747682</v>
      </c>
      <c r="ATN175" s="253" t="n">
        <v>57.4999999999999</v>
      </c>
      <c r="ATO175" s="253" t="n">
        <v>69.12080998590559</v>
      </c>
      <c r="ATP175" s="254" t="n">
        <v>57.4999999999999</v>
      </c>
      <c r="ATQ175" s="254" t="n">
        <v>3.72508891508187</v>
      </c>
      <c r="ATR175" s="252" t="n">
        <v>57.33</v>
      </c>
      <c r="ATS175" s="252" t="n">
        <v>176.024991537751</v>
      </c>
      <c r="ATT175" s="253" t="n">
        <v>57.4999999999999</v>
      </c>
      <c r="ATU175" s="253" t="n">
        <v>69.12080998590559</v>
      </c>
      <c r="ATV175" s="254" t="n">
        <v>57.4999999999999</v>
      </c>
      <c r="ATW175" s="254" t="n">
        <v>3.72508891508187</v>
      </c>
      <c r="ATX175" s="252" t="n">
        <v>57.4529508196721</v>
      </c>
      <c r="ATY175" s="252" t="n">
        <v>182.168998448132</v>
      </c>
      <c r="ATZ175" s="253" t="n">
        <v>57.4999999999999</v>
      </c>
      <c r="AUA175" s="253" t="n">
        <v>69.12080998590559</v>
      </c>
      <c r="AUB175" s="254" t="n">
        <v>57.4999999999999</v>
      </c>
      <c r="AUC175" s="254" t="n">
        <v>3.72508891508187</v>
      </c>
      <c r="AUD175" s="252" t="n">
        <v>57.33</v>
      </c>
      <c r="AUE175" s="252" t="n">
        <v>191.036046027769</v>
      </c>
      <c r="AUF175" s="253" t="n">
        <v>57.4999999999999</v>
      </c>
      <c r="AUG175" s="253" t="n">
        <v>69.12080998590559</v>
      </c>
      <c r="AUH175" s="254" t="n">
        <v>57.4999999999999</v>
      </c>
      <c r="AUI175" s="254" t="n">
        <v>3.72508891508187</v>
      </c>
      <c r="AUJ175" s="252" t="n">
        <v>57.33</v>
      </c>
      <c r="AUK175" s="252" t="n">
        <v>198.55324774135</v>
      </c>
      <c r="AUL175" s="253" t="n">
        <v>57.4999999999999</v>
      </c>
      <c r="AUM175" s="253" t="n">
        <v>69.12080998590559</v>
      </c>
      <c r="AUN175" s="254" t="n">
        <v>57.4999999999999</v>
      </c>
      <c r="AUO175" s="254" t="n">
        <v>3.72508891508187</v>
      </c>
      <c r="AUP175" s="252" t="n">
        <v>83.3</v>
      </c>
      <c r="AUQ175" s="252" t="n">
        <v>7.55201925971175</v>
      </c>
      <c r="AUR175" s="253" t="n">
        <v>84.88476312419979</v>
      </c>
      <c r="AUS175" s="253" t="n">
        <v>71.52814557754721</v>
      </c>
      <c r="AUT175" s="254" t="n">
        <v>84</v>
      </c>
      <c r="AUU175" s="254" t="n">
        <v>5.78204336484933</v>
      </c>
      <c r="AUV175" s="252" t="n">
        <v>83.3</v>
      </c>
      <c r="AUW175" s="252" t="n">
        <v>16.1006839676446</v>
      </c>
      <c r="AUX175" s="253" t="n">
        <v>84.88476312419979</v>
      </c>
      <c r="AUY175" s="253" t="n">
        <v>71.52814557754721</v>
      </c>
      <c r="AUZ175" s="254" t="n">
        <v>84</v>
      </c>
      <c r="AVA175" s="254" t="n">
        <v>5.78204336484933</v>
      </c>
      <c r="AVB175" s="252" t="n">
        <v>83.3</v>
      </c>
      <c r="AVC175" s="252" t="n">
        <v>17.6847628951653</v>
      </c>
      <c r="AVD175" s="253" t="n">
        <v>84.88476312419979</v>
      </c>
      <c r="AVE175" s="253" t="n">
        <v>71.52814557754721</v>
      </c>
      <c r="AVF175" s="254" t="n">
        <v>84</v>
      </c>
      <c r="AVG175" s="254" t="n">
        <v>5.78204336484933</v>
      </c>
      <c r="AVH175" s="252" t="n">
        <v>83.3</v>
      </c>
      <c r="AVI175" s="252" t="n">
        <v>27.2561037532632</v>
      </c>
      <c r="AVJ175" s="253" t="n">
        <v>84.88476312419979</v>
      </c>
      <c r="AVK175" s="253" t="n">
        <v>71.52814557754721</v>
      </c>
      <c r="AVL175" s="254" t="n">
        <v>84</v>
      </c>
      <c r="AVM175" s="254" t="n">
        <v>5.78204336484933</v>
      </c>
      <c r="AVN175" s="252" t="n">
        <v>83.3</v>
      </c>
      <c r="AVO175" s="252" t="n">
        <v>34.4517049574061</v>
      </c>
      <c r="AVP175" s="253" t="n">
        <v>84.88476312419979</v>
      </c>
      <c r="AVQ175" s="253" t="n">
        <v>71.52814557754721</v>
      </c>
      <c r="AVR175" s="254" t="n">
        <v>84</v>
      </c>
      <c r="AVS175" s="254" t="n">
        <v>5.78204336484933</v>
      </c>
      <c r="AVT175" s="252" t="n">
        <v>84.2799999999999</v>
      </c>
      <c r="AVU175" s="252" t="n">
        <v>36.1296562825349</v>
      </c>
      <c r="AVV175" s="253" t="n">
        <v>84.88476312419979</v>
      </c>
      <c r="AVW175" s="253" t="n">
        <v>71.52814557754721</v>
      </c>
      <c r="AVX175" s="254" t="n">
        <v>84</v>
      </c>
      <c r="AVY175" s="254" t="n">
        <v>5.78204336484933</v>
      </c>
      <c r="AVZ175" s="252" t="n">
        <v>84.2799999999999</v>
      </c>
      <c r="AWA175" s="252" t="n">
        <v>44.1939369148767</v>
      </c>
      <c r="AWB175" s="253" t="n">
        <v>84.88476312419979</v>
      </c>
      <c r="AWC175" s="253" t="n">
        <v>71.52814557754721</v>
      </c>
      <c r="AWD175" s="254" t="n">
        <v>84</v>
      </c>
      <c r="AWE175" s="254" t="n">
        <v>5.78204336484933</v>
      </c>
      <c r="AWF175" s="252" t="n">
        <v>84.2799999999999</v>
      </c>
      <c r="AWG175" s="252" t="n">
        <v>52.1390782757342</v>
      </c>
      <c r="AWH175" s="253" t="n">
        <v>84.88476312419979</v>
      </c>
      <c r="AWI175" s="253" t="n">
        <v>71.52814557754721</v>
      </c>
      <c r="AWJ175" s="254" t="n">
        <v>84</v>
      </c>
      <c r="AWK175" s="254" t="n">
        <v>5.78204336484933</v>
      </c>
      <c r="AWL175" s="252" t="n">
        <v>84.2799999999999</v>
      </c>
      <c r="AWM175" s="252" t="n">
        <v>54.5283418717773</v>
      </c>
      <c r="AWN175" s="253" t="n">
        <v>84.88476312419979</v>
      </c>
      <c r="AWO175" s="253" t="n">
        <v>71.52814557754721</v>
      </c>
      <c r="AWP175" s="254" t="n">
        <v>84</v>
      </c>
      <c r="AWQ175" s="254" t="n">
        <v>5.78204336484933</v>
      </c>
      <c r="AWR175" s="252" t="n">
        <v>84.2799999999999</v>
      </c>
      <c r="AWS175" s="252" t="n">
        <v>62.5429333100376</v>
      </c>
      <c r="AWT175" s="253" t="n">
        <v>84.88476312419979</v>
      </c>
      <c r="AWU175" s="253" t="n">
        <v>71.52814557754721</v>
      </c>
      <c r="AWV175" s="254" t="n">
        <v>84</v>
      </c>
      <c r="AWW175" s="254" t="n">
        <v>5.78204336484933</v>
      </c>
      <c r="AWX175" s="252" t="n">
        <v>84.2799999999999</v>
      </c>
      <c r="AWY175" s="252" t="n">
        <v>69.1490542191527</v>
      </c>
      <c r="AWZ175" s="253" t="n">
        <v>84.88476312419979</v>
      </c>
      <c r="AXA175" s="253" t="n">
        <v>71.52814557754721</v>
      </c>
      <c r="AXB175" s="254" t="n">
        <v>84</v>
      </c>
      <c r="AXC175" s="254" t="n">
        <v>5.78204336484933</v>
      </c>
      <c r="AXD175" s="252" t="n">
        <v>84.2799999999999</v>
      </c>
      <c r="AXE175" s="252" t="n">
        <v>74.3483017117919</v>
      </c>
      <c r="AXF175" s="253" t="n">
        <v>84.88476312419979</v>
      </c>
      <c r="AXG175" s="253" t="n">
        <v>71.52814557754721</v>
      </c>
      <c r="AXH175" s="254" t="n">
        <v>84</v>
      </c>
      <c r="AXI175" s="254" t="n">
        <v>5.78204336484933</v>
      </c>
      <c r="AXJ175" s="252" t="n">
        <v>84.2799999999999</v>
      </c>
      <c r="AXK175" s="252" t="n">
        <v>82.0097586709895</v>
      </c>
      <c r="AXL175" s="253" t="n">
        <v>84.88476312419979</v>
      </c>
      <c r="AXM175" s="253" t="n">
        <v>71.52814557754721</v>
      </c>
      <c r="AXN175" s="254" t="n">
        <v>84</v>
      </c>
      <c r="AXO175" s="254" t="n">
        <v>5.78204336484933</v>
      </c>
      <c r="AXP175" s="252" t="n">
        <v>84.2799999999999</v>
      </c>
      <c r="AXQ175" s="252" t="n">
        <v>89.85711075134409</v>
      </c>
      <c r="AXR175" s="253" t="n">
        <v>84.88476312419979</v>
      </c>
      <c r="AXS175" s="253" t="n">
        <v>71.52814557754721</v>
      </c>
      <c r="AXT175" s="254" t="n">
        <v>84</v>
      </c>
      <c r="AXU175" s="254" t="n">
        <v>5.78204336484933</v>
      </c>
      <c r="AXV175" s="252" t="n">
        <v>84.58753437213571</v>
      </c>
      <c r="AXW175" s="252" t="n">
        <v>92.05308404254779</v>
      </c>
      <c r="AXX175" s="253" t="n">
        <v>84.88476312419979</v>
      </c>
      <c r="AXY175" s="253" t="n">
        <v>71.52814557754721</v>
      </c>
      <c r="AXZ175" s="254" t="n">
        <v>84</v>
      </c>
      <c r="AYA175" s="254" t="n">
        <v>5.78204336484933</v>
      </c>
      <c r="AYB175" s="252" t="n">
        <v>84.2799999999999</v>
      </c>
      <c r="AYC175" s="252" t="n">
        <v>100.337386195248</v>
      </c>
      <c r="AYD175" s="253" t="n">
        <v>84.88476312419979</v>
      </c>
      <c r="AYE175" s="253" t="n">
        <v>71.52814557754721</v>
      </c>
      <c r="AYF175" s="254" t="n">
        <v>84</v>
      </c>
      <c r="AYG175" s="254" t="n">
        <v>5.78204336484933</v>
      </c>
      <c r="AYH175" s="252" t="n">
        <v>84.2799999999999</v>
      </c>
      <c r="AYI175" s="252" t="n">
        <v>107.835929381659</v>
      </c>
      <c r="AYJ175" s="253" t="n">
        <v>84.88476312419979</v>
      </c>
      <c r="AYK175" s="253" t="n">
        <v>71.52814557754721</v>
      </c>
      <c r="AYL175" s="254" t="n">
        <v>84</v>
      </c>
      <c r="AYM175" s="254" t="n">
        <v>5.78204336484933</v>
      </c>
      <c r="AYN175" s="252" t="n">
        <v>84.2799999999999</v>
      </c>
      <c r="AYO175" s="252" t="n">
        <v>110.582502072388</v>
      </c>
      <c r="AYP175" s="253" t="n">
        <v>84.88476312419979</v>
      </c>
      <c r="AYQ175" s="253" t="n">
        <v>71.52814557754721</v>
      </c>
      <c r="AYR175" s="254" t="n">
        <v>84</v>
      </c>
      <c r="AYS175" s="254" t="n">
        <v>5.78204336484933</v>
      </c>
      <c r="AYT175" s="252" t="n">
        <v>84.2799999999999</v>
      </c>
      <c r="AYU175" s="252" t="n">
        <v>117.863607491929</v>
      </c>
      <c r="AYV175" s="253" t="n">
        <v>84.88476312419979</v>
      </c>
      <c r="AYW175" s="253" t="n">
        <v>71.52814557754721</v>
      </c>
      <c r="AYX175" s="254" t="n">
        <v>84</v>
      </c>
      <c r="AYY175" s="254" t="n">
        <v>5.78204336484933</v>
      </c>
      <c r="AYZ175" s="252" t="n">
        <v>84.2799999999999</v>
      </c>
      <c r="AZA175" s="252" t="n">
        <v>127.226725765351</v>
      </c>
      <c r="AZB175" s="253" t="n">
        <v>84.88476312419979</v>
      </c>
      <c r="AZC175" s="253" t="n">
        <v>71.52814557754721</v>
      </c>
      <c r="AZD175" s="254" t="n">
        <v>84</v>
      </c>
      <c r="AZE175" s="254" t="n">
        <v>5.78204336484933</v>
      </c>
      <c r="AZF175" s="252" t="n">
        <v>84.2799999999999</v>
      </c>
      <c r="AZG175" s="252" t="n">
        <v>129.986187058453</v>
      </c>
      <c r="AZH175" s="253" t="n">
        <v>84.88476312419979</v>
      </c>
      <c r="AZI175" s="253" t="n">
        <v>71.52814557754721</v>
      </c>
      <c r="AZJ175" s="254" t="n">
        <v>84</v>
      </c>
      <c r="AZK175" s="254" t="n">
        <v>5.78204336484933</v>
      </c>
      <c r="AZL175" s="252" t="n">
        <v>84.2799999999999</v>
      </c>
      <c r="AZM175" s="252" t="n">
        <v>137.255772145211</v>
      </c>
      <c r="AZN175" s="253" t="n">
        <v>84.88476312419979</v>
      </c>
      <c r="AZO175" s="253" t="n">
        <v>71.52814557754721</v>
      </c>
      <c r="AZP175" s="254" t="n">
        <v>84</v>
      </c>
      <c r="AZQ175" s="254" t="n">
        <v>5.78204336484933</v>
      </c>
      <c r="AZR175" s="252" t="n">
        <v>110</v>
      </c>
      <c r="AZS175" s="252" t="n">
        <v>6.06755978709847</v>
      </c>
      <c r="AZT175" s="253" t="n">
        <v>119.332285115304</v>
      </c>
      <c r="AZU175" s="253" t="n">
        <v>62.2574032415372</v>
      </c>
      <c r="AZV175" s="254" t="n">
        <v>119.332050384884</v>
      </c>
      <c r="AZW175" s="254" t="n">
        <v>6.97921815656017</v>
      </c>
      <c r="AZX175" s="252" t="n">
        <v>118.888379204892</v>
      </c>
      <c r="AZY175" s="252" t="n">
        <v>10.2763962039284</v>
      </c>
      <c r="AZZ175" s="253" t="n">
        <v>119.332285115304</v>
      </c>
      <c r="BAA175" s="253" t="n">
        <v>62.2574032415372</v>
      </c>
      <c r="BAB175" s="254" t="n">
        <v>119.332050384884</v>
      </c>
      <c r="BAC175" s="254" t="n">
        <v>6.97921815656017</v>
      </c>
      <c r="BAD175" s="252" t="n">
        <v>119.133027522935</v>
      </c>
      <c r="BAE175" s="252" t="n">
        <v>8.754323110383719</v>
      </c>
      <c r="BAF175" s="253" t="n">
        <v>119.332285115304</v>
      </c>
      <c r="BAG175" s="253" t="n">
        <v>62.2574032415372</v>
      </c>
      <c r="BAH175" s="254" t="n">
        <v>119.332050384884</v>
      </c>
      <c r="BAI175" s="254" t="n">
        <v>6.97921815656017</v>
      </c>
      <c r="BAJ175" s="252" t="n">
        <v>119.010703363914</v>
      </c>
      <c r="BAK175" s="252" t="n">
        <v>25.5610485659575</v>
      </c>
      <c r="BAL175" s="253" t="n">
        <v>119.332285115304</v>
      </c>
      <c r="BAM175" s="253" t="n">
        <v>62.2574032415372</v>
      </c>
      <c r="BAN175" s="254" t="n">
        <v>119.332050384884</v>
      </c>
      <c r="BAO175" s="254" t="n">
        <v>6.97921815656017</v>
      </c>
      <c r="BAP175" s="252" t="n">
        <v>119.010703363914</v>
      </c>
      <c r="BAQ175" s="252" t="n">
        <v>24.5644725111564</v>
      </c>
      <c r="BAR175" s="253" t="n">
        <v>119.332285115304</v>
      </c>
      <c r="BAS175" s="253" t="n">
        <v>62.2574032415372</v>
      </c>
      <c r="BAT175" s="254" t="n">
        <v>119.332050384884</v>
      </c>
      <c r="BAU175" s="254" t="n">
        <v>6.97921815656017</v>
      </c>
      <c r="BAV175" s="252" t="n">
        <v>119.133027522935</v>
      </c>
      <c r="BAW175" s="252" t="n">
        <v>40.7487493792725</v>
      </c>
      <c r="BAX175" s="253" t="n">
        <v>119.332285115304</v>
      </c>
      <c r="BAY175" s="253" t="n">
        <v>62.2574032415372</v>
      </c>
      <c r="BAZ175" s="254" t="n">
        <v>119.332050384884</v>
      </c>
      <c r="BBA175" s="254" t="n">
        <v>6.97921815656017</v>
      </c>
      <c r="BBB175" s="252" t="n">
        <v>119.133027522935</v>
      </c>
      <c r="BBC175" s="252" t="n">
        <v>41.9242595495717</v>
      </c>
      <c r="BBD175" s="253" t="n">
        <v>119.332285115304</v>
      </c>
      <c r="BBE175" s="253" t="n">
        <v>62.2574032415372</v>
      </c>
      <c r="BBF175" s="254" t="n">
        <v>119.332050384884</v>
      </c>
      <c r="BBG175" s="254" t="n">
        <v>6.97921815656017</v>
      </c>
      <c r="BBH175" s="252" t="n">
        <v>119.133027522935</v>
      </c>
      <c r="BBI175" s="252" t="n">
        <v>57.2390141195754</v>
      </c>
      <c r="BBJ175" s="253" t="n">
        <v>119.332285115304</v>
      </c>
      <c r="BBK175" s="253" t="n">
        <v>62.2574032415372</v>
      </c>
      <c r="BBL175" s="254" t="n">
        <v>119.332050384884</v>
      </c>
      <c r="BBM175" s="254" t="n">
        <v>6.97921815656017</v>
      </c>
      <c r="BBN175" s="252" t="n">
        <v>119.010703363914</v>
      </c>
      <c r="BBO175" s="252" t="n">
        <v>57.4718343769564</v>
      </c>
      <c r="BBP175" s="253" t="n">
        <v>119.332285115304</v>
      </c>
      <c r="BBQ175" s="253" t="n">
        <v>62.2574032415372</v>
      </c>
      <c r="BBR175" s="254" t="n">
        <v>119.332050384884</v>
      </c>
      <c r="BBS175" s="254" t="n">
        <v>6.97921815656017</v>
      </c>
      <c r="BBT175" s="252" t="n">
        <v>119.133027522935</v>
      </c>
      <c r="BBU175" s="252" t="n">
        <v>73.3447059818692</v>
      </c>
      <c r="BBV175" s="253" t="n">
        <v>119.332285115304</v>
      </c>
      <c r="BBW175" s="253" t="n">
        <v>62.2574032415372</v>
      </c>
      <c r="BBX175" s="254" t="n">
        <v>119.332050384884</v>
      </c>
      <c r="BBY175" s="254" t="n">
        <v>6.97921815656017</v>
      </c>
      <c r="BBZ175" s="252" t="n">
        <v>119.255351681957</v>
      </c>
      <c r="BCA175" s="252" t="n">
        <v>73.81316207272241</v>
      </c>
      <c r="BCB175" s="253" t="n">
        <v>119.332285115304</v>
      </c>
      <c r="BCC175" s="253" t="n">
        <v>62.2574032415372</v>
      </c>
      <c r="BCD175" s="254" t="n">
        <v>119.332050384884</v>
      </c>
      <c r="BCE175" s="254" t="n">
        <v>6.97921815656017</v>
      </c>
      <c r="BCF175" s="252" t="n">
        <v>119.133027522935</v>
      </c>
      <c r="BCG175" s="252" t="n">
        <v>91.3405135951335</v>
      </c>
      <c r="BCH175" s="253" t="n">
        <v>119.332285115304</v>
      </c>
      <c r="BCI175" s="253" t="n">
        <v>62.2574032415372</v>
      </c>
      <c r="BCJ175" s="254" t="n">
        <v>119.332050384884</v>
      </c>
      <c r="BCK175" s="254" t="n">
        <v>6.97921815656017</v>
      </c>
      <c r="BCL175" s="252" t="n">
        <v>147.5</v>
      </c>
      <c r="BCM175" s="252" t="n">
        <v>14.7885314988457</v>
      </c>
      <c r="BCN175" s="253" t="n">
        <v>147.5</v>
      </c>
      <c r="BCO175" s="253" t="n">
        <v>73.5168922849323</v>
      </c>
      <c r="BCP175" s="254" t="n">
        <v>147.5</v>
      </c>
      <c r="BCQ175" s="254" t="n">
        <v>8.484544492120749</v>
      </c>
      <c r="BCR175" s="252" t="n">
        <v>147.5</v>
      </c>
      <c r="BCS175" s="252" t="n">
        <v>23.6212192651358</v>
      </c>
      <c r="BCT175" s="253" t="n">
        <v>147.5</v>
      </c>
      <c r="BCU175" s="253" t="n">
        <v>73.5168922849323</v>
      </c>
      <c r="BCV175" s="254" t="n">
        <v>147.5</v>
      </c>
      <c r="BCW175" s="254" t="n">
        <v>8.484544492120749</v>
      </c>
      <c r="BCX175" s="252" t="n">
        <v>147.5</v>
      </c>
      <c r="BCY175" s="252" t="n">
        <v>28.1597975464661</v>
      </c>
      <c r="BCZ175" s="253" t="n">
        <v>147.5</v>
      </c>
      <c r="BDA175" s="253" t="n">
        <v>73.5168922849323</v>
      </c>
      <c r="BDB175" s="254" t="n">
        <v>147.5</v>
      </c>
      <c r="BDC175" s="254" t="n">
        <v>8.484544492120749</v>
      </c>
      <c r="BDD175" s="252" t="n">
        <v>147.5</v>
      </c>
      <c r="BDE175" s="252" t="n">
        <v>34.0912251801907</v>
      </c>
      <c r="BDF175" s="253" t="n">
        <v>147.5</v>
      </c>
      <c r="BDG175" s="253" t="n">
        <v>73.5168922849323</v>
      </c>
      <c r="BDH175" s="254" t="n">
        <v>147.5</v>
      </c>
      <c r="BDI175" s="254" t="n">
        <v>8.484544492120749</v>
      </c>
      <c r="BDJ175" s="252" t="n">
        <v>147.5</v>
      </c>
      <c r="BDK175" s="252" t="n">
        <v>41.29075990474</v>
      </c>
      <c r="BDL175" s="253" t="n">
        <v>147.5</v>
      </c>
      <c r="BDM175" s="253" t="n">
        <v>73.5168922849323</v>
      </c>
      <c r="BDN175" s="254" t="n">
        <v>147.5</v>
      </c>
      <c r="BDO175" s="254" t="n">
        <v>8.484544492120749</v>
      </c>
      <c r="BDP175" s="252" t="n">
        <v>147.5</v>
      </c>
      <c r="BDQ175" s="252" t="n">
        <v>46.8255559936354</v>
      </c>
      <c r="BDR175" s="253" t="n">
        <v>147.5</v>
      </c>
      <c r="BDS175" s="253" t="n">
        <v>73.5168922849323</v>
      </c>
      <c r="BDT175" s="254" t="n">
        <v>147.5</v>
      </c>
      <c r="BDU175" s="254" t="n">
        <v>8.484544492120749</v>
      </c>
      <c r="BDV175" s="252" t="n">
        <v>147.5</v>
      </c>
      <c r="BDW175" s="252" t="n">
        <v>51.9608711504321</v>
      </c>
      <c r="BDX175" s="253" t="n">
        <v>147.5</v>
      </c>
      <c r="BDY175" s="253" t="n">
        <v>73.5168922849323</v>
      </c>
      <c r="BDZ175" s="254" t="n">
        <v>147.5</v>
      </c>
      <c r="BEA175" s="254" t="n">
        <v>8.484544492120749</v>
      </c>
      <c r="BEB175" s="252" t="n">
        <v>147.5</v>
      </c>
      <c r="BEC175" s="252" t="n">
        <v>58.9324793506538</v>
      </c>
      <c r="BED175" s="253" t="n">
        <v>147.5</v>
      </c>
      <c r="BEE175" s="253" t="n">
        <v>73.5168922849323</v>
      </c>
      <c r="BEF175" s="254" t="n">
        <v>147.5</v>
      </c>
      <c r="BEG175" s="254" t="n">
        <v>8.484544492120749</v>
      </c>
      <c r="BEH175" s="252" t="n">
        <v>147.5</v>
      </c>
      <c r="BEI175" s="252" t="n">
        <v>65.51735432404</v>
      </c>
      <c r="BEJ175" s="253" t="n">
        <v>147.5</v>
      </c>
      <c r="BEK175" s="253" t="n">
        <v>73.5168922849323</v>
      </c>
      <c r="BEL175" s="254" t="n">
        <v>147.5</v>
      </c>
      <c r="BEM175" s="254" t="n">
        <v>8.484544492120749</v>
      </c>
      <c r="BEN175" s="252" t="n">
        <v>147.5</v>
      </c>
      <c r="BEO175" s="252" t="n">
        <v>69.830454856828</v>
      </c>
      <c r="BEP175" s="253" t="n">
        <v>147.5</v>
      </c>
      <c r="BEQ175" s="253" t="n">
        <v>73.5168922849323</v>
      </c>
      <c r="BER175" s="254" t="n">
        <v>147.5</v>
      </c>
      <c r="BES175" s="254" t="n">
        <v>8.484544492120749</v>
      </c>
      <c r="BET175" s="252" t="n">
        <v>147.5</v>
      </c>
      <c r="BEU175" s="252" t="n">
        <v>76.8169613427997</v>
      </c>
      <c r="BEV175" s="253" t="n">
        <v>147.5</v>
      </c>
      <c r="BEW175" s="253" t="n">
        <v>73.5168922849323</v>
      </c>
      <c r="BEX175" s="254" t="n">
        <v>147.5</v>
      </c>
      <c r="BEY175" s="254" t="n">
        <v>8.484544492120749</v>
      </c>
      <c r="BEZ175" s="252" t="n">
        <v>147.5</v>
      </c>
      <c r="BFA175" s="252" t="n">
        <v>83.813114041514</v>
      </c>
      <c r="BFB175" s="253" t="n">
        <v>147.5</v>
      </c>
      <c r="BFC175" s="253" t="n">
        <v>73.5168922849323</v>
      </c>
      <c r="BFD175" s="254" t="n">
        <v>147.5</v>
      </c>
      <c r="BFE175" s="254" t="n">
        <v>8.484544492120749</v>
      </c>
      <c r="BFF175" s="252" t="n">
        <v>147.5</v>
      </c>
      <c r="BFG175" s="252" t="n">
        <v>87.10247056601661</v>
      </c>
      <c r="BFH175" s="253" t="n">
        <v>147.5</v>
      </c>
      <c r="BFI175" s="253" t="n">
        <v>73.5168922849323</v>
      </c>
      <c r="BFJ175" s="254" t="n">
        <v>147.5</v>
      </c>
      <c r="BFK175" s="254" t="n">
        <v>8.484544492120749</v>
      </c>
      <c r="BFL175" s="252" t="n">
        <v>147.5</v>
      </c>
      <c r="BFM175" s="252" t="n">
        <v>93.86602625563449</v>
      </c>
      <c r="BFN175" s="253" t="n">
        <v>147.5</v>
      </c>
      <c r="BFO175" s="253" t="n">
        <v>73.5168922849323</v>
      </c>
      <c r="BFP175" s="254" t="n">
        <v>147.5</v>
      </c>
      <c r="BFQ175" s="254" t="n">
        <v>8.484544492120749</v>
      </c>
      <c r="BFR175" s="252" t="n">
        <v>147.5</v>
      </c>
      <c r="BFS175" s="252" t="n">
        <v>100.645680768755</v>
      </c>
      <c r="BFT175" s="253" t="n">
        <v>147.5</v>
      </c>
      <c r="BFU175" s="253" t="n">
        <v>73.5168922849323</v>
      </c>
      <c r="BFV175" s="254" t="n">
        <v>147.5</v>
      </c>
      <c r="BFW175" s="254" t="n">
        <v>8.484544492120749</v>
      </c>
      <c r="BFX175" s="252" t="n">
        <v>147.5</v>
      </c>
      <c r="BFY175" s="252" t="n">
        <v>105.16732634564</v>
      </c>
      <c r="BFZ175" s="253" t="n">
        <v>147.5</v>
      </c>
      <c r="BGA175" s="253" t="n">
        <v>73.5168922849323</v>
      </c>
      <c r="BGB175" s="254" t="n">
        <v>147.5</v>
      </c>
      <c r="BGC175" s="254" t="n">
        <v>8.484544492120749</v>
      </c>
      <c r="BGD175" s="252" t="n">
        <v>147.5</v>
      </c>
      <c r="BGE175" s="252" t="n">
        <v>111.319113469392</v>
      </c>
      <c r="BGF175" s="253" t="n">
        <v>147.5</v>
      </c>
      <c r="BGG175" s="253" t="n">
        <v>73.5168922849323</v>
      </c>
      <c r="BGH175" s="254" t="n">
        <v>147.5</v>
      </c>
      <c r="BGI175" s="254" t="n">
        <v>8.484544492120749</v>
      </c>
      <c r="BGJ175" s="252" t="n">
        <v>147.5</v>
      </c>
      <c r="BGK175" s="252" t="n">
        <v>117.685130022</v>
      </c>
      <c r="BGL175" s="253" t="n">
        <v>147.5</v>
      </c>
      <c r="BGM175" s="253" t="n">
        <v>73.5168922849323</v>
      </c>
      <c r="BGN175" s="254" t="n">
        <v>147.5</v>
      </c>
      <c r="BGO175" s="254" t="n">
        <v>8.484544492120749</v>
      </c>
      <c r="BGP175" s="252" t="n">
        <v>147.5</v>
      </c>
      <c r="BGQ175" s="252" t="n">
        <v>124.05516549519</v>
      </c>
      <c r="BGR175" s="253" t="n">
        <v>147.5</v>
      </c>
      <c r="BGS175" s="253" t="n">
        <v>73.5168922849323</v>
      </c>
      <c r="BGT175" s="254" t="n">
        <v>147.5</v>
      </c>
      <c r="BGU175" s="254" t="n">
        <v>8.484544492120749</v>
      </c>
      <c r="BGV175" s="252" t="n">
        <v>176.399999999999</v>
      </c>
      <c r="BGW175" s="252" t="n">
        <v>9.319134611279649</v>
      </c>
      <c r="BGX175" s="253" t="n">
        <v>179.5</v>
      </c>
      <c r="BGY175" s="253" t="n">
        <v>71.4978087155451</v>
      </c>
      <c r="BGZ175" s="254" t="n">
        <v>179.5</v>
      </c>
      <c r="BHA175" s="254" t="n">
        <v>8.983872691324949</v>
      </c>
      <c r="BHB175" s="252" t="n">
        <v>176.399999999999</v>
      </c>
      <c r="BHC175" s="252" t="n">
        <v>15.3519545350911</v>
      </c>
      <c r="BHD175" s="253" t="n">
        <v>179.5</v>
      </c>
      <c r="BHE175" s="253" t="n">
        <v>71.4978087155451</v>
      </c>
      <c r="BHF175" s="254" t="n">
        <v>179.5</v>
      </c>
      <c r="BHG175" s="254" t="n">
        <v>8.983872691324949</v>
      </c>
      <c r="BHH175" s="252" t="n">
        <v>179.5</v>
      </c>
      <c r="BHI175" s="252" t="n">
        <v>21.37916780958</v>
      </c>
      <c r="BHJ175" s="253" t="n">
        <v>179.5</v>
      </c>
      <c r="BHK175" s="253" t="n">
        <v>71.4978087155451</v>
      </c>
      <c r="BHL175" s="254" t="n">
        <v>179.5</v>
      </c>
      <c r="BHM175" s="254" t="n">
        <v>8.983872691324949</v>
      </c>
      <c r="BHN175" s="252" t="n">
        <v>179.004132231405</v>
      </c>
      <c r="BHO175" s="252" t="n">
        <v>26.2114187009316</v>
      </c>
      <c r="BHP175" s="253" t="n">
        <v>179.5</v>
      </c>
      <c r="BHQ175" s="253" t="n">
        <v>71.4978087155451</v>
      </c>
      <c r="BHR175" s="254" t="n">
        <v>179.5</v>
      </c>
      <c r="BHS175" s="254" t="n">
        <v>8.983872691324949</v>
      </c>
      <c r="BHT175" s="252" t="n">
        <v>179.169421487603</v>
      </c>
      <c r="BHU175" s="252" t="n">
        <v>31.8323270298018</v>
      </c>
      <c r="BHV175" s="253" t="n">
        <v>179.5</v>
      </c>
      <c r="BHW175" s="253" t="n">
        <v>71.4978087155451</v>
      </c>
      <c r="BHX175" s="254" t="n">
        <v>179.5</v>
      </c>
      <c r="BHY175" s="254" t="n">
        <v>8.983872691324949</v>
      </c>
      <c r="BHZ175" s="252" t="n">
        <v>179.169421487603</v>
      </c>
      <c r="BIA175" s="252" t="n">
        <v>39.4064453590515</v>
      </c>
      <c r="BIB175" s="253" t="n">
        <v>179.5</v>
      </c>
      <c r="BIC175" s="253" t="n">
        <v>71.4978087155451</v>
      </c>
      <c r="BID175" s="254" t="n">
        <v>179.5</v>
      </c>
      <c r="BIE175" s="254" t="n">
        <v>8.983872691324949</v>
      </c>
      <c r="BIF175" s="252" t="n">
        <v>179.004132231405</v>
      </c>
      <c r="BIG175" s="252" t="n">
        <v>45.686358223478</v>
      </c>
      <c r="BIH175" s="253" t="n">
        <v>179.5</v>
      </c>
      <c r="BII175" s="253" t="n">
        <v>71.4978087155451</v>
      </c>
      <c r="BIJ175" s="254" t="n">
        <v>179.5</v>
      </c>
      <c r="BIK175" s="254" t="n">
        <v>8.983872691324949</v>
      </c>
      <c r="BIL175" s="252" t="n">
        <v>179.5</v>
      </c>
      <c r="BIM175" s="252" t="n">
        <v>50.7730264373118</v>
      </c>
      <c r="BIN175" s="253" t="n">
        <v>179.5</v>
      </c>
      <c r="BIO175" s="253" t="n">
        <v>71.4978087155451</v>
      </c>
      <c r="BIP175" s="254" t="n">
        <v>179.5</v>
      </c>
      <c r="BIQ175" s="254" t="n">
        <v>8.983872691324949</v>
      </c>
      <c r="BIR175" s="252" t="n">
        <v>179.5</v>
      </c>
      <c r="BIS175" s="252" t="n">
        <v>56.0497437264888</v>
      </c>
      <c r="BIT175" s="253" t="n">
        <v>179.5</v>
      </c>
      <c r="BIU175" s="253" t="n">
        <v>71.4978087155451</v>
      </c>
      <c r="BIV175" s="254" t="n">
        <v>179.5</v>
      </c>
      <c r="BIW175" s="254" t="n">
        <v>8.983872691324949</v>
      </c>
      <c r="BIX175" s="252" t="n">
        <v>179.334710743801</v>
      </c>
      <c r="BIY175" s="252" t="n">
        <v>62.2958577263191</v>
      </c>
      <c r="BIZ175" s="253" t="n">
        <v>179.5</v>
      </c>
      <c r="BJA175" s="253" t="n">
        <v>71.4978087155451</v>
      </c>
      <c r="BJB175" s="254" t="n">
        <v>179.5</v>
      </c>
      <c r="BJC175" s="254" t="n">
        <v>8.983872691324949</v>
      </c>
      <c r="BJD175" s="252" t="n">
        <v>179.5</v>
      </c>
      <c r="BJE175" s="252" t="n">
        <v>68.1897543781494</v>
      </c>
      <c r="BJF175" s="253" t="n">
        <v>179.5</v>
      </c>
      <c r="BJG175" s="253" t="n">
        <v>71.4978087155451</v>
      </c>
      <c r="BJH175" s="254" t="n">
        <v>179.5</v>
      </c>
      <c r="BJI175" s="254" t="n">
        <v>8.983872691324949</v>
      </c>
      <c r="BJJ175" s="252" t="n">
        <v>179.5</v>
      </c>
      <c r="BJK175" s="252" t="n">
        <v>74.1948911742485</v>
      </c>
      <c r="BJL175" s="253" t="n">
        <v>179.5</v>
      </c>
      <c r="BJM175" s="253" t="n">
        <v>71.4978087155451</v>
      </c>
      <c r="BJN175" s="254" t="n">
        <v>179.5</v>
      </c>
      <c r="BJO175" s="254" t="n">
        <v>8.983872691324949</v>
      </c>
      <c r="BJP175" s="252" t="n">
        <v>179.5</v>
      </c>
      <c r="BJQ175" s="252" t="n">
        <v>80.4452246411625</v>
      </c>
      <c r="BJR175" s="253" t="n">
        <v>179.5</v>
      </c>
      <c r="BJS175" s="253" t="n">
        <v>71.4978087155451</v>
      </c>
      <c r="BJT175" s="254" t="n">
        <v>179.5</v>
      </c>
      <c r="BJU175" s="254" t="n">
        <v>8.983872691324949</v>
      </c>
      <c r="BJV175" s="252" t="n">
        <v>179.169421487603</v>
      </c>
      <c r="BJW175" s="252" t="n">
        <v>87.35695701223069</v>
      </c>
      <c r="BJX175" s="253" t="n">
        <v>179.5</v>
      </c>
      <c r="BJY175" s="253" t="n">
        <v>71.4978087155451</v>
      </c>
      <c r="BJZ175" s="254" t="n">
        <v>179.5</v>
      </c>
      <c r="BKA175" s="254" t="n">
        <v>8.983872691324949</v>
      </c>
      <c r="BKB175" s="252" t="n">
        <v>179.5</v>
      </c>
      <c r="BKC175" s="252" t="n">
        <v>91.3203921928167</v>
      </c>
      <c r="BKD175" s="253" t="n">
        <v>179.5</v>
      </c>
      <c r="BKE175" s="253" t="n">
        <v>71.4978087155451</v>
      </c>
      <c r="BKF175" s="254" t="n">
        <v>179.5</v>
      </c>
      <c r="BKG175" s="254" t="n">
        <v>8.983872691324949</v>
      </c>
      <c r="BKH175" s="252" t="n">
        <v>179.5</v>
      </c>
      <c r="BKI175" s="252" t="n">
        <v>98.02409167175421</v>
      </c>
      <c r="BKJ175" s="253" t="n">
        <v>179.5</v>
      </c>
      <c r="BKK175" s="253" t="n">
        <v>71.4978087155451</v>
      </c>
      <c r="BKL175" s="254" t="n">
        <v>179.5</v>
      </c>
      <c r="BKM175" s="254" t="n">
        <v>8.983872691324949</v>
      </c>
      <c r="BKN175" s="252" t="n">
        <v>179.5</v>
      </c>
      <c r="BKO175" s="252" t="n">
        <v>109.44513706132</v>
      </c>
      <c r="BKP175" s="253" t="n">
        <v>179.5</v>
      </c>
      <c r="BKQ175" s="253" t="n">
        <v>71.4978087155451</v>
      </c>
      <c r="BKR175" s="254" t="n">
        <v>179.5</v>
      </c>
      <c r="BKS175" s="254" t="n">
        <v>8.983872691324949</v>
      </c>
      <c r="BKT175" s="252" t="n">
        <v>239</v>
      </c>
      <c r="BKU175" s="252" t="n">
        <v>15.7485046431893</v>
      </c>
      <c r="BKV175" s="253" t="n">
        <v>239</v>
      </c>
      <c r="BKW175" s="253" t="n">
        <v>79.1168217630822</v>
      </c>
      <c r="BKX175" s="254" t="n">
        <v>239</v>
      </c>
      <c r="BKY175" s="254" t="n">
        <v>6.3954789370635</v>
      </c>
      <c r="BKZ175" s="252" t="n">
        <v>239</v>
      </c>
      <c r="BLA175" s="252" t="n">
        <v>20.2093459884054</v>
      </c>
      <c r="BLB175" s="253" t="n">
        <v>239</v>
      </c>
      <c r="BLC175" s="253" t="n">
        <v>79.1168217630822</v>
      </c>
      <c r="BLD175" s="254" t="n">
        <v>239</v>
      </c>
      <c r="BLE175" s="254" t="n">
        <v>6.3954789370635</v>
      </c>
      <c r="BLF175" s="252" t="n">
        <v>239</v>
      </c>
      <c r="BLG175" s="252" t="n">
        <v>30.4277395613121</v>
      </c>
      <c r="BLH175" s="253" t="n">
        <v>239</v>
      </c>
      <c r="BLI175" s="253" t="n">
        <v>79.1168217630822</v>
      </c>
      <c r="BLJ175" s="254" t="n">
        <v>239</v>
      </c>
      <c r="BLK175" s="254" t="n">
        <v>6.3954789370635</v>
      </c>
      <c r="BLL175" s="252" t="n">
        <v>239</v>
      </c>
      <c r="BLM175" s="252" t="n">
        <v>32.5525788719867</v>
      </c>
      <c r="BLN175" s="253" t="n">
        <v>239</v>
      </c>
      <c r="BLO175" s="253" t="n">
        <v>79.1168217630822</v>
      </c>
      <c r="BLP175" s="254" t="n">
        <v>239</v>
      </c>
      <c r="BLQ175" s="254" t="n">
        <v>6.3954789370635</v>
      </c>
      <c r="BLR175" s="252" t="n">
        <v>239</v>
      </c>
      <c r="BLS175" s="252" t="n">
        <v>40.8544439677316</v>
      </c>
      <c r="BLT175" s="253" t="n">
        <v>239</v>
      </c>
      <c r="BLU175" s="253" t="n">
        <v>79.1168217630822</v>
      </c>
      <c r="BLV175" s="254" t="n">
        <v>239</v>
      </c>
      <c r="BLW175" s="254" t="n">
        <v>6.3954789370635</v>
      </c>
      <c r="BLX175" s="252" t="n">
        <v>239</v>
      </c>
      <c r="BLY175" s="252" t="n">
        <v>51.4878177909929</v>
      </c>
      <c r="BLZ175" s="253" t="n">
        <v>239</v>
      </c>
      <c r="BMA175" s="253" t="n">
        <v>79.1168217630822</v>
      </c>
      <c r="BMB175" s="254" t="n">
        <v>239</v>
      </c>
      <c r="BMC175" s="254" t="n">
        <v>6.3954789370635</v>
      </c>
      <c r="BMD175" s="252" t="n">
        <v>239</v>
      </c>
      <c r="BME175" s="252" t="n">
        <v>61.720955512395</v>
      </c>
      <c r="BMF175" s="253" t="n">
        <v>239</v>
      </c>
      <c r="BMG175" s="253" t="n">
        <v>79.1168217630822</v>
      </c>
      <c r="BMH175" s="254" t="n">
        <v>239</v>
      </c>
      <c r="BMI175" s="254" t="n">
        <v>6.3954789370635</v>
      </c>
      <c r="BMJ175" s="252" t="n">
        <v>239</v>
      </c>
      <c r="BMK175" s="252" t="n">
        <v>63.4183284059658</v>
      </c>
      <c r="BML175" s="253" t="n">
        <v>239</v>
      </c>
      <c r="BMM175" s="253" t="n">
        <v>79.1168217630822</v>
      </c>
      <c r="BMN175" s="254" t="n">
        <v>239</v>
      </c>
      <c r="BMO175" s="254" t="n">
        <v>6.3954789370635</v>
      </c>
      <c r="BMP175" s="252" t="n">
        <v>239</v>
      </c>
      <c r="BMQ175" s="252" t="n">
        <v>67.2768473886297</v>
      </c>
      <c r="BMR175" s="253" t="n">
        <v>239</v>
      </c>
      <c r="BMS175" s="253" t="n">
        <v>79.1168217630822</v>
      </c>
      <c r="BMT175" s="254" t="n">
        <v>239</v>
      </c>
      <c r="BMU175" s="254" t="n">
        <v>6.3954789370635</v>
      </c>
      <c r="BMV175" s="252" t="n">
        <v>239</v>
      </c>
      <c r="BMW175" s="252" t="n">
        <v>72.5362501745486</v>
      </c>
      <c r="BMX175" s="253" t="n">
        <v>239</v>
      </c>
      <c r="BMY175" s="253" t="n">
        <v>79.1168217630822</v>
      </c>
      <c r="BMZ175" s="254" t="n">
        <v>239</v>
      </c>
      <c r="BNA175" s="254" t="n">
        <v>6.3954789370635</v>
      </c>
      <c r="BNB175" s="252" t="n">
        <v>239</v>
      </c>
      <c r="BNC175" s="252" t="n">
        <v>78.06736894573081</v>
      </c>
      <c r="BND175" s="253" t="n">
        <v>239</v>
      </c>
      <c r="BNE175" s="253" t="n">
        <v>79.1168217630822</v>
      </c>
      <c r="BNF175" s="254" t="n">
        <v>239</v>
      </c>
      <c r="BNG175" s="254" t="n">
        <v>6.3954789370635</v>
      </c>
      <c r="BNH175" s="252" t="n">
        <v>239</v>
      </c>
      <c r="BNI175" s="252" t="n">
        <v>82.1207920955285</v>
      </c>
      <c r="BNJ175" s="253" t="n">
        <v>239</v>
      </c>
      <c r="BNK175" s="253" t="n">
        <v>79.1168217630822</v>
      </c>
      <c r="BNL175" s="254" t="n">
        <v>239</v>
      </c>
      <c r="BNM175" s="254" t="n">
        <v>6.3954789370635</v>
      </c>
      <c r="BNN175" s="252" t="n">
        <v>239</v>
      </c>
      <c r="BNO175" s="252" t="n">
        <v>92.55336744114641</v>
      </c>
      <c r="BNP175" s="253" t="n">
        <v>239</v>
      </c>
      <c r="BNQ175" s="253" t="n">
        <v>79.1168217630822</v>
      </c>
      <c r="BNR175" s="254" t="n">
        <v>239</v>
      </c>
      <c r="BNS175" s="254" t="n">
        <v>6.3954789370635</v>
      </c>
      <c r="BNT175" s="252" t="n">
        <v>239</v>
      </c>
      <c r="BNU175" s="252" t="n">
        <v>94.69227106095281</v>
      </c>
      <c r="BNV175" s="253" t="n">
        <v>239</v>
      </c>
      <c r="BNW175" s="253" t="n">
        <v>79.1168217630822</v>
      </c>
      <c r="BNX175" s="254" t="n">
        <v>239</v>
      </c>
      <c r="BNY175" s="254" t="n">
        <v>6.3954789370635</v>
      </c>
      <c r="BNZ175" s="252" t="n">
        <v>239</v>
      </c>
      <c r="BOA175" s="252" t="n">
        <v>102.99304804646</v>
      </c>
      <c r="BOB175" s="253" t="n">
        <v>239</v>
      </c>
      <c r="BOC175" s="253" t="n">
        <v>79.1168217630822</v>
      </c>
      <c r="BOD175" s="254" t="n">
        <v>239</v>
      </c>
      <c r="BOE175" s="254" t="n">
        <v>6.3954789370635</v>
      </c>
      <c r="BOF175" s="252" t="n">
        <v>239</v>
      </c>
      <c r="BOG175" s="252" t="n">
        <v>113.419698514385</v>
      </c>
      <c r="BOH175" s="253" t="n">
        <v>239</v>
      </c>
      <c r="BOI175" s="253" t="n">
        <v>79.1168217630822</v>
      </c>
      <c r="BOJ175" s="254" t="n">
        <v>239</v>
      </c>
      <c r="BOK175" s="254" t="n">
        <v>6.3954789370635</v>
      </c>
      <c r="BOL175" s="252" t="n">
        <v>239</v>
      </c>
      <c r="BOM175" s="252" t="n">
        <v>124.038809445977</v>
      </c>
      <c r="BON175" s="253" t="n">
        <v>239</v>
      </c>
      <c r="BOO175" s="253" t="n">
        <v>79.1168217630822</v>
      </c>
      <c r="BOP175" s="254" t="n">
        <v>239</v>
      </c>
      <c r="BOQ175" s="254" t="n">
        <v>6.3954789370635</v>
      </c>
    </row>
    <row r="176">
      <c r="P176" s="293" t="n"/>
      <c r="Q176" s="293" t="n"/>
      <c r="V176" s="293" t="n"/>
      <c r="W176" s="293" t="n"/>
      <c r="AB176" s="293" t="n"/>
      <c r="AC176" s="293" t="n"/>
      <c r="AH176" s="293" t="n"/>
      <c r="AI176" s="293" t="n"/>
      <c r="AN176" s="293" t="n"/>
      <c r="AO176" s="293" t="n"/>
      <c r="AT176" s="293" t="n"/>
      <c r="AU176" s="293" t="n"/>
      <c r="AZ176" s="293" t="n"/>
      <c r="BA176" s="293" t="n"/>
      <c r="BF176" s="293" t="n"/>
      <c r="BG176" s="293" t="n"/>
      <c r="BL176" s="293" t="n"/>
      <c r="BM176" s="293" t="n"/>
      <c r="BR176" s="293" t="n"/>
      <c r="BS176" s="293" t="n"/>
      <c r="BX176" s="293" t="n"/>
      <c r="BY176" s="293" t="n"/>
      <c r="CD176" s="293" t="n"/>
      <c r="CE176" s="293" t="n"/>
      <c r="CJ176" s="293" t="n"/>
      <c r="CK176" s="293" t="n"/>
      <c r="CP176" s="293" t="n"/>
      <c r="CQ176" s="293" t="n"/>
      <c r="CV176" s="293" t="n"/>
      <c r="CW176" s="293" t="n"/>
      <c r="DB176" s="293" t="n"/>
      <c r="DC176" s="293" t="n"/>
      <c r="DH176" s="293" t="n"/>
      <c r="DI176" s="293" t="n"/>
      <c r="DN176" s="293" t="n"/>
      <c r="DO176" s="293" t="n"/>
      <c r="DT176" s="293" t="n"/>
      <c r="DU176" s="293" t="n"/>
      <c r="DZ176" s="293" t="n"/>
      <c r="EA176" s="293" t="n"/>
      <c r="EF176" s="293" t="n"/>
      <c r="EG176" s="293" t="n"/>
      <c r="EL176" s="293" t="n"/>
      <c r="EM176" s="293" t="n"/>
      <c r="ER176" s="293" t="n"/>
      <c r="ES176" s="293" t="n"/>
      <c r="EX176" s="293" t="n"/>
      <c r="EY176" s="293" t="n"/>
      <c r="FD176" s="293" t="n"/>
      <c r="FE176" s="293" t="n"/>
      <c r="FJ176" s="293" t="n"/>
      <c r="FK176" s="293" t="n"/>
      <c r="FP176" s="293" t="n"/>
      <c r="FQ176" s="293" t="n"/>
      <c r="FV176" s="293" t="n"/>
      <c r="FW176" s="293" t="n"/>
      <c r="GB176" s="293" t="n"/>
      <c r="GC176" s="293" t="n"/>
      <c r="GH176" s="293" t="n"/>
      <c r="GI176" s="293" t="n"/>
      <c r="GN176" s="293" t="n"/>
      <c r="GO176" s="293" t="n"/>
      <c r="GT176" s="293" t="n"/>
      <c r="GU176" s="293" t="n"/>
      <c r="GZ176" s="293" t="n"/>
      <c r="HA176" s="293" t="n"/>
      <c r="HF176" s="293" t="n"/>
      <c r="HG176" s="293" t="n"/>
      <c r="HL176" s="293" t="n"/>
      <c r="HM176" s="293" t="n"/>
      <c r="HR176" s="293" t="n"/>
      <c r="HS176" s="293" t="n"/>
      <c r="HX176" s="293" t="n"/>
      <c r="HY176" s="293" t="n"/>
      <c r="ID176" s="293" t="n"/>
      <c r="IE176" s="293" t="n"/>
      <c r="IJ176" s="293" t="n"/>
      <c r="IK176" s="293" t="n"/>
      <c r="IP176" s="293" t="n"/>
      <c r="IQ176" s="293" t="n"/>
      <c r="IV176" s="293" t="n"/>
      <c r="IW176" s="293" t="n"/>
      <c r="JB176" s="293" t="n"/>
      <c r="JC176" s="293" t="n"/>
      <c r="JH176" s="293" t="n"/>
      <c r="JI176" s="293" t="n"/>
      <c r="JN176" s="293" t="n"/>
      <c r="JO176" s="293" t="n"/>
      <c r="JT176" s="293" t="n"/>
      <c r="JU176" s="293" t="n"/>
      <c r="JZ176" s="293" t="n"/>
      <c r="KA176" s="293" t="n"/>
      <c r="KF176" s="293" t="n"/>
      <c r="KG176" s="293" t="n"/>
      <c r="KL176" s="293" t="n"/>
      <c r="KM176" s="293" t="n"/>
      <c r="KR176" s="293" t="n"/>
      <c r="KS176" s="293" t="n"/>
      <c r="KX176" s="293" t="n"/>
      <c r="KY176" s="293" t="n"/>
      <c r="LD176" s="293" t="n"/>
      <c r="LE176" s="293" t="n"/>
      <c r="LJ176" s="293" t="n"/>
      <c r="LK176" s="293" t="n"/>
      <c r="LP176" s="293" t="n"/>
      <c r="LQ176" s="293" t="n"/>
      <c r="LV176" s="293" t="n"/>
      <c r="LW176" s="293" t="n"/>
      <c r="MB176" s="293" t="n"/>
      <c r="MC176" s="293" t="n"/>
      <c r="MH176" s="293" t="n"/>
      <c r="MI176" s="293" t="n"/>
      <c r="MN176" s="293" t="n"/>
      <c r="MO176" s="293" t="n"/>
      <c r="MT176" s="293" t="n"/>
      <c r="MU176" s="293" t="n"/>
      <c r="MZ176" s="293" t="n"/>
      <c r="NA176" s="293" t="n"/>
      <c r="NF176" s="293" t="n"/>
      <c r="NG176" s="293" t="n"/>
      <c r="NL176" s="293" t="n"/>
      <c r="NM176" s="293" t="n"/>
      <c r="NR176" s="293" t="n"/>
      <c r="NS176" s="293" t="n"/>
      <c r="NX176" s="293" t="n"/>
      <c r="NY176" s="293" t="n"/>
      <c r="OD176" s="293" t="n"/>
      <c r="OE176" s="293" t="n"/>
      <c r="OJ176" s="293" t="n"/>
      <c r="OK176" s="293" t="n"/>
      <c r="OP176" s="293" t="n"/>
      <c r="OQ176" s="293" t="n"/>
      <c r="OV176" s="293" t="n"/>
      <c r="OW176" s="293" t="n"/>
      <c r="PB176" s="293" t="n"/>
      <c r="PC176" s="293" t="n"/>
      <c r="PH176" s="293" t="n"/>
      <c r="PI176" s="293" t="n"/>
      <c r="PN176" s="293" t="n"/>
      <c r="PO176" s="293" t="n"/>
      <c r="PT176" s="293" t="n"/>
      <c r="PU176" s="293" t="n"/>
      <c r="PZ176" s="293" t="n"/>
      <c r="QA176" s="293" t="n"/>
      <c r="QF176" s="293" t="n"/>
      <c r="QG176" s="293" t="n"/>
      <c r="QL176" s="293" t="n"/>
      <c r="QM176" s="293" t="n"/>
      <c r="QR176" s="293" t="n"/>
      <c r="QS176" s="293" t="n"/>
      <c r="QX176" s="293" t="n"/>
      <c r="QY176" s="293" t="n"/>
      <c r="RD176" s="293" t="n"/>
      <c r="RE176" s="293" t="n"/>
      <c r="RJ176" s="293" t="n"/>
      <c r="RK176" s="293" t="n"/>
      <c r="RP176" s="293" t="n"/>
      <c r="RQ176" s="293" t="n"/>
      <c r="RV176" s="293" t="n"/>
      <c r="RW176" s="293" t="n"/>
      <c r="SB176" s="293" t="n"/>
      <c r="SC176" s="293" t="n"/>
      <c r="SH176" s="293" t="n"/>
      <c r="SI176" s="293" t="n"/>
      <c r="SN176" s="293" t="n"/>
      <c r="SO176" s="293" t="n"/>
      <c r="ST176" s="293" t="n"/>
      <c r="SU176" s="293" t="n"/>
      <c r="SZ176" s="293" t="n"/>
      <c r="TA176" s="293" t="n"/>
      <c r="TF176" s="293" t="n"/>
      <c r="TG176" s="293" t="n"/>
      <c r="TL176" s="293" t="n"/>
      <c r="TM176" s="293" t="n"/>
      <c r="TR176" s="293" t="n"/>
      <c r="TS176" s="293" t="n"/>
      <c r="TX176" s="293" t="n"/>
      <c r="TY176" s="293" t="n"/>
      <c r="UD176" s="293" t="n"/>
      <c r="UE176" s="293" t="n"/>
      <c r="UJ176" s="293" t="n"/>
      <c r="UK176" s="293" t="n"/>
      <c r="UP176" s="293" t="n"/>
      <c r="UQ176" s="293" t="n"/>
      <c r="UV176" s="293" t="n"/>
      <c r="UW176" s="293" t="n"/>
      <c r="VB176" s="293" t="n"/>
      <c r="VC176" s="293" t="n"/>
      <c r="VH176" s="293" t="n"/>
      <c r="VI176" s="293" t="n"/>
      <c r="VN176" s="293" t="n"/>
      <c r="VO176" s="293" t="n"/>
      <c r="VT176" s="293" t="n"/>
      <c r="VU176" s="293" t="n"/>
      <c r="VZ176" s="293" t="n"/>
      <c r="WA176" s="293" t="n"/>
      <c r="WF176" s="293" t="n"/>
      <c r="WG176" s="293" t="n"/>
      <c r="WL176" s="293" t="n"/>
      <c r="WM176" s="293" t="n"/>
      <c r="WR176" s="293" t="n"/>
      <c r="WS176" s="293" t="n"/>
      <c r="WX176" s="293" t="n"/>
      <c r="WY176" s="293" t="n"/>
      <c r="XD176" s="293" t="n"/>
      <c r="XE176" s="293" t="n"/>
      <c r="XJ176" s="293" t="n"/>
      <c r="XK176" s="293" t="n"/>
      <c r="XP176" s="293" t="n"/>
      <c r="XQ176" s="293" t="n"/>
      <c r="XV176" s="293" t="n"/>
      <c r="XW176" s="293" t="n"/>
      <c r="YB176" s="293" t="n"/>
      <c r="YC176" s="293" t="n"/>
      <c r="YH176" s="293" t="n"/>
      <c r="YI176" s="293" t="n"/>
      <c r="YN176" s="293" t="n"/>
      <c r="YO176" s="293" t="n"/>
      <c r="YT176" s="293" t="n"/>
      <c r="YU176" s="293" t="n"/>
      <c r="YZ176" s="293" t="n"/>
      <c r="ZA176" s="293" t="n"/>
      <c r="ZF176" s="293" t="n"/>
      <c r="ZG176" s="293" t="n"/>
      <c r="ZL176" s="293" t="n"/>
      <c r="ZM176" s="293" t="n"/>
      <c r="ZR176" s="293" t="n"/>
      <c r="ZS176" s="293" t="n"/>
      <c r="ZX176" s="293" t="n"/>
      <c r="ZY176" s="293" t="n"/>
      <c r="AAD176" s="293" t="n"/>
      <c r="AAE176" s="293" t="n"/>
      <c r="AAJ176" s="293" t="n"/>
      <c r="AAK176" s="293" t="n"/>
      <c r="AAP176" s="293" t="n"/>
      <c r="AAQ176" s="293" t="n"/>
      <c r="AAV176" s="293" t="n"/>
      <c r="AAW176" s="293" t="n"/>
      <c r="ABB176" s="293" t="n"/>
      <c r="ABC176" s="293" t="n"/>
      <c r="ABH176" s="293" t="n"/>
      <c r="ABI176" s="293" t="n"/>
      <c r="ABN176" s="293" t="n"/>
      <c r="ABO176" s="293" t="n"/>
      <c r="ABT176" s="293" t="n"/>
      <c r="ABU176" s="293" t="n"/>
      <c r="ABZ176" s="293" t="n"/>
      <c r="ACA176" s="293" t="n"/>
      <c r="ACF176" s="293" t="n"/>
      <c r="ACG176" s="293" t="n"/>
      <c r="ACL176" s="293" t="n"/>
      <c r="ACM176" s="293" t="n"/>
      <c r="ACR176" s="293" t="n"/>
      <c r="ACS176" s="293" t="n"/>
      <c r="ACX176" s="293" t="n"/>
      <c r="ACY176" s="293" t="n"/>
      <c r="ADD176" s="293" t="n"/>
      <c r="ADE176" s="293" t="n"/>
      <c r="ADJ176" s="293" t="n"/>
      <c r="ADK176" s="293" t="n"/>
      <c r="ADP176" s="293" t="n"/>
      <c r="ADQ176" s="293" t="n"/>
      <c r="ADV176" s="293" t="n"/>
      <c r="ADW176" s="293" t="n"/>
      <c r="AEB176" s="293" t="n"/>
      <c r="AEC176" s="293" t="n"/>
      <c r="AEH176" s="293" t="n"/>
      <c r="AEI176" s="293" t="n"/>
      <c r="AEN176" s="293" t="n"/>
      <c r="AEO176" s="293" t="n"/>
      <c r="AET176" s="293" t="n"/>
      <c r="AEU176" s="293" t="n"/>
      <c r="AEZ176" s="293" t="n"/>
      <c r="AFA176" s="293" t="n"/>
      <c r="AFF176" s="293" t="n"/>
      <c r="AFG176" s="293" t="n"/>
      <c r="AFL176" s="293" t="n"/>
      <c r="AFM176" s="293" t="n"/>
      <c r="AFR176" s="293" t="n"/>
      <c r="AFS176" s="293" t="n"/>
      <c r="AFX176" s="293" t="n"/>
      <c r="AFY176" s="293" t="n"/>
      <c r="AGD176" s="293" t="n"/>
      <c r="AGE176" s="293" t="n"/>
      <c r="AGJ176" s="293" t="n"/>
      <c r="AGK176" s="293" t="n"/>
      <c r="AGP176" s="293" t="n"/>
      <c r="AGQ176" s="293" t="n"/>
      <c r="AGV176" s="293" t="n"/>
      <c r="AGW176" s="293" t="n"/>
      <c r="AHB176" s="293" t="n"/>
      <c r="AHC176" s="293" t="n"/>
      <c r="AHH176" s="293" t="n"/>
      <c r="AHI176" s="293" t="n"/>
      <c r="AHN176" s="293" t="n"/>
      <c r="AHO176" s="293" t="n"/>
      <c r="AHT176" s="293" t="n"/>
      <c r="AHU176" s="293" t="n"/>
      <c r="AHZ176" s="293" t="n"/>
      <c r="AIA176" s="293" t="n"/>
      <c r="AIF176" s="293" t="n"/>
      <c r="AIG176" s="293" t="n"/>
      <c r="AIL176" s="293" t="n"/>
      <c r="AIM176" s="293" t="n"/>
      <c r="AIR176" s="293" t="n"/>
      <c r="AIS176" s="293" t="n"/>
      <c r="AIX176" s="293" t="n"/>
      <c r="AIY176" s="293" t="n"/>
      <c r="AJD176" s="293" t="n"/>
      <c r="AJE176" s="293" t="n"/>
      <c r="AJJ176" s="293" t="n"/>
      <c r="AJK176" s="293" t="n"/>
      <c r="AJP176" s="293" t="n"/>
      <c r="AJQ176" s="293" t="n"/>
      <c r="AJV176" s="293" t="n"/>
      <c r="AJW176" s="293" t="n"/>
      <c r="AKB176" s="293" t="n"/>
      <c r="AKC176" s="293" t="n"/>
      <c r="AKH176" s="293" t="n"/>
      <c r="AKI176" s="293" t="n"/>
      <c r="AKN176" s="293" t="n"/>
      <c r="AKO176" s="293" t="n"/>
      <c r="AKT176" s="293" t="n"/>
      <c r="AKU176" s="293" t="n"/>
      <c r="AKZ176" s="293" t="n"/>
      <c r="ALA176" s="293" t="n"/>
      <c r="ALF176" s="293" t="n"/>
      <c r="ALG176" s="293" t="n"/>
      <c r="ALL176" s="293" t="n"/>
      <c r="ALM176" s="293" t="n"/>
      <c r="ALR176" s="293" t="n"/>
      <c r="ALS176" s="293" t="n"/>
      <c r="ALX176" s="293" t="n"/>
      <c r="ALY176" s="293" t="n"/>
      <c r="AMD176" s="293" t="n"/>
      <c r="AME176" s="293" t="n"/>
      <c r="AMJ176" s="293" t="n"/>
      <c r="AMK176" s="293" t="n"/>
      <c r="AMP176" s="293" t="n"/>
      <c r="AMQ176" s="293" t="n"/>
      <c r="AMV176" s="293" t="n"/>
      <c r="AMW176" s="293" t="n"/>
      <c r="ANB176" s="293" t="n"/>
      <c r="ANC176" s="293" t="n"/>
      <c r="ANH176" s="293" t="n"/>
      <c r="ANI176" s="293" t="n"/>
      <c r="ANN176" s="293" t="n"/>
      <c r="ANO176" s="293" t="n"/>
      <c r="ANT176" s="293" t="n"/>
      <c r="ANU176" s="293" t="n"/>
      <c r="ANZ176" s="293" t="n"/>
      <c r="AOA176" s="293" t="n"/>
      <c r="AOF176" s="293" t="n"/>
      <c r="AOG176" s="293" t="n"/>
      <c r="AOL176" s="293" t="n"/>
      <c r="AOM176" s="293" t="n"/>
      <c r="AOR176" s="293" t="n"/>
      <c r="AOS176" s="293" t="n"/>
      <c r="AOX176" s="293" t="n"/>
      <c r="AOY176" s="293" t="n"/>
      <c r="APD176" s="293" t="n"/>
      <c r="APE176" s="293" t="n"/>
      <c r="APJ176" s="293" t="n"/>
      <c r="APK176" s="293" t="n"/>
      <c r="APP176" s="293" t="n"/>
      <c r="APQ176" s="293" t="n"/>
      <c r="APV176" s="293" t="n"/>
      <c r="APW176" s="293" t="n"/>
      <c r="AQB176" s="293" t="n"/>
      <c r="AQC176" s="293" t="n"/>
      <c r="AQH176" s="293" t="n"/>
      <c r="AQI176" s="293" t="n"/>
      <c r="AQN176" s="293" t="n"/>
      <c r="AQO176" s="293" t="n"/>
      <c r="AQT176" s="293" t="n"/>
      <c r="AQU176" s="293" t="n"/>
      <c r="AQZ176" s="293" t="n"/>
      <c r="ARA176" s="293" t="n"/>
      <c r="ARF176" s="293" t="n"/>
      <c r="ARG176" s="293" t="n"/>
      <c r="ARL176" s="293" t="n"/>
      <c r="ARM176" s="293" t="n"/>
      <c r="ARR176" s="293" t="n"/>
      <c r="ARS176" s="293" t="n"/>
      <c r="ARX176" s="293" t="n"/>
      <c r="ARY176" s="293" t="n"/>
      <c r="ASD176" s="293" t="n"/>
      <c r="ASE176" s="293" t="n"/>
      <c r="ASJ176" s="293" t="n"/>
      <c r="ASK176" s="293" t="n"/>
      <c r="ASP176" s="293" t="n"/>
      <c r="ASQ176" s="293" t="n"/>
      <c r="ASV176" s="293" t="n"/>
      <c r="ASW176" s="293" t="n"/>
      <c r="ATB176" s="293" t="n"/>
      <c r="ATC176" s="293" t="n"/>
      <c r="ATH176" s="293" t="n"/>
      <c r="ATI176" s="293" t="n"/>
      <c r="ATN176" s="293" t="n"/>
      <c r="ATO176" s="293" t="n"/>
      <c r="ATT176" s="293" t="n"/>
      <c r="ATU176" s="293" t="n"/>
      <c r="ATZ176" s="293" t="n"/>
      <c r="AUA176" s="293" t="n"/>
      <c r="AUF176" s="293" t="n"/>
      <c r="AUG176" s="293" t="n"/>
      <c r="AUL176" s="293" t="n"/>
      <c r="AUM176" s="293" t="n"/>
      <c r="AUR176" s="293" t="n"/>
      <c r="AUS176" s="293" t="n"/>
      <c r="AUX176" s="293" t="n"/>
      <c r="AUY176" s="293" t="n"/>
      <c r="AVD176" s="293" t="n"/>
      <c r="AVE176" s="293" t="n"/>
      <c r="AVJ176" s="293" t="n"/>
      <c r="AVK176" s="293" t="n"/>
      <c r="AVP176" s="293" t="n"/>
      <c r="AVQ176" s="293" t="n"/>
      <c r="AVV176" s="293" t="n"/>
      <c r="AVW176" s="293" t="n"/>
      <c r="AWB176" s="293" t="n"/>
      <c r="AWC176" s="293" t="n"/>
      <c r="AWH176" s="293" t="n"/>
      <c r="AWI176" s="293" t="n"/>
      <c r="AWN176" s="293" t="n"/>
      <c r="AWO176" s="293" t="n"/>
      <c r="AWT176" s="293" t="n"/>
      <c r="AWU176" s="293" t="n"/>
      <c r="AWZ176" s="293" t="n"/>
      <c r="AXA176" s="293" t="n"/>
      <c r="AXF176" s="293" t="n"/>
      <c r="AXG176" s="293" t="n"/>
      <c r="AXL176" s="293" t="n"/>
      <c r="AXM176" s="293" t="n"/>
      <c r="AXR176" s="293" t="n"/>
      <c r="AXS176" s="293" t="n"/>
      <c r="AXX176" s="293" t="n"/>
      <c r="AXY176" s="293" t="n"/>
      <c r="AYD176" s="293" t="n"/>
      <c r="AYE176" s="293" t="n"/>
      <c r="AYJ176" s="293" t="n"/>
      <c r="AYK176" s="293" t="n"/>
      <c r="AYP176" s="293" t="n"/>
      <c r="AYQ176" s="293" t="n"/>
      <c r="AYV176" s="293" t="n"/>
      <c r="AYW176" s="293" t="n"/>
      <c r="AZB176" s="293" t="n"/>
      <c r="AZC176" s="293" t="n"/>
      <c r="AZH176" s="293" t="n"/>
      <c r="AZI176" s="293" t="n"/>
      <c r="AZN176" s="293" t="n"/>
      <c r="AZO176" s="293" t="n"/>
      <c r="AZT176" s="293" t="n"/>
      <c r="AZU176" s="293" t="n"/>
      <c r="AZZ176" s="293" t="n"/>
      <c r="BAA176" s="293" t="n"/>
      <c r="BAF176" s="293" t="n"/>
      <c r="BAG176" s="293" t="n"/>
      <c r="BAL176" s="293" t="n"/>
      <c r="BAM176" s="293" t="n"/>
      <c r="BAR176" s="293" t="n"/>
      <c r="BAS176" s="293" t="n"/>
      <c r="BAX176" s="293" t="n"/>
      <c r="BAY176" s="293" t="n"/>
      <c r="BBD176" s="293" t="n"/>
      <c r="BBE176" s="293" t="n"/>
      <c r="BBJ176" s="293" t="n"/>
      <c r="BBK176" s="293" t="n"/>
      <c r="BBP176" s="293" t="n"/>
      <c r="BBQ176" s="293" t="n"/>
      <c r="BBV176" s="293" t="n"/>
      <c r="BBW176" s="293" t="n"/>
      <c r="BCB176" s="293" t="n"/>
      <c r="BCC176" s="293" t="n"/>
      <c r="BCH176" s="293" t="n"/>
      <c r="BCI176" s="293" t="n"/>
      <c r="BCN176" s="293" t="n"/>
      <c r="BCO176" s="293" t="n"/>
      <c r="BCT176" s="293" t="n"/>
      <c r="BCU176" s="293" t="n"/>
      <c r="BCZ176" s="293" t="n"/>
      <c r="BDA176" s="293" t="n"/>
      <c r="BDF176" s="293" t="n"/>
      <c r="BDG176" s="293" t="n"/>
      <c r="BDL176" s="293" t="n"/>
      <c r="BDM176" s="293" t="n"/>
      <c r="BDR176" s="293" t="n"/>
      <c r="BDS176" s="293" t="n"/>
      <c r="BDX176" s="293" t="n"/>
      <c r="BDY176" s="293" t="n"/>
      <c r="BED176" s="293" t="n"/>
      <c r="BEE176" s="293" t="n"/>
      <c r="BEJ176" s="293" t="n"/>
      <c r="BEK176" s="293" t="n"/>
      <c r="BEP176" s="293" t="n"/>
      <c r="BEQ176" s="293" t="n"/>
      <c r="BEV176" s="293" t="n"/>
      <c r="BEW176" s="293" t="n"/>
      <c r="BFB176" s="293" t="n"/>
      <c r="BFC176" s="293" t="n"/>
      <c r="BFH176" s="293" t="n"/>
      <c r="BFI176" s="293" t="n"/>
      <c r="BFN176" s="293" t="n"/>
      <c r="BFO176" s="293" t="n"/>
      <c r="BFT176" s="293" t="n"/>
      <c r="BFU176" s="293" t="n"/>
      <c r="BFZ176" s="293" t="n"/>
      <c r="BGA176" s="293" t="n"/>
      <c r="BGF176" s="293" t="n"/>
      <c r="BGG176" s="293" t="n"/>
      <c r="BGL176" s="293" t="n"/>
      <c r="BGM176" s="293" t="n"/>
      <c r="BGR176" s="293" t="n"/>
      <c r="BGS176" s="293" t="n"/>
      <c r="BGX176" s="293" t="n"/>
      <c r="BGY176" s="293" t="n"/>
      <c r="BHD176" s="293" t="n"/>
      <c r="BHE176" s="293" t="n"/>
      <c r="BHJ176" s="293" t="n"/>
      <c r="BHK176" s="293" t="n"/>
      <c r="BHP176" s="293" t="n"/>
      <c r="BHQ176" s="293" t="n"/>
      <c r="BHV176" s="293" t="n"/>
      <c r="BHW176" s="293" t="n"/>
      <c r="BIB176" s="293" t="n"/>
      <c r="BIC176" s="293" t="n"/>
      <c r="BIH176" s="293" t="n"/>
      <c r="BII176" s="293" t="n"/>
      <c r="BIN176" s="293" t="n"/>
      <c r="BIO176" s="293" t="n"/>
      <c r="BIT176" s="293" t="n"/>
      <c r="BIU176" s="293" t="n"/>
      <c r="BIZ176" s="293" t="n"/>
      <c r="BJA176" s="293" t="n"/>
      <c r="BJF176" s="293" t="n"/>
      <c r="BJG176" s="293" t="n"/>
      <c r="BJL176" s="293" t="n"/>
      <c r="BJM176" s="293" t="n"/>
      <c r="BJR176" s="293" t="n"/>
      <c r="BJS176" s="293" t="n"/>
      <c r="BJX176" s="293" t="n"/>
      <c r="BJY176" s="293" t="n"/>
      <c r="BKD176" s="293" t="n"/>
      <c r="BKE176" s="293" t="n"/>
      <c r="BKJ176" s="293" t="n"/>
      <c r="BKK176" s="293" t="n"/>
      <c r="BKP176" s="293" t="n"/>
      <c r="BKQ176" s="293" t="n"/>
      <c r="BKV176" s="293" t="n"/>
      <c r="BKW176" s="293" t="n"/>
      <c r="BLB176" s="293" t="n"/>
      <c r="BLC176" s="293" t="n"/>
      <c r="BLH176" s="293" t="n"/>
      <c r="BLI176" s="293" t="n"/>
      <c r="BLN176" s="293" t="n"/>
      <c r="BLO176" s="293" t="n"/>
      <c r="BLT176" s="293" t="n"/>
      <c r="BLU176" s="293" t="n"/>
      <c r="BLZ176" s="293" t="n"/>
      <c r="BMA176" s="293" t="n"/>
      <c r="BMF176" s="293" t="n"/>
      <c r="BMG176" s="293" t="n"/>
      <c r="BML176" s="293" t="n"/>
      <c r="BMM176" s="293" t="n"/>
      <c r="BMR176" s="293" t="n"/>
      <c r="BMS176" s="293" t="n"/>
      <c r="BMX176" s="293" t="n"/>
      <c r="BMY176" s="293" t="n"/>
      <c r="BND176" s="293" t="n"/>
      <c r="BNE176" s="293" t="n"/>
      <c r="BNJ176" s="293" t="n"/>
      <c r="BNK176" s="293" t="n"/>
      <c r="BNP176" s="293" t="n"/>
      <c r="BNQ176" s="293" t="n"/>
      <c r="BNV176" s="293" t="n"/>
      <c r="BNW176" s="293" t="n"/>
      <c r="BOB176" s="293" t="n"/>
      <c r="BOC176" s="293" t="n"/>
      <c r="BOH176" s="293" t="n"/>
      <c r="BOI176" s="293" t="n"/>
      <c r="BON176" s="293" t="n"/>
      <c r="BOO176" s="293" t="n"/>
    </row>
    <row r="177">
      <c r="P177" s="293" t="n"/>
      <c r="Q177" s="293" t="n"/>
      <c r="V177" s="293" t="n"/>
      <c r="W177" s="293" t="n"/>
      <c r="AB177" s="293" t="n"/>
      <c r="AC177" s="293" t="n"/>
      <c r="AH177" s="293" t="n"/>
      <c r="AI177" s="293" t="n"/>
      <c r="AN177" s="293" t="n"/>
      <c r="AO177" s="293" t="n"/>
      <c r="AT177" s="293" t="n"/>
      <c r="AU177" s="293" t="n"/>
      <c r="AZ177" s="293" t="n"/>
      <c r="BA177" s="293" t="n"/>
      <c r="BF177" s="293" t="n"/>
      <c r="BG177" s="293" t="n"/>
      <c r="BL177" s="293" t="n"/>
      <c r="BM177" s="293" t="n"/>
      <c r="BR177" s="293" t="n"/>
      <c r="BS177" s="293" t="n"/>
      <c r="BX177" s="293" t="n"/>
      <c r="BY177" s="293" t="n"/>
      <c r="CD177" s="293" t="n"/>
      <c r="CE177" s="293" t="n"/>
      <c r="CJ177" s="293" t="n"/>
      <c r="CK177" s="293" t="n"/>
      <c r="CP177" s="293" t="n"/>
      <c r="CQ177" s="293" t="n"/>
      <c r="CV177" s="293" t="n"/>
      <c r="CW177" s="293" t="n"/>
      <c r="DB177" s="293" t="n"/>
      <c r="DC177" s="293" t="n"/>
      <c r="DH177" s="293" t="n"/>
      <c r="DI177" s="293" t="n"/>
      <c r="DN177" s="293" t="n"/>
      <c r="DO177" s="293" t="n"/>
      <c r="DT177" s="293" t="n"/>
      <c r="DU177" s="293" t="n"/>
      <c r="DZ177" s="293" t="n"/>
      <c r="EA177" s="293" t="n"/>
      <c r="EF177" s="293" t="n"/>
      <c r="EG177" s="293" t="n"/>
      <c r="EL177" s="293" t="n"/>
      <c r="EM177" s="293" t="n"/>
      <c r="ER177" s="293" t="n"/>
      <c r="ES177" s="293" t="n"/>
      <c r="EX177" s="293" t="n"/>
      <c r="EY177" s="293" t="n"/>
      <c r="FD177" s="293" t="n"/>
      <c r="FE177" s="293" t="n"/>
      <c r="FJ177" s="293" t="n"/>
      <c r="FK177" s="293" t="n"/>
      <c r="FP177" s="293" t="n"/>
      <c r="FQ177" s="293" t="n"/>
      <c r="FV177" s="293" t="n"/>
      <c r="FW177" s="293" t="n"/>
      <c r="GB177" s="293" t="n"/>
      <c r="GC177" s="293" t="n"/>
      <c r="GH177" s="293" t="n"/>
      <c r="GI177" s="293" t="n"/>
      <c r="GN177" s="293" t="n"/>
      <c r="GO177" s="293" t="n"/>
      <c r="GT177" s="293" t="n"/>
      <c r="GU177" s="293" t="n"/>
      <c r="GZ177" s="293" t="n"/>
      <c r="HA177" s="293" t="n"/>
      <c r="HF177" s="293" t="n"/>
      <c r="HG177" s="293" t="n"/>
      <c r="HL177" s="293" t="n"/>
      <c r="HM177" s="293" t="n"/>
      <c r="HR177" s="293" t="n"/>
      <c r="HS177" s="293" t="n"/>
      <c r="HX177" s="293" t="n"/>
      <c r="HY177" s="293" t="n"/>
      <c r="ID177" s="293" t="n"/>
      <c r="IE177" s="293" t="n"/>
      <c r="IJ177" s="293" t="n"/>
      <c r="IK177" s="293" t="n"/>
      <c r="IP177" s="293" t="n"/>
      <c r="IQ177" s="293" t="n"/>
      <c r="IV177" s="293" t="n"/>
      <c r="IW177" s="293" t="n"/>
      <c r="JB177" s="293" t="n"/>
      <c r="JC177" s="293" t="n"/>
      <c r="JH177" s="293" t="n"/>
      <c r="JI177" s="293" t="n"/>
      <c r="JN177" s="293" t="n"/>
      <c r="JO177" s="293" t="n"/>
      <c r="JT177" s="293" t="n"/>
      <c r="JU177" s="293" t="n"/>
      <c r="JZ177" s="293" t="n"/>
      <c r="KA177" s="293" t="n"/>
      <c r="KF177" s="293" t="n"/>
      <c r="KG177" s="293" t="n"/>
      <c r="KL177" s="293" t="n"/>
      <c r="KM177" s="293" t="n"/>
      <c r="KR177" s="293" t="n"/>
      <c r="KS177" s="293" t="n"/>
      <c r="KX177" s="293" t="n"/>
      <c r="KY177" s="293" t="n"/>
      <c r="LD177" s="293" t="n"/>
      <c r="LE177" s="293" t="n"/>
      <c r="LJ177" s="293" t="n"/>
      <c r="LK177" s="293" t="n"/>
      <c r="LP177" s="293" t="n"/>
      <c r="LQ177" s="293" t="n"/>
      <c r="LV177" s="293" t="n"/>
      <c r="LW177" s="293" t="n"/>
      <c r="MB177" s="293" t="n"/>
      <c r="MC177" s="293" t="n"/>
      <c r="MH177" s="293" t="n"/>
      <c r="MI177" s="293" t="n"/>
      <c r="MN177" s="293" t="n"/>
      <c r="MO177" s="293" t="n"/>
      <c r="MT177" s="293" t="n"/>
      <c r="MU177" s="293" t="n"/>
      <c r="MZ177" s="293" t="n"/>
      <c r="NA177" s="293" t="n"/>
      <c r="NF177" s="293" t="n"/>
      <c r="NG177" s="293" t="n"/>
      <c r="NL177" s="293" t="n"/>
      <c r="NM177" s="293" t="n"/>
      <c r="NR177" s="293" t="n"/>
      <c r="NS177" s="293" t="n"/>
      <c r="NX177" s="293" t="n"/>
      <c r="NY177" s="293" t="n"/>
      <c r="OD177" s="293" t="n"/>
      <c r="OE177" s="293" t="n"/>
      <c r="OJ177" s="293" t="n"/>
      <c r="OK177" s="293" t="n"/>
      <c r="OP177" s="293" t="n"/>
      <c r="OQ177" s="293" t="n"/>
      <c r="OV177" s="293" t="n"/>
      <c r="OW177" s="293" t="n"/>
      <c r="PB177" s="293" t="n"/>
      <c r="PC177" s="293" t="n"/>
      <c r="PH177" s="293" t="n"/>
      <c r="PI177" s="293" t="n"/>
      <c r="PN177" s="293" t="n"/>
      <c r="PO177" s="293" t="n"/>
      <c r="PT177" s="293" t="n"/>
      <c r="PU177" s="293" t="n"/>
      <c r="PZ177" s="293" t="n"/>
      <c r="QA177" s="293" t="n"/>
      <c r="QF177" s="293" t="n"/>
      <c r="QG177" s="293" t="n"/>
      <c r="QL177" s="293" t="n"/>
      <c r="QM177" s="293" t="n"/>
      <c r="QR177" s="293" t="n"/>
      <c r="QS177" s="293" t="n"/>
      <c r="QX177" s="293" t="n"/>
      <c r="QY177" s="293" t="n"/>
      <c r="RD177" s="293" t="n"/>
      <c r="RE177" s="293" t="n"/>
      <c r="RJ177" s="293" t="n"/>
      <c r="RK177" s="293" t="n"/>
      <c r="RP177" s="293" t="n"/>
      <c r="RQ177" s="293" t="n"/>
      <c r="RV177" s="293" t="n"/>
      <c r="RW177" s="293" t="n"/>
      <c r="SB177" s="293" t="n"/>
      <c r="SC177" s="293" t="n"/>
      <c r="SH177" s="293" t="n"/>
      <c r="SI177" s="293" t="n"/>
      <c r="SN177" s="293" t="n"/>
      <c r="SO177" s="293" t="n"/>
      <c r="ST177" s="293" t="n"/>
      <c r="SU177" s="293" t="n"/>
      <c r="SZ177" s="293" t="n"/>
      <c r="TA177" s="293" t="n"/>
      <c r="TF177" s="293" t="n"/>
      <c r="TG177" s="293" t="n"/>
      <c r="TL177" s="293" t="n"/>
      <c r="TM177" s="293" t="n"/>
      <c r="TR177" s="293" t="n"/>
      <c r="TS177" s="293" t="n"/>
      <c r="TX177" s="293" t="n"/>
      <c r="TY177" s="293" t="n"/>
      <c r="UD177" s="293" t="n"/>
      <c r="UE177" s="293" t="n"/>
      <c r="UJ177" s="293" t="n"/>
      <c r="UK177" s="293" t="n"/>
      <c r="UP177" s="293" t="n"/>
      <c r="UQ177" s="293" t="n"/>
      <c r="UV177" s="293" t="n"/>
      <c r="UW177" s="293" t="n"/>
      <c r="VB177" s="293" t="n"/>
      <c r="VC177" s="293" t="n"/>
      <c r="VH177" s="293" t="n"/>
      <c r="VI177" s="293" t="n"/>
      <c r="VN177" s="293" t="n"/>
      <c r="VO177" s="293" t="n"/>
      <c r="VT177" s="293" t="n"/>
      <c r="VU177" s="293" t="n"/>
      <c r="VZ177" s="293" t="n"/>
      <c r="WA177" s="293" t="n"/>
      <c r="WF177" s="293" t="n"/>
      <c r="WG177" s="293" t="n"/>
      <c r="WL177" s="293" t="n"/>
      <c r="WM177" s="293" t="n"/>
      <c r="WR177" s="293" t="n"/>
      <c r="WS177" s="293" t="n"/>
      <c r="WX177" s="293" t="n"/>
      <c r="WY177" s="293" t="n"/>
      <c r="XD177" s="293" t="n"/>
      <c r="XE177" s="293" t="n"/>
      <c r="XJ177" s="293" t="n"/>
      <c r="XK177" s="293" t="n"/>
      <c r="XP177" s="293" t="n"/>
      <c r="XQ177" s="293" t="n"/>
      <c r="XV177" s="293" t="n"/>
      <c r="XW177" s="293" t="n"/>
      <c r="YB177" s="293" t="n"/>
      <c r="YC177" s="293" t="n"/>
      <c r="YH177" s="293" t="n"/>
      <c r="YI177" s="293" t="n"/>
      <c r="YN177" s="293" t="n"/>
      <c r="YO177" s="293" t="n"/>
      <c r="YT177" s="293" t="n"/>
      <c r="YU177" s="293" t="n"/>
      <c r="YZ177" s="293" t="n"/>
      <c r="ZA177" s="293" t="n"/>
      <c r="ZF177" s="293" t="n"/>
      <c r="ZG177" s="293" t="n"/>
      <c r="ZL177" s="293" t="n"/>
      <c r="ZM177" s="293" t="n"/>
      <c r="ZR177" s="293" t="n"/>
      <c r="ZS177" s="293" t="n"/>
      <c r="ZX177" s="293" t="n"/>
      <c r="ZY177" s="293" t="n"/>
      <c r="AAD177" s="293" t="n"/>
      <c r="AAE177" s="293" t="n"/>
      <c r="AAJ177" s="293" t="n"/>
      <c r="AAK177" s="293" t="n"/>
      <c r="AAP177" s="293" t="n"/>
      <c r="AAQ177" s="293" t="n"/>
      <c r="AAV177" s="293" t="n"/>
      <c r="AAW177" s="293" t="n"/>
      <c r="ABB177" s="293" t="n"/>
      <c r="ABC177" s="293" t="n"/>
      <c r="ABH177" s="293" t="n"/>
      <c r="ABI177" s="293" t="n"/>
      <c r="ABN177" s="293" t="n"/>
      <c r="ABO177" s="293" t="n"/>
      <c r="ABT177" s="293" t="n"/>
      <c r="ABU177" s="293" t="n"/>
      <c r="ABZ177" s="293" t="n"/>
      <c r="ACA177" s="293" t="n"/>
      <c r="ACF177" s="293" t="n"/>
      <c r="ACG177" s="293" t="n"/>
      <c r="ACL177" s="293" t="n"/>
      <c r="ACM177" s="293" t="n"/>
      <c r="ACR177" s="293" t="n"/>
      <c r="ACS177" s="293" t="n"/>
      <c r="ACX177" s="293" t="n"/>
      <c r="ACY177" s="293" t="n"/>
      <c r="ADD177" s="293" t="n"/>
      <c r="ADE177" s="293" t="n"/>
      <c r="ADJ177" s="293" t="n"/>
      <c r="ADK177" s="293" t="n"/>
      <c r="ADP177" s="293" t="n"/>
      <c r="ADQ177" s="293" t="n"/>
      <c r="ADV177" s="293" t="n"/>
      <c r="ADW177" s="293" t="n"/>
      <c r="AEB177" s="293" t="n"/>
      <c r="AEC177" s="293" t="n"/>
      <c r="AEH177" s="293" t="n"/>
      <c r="AEI177" s="293" t="n"/>
      <c r="AEN177" s="293" t="n"/>
      <c r="AEO177" s="293" t="n"/>
      <c r="AET177" s="293" t="n"/>
      <c r="AEU177" s="293" t="n"/>
      <c r="AEZ177" s="293" t="n"/>
      <c r="AFA177" s="293" t="n"/>
      <c r="AFF177" s="293" t="n"/>
      <c r="AFG177" s="293" t="n"/>
      <c r="AFL177" s="293" t="n"/>
      <c r="AFM177" s="293" t="n"/>
      <c r="AFR177" s="293" t="n"/>
      <c r="AFS177" s="293" t="n"/>
      <c r="AFX177" s="293" t="n"/>
      <c r="AFY177" s="293" t="n"/>
      <c r="AGD177" s="293" t="n"/>
      <c r="AGE177" s="293" t="n"/>
      <c r="AGJ177" s="293" t="n"/>
      <c r="AGK177" s="293" t="n"/>
      <c r="AGP177" s="293" t="n"/>
      <c r="AGQ177" s="293" t="n"/>
      <c r="AGV177" s="293" t="n"/>
      <c r="AGW177" s="293" t="n"/>
      <c r="AHB177" s="293" t="n"/>
      <c r="AHC177" s="293" t="n"/>
      <c r="AHH177" s="293" t="n"/>
      <c r="AHI177" s="293" t="n"/>
      <c r="AHN177" s="293" t="n"/>
      <c r="AHO177" s="293" t="n"/>
      <c r="AHT177" s="293" t="n"/>
      <c r="AHU177" s="293" t="n"/>
      <c r="AHZ177" s="293" t="n"/>
      <c r="AIA177" s="293" t="n"/>
      <c r="AIF177" s="293" t="n"/>
      <c r="AIG177" s="293" t="n"/>
      <c r="AIL177" s="293" t="n"/>
      <c r="AIM177" s="293" t="n"/>
      <c r="AIR177" s="293" t="n"/>
      <c r="AIS177" s="293" t="n"/>
      <c r="AIX177" s="293" t="n"/>
      <c r="AIY177" s="293" t="n"/>
      <c r="AJD177" s="293" t="n"/>
      <c r="AJE177" s="293" t="n"/>
      <c r="AJJ177" s="293" t="n"/>
      <c r="AJK177" s="293" t="n"/>
      <c r="AJP177" s="293" t="n"/>
      <c r="AJQ177" s="293" t="n"/>
      <c r="AJV177" s="293" t="n"/>
      <c r="AJW177" s="293" t="n"/>
      <c r="AKB177" s="293" t="n"/>
      <c r="AKC177" s="293" t="n"/>
      <c r="AKH177" s="293" t="n"/>
      <c r="AKI177" s="293" t="n"/>
      <c r="AKN177" s="293" t="n"/>
      <c r="AKO177" s="293" t="n"/>
      <c r="AKT177" s="293" t="n"/>
      <c r="AKU177" s="293" t="n"/>
      <c r="AKZ177" s="293" t="n"/>
      <c r="ALA177" s="293" t="n"/>
      <c r="ALF177" s="293" t="n"/>
      <c r="ALG177" s="293" t="n"/>
      <c r="ALL177" s="293" t="n"/>
      <c r="ALM177" s="293" t="n"/>
      <c r="ALR177" s="293" t="n"/>
      <c r="ALS177" s="293" t="n"/>
      <c r="ALX177" s="293" t="n"/>
      <c r="ALY177" s="293" t="n"/>
      <c r="AMD177" s="293" t="n"/>
      <c r="AME177" s="293" t="n"/>
      <c r="AMJ177" s="293" t="n"/>
      <c r="AMK177" s="293" t="n"/>
      <c r="AMP177" s="293" t="n"/>
      <c r="AMQ177" s="293" t="n"/>
      <c r="AMV177" s="293" t="n"/>
      <c r="AMW177" s="293" t="n"/>
      <c r="ANB177" s="293" t="n"/>
      <c r="ANC177" s="293" t="n"/>
      <c r="ANH177" s="293" t="n"/>
      <c r="ANI177" s="293" t="n"/>
      <c r="ANN177" s="293" t="n"/>
      <c r="ANO177" s="293" t="n"/>
      <c r="ANT177" s="293" t="n"/>
      <c r="ANU177" s="293" t="n"/>
      <c r="ANZ177" s="293" t="n"/>
      <c r="AOA177" s="293" t="n"/>
      <c r="AOF177" s="293" t="n"/>
      <c r="AOG177" s="293" t="n"/>
      <c r="AOL177" s="293" t="n"/>
      <c r="AOM177" s="293" t="n"/>
      <c r="AOR177" s="293" t="n"/>
      <c r="AOS177" s="293" t="n"/>
      <c r="AOX177" s="293" t="n"/>
      <c r="AOY177" s="293" t="n"/>
      <c r="APD177" s="293" t="n"/>
      <c r="APE177" s="293" t="n"/>
      <c r="APJ177" s="293" t="n"/>
      <c r="APK177" s="293" t="n"/>
      <c r="APP177" s="293" t="n"/>
      <c r="APQ177" s="293" t="n"/>
      <c r="APV177" s="293" t="n"/>
      <c r="APW177" s="293" t="n"/>
      <c r="AQB177" s="293" t="n"/>
      <c r="AQC177" s="293" t="n"/>
      <c r="AQH177" s="293" t="n"/>
      <c r="AQI177" s="293" t="n"/>
      <c r="AQN177" s="293" t="n"/>
      <c r="AQO177" s="293" t="n"/>
      <c r="AQT177" s="293" t="n"/>
      <c r="AQU177" s="293" t="n"/>
      <c r="AQZ177" s="293" t="n"/>
      <c r="ARA177" s="293" t="n"/>
      <c r="ARF177" s="293" t="n"/>
      <c r="ARG177" s="293" t="n"/>
      <c r="ARL177" s="293" t="n"/>
      <c r="ARM177" s="293" t="n"/>
      <c r="ARR177" s="293" t="n"/>
      <c r="ARS177" s="293" t="n"/>
      <c r="ARX177" s="293" t="n"/>
      <c r="ARY177" s="293" t="n"/>
      <c r="ASD177" s="293" t="n"/>
      <c r="ASE177" s="293" t="n"/>
      <c r="ASJ177" s="293" t="n"/>
      <c r="ASK177" s="293" t="n"/>
      <c r="ASP177" s="293" t="n"/>
      <c r="ASQ177" s="293" t="n"/>
      <c r="ASV177" s="293" t="n"/>
      <c r="ASW177" s="293" t="n"/>
      <c r="ATB177" s="293" t="n"/>
      <c r="ATC177" s="293" t="n"/>
      <c r="ATH177" s="293" t="n"/>
      <c r="ATI177" s="293" t="n"/>
      <c r="ATN177" s="293" t="n"/>
      <c r="ATO177" s="293" t="n"/>
      <c r="ATT177" s="293" t="n"/>
      <c r="ATU177" s="293" t="n"/>
      <c r="ATZ177" s="293" t="n"/>
      <c r="AUA177" s="293" t="n"/>
      <c r="AUF177" s="293" t="n"/>
      <c r="AUG177" s="293" t="n"/>
      <c r="AUL177" s="293" t="n"/>
      <c r="AUM177" s="293" t="n"/>
      <c r="AUR177" s="293" t="n"/>
      <c r="AUS177" s="293" t="n"/>
      <c r="AUX177" s="293" t="n"/>
      <c r="AUY177" s="293" t="n"/>
      <c r="AVD177" s="293" t="n"/>
      <c r="AVE177" s="293" t="n"/>
      <c r="AVJ177" s="293" t="n"/>
      <c r="AVK177" s="293" t="n"/>
      <c r="AVP177" s="293" t="n"/>
      <c r="AVQ177" s="293" t="n"/>
      <c r="AVV177" s="293" t="n"/>
      <c r="AVW177" s="293" t="n"/>
      <c r="AWB177" s="293" t="n"/>
      <c r="AWC177" s="293" t="n"/>
      <c r="AWH177" s="293" t="n"/>
      <c r="AWI177" s="293" t="n"/>
      <c r="AWN177" s="293" t="n"/>
      <c r="AWO177" s="293" t="n"/>
      <c r="AWT177" s="293" t="n"/>
      <c r="AWU177" s="293" t="n"/>
      <c r="AWZ177" s="293" t="n"/>
      <c r="AXA177" s="293" t="n"/>
      <c r="AXF177" s="293" t="n"/>
      <c r="AXG177" s="293" t="n"/>
      <c r="AXL177" s="293" t="n"/>
      <c r="AXM177" s="293" t="n"/>
      <c r="AXR177" s="293" t="n"/>
      <c r="AXS177" s="293" t="n"/>
      <c r="AXX177" s="293" t="n"/>
      <c r="AXY177" s="293" t="n"/>
      <c r="AYD177" s="293" t="n"/>
      <c r="AYE177" s="293" t="n"/>
      <c r="AYJ177" s="293" t="n"/>
      <c r="AYK177" s="293" t="n"/>
      <c r="AYP177" s="293" t="n"/>
      <c r="AYQ177" s="293" t="n"/>
      <c r="AYV177" s="293" t="n"/>
      <c r="AYW177" s="293" t="n"/>
      <c r="AZB177" s="293" t="n"/>
      <c r="AZC177" s="293" t="n"/>
      <c r="AZH177" s="293" t="n"/>
      <c r="AZI177" s="293" t="n"/>
      <c r="AZN177" s="293" t="n"/>
      <c r="AZO177" s="293" t="n"/>
      <c r="AZT177" s="293" t="n"/>
      <c r="AZU177" s="293" t="n"/>
      <c r="AZZ177" s="293" t="n"/>
      <c r="BAA177" s="293" t="n"/>
      <c r="BAF177" s="293" t="n"/>
      <c r="BAG177" s="293" t="n"/>
      <c r="BAL177" s="293" t="n"/>
      <c r="BAM177" s="293" t="n"/>
      <c r="BAR177" s="293" t="n"/>
      <c r="BAS177" s="293" t="n"/>
      <c r="BAX177" s="293" t="n"/>
      <c r="BAY177" s="293" t="n"/>
      <c r="BBD177" s="293" t="n"/>
      <c r="BBE177" s="293" t="n"/>
      <c r="BBJ177" s="293" t="n"/>
      <c r="BBK177" s="293" t="n"/>
      <c r="BBP177" s="293" t="n"/>
      <c r="BBQ177" s="293" t="n"/>
      <c r="BBV177" s="293" t="n"/>
      <c r="BBW177" s="293" t="n"/>
      <c r="BCB177" s="293" t="n"/>
      <c r="BCC177" s="293" t="n"/>
      <c r="BCH177" s="293" t="n"/>
      <c r="BCI177" s="293" t="n"/>
      <c r="BCN177" s="293" t="n"/>
      <c r="BCO177" s="293" t="n"/>
      <c r="BCT177" s="293" t="n"/>
      <c r="BCU177" s="293" t="n"/>
      <c r="BCZ177" s="293" t="n"/>
      <c r="BDA177" s="293" t="n"/>
      <c r="BDF177" s="293" t="n"/>
      <c r="BDG177" s="293" t="n"/>
      <c r="BDL177" s="293" t="n"/>
      <c r="BDM177" s="293" t="n"/>
      <c r="BDR177" s="293" t="n"/>
      <c r="BDS177" s="293" t="n"/>
      <c r="BDX177" s="293" t="n"/>
      <c r="BDY177" s="293" t="n"/>
      <c r="BED177" s="293" t="n"/>
      <c r="BEE177" s="293" t="n"/>
      <c r="BEJ177" s="293" t="n"/>
      <c r="BEK177" s="293" t="n"/>
      <c r="BEP177" s="293" t="n"/>
      <c r="BEQ177" s="293" t="n"/>
      <c r="BEV177" s="293" t="n"/>
      <c r="BEW177" s="293" t="n"/>
      <c r="BFB177" s="293" t="n"/>
      <c r="BFC177" s="293" t="n"/>
      <c r="BFH177" s="293" t="n"/>
      <c r="BFI177" s="293" t="n"/>
      <c r="BFN177" s="293" t="n"/>
      <c r="BFO177" s="293" t="n"/>
      <c r="BFT177" s="293" t="n"/>
      <c r="BFU177" s="293" t="n"/>
      <c r="BFZ177" s="293" t="n"/>
      <c r="BGA177" s="293" t="n"/>
      <c r="BGF177" s="293" t="n"/>
      <c r="BGG177" s="293" t="n"/>
      <c r="BGL177" s="293" t="n"/>
      <c r="BGM177" s="293" t="n"/>
      <c r="BGR177" s="293" t="n"/>
      <c r="BGS177" s="293" t="n"/>
      <c r="BGX177" s="293" t="n"/>
      <c r="BGY177" s="293" t="n"/>
      <c r="BHD177" s="293" t="n"/>
      <c r="BHE177" s="293" t="n"/>
      <c r="BHJ177" s="293" t="n"/>
      <c r="BHK177" s="293" t="n"/>
      <c r="BHP177" s="293" t="n"/>
      <c r="BHQ177" s="293" t="n"/>
      <c r="BHV177" s="293" t="n"/>
      <c r="BHW177" s="293" t="n"/>
      <c r="BIB177" s="293" t="n"/>
      <c r="BIC177" s="293" t="n"/>
      <c r="BIH177" s="293" t="n"/>
      <c r="BII177" s="293" t="n"/>
      <c r="BIN177" s="293" t="n"/>
      <c r="BIO177" s="293" t="n"/>
      <c r="BIT177" s="293" t="n"/>
      <c r="BIU177" s="293" t="n"/>
      <c r="BIZ177" s="293" t="n"/>
      <c r="BJA177" s="293" t="n"/>
      <c r="BJF177" s="293" t="n"/>
      <c r="BJG177" s="293" t="n"/>
      <c r="BJL177" s="293" t="n"/>
      <c r="BJM177" s="293" t="n"/>
      <c r="BJR177" s="293" t="n"/>
      <c r="BJS177" s="293" t="n"/>
      <c r="BJX177" s="293" t="n"/>
      <c r="BJY177" s="293" t="n"/>
      <c r="BKD177" s="293" t="n"/>
      <c r="BKE177" s="293" t="n"/>
      <c r="BKJ177" s="293" t="n"/>
      <c r="BKK177" s="293" t="n"/>
      <c r="BKP177" s="293" t="n"/>
      <c r="BKQ177" s="293" t="n"/>
      <c r="BKV177" s="293" t="n"/>
      <c r="BKW177" s="293" t="n"/>
      <c r="BLB177" s="293" t="n"/>
      <c r="BLC177" s="293" t="n"/>
      <c r="BLH177" s="293" t="n"/>
      <c r="BLI177" s="293" t="n"/>
      <c r="BLN177" s="293" t="n"/>
      <c r="BLO177" s="293" t="n"/>
      <c r="BLT177" s="293" t="n"/>
      <c r="BLU177" s="293" t="n"/>
      <c r="BLZ177" s="293" t="n"/>
      <c r="BMA177" s="293" t="n"/>
      <c r="BMF177" s="293" t="n"/>
      <c r="BMG177" s="293" t="n"/>
      <c r="BML177" s="293" t="n"/>
      <c r="BMM177" s="293" t="n"/>
      <c r="BMR177" s="293" t="n"/>
      <c r="BMS177" s="293" t="n"/>
      <c r="BMX177" s="293" t="n"/>
      <c r="BMY177" s="293" t="n"/>
      <c r="BND177" s="293" t="n"/>
      <c r="BNE177" s="293" t="n"/>
      <c r="BNJ177" s="293" t="n"/>
      <c r="BNK177" s="293" t="n"/>
      <c r="BNP177" s="293" t="n"/>
      <c r="BNQ177" s="293" t="n"/>
      <c r="BNV177" s="293" t="n"/>
      <c r="BNW177" s="293" t="n"/>
      <c r="BOB177" s="293" t="n"/>
      <c r="BOC177" s="293" t="n"/>
      <c r="BOH177" s="293" t="n"/>
      <c r="BOI177" s="293" t="n"/>
      <c r="BON177" s="293" t="n"/>
      <c r="BOO177" s="293" t="n"/>
    </row>
    <row r="178">
      <c r="A178" s="292" t="inlineStr">
        <is>
          <t>Q Intersect</t>
        </is>
      </c>
      <c r="B178" s="292" t="inlineStr">
        <is>
          <t>H Intersect</t>
        </is>
      </c>
      <c r="C178" s="292" t="inlineStr">
        <is>
          <t xml:space="preserve">ETA_DP </t>
        </is>
      </c>
      <c r="D178" s="292" t="inlineStr">
        <is>
          <t xml:space="preserve">ETA_RP </t>
        </is>
      </c>
      <c r="E178" s="292" t="inlineStr">
        <is>
          <t xml:space="preserve">ETAs_DP </t>
        </is>
      </c>
      <c r="F178" s="292" t="inlineStr">
        <is>
          <t xml:space="preserve">ETAs_RP </t>
        </is>
      </c>
      <c r="G178" s="292" t="inlineStr">
        <is>
          <t>P2_DP</t>
        </is>
      </c>
      <c r="H178" s="292" t="inlineStr">
        <is>
          <t>P2_RP</t>
        </is>
      </c>
      <c r="I178" s="292" t="inlineStr">
        <is>
          <t>P1_DP</t>
        </is>
      </c>
      <c r="J178" s="292" t="inlineStr">
        <is>
          <t>P1_RP</t>
        </is>
      </c>
      <c r="K178" s="292" t="inlineStr">
        <is>
          <t>NPSH_DP</t>
        </is>
      </c>
      <c r="L178" s="292" t="inlineStr">
        <is>
          <t>NPSH_RP</t>
        </is>
      </c>
    </row>
    <row r="179">
      <c r="A179">
        <f t="array" ref="A179">Find_Curve_intersection(Q_Range,H_Range,Q_Range,Parabolic_Range)</f>
        <v/>
      </c>
      <c r="C179">
        <f t="array" ref="C179">CUBIC_SPLINE_INTERPOLATE(Q_Range,ETA_Range,Q_DP)</f>
        <v/>
      </c>
      <c r="D179">
        <f t="array" ref="D179">CUBIC_SPLINE_INTERPOLATE(Q_Range,ETA_Range,Q_RP)</f>
        <v/>
      </c>
      <c r="E179">
        <f t="array" ref="E179">CUBIC_SPLINE_INTERPOLATE(Q_Range,ETAs_Range,Q_DP)</f>
        <v/>
      </c>
      <c r="F179">
        <f t="array" ref="F179">CUBIC_SPLINE_INTERPOLATE(Q_Range,ETAs_Range,Q_RP)</f>
        <v/>
      </c>
      <c r="G179">
        <f t="array" ref="G179">CUBIC_SPLINE_INTERPOLATE(Q_Range,P2_Range,Q_DP)</f>
        <v/>
      </c>
      <c r="H179">
        <f t="array" ref="H179">CUBIC_SPLINE_INTERPOLATE(Q_Range,P2_Range,Q_RP)</f>
        <v/>
      </c>
      <c r="I179">
        <f t="array" ref="I179">CUBIC_SPLINE_INTERPOLATE(Q_Range,P1_Range,Q_DP)</f>
        <v/>
      </c>
      <c r="J179">
        <f t="array" ref="J179">CUBIC_SPLINE_INTERPOLATE(Q_Range,P1_Range,Q_RP)</f>
        <v/>
      </c>
      <c r="K179">
        <f t="array" ref="K179">CUBIC_SPLINE_INTERPOLATE(Q_Range,NPSH_Range,Q_DP)</f>
        <v/>
      </c>
      <c r="L179">
        <f t="array" ref="L179">CUBIC_SPLINE_INTERPOLATE(Q_Range,NPSH_Range,Q_RP)</f>
        <v/>
      </c>
    </row>
    <row r="180">
      <c r="D180" s="3" t="n"/>
      <c r="E180" s="11" t="n"/>
      <c r="F180" s="293" t="n"/>
      <c r="G180" s="11" t="n"/>
      <c r="H180" s="8" t="n"/>
      <c r="I180" s="8" t="n"/>
      <c r="J180" s="2" t="n"/>
      <c r="K180" s="6" t="n"/>
      <c r="L180" s="293" t="n"/>
      <c r="M180" s="293" t="n"/>
      <c r="N180" s="6" t="n"/>
      <c r="P180" s="2" t="n"/>
      <c r="Q180" s="293" t="n"/>
      <c r="T180" s="6" t="n"/>
      <c r="V180" s="2" t="n"/>
      <c r="W180" s="293" t="n"/>
      <c r="Z180" s="6" t="n"/>
      <c r="AB180" s="2" t="n"/>
      <c r="AC180" s="293" t="n"/>
      <c r="AF180" s="6" t="n"/>
      <c r="AH180" s="2" t="n"/>
      <c r="AI180" s="293" t="n"/>
      <c r="AL180" s="6" t="n"/>
      <c r="AN180" s="2" t="n"/>
      <c r="AO180" s="293" t="n"/>
      <c r="AR180" s="6" t="n"/>
      <c r="AT180" s="2" t="n"/>
      <c r="AU180" s="293" t="n"/>
      <c r="AX180" s="6" t="n"/>
      <c r="AZ180" s="2" t="n"/>
      <c r="BA180" s="293" t="n"/>
      <c r="BD180" s="6" t="n"/>
      <c r="BF180" s="2" t="n"/>
      <c r="BG180" s="293" t="n"/>
      <c r="BJ180" s="6" t="n"/>
      <c r="BL180" s="2" t="n"/>
      <c r="BM180" s="293" t="n"/>
      <c r="BP180" s="6" t="n"/>
      <c r="BR180" s="2" t="n"/>
      <c r="BS180" s="293" t="n"/>
      <c r="BV180" s="6" t="n"/>
      <c r="BX180" s="2" t="n"/>
      <c r="BY180" s="293" t="n"/>
      <c r="CB180" s="6" t="n"/>
      <c r="CD180" s="2" t="n"/>
      <c r="CE180" s="293" t="n"/>
      <c r="CH180" s="6" t="n"/>
      <c r="CJ180" s="2" t="n"/>
      <c r="CK180" s="293" t="n"/>
      <c r="CN180" s="6" t="n"/>
      <c r="CP180" s="2" t="n"/>
      <c r="CQ180" s="293" t="n"/>
      <c r="CT180" s="6" t="n"/>
      <c r="CV180" s="2" t="n"/>
      <c r="CW180" s="293" t="n"/>
      <c r="CZ180" s="6" t="n"/>
      <c r="DB180" s="2" t="n"/>
      <c r="DC180" s="293" t="n"/>
      <c r="DF180" s="6" t="n"/>
      <c r="DH180" s="2" t="n"/>
      <c r="DI180" s="293" t="n"/>
      <c r="DL180" s="6" t="n"/>
      <c r="DN180" s="2" t="n"/>
      <c r="DO180" s="293" t="n"/>
      <c r="DR180" s="6" t="n"/>
      <c r="DT180" s="2" t="n"/>
      <c r="DU180" s="293" t="n"/>
      <c r="DX180" s="6" t="n"/>
      <c r="DZ180" s="2" t="n"/>
      <c r="EA180" s="293" t="n"/>
      <c r="ED180" s="6" t="n"/>
      <c r="EF180" s="2" t="n"/>
      <c r="EG180" s="293" t="n"/>
      <c r="EJ180" s="6" t="n"/>
      <c r="EL180" s="2" t="n"/>
      <c r="EM180" s="293" t="n"/>
      <c r="EP180" s="6" t="n"/>
      <c r="ER180" s="2" t="n"/>
      <c r="ES180" s="293" t="n"/>
      <c r="EV180" s="6" t="n"/>
      <c r="EX180" s="2" t="n"/>
      <c r="EY180" s="293" t="n"/>
      <c r="FB180" s="6" t="n"/>
      <c r="FD180" s="2" t="n"/>
      <c r="FE180" s="293" t="n"/>
      <c r="FH180" s="6" t="n"/>
      <c r="FJ180" s="2" t="n"/>
      <c r="FK180" s="293" t="n"/>
      <c r="FN180" s="6" t="n"/>
      <c r="FP180" s="2" t="n"/>
      <c r="FQ180" s="293" t="n"/>
      <c r="FT180" s="6" t="n"/>
      <c r="FV180" s="2" t="n"/>
      <c r="FW180" s="293" t="n"/>
      <c r="FZ180" s="6" t="n"/>
      <c r="GB180" s="2" t="n"/>
      <c r="GC180" s="293" t="n"/>
      <c r="GF180" s="6" t="n"/>
      <c r="GH180" s="2" t="n"/>
      <c r="GI180" s="293" t="n"/>
      <c r="GL180" s="6" t="n"/>
      <c r="GN180" s="2" t="n"/>
      <c r="GO180" s="293" t="n"/>
      <c r="GR180" s="6" t="n"/>
      <c r="GT180" s="2" t="n"/>
      <c r="GU180" s="293" t="n"/>
      <c r="GX180" s="6" t="n"/>
      <c r="GZ180" s="2" t="n"/>
      <c r="HA180" s="293" t="n"/>
      <c r="HD180" s="6" t="n"/>
      <c r="HF180" s="2" t="n"/>
      <c r="HG180" s="293" t="n"/>
      <c r="HJ180" s="6" t="n"/>
      <c r="HL180" s="2" t="n"/>
      <c r="HM180" s="293" t="n"/>
      <c r="HP180" s="6" t="n"/>
      <c r="HR180" s="2" t="n"/>
      <c r="HS180" s="293" t="n"/>
      <c r="HV180" s="6" t="n"/>
      <c r="HX180" s="2" t="n"/>
      <c r="HY180" s="293" t="n"/>
      <c r="IB180" s="6" t="n"/>
      <c r="ID180" s="2" t="n"/>
      <c r="IE180" s="293" t="n"/>
      <c r="IH180" s="6" t="n"/>
      <c r="IJ180" s="2" t="n"/>
      <c r="IK180" s="293" t="n"/>
      <c r="IN180" s="6" t="n"/>
      <c r="IP180" s="2" t="n"/>
      <c r="IQ180" s="293" t="n"/>
      <c r="IT180" s="6" t="n"/>
      <c r="IV180" s="2" t="n"/>
      <c r="IW180" s="293" t="n"/>
      <c r="IZ180" s="6" t="n"/>
      <c r="JB180" s="2" t="n"/>
      <c r="JC180" s="293" t="n"/>
      <c r="JF180" s="6" t="n"/>
      <c r="JH180" s="2" t="n"/>
      <c r="JI180" s="293" t="n"/>
      <c r="JL180" s="6" t="n"/>
      <c r="JN180" s="2" t="n"/>
      <c r="JO180" s="293" t="n"/>
      <c r="JR180" s="6" t="n"/>
      <c r="JT180" s="2" t="n"/>
      <c r="JU180" s="293" t="n"/>
      <c r="JX180" s="6" t="n"/>
      <c r="JZ180" s="2" t="n"/>
      <c r="KA180" s="293" t="n"/>
      <c r="KD180" s="6" t="n"/>
      <c r="KF180" s="2" t="n"/>
      <c r="KG180" s="293" t="n"/>
      <c r="KJ180" s="6" t="n"/>
      <c r="KL180" s="2" t="n"/>
      <c r="KM180" s="293" t="n"/>
      <c r="KP180" s="6" t="n"/>
      <c r="KR180" s="2" t="n"/>
      <c r="KS180" s="293" t="n"/>
      <c r="KV180" s="6" t="n"/>
      <c r="KX180" s="2" t="n"/>
      <c r="KY180" s="293" t="n"/>
      <c r="LB180" s="6" t="n"/>
      <c r="LD180" s="2" t="n"/>
      <c r="LE180" s="293" t="n"/>
      <c r="LH180" s="6" t="n"/>
      <c r="LJ180" s="2" t="n"/>
      <c r="LK180" s="293" t="n"/>
      <c r="LN180" s="6" t="n"/>
      <c r="LP180" s="2" t="n"/>
      <c r="LQ180" s="293" t="n"/>
      <c r="LT180" s="6" t="n"/>
      <c r="LV180" s="2" t="n"/>
      <c r="LW180" s="293" t="n"/>
      <c r="LZ180" s="6" t="n"/>
      <c r="MB180" s="2" t="n"/>
      <c r="MC180" s="293" t="n"/>
      <c r="MF180" s="6" t="n"/>
      <c r="MH180" s="2" t="n"/>
      <c r="MI180" s="293" t="n"/>
      <c r="ML180" s="6" t="n"/>
      <c r="MN180" s="2" t="n"/>
      <c r="MO180" s="293" t="n"/>
      <c r="MR180" s="6" t="n"/>
      <c r="MT180" s="2" t="n"/>
      <c r="MU180" s="293" t="n"/>
      <c r="MX180" s="6" t="n"/>
      <c r="MZ180" s="2" t="n"/>
      <c r="NA180" s="293" t="n"/>
      <c r="ND180" s="6" t="n"/>
      <c r="NF180" s="2" t="n"/>
      <c r="NG180" s="293" t="n"/>
      <c r="NJ180" s="6" t="n"/>
      <c r="NL180" s="2" t="n"/>
      <c r="NM180" s="293" t="n"/>
      <c r="NP180" s="6" t="n"/>
      <c r="NR180" s="2" t="n"/>
      <c r="NS180" s="293" t="n"/>
      <c r="NV180" s="6" t="n"/>
      <c r="NX180" s="2" t="n"/>
      <c r="NY180" s="293" t="n"/>
      <c r="OB180" s="6" t="n"/>
      <c r="OD180" s="2" t="n"/>
      <c r="OE180" s="293" t="n"/>
      <c r="OH180" s="6" t="n"/>
      <c r="OJ180" s="2" t="n"/>
      <c r="OK180" s="293" t="n"/>
      <c r="ON180" s="6" t="n"/>
      <c r="OP180" s="2" t="n"/>
      <c r="OQ180" s="293" t="n"/>
      <c r="OT180" s="6" t="n"/>
      <c r="OV180" s="2" t="n"/>
      <c r="OW180" s="293" t="n"/>
      <c r="OZ180" s="6" t="n"/>
      <c r="PB180" s="2" t="n"/>
      <c r="PC180" s="293" t="n"/>
      <c r="PF180" s="6" t="n"/>
      <c r="PH180" s="2" t="n"/>
      <c r="PI180" s="293" t="n"/>
      <c r="PL180" s="6" t="n"/>
      <c r="PN180" s="2" t="n"/>
      <c r="PO180" s="293" t="n"/>
      <c r="PR180" s="6" t="n"/>
      <c r="PT180" s="2" t="n"/>
      <c r="PU180" s="293" t="n"/>
      <c r="PX180" s="6" t="n"/>
      <c r="PZ180" s="2" t="n"/>
      <c r="QA180" s="293" t="n"/>
      <c r="QD180" s="6" t="n"/>
      <c r="QF180" s="2" t="n"/>
      <c r="QG180" s="293" t="n"/>
      <c r="QJ180" s="6" t="n"/>
      <c r="QL180" s="2" t="n"/>
      <c r="QM180" s="293" t="n"/>
      <c r="QP180" s="6" t="n"/>
      <c r="QR180" s="2" t="n"/>
      <c r="QS180" s="293" t="n"/>
      <c r="QV180" s="6" t="n"/>
      <c r="QX180" s="2" t="n"/>
      <c r="QY180" s="293" t="n"/>
      <c r="RB180" s="6" t="n"/>
      <c r="RD180" s="2" t="n"/>
      <c r="RE180" s="293" t="n"/>
      <c r="RH180" s="6" t="n"/>
      <c r="RJ180" s="2" t="n"/>
      <c r="RK180" s="293" t="n"/>
      <c r="RN180" s="6" t="n"/>
      <c r="RP180" s="2" t="n"/>
      <c r="RQ180" s="293" t="n"/>
      <c r="RT180" s="6" t="n"/>
      <c r="RV180" s="2" t="n"/>
      <c r="RW180" s="293" t="n"/>
      <c r="RZ180" s="6" t="n"/>
      <c r="SB180" s="2" t="n"/>
      <c r="SC180" s="293" t="n"/>
      <c r="SF180" s="6" t="n"/>
      <c r="SH180" s="2" t="n"/>
      <c r="SI180" s="293" t="n"/>
      <c r="SL180" s="6" t="n"/>
      <c r="SN180" s="2" t="n"/>
      <c r="SO180" s="293" t="n"/>
      <c r="SR180" s="6" t="n"/>
      <c r="ST180" s="2" t="n"/>
      <c r="SU180" s="293" t="n"/>
      <c r="SX180" s="6" t="n"/>
      <c r="SZ180" s="2" t="n"/>
      <c r="TA180" s="293" t="n"/>
      <c r="TD180" s="6" t="n"/>
      <c r="TF180" s="2" t="n"/>
      <c r="TG180" s="293" t="n"/>
      <c r="TJ180" s="6" t="n"/>
      <c r="TL180" s="2" t="n"/>
      <c r="TM180" s="293" t="n"/>
      <c r="TP180" s="6" t="n"/>
      <c r="TR180" s="2" t="n"/>
      <c r="TS180" s="293" t="n"/>
      <c r="TV180" s="6" t="n"/>
      <c r="TX180" s="2" t="n"/>
      <c r="TY180" s="293" t="n"/>
      <c r="UB180" s="6" t="n"/>
      <c r="UD180" s="2" t="n"/>
      <c r="UE180" s="293" t="n"/>
      <c r="UH180" s="6" t="n"/>
      <c r="UJ180" s="2" t="n"/>
      <c r="UK180" s="293" t="n"/>
      <c r="UN180" s="6" t="n"/>
      <c r="UP180" s="2" t="n"/>
      <c r="UQ180" s="293" t="n"/>
      <c r="UT180" s="6" t="n"/>
      <c r="UV180" s="2" t="n"/>
      <c r="UW180" s="293" t="n"/>
      <c r="UZ180" s="6" t="n"/>
      <c r="VB180" s="2" t="n"/>
      <c r="VC180" s="293" t="n"/>
      <c r="VF180" s="6" t="n"/>
      <c r="VH180" s="2" t="n"/>
      <c r="VI180" s="293" t="n"/>
      <c r="VL180" s="6" t="n"/>
      <c r="VN180" s="2" t="n"/>
      <c r="VO180" s="293" t="n"/>
      <c r="VR180" s="6" t="n"/>
      <c r="VT180" s="2" t="n"/>
      <c r="VU180" s="293" t="n"/>
      <c r="VX180" s="6" t="n"/>
      <c r="VZ180" s="2" t="n"/>
      <c r="WA180" s="293" t="n"/>
      <c r="WD180" s="6" t="n"/>
      <c r="WF180" s="2" t="n"/>
      <c r="WG180" s="293" t="n"/>
      <c r="WJ180" s="6" t="n"/>
      <c r="WL180" s="2" t="n"/>
      <c r="WM180" s="293" t="n"/>
      <c r="WP180" s="6" t="n"/>
      <c r="WR180" s="2" t="n"/>
      <c r="WS180" s="293" t="n"/>
      <c r="WV180" s="6" t="n"/>
      <c r="WX180" s="2" t="n"/>
      <c r="WY180" s="293" t="n"/>
      <c r="XB180" s="6" t="n"/>
      <c r="XD180" s="2" t="n"/>
      <c r="XE180" s="293" t="n"/>
      <c r="XH180" s="6" t="n"/>
      <c r="XJ180" s="2" t="n"/>
      <c r="XK180" s="293" t="n"/>
      <c r="XN180" s="6" t="n"/>
      <c r="XP180" s="2" t="n"/>
      <c r="XQ180" s="293" t="n"/>
      <c r="XT180" s="6" t="n"/>
      <c r="XV180" s="2" t="n"/>
      <c r="XW180" s="293" t="n"/>
      <c r="XZ180" s="6" t="n"/>
      <c r="YB180" s="2" t="n"/>
      <c r="YC180" s="293" t="n"/>
      <c r="YF180" s="6" t="n"/>
      <c r="YH180" s="2" t="n"/>
      <c r="YI180" s="293" t="n"/>
      <c r="YL180" s="6" t="n"/>
      <c r="YN180" s="2" t="n"/>
      <c r="YO180" s="293" t="n"/>
      <c r="YR180" s="6" t="n"/>
      <c r="YT180" s="2" t="n"/>
      <c r="YU180" s="293" t="n"/>
      <c r="YX180" s="6" t="n"/>
      <c r="YZ180" s="2" t="n"/>
      <c r="ZA180" s="293" t="n"/>
      <c r="ZD180" s="6" t="n"/>
      <c r="ZF180" s="2" t="n"/>
      <c r="ZG180" s="293" t="n"/>
      <c r="ZJ180" s="6" t="n"/>
      <c r="ZL180" s="2" t="n"/>
      <c r="ZM180" s="293" t="n"/>
      <c r="ZP180" s="6" t="n"/>
      <c r="ZR180" s="2" t="n"/>
      <c r="ZS180" s="293" t="n"/>
      <c r="ZV180" s="6" t="n"/>
      <c r="ZX180" s="2" t="n"/>
      <c r="ZY180" s="293" t="n"/>
      <c r="AAB180" s="6" t="n"/>
      <c r="AAD180" s="2" t="n"/>
      <c r="AAE180" s="293" t="n"/>
      <c r="AAH180" s="6" t="n"/>
      <c r="AAJ180" s="2" t="n"/>
      <c r="AAK180" s="293" t="n"/>
      <c r="AAN180" s="6" t="n"/>
      <c r="AAP180" s="2" t="n"/>
      <c r="AAQ180" s="293" t="n"/>
      <c r="AAT180" s="6" t="n"/>
      <c r="AAV180" s="2" t="n"/>
      <c r="AAW180" s="293" t="n"/>
      <c r="AAZ180" s="6" t="n"/>
      <c r="ABB180" s="2" t="n"/>
      <c r="ABC180" s="293" t="n"/>
      <c r="ABF180" s="6" t="n"/>
      <c r="ABH180" s="2" t="n"/>
      <c r="ABI180" s="293" t="n"/>
      <c r="ABL180" s="6" t="n"/>
      <c r="ABN180" s="2" t="n"/>
      <c r="ABO180" s="293" t="n"/>
      <c r="ABR180" s="6" t="n"/>
      <c r="ABT180" s="2" t="n"/>
      <c r="ABU180" s="293" t="n"/>
      <c r="ABX180" s="6" t="n"/>
      <c r="ABZ180" s="2" t="n"/>
      <c r="ACA180" s="293" t="n"/>
      <c r="ACD180" s="6" t="n"/>
      <c r="ACF180" s="2" t="n"/>
      <c r="ACG180" s="293" t="n"/>
      <c r="ACJ180" s="6" t="n"/>
      <c r="ACL180" s="2" t="n"/>
      <c r="ACM180" s="293" t="n"/>
      <c r="ACP180" s="6" t="n"/>
      <c r="ACR180" s="2" t="n"/>
      <c r="ACS180" s="293" t="n"/>
      <c r="ACV180" s="6" t="n"/>
      <c r="ACX180" s="2" t="n"/>
      <c r="ACY180" s="293" t="n"/>
      <c r="ADB180" s="6" t="n"/>
      <c r="ADD180" s="2" t="n"/>
      <c r="ADE180" s="293" t="n"/>
      <c r="ADH180" s="6" t="n"/>
      <c r="ADJ180" s="2" t="n"/>
      <c r="ADK180" s="293" t="n"/>
      <c r="ADN180" s="6" t="n"/>
      <c r="ADP180" s="2" t="n"/>
      <c r="ADQ180" s="293" t="n"/>
      <c r="ADT180" s="6" t="n"/>
      <c r="ADV180" s="2" t="n"/>
      <c r="ADW180" s="293" t="n"/>
      <c r="ADZ180" s="6" t="n"/>
      <c r="AEB180" s="2" t="n"/>
      <c r="AEC180" s="293" t="n"/>
      <c r="AEF180" s="6" t="n"/>
      <c r="AEH180" s="2" t="n"/>
      <c r="AEI180" s="293" t="n"/>
      <c r="AEL180" s="6" t="n"/>
      <c r="AEN180" s="2" t="n"/>
      <c r="AEO180" s="293" t="n"/>
      <c r="AER180" s="6" t="n"/>
      <c r="AET180" s="2" t="n"/>
      <c r="AEU180" s="293" t="n"/>
      <c r="AEX180" s="6" t="n"/>
      <c r="AEZ180" s="2" t="n"/>
      <c r="AFA180" s="293" t="n"/>
      <c r="AFD180" s="6" t="n"/>
      <c r="AFF180" s="2" t="n"/>
      <c r="AFG180" s="293" t="n"/>
      <c r="AFJ180" s="6" t="n"/>
      <c r="AFL180" s="2" t="n"/>
      <c r="AFM180" s="293" t="n"/>
      <c r="AFP180" s="6" t="n"/>
      <c r="AFR180" s="2" t="n"/>
      <c r="AFS180" s="293" t="n"/>
      <c r="AFV180" s="6" t="n"/>
      <c r="AFX180" s="2" t="n"/>
      <c r="AFY180" s="293" t="n"/>
      <c r="AGB180" s="6" t="n"/>
      <c r="AGD180" s="2" t="n"/>
      <c r="AGE180" s="293" t="n"/>
      <c r="AGH180" s="6" t="n"/>
      <c r="AGJ180" s="2" t="n"/>
      <c r="AGK180" s="293" t="n"/>
      <c r="AGN180" s="6" t="n"/>
      <c r="AGP180" s="2" t="n"/>
      <c r="AGQ180" s="293" t="n"/>
      <c r="AGT180" s="6" t="n"/>
      <c r="AGV180" s="2" t="n"/>
      <c r="AGW180" s="293" t="n"/>
      <c r="AGZ180" s="6" t="n"/>
      <c r="AHB180" s="2" t="n"/>
      <c r="AHC180" s="293" t="n"/>
      <c r="AHF180" s="6" t="n"/>
      <c r="AHH180" s="2" t="n"/>
      <c r="AHI180" s="293" t="n"/>
      <c r="AHL180" s="6" t="n"/>
      <c r="AHN180" s="2" t="n"/>
      <c r="AHO180" s="293" t="n"/>
      <c r="AHR180" s="6" t="n"/>
      <c r="AHT180" s="2" t="n"/>
      <c r="AHU180" s="293" t="n"/>
      <c r="AHX180" s="6" t="n"/>
      <c r="AHZ180" s="2" t="n"/>
      <c r="AIA180" s="293" t="n"/>
      <c r="AID180" s="6" t="n"/>
      <c r="AIF180" s="2" t="n"/>
      <c r="AIG180" s="293" t="n"/>
      <c r="AIJ180" s="6" t="n"/>
      <c r="AIL180" s="2" t="n"/>
      <c r="AIM180" s="293" t="n"/>
      <c r="AIP180" s="6" t="n"/>
      <c r="AIR180" s="2" t="n"/>
      <c r="AIS180" s="293" t="n"/>
      <c r="AIV180" s="6" t="n"/>
      <c r="AIX180" s="2" t="n"/>
      <c r="AIY180" s="293" t="n"/>
      <c r="AJB180" s="6" t="n"/>
      <c r="AJD180" s="2" t="n"/>
      <c r="AJE180" s="293" t="n"/>
      <c r="AJH180" s="6" t="n"/>
      <c r="AJJ180" s="2" t="n"/>
      <c r="AJK180" s="293" t="n"/>
      <c r="AJN180" s="6" t="n"/>
      <c r="AJP180" s="2" t="n"/>
      <c r="AJQ180" s="293" t="n"/>
      <c r="AJT180" s="6" t="n"/>
      <c r="AJV180" s="2" t="n"/>
      <c r="AJW180" s="293" t="n"/>
      <c r="AJZ180" s="6" t="n"/>
      <c r="AKB180" s="2" t="n"/>
      <c r="AKC180" s="293" t="n"/>
      <c r="AKF180" s="6" t="n"/>
      <c r="AKH180" s="2" t="n"/>
      <c r="AKI180" s="293" t="n"/>
      <c r="AKL180" s="6" t="n"/>
      <c r="AKN180" s="2" t="n"/>
      <c r="AKO180" s="293" t="n"/>
      <c r="AKR180" s="6" t="n"/>
      <c r="AKT180" s="2" t="n"/>
      <c r="AKU180" s="293" t="n"/>
      <c r="AKX180" s="6" t="n"/>
      <c r="AKZ180" s="2" t="n"/>
      <c r="ALA180" s="293" t="n"/>
      <c r="ALD180" s="6" t="n"/>
      <c r="ALF180" s="2" t="n"/>
      <c r="ALG180" s="293" t="n"/>
      <c r="ALJ180" s="6" t="n"/>
      <c r="ALL180" s="2" t="n"/>
      <c r="ALM180" s="293" t="n"/>
      <c r="ALP180" s="6" t="n"/>
      <c r="ALR180" s="2" t="n"/>
      <c r="ALS180" s="293" t="n"/>
      <c r="ALV180" s="6" t="n"/>
      <c r="ALX180" s="2" t="n"/>
      <c r="ALY180" s="293" t="n"/>
      <c r="AMB180" s="6" t="n"/>
      <c r="AMD180" s="2" t="n"/>
      <c r="AME180" s="293" t="n"/>
      <c r="AMH180" s="6" t="n"/>
      <c r="AMJ180" s="2" t="n"/>
      <c r="AMK180" s="293" t="n"/>
      <c r="AMN180" s="6" t="n"/>
      <c r="AMP180" s="2" t="n"/>
      <c r="AMQ180" s="293" t="n"/>
      <c r="AMT180" s="6" t="n"/>
      <c r="AMV180" s="2" t="n"/>
      <c r="AMW180" s="293" t="n"/>
      <c r="AMZ180" s="6" t="n"/>
      <c r="ANB180" s="2" t="n"/>
      <c r="ANC180" s="293" t="n"/>
      <c r="ANF180" s="6" t="n"/>
      <c r="ANH180" s="2" t="n"/>
      <c r="ANI180" s="293" t="n"/>
      <c r="ANL180" s="6" t="n"/>
      <c r="ANN180" s="2" t="n"/>
      <c r="ANO180" s="293" t="n"/>
      <c r="ANR180" s="6" t="n"/>
      <c r="ANT180" s="2" t="n"/>
      <c r="ANU180" s="293" t="n"/>
      <c r="ANX180" s="6" t="n"/>
      <c r="ANZ180" s="2" t="n"/>
      <c r="AOA180" s="293" t="n"/>
      <c r="AOD180" s="6" t="n"/>
      <c r="AOF180" s="2" t="n"/>
      <c r="AOG180" s="293" t="n"/>
      <c r="AOJ180" s="6" t="n"/>
      <c r="AOL180" s="2" t="n"/>
      <c r="AOM180" s="293" t="n"/>
      <c r="AOP180" s="6" t="n"/>
      <c r="AOR180" s="2" t="n"/>
      <c r="AOS180" s="293" t="n"/>
      <c r="AOV180" s="6" t="n"/>
      <c r="AOX180" s="2" t="n"/>
      <c r="AOY180" s="293" t="n"/>
      <c r="APB180" s="6" t="n"/>
      <c r="APD180" s="2" t="n"/>
      <c r="APE180" s="293" t="n"/>
      <c r="APH180" s="6" t="n"/>
      <c r="APJ180" s="2" t="n"/>
      <c r="APK180" s="293" t="n"/>
      <c r="APN180" s="6" t="n"/>
      <c r="APP180" s="2" t="n"/>
      <c r="APQ180" s="293" t="n"/>
      <c r="APT180" s="6" t="n"/>
      <c r="APV180" s="2" t="n"/>
      <c r="APW180" s="293" t="n"/>
      <c r="APZ180" s="6" t="n"/>
      <c r="AQB180" s="2" t="n"/>
      <c r="AQC180" s="293" t="n"/>
      <c r="AQF180" s="6" t="n"/>
      <c r="AQH180" s="2" t="n"/>
      <c r="AQI180" s="293" t="n"/>
      <c r="AQL180" s="6" t="n"/>
      <c r="AQN180" s="2" t="n"/>
      <c r="AQO180" s="293" t="n"/>
      <c r="AQR180" s="6" t="n"/>
      <c r="AQT180" s="2" t="n"/>
      <c r="AQU180" s="293" t="n"/>
      <c r="AQX180" s="6" t="n"/>
      <c r="AQZ180" s="2" t="n"/>
      <c r="ARA180" s="293" t="n"/>
      <c r="ARD180" s="6" t="n"/>
      <c r="ARF180" s="2" t="n"/>
      <c r="ARG180" s="293" t="n"/>
      <c r="ARJ180" s="6" t="n"/>
      <c r="ARL180" s="2" t="n"/>
      <c r="ARM180" s="293" t="n"/>
      <c r="ARP180" s="6" t="n"/>
      <c r="ARR180" s="2" t="n"/>
      <c r="ARS180" s="293" t="n"/>
      <c r="ARV180" s="6" t="n"/>
      <c r="ARX180" s="2" t="n"/>
      <c r="ARY180" s="293" t="n"/>
      <c r="ASB180" s="6" t="n"/>
      <c r="ASD180" s="2" t="n"/>
      <c r="ASE180" s="293" t="n"/>
      <c r="ASH180" s="6" t="n"/>
      <c r="ASJ180" s="2" t="n"/>
      <c r="ASK180" s="293" t="n"/>
      <c r="ASN180" s="6" t="n"/>
      <c r="ASP180" s="2" t="n"/>
      <c r="ASQ180" s="293" t="n"/>
      <c r="AST180" s="6" t="n"/>
      <c r="ASV180" s="2" t="n"/>
      <c r="ASW180" s="293" t="n"/>
      <c r="ASZ180" s="6" t="n"/>
      <c r="ATB180" s="2" t="n"/>
      <c r="ATC180" s="293" t="n"/>
      <c r="ATF180" s="6" t="n"/>
      <c r="ATH180" s="2" t="n"/>
      <c r="ATI180" s="293" t="n"/>
      <c r="ATL180" s="6" t="n"/>
      <c r="ATN180" s="2" t="n"/>
      <c r="ATO180" s="293" t="n"/>
      <c r="ATR180" s="6" t="n"/>
      <c r="ATT180" s="2" t="n"/>
      <c r="ATU180" s="293" t="n"/>
      <c r="ATX180" s="6" t="n"/>
      <c r="ATZ180" s="2" t="n"/>
      <c r="AUA180" s="293" t="n"/>
      <c r="AUD180" s="6" t="n"/>
      <c r="AUF180" s="2" t="n"/>
      <c r="AUG180" s="293" t="n"/>
      <c r="AUJ180" s="6" t="n"/>
      <c r="AUL180" s="2" t="n"/>
      <c r="AUM180" s="293" t="n"/>
      <c r="AUP180" s="6" t="n"/>
      <c r="AUR180" s="2" t="n"/>
      <c r="AUS180" s="293" t="n"/>
      <c r="AUV180" s="6" t="n"/>
      <c r="AUX180" s="2" t="n"/>
      <c r="AUY180" s="293" t="n"/>
      <c r="AVB180" s="6" t="n"/>
      <c r="AVD180" s="2" t="n"/>
      <c r="AVE180" s="293" t="n"/>
      <c r="AVH180" s="6" t="n"/>
      <c r="AVJ180" s="2" t="n"/>
      <c r="AVK180" s="293" t="n"/>
      <c r="AVN180" s="6" t="n"/>
      <c r="AVP180" s="2" t="n"/>
      <c r="AVQ180" s="293" t="n"/>
      <c r="AVT180" s="6" t="n"/>
      <c r="AVV180" s="2" t="n"/>
      <c r="AVW180" s="293" t="n"/>
      <c r="AVZ180" s="6" t="n"/>
      <c r="AWB180" s="2" t="n"/>
      <c r="AWC180" s="293" t="n"/>
      <c r="AWF180" s="6" t="n"/>
      <c r="AWH180" s="2" t="n"/>
      <c r="AWI180" s="293" t="n"/>
      <c r="AWL180" s="6" t="n"/>
      <c r="AWN180" s="2" t="n"/>
      <c r="AWO180" s="293" t="n"/>
      <c r="AWR180" s="6" t="n"/>
      <c r="AWT180" s="2" t="n"/>
      <c r="AWU180" s="293" t="n"/>
      <c r="AWX180" s="6" t="n"/>
      <c r="AWZ180" s="2" t="n"/>
      <c r="AXA180" s="293" t="n"/>
      <c r="AXD180" s="6" t="n"/>
      <c r="AXF180" s="2" t="n"/>
      <c r="AXG180" s="293" t="n"/>
      <c r="AXJ180" s="6" t="n"/>
      <c r="AXL180" s="2" t="n"/>
      <c r="AXM180" s="293" t="n"/>
      <c r="AXP180" s="6" t="n"/>
      <c r="AXR180" s="2" t="n"/>
      <c r="AXS180" s="293" t="n"/>
      <c r="AXV180" s="6" t="n"/>
      <c r="AXX180" s="2" t="n"/>
      <c r="AXY180" s="293" t="n"/>
      <c r="AYB180" s="6" t="n"/>
      <c r="AYD180" s="2" t="n"/>
      <c r="AYE180" s="293" t="n"/>
      <c r="AYH180" s="6" t="n"/>
      <c r="AYJ180" s="2" t="n"/>
      <c r="AYK180" s="293" t="n"/>
      <c r="AYN180" s="6" t="n"/>
      <c r="AYP180" s="2" t="n"/>
      <c r="AYQ180" s="293" t="n"/>
      <c r="AYT180" s="6" t="n"/>
      <c r="AYV180" s="2" t="n"/>
      <c r="AYW180" s="293" t="n"/>
      <c r="AYZ180" s="6" t="n"/>
      <c r="AZB180" s="2" t="n"/>
      <c r="AZC180" s="293" t="n"/>
      <c r="AZF180" s="6" t="n"/>
      <c r="AZH180" s="2" t="n"/>
      <c r="AZI180" s="293" t="n"/>
      <c r="AZL180" s="6" t="n"/>
      <c r="AZN180" s="2" t="n"/>
      <c r="AZO180" s="293" t="n"/>
      <c r="AZR180" s="6" t="n"/>
      <c r="AZT180" s="2" t="n"/>
      <c r="AZU180" s="293" t="n"/>
      <c r="AZX180" s="6" t="n"/>
      <c r="AZZ180" s="2" t="n"/>
      <c r="BAA180" s="293" t="n"/>
      <c r="BAD180" s="6" t="n"/>
      <c r="BAF180" s="2" t="n"/>
      <c r="BAG180" s="293" t="n"/>
      <c r="BAJ180" s="6" t="n"/>
      <c r="BAL180" s="2" t="n"/>
      <c r="BAM180" s="293" t="n"/>
      <c r="BAP180" s="6" t="n"/>
      <c r="BAR180" s="2" t="n"/>
      <c r="BAS180" s="293" t="n"/>
      <c r="BAV180" s="6" t="n"/>
      <c r="BAX180" s="2" t="n"/>
      <c r="BAY180" s="293" t="n"/>
      <c r="BBB180" s="6" t="n"/>
      <c r="BBD180" s="2" t="n"/>
      <c r="BBE180" s="293" t="n"/>
      <c r="BBH180" s="6" t="n"/>
      <c r="BBJ180" s="2" t="n"/>
      <c r="BBK180" s="293" t="n"/>
      <c r="BBN180" s="6" t="n"/>
      <c r="BBP180" s="2" t="n"/>
      <c r="BBQ180" s="293" t="n"/>
      <c r="BBT180" s="6" t="n"/>
      <c r="BBV180" s="2" t="n"/>
      <c r="BBW180" s="293" t="n"/>
      <c r="BBZ180" s="6" t="n"/>
      <c r="BCB180" s="2" t="n"/>
      <c r="BCC180" s="293" t="n"/>
      <c r="BCF180" s="6" t="n"/>
      <c r="BCH180" s="2" t="n"/>
      <c r="BCI180" s="293" t="n"/>
      <c r="BCL180" s="6" t="n"/>
      <c r="BCN180" s="2" t="n"/>
      <c r="BCO180" s="293" t="n"/>
      <c r="BCR180" s="6" t="n"/>
      <c r="BCT180" s="2" t="n"/>
      <c r="BCU180" s="293" t="n"/>
      <c r="BCX180" s="6" t="n"/>
      <c r="BCZ180" s="2" t="n"/>
      <c r="BDA180" s="293" t="n"/>
      <c r="BDD180" s="6" t="n"/>
      <c r="BDF180" s="2" t="n"/>
      <c r="BDG180" s="293" t="n"/>
      <c r="BDJ180" s="6" t="n"/>
      <c r="BDL180" s="2" t="n"/>
      <c r="BDM180" s="293" t="n"/>
      <c r="BDP180" s="6" t="n"/>
      <c r="BDR180" s="2" t="n"/>
      <c r="BDS180" s="293" t="n"/>
      <c r="BDV180" s="6" t="n"/>
      <c r="BDX180" s="2" t="n"/>
      <c r="BDY180" s="293" t="n"/>
      <c r="BEB180" s="6" t="n"/>
      <c r="BED180" s="2" t="n"/>
      <c r="BEE180" s="293" t="n"/>
      <c r="BEH180" s="6" t="n"/>
      <c r="BEJ180" s="2" t="n"/>
      <c r="BEK180" s="293" t="n"/>
      <c r="BEN180" s="6" t="n"/>
      <c r="BEP180" s="2" t="n"/>
      <c r="BEQ180" s="293" t="n"/>
      <c r="BET180" s="6" t="n"/>
      <c r="BEV180" s="2" t="n"/>
      <c r="BEW180" s="293" t="n"/>
      <c r="BEZ180" s="6" t="n"/>
      <c r="BFB180" s="2" t="n"/>
      <c r="BFC180" s="293" t="n"/>
      <c r="BFF180" s="6" t="n"/>
      <c r="BFH180" s="2" t="n"/>
      <c r="BFI180" s="293" t="n"/>
      <c r="BFL180" s="6" t="n"/>
      <c r="BFN180" s="2" t="n"/>
      <c r="BFO180" s="293" t="n"/>
      <c r="BFR180" s="6" t="n"/>
      <c r="BFT180" s="2" t="n"/>
      <c r="BFU180" s="293" t="n"/>
      <c r="BFX180" s="6" t="n"/>
      <c r="BFZ180" s="2" t="n"/>
      <c r="BGA180" s="293" t="n"/>
      <c r="BGD180" s="6" t="n"/>
      <c r="BGF180" s="2" t="n"/>
      <c r="BGG180" s="293" t="n"/>
      <c r="BGJ180" s="6" t="n"/>
      <c r="BGL180" s="2" t="n"/>
      <c r="BGM180" s="293" t="n"/>
      <c r="BGP180" s="6" t="n"/>
      <c r="BGR180" s="2" t="n"/>
      <c r="BGS180" s="293" t="n"/>
      <c r="BGV180" s="6" t="n"/>
      <c r="BGX180" s="2" t="n"/>
      <c r="BGY180" s="293" t="n"/>
      <c r="BHB180" s="6" t="n"/>
      <c r="BHD180" s="2" t="n"/>
      <c r="BHE180" s="293" t="n"/>
      <c r="BHH180" s="6" t="n"/>
      <c r="BHJ180" s="2" t="n"/>
      <c r="BHK180" s="293" t="n"/>
      <c r="BHN180" s="6" t="n"/>
      <c r="BHP180" s="2" t="n"/>
      <c r="BHQ180" s="293" t="n"/>
      <c r="BHT180" s="6" t="n"/>
      <c r="BHV180" s="2" t="n"/>
      <c r="BHW180" s="293" t="n"/>
      <c r="BHZ180" s="6" t="n"/>
      <c r="BIB180" s="2" t="n"/>
      <c r="BIC180" s="293" t="n"/>
      <c r="BIF180" s="6" t="n"/>
      <c r="BIH180" s="2" t="n"/>
      <c r="BII180" s="293" t="n"/>
      <c r="BIL180" s="6" t="n"/>
      <c r="BIN180" s="2" t="n"/>
      <c r="BIO180" s="293" t="n"/>
      <c r="BIR180" s="6" t="n"/>
      <c r="BIT180" s="2" t="n"/>
      <c r="BIU180" s="293" t="n"/>
      <c r="BIX180" s="6" t="n"/>
      <c r="BIZ180" s="2" t="n"/>
      <c r="BJA180" s="293" t="n"/>
      <c r="BJD180" s="6" t="n"/>
      <c r="BJF180" s="2" t="n"/>
      <c r="BJG180" s="293" t="n"/>
      <c r="BJJ180" s="6" t="n"/>
      <c r="BJL180" s="2" t="n"/>
      <c r="BJM180" s="293" t="n"/>
      <c r="BJP180" s="6" t="n"/>
      <c r="BJR180" s="2" t="n"/>
      <c r="BJS180" s="293" t="n"/>
      <c r="BJV180" s="6" t="n"/>
      <c r="BJX180" s="2" t="n"/>
      <c r="BJY180" s="293" t="n"/>
      <c r="BKB180" s="6" t="n"/>
      <c r="BKD180" s="2" t="n"/>
      <c r="BKE180" s="293" t="n"/>
      <c r="BKH180" s="6" t="n"/>
      <c r="BKJ180" s="2" t="n"/>
      <c r="BKK180" s="293" t="n"/>
      <c r="BKN180" s="6" t="n"/>
      <c r="BKP180" s="2" t="n"/>
      <c r="BKQ180" s="293" t="n"/>
      <c r="BKT180" s="6" t="n"/>
      <c r="BKV180" s="2" t="n"/>
      <c r="BKW180" s="293" t="n"/>
      <c r="BKZ180" s="6" t="n"/>
      <c r="BLB180" s="2" t="n"/>
      <c r="BLC180" s="293" t="n"/>
      <c r="BLF180" s="6" t="n"/>
      <c r="BLH180" s="2" t="n"/>
      <c r="BLI180" s="293" t="n"/>
      <c r="BLL180" s="6" t="n"/>
      <c r="BLN180" s="2" t="n"/>
      <c r="BLO180" s="293" t="n"/>
      <c r="BLR180" s="6" t="n"/>
      <c r="BLT180" s="2" t="n"/>
      <c r="BLU180" s="293" t="n"/>
      <c r="BLX180" s="6" t="n"/>
      <c r="BLZ180" s="2" t="n"/>
      <c r="BMA180" s="293" t="n"/>
      <c r="BMD180" s="6" t="n"/>
      <c r="BMF180" s="2" t="n"/>
      <c r="BMG180" s="293" t="n"/>
      <c r="BMJ180" s="6" t="n"/>
      <c r="BML180" s="2" t="n"/>
      <c r="BMM180" s="293" t="n"/>
      <c r="BMP180" s="6" t="n"/>
      <c r="BMR180" s="2" t="n"/>
      <c r="BMS180" s="293" t="n"/>
      <c r="BMV180" s="6" t="n"/>
      <c r="BMX180" s="2" t="n"/>
      <c r="BMY180" s="293" t="n"/>
      <c r="BNB180" s="6" t="n"/>
      <c r="BND180" s="2" t="n"/>
      <c r="BNE180" s="293" t="n"/>
      <c r="BNH180" s="6" t="n"/>
      <c r="BNJ180" s="2" t="n"/>
      <c r="BNK180" s="293" t="n"/>
      <c r="BNN180" s="6" t="n"/>
      <c r="BNP180" s="2" t="n"/>
      <c r="BNQ180" s="293" t="n"/>
      <c r="BNT180" s="6" t="n"/>
      <c r="BNV180" s="2" t="n"/>
      <c r="BNW180" s="293" t="n"/>
      <c r="BNZ180" s="6" t="n"/>
      <c r="BOB180" s="2" t="n"/>
      <c r="BOC180" s="293" t="n"/>
      <c r="BOF180" s="6" t="n"/>
      <c r="BOH180" s="2" t="n"/>
      <c r="BOI180" s="293" t="n"/>
      <c r="BOL180" s="6" t="n"/>
      <c r="BON180" s="2" t="n"/>
      <c r="BOO180" s="293" t="n"/>
    </row>
    <row r="181">
      <c r="D181" s="3" t="n"/>
      <c r="E181" s="11" t="n"/>
      <c r="F181" s="293" t="n"/>
      <c r="G181" s="11" t="n"/>
      <c r="H181" s="8" t="n"/>
      <c r="I181" s="8" t="n"/>
      <c r="J181" s="2" t="n"/>
      <c r="K181" s="6" t="n"/>
      <c r="L181" s="293" t="n"/>
      <c r="M181" s="293" t="n"/>
      <c r="N181" s="6" t="n"/>
      <c r="P181" s="2" t="n"/>
      <c r="Q181" s="293" t="n"/>
      <c r="T181" s="6" t="n"/>
      <c r="V181" s="2" t="n"/>
      <c r="W181" s="293" t="n"/>
      <c r="Z181" s="6" t="n"/>
      <c r="AB181" s="2" t="n"/>
      <c r="AC181" s="293" t="n"/>
      <c r="AF181" s="6" t="n"/>
      <c r="AH181" s="2" t="n"/>
      <c r="AI181" s="293" t="n"/>
      <c r="AL181" s="6" t="n"/>
      <c r="AN181" s="2" t="n"/>
      <c r="AO181" s="293" t="n"/>
      <c r="AR181" s="6" t="n"/>
      <c r="AT181" s="2" t="n"/>
      <c r="AU181" s="293" t="n"/>
      <c r="AX181" s="6" t="n"/>
      <c r="AZ181" s="2" t="n"/>
      <c r="BA181" s="293" t="n"/>
      <c r="BD181" s="6" t="n"/>
      <c r="BF181" s="2" t="n"/>
      <c r="BG181" s="293" t="n"/>
      <c r="BJ181" s="6" t="n"/>
      <c r="BL181" s="2" t="n"/>
      <c r="BM181" s="293" t="n"/>
      <c r="BP181" s="6" t="n"/>
      <c r="BR181" s="2" t="n"/>
      <c r="BS181" s="293" t="n"/>
      <c r="BV181" s="6" t="n"/>
      <c r="BX181" s="2" t="n"/>
      <c r="BY181" s="293" t="n"/>
      <c r="CB181" s="6" t="n"/>
      <c r="CD181" s="2" t="n"/>
      <c r="CE181" s="293" t="n"/>
      <c r="CH181" s="6" t="n"/>
      <c r="CJ181" s="2" t="n"/>
      <c r="CK181" s="293" t="n"/>
      <c r="CN181" s="6" t="n"/>
      <c r="CP181" s="2" t="n"/>
      <c r="CQ181" s="293" t="n"/>
      <c r="CT181" s="6" t="n"/>
      <c r="CV181" s="2" t="n"/>
      <c r="CW181" s="293" t="n"/>
      <c r="CZ181" s="6" t="n"/>
      <c r="DB181" s="2" t="n"/>
      <c r="DC181" s="293" t="n"/>
      <c r="DF181" s="6" t="n"/>
      <c r="DH181" s="2" t="n"/>
      <c r="DI181" s="293" t="n"/>
      <c r="DL181" s="6" t="n"/>
      <c r="DN181" s="2" t="n"/>
      <c r="DO181" s="293" t="n"/>
      <c r="DR181" s="6" t="n"/>
      <c r="DT181" s="2" t="n"/>
      <c r="DU181" s="293" t="n"/>
      <c r="DX181" s="6" t="n"/>
      <c r="DZ181" s="2" t="n"/>
      <c r="EA181" s="293" t="n"/>
      <c r="ED181" s="6" t="n"/>
      <c r="EF181" s="2" t="n"/>
      <c r="EG181" s="293" t="n"/>
      <c r="EJ181" s="6" t="n"/>
      <c r="EL181" s="2" t="n"/>
      <c r="EM181" s="293" t="n"/>
      <c r="EP181" s="6" t="n"/>
      <c r="ER181" s="2" t="n"/>
      <c r="ES181" s="293" t="n"/>
      <c r="EV181" s="6" t="n"/>
      <c r="EX181" s="2" t="n"/>
      <c r="EY181" s="293" t="n"/>
      <c r="FB181" s="6" t="n"/>
      <c r="FD181" s="2" t="n"/>
      <c r="FE181" s="293" t="n"/>
      <c r="FH181" s="6" t="n"/>
      <c r="FJ181" s="2" t="n"/>
      <c r="FK181" s="293" t="n"/>
      <c r="FN181" s="6" t="n"/>
      <c r="FP181" s="2" t="n"/>
      <c r="FQ181" s="293" t="n"/>
      <c r="FT181" s="6" t="n"/>
      <c r="FV181" s="2" t="n"/>
      <c r="FW181" s="293" t="n"/>
      <c r="FZ181" s="6" t="n"/>
      <c r="GB181" s="2" t="n"/>
      <c r="GC181" s="293" t="n"/>
      <c r="GF181" s="6" t="n"/>
      <c r="GH181" s="2" t="n"/>
      <c r="GI181" s="293" t="n"/>
      <c r="GL181" s="6" t="n"/>
      <c r="GN181" s="2" t="n"/>
      <c r="GO181" s="293" t="n"/>
      <c r="GR181" s="6" t="n"/>
      <c r="GT181" s="2" t="n"/>
      <c r="GU181" s="293" t="n"/>
      <c r="GX181" s="6" t="n"/>
      <c r="GZ181" s="2" t="n"/>
      <c r="HA181" s="293" t="n"/>
      <c r="HD181" s="6" t="n"/>
      <c r="HF181" s="2" t="n"/>
      <c r="HG181" s="293" t="n"/>
      <c r="HJ181" s="6" t="n"/>
      <c r="HL181" s="2" t="n"/>
      <c r="HM181" s="293" t="n"/>
      <c r="HP181" s="6" t="n"/>
      <c r="HR181" s="2" t="n"/>
      <c r="HS181" s="293" t="n"/>
      <c r="HV181" s="6" t="n"/>
      <c r="HX181" s="2" t="n"/>
      <c r="HY181" s="293" t="n"/>
      <c r="IB181" s="6" t="n"/>
      <c r="ID181" s="2" t="n"/>
      <c r="IE181" s="293" t="n"/>
      <c r="IH181" s="6" t="n"/>
      <c r="IJ181" s="2" t="n"/>
      <c r="IK181" s="293" t="n"/>
      <c r="IN181" s="6" t="n"/>
      <c r="IP181" s="2" t="n"/>
      <c r="IQ181" s="293" t="n"/>
      <c r="IT181" s="6" t="n"/>
      <c r="IV181" s="2" t="n"/>
      <c r="IW181" s="293" t="n"/>
      <c r="IZ181" s="6" t="n"/>
      <c r="JB181" s="2" t="n"/>
      <c r="JC181" s="293" t="n"/>
      <c r="JF181" s="6" t="n"/>
      <c r="JH181" s="2" t="n"/>
      <c r="JI181" s="293" t="n"/>
      <c r="JL181" s="6" t="n"/>
      <c r="JN181" s="2" t="n"/>
      <c r="JO181" s="293" t="n"/>
      <c r="JR181" s="6" t="n"/>
      <c r="JT181" s="2" t="n"/>
      <c r="JU181" s="293" t="n"/>
      <c r="JX181" s="6" t="n"/>
      <c r="JZ181" s="2" t="n"/>
      <c r="KA181" s="293" t="n"/>
      <c r="KD181" s="6" t="n"/>
      <c r="KF181" s="2" t="n"/>
      <c r="KG181" s="293" t="n"/>
      <c r="KJ181" s="6" t="n"/>
      <c r="KL181" s="2" t="n"/>
      <c r="KM181" s="293" t="n"/>
      <c r="KP181" s="6" t="n"/>
      <c r="KR181" s="2" t="n"/>
      <c r="KS181" s="293" t="n"/>
      <c r="KV181" s="6" t="n"/>
      <c r="KX181" s="2" t="n"/>
      <c r="KY181" s="293" t="n"/>
      <c r="LB181" s="6" t="n"/>
      <c r="LD181" s="2" t="n"/>
      <c r="LE181" s="293" t="n"/>
      <c r="LH181" s="6" t="n"/>
      <c r="LJ181" s="2" t="n"/>
      <c r="LK181" s="293" t="n"/>
      <c r="LN181" s="6" t="n"/>
      <c r="LP181" s="2" t="n"/>
      <c r="LQ181" s="293" t="n"/>
      <c r="LT181" s="6" t="n"/>
      <c r="LV181" s="2" t="n"/>
      <c r="LW181" s="293" t="n"/>
      <c r="LZ181" s="6" t="n"/>
      <c r="MB181" s="2" t="n"/>
      <c r="MC181" s="293" t="n"/>
      <c r="MF181" s="6" t="n"/>
      <c r="MH181" s="2" t="n"/>
      <c r="MI181" s="293" t="n"/>
      <c r="ML181" s="6" t="n"/>
      <c r="MN181" s="2" t="n"/>
      <c r="MO181" s="293" t="n"/>
      <c r="MR181" s="6" t="n"/>
      <c r="MT181" s="2" t="n"/>
      <c r="MU181" s="293" t="n"/>
      <c r="MX181" s="6" t="n"/>
      <c r="MZ181" s="2" t="n"/>
      <c r="NA181" s="293" t="n"/>
      <c r="ND181" s="6" t="n"/>
      <c r="NF181" s="2" t="n"/>
      <c r="NG181" s="293" t="n"/>
      <c r="NJ181" s="6" t="n"/>
      <c r="NL181" s="2" t="n"/>
      <c r="NM181" s="293" t="n"/>
      <c r="NP181" s="6" t="n"/>
      <c r="NR181" s="2" t="n"/>
      <c r="NS181" s="293" t="n"/>
      <c r="NV181" s="6" t="n"/>
      <c r="NX181" s="2" t="n"/>
      <c r="NY181" s="293" t="n"/>
      <c r="OB181" s="6" t="n"/>
      <c r="OD181" s="2" t="n"/>
      <c r="OE181" s="293" t="n"/>
      <c r="OH181" s="6" t="n"/>
      <c r="OJ181" s="2" t="n"/>
      <c r="OK181" s="293" t="n"/>
      <c r="ON181" s="6" t="n"/>
      <c r="OP181" s="2" t="n"/>
      <c r="OQ181" s="293" t="n"/>
      <c r="OT181" s="6" t="n"/>
      <c r="OV181" s="2" t="n"/>
      <c r="OW181" s="293" t="n"/>
      <c r="OZ181" s="6" t="n"/>
      <c r="PB181" s="2" t="n"/>
      <c r="PC181" s="293" t="n"/>
      <c r="PF181" s="6" t="n"/>
      <c r="PH181" s="2" t="n"/>
      <c r="PI181" s="293" t="n"/>
      <c r="PL181" s="6" t="n"/>
      <c r="PN181" s="2" t="n"/>
      <c r="PO181" s="293" t="n"/>
      <c r="PR181" s="6" t="n"/>
      <c r="PT181" s="2" t="n"/>
      <c r="PU181" s="293" t="n"/>
      <c r="PX181" s="6" t="n"/>
      <c r="PZ181" s="2" t="n"/>
      <c r="QA181" s="293" t="n"/>
      <c r="QD181" s="6" t="n"/>
      <c r="QF181" s="2" t="n"/>
      <c r="QG181" s="293" t="n"/>
      <c r="QJ181" s="6" t="n"/>
      <c r="QL181" s="2" t="n"/>
      <c r="QM181" s="293" t="n"/>
      <c r="QP181" s="6" t="n"/>
      <c r="QR181" s="2" t="n"/>
      <c r="QS181" s="293" t="n"/>
      <c r="QV181" s="6" t="n"/>
      <c r="QX181" s="2" t="n"/>
      <c r="QY181" s="293" t="n"/>
      <c r="RB181" s="6" t="n"/>
      <c r="RD181" s="2" t="n"/>
      <c r="RE181" s="293" t="n"/>
      <c r="RH181" s="6" t="n"/>
      <c r="RJ181" s="2" t="n"/>
      <c r="RK181" s="293" t="n"/>
      <c r="RN181" s="6" t="n"/>
      <c r="RP181" s="2" t="n"/>
      <c r="RQ181" s="293" t="n"/>
      <c r="RT181" s="6" t="n"/>
      <c r="RV181" s="2" t="n"/>
      <c r="RW181" s="293" t="n"/>
      <c r="RZ181" s="6" t="n"/>
      <c r="SB181" s="2" t="n"/>
      <c r="SC181" s="293" t="n"/>
      <c r="SF181" s="6" t="n"/>
      <c r="SH181" s="2" t="n"/>
      <c r="SI181" s="293" t="n"/>
      <c r="SL181" s="6" t="n"/>
      <c r="SN181" s="2" t="n"/>
      <c r="SO181" s="293" t="n"/>
      <c r="SR181" s="6" t="n"/>
      <c r="ST181" s="2" t="n"/>
      <c r="SU181" s="293" t="n"/>
      <c r="SX181" s="6" t="n"/>
      <c r="SZ181" s="2" t="n"/>
      <c r="TA181" s="293" t="n"/>
      <c r="TD181" s="6" t="n"/>
      <c r="TF181" s="2" t="n"/>
      <c r="TG181" s="293" t="n"/>
      <c r="TJ181" s="6" t="n"/>
      <c r="TL181" s="2" t="n"/>
      <c r="TM181" s="293" t="n"/>
      <c r="TP181" s="6" t="n"/>
      <c r="TR181" s="2" t="n"/>
      <c r="TS181" s="293" t="n"/>
      <c r="TV181" s="6" t="n"/>
      <c r="TX181" s="2" t="n"/>
      <c r="TY181" s="293" t="n"/>
      <c r="UB181" s="6" t="n"/>
      <c r="UD181" s="2" t="n"/>
      <c r="UE181" s="293" t="n"/>
      <c r="UH181" s="6" t="n"/>
      <c r="UJ181" s="2" t="n"/>
      <c r="UK181" s="293" t="n"/>
      <c r="UN181" s="6" t="n"/>
      <c r="UP181" s="2" t="n"/>
      <c r="UQ181" s="293" t="n"/>
      <c r="UT181" s="6" t="n"/>
      <c r="UV181" s="2" t="n"/>
      <c r="UW181" s="293" t="n"/>
      <c r="UZ181" s="6" t="n"/>
      <c r="VB181" s="2" t="n"/>
      <c r="VC181" s="293" t="n"/>
      <c r="VF181" s="6" t="n"/>
      <c r="VH181" s="2" t="n"/>
      <c r="VI181" s="293" t="n"/>
      <c r="VL181" s="6" t="n"/>
      <c r="VN181" s="2" t="n"/>
      <c r="VO181" s="293" t="n"/>
      <c r="VR181" s="6" t="n"/>
      <c r="VT181" s="2" t="n"/>
      <c r="VU181" s="293" t="n"/>
      <c r="VX181" s="6" t="n"/>
      <c r="VZ181" s="2" t="n"/>
      <c r="WA181" s="293" t="n"/>
      <c r="WD181" s="6" t="n"/>
      <c r="WF181" s="2" t="n"/>
      <c r="WG181" s="293" t="n"/>
      <c r="WJ181" s="6" t="n"/>
      <c r="WL181" s="2" t="n"/>
      <c r="WM181" s="293" t="n"/>
      <c r="WP181" s="6" t="n"/>
      <c r="WR181" s="2" t="n"/>
      <c r="WS181" s="293" t="n"/>
      <c r="WV181" s="6" t="n"/>
      <c r="WX181" s="2" t="n"/>
      <c r="WY181" s="293" t="n"/>
      <c r="XB181" s="6" t="n"/>
      <c r="XD181" s="2" t="n"/>
      <c r="XE181" s="293" t="n"/>
      <c r="XH181" s="6" t="n"/>
      <c r="XJ181" s="2" t="n"/>
      <c r="XK181" s="293" t="n"/>
      <c r="XN181" s="6" t="n"/>
      <c r="XP181" s="2" t="n"/>
      <c r="XQ181" s="293" t="n"/>
      <c r="XT181" s="6" t="n"/>
      <c r="XV181" s="2" t="n"/>
      <c r="XW181" s="293" t="n"/>
      <c r="XZ181" s="6" t="n"/>
      <c r="YB181" s="2" t="n"/>
      <c r="YC181" s="293" t="n"/>
      <c r="YF181" s="6" t="n"/>
      <c r="YH181" s="2" t="n"/>
      <c r="YI181" s="293" t="n"/>
      <c r="YL181" s="6" t="n"/>
      <c r="YN181" s="2" t="n"/>
      <c r="YO181" s="293" t="n"/>
      <c r="YR181" s="6" t="n"/>
      <c r="YT181" s="2" t="n"/>
      <c r="YU181" s="293" t="n"/>
      <c r="YX181" s="6" t="n"/>
      <c r="YZ181" s="2" t="n"/>
      <c r="ZA181" s="293" t="n"/>
      <c r="ZD181" s="6" t="n"/>
      <c r="ZF181" s="2" t="n"/>
      <c r="ZG181" s="293" t="n"/>
      <c r="ZJ181" s="6" t="n"/>
      <c r="ZL181" s="2" t="n"/>
      <c r="ZM181" s="293" t="n"/>
      <c r="ZP181" s="6" t="n"/>
      <c r="ZR181" s="2" t="n"/>
      <c r="ZS181" s="293" t="n"/>
      <c r="ZV181" s="6" t="n"/>
      <c r="ZX181" s="2" t="n"/>
      <c r="ZY181" s="293" t="n"/>
      <c r="AAB181" s="6" t="n"/>
      <c r="AAD181" s="2" t="n"/>
      <c r="AAE181" s="293" t="n"/>
      <c r="AAH181" s="6" t="n"/>
      <c r="AAJ181" s="2" t="n"/>
      <c r="AAK181" s="293" t="n"/>
      <c r="AAN181" s="6" t="n"/>
      <c r="AAP181" s="2" t="n"/>
      <c r="AAQ181" s="293" t="n"/>
      <c r="AAT181" s="6" t="n"/>
      <c r="AAV181" s="2" t="n"/>
      <c r="AAW181" s="293" t="n"/>
      <c r="AAZ181" s="6" t="n"/>
      <c r="ABB181" s="2" t="n"/>
      <c r="ABC181" s="293" t="n"/>
      <c r="ABF181" s="6" t="n"/>
      <c r="ABH181" s="2" t="n"/>
      <c r="ABI181" s="293" t="n"/>
      <c r="ABL181" s="6" t="n"/>
      <c r="ABN181" s="2" t="n"/>
      <c r="ABO181" s="293" t="n"/>
      <c r="ABR181" s="6" t="n"/>
      <c r="ABT181" s="2" t="n"/>
      <c r="ABU181" s="293" t="n"/>
      <c r="ABX181" s="6" t="n"/>
      <c r="ABZ181" s="2" t="n"/>
      <c r="ACA181" s="293" t="n"/>
      <c r="ACD181" s="6" t="n"/>
      <c r="ACF181" s="2" t="n"/>
      <c r="ACG181" s="293" t="n"/>
      <c r="ACJ181" s="6" t="n"/>
      <c r="ACL181" s="2" t="n"/>
      <c r="ACM181" s="293" t="n"/>
      <c r="ACP181" s="6" t="n"/>
      <c r="ACR181" s="2" t="n"/>
      <c r="ACS181" s="293" t="n"/>
      <c r="ACV181" s="6" t="n"/>
      <c r="ACX181" s="2" t="n"/>
      <c r="ACY181" s="293" t="n"/>
      <c r="ADB181" s="6" t="n"/>
      <c r="ADD181" s="2" t="n"/>
      <c r="ADE181" s="293" t="n"/>
      <c r="ADH181" s="6" t="n"/>
      <c r="ADJ181" s="2" t="n"/>
      <c r="ADK181" s="293" t="n"/>
      <c r="ADN181" s="6" t="n"/>
      <c r="ADP181" s="2" t="n"/>
      <c r="ADQ181" s="293" t="n"/>
      <c r="ADT181" s="6" t="n"/>
      <c r="ADV181" s="2" t="n"/>
      <c r="ADW181" s="293" t="n"/>
      <c r="ADZ181" s="6" t="n"/>
      <c r="AEB181" s="2" t="n"/>
      <c r="AEC181" s="293" t="n"/>
      <c r="AEF181" s="6" t="n"/>
      <c r="AEH181" s="2" t="n"/>
      <c r="AEI181" s="293" t="n"/>
      <c r="AEL181" s="6" t="n"/>
      <c r="AEN181" s="2" t="n"/>
      <c r="AEO181" s="293" t="n"/>
      <c r="AER181" s="6" t="n"/>
      <c r="AET181" s="2" t="n"/>
      <c r="AEU181" s="293" t="n"/>
      <c r="AEX181" s="6" t="n"/>
      <c r="AEZ181" s="2" t="n"/>
      <c r="AFA181" s="293" t="n"/>
      <c r="AFD181" s="6" t="n"/>
      <c r="AFF181" s="2" t="n"/>
      <c r="AFG181" s="293" t="n"/>
      <c r="AFJ181" s="6" t="n"/>
      <c r="AFL181" s="2" t="n"/>
      <c r="AFM181" s="293" t="n"/>
      <c r="AFP181" s="6" t="n"/>
      <c r="AFR181" s="2" t="n"/>
      <c r="AFS181" s="293" t="n"/>
      <c r="AFV181" s="6" t="n"/>
      <c r="AFX181" s="2" t="n"/>
      <c r="AFY181" s="293" t="n"/>
      <c r="AGB181" s="6" t="n"/>
      <c r="AGD181" s="2" t="n"/>
      <c r="AGE181" s="293" t="n"/>
      <c r="AGH181" s="6" t="n"/>
      <c r="AGJ181" s="2" t="n"/>
      <c r="AGK181" s="293" t="n"/>
      <c r="AGN181" s="6" t="n"/>
      <c r="AGP181" s="2" t="n"/>
      <c r="AGQ181" s="293" t="n"/>
      <c r="AGT181" s="6" t="n"/>
      <c r="AGV181" s="2" t="n"/>
      <c r="AGW181" s="293" t="n"/>
      <c r="AGZ181" s="6" t="n"/>
      <c r="AHB181" s="2" t="n"/>
      <c r="AHC181" s="293" t="n"/>
      <c r="AHF181" s="6" t="n"/>
      <c r="AHH181" s="2" t="n"/>
      <c r="AHI181" s="293" t="n"/>
      <c r="AHL181" s="6" t="n"/>
      <c r="AHN181" s="2" t="n"/>
      <c r="AHO181" s="293" t="n"/>
      <c r="AHR181" s="6" t="n"/>
      <c r="AHT181" s="2" t="n"/>
      <c r="AHU181" s="293" t="n"/>
      <c r="AHX181" s="6" t="n"/>
      <c r="AHZ181" s="2" t="n"/>
      <c r="AIA181" s="293" t="n"/>
      <c r="AID181" s="6" t="n"/>
      <c r="AIF181" s="2" t="n"/>
      <c r="AIG181" s="293" t="n"/>
      <c r="AIJ181" s="6" t="n"/>
      <c r="AIL181" s="2" t="n"/>
      <c r="AIM181" s="293" t="n"/>
      <c r="AIP181" s="6" t="n"/>
      <c r="AIR181" s="2" t="n"/>
      <c r="AIS181" s="293" t="n"/>
      <c r="AIV181" s="6" t="n"/>
      <c r="AIX181" s="2" t="n"/>
      <c r="AIY181" s="293" t="n"/>
      <c r="AJB181" s="6" t="n"/>
      <c r="AJD181" s="2" t="n"/>
      <c r="AJE181" s="293" t="n"/>
      <c r="AJH181" s="6" t="n"/>
      <c r="AJJ181" s="2" t="n"/>
      <c r="AJK181" s="293" t="n"/>
      <c r="AJN181" s="6" t="n"/>
      <c r="AJP181" s="2" t="n"/>
      <c r="AJQ181" s="293" t="n"/>
      <c r="AJT181" s="6" t="n"/>
      <c r="AJV181" s="2" t="n"/>
      <c r="AJW181" s="293" t="n"/>
      <c r="AJZ181" s="6" t="n"/>
      <c r="AKB181" s="2" t="n"/>
      <c r="AKC181" s="293" t="n"/>
      <c r="AKF181" s="6" t="n"/>
      <c r="AKH181" s="2" t="n"/>
      <c r="AKI181" s="293" t="n"/>
      <c r="AKL181" s="6" t="n"/>
      <c r="AKN181" s="2" t="n"/>
      <c r="AKO181" s="293" t="n"/>
      <c r="AKR181" s="6" t="n"/>
      <c r="AKT181" s="2" t="n"/>
      <c r="AKU181" s="293" t="n"/>
      <c r="AKX181" s="6" t="n"/>
      <c r="AKZ181" s="2" t="n"/>
      <c r="ALA181" s="293" t="n"/>
      <c r="ALD181" s="6" t="n"/>
      <c r="ALF181" s="2" t="n"/>
      <c r="ALG181" s="293" t="n"/>
      <c r="ALJ181" s="6" t="n"/>
      <c r="ALL181" s="2" t="n"/>
      <c r="ALM181" s="293" t="n"/>
      <c r="ALP181" s="6" t="n"/>
      <c r="ALR181" s="2" t="n"/>
      <c r="ALS181" s="293" t="n"/>
      <c r="ALV181" s="6" t="n"/>
      <c r="ALX181" s="2" t="n"/>
      <c r="ALY181" s="293" t="n"/>
      <c r="AMB181" s="6" t="n"/>
      <c r="AMD181" s="2" t="n"/>
      <c r="AME181" s="293" t="n"/>
      <c r="AMH181" s="6" t="n"/>
      <c r="AMJ181" s="2" t="n"/>
      <c r="AMK181" s="293" t="n"/>
      <c r="AMN181" s="6" t="n"/>
      <c r="AMP181" s="2" t="n"/>
      <c r="AMQ181" s="293" t="n"/>
      <c r="AMT181" s="6" t="n"/>
      <c r="AMV181" s="2" t="n"/>
      <c r="AMW181" s="293" t="n"/>
      <c r="AMZ181" s="6" t="n"/>
      <c r="ANB181" s="2" t="n"/>
      <c r="ANC181" s="293" t="n"/>
      <c r="ANF181" s="6" t="n"/>
      <c r="ANH181" s="2" t="n"/>
      <c r="ANI181" s="293" t="n"/>
      <c r="ANL181" s="6" t="n"/>
      <c r="ANN181" s="2" t="n"/>
      <c r="ANO181" s="293" t="n"/>
      <c r="ANR181" s="6" t="n"/>
      <c r="ANT181" s="2" t="n"/>
      <c r="ANU181" s="293" t="n"/>
      <c r="ANX181" s="6" t="n"/>
      <c r="ANZ181" s="2" t="n"/>
      <c r="AOA181" s="293" t="n"/>
      <c r="AOD181" s="6" t="n"/>
      <c r="AOF181" s="2" t="n"/>
      <c r="AOG181" s="293" t="n"/>
      <c r="AOJ181" s="6" t="n"/>
      <c r="AOL181" s="2" t="n"/>
      <c r="AOM181" s="293" t="n"/>
      <c r="AOP181" s="6" t="n"/>
      <c r="AOR181" s="2" t="n"/>
      <c r="AOS181" s="293" t="n"/>
      <c r="AOV181" s="6" t="n"/>
      <c r="AOX181" s="2" t="n"/>
      <c r="AOY181" s="293" t="n"/>
      <c r="APB181" s="6" t="n"/>
      <c r="APD181" s="2" t="n"/>
      <c r="APE181" s="293" t="n"/>
      <c r="APH181" s="6" t="n"/>
      <c r="APJ181" s="2" t="n"/>
      <c r="APK181" s="293" t="n"/>
      <c r="APN181" s="6" t="n"/>
      <c r="APP181" s="2" t="n"/>
      <c r="APQ181" s="293" t="n"/>
      <c r="APT181" s="6" t="n"/>
      <c r="APV181" s="2" t="n"/>
      <c r="APW181" s="293" t="n"/>
      <c r="APZ181" s="6" t="n"/>
      <c r="AQB181" s="2" t="n"/>
      <c r="AQC181" s="293" t="n"/>
      <c r="AQF181" s="6" t="n"/>
      <c r="AQH181" s="2" t="n"/>
      <c r="AQI181" s="293" t="n"/>
      <c r="AQL181" s="6" t="n"/>
      <c r="AQN181" s="2" t="n"/>
      <c r="AQO181" s="293" t="n"/>
      <c r="AQR181" s="6" t="n"/>
      <c r="AQT181" s="2" t="n"/>
      <c r="AQU181" s="293" t="n"/>
      <c r="AQX181" s="6" t="n"/>
      <c r="AQZ181" s="2" t="n"/>
      <c r="ARA181" s="293" t="n"/>
      <c r="ARD181" s="6" t="n"/>
      <c r="ARF181" s="2" t="n"/>
      <c r="ARG181" s="293" t="n"/>
      <c r="ARJ181" s="6" t="n"/>
      <c r="ARL181" s="2" t="n"/>
      <c r="ARM181" s="293" t="n"/>
      <c r="ARP181" s="6" t="n"/>
      <c r="ARR181" s="2" t="n"/>
      <c r="ARS181" s="293" t="n"/>
      <c r="ARV181" s="6" t="n"/>
      <c r="ARX181" s="2" t="n"/>
      <c r="ARY181" s="293" t="n"/>
      <c r="ASB181" s="6" t="n"/>
      <c r="ASD181" s="2" t="n"/>
      <c r="ASE181" s="293" t="n"/>
      <c r="ASH181" s="6" t="n"/>
      <c r="ASJ181" s="2" t="n"/>
      <c r="ASK181" s="293" t="n"/>
      <c r="ASN181" s="6" t="n"/>
      <c r="ASP181" s="2" t="n"/>
      <c r="ASQ181" s="293" t="n"/>
      <c r="AST181" s="6" t="n"/>
      <c r="ASV181" s="2" t="n"/>
      <c r="ASW181" s="293" t="n"/>
      <c r="ASZ181" s="6" t="n"/>
      <c r="ATB181" s="2" t="n"/>
      <c r="ATC181" s="293" t="n"/>
      <c r="ATF181" s="6" t="n"/>
      <c r="ATH181" s="2" t="n"/>
      <c r="ATI181" s="293" t="n"/>
      <c r="ATL181" s="6" t="n"/>
      <c r="ATN181" s="2" t="n"/>
      <c r="ATO181" s="293" t="n"/>
      <c r="ATR181" s="6" t="n"/>
      <c r="ATT181" s="2" t="n"/>
      <c r="ATU181" s="293" t="n"/>
      <c r="ATX181" s="6" t="n"/>
      <c r="ATZ181" s="2" t="n"/>
      <c r="AUA181" s="293" t="n"/>
      <c r="AUD181" s="6" t="n"/>
      <c r="AUF181" s="2" t="n"/>
      <c r="AUG181" s="293" t="n"/>
      <c r="AUJ181" s="6" t="n"/>
      <c r="AUL181" s="2" t="n"/>
      <c r="AUM181" s="293" t="n"/>
      <c r="AUP181" s="6" t="n"/>
      <c r="AUR181" s="2" t="n"/>
      <c r="AUS181" s="293" t="n"/>
      <c r="AUV181" s="6" t="n"/>
      <c r="AUX181" s="2" t="n"/>
      <c r="AUY181" s="293" t="n"/>
      <c r="AVB181" s="6" t="n"/>
      <c r="AVD181" s="2" t="n"/>
      <c r="AVE181" s="293" t="n"/>
      <c r="AVH181" s="6" t="n"/>
      <c r="AVJ181" s="2" t="n"/>
      <c r="AVK181" s="293" t="n"/>
      <c r="AVN181" s="6" t="n"/>
      <c r="AVP181" s="2" t="n"/>
      <c r="AVQ181" s="293" t="n"/>
      <c r="AVT181" s="6" t="n"/>
      <c r="AVV181" s="2" t="n"/>
      <c r="AVW181" s="293" t="n"/>
      <c r="AVZ181" s="6" t="n"/>
      <c r="AWB181" s="2" t="n"/>
      <c r="AWC181" s="293" t="n"/>
      <c r="AWF181" s="6" t="n"/>
      <c r="AWH181" s="2" t="n"/>
      <c r="AWI181" s="293" t="n"/>
      <c r="AWL181" s="6" t="n"/>
      <c r="AWN181" s="2" t="n"/>
      <c r="AWO181" s="293" t="n"/>
      <c r="AWR181" s="6" t="n"/>
      <c r="AWT181" s="2" t="n"/>
      <c r="AWU181" s="293" t="n"/>
      <c r="AWX181" s="6" t="n"/>
      <c r="AWZ181" s="2" t="n"/>
      <c r="AXA181" s="293" t="n"/>
      <c r="AXD181" s="6" t="n"/>
      <c r="AXF181" s="2" t="n"/>
      <c r="AXG181" s="293" t="n"/>
      <c r="AXJ181" s="6" t="n"/>
      <c r="AXL181" s="2" t="n"/>
      <c r="AXM181" s="293" t="n"/>
      <c r="AXP181" s="6" t="n"/>
      <c r="AXR181" s="2" t="n"/>
      <c r="AXS181" s="293" t="n"/>
      <c r="AXV181" s="6" t="n"/>
      <c r="AXX181" s="2" t="n"/>
      <c r="AXY181" s="293" t="n"/>
      <c r="AYB181" s="6" t="n"/>
      <c r="AYD181" s="2" t="n"/>
      <c r="AYE181" s="293" t="n"/>
      <c r="AYH181" s="6" t="n"/>
      <c r="AYJ181" s="2" t="n"/>
      <c r="AYK181" s="293" t="n"/>
      <c r="AYN181" s="6" t="n"/>
      <c r="AYP181" s="2" t="n"/>
      <c r="AYQ181" s="293" t="n"/>
      <c r="AYT181" s="6" t="n"/>
      <c r="AYV181" s="2" t="n"/>
      <c r="AYW181" s="293" t="n"/>
      <c r="AYZ181" s="6" t="n"/>
      <c r="AZB181" s="2" t="n"/>
      <c r="AZC181" s="293" t="n"/>
      <c r="AZF181" s="6" t="n"/>
      <c r="AZH181" s="2" t="n"/>
      <c r="AZI181" s="293" t="n"/>
      <c r="AZL181" s="6" t="n"/>
      <c r="AZN181" s="2" t="n"/>
      <c r="AZO181" s="293" t="n"/>
      <c r="AZR181" s="6" t="n"/>
      <c r="AZT181" s="2" t="n"/>
      <c r="AZU181" s="293" t="n"/>
      <c r="AZX181" s="6" t="n"/>
      <c r="AZZ181" s="2" t="n"/>
      <c r="BAA181" s="293" t="n"/>
      <c r="BAD181" s="6" t="n"/>
      <c r="BAF181" s="2" t="n"/>
      <c r="BAG181" s="293" t="n"/>
      <c r="BAJ181" s="6" t="n"/>
      <c r="BAL181" s="2" t="n"/>
      <c r="BAM181" s="293" t="n"/>
      <c r="BAP181" s="6" t="n"/>
      <c r="BAR181" s="2" t="n"/>
      <c r="BAS181" s="293" t="n"/>
      <c r="BAV181" s="6" t="n"/>
      <c r="BAX181" s="2" t="n"/>
      <c r="BAY181" s="293" t="n"/>
      <c r="BBB181" s="6" t="n"/>
      <c r="BBD181" s="2" t="n"/>
      <c r="BBE181" s="293" t="n"/>
      <c r="BBH181" s="6" t="n"/>
      <c r="BBJ181" s="2" t="n"/>
      <c r="BBK181" s="293" t="n"/>
      <c r="BBN181" s="6" t="n"/>
      <c r="BBP181" s="2" t="n"/>
      <c r="BBQ181" s="293" t="n"/>
      <c r="BBT181" s="6" t="n"/>
      <c r="BBV181" s="2" t="n"/>
      <c r="BBW181" s="293" t="n"/>
      <c r="BBZ181" s="6" t="n"/>
      <c r="BCB181" s="2" t="n"/>
      <c r="BCC181" s="293" t="n"/>
      <c r="BCF181" s="6" t="n"/>
      <c r="BCH181" s="2" t="n"/>
      <c r="BCI181" s="293" t="n"/>
      <c r="BCL181" s="6" t="n"/>
      <c r="BCN181" s="2" t="n"/>
      <c r="BCO181" s="293" t="n"/>
      <c r="BCR181" s="6" t="n"/>
      <c r="BCT181" s="2" t="n"/>
      <c r="BCU181" s="293" t="n"/>
      <c r="BCX181" s="6" t="n"/>
      <c r="BCZ181" s="2" t="n"/>
      <c r="BDA181" s="293" t="n"/>
      <c r="BDD181" s="6" t="n"/>
      <c r="BDF181" s="2" t="n"/>
      <c r="BDG181" s="293" t="n"/>
      <c r="BDJ181" s="6" t="n"/>
      <c r="BDL181" s="2" t="n"/>
      <c r="BDM181" s="293" t="n"/>
      <c r="BDP181" s="6" t="n"/>
      <c r="BDR181" s="2" t="n"/>
      <c r="BDS181" s="293" t="n"/>
      <c r="BDV181" s="6" t="n"/>
      <c r="BDX181" s="2" t="n"/>
      <c r="BDY181" s="293" t="n"/>
      <c r="BEB181" s="6" t="n"/>
      <c r="BED181" s="2" t="n"/>
      <c r="BEE181" s="293" t="n"/>
      <c r="BEH181" s="6" t="n"/>
      <c r="BEJ181" s="2" t="n"/>
      <c r="BEK181" s="293" t="n"/>
      <c r="BEN181" s="6" t="n"/>
      <c r="BEP181" s="2" t="n"/>
      <c r="BEQ181" s="293" t="n"/>
      <c r="BET181" s="6" t="n"/>
      <c r="BEV181" s="2" t="n"/>
      <c r="BEW181" s="293" t="n"/>
      <c r="BEZ181" s="6" t="n"/>
      <c r="BFB181" s="2" t="n"/>
      <c r="BFC181" s="293" t="n"/>
      <c r="BFF181" s="6" t="n"/>
      <c r="BFH181" s="2" t="n"/>
      <c r="BFI181" s="293" t="n"/>
      <c r="BFL181" s="6" t="n"/>
      <c r="BFN181" s="2" t="n"/>
      <c r="BFO181" s="293" t="n"/>
      <c r="BFR181" s="6" t="n"/>
      <c r="BFT181" s="2" t="n"/>
      <c r="BFU181" s="293" t="n"/>
      <c r="BFX181" s="6" t="n"/>
      <c r="BFZ181" s="2" t="n"/>
      <c r="BGA181" s="293" t="n"/>
      <c r="BGD181" s="6" t="n"/>
      <c r="BGF181" s="2" t="n"/>
      <c r="BGG181" s="293" t="n"/>
      <c r="BGJ181" s="6" t="n"/>
      <c r="BGL181" s="2" t="n"/>
      <c r="BGM181" s="293" t="n"/>
      <c r="BGP181" s="6" t="n"/>
      <c r="BGR181" s="2" t="n"/>
      <c r="BGS181" s="293" t="n"/>
      <c r="BGV181" s="6" t="n"/>
      <c r="BGX181" s="2" t="n"/>
      <c r="BGY181" s="293" t="n"/>
      <c r="BHB181" s="6" t="n"/>
      <c r="BHD181" s="2" t="n"/>
      <c r="BHE181" s="293" t="n"/>
      <c r="BHH181" s="6" t="n"/>
      <c r="BHJ181" s="2" t="n"/>
      <c r="BHK181" s="293" t="n"/>
      <c r="BHN181" s="6" t="n"/>
      <c r="BHP181" s="2" t="n"/>
      <c r="BHQ181" s="293" t="n"/>
      <c r="BHT181" s="6" t="n"/>
      <c r="BHV181" s="2" t="n"/>
      <c r="BHW181" s="293" t="n"/>
      <c r="BHZ181" s="6" t="n"/>
      <c r="BIB181" s="2" t="n"/>
      <c r="BIC181" s="293" t="n"/>
      <c r="BIF181" s="6" t="n"/>
      <c r="BIH181" s="2" t="n"/>
      <c r="BII181" s="293" t="n"/>
      <c r="BIL181" s="6" t="n"/>
      <c r="BIN181" s="2" t="n"/>
      <c r="BIO181" s="293" t="n"/>
      <c r="BIR181" s="6" t="n"/>
      <c r="BIT181" s="2" t="n"/>
      <c r="BIU181" s="293" t="n"/>
      <c r="BIX181" s="6" t="n"/>
      <c r="BIZ181" s="2" t="n"/>
      <c r="BJA181" s="293" t="n"/>
      <c r="BJD181" s="6" t="n"/>
      <c r="BJF181" s="2" t="n"/>
      <c r="BJG181" s="293" t="n"/>
      <c r="BJJ181" s="6" t="n"/>
      <c r="BJL181" s="2" t="n"/>
      <c r="BJM181" s="293" t="n"/>
      <c r="BJP181" s="6" t="n"/>
      <c r="BJR181" s="2" t="n"/>
      <c r="BJS181" s="293" t="n"/>
      <c r="BJV181" s="6" t="n"/>
      <c r="BJX181" s="2" t="n"/>
      <c r="BJY181" s="293" t="n"/>
      <c r="BKB181" s="6" t="n"/>
      <c r="BKD181" s="2" t="n"/>
      <c r="BKE181" s="293" t="n"/>
      <c r="BKH181" s="6" t="n"/>
      <c r="BKJ181" s="2" t="n"/>
      <c r="BKK181" s="293" t="n"/>
      <c r="BKN181" s="6" t="n"/>
      <c r="BKP181" s="2" t="n"/>
      <c r="BKQ181" s="293" t="n"/>
      <c r="BKT181" s="6" t="n"/>
      <c r="BKV181" s="2" t="n"/>
      <c r="BKW181" s="293" t="n"/>
      <c r="BKZ181" s="6" t="n"/>
      <c r="BLB181" s="2" t="n"/>
      <c r="BLC181" s="293" t="n"/>
      <c r="BLF181" s="6" t="n"/>
      <c r="BLH181" s="2" t="n"/>
      <c r="BLI181" s="293" t="n"/>
      <c r="BLL181" s="6" t="n"/>
      <c r="BLN181" s="2" t="n"/>
      <c r="BLO181" s="293" t="n"/>
      <c r="BLR181" s="6" t="n"/>
      <c r="BLT181" s="2" t="n"/>
      <c r="BLU181" s="293" t="n"/>
      <c r="BLX181" s="6" t="n"/>
      <c r="BLZ181" s="2" t="n"/>
      <c r="BMA181" s="293" t="n"/>
      <c r="BMD181" s="6" t="n"/>
      <c r="BMF181" s="2" t="n"/>
      <c r="BMG181" s="293" t="n"/>
      <c r="BMJ181" s="6" t="n"/>
      <c r="BML181" s="2" t="n"/>
      <c r="BMM181" s="293" t="n"/>
      <c r="BMP181" s="6" t="n"/>
      <c r="BMR181" s="2" t="n"/>
      <c r="BMS181" s="293" t="n"/>
      <c r="BMV181" s="6" t="n"/>
      <c r="BMX181" s="2" t="n"/>
      <c r="BMY181" s="293" t="n"/>
      <c r="BNB181" s="6" t="n"/>
      <c r="BND181" s="2" t="n"/>
      <c r="BNE181" s="293" t="n"/>
      <c r="BNH181" s="6" t="n"/>
      <c r="BNJ181" s="2" t="n"/>
      <c r="BNK181" s="293" t="n"/>
      <c r="BNN181" s="6" t="n"/>
      <c r="BNP181" s="2" t="n"/>
      <c r="BNQ181" s="293" t="n"/>
      <c r="BNT181" s="6" t="n"/>
      <c r="BNV181" s="2" t="n"/>
      <c r="BNW181" s="293" t="n"/>
      <c r="BNZ181" s="6" t="n"/>
      <c r="BOB181" s="2" t="n"/>
      <c r="BOC181" s="293" t="n"/>
      <c r="BOF181" s="6" t="n"/>
      <c r="BOH181" s="2" t="n"/>
      <c r="BOI181" s="293" t="n"/>
      <c r="BOL181" s="6" t="n"/>
      <c r="BON181" s="2" t="n"/>
      <c r="BOO181" s="293" t="n"/>
    </row>
    <row r="182">
      <c r="D182" s="3" t="n"/>
      <c r="E182" s="11" t="n"/>
      <c r="F182" s="293" t="n"/>
      <c r="G182" s="11" t="n"/>
      <c r="H182" s="8" t="n"/>
      <c r="I182" s="8" t="n"/>
      <c r="J182" s="2" t="n"/>
      <c r="K182" s="6" t="n"/>
      <c r="L182" s="293" t="n"/>
      <c r="M182" s="293" t="n"/>
      <c r="N182" s="6" t="n"/>
      <c r="P182" s="2" t="n"/>
      <c r="Q182" s="293" t="n"/>
      <c r="T182" s="6" t="n"/>
      <c r="V182" s="2" t="n"/>
      <c r="W182" s="293" t="n"/>
      <c r="Z182" s="6" t="n"/>
      <c r="AB182" s="2" t="n"/>
      <c r="AC182" s="293" t="n"/>
      <c r="AF182" s="6" t="n"/>
      <c r="AH182" s="2" t="n"/>
      <c r="AI182" s="293" t="n"/>
      <c r="AL182" s="6" t="n"/>
      <c r="AN182" s="2" t="n"/>
      <c r="AO182" s="293" t="n"/>
      <c r="AR182" s="6" t="n"/>
      <c r="AT182" s="2" t="n"/>
      <c r="AU182" s="293" t="n"/>
      <c r="AX182" s="6" t="n"/>
      <c r="AZ182" s="2" t="n"/>
      <c r="BA182" s="293" t="n"/>
      <c r="BD182" s="6" t="n"/>
      <c r="BF182" s="2" t="n"/>
      <c r="BG182" s="293" t="n"/>
      <c r="BJ182" s="6" t="n"/>
      <c r="BL182" s="2" t="n"/>
      <c r="BM182" s="293" t="n"/>
      <c r="BP182" s="6" t="n"/>
      <c r="BR182" s="2" t="n"/>
      <c r="BS182" s="293" t="n"/>
      <c r="BV182" s="6" t="n"/>
      <c r="BX182" s="2" t="n"/>
      <c r="BY182" s="293" t="n"/>
      <c r="CB182" s="6" t="n"/>
      <c r="CD182" s="2" t="n"/>
      <c r="CE182" s="293" t="n"/>
      <c r="CH182" s="6" t="n"/>
      <c r="CJ182" s="2" t="n"/>
      <c r="CK182" s="293" t="n"/>
      <c r="CN182" s="6" t="n"/>
      <c r="CP182" s="2" t="n"/>
      <c r="CQ182" s="293" t="n"/>
      <c r="CT182" s="6" t="n"/>
      <c r="CV182" s="2" t="n"/>
      <c r="CW182" s="293" t="n"/>
      <c r="CZ182" s="6" t="n"/>
      <c r="DB182" s="2" t="n"/>
      <c r="DC182" s="293" t="n"/>
      <c r="DF182" s="6" t="n"/>
      <c r="DH182" s="2" t="n"/>
      <c r="DI182" s="293" t="n"/>
      <c r="DL182" s="6" t="n"/>
      <c r="DN182" s="2" t="n"/>
      <c r="DO182" s="293" t="n"/>
      <c r="DR182" s="6" t="n"/>
      <c r="DT182" s="2" t="n"/>
      <c r="DU182" s="293" t="n"/>
      <c r="DX182" s="6" t="n"/>
      <c r="DZ182" s="2" t="n"/>
      <c r="EA182" s="293" t="n"/>
      <c r="ED182" s="6" t="n"/>
      <c r="EF182" s="2" t="n"/>
      <c r="EG182" s="293" t="n"/>
      <c r="EJ182" s="6" t="n"/>
      <c r="EL182" s="2" t="n"/>
      <c r="EM182" s="293" t="n"/>
      <c r="EP182" s="6" t="n"/>
      <c r="ER182" s="2" t="n"/>
      <c r="ES182" s="293" t="n"/>
      <c r="EV182" s="6" t="n"/>
      <c r="EX182" s="2" t="n"/>
      <c r="EY182" s="293" t="n"/>
      <c r="FB182" s="6" t="n"/>
      <c r="FD182" s="2" t="n"/>
      <c r="FE182" s="293" t="n"/>
      <c r="FH182" s="6" t="n"/>
      <c r="FJ182" s="2" t="n"/>
      <c r="FK182" s="293" t="n"/>
      <c r="FN182" s="6" t="n"/>
      <c r="FP182" s="2" t="n"/>
      <c r="FQ182" s="293" t="n"/>
      <c r="FT182" s="6" t="n"/>
      <c r="FV182" s="2" t="n"/>
      <c r="FW182" s="293" t="n"/>
      <c r="FZ182" s="6" t="n"/>
      <c r="GB182" s="2" t="n"/>
      <c r="GC182" s="293" t="n"/>
      <c r="GF182" s="6" t="n"/>
      <c r="GH182" s="2" t="n"/>
      <c r="GI182" s="293" t="n"/>
      <c r="GL182" s="6" t="n"/>
      <c r="GN182" s="2" t="n"/>
      <c r="GO182" s="293" t="n"/>
      <c r="GR182" s="6" t="n"/>
      <c r="GT182" s="2" t="n"/>
      <c r="GU182" s="293" t="n"/>
      <c r="GX182" s="6" t="n"/>
      <c r="GZ182" s="2" t="n"/>
      <c r="HA182" s="293" t="n"/>
      <c r="HD182" s="6" t="n"/>
      <c r="HF182" s="2" t="n"/>
      <c r="HG182" s="293" t="n"/>
      <c r="HJ182" s="6" t="n"/>
      <c r="HL182" s="2" t="n"/>
      <c r="HM182" s="293" t="n"/>
      <c r="HP182" s="6" t="n"/>
      <c r="HR182" s="2" t="n"/>
      <c r="HS182" s="293" t="n"/>
      <c r="HV182" s="6" t="n"/>
      <c r="HX182" s="2" t="n"/>
      <c r="HY182" s="293" t="n"/>
      <c r="IB182" s="6" t="n"/>
      <c r="ID182" s="2" t="n"/>
      <c r="IE182" s="293" t="n"/>
      <c r="IH182" s="6" t="n"/>
      <c r="IJ182" s="2" t="n"/>
      <c r="IK182" s="293" t="n"/>
      <c r="IN182" s="6" t="n"/>
      <c r="IP182" s="2" t="n"/>
      <c r="IQ182" s="293" t="n"/>
      <c r="IT182" s="6" t="n"/>
      <c r="IV182" s="2" t="n"/>
      <c r="IW182" s="293" t="n"/>
      <c r="IZ182" s="6" t="n"/>
      <c r="JB182" s="2" t="n"/>
      <c r="JC182" s="293" t="n"/>
      <c r="JF182" s="6" t="n"/>
      <c r="JH182" s="2" t="n"/>
      <c r="JI182" s="293" t="n"/>
      <c r="JL182" s="6" t="n"/>
      <c r="JN182" s="2" t="n"/>
      <c r="JO182" s="293" t="n"/>
      <c r="JR182" s="6" t="n"/>
      <c r="JT182" s="2" t="n"/>
      <c r="JU182" s="293" t="n"/>
      <c r="JX182" s="6" t="n"/>
      <c r="JZ182" s="2" t="n"/>
      <c r="KA182" s="293" t="n"/>
      <c r="KD182" s="6" t="n"/>
      <c r="KF182" s="2" t="n"/>
      <c r="KG182" s="293" t="n"/>
      <c r="KJ182" s="6" t="n"/>
      <c r="KL182" s="2" t="n"/>
      <c r="KM182" s="293" t="n"/>
      <c r="KP182" s="6" t="n"/>
      <c r="KR182" s="2" t="n"/>
      <c r="KS182" s="293" t="n"/>
      <c r="KV182" s="6" t="n"/>
      <c r="KX182" s="2" t="n"/>
      <c r="KY182" s="293" t="n"/>
      <c r="LB182" s="6" t="n"/>
      <c r="LD182" s="2" t="n"/>
      <c r="LE182" s="293" t="n"/>
      <c r="LH182" s="6" t="n"/>
      <c r="LJ182" s="2" t="n"/>
      <c r="LK182" s="293" t="n"/>
      <c r="LN182" s="6" t="n"/>
      <c r="LP182" s="2" t="n"/>
      <c r="LQ182" s="293" t="n"/>
      <c r="LT182" s="6" t="n"/>
      <c r="LV182" s="2" t="n"/>
      <c r="LW182" s="293" t="n"/>
      <c r="LZ182" s="6" t="n"/>
      <c r="MB182" s="2" t="n"/>
      <c r="MC182" s="293" t="n"/>
      <c r="MF182" s="6" t="n"/>
      <c r="MH182" s="2" t="n"/>
      <c r="MI182" s="293" t="n"/>
      <c r="ML182" s="6" t="n"/>
      <c r="MN182" s="2" t="n"/>
      <c r="MO182" s="293" t="n"/>
      <c r="MR182" s="6" t="n"/>
      <c r="MT182" s="2" t="n"/>
      <c r="MU182" s="293" t="n"/>
      <c r="MX182" s="6" t="n"/>
      <c r="MZ182" s="2" t="n"/>
      <c r="NA182" s="293" t="n"/>
      <c r="ND182" s="6" t="n"/>
      <c r="NF182" s="2" t="n"/>
      <c r="NG182" s="293" t="n"/>
      <c r="NJ182" s="6" t="n"/>
      <c r="NL182" s="2" t="n"/>
      <c r="NM182" s="293" t="n"/>
      <c r="NP182" s="6" t="n"/>
      <c r="NR182" s="2" t="n"/>
      <c r="NS182" s="293" t="n"/>
      <c r="NV182" s="6" t="n"/>
      <c r="NX182" s="2" t="n"/>
      <c r="NY182" s="293" t="n"/>
      <c r="OB182" s="6" t="n"/>
      <c r="OD182" s="2" t="n"/>
      <c r="OE182" s="293" t="n"/>
      <c r="OH182" s="6" t="n"/>
      <c r="OJ182" s="2" t="n"/>
      <c r="OK182" s="293" t="n"/>
      <c r="ON182" s="6" t="n"/>
      <c r="OP182" s="2" t="n"/>
      <c r="OQ182" s="293" t="n"/>
      <c r="OT182" s="6" t="n"/>
      <c r="OV182" s="2" t="n"/>
      <c r="OW182" s="293" t="n"/>
      <c r="OZ182" s="6" t="n"/>
      <c r="PB182" s="2" t="n"/>
      <c r="PC182" s="293" t="n"/>
      <c r="PF182" s="6" t="n"/>
      <c r="PH182" s="2" t="n"/>
      <c r="PI182" s="293" t="n"/>
      <c r="PL182" s="6" t="n"/>
      <c r="PN182" s="2" t="n"/>
      <c r="PO182" s="293" t="n"/>
      <c r="PR182" s="6" t="n"/>
      <c r="PT182" s="2" t="n"/>
      <c r="PU182" s="293" t="n"/>
      <c r="PX182" s="6" t="n"/>
      <c r="PZ182" s="2" t="n"/>
      <c r="QA182" s="293" t="n"/>
      <c r="QD182" s="6" t="n"/>
      <c r="QF182" s="2" t="n"/>
      <c r="QG182" s="293" t="n"/>
      <c r="QJ182" s="6" t="n"/>
      <c r="QL182" s="2" t="n"/>
      <c r="QM182" s="293" t="n"/>
      <c r="QP182" s="6" t="n"/>
      <c r="QR182" s="2" t="n"/>
      <c r="QS182" s="293" t="n"/>
      <c r="QV182" s="6" t="n"/>
      <c r="QX182" s="2" t="n"/>
      <c r="QY182" s="293" t="n"/>
      <c r="RB182" s="6" t="n"/>
      <c r="RD182" s="2" t="n"/>
      <c r="RE182" s="293" t="n"/>
      <c r="RH182" s="6" t="n"/>
      <c r="RJ182" s="2" t="n"/>
      <c r="RK182" s="293" t="n"/>
      <c r="RN182" s="6" t="n"/>
      <c r="RP182" s="2" t="n"/>
      <c r="RQ182" s="293" t="n"/>
      <c r="RT182" s="6" t="n"/>
      <c r="RV182" s="2" t="n"/>
      <c r="RW182" s="293" t="n"/>
      <c r="RZ182" s="6" t="n"/>
      <c r="SB182" s="2" t="n"/>
      <c r="SC182" s="293" t="n"/>
      <c r="SF182" s="6" t="n"/>
      <c r="SH182" s="2" t="n"/>
      <c r="SI182" s="293" t="n"/>
      <c r="SL182" s="6" t="n"/>
      <c r="SN182" s="2" t="n"/>
      <c r="SO182" s="293" t="n"/>
      <c r="SR182" s="6" t="n"/>
      <c r="ST182" s="2" t="n"/>
      <c r="SU182" s="293" t="n"/>
      <c r="SX182" s="6" t="n"/>
      <c r="SZ182" s="2" t="n"/>
      <c r="TA182" s="293" t="n"/>
      <c r="TD182" s="6" t="n"/>
      <c r="TF182" s="2" t="n"/>
      <c r="TG182" s="293" t="n"/>
      <c r="TJ182" s="6" t="n"/>
      <c r="TL182" s="2" t="n"/>
      <c r="TM182" s="293" t="n"/>
      <c r="TP182" s="6" t="n"/>
      <c r="TR182" s="2" t="n"/>
      <c r="TS182" s="293" t="n"/>
      <c r="TV182" s="6" t="n"/>
      <c r="TX182" s="2" t="n"/>
      <c r="TY182" s="293" t="n"/>
      <c r="UB182" s="6" t="n"/>
      <c r="UD182" s="2" t="n"/>
      <c r="UE182" s="293" t="n"/>
      <c r="UH182" s="6" t="n"/>
      <c r="UJ182" s="2" t="n"/>
      <c r="UK182" s="293" t="n"/>
      <c r="UN182" s="6" t="n"/>
      <c r="UP182" s="2" t="n"/>
      <c r="UQ182" s="293" t="n"/>
      <c r="UT182" s="6" t="n"/>
      <c r="UV182" s="2" t="n"/>
      <c r="UW182" s="293" t="n"/>
      <c r="UZ182" s="6" t="n"/>
      <c r="VB182" s="2" t="n"/>
      <c r="VC182" s="293" t="n"/>
      <c r="VF182" s="6" t="n"/>
      <c r="VH182" s="2" t="n"/>
      <c r="VI182" s="293" t="n"/>
      <c r="VL182" s="6" t="n"/>
      <c r="VN182" s="2" t="n"/>
      <c r="VO182" s="293" t="n"/>
      <c r="VR182" s="6" t="n"/>
      <c r="VT182" s="2" t="n"/>
      <c r="VU182" s="293" t="n"/>
      <c r="VX182" s="6" t="n"/>
      <c r="VZ182" s="2" t="n"/>
      <c r="WA182" s="293" t="n"/>
      <c r="WD182" s="6" t="n"/>
      <c r="WF182" s="2" t="n"/>
      <c r="WG182" s="293" t="n"/>
      <c r="WJ182" s="6" t="n"/>
      <c r="WL182" s="2" t="n"/>
      <c r="WM182" s="293" t="n"/>
      <c r="WP182" s="6" t="n"/>
      <c r="WR182" s="2" t="n"/>
      <c r="WS182" s="293" t="n"/>
      <c r="WV182" s="6" t="n"/>
      <c r="WX182" s="2" t="n"/>
      <c r="WY182" s="293" t="n"/>
      <c r="XB182" s="6" t="n"/>
      <c r="XD182" s="2" t="n"/>
      <c r="XE182" s="293" t="n"/>
      <c r="XH182" s="6" t="n"/>
      <c r="XJ182" s="2" t="n"/>
      <c r="XK182" s="293" t="n"/>
      <c r="XN182" s="6" t="n"/>
      <c r="XP182" s="2" t="n"/>
      <c r="XQ182" s="293" t="n"/>
      <c r="XT182" s="6" t="n"/>
      <c r="XV182" s="2" t="n"/>
      <c r="XW182" s="293" t="n"/>
      <c r="XZ182" s="6" t="n"/>
      <c r="YB182" s="2" t="n"/>
      <c r="YC182" s="293" t="n"/>
      <c r="YF182" s="6" t="n"/>
      <c r="YH182" s="2" t="n"/>
      <c r="YI182" s="293" t="n"/>
      <c r="YL182" s="6" t="n"/>
      <c r="YN182" s="2" t="n"/>
      <c r="YO182" s="293" t="n"/>
      <c r="YR182" s="6" t="n"/>
      <c r="YT182" s="2" t="n"/>
      <c r="YU182" s="293" t="n"/>
      <c r="YX182" s="6" t="n"/>
      <c r="YZ182" s="2" t="n"/>
      <c r="ZA182" s="293" t="n"/>
      <c r="ZD182" s="6" t="n"/>
      <c r="ZF182" s="2" t="n"/>
      <c r="ZG182" s="293" t="n"/>
      <c r="ZJ182" s="6" t="n"/>
      <c r="ZL182" s="2" t="n"/>
      <c r="ZM182" s="293" t="n"/>
      <c r="ZP182" s="6" t="n"/>
      <c r="ZR182" s="2" t="n"/>
      <c r="ZS182" s="293" t="n"/>
      <c r="ZV182" s="6" t="n"/>
      <c r="ZX182" s="2" t="n"/>
      <c r="ZY182" s="293" t="n"/>
      <c r="AAB182" s="6" t="n"/>
      <c r="AAD182" s="2" t="n"/>
      <c r="AAE182" s="293" t="n"/>
      <c r="AAH182" s="6" t="n"/>
      <c r="AAJ182" s="2" t="n"/>
      <c r="AAK182" s="293" t="n"/>
      <c r="AAN182" s="6" t="n"/>
      <c r="AAP182" s="2" t="n"/>
      <c r="AAQ182" s="293" t="n"/>
      <c r="AAT182" s="6" t="n"/>
      <c r="AAV182" s="2" t="n"/>
      <c r="AAW182" s="293" t="n"/>
      <c r="AAZ182" s="6" t="n"/>
      <c r="ABB182" s="2" t="n"/>
      <c r="ABC182" s="293" t="n"/>
      <c r="ABF182" s="6" t="n"/>
      <c r="ABH182" s="2" t="n"/>
      <c r="ABI182" s="293" t="n"/>
      <c r="ABL182" s="6" t="n"/>
      <c r="ABN182" s="2" t="n"/>
      <c r="ABO182" s="293" t="n"/>
      <c r="ABR182" s="6" t="n"/>
      <c r="ABT182" s="2" t="n"/>
      <c r="ABU182" s="293" t="n"/>
      <c r="ABX182" s="6" t="n"/>
      <c r="ABZ182" s="2" t="n"/>
      <c r="ACA182" s="293" t="n"/>
      <c r="ACD182" s="6" t="n"/>
      <c r="ACF182" s="2" t="n"/>
      <c r="ACG182" s="293" t="n"/>
      <c r="ACJ182" s="6" t="n"/>
      <c r="ACL182" s="2" t="n"/>
      <c r="ACM182" s="293" t="n"/>
      <c r="ACP182" s="6" t="n"/>
      <c r="ACR182" s="2" t="n"/>
      <c r="ACS182" s="293" t="n"/>
      <c r="ACV182" s="6" t="n"/>
      <c r="ACX182" s="2" t="n"/>
      <c r="ACY182" s="293" t="n"/>
      <c r="ADB182" s="6" t="n"/>
      <c r="ADD182" s="2" t="n"/>
      <c r="ADE182" s="293" t="n"/>
      <c r="ADH182" s="6" t="n"/>
      <c r="ADJ182" s="2" t="n"/>
      <c r="ADK182" s="293" t="n"/>
      <c r="ADN182" s="6" t="n"/>
      <c r="ADP182" s="2" t="n"/>
      <c r="ADQ182" s="293" t="n"/>
      <c r="ADT182" s="6" t="n"/>
      <c r="ADV182" s="2" t="n"/>
      <c r="ADW182" s="293" t="n"/>
      <c r="ADZ182" s="6" t="n"/>
      <c r="AEB182" s="2" t="n"/>
      <c r="AEC182" s="293" t="n"/>
      <c r="AEF182" s="6" t="n"/>
      <c r="AEH182" s="2" t="n"/>
      <c r="AEI182" s="293" t="n"/>
      <c r="AEL182" s="6" t="n"/>
      <c r="AEN182" s="2" t="n"/>
      <c r="AEO182" s="293" t="n"/>
      <c r="AER182" s="6" t="n"/>
      <c r="AET182" s="2" t="n"/>
      <c r="AEU182" s="293" t="n"/>
      <c r="AEX182" s="6" t="n"/>
      <c r="AEZ182" s="2" t="n"/>
      <c r="AFA182" s="293" t="n"/>
      <c r="AFD182" s="6" t="n"/>
      <c r="AFF182" s="2" t="n"/>
      <c r="AFG182" s="293" t="n"/>
      <c r="AFJ182" s="6" t="n"/>
      <c r="AFL182" s="2" t="n"/>
      <c r="AFM182" s="293" t="n"/>
      <c r="AFP182" s="6" t="n"/>
      <c r="AFR182" s="2" t="n"/>
      <c r="AFS182" s="293" t="n"/>
      <c r="AFV182" s="6" t="n"/>
      <c r="AFX182" s="2" t="n"/>
      <c r="AFY182" s="293" t="n"/>
      <c r="AGB182" s="6" t="n"/>
      <c r="AGD182" s="2" t="n"/>
      <c r="AGE182" s="293" t="n"/>
      <c r="AGH182" s="6" t="n"/>
      <c r="AGJ182" s="2" t="n"/>
      <c r="AGK182" s="293" t="n"/>
      <c r="AGN182" s="6" t="n"/>
      <c r="AGP182" s="2" t="n"/>
      <c r="AGQ182" s="293" t="n"/>
      <c r="AGT182" s="6" t="n"/>
      <c r="AGV182" s="2" t="n"/>
      <c r="AGW182" s="293" t="n"/>
      <c r="AGZ182" s="6" t="n"/>
      <c r="AHB182" s="2" t="n"/>
      <c r="AHC182" s="293" t="n"/>
      <c r="AHF182" s="6" t="n"/>
      <c r="AHH182" s="2" t="n"/>
      <c r="AHI182" s="293" t="n"/>
      <c r="AHL182" s="6" t="n"/>
      <c r="AHN182" s="2" t="n"/>
      <c r="AHO182" s="293" t="n"/>
      <c r="AHR182" s="6" t="n"/>
      <c r="AHT182" s="2" t="n"/>
      <c r="AHU182" s="293" t="n"/>
      <c r="AHX182" s="6" t="n"/>
      <c r="AHZ182" s="2" t="n"/>
      <c r="AIA182" s="293" t="n"/>
      <c r="AID182" s="6" t="n"/>
      <c r="AIF182" s="2" t="n"/>
      <c r="AIG182" s="293" t="n"/>
      <c r="AIJ182" s="6" t="n"/>
      <c r="AIL182" s="2" t="n"/>
      <c r="AIM182" s="293" t="n"/>
      <c r="AIP182" s="6" t="n"/>
      <c r="AIR182" s="2" t="n"/>
      <c r="AIS182" s="293" t="n"/>
      <c r="AIV182" s="6" t="n"/>
      <c r="AIX182" s="2" t="n"/>
      <c r="AIY182" s="293" t="n"/>
      <c r="AJB182" s="6" t="n"/>
      <c r="AJD182" s="2" t="n"/>
      <c r="AJE182" s="293" t="n"/>
      <c r="AJH182" s="6" t="n"/>
      <c r="AJJ182" s="2" t="n"/>
      <c r="AJK182" s="293" t="n"/>
      <c r="AJN182" s="6" t="n"/>
      <c r="AJP182" s="2" t="n"/>
      <c r="AJQ182" s="293" t="n"/>
      <c r="AJT182" s="6" t="n"/>
      <c r="AJV182" s="2" t="n"/>
      <c r="AJW182" s="293" t="n"/>
      <c r="AJZ182" s="6" t="n"/>
      <c r="AKB182" s="2" t="n"/>
      <c r="AKC182" s="293" t="n"/>
      <c r="AKF182" s="6" t="n"/>
      <c r="AKH182" s="2" t="n"/>
      <c r="AKI182" s="293" t="n"/>
      <c r="AKL182" s="6" t="n"/>
      <c r="AKN182" s="2" t="n"/>
      <c r="AKO182" s="293" t="n"/>
      <c r="AKR182" s="6" t="n"/>
      <c r="AKT182" s="2" t="n"/>
      <c r="AKU182" s="293" t="n"/>
      <c r="AKX182" s="6" t="n"/>
      <c r="AKZ182" s="2" t="n"/>
      <c r="ALA182" s="293" t="n"/>
      <c r="ALD182" s="6" t="n"/>
      <c r="ALF182" s="2" t="n"/>
      <c r="ALG182" s="293" t="n"/>
      <c r="ALJ182" s="6" t="n"/>
      <c r="ALL182" s="2" t="n"/>
      <c r="ALM182" s="293" t="n"/>
      <c r="ALP182" s="6" t="n"/>
      <c r="ALR182" s="2" t="n"/>
      <c r="ALS182" s="293" t="n"/>
      <c r="ALV182" s="6" t="n"/>
      <c r="ALX182" s="2" t="n"/>
      <c r="ALY182" s="293" t="n"/>
      <c r="AMB182" s="6" t="n"/>
      <c r="AMD182" s="2" t="n"/>
      <c r="AME182" s="293" t="n"/>
      <c r="AMH182" s="6" t="n"/>
      <c r="AMJ182" s="2" t="n"/>
      <c r="AMK182" s="293" t="n"/>
      <c r="AMN182" s="6" t="n"/>
      <c r="AMP182" s="2" t="n"/>
      <c r="AMQ182" s="293" t="n"/>
      <c r="AMT182" s="6" t="n"/>
      <c r="AMV182" s="2" t="n"/>
      <c r="AMW182" s="293" t="n"/>
      <c r="AMZ182" s="6" t="n"/>
      <c r="ANB182" s="2" t="n"/>
      <c r="ANC182" s="293" t="n"/>
      <c r="ANF182" s="6" t="n"/>
      <c r="ANH182" s="2" t="n"/>
      <c r="ANI182" s="293" t="n"/>
      <c r="ANL182" s="6" t="n"/>
      <c r="ANN182" s="2" t="n"/>
      <c r="ANO182" s="293" t="n"/>
      <c r="ANR182" s="6" t="n"/>
      <c r="ANT182" s="2" t="n"/>
      <c r="ANU182" s="293" t="n"/>
      <c r="ANX182" s="6" t="n"/>
      <c r="ANZ182" s="2" t="n"/>
      <c r="AOA182" s="293" t="n"/>
      <c r="AOD182" s="6" t="n"/>
      <c r="AOF182" s="2" t="n"/>
      <c r="AOG182" s="293" t="n"/>
      <c r="AOJ182" s="6" t="n"/>
      <c r="AOL182" s="2" t="n"/>
      <c r="AOM182" s="293" t="n"/>
      <c r="AOP182" s="6" t="n"/>
      <c r="AOR182" s="2" t="n"/>
      <c r="AOS182" s="293" t="n"/>
      <c r="AOV182" s="6" t="n"/>
      <c r="AOX182" s="2" t="n"/>
      <c r="AOY182" s="293" t="n"/>
      <c r="APB182" s="6" t="n"/>
      <c r="APD182" s="2" t="n"/>
      <c r="APE182" s="293" t="n"/>
      <c r="APH182" s="6" t="n"/>
      <c r="APJ182" s="2" t="n"/>
      <c r="APK182" s="293" t="n"/>
      <c r="APN182" s="6" t="n"/>
      <c r="APP182" s="2" t="n"/>
      <c r="APQ182" s="293" t="n"/>
      <c r="APT182" s="6" t="n"/>
      <c r="APV182" s="2" t="n"/>
      <c r="APW182" s="293" t="n"/>
      <c r="APZ182" s="6" t="n"/>
      <c r="AQB182" s="2" t="n"/>
      <c r="AQC182" s="293" t="n"/>
      <c r="AQF182" s="6" t="n"/>
      <c r="AQH182" s="2" t="n"/>
      <c r="AQI182" s="293" t="n"/>
      <c r="AQL182" s="6" t="n"/>
      <c r="AQN182" s="2" t="n"/>
      <c r="AQO182" s="293" t="n"/>
      <c r="AQR182" s="6" t="n"/>
      <c r="AQT182" s="2" t="n"/>
      <c r="AQU182" s="293" t="n"/>
      <c r="AQX182" s="6" t="n"/>
      <c r="AQZ182" s="2" t="n"/>
      <c r="ARA182" s="293" t="n"/>
      <c r="ARD182" s="6" t="n"/>
      <c r="ARF182" s="2" t="n"/>
      <c r="ARG182" s="293" t="n"/>
      <c r="ARJ182" s="6" t="n"/>
      <c r="ARL182" s="2" t="n"/>
      <c r="ARM182" s="293" t="n"/>
      <c r="ARP182" s="6" t="n"/>
      <c r="ARR182" s="2" t="n"/>
      <c r="ARS182" s="293" t="n"/>
      <c r="ARV182" s="6" t="n"/>
      <c r="ARX182" s="2" t="n"/>
      <c r="ARY182" s="293" t="n"/>
      <c r="ASB182" s="6" t="n"/>
      <c r="ASD182" s="2" t="n"/>
      <c r="ASE182" s="293" t="n"/>
      <c r="ASH182" s="6" t="n"/>
      <c r="ASJ182" s="2" t="n"/>
      <c r="ASK182" s="293" t="n"/>
      <c r="ASN182" s="6" t="n"/>
      <c r="ASP182" s="2" t="n"/>
      <c r="ASQ182" s="293" t="n"/>
      <c r="AST182" s="6" t="n"/>
      <c r="ASV182" s="2" t="n"/>
      <c r="ASW182" s="293" t="n"/>
      <c r="ASZ182" s="6" t="n"/>
      <c r="ATB182" s="2" t="n"/>
      <c r="ATC182" s="293" t="n"/>
      <c r="ATF182" s="6" t="n"/>
      <c r="ATH182" s="2" t="n"/>
      <c r="ATI182" s="293" t="n"/>
      <c r="ATL182" s="6" t="n"/>
      <c r="ATN182" s="2" t="n"/>
      <c r="ATO182" s="293" t="n"/>
      <c r="ATR182" s="6" t="n"/>
      <c r="ATT182" s="2" t="n"/>
      <c r="ATU182" s="293" t="n"/>
      <c r="ATX182" s="6" t="n"/>
      <c r="ATZ182" s="2" t="n"/>
      <c r="AUA182" s="293" t="n"/>
      <c r="AUD182" s="6" t="n"/>
      <c r="AUF182" s="2" t="n"/>
      <c r="AUG182" s="293" t="n"/>
      <c r="AUJ182" s="6" t="n"/>
      <c r="AUL182" s="2" t="n"/>
      <c r="AUM182" s="293" t="n"/>
      <c r="AUP182" s="6" t="n"/>
      <c r="AUR182" s="2" t="n"/>
      <c r="AUS182" s="293" t="n"/>
      <c r="AUV182" s="6" t="n"/>
      <c r="AUX182" s="2" t="n"/>
      <c r="AUY182" s="293" t="n"/>
      <c r="AVB182" s="6" t="n"/>
      <c r="AVD182" s="2" t="n"/>
      <c r="AVE182" s="293" t="n"/>
      <c r="AVH182" s="6" t="n"/>
      <c r="AVJ182" s="2" t="n"/>
      <c r="AVK182" s="293" t="n"/>
      <c r="AVN182" s="6" t="n"/>
      <c r="AVP182" s="2" t="n"/>
      <c r="AVQ182" s="293" t="n"/>
      <c r="AVT182" s="6" t="n"/>
      <c r="AVV182" s="2" t="n"/>
      <c r="AVW182" s="293" t="n"/>
      <c r="AVZ182" s="6" t="n"/>
      <c r="AWB182" s="2" t="n"/>
      <c r="AWC182" s="293" t="n"/>
      <c r="AWF182" s="6" t="n"/>
      <c r="AWH182" s="2" t="n"/>
      <c r="AWI182" s="293" t="n"/>
      <c r="AWL182" s="6" t="n"/>
      <c r="AWN182" s="2" t="n"/>
      <c r="AWO182" s="293" t="n"/>
      <c r="AWR182" s="6" t="n"/>
      <c r="AWT182" s="2" t="n"/>
      <c r="AWU182" s="293" t="n"/>
      <c r="AWX182" s="6" t="n"/>
      <c r="AWZ182" s="2" t="n"/>
      <c r="AXA182" s="293" t="n"/>
      <c r="AXD182" s="6" t="n"/>
      <c r="AXF182" s="2" t="n"/>
      <c r="AXG182" s="293" t="n"/>
      <c r="AXJ182" s="6" t="n"/>
      <c r="AXL182" s="2" t="n"/>
      <c r="AXM182" s="293" t="n"/>
      <c r="AXP182" s="6" t="n"/>
      <c r="AXR182" s="2" t="n"/>
      <c r="AXS182" s="293" t="n"/>
      <c r="AXV182" s="6" t="n"/>
      <c r="AXX182" s="2" t="n"/>
      <c r="AXY182" s="293" t="n"/>
      <c r="AYB182" s="6" t="n"/>
      <c r="AYD182" s="2" t="n"/>
      <c r="AYE182" s="293" t="n"/>
      <c r="AYH182" s="6" t="n"/>
      <c r="AYJ182" s="2" t="n"/>
      <c r="AYK182" s="293" t="n"/>
      <c r="AYN182" s="6" t="n"/>
      <c r="AYP182" s="2" t="n"/>
      <c r="AYQ182" s="293" t="n"/>
      <c r="AYT182" s="6" t="n"/>
      <c r="AYV182" s="2" t="n"/>
      <c r="AYW182" s="293" t="n"/>
      <c r="AYZ182" s="6" t="n"/>
      <c r="AZB182" s="2" t="n"/>
      <c r="AZC182" s="293" t="n"/>
      <c r="AZF182" s="6" t="n"/>
      <c r="AZH182" s="2" t="n"/>
      <c r="AZI182" s="293" t="n"/>
      <c r="AZL182" s="6" t="n"/>
      <c r="AZN182" s="2" t="n"/>
      <c r="AZO182" s="293" t="n"/>
      <c r="AZR182" s="6" t="n"/>
      <c r="AZT182" s="2" t="n"/>
      <c r="AZU182" s="293" t="n"/>
      <c r="AZX182" s="6" t="n"/>
      <c r="AZZ182" s="2" t="n"/>
      <c r="BAA182" s="293" t="n"/>
      <c r="BAD182" s="6" t="n"/>
      <c r="BAF182" s="2" t="n"/>
      <c r="BAG182" s="293" t="n"/>
      <c r="BAJ182" s="6" t="n"/>
      <c r="BAL182" s="2" t="n"/>
      <c r="BAM182" s="293" t="n"/>
      <c r="BAP182" s="6" t="n"/>
      <c r="BAR182" s="2" t="n"/>
      <c r="BAS182" s="293" t="n"/>
      <c r="BAV182" s="6" t="n"/>
      <c r="BAX182" s="2" t="n"/>
      <c r="BAY182" s="293" t="n"/>
      <c r="BBB182" s="6" t="n"/>
      <c r="BBD182" s="2" t="n"/>
      <c r="BBE182" s="293" t="n"/>
      <c r="BBH182" s="6" t="n"/>
      <c r="BBJ182" s="2" t="n"/>
      <c r="BBK182" s="293" t="n"/>
      <c r="BBN182" s="6" t="n"/>
      <c r="BBP182" s="2" t="n"/>
      <c r="BBQ182" s="293" t="n"/>
      <c r="BBT182" s="6" t="n"/>
      <c r="BBV182" s="2" t="n"/>
      <c r="BBW182" s="293" t="n"/>
      <c r="BBZ182" s="6" t="n"/>
      <c r="BCB182" s="2" t="n"/>
      <c r="BCC182" s="293" t="n"/>
      <c r="BCF182" s="6" t="n"/>
      <c r="BCH182" s="2" t="n"/>
      <c r="BCI182" s="293" t="n"/>
      <c r="BCL182" s="6" t="n"/>
      <c r="BCN182" s="2" t="n"/>
      <c r="BCO182" s="293" t="n"/>
      <c r="BCR182" s="6" t="n"/>
      <c r="BCT182" s="2" t="n"/>
      <c r="BCU182" s="293" t="n"/>
      <c r="BCX182" s="6" t="n"/>
      <c r="BCZ182" s="2" t="n"/>
      <c r="BDA182" s="293" t="n"/>
      <c r="BDD182" s="6" t="n"/>
      <c r="BDF182" s="2" t="n"/>
      <c r="BDG182" s="293" t="n"/>
      <c r="BDJ182" s="6" t="n"/>
      <c r="BDL182" s="2" t="n"/>
      <c r="BDM182" s="293" t="n"/>
      <c r="BDP182" s="6" t="n"/>
      <c r="BDR182" s="2" t="n"/>
      <c r="BDS182" s="293" t="n"/>
      <c r="BDV182" s="6" t="n"/>
      <c r="BDX182" s="2" t="n"/>
      <c r="BDY182" s="293" t="n"/>
      <c r="BEB182" s="6" t="n"/>
      <c r="BED182" s="2" t="n"/>
      <c r="BEE182" s="293" t="n"/>
      <c r="BEH182" s="6" t="n"/>
      <c r="BEJ182" s="2" t="n"/>
      <c r="BEK182" s="293" t="n"/>
      <c r="BEN182" s="6" t="n"/>
      <c r="BEP182" s="2" t="n"/>
      <c r="BEQ182" s="293" t="n"/>
      <c r="BET182" s="6" t="n"/>
      <c r="BEV182" s="2" t="n"/>
      <c r="BEW182" s="293" t="n"/>
      <c r="BEZ182" s="6" t="n"/>
      <c r="BFB182" s="2" t="n"/>
      <c r="BFC182" s="293" t="n"/>
      <c r="BFF182" s="6" t="n"/>
      <c r="BFH182" s="2" t="n"/>
      <c r="BFI182" s="293" t="n"/>
      <c r="BFL182" s="6" t="n"/>
      <c r="BFN182" s="2" t="n"/>
      <c r="BFO182" s="293" t="n"/>
      <c r="BFR182" s="6" t="n"/>
      <c r="BFT182" s="2" t="n"/>
      <c r="BFU182" s="293" t="n"/>
      <c r="BFX182" s="6" t="n"/>
      <c r="BFZ182" s="2" t="n"/>
      <c r="BGA182" s="293" t="n"/>
      <c r="BGD182" s="6" t="n"/>
      <c r="BGF182" s="2" t="n"/>
      <c r="BGG182" s="293" t="n"/>
      <c r="BGJ182" s="6" t="n"/>
      <c r="BGL182" s="2" t="n"/>
      <c r="BGM182" s="293" t="n"/>
      <c r="BGP182" s="6" t="n"/>
      <c r="BGR182" s="2" t="n"/>
      <c r="BGS182" s="293" t="n"/>
      <c r="BGV182" s="6" t="n"/>
      <c r="BGX182" s="2" t="n"/>
      <c r="BGY182" s="293" t="n"/>
      <c r="BHB182" s="6" t="n"/>
      <c r="BHD182" s="2" t="n"/>
      <c r="BHE182" s="293" t="n"/>
      <c r="BHH182" s="6" t="n"/>
      <c r="BHJ182" s="2" t="n"/>
      <c r="BHK182" s="293" t="n"/>
      <c r="BHN182" s="6" t="n"/>
      <c r="BHP182" s="2" t="n"/>
      <c r="BHQ182" s="293" t="n"/>
      <c r="BHT182" s="6" t="n"/>
      <c r="BHV182" s="2" t="n"/>
      <c r="BHW182" s="293" t="n"/>
      <c r="BHZ182" s="6" t="n"/>
      <c r="BIB182" s="2" t="n"/>
      <c r="BIC182" s="293" t="n"/>
      <c r="BIF182" s="6" t="n"/>
      <c r="BIH182" s="2" t="n"/>
      <c r="BII182" s="293" t="n"/>
      <c r="BIL182" s="6" t="n"/>
      <c r="BIN182" s="2" t="n"/>
      <c r="BIO182" s="293" t="n"/>
      <c r="BIR182" s="6" t="n"/>
      <c r="BIT182" s="2" t="n"/>
      <c r="BIU182" s="293" t="n"/>
      <c r="BIX182" s="6" t="n"/>
      <c r="BIZ182" s="2" t="n"/>
      <c r="BJA182" s="293" t="n"/>
      <c r="BJD182" s="6" t="n"/>
      <c r="BJF182" s="2" t="n"/>
      <c r="BJG182" s="293" t="n"/>
      <c r="BJJ182" s="6" t="n"/>
      <c r="BJL182" s="2" t="n"/>
      <c r="BJM182" s="293" t="n"/>
      <c r="BJP182" s="6" t="n"/>
      <c r="BJR182" s="2" t="n"/>
      <c r="BJS182" s="293" t="n"/>
      <c r="BJV182" s="6" t="n"/>
      <c r="BJX182" s="2" t="n"/>
      <c r="BJY182" s="293" t="n"/>
      <c r="BKB182" s="6" t="n"/>
      <c r="BKD182" s="2" t="n"/>
      <c r="BKE182" s="293" t="n"/>
      <c r="BKH182" s="6" t="n"/>
      <c r="BKJ182" s="2" t="n"/>
      <c r="BKK182" s="293" t="n"/>
      <c r="BKN182" s="6" t="n"/>
      <c r="BKP182" s="2" t="n"/>
      <c r="BKQ182" s="293" t="n"/>
      <c r="BKT182" s="6" t="n"/>
      <c r="BKV182" s="2" t="n"/>
      <c r="BKW182" s="293" t="n"/>
      <c r="BKZ182" s="6" t="n"/>
      <c r="BLB182" s="2" t="n"/>
      <c r="BLC182" s="293" t="n"/>
      <c r="BLF182" s="6" t="n"/>
      <c r="BLH182" s="2" t="n"/>
      <c r="BLI182" s="293" t="n"/>
      <c r="BLL182" s="6" t="n"/>
      <c r="BLN182" s="2" t="n"/>
      <c r="BLO182" s="293" t="n"/>
      <c r="BLR182" s="6" t="n"/>
      <c r="BLT182" s="2" t="n"/>
      <c r="BLU182" s="293" t="n"/>
      <c r="BLX182" s="6" t="n"/>
      <c r="BLZ182" s="2" t="n"/>
      <c r="BMA182" s="293" t="n"/>
      <c r="BMD182" s="6" t="n"/>
      <c r="BMF182" s="2" t="n"/>
      <c r="BMG182" s="293" t="n"/>
      <c r="BMJ182" s="6" t="n"/>
      <c r="BML182" s="2" t="n"/>
      <c r="BMM182" s="293" t="n"/>
      <c r="BMP182" s="6" t="n"/>
      <c r="BMR182" s="2" t="n"/>
      <c r="BMS182" s="293" t="n"/>
      <c r="BMV182" s="6" t="n"/>
      <c r="BMX182" s="2" t="n"/>
      <c r="BMY182" s="293" t="n"/>
      <c r="BNB182" s="6" t="n"/>
      <c r="BND182" s="2" t="n"/>
      <c r="BNE182" s="293" t="n"/>
      <c r="BNH182" s="6" t="n"/>
      <c r="BNJ182" s="2" t="n"/>
      <c r="BNK182" s="293" t="n"/>
      <c r="BNN182" s="6" t="n"/>
      <c r="BNP182" s="2" t="n"/>
      <c r="BNQ182" s="293" t="n"/>
      <c r="BNT182" s="6" t="n"/>
      <c r="BNV182" s="2" t="n"/>
      <c r="BNW182" s="293" t="n"/>
      <c r="BNZ182" s="6" t="n"/>
      <c r="BOB182" s="2" t="n"/>
      <c r="BOC182" s="293" t="n"/>
      <c r="BOF182" s="6" t="n"/>
      <c r="BOH182" s="2" t="n"/>
      <c r="BOI182" s="293" t="n"/>
      <c r="BOL182" s="6" t="n"/>
      <c r="BON182" s="2" t="n"/>
      <c r="BOO182" s="293" t="n"/>
    </row>
    <row r="183">
      <c r="D183" s="3" t="n"/>
      <c r="E183" s="11" t="n"/>
      <c r="F183" s="293" t="n"/>
      <c r="G183" s="11" t="n"/>
      <c r="H183" s="8" t="n"/>
      <c r="I183" s="8" t="n"/>
      <c r="J183" s="2" t="n"/>
      <c r="K183" s="6" t="n"/>
      <c r="L183" s="293" t="n"/>
      <c r="M183" s="293" t="n"/>
      <c r="N183" s="6" t="n"/>
      <c r="P183" s="2" t="n"/>
      <c r="Q183" s="293" t="n"/>
      <c r="T183" s="6" t="n"/>
      <c r="V183" s="2" t="n"/>
      <c r="W183" s="293" t="n"/>
      <c r="Z183" s="6" t="n"/>
      <c r="AB183" s="2" t="n"/>
      <c r="AC183" s="293" t="n"/>
      <c r="AF183" s="6" t="n"/>
      <c r="AH183" s="2" t="n"/>
      <c r="AI183" s="293" t="n"/>
      <c r="AL183" s="6" t="n"/>
      <c r="AN183" s="2" t="n"/>
      <c r="AO183" s="293" t="n"/>
      <c r="AR183" s="6" t="n"/>
      <c r="AT183" s="2" t="n"/>
      <c r="AU183" s="293" t="n"/>
      <c r="AX183" s="6" t="n"/>
      <c r="AZ183" s="2" t="n"/>
      <c r="BA183" s="293" t="n"/>
      <c r="BD183" s="6" t="n"/>
      <c r="BF183" s="2" t="n"/>
      <c r="BG183" s="293" t="n"/>
      <c r="BJ183" s="6" t="n"/>
      <c r="BL183" s="2" t="n"/>
      <c r="BM183" s="293" t="n"/>
      <c r="BP183" s="6" t="n"/>
      <c r="BR183" s="2" t="n"/>
      <c r="BS183" s="293" t="n"/>
      <c r="BV183" s="6" t="n"/>
      <c r="BX183" s="2" t="n"/>
      <c r="BY183" s="293" t="n"/>
      <c r="CB183" s="6" t="n"/>
      <c r="CD183" s="2" t="n"/>
      <c r="CE183" s="293" t="n"/>
      <c r="CH183" s="6" t="n"/>
      <c r="CJ183" s="2" t="n"/>
      <c r="CK183" s="293" t="n"/>
      <c r="CN183" s="6" t="n"/>
      <c r="CP183" s="2" t="n"/>
      <c r="CQ183" s="293" t="n"/>
      <c r="CT183" s="6" t="n"/>
      <c r="CV183" s="2" t="n"/>
      <c r="CW183" s="293" t="n"/>
      <c r="CZ183" s="6" t="n"/>
      <c r="DB183" s="2" t="n"/>
      <c r="DC183" s="293" t="n"/>
      <c r="DF183" s="6" t="n"/>
      <c r="DH183" s="2" t="n"/>
      <c r="DI183" s="293" t="n"/>
      <c r="DL183" s="6" t="n"/>
      <c r="DN183" s="2" t="n"/>
      <c r="DO183" s="293" t="n"/>
      <c r="DR183" s="6" t="n"/>
      <c r="DT183" s="2" t="n"/>
      <c r="DU183" s="293" t="n"/>
      <c r="DX183" s="6" t="n"/>
      <c r="DZ183" s="2" t="n"/>
      <c r="EA183" s="293" t="n"/>
      <c r="ED183" s="6" t="n"/>
      <c r="EF183" s="2" t="n"/>
      <c r="EG183" s="293" t="n"/>
      <c r="EJ183" s="6" t="n"/>
      <c r="EL183" s="2" t="n"/>
      <c r="EM183" s="293" t="n"/>
      <c r="EP183" s="6" t="n"/>
      <c r="ER183" s="2" t="n"/>
      <c r="ES183" s="293" t="n"/>
      <c r="EV183" s="6" t="n"/>
      <c r="EX183" s="2" t="n"/>
      <c r="EY183" s="293" t="n"/>
      <c r="FB183" s="6" t="n"/>
      <c r="FD183" s="2" t="n"/>
      <c r="FE183" s="293" t="n"/>
      <c r="FH183" s="6" t="n"/>
      <c r="FJ183" s="2" t="n"/>
      <c r="FK183" s="293" t="n"/>
      <c r="FN183" s="6" t="n"/>
      <c r="FP183" s="2" t="n"/>
      <c r="FQ183" s="293" t="n"/>
      <c r="FT183" s="6" t="n"/>
      <c r="FV183" s="2" t="n"/>
      <c r="FW183" s="293" t="n"/>
      <c r="FZ183" s="6" t="n"/>
      <c r="GB183" s="2" t="n"/>
      <c r="GC183" s="293" t="n"/>
      <c r="GF183" s="6" t="n"/>
      <c r="GH183" s="2" t="n"/>
      <c r="GI183" s="293" t="n"/>
      <c r="GL183" s="6" t="n"/>
      <c r="GN183" s="2" t="n"/>
      <c r="GO183" s="293" t="n"/>
      <c r="GR183" s="6" t="n"/>
      <c r="GT183" s="2" t="n"/>
      <c r="GU183" s="293" t="n"/>
      <c r="GX183" s="6" t="n"/>
      <c r="GZ183" s="2" t="n"/>
      <c r="HA183" s="293" t="n"/>
      <c r="HD183" s="6" t="n"/>
      <c r="HF183" s="2" t="n"/>
      <c r="HG183" s="293" t="n"/>
      <c r="HJ183" s="6" t="n"/>
      <c r="HL183" s="2" t="n"/>
      <c r="HM183" s="293" t="n"/>
      <c r="HP183" s="6" t="n"/>
      <c r="HR183" s="2" t="n"/>
      <c r="HS183" s="293" t="n"/>
      <c r="HV183" s="6" t="n"/>
      <c r="HX183" s="2" t="n"/>
      <c r="HY183" s="293" t="n"/>
      <c r="IB183" s="6" t="n"/>
      <c r="ID183" s="2" t="n"/>
      <c r="IE183" s="293" t="n"/>
      <c r="IH183" s="6" t="n"/>
      <c r="IJ183" s="2" t="n"/>
      <c r="IK183" s="293" t="n"/>
      <c r="IN183" s="6" t="n"/>
      <c r="IP183" s="2" t="n"/>
      <c r="IQ183" s="293" t="n"/>
      <c r="IT183" s="6" t="n"/>
      <c r="IV183" s="2" t="n"/>
      <c r="IW183" s="293" t="n"/>
      <c r="IZ183" s="6" t="n"/>
      <c r="JB183" s="2" t="n"/>
      <c r="JC183" s="293" t="n"/>
      <c r="JF183" s="6" t="n"/>
      <c r="JH183" s="2" t="n"/>
      <c r="JI183" s="293" t="n"/>
      <c r="JL183" s="6" t="n"/>
      <c r="JN183" s="2" t="n"/>
      <c r="JO183" s="293" t="n"/>
      <c r="JR183" s="6" t="n"/>
      <c r="JT183" s="2" t="n"/>
      <c r="JU183" s="293" t="n"/>
      <c r="JX183" s="6" t="n"/>
      <c r="JZ183" s="2" t="n"/>
      <c r="KA183" s="293" t="n"/>
      <c r="KD183" s="6" t="n"/>
      <c r="KF183" s="2" t="n"/>
      <c r="KG183" s="293" t="n"/>
      <c r="KJ183" s="6" t="n"/>
      <c r="KL183" s="2" t="n"/>
      <c r="KM183" s="293" t="n"/>
      <c r="KP183" s="6" t="n"/>
      <c r="KR183" s="2" t="n"/>
      <c r="KS183" s="293" t="n"/>
      <c r="KV183" s="6" t="n"/>
      <c r="KX183" s="2" t="n"/>
      <c r="KY183" s="293" t="n"/>
      <c r="LB183" s="6" t="n"/>
      <c r="LD183" s="2" t="n"/>
      <c r="LE183" s="293" t="n"/>
      <c r="LH183" s="6" t="n"/>
      <c r="LJ183" s="2" t="n"/>
      <c r="LK183" s="293" t="n"/>
      <c r="LN183" s="6" t="n"/>
      <c r="LP183" s="2" t="n"/>
      <c r="LQ183" s="293" t="n"/>
      <c r="LT183" s="6" t="n"/>
      <c r="LV183" s="2" t="n"/>
      <c r="LW183" s="293" t="n"/>
      <c r="LZ183" s="6" t="n"/>
      <c r="MB183" s="2" t="n"/>
      <c r="MC183" s="293" t="n"/>
      <c r="MF183" s="6" t="n"/>
      <c r="MH183" s="2" t="n"/>
      <c r="MI183" s="293" t="n"/>
      <c r="ML183" s="6" t="n"/>
      <c r="MN183" s="2" t="n"/>
      <c r="MO183" s="293" t="n"/>
      <c r="MR183" s="6" t="n"/>
      <c r="MT183" s="2" t="n"/>
      <c r="MU183" s="293" t="n"/>
      <c r="MX183" s="6" t="n"/>
      <c r="MZ183" s="2" t="n"/>
      <c r="NA183" s="293" t="n"/>
      <c r="ND183" s="6" t="n"/>
      <c r="NF183" s="2" t="n"/>
      <c r="NG183" s="293" t="n"/>
      <c r="NJ183" s="6" t="n"/>
      <c r="NL183" s="2" t="n"/>
      <c r="NM183" s="293" t="n"/>
      <c r="NP183" s="6" t="n"/>
      <c r="NR183" s="2" t="n"/>
      <c r="NS183" s="293" t="n"/>
      <c r="NV183" s="6" t="n"/>
      <c r="NX183" s="2" t="n"/>
      <c r="NY183" s="293" t="n"/>
      <c r="OB183" s="6" t="n"/>
      <c r="OD183" s="2" t="n"/>
      <c r="OE183" s="293" t="n"/>
      <c r="OH183" s="6" t="n"/>
      <c r="OJ183" s="2" t="n"/>
      <c r="OK183" s="293" t="n"/>
      <c r="ON183" s="6" t="n"/>
      <c r="OP183" s="2" t="n"/>
      <c r="OQ183" s="293" t="n"/>
      <c r="OT183" s="6" t="n"/>
      <c r="OV183" s="2" t="n"/>
      <c r="OW183" s="293" t="n"/>
      <c r="OZ183" s="6" t="n"/>
      <c r="PB183" s="2" t="n"/>
      <c r="PC183" s="293" t="n"/>
      <c r="PF183" s="6" t="n"/>
      <c r="PH183" s="2" t="n"/>
      <c r="PI183" s="293" t="n"/>
      <c r="PL183" s="6" t="n"/>
      <c r="PN183" s="2" t="n"/>
      <c r="PO183" s="293" t="n"/>
      <c r="PR183" s="6" t="n"/>
      <c r="PT183" s="2" t="n"/>
      <c r="PU183" s="293" t="n"/>
      <c r="PX183" s="6" t="n"/>
      <c r="PZ183" s="2" t="n"/>
      <c r="QA183" s="293" t="n"/>
      <c r="QD183" s="6" t="n"/>
      <c r="QF183" s="2" t="n"/>
      <c r="QG183" s="293" t="n"/>
      <c r="QJ183" s="6" t="n"/>
      <c r="QL183" s="2" t="n"/>
      <c r="QM183" s="293" t="n"/>
      <c r="QP183" s="6" t="n"/>
      <c r="QR183" s="2" t="n"/>
      <c r="QS183" s="293" t="n"/>
      <c r="QV183" s="6" t="n"/>
      <c r="QX183" s="2" t="n"/>
      <c r="QY183" s="293" t="n"/>
      <c r="RB183" s="6" t="n"/>
      <c r="RD183" s="2" t="n"/>
      <c r="RE183" s="293" t="n"/>
      <c r="RH183" s="6" t="n"/>
      <c r="RJ183" s="2" t="n"/>
      <c r="RK183" s="293" t="n"/>
      <c r="RN183" s="6" t="n"/>
      <c r="RP183" s="2" t="n"/>
      <c r="RQ183" s="293" t="n"/>
      <c r="RT183" s="6" t="n"/>
      <c r="RV183" s="2" t="n"/>
      <c r="RW183" s="293" t="n"/>
      <c r="RZ183" s="6" t="n"/>
      <c r="SB183" s="2" t="n"/>
      <c r="SC183" s="293" t="n"/>
      <c r="SF183" s="6" t="n"/>
      <c r="SH183" s="2" t="n"/>
      <c r="SI183" s="293" t="n"/>
      <c r="SL183" s="6" t="n"/>
      <c r="SN183" s="2" t="n"/>
      <c r="SO183" s="293" t="n"/>
      <c r="SR183" s="6" t="n"/>
      <c r="ST183" s="2" t="n"/>
      <c r="SU183" s="293" t="n"/>
      <c r="SX183" s="6" t="n"/>
      <c r="SZ183" s="2" t="n"/>
      <c r="TA183" s="293" t="n"/>
      <c r="TD183" s="6" t="n"/>
      <c r="TF183" s="2" t="n"/>
      <c r="TG183" s="293" t="n"/>
      <c r="TJ183" s="6" t="n"/>
      <c r="TL183" s="2" t="n"/>
      <c r="TM183" s="293" t="n"/>
      <c r="TP183" s="6" t="n"/>
      <c r="TR183" s="2" t="n"/>
      <c r="TS183" s="293" t="n"/>
      <c r="TV183" s="6" t="n"/>
      <c r="TX183" s="2" t="n"/>
      <c r="TY183" s="293" t="n"/>
      <c r="UB183" s="6" t="n"/>
      <c r="UD183" s="2" t="n"/>
      <c r="UE183" s="293" t="n"/>
      <c r="UH183" s="6" t="n"/>
      <c r="UJ183" s="2" t="n"/>
      <c r="UK183" s="293" t="n"/>
      <c r="UN183" s="6" t="n"/>
      <c r="UP183" s="2" t="n"/>
      <c r="UQ183" s="293" t="n"/>
      <c r="UT183" s="6" t="n"/>
      <c r="UV183" s="2" t="n"/>
      <c r="UW183" s="293" t="n"/>
      <c r="UZ183" s="6" t="n"/>
      <c r="VB183" s="2" t="n"/>
      <c r="VC183" s="293" t="n"/>
      <c r="VF183" s="6" t="n"/>
      <c r="VH183" s="2" t="n"/>
      <c r="VI183" s="293" t="n"/>
      <c r="VL183" s="6" t="n"/>
      <c r="VN183" s="2" t="n"/>
      <c r="VO183" s="293" t="n"/>
      <c r="VR183" s="6" t="n"/>
      <c r="VT183" s="2" t="n"/>
      <c r="VU183" s="293" t="n"/>
      <c r="VX183" s="6" t="n"/>
      <c r="VZ183" s="2" t="n"/>
      <c r="WA183" s="293" t="n"/>
      <c r="WD183" s="6" t="n"/>
      <c r="WF183" s="2" t="n"/>
      <c r="WG183" s="293" t="n"/>
      <c r="WJ183" s="6" t="n"/>
      <c r="WL183" s="2" t="n"/>
      <c r="WM183" s="293" t="n"/>
      <c r="WP183" s="6" t="n"/>
      <c r="WR183" s="2" t="n"/>
      <c r="WS183" s="293" t="n"/>
      <c r="WV183" s="6" t="n"/>
      <c r="WX183" s="2" t="n"/>
      <c r="WY183" s="293" t="n"/>
      <c r="XB183" s="6" t="n"/>
      <c r="XD183" s="2" t="n"/>
      <c r="XE183" s="293" t="n"/>
      <c r="XH183" s="6" t="n"/>
      <c r="XJ183" s="2" t="n"/>
      <c r="XK183" s="293" t="n"/>
      <c r="XN183" s="6" t="n"/>
      <c r="XP183" s="2" t="n"/>
      <c r="XQ183" s="293" t="n"/>
      <c r="XT183" s="6" t="n"/>
      <c r="XV183" s="2" t="n"/>
      <c r="XW183" s="293" t="n"/>
      <c r="XZ183" s="6" t="n"/>
      <c r="YB183" s="2" t="n"/>
      <c r="YC183" s="293" t="n"/>
      <c r="YF183" s="6" t="n"/>
      <c r="YH183" s="2" t="n"/>
      <c r="YI183" s="293" t="n"/>
      <c r="YL183" s="6" t="n"/>
      <c r="YN183" s="2" t="n"/>
      <c r="YO183" s="293" t="n"/>
      <c r="YR183" s="6" t="n"/>
      <c r="YT183" s="2" t="n"/>
      <c r="YU183" s="293" t="n"/>
      <c r="YX183" s="6" t="n"/>
      <c r="YZ183" s="2" t="n"/>
      <c r="ZA183" s="293" t="n"/>
      <c r="ZD183" s="6" t="n"/>
      <c r="ZF183" s="2" t="n"/>
      <c r="ZG183" s="293" t="n"/>
      <c r="ZJ183" s="6" t="n"/>
      <c r="ZL183" s="2" t="n"/>
      <c r="ZM183" s="293" t="n"/>
      <c r="ZP183" s="6" t="n"/>
      <c r="ZR183" s="2" t="n"/>
      <c r="ZS183" s="293" t="n"/>
      <c r="ZV183" s="6" t="n"/>
      <c r="ZX183" s="2" t="n"/>
      <c r="ZY183" s="293" t="n"/>
      <c r="AAB183" s="6" t="n"/>
      <c r="AAD183" s="2" t="n"/>
      <c r="AAE183" s="293" t="n"/>
      <c r="AAH183" s="6" t="n"/>
      <c r="AAJ183" s="2" t="n"/>
      <c r="AAK183" s="293" t="n"/>
      <c r="AAN183" s="6" t="n"/>
      <c r="AAP183" s="2" t="n"/>
      <c r="AAQ183" s="293" t="n"/>
      <c r="AAT183" s="6" t="n"/>
      <c r="AAV183" s="2" t="n"/>
      <c r="AAW183" s="293" t="n"/>
      <c r="AAZ183" s="6" t="n"/>
      <c r="ABB183" s="2" t="n"/>
      <c r="ABC183" s="293" t="n"/>
      <c r="ABF183" s="6" t="n"/>
      <c r="ABH183" s="2" t="n"/>
      <c r="ABI183" s="293" t="n"/>
      <c r="ABL183" s="6" t="n"/>
      <c r="ABN183" s="2" t="n"/>
      <c r="ABO183" s="293" t="n"/>
      <c r="ABR183" s="6" t="n"/>
      <c r="ABT183" s="2" t="n"/>
      <c r="ABU183" s="293" t="n"/>
      <c r="ABX183" s="6" t="n"/>
      <c r="ABZ183" s="2" t="n"/>
      <c r="ACA183" s="293" t="n"/>
      <c r="ACD183" s="6" t="n"/>
      <c r="ACF183" s="2" t="n"/>
      <c r="ACG183" s="293" t="n"/>
      <c r="ACJ183" s="6" t="n"/>
      <c r="ACL183" s="2" t="n"/>
      <c r="ACM183" s="293" t="n"/>
      <c r="ACP183" s="6" t="n"/>
      <c r="ACR183" s="2" t="n"/>
      <c r="ACS183" s="293" t="n"/>
      <c r="ACV183" s="6" t="n"/>
      <c r="ACX183" s="2" t="n"/>
      <c r="ACY183" s="293" t="n"/>
      <c r="ADB183" s="6" t="n"/>
      <c r="ADD183" s="2" t="n"/>
      <c r="ADE183" s="293" t="n"/>
      <c r="ADH183" s="6" t="n"/>
      <c r="ADJ183" s="2" t="n"/>
      <c r="ADK183" s="293" t="n"/>
      <c r="ADN183" s="6" t="n"/>
      <c r="ADP183" s="2" t="n"/>
      <c r="ADQ183" s="293" t="n"/>
      <c r="ADT183" s="6" t="n"/>
      <c r="ADV183" s="2" t="n"/>
      <c r="ADW183" s="293" t="n"/>
      <c r="ADZ183" s="6" t="n"/>
      <c r="AEB183" s="2" t="n"/>
      <c r="AEC183" s="293" t="n"/>
      <c r="AEF183" s="6" t="n"/>
      <c r="AEH183" s="2" t="n"/>
      <c r="AEI183" s="293" t="n"/>
      <c r="AEL183" s="6" t="n"/>
      <c r="AEN183" s="2" t="n"/>
      <c r="AEO183" s="293" t="n"/>
      <c r="AER183" s="6" t="n"/>
      <c r="AET183" s="2" t="n"/>
      <c r="AEU183" s="293" t="n"/>
      <c r="AEX183" s="6" t="n"/>
      <c r="AEZ183" s="2" t="n"/>
      <c r="AFA183" s="293" t="n"/>
      <c r="AFD183" s="6" t="n"/>
      <c r="AFF183" s="2" t="n"/>
      <c r="AFG183" s="293" t="n"/>
      <c r="AFJ183" s="6" t="n"/>
      <c r="AFL183" s="2" t="n"/>
      <c r="AFM183" s="293" t="n"/>
      <c r="AFP183" s="6" t="n"/>
      <c r="AFR183" s="2" t="n"/>
      <c r="AFS183" s="293" t="n"/>
      <c r="AFV183" s="6" t="n"/>
      <c r="AFX183" s="2" t="n"/>
      <c r="AFY183" s="293" t="n"/>
      <c r="AGB183" s="6" t="n"/>
      <c r="AGD183" s="2" t="n"/>
      <c r="AGE183" s="293" t="n"/>
      <c r="AGH183" s="6" t="n"/>
      <c r="AGJ183" s="2" t="n"/>
      <c r="AGK183" s="293" t="n"/>
      <c r="AGN183" s="6" t="n"/>
      <c r="AGP183" s="2" t="n"/>
      <c r="AGQ183" s="293" t="n"/>
      <c r="AGT183" s="6" t="n"/>
      <c r="AGV183" s="2" t="n"/>
      <c r="AGW183" s="293" t="n"/>
      <c r="AGZ183" s="6" t="n"/>
      <c r="AHB183" s="2" t="n"/>
      <c r="AHC183" s="293" t="n"/>
      <c r="AHF183" s="6" t="n"/>
      <c r="AHH183" s="2" t="n"/>
      <c r="AHI183" s="293" t="n"/>
      <c r="AHL183" s="6" t="n"/>
      <c r="AHN183" s="2" t="n"/>
      <c r="AHO183" s="293" t="n"/>
      <c r="AHR183" s="6" t="n"/>
      <c r="AHT183" s="2" t="n"/>
      <c r="AHU183" s="293" t="n"/>
      <c r="AHX183" s="6" t="n"/>
      <c r="AHZ183" s="2" t="n"/>
      <c r="AIA183" s="293" t="n"/>
      <c r="AID183" s="6" t="n"/>
      <c r="AIF183" s="2" t="n"/>
      <c r="AIG183" s="293" t="n"/>
      <c r="AIJ183" s="6" t="n"/>
      <c r="AIL183" s="2" t="n"/>
      <c r="AIM183" s="293" t="n"/>
      <c r="AIP183" s="6" t="n"/>
      <c r="AIR183" s="2" t="n"/>
      <c r="AIS183" s="293" t="n"/>
      <c r="AIV183" s="6" t="n"/>
      <c r="AIX183" s="2" t="n"/>
      <c r="AIY183" s="293" t="n"/>
      <c r="AJB183" s="6" t="n"/>
      <c r="AJD183" s="2" t="n"/>
      <c r="AJE183" s="293" t="n"/>
      <c r="AJH183" s="6" t="n"/>
      <c r="AJJ183" s="2" t="n"/>
      <c r="AJK183" s="293" t="n"/>
      <c r="AJN183" s="6" t="n"/>
      <c r="AJP183" s="2" t="n"/>
      <c r="AJQ183" s="293" t="n"/>
      <c r="AJT183" s="6" t="n"/>
      <c r="AJV183" s="2" t="n"/>
      <c r="AJW183" s="293" t="n"/>
      <c r="AJZ183" s="6" t="n"/>
      <c r="AKB183" s="2" t="n"/>
      <c r="AKC183" s="293" t="n"/>
      <c r="AKF183" s="6" t="n"/>
      <c r="AKH183" s="2" t="n"/>
      <c r="AKI183" s="293" t="n"/>
      <c r="AKL183" s="6" t="n"/>
      <c r="AKN183" s="2" t="n"/>
      <c r="AKO183" s="293" t="n"/>
      <c r="AKR183" s="6" t="n"/>
      <c r="AKT183" s="2" t="n"/>
      <c r="AKU183" s="293" t="n"/>
      <c r="AKX183" s="6" t="n"/>
      <c r="AKZ183" s="2" t="n"/>
      <c r="ALA183" s="293" t="n"/>
      <c r="ALD183" s="6" t="n"/>
      <c r="ALF183" s="2" t="n"/>
      <c r="ALG183" s="293" t="n"/>
      <c r="ALJ183" s="6" t="n"/>
      <c r="ALL183" s="2" t="n"/>
      <c r="ALM183" s="293" t="n"/>
      <c r="ALP183" s="6" t="n"/>
      <c r="ALR183" s="2" t="n"/>
      <c r="ALS183" s="293" t="n"/>
      <c r="ALV183" s="6" t="n"/>
      <c r="ALX183" s="2" t="n"/>
      <c r="ALY183" s="293" t="n"/>
      <c r="AMB183" s="6" t="n"/>
      <c r="AMD183" s="2" t="n"/>
      <c r="AME183" s="293" t="n"/>
      <c r="AMH183" s="6" t="n"/>
      <c r="AMJ183" s="2" t="n"/>
      <c r="AMK183" s="293" t="n"/>
      <c r="AMN183" s="6" t="n"/>
      <c r="AMP183" s="2" t="n"/>
      <c r="AMQ183" s="293" t="n"/>
      <c r="AMT183" s="6" t="n"/>
      <c r="AMV183" s="2" t="n"/>
      <c r="AMW183" s="293" t="n"/>
      <c r="AMZ183" s="6" t="n"/>
      <c r="ANB183" s="2" t="n"/>
      <c r="ANC183" s="293" t="n"/>
      <c r="ANF183" s="6" t="n"/>
      <c r="ANH183" s="2" t="n"/>
      <c r="ANI183" s="293" t="n"/>
      <c r="ANL183" s="6" t="n"/>
      <c r="ANN183" s="2" t="n"/>
      <c r="ANO183" s="293" t="n"/>
      <c r="ANR183" s="6" t="n"/>
      <c r="ANT183" s="2" t="n"/>
      <c r="ANU183" s="293" t="n"/>
      <c r="ANX183" s="6" t="n"/>
      <c r="ANZ183" s="2" t="n"/>
      <c r="AOA183" s="293" t="n"/>
      <c r="AOD183" s="6" t="n"/>
      <c r="AOF183" s="2" t="n"/>
      <c r="AOG183" s="293" t="n"/>
      <c r="AOJ183" s="6" t="n"/>
      <c r="AOL183" s="2" t="n"/>
      <c r="AOM183" s="293" t="n"/>
      <c r="AOP183" s="6" t="n"/>
      <c r="AOR183" s="2" t="n"/>
      <c r="AOS183" s="293" t="n"/>
      <c r="AOV183" s="6" t="n"/>
      <c r="AOX183" s="2" t="n"/>
      <c r="AOY183" s="293" t="n"/>
      <c r="APB183" s="6" t="n"/>
      <c r="APD183" s="2" t="n"/>
      <c r="APE183" s="293" t="n"/>
      <c r="APH183" s="6" t="n"/>
      <c r="APJ183" s="2" t="n"/>
      <c r="APK183" s="293" t="n"/>
      <c r="APN183" s="6" t="n"/>
      <c r="APP183" s="2" t="n"/>
      <c r="APQ183" s="293" t="n"/>
      <c r="APT183" s="6" t="n"/>
      <c r="APV183" s="2" t="n"/>
      <c r="APW183" s="293" t="n"/>
      <c r="APZ183" s="6" t="n"/>
      <c r="AQB183" s="2" t="n"/>
      <c r="AQC183" s="293" t="n"/>
      <c r="AQF183" s="6" t="n"/>
      <c r="AQH183" s="2" t="n"/>
      <c r="AQI183" s="293" t="n"/>
      <c r="AQL183" s="6" t="n"/>
      <c r="AQN183" s="2" t="n"/>
      <c r="AQO183" s="293" t="n"/>
      <c r="AQR183" s="6" t="n"/>
      <c r="AQT183" s="2" t="n"/>
      <c r="AQU183" s="293" t="n"/>
      <c r="AQX183" s="6" t="n"/>
      <c r="AQZ183" s="2" t="n"/>
      <c r="ARA183" s="293" t="n"/>
      <c r="ARD183" s="6" t="n"/>
      <c r="ARF183" s="2" t="n"/>
      <c r="ARG183" s="293" t="n"/>
      <c r="ARJ183" s="6" t="n"/>
      <c r="ARL183" s="2" t="n"/>
      <c r="ARM183" s="293" t="n"/>
      <c r="ARP183" s="6" t="n"/>
      <c r="ARR183" s="2" t="n"/>
      <c r="ARS183" s="293" t="n"/>
      <c r="ARV183" s="6" t="n"/>
      <c r="ARX183" s="2" t="n"/>
      <c r="ARY183" s="293" t="n"/>
      <c r="ASB183" s="6" t="n"/>
      <c r="ASD183" s="2" t="n"/>
      <c r="ASE183" s="293" t="n"/>
      <c r="ASH183" s="6" t="n"/>
      <c r="ASJ183" s="2" t="n"/>
      <c r="ASK183" s="293" t="n"/>
      <c r="ASN183" s="6" t="n"/>
      <c r="ASP183" s="2" t="n"/>
      <c r="ASQ183" s="293" t="n"/>
      <c r="AST183" s="6" t="n"/>
      <c r="ASV183" s="2" t="n"/>
      <c r="ASW183" s="293" t="n"/>
      <c r="ASZ183" s="6" t="n"/>
      <c r="ATB183" s="2" t="n"/>
      <c r="ATC183" s="293" t="n"/>
      <c r="ATF183" s="6" t="n"/>
      <c r="ATH183" s="2" t="n"/>
      <c r="ATI183" s="293" t="n"/>
      <c r="ATL183" s="6" t="n"/>
      <c r="ATN183" s="2" t="n"/>
      <c r="ATO183" s="293" t="n"/>
      <c r="ATR183" s="6" t="n"/>
      <c r="ATT183" s="2" t="n"/>
      <c r="ATU183" s="293" t="n"/>
      <c r="ATX183" s="6" t="n"/>
      <c r="ATZ183" s="2" t="n"/>
      <c r="AUA183" s="293" t="n"/>
      <c r="AUD183" s="6" t="n"/>
      <c r="AUF183" s="2" t="n"/>
      <c r="AUG183" s="293" t="n"/>
      <c r="AUJ183" s="6" t="n"/>
      <c r="AUL183" s="2" t="n"/>
      <c r="AUM183" s="293" t="n"/>
      <c r="AUP183" s="6" t="n"/>
      <c r="AUR183" s="2" t="n"/>
      <c r="AUS183" s="293" t="n"/>
      <c r="AUV183" s="6" t="n"/>
      <c r="AUX183" s="2" t="n"/>
      <c r="AUY183" s="293" t="n"/>
      <c r="AVB183" s="6" t="n"/>
      <c r="AVD183" s="2" t="n"/>
      <c r="AVE183" s="293" t="n"/>
      <c r="AVH183" s="6" t="n"/>
      <c r="AVJ183" s="2" t="n"/>
      <c r="AVK183" s="293" t="n"/>
      <c r="AVN183" s="6" t="n"/>
      <c r="AVP183" s="2" t="n"/>
      <c r="AVQ183" s="293" t="n"/>
      <c r="AVT183" s="6" t="n"/>
      <c r="AVV183" s="2" t="n"/>
      <c r="AVW183" s="293" t="n"/>
      <c r="AVZ183" s="6" t="n"/>
      <c r="AWB183" s="2" t="n"/>
      <c r="AWC183" s="293" t="n"/>
      <c r="AWF183" s="6" t="n"/>
      <c r="AWH183" s="2" t="n"/>
      <c r="AWI183" s="293" t="n"/>
      <c r="AWL183" s="6" t="n"/>
      <c r="AWN183" s="2" t="n"/>
      <c r="AWO183" s="293" t="n"/>
      <c r="AWR183" s="6" t="n"/>
      <c r="AWT183" s="2" t="n"/>
      <c r="AWU183" s="293" t="n"/>
      <c r="AWX183" s="6" t="n"/>
      <c r="AWZ183" s="2" t="n"/>
      <c r="AXA183" s="293" t="n"/>
      <c r="AXD183" s="6" t="n"/>
      <c r="AXF183" s="2" t="n"/>
      <c r="AXG183" s="293" t="n"/>
      <c r="AXJ183" s="6" t="n"/>
      <c r="AXL183" s="2" t="n"/>
      <c r="AXM183" s="293" t="n"/>
      <c r="AXP183" s="6" t="n"/>
      <c r="AXR183" s="2" t="n"/>
      <c r="AXS183" s="293" t="n"/>
      <c r="AXV183" s="6" t="n"/>
      <c r="AXX183" s="2" t="n"/>
      <c r="AXY183" s="293" t="n"/>
      <c r="AYB183" s="6" t="n"/>
      <c r="AYD183" s="2" t="n"/>
      <c r="AYE183" s="293" t="n"/>
      <c r="AYH183" s="6" t="n"/>
      <c r="AYJ183" s="2" t="n"/>
      <c r="AYK183" s="293" t="n"/>
      <c r="AYN183" s="6" t="n"/>
      <c r="AYP183" s="2" t="n"/>
      <c r="AYQ183" s="293" t="n"/>
      <c r="AYT183" s="6" t="n"/>
      <c r="AYV183" s="2" t="n"/>
      <c r="AYW183" s="293" t="n"/>
      <c r="AYZ183" s="6" t="n"/>
      <c r="AZB183" s="2" t="n"/>
      <c r="AZC183" s="293" t="n"/>
      <c r="AZF183" s="6" t="n"/>
      <c r="AZH183" s="2" t="n"/>
      <c r="AZI183" s="293" t="n"/>
      <c r="AZL183" s="6" t="n"/>
      <c r="AZN183" s="2" t="n"/>
      <c r="AZO183" s="293" t="n"/>
      <c r="AZR183" s="6" t="n"/>
      <c r="AZT183" s="2" t="n"/>
      <c r="AZU183" s="293" t="n"/>
      <c r="AZX183" s="6" t="n"/>
      <c r="AZZ183" s="2" t="n"/>
      <c r="BAA183" s="293" t="n"/>
      <c r="BAD183" s="6" t="n"/>
      <c r="BAF183" s="2" t="n"/>
      <c r="BAG183" s="293" t="n"/>
      <c r="BAJ183" s="6" t="n"/>
      <c r="BAL183" s="2" t="n"/>
      <c r="BAM183" s="293" t="n"/>
      <c r="BAP183" s="6" t="n"/>
      <c r="BAR183" s="2" t="n"/>
      <c r="BAS183" s="293" t="n"/>
      <c r="BAV183" s="6" t="n"/>
      <c r="BAX183" s="2" t="n"/>
      <c r="BAY183" s="293" t="n"/>
      <c r="BBB183" s="6" t="n"/>
      <c r="BBD183" s="2" t="n"/>
      <c r="BBE183" s="293" t="n"/>
      <c r="BBH183" s="6" t="n"/>
      <c r="BBJ183" s="2" t="n"/>
      <c r="BBK183" s="293" t="n"/>
      <c r="BBN183" s="6" t="n"/>
      <c r="BBP183" s="2" t="n"/>
      <c r="BBQ183" s="293" t="n"/>
      <c r="BBT183" s="6" t="n"/>
      <c r="BBV183" s="2" t="n"/>
      <c r="BBW183" s="293" t="n"/>
      <c r="BBZ183" s="6" t="n"/>
      <c r="BCB183" s="2" t="n"/>
      <c r="BCC183" s="293" t="n"/>
      <c r="BCF183" s="6" t="n"/>
      <c r="BCH183" s="2" t="n"/>
      <c r="BCI183" s="293" t="n"/>
      <c r="BCL183" s="6" t="n"/>
      <c r="BCN183" s="2" t="n"/>
      <c r="BCO183" s="293" t="n"/>
      <c r="BCR183" s="6" t="n"/>
      <c r="BCT183" s="2" t="n"/>
      <c r="BCU183" s="293" t="n"/>
      <c r="BCX183" s="6" t="n"/>
      <c r="BCZ183" s="2" t="n"/>
      <c r="BDA183" s="293" t="n"/>
      <c r="BDD183" s="6" t="n"/>
      <c r="BDF183" s="2" t="n"/>
      <c r="BDG183" s="293" t="n"/>
      <c r="BDJ183" s="6" t="n"/>
      <c r="BDL183" s="2" t="n"/>
      <c r="BDM183" s="293" t="n"/>
      <c r="BDP183" s="6" t="n"/>
      <c r="BDR183" s="2" t="n"/>
      <c r="BDS183" s="293" t="n"/>
      <c r="BDV183" s="6" t="n"/>
      <c r="BDX183" s="2" t="n"/>
      <c r="BDY183" s="293" t="n"/>
      <c r="BEB183" s="6" t="n"/>
      <c r="BED183" s="2" t="n"/>
      <c r="BEE183" s="293" t="n"/>
      <c r="BEH183" s="6" t="n"/>
      <c r="BEJ183" s="2" t="n"/>
      <c r="BEK183" s="293" t="n"/>
      <c r="BEN183" s="6" t="n"/>
      <c r="BEP183" s="2" t="n"/>
      <c r="BEQ183" s="293" t="n"/>
      <c r="BET183" s="6" t="n"/>
      <c r="BEV183" s="2" t="n"/>
      <c r="BEW183" s="293" t="n"/>
      <c r="BEZ183" s="6" t="n"/>
      <c r="BFB183" s="2" t="n"/>
      <c r="BFC183" s="293" t="n"/>
      <c r="BFF183" s="6" t="n"/>
      <c r="BFH183" s="2" t="n"/>
      <c r="BFI183" s="293" t="n"/>
      <c r="BFL183" s="6" t="n"/>
      <c r="BFN183" s="2" t="n"/>
      <c r="BFO183" s="293" t="n"/>
      <c r="BFR183" s="6" t="n"/>
      <c r="BFT183" s="2" t="n"/>
      <c r="BFU183" s="293" t="n"/>
      <c r="BFX183" s="6" t="n"/>
      <c r="BFZ183" s="2" t="n"/>
      <c r="BGA183" s="293" t="n"/>
      <c r="BGD183" s="6" t="n"/>
      <c r="BGF183" s="2" t="n"/>
      <c r="BGG183" s="293" t="n"/>
      <c r="BGJ183" s="6" t="n"/>
      <c r="BGL183" s="2" t="n"/>
      <c r="BGM183" s="293" t="n"/>
      <c r="BGP183" s="6" t="n"/>
      <c r="BGR183" s="2" t="n"/>
      <c r="BGS183" s="293" t="n"/>
      <c r="BGV183" s="6" t="n"/>
      <c r="BGX183" s="2" t="n"/>
      <c r="BGY183" s="293" t="n"/>
      <c r="BHB183" s="6" t="n"/>
      <c r="BHD183" s="2" t="n"/>
      <c r="BHE183" s="293" t="n"/>
      <c r="BHH183" s="6" t="n"/>
      <c r="BHJ183" s="2" t="n"/>
      <c r="BHK183" s="293" t="n"/>
      <c r="BHN183" s="6" t="n"/>
      <c r="BHP183" s="2" t="n"/>
      <c r="BHQ183" s="293" t="n"/>
      <c r="BHT183" s="6" t="n"/>
      <c r="BHV183" s="2" t="n"/>
      <c r="BHW183" s="293" t="n"/>
      <c r="BHZ183" s="6" t="n"/>
      <c r="BIB183" s="2" t="n"/>
      <c r="BIC183" s="293" t="n"/>
      <c r="BIF183" s="6" t="n"/>
      <c r="BIH183" s="2" t="n"/>
      <c r="BII183" s="293" t="n"/>
      <c r="BIL183" s="6" t="n"/>
      <c r="BIN183" s="2" t="n"/>
      <c r="BIO183" s="293" t="n"/>
      <c r="BIR183" s="6" t="n"/>
      <c r="BIT183" s="2" t="n"/>
      <c r="BIU183" s="293" t="n"/>
      <c r="BIX183" s="6" t="n"/>
      <c r="BIZ183" s="2" t="n"/>
      <c r="BJA183" s="293" t="n"/>
      <c r="BJD183" s="6" t="n"/>
      <c r="BJF183" s="2" t="n"/>
      <c r="BJG183" s="293" t="n"/>
      <c r="BJJ183" s="6" t="n"/>
      <c r="BJL183" s="2" t="n"/>
      <c r="BJM183" s="293" t="n"/>
      <c r="BJP183" s="6" t="n"/>
      <c r="BJR183" s="2" t="n"/>
      <c r="BJS183" s="293" t="n"/>
      <c r="BJV183" s="6" t="n"/>
      <c r="BJX183" s="2" t="n"/>
      <c r="BJY183" s="293" t="n"/>
      <c r="BKB183" s="6" t="n"/>
      <c r="BKD183" s="2" t="n"/>
      <c r="BKE183" s="293" t="n"/>
      <c r="BKH183" s="6" t="n"/>
      <c r="BKJ183" s="2" t="n"/>
      <c r="BKK183" s="293" t="n"/>
      <c r="BKN183" s="6" t="n"/>
      <c r="BKP183" s="2" t="n"/>
      <c r="BKQ183" s="293" t="n"/>
      <c r="BKT183" s="6" t="n"/>
      <c r="BKV183" s="2" t="n"/>
      <c r="BKW183" s="293" t="n"/>
      <c r="BKZ183" s="6" t="n"/>
      <c r="BLB183" s="2" t="n"/>
      <c r="BLC183" s="293" t="n"/>
      <c r="BLF183" s="6" t="n"/>
      <c r="BLH183" s="2" t="n"/>
      <c r="BLI183" s="293" t="n"/>
      <c r="BLL183" s="6" t="n"/>
      <c r="BLN183" s="2" t="n"/>
      <c r="BLO183" s="293" t="n"/>
      <c r="BLR183" s="6" t="n"/>
      <c r="BLT183" s="2" t="n"/>
      <c r="BLU183" s="293" t="n"/>
      <c r="BLX183" s="6" t="n"/>
      <c r="BLZ183" s="2" t="n"/>
      <c r="BMA183" s="293" t="n"/>
      <c r="BMD183" s="6" t="n"/>
      <c r="BMF183" s="2" t="n"/>
      <c r="BMG183" s="293" t="n"/>
      <c r="BMJ183" s="6" t="n"/>
      <c r="BML183" s="2" t="n"/>
      <c r="BMM183" s="293" t="n"/>
      <c r="BMP183" s="6" t="n"/>
      <c r="BMR183" s="2" t="n"/>
      <c r="BMS183" s="293" t="n"/>
      <c r="BMV183" s="6" t="n"/>
      <c r="BMX183" s="2" t="n"/>
      <c r="BMY183" s="293" t="n"/>
      <c r="BNB183" s="6" t="n"/>
      <c r="BND183" s="2" t="n"/>
      <c r="BNE183" s="293" t="n"/>
      <c r="BNH183" s="6" t="n"/>
      <c r="BNJ183" s="2" t="n"/>
      <c r="BNK183" s="293" t="n"/>
      <c r="BNN183" s="6" t="n"/>
      <c r="BNP183" s="2" t="n"/>
      <c r="BNQ183" s="293" t="n"/>
      <c r="BNT183" s="6" t="n"/>
      <c r="BNV183" s="2" t="n"/>
      <c r="BNW183" s="293" t="n"/>
      <c r="BNZ183" s="6" t="n"/>
      <c r="BOB183" s="2" t="n"/>
      <c r="BOC183" s="293" t="n"/>
      <c r="BOF183" s="6" t="n"/>
      <c r="BOH183" s="2" t="n"/>
      <c r="BOI183" s="293" t="n"/>
      <c r="BOL183" s="6" t="n"/>
      <c r="BON183" s="2" t="n"/>
      <c r="BOO183" s="293" t="n"/>
    </row>
    <row r="184">
      <c r="D184" s="3" t="n"/>
      <c r="E184" s="11" t="n"/>
      <c r="F184" s="293" t="n"/>
      <c r="G184" s="11" t="n"/>
      <c r="H184" s="8" t="n"/>
      <c r="I184" s="8" t="n"/>
      <c r="J184" s="2" t="n"/>
      <c r="K184" s="6" t="n"/>
      <c r="L184" s="293" t="n"/>
      <c r="M184" s="293" t="n"/>
      <c r="N184" s="6" t="n"/>
      <c r="P184" s="2" t="n"/>
      <c r="Q184" s="293" t="n"/>
      <c r="T184" s="6" t="n"/>
      <c r="V184" s="2" t="n"/>
      <c r="W184" s="293" t="n"/>
      <c r="Z184" s="6" t="n"/>
      <c r="AB184" s="2" t="n"/>
      <c r="AC184" s="293" t="n"/>
      <c r="AF184" s="6" t="n"/>
      <c r="AH184" s="2" t="n"/>
      <c r="AI184" s="293" t="n"/>
      <c r="AL184" s="6" t="n"/>
      <c r="AN184" s="2" t="n"/>
      <c r="AO184" s="293" t="n"/>
      <c r="AR184" s="6" t="n"/>
      <c r="AT184" s="2" t="n"/>
      <c r="AU184" s="293" t="n"/>
      <c r="AX184" s="6" t="n"/>
      <c r="AZ184" s="2" t="n"/>
      <c r="BA184" s="293" t="n"/>
      <c r="BD184" s="6" t="n"/>
      <c r="BF184" s="2" t="n"/>
      <c r="BG184" s="293" t="n"/>
      <c r="BJ184" s="6" t="n"/>
      <c r="BL184" s="2" t="n"/>
      <c r="BM184" s="293" t="n"/>
      <c r="BP184" s="6" t="n"/>
      <c r="BR184" s="2" t="n"/>
      <c r="BS184" s="293" t="n"/>
      <c r="BV184" s="6" t="n"/>
      <c r="BX184" s="2" t="n"/>
      <c r="BY184" s="293" t="n"/>
      <c r="CB184" s="6" t="n"/>
      <c r="CD184" s="2" t="n"/>
      <c r="CE184" s="293" t="n"/>
      <c r="CH184" s="6" t="n"/>
      <c r="CJ184" s="2" t="n"/>
      <c r="CK184" s="293" t="n"/>
      <c r="CN184" s="6" t="n"/>
      <c r="CP184" s="2" t="n"/>
      <c r="CQ184" s="293" t="n"/>
      <c r="CT184" s="6" t="n"/>
      <c r="CV184" s="2" t="n"/>
      <c r="CW184" s="293" t="n"/>
      <c r="CZ184" s="6" t="n"/>
      <c r="DB184" s="2" t="n"/>
      <c r="DC184" s="293" t="n"/>
      <c r="DF184" s="6" t="n"/>
      <c r="DH184" s="2" t="n"/>
      <c r="DI184" s="293" t="n"/>
      <c r="DL184" s="6" t="n"/>
      <c r="DN184" s="2" t="n"/>
      <c r="DO184" s="293" t="n"/>
      <c r="DR184" s="6" t="n"/>
      <c r="DT184" s="2" t="n"/>
      <c r="DU184" s="293" t="n"/>
      <c r="DX184" s="6" t="n"/>
      <c r="DZ184" s="2" t="n"/>
      <c r="EA184" s="293" t="n"/>
      <c r="ED184" s="6" t="n"/>
      <c r="EF184" s="2" t="n"/>
      <c r="EG184" s="293" t="n"/>
      <c r="EJ184" s="6" t="n"/>
      <c r="EL184" s="2" t="n"/>
      <c r="EM184" s="293" t="n"/>
      <c r="EP184" s="6" t="n"/>
      <c r="ER184" s="2" t="n"/>
      <c r="ES184" s="293" t="n"/>
      <c r="EV184" s="6" t="n"/>
      <c r="EX184" s="2" t="n"/>
      <c r="EY184" s="293" t="n"/>
      <c r="FB184" s="6" t="n"/>
      <c r="FD184" s="2" t="n"/>
      <c r="FE184" s="293" t="n"/>
      <c r="FH184" s="6" t="n"/>
      <c r="FJ184" s="2" t="n"/>
      <c r="FK184" s="293" t="n"/>
      <c r="FN184" s="6" t="n"/>
      <c r="FP184" s="2" t="n"/>
      <c r="FQ184" s="293" t="n"/>
      <c r="FT184" s="6" t="n"/>
      <c r="FV184" s="2" t="n"/>
      <c r="FW184" s="293" t="n"/>
      <c r="FZ184" s="6" t="n"/>
      <c r="GB184" s="2" t="n"/>
      <c r="GC184" s="293" t="n"/>
      <c r="GF184" s="6" t="n"/>
      <c r="GH184" s="2" t="n"/>
      <c r="GI184" s="293" t="n"/>
      <c r="GL184" s="6" t="n"/>
      <c r="GN184" s="2" t="n"/>
      <c r="GO184" s="293" t="n"/>
      <c r="GR184" s="6" t="n"/>
      <c r="GT184" s="2" t="n"/>
      <c r="GU184" s="293" t="n"/>
      <c r="GX184" s="6" t="n"/>
      <c r="GZ184" s="2" t="n"/>
      <c r="HA184" s="293" t="n"/>
      <c r="HD184" s="6" t="n"/>
      <c r="HF184" s="2" t="n"/>
      <c r="HG184" s="293" t="n"/>
      <c r="HJ184" s="6" t="n"/>
      <c r="HL184" s="2" t="n"/>
      <c r="HM184" s="293" t="n"/>
      <c r="HP184" s="6" t="n"/>
      <c r="HR184" s="2" t="n"/>
      <c r="HS184" s="293" t="n"/>
      <c r="HV184" s="6" t="n"/>
      <c r="HX184" s="2" t="n"/>
      <c r="HY184" s="293" t="n"/>
      <c r="IB184" s="6" t="n"/>
      <c r="ID184" s="2" t="n"/>
      <c r="IE184" s="293" t="n"/>
      <c r="IH184" s="6" t="n"/>
      <c r="IJ184" s="2" t="n"/>
      <c r="IK184" s="293" t="n"/>
      <c r="IN184" s="6" t="n"/>
      <c r="IP184" s="2" t="n"/>
      <c r="IQ184" s="293" t="n"/>
      <c r="IT184" s="6" t="n"/>
      <c r="IV184" s="2" t="n"/>
      <c r="IW184" s="293" t="n"/>
      <c r="IZ184" s="6" t="n"/>
      <c r="JB184" s="2" t="n"/>
      <c r="JC184" s="293" t="n"/>
      <c r="JF184" s="6" t="n"/>
      <c r="JH184" s="2" t="n"/>
      <c r="JI184" s="293" t="n"/>
      <c r="JL184" s="6" t="n"/>
      <c r="JN184" s="2" t="n"/>
      <c r="JO184" s="293" t="n"/>
      <c r="JR184" s="6" t="n"/>
      <c r="JT184" s="2" t="n"/>
      <c r="JU184" s="293" t="n"/>
      <c r="JX184" s="6" t="n"/>
      <c r="JZ184" s="2" t="n"/>
      <c r="KA184" s="293" t="n"/>
      <c r="KD184" s="6" t="n"/>
      <c r="KF184" s="2" t="n"/>
      <c r="KG184" s="293" t="n"/>
      <c r="KJ184" s="6" t="n"/>
      <c r="KL184" s="2" t="n"/>
      <c r="KM184" s="293" t="n"/>
      <c r="KP184" s="6" t="n"/>
      <c r="KR184" s="2" t="n"/>
      <c r="KS184" s="293" t="n"/>
      <c r="KV184" s="6" t="n"/>
      <c r="KX184" s="2" t="n"/>
      <c r="KY184" s="293" t="n"/>
      <c r="LB184" s="6" t="n"/>
      <c r="LD184" s="2" t="n"/>
      <c r="LE184" s="293" t="n"/>
      <c r="LH184" s="6" t="n"/>
      <c r="LJ184" s="2" t="n"/>
      <c r="LK184" s="293" t="n"/>
      <c r="LN184" s="6" t="n"/>
      <c r="LP184" s="2" t="n"/>
      <c r="LQ184" s="293" t="n"/>
      <c r="LT184" s="6" t="n"/>
      <c r="LV184" s="2" t="n"/>
      <c r="LW184" s="293" t="n"/>
      <c r="LZ184" s="6" t="n"/>
      <c r="MB184" s="2" t="n"/>
      <c r="MC184" s="293" t="n"/>
      <c r="MF184" s="6" t="n"/>
      <c r="MH184" s="2" t="n"/>
      <c r="MI184" s="293" t="n"/>
      <c r="ML184" s="6" t="n"/>
      <c r="MN184" s="2" t="n"/>
      <c r="MO184" s="293" t="n"/>
      <c r="MR184" s="6" t="n"/>
      <c r="MT184" s="2" t="n"/>
      <c r="MU184" s="293" t="n"/>
      <c r="MX184" s="6" t="n"/>
      <c r="MZ184" s="2" t="n"/>
      <c r="NA184" s="293" t="n"/>
      <c r="ND184" s="6" t="n"/>
      <c r="NF184" s="2" t="n"/>
      <c r="NG184" s="293" t="n"/>
      <c r="NJ184" s="6" t="n"/>
      <c r="NL184" s="2" t="n"/>
      <c r="NM184" s="293" t="n"/>
      <c r="NP184" s="6" t="n"/>
      <c r="NR184" s="2" t="n"/>
      <c r="NS184" s="293" t="n"/>
      <c r="NV184" s="6" t="n"/>
      <c r="NX184" s="2" t="n"/>
      <c r="NY184" s="293" t="n"/>
      <c r="OB184" s="6" t="n"/>
      <c r="OD184" s="2" t="n"/>
      <c r="OE184" s="293" t="n"/>
      <c r="OH184" s="6" t="n"/>
      <c r="OJ184" s="2" t="n"/>
      <c r="OK184" s="293" t="n"/>
      <c r="ON184" s="6" t="n"/>
      <c r="OP184" s="2" t="n"/>
      <c r="OQ184" s="293" t="n"/>
      <c r="OT184" s="6" t="n"/>
      <c r="OV184" s="2" t="n"/>
      <c r="OW184" s="293" t="n"/>
      <c r="OZ184" s="6" t="n"/>
      <c r="PB184" s="2" t="n"/>
      <c r="PC184" s="293" t="n"/>
      <c r="PF184" s="6" t="n"/>
      <c r="PH184" s="2" t="n"/>
      <c r="PI184" s="293" t="n"/>
      <c r="PL184" s="6" t="n"/>
      <c r="PN184" s="2" t="n"/>
      <c r="PO184" s="293" t="n"/>
      <c r="PR184" s="6" t="n"/>
      <c r="PT184" s="2" t="n"/>
      <c r="PU184" s="293" t="n"/>
      <c r="PX184" s="6" t="n"/>
      <c r="PZ184" s="2" t="n"/>
      <c r="QA184" s="293" t="n"/>
      <c r="QD184" s="6" t="n"/>
      <c r="QF184" s="2" t="n"/>
      <c r="QG184" s="293" t="n"/>
      <c r="QJ184" s="6" t="n"/>
      <c r="QL184" s="2" t="n"/>
      <c r="QM184" s="293" t="n"/>
      <c r="QP184" s="6" t="n"/>
      <c r="QR184" s="2" t="n"/>
      <c r="QS184" s="293" t="n"/>
      <c r="QV184" s="6" t="n"/>
      <c r="QX184" s="2" t="n"/>
      <c r="QY184" s="293" t="n"/>
      <c r="RB184" s="6" t="n"/>
      <c r="RD184" s="2" t="n"/>
      <c r="RE184" s="293" t="n"/>
      <c r="RH184" s="6" t="n"/>
      <c r="RJ184" s="2" t="n"/>
      <c r="RK184" s="293" t="n"/>
      <c r="RN184" s="6" t="n"/>
      <c r="RP184" s="2" t="n"/>
      <c r="RQ184" s="293" t="n"/>
      <c r="RT184" s="6" t="n"/>
      <c r="RV184" s="2" t="n"/>
      <c r="RW184" s="293" t="n"/>
      <c r="RZ184" s="6" t="n"/>
      <c r="SB184" s="2" t="n"/>
      <c r="SC184" s="293" t="n"/>
      <c r="SF184" s="6" t="n"/>
      <c r="SH184" s="2" t="n"/>
      <c r="SI184" s="293" t="n"/>
      <c r="SL184" s="6" t="n"/>
      <c r="SN184" s="2" t="n"/>
      <c r="SO184" s="293" t="n"/>
      <c r="SR184" s="6" t="n"/>
      <c r="ST184" s="2" t="n"/>
      <c r="SU184" s="293" t="n"/>
      <c r="SX184" s="6" t="n"/>
      <c r="SZ184" s="2" t="n"/>
      <c r="TA184" s="293" t="n"/>
      <c r="TD184" s="6" t="n"/>
      <c r="TF184" s="2" t="n"/>
      <c r="TG184" s="293" t="n"/>
      <c r="TJ184" s="6" t="n"/>
      <c r="TL184" s="2" t="n"/>
      <c r="TM184" s="293" t="n"/>
      <c r="TP184" s="6" t="n"/>
      <c r="TR184" s="2" t="n"/>
      <c r="TS184" s="293" t="n"/>
      <c r="TV184" s="6" t="n"/>
      <c r="TX184" s="2" t="n"/>
      <c r="TY184" s="293" t="n"/>
      <c r="UB184" s="6" t="n"/>
      <c r="UD184" s="2" t="n"/>
      <c r="UE184" s="293" t="n"/>
      <c r="UH184" s="6" t="n"/>
      <c r="UJ184" s="2" t="n"/>
      <c r="UK184" s="293" t="n"/>
      <c r="UN184" s="6" t="n"/>
      <c r="UP184" s="2" t="n"/>
      <c r="UQ184" s="293" t="n"/>
      <c r="UT184" s="6" t="n"/>
      <c r="UV184" s="2" t="n"/>
      <c r="UW184" s="293" t="n"/>
      <c r="UZ184" s="6" t="n"/>
      <c r="VB184" s="2" t="n"/>
      <c r="VC184" s="293" t="n"/>
      <c r="VF184" s="6" t="n"/>
      <c r="VH184" s="2" t="n"/>
      <c r="VI184" s="293" t="n"/>
      <c r="VL184" s="6" t="n"/>
      <c r="VN184" s="2" t="n"/>
      <c r="VO184" s="293" t="n"/>
      <c r="VR184" s="6" t="n"/>
      <c r="VT184" s="2" t="n"/>
      <c r="VU184" s="293" t="n"/>
      <c r="VX184" s="6" t="n"/>
      <c r="VZ184" s="2" t="n"/>
      <c r="WA184" s="293" t="n"/>
      <c r="WD184" s="6" t="n"/>
      <c r="WF184" s="2" t="n"/>
      <c r="WG184" s="293" t="n"/>
      <c r="WJ184" s="6" t="n"/>
      <c r="WL184" s="2" t="n"/>
      <c r="WM184" s="293" t="n"/>
      <c r="WP184" s="6" t="n"/>
      <c r="WR184" s="2" t="n"/>
      <c r="WS184" s="293" t="n"/>
      <c r="WV184" s="6" t="n"/>
      <c r="WX184" s="2" t="n"/>
      <c r="WY184" s="293" t="n"/>
      <c r="XB184" s="6" t="n"/>
      <c r="XD184" s="2" t="n"/>
      <c r="XE184" s="293" t="n"/>
      <c r="XH184" s="6" t="n"/>
      <c r="XJ184" s="2" t="n"/>
      <c r="XK184" s="293" t="n"/>
      <c r="XN184" s="6" t="n"/>
      <c r="XP184" s="2" t="n"/>
      <c r="XQ184" s="293" t="n"/>
      <c r="XT184" s="6" t="n"/>
      <c r="XV184" s="2" t="n"/>
      <c r="XW184" s="293" t="n"/>
      <c r="XZ184" s="6" t="n"/>
      <c r="YB184" s="2" t="n"/>
      <c r="YC184" s="293" t="n"/>
      <c r="YF184" s="6" t="n"/>
      <c r="YH184" s="2" t="n"/>
      <c r="YI184" s="293" t="n"/>
      <c r="YL184" s="6" t="n"/>
      <c r="YN184" s="2" t="n"/>
      <c r="YO184" s="293" t="n"/>
      <c r="YR184" s="6" t="n"/>
      <c r="YT184" s="2" t="n"/>
      <c r="YU184" s="293" t="n"/>
      <c r="YX184" s="6" t="n"/>
      <c r="YZ184" s="2" t="n"/>
      <c r="ZA184" s="293" t="n"/>
      <c r="ZD184" s="6" t="n"/>
      <c r="ZF184" s="2" t="n"/>
      <c r="ZG184" s="293" t="n"/>
      <c r="ZJ184" s="6" t="n"/>
      <c r="ZL184" s="2" t="n"/>
      <c r="ZM184" s="293" t="n"/>
      <c r="ZP184" s="6" t="n"/>
      <c r="ZR184" s="2" t="n"/>
      <c r="ZS184" s="293" t="n"/>
      <c r="ZV184" s="6" t="n"/>
      <c r="ZX184" s="2" t="n"/>
      <c r="ZY184" s="293" t="n"/>
      <c r="AAB184" s="6" t="n"/>
      <c r="AAD184" s="2" t="n"/>
      <c r="AAE184" s="293" t="n"/>
      <c r="AAH184" s="6" t="n"/>
      <c r="AAJ184" s="2" t="n"/>
      <c r="AAK184" s="293" t="n"/>
      <c r="AAN184" s="6" t="n"/>
      <c r="AAP184" s="2" t="n"/>
      <c r="AAQ184" s="293" t="n"/>
      <c r="AAT184" s="6" t="n"/>
      <c r="AAV184" s="2" t="n"/>
      <c r="AAW184" s="293" t="n"/>
      <c r="AAZ184" s="6" t="n"/>
      <c r="ABB184" s="2" t="n"/>
      <c r="ABC184" s="293" t="n"/>
      <c r="ABF184" s="6" t="n"/>
      <c r="ABH184" s="2" t="n"/>
      <c r="ABI184" s="293" t="n"/>
      <c r="ABL184" s="6" t="n"/>
      <c r="ABN184" s="2" t="n"/>
      <c r="ABO184" s="293" t="n"/>
      <c r="ABR184" s="6" t="n"/>
      <c r="ABT184" s="2" t="n"/>
      <c r="ABU184" s="293" t="n"/>
      <c r="ABX184" s="6" t="n"/>
      <c r="ABZ184" s="2" t="n"/>
      <c r="ACA184" s="293" t="n"/>
      <c r="ACD184" s="6" t="n"/>
      <c r="ACF184" s="2" t="n"/>
      <c r="ACG184" s="293" t="n"/>
      <c r="ACJ184" s="6" t="n"/>
      <c r="ACL184" s="2" t="n"/>
      <c r="ACM184" s="293" t="n"/>
      <c r="ACP184" s="6" t="n"/>
      <c r="ACR184" s="2" t="n"/>
      <c r="ACS184" s="293" t="n"/>
      <c r="ACV184" s="6" t="n"/>
      <c r="ACX184" s="2" t="n"/>
      <c r="ACY184" s="293" t="n"/>
      <c r="ADB184" s="6" t="n"/>
      <c r="ADD184" s="2" t="n"/>
      <c r="ADE184" s="293" t="n"/>
      <c r="ADH184" s="6" t="n"/>
      <c r="ADJ184" s="2" t="n"/>
      <c r="ADK184" s="293" t="n"/>
      <c r="ADN184" s="6" t="n"/>
      <c r="ADP184" s="2" t="n"/>
      <c r="ADQ184" s="293" t="n"/>
      <c r="ADT184" s="6" t="n"/>
      <c r="ADV184" s="2" t="n"/>
      <c r="ADW184" s="293" t="n"/>
      <c r="ADZ184" s="6" t="n"/>
      <c r="AEB184" s="2" t="n"/>
      <c r="AEC184" s="293" t="n"/>
      <c r="AEF184" s="6" t="n"/>
      <c r="AEH184" s="2" t="n"/>
      <c r="AEI184" s="293" t="n"/>
      <c r="AEL184" s="6" t="n"/>
      <c r="AEN184" s="2" t="n"/>
      <c r="AEO184" s="293" t="n"/>
      <c r="AER184" s="6" t="n"/>
      <c r="AET184" s="2" t="n"/>
      <c r="AEU184" s="293" t="n"/>
      <c r="AEX184" s="6" t="n"/>
      <c r="AEZ184" s="2" t="n"/>
      <c r="AFA184" s="293" t="n"/>
      <c r="AFD184" s="6" t="n"/>
      <c r="AFF184" s="2" t="n"/>
      <c r="AFG184" s="293" t="n"/>
      <c r="AFJ184" s="6" t="n"/>
      <c r="AFL184" s="2" t="n"/>
      <c r="AFM184" s="293" t="n"/>
      <c r="AFP184" s="6" t="n"/>
      <c r="AFR184" s="2" t="n"/>
      <c r="AFS184" s="293" t="n"/>
      <c r="AFV184" s="6" t="n"/>
      <c r="AFX184" s="2" t="n"/>
      <c r="AFY184" s="293" t="n"/>
      <c r="AGB184" s="6" t="n"/>
      <c r="AGD184" s="2" t="n"/>
      <c r="AGE184" s="293" t="n"/>
      <c r="AGH184" s="6" t="n"/>
      <c r="AGJ184" s="2" t="n"/>
      <c r="AGK184" s="293" t="n"/>
      <c r="AGN184" s="6" t="n"/>
      <c r="AGP184" s="2" t="n"/>
      <c r="AGQ184" s="293" t="n"/>
      <c r="AGT184" s="6" t="n"/>
      <c r="AGV184" s="2" t="n"/>
      <c r="AGW184" s="293" t="n"/>
      <c r="AGZ184" s="6" t="n"/>
      <c r="AHB184" s="2" t="n"/>
      <c r="AHC184" s="293" t="n"/>
      <c r="AHF184" s="6" t="n"/>
      <c r="AHH184" s="2" t="n"/>
      <c r="AHI184" s="293" t="n"/>
      <c r="AHL184" s="6" t="n"/>
      <c r="AHN184" s="2" t="n"/>
      <c r="AHO184" s="293" t="n"/>
      <c r="AHR184" s="6" t="n"/>
      <c r="AHT184" s="2" t="n"/>
      <c r="AHU184" s="293" t="n"/>
      <c r="AHX184" s="6" t="n"/>
      <c r="AHZ184" s="2" t="n"/>
      <c r="AIA184" s="293" t="n"/>
      <c r="AID184" s="6" t="n"/>
      <c r="AIF184" s="2" t="n"/>
      <c r="AIG184" s="293" t="n"/>
      <c r="AIJ184" s="6" t="n"/>
      <c r="AIL184" s="2" t="n"/>
      <c r="AIM184" s="293" t="n"/>
      <c r="AIP184" s="6" t="n"/>
      <c r="AIR184" s="2" t="n"/>
      <c r="AIS184" s="293" t="n"/>
      <c r="AIV184" s="6" t="n"/>
      <c r="AIX184" s="2" t="n"/>
      <c r="AIY184" s="293" t="n"/>
      <c r="AJB184" s="6" t="n"/>
      <c r="AJD184" s="2" t="n"/>
      <c r="AJE184" s="293" t="n"/>
      <c r="AJH184" s="6" t="n"/>
      <c r="AJJ184" s="2" t="n"/>
      <c r="AJK184" s="293" t="n"/>
      <c r="AJN184" s="6" t="n"/>
      <c r="AJP184" s="2" t="n"/>
      <c r="AJQ184" s="293" t="n"/>
      <c r="AJT184" s="6" t="n"/>
      <c r="AJV184" s="2" t="n"/>
      <c r="AJW184" s="293" t="n"/>
      <c r="AJZ184" s="6" t="n"/>
      <c r="AKB184" s="2" t="n"/>
      <c r="AKC184" s="293" t="n"/>
      <c r="AKF184" s="6" t="n"/>
      <c r="AKH184" s="2" t="n"/>
      <c r="AKI184" s="293" t="n"/>
      <c r="AKL184" s="6" t="n"/>
      <c r="AKN184" s="2" t="n"/>
      <c r="AKO184" s="293" t="n"/>
      <c r="AKR184" s="6" t="n"/>
      <c r="AKT184" s="2" t="n"/>
      <c r="AKU184" s="293" t="n"/>
      <c r="AKX184" s="6" t="n"/>
      <c r="AKZ184" s="2" t="n"/>
      <c r="ALA184" s="293" t="n"/>
      <c r="ALD184" s="6" t="n"/>
      <c r="ALF184" s="2" t="n"/>
      <c r="ALG184" s="293" t="n"/>
      <c r="ALJ184" s="6" t="n"/>
      <c r="ALL184" s="2" t="n"/>
      <c r="ALM184" s="293" t="n"/>
      <c r="ALP184" s="6" t="n"/>
      <c r="ALR184" s="2" t="n"/>
      <c r="ALS184" s="293" t="n"/>
      <c r="ALV184" s="6" t="n"/>
      <c r="ALX184" s="2" t="n"/>
      <c r="ALY184" s="293" t="n"/>
      <c r="AMB184" s="6" t="n"/>
      <c r="AMD184" s="2" t="n"/>
      <c r="AME184" s="293" t="n"/>
      <c r="AMH184" s="6" t="n"/>
      <c r="AMJ184" s="2" t="n"/>
      <c r="AMK184" s="293" t="n"/>
      <c r="AMN184" s="6" t="n"/>
      <c r="AMP184" s="2" t="n"/>
      <c r="AMQ184" s="293" t="n"/>
      <c r="AMT184" s="6" t="n"/>
      <c r="AMV184" s="2" t="n"/>
      <c r="AMW184" s="293" t="n"/>
      <c r="AMZ184" s="6" t="n"/>
      <c r="ANB184" s="2" t="n"/>
      <c r="ANC184" s="293" t="n"/>
      <c r="ANF184" s="6" t="n"/>
      <c r="ANH184" s="2" t="n"/>
      <c r="ANI184" s="293" t="n"/>
      <c r="ANL184" s="6" t="n"/>
      <c r="ANN184" s="2" t="n"/>
      <c r="ANO184" s="293" t="n"/>
      <c r="ANR184" s="6" t="n"/>
      <c r="ANT184" s="2" t="n"/>
      <c r="ANU184" s="293" t="n"/>
      <c r="ANX184" s="6" t="n"/>
      <c r="ANZ184" s="2" t="n"/>
      <c r="AOA184" s="293" t="n"/>
      <c r="AOD184" s="6" t="n"/>
      <c r="AOF184" s="2" t="n"/>
      <c r="AOG184" s="293" t="n"/>
      <c r="AOJ184" s="6" t="n"/>
      <c r="AOL184" s="2" t="n"/>
      <c r="AOM184" s="293" t="n"/>
      <c r="AOP184" s="6" t="n"/>
      <c r="AOR184" s="2" t="n"/>
      <c r="AOS184" s="293" t="n"/>
      <c r="AOV184" s="6" t="n"/>
      <c r="AOX184" s="2" t="n"/>
      <c r="AOY184" s="293" t="n"/>
      <c r="APB184" s="6" t="n"/>
      <c r="APD184" s="2" t="n"/>
      <c r="APE184" s="293" t="n"/>
      <c r="APH184" s="6" t="n"/>
      <c r="APJ184" s="2" t="n"/>
      <c r="APK184" s="293" t="n"/>
      <c r="APN184" s="6" t="n"/>
      <c r="APP184" s="2" t="n"/>
      <c r="APQ184" s="293" t="n"/>
      <c r="APT184" s="6" t="n"/>
      <c r="APV184" s="2" t="n"/>
      <c r="APW184" s="293" t="n"/>
      <c r="APZ184" s="6" t="n"/>
      <c r="AQB184" s="2" t="n"/>
      <c r="AQC184" s="293" t="n"/>
      <c r="AQF184" s="6" t="n"/>
      <c r="AQH184" s="2" t="n"/>
      <c r="AQI184" s="293" t="n"/>
      <c r="AQL184" s="6" t="n"/>
      <c r="AQN184" s="2" t="n"/>
      <c r="AQO184" s="293" t="n"/>
      <c r="AQR184" s="6" t="n"/>
      <c r="AQT184" s="2" t="n"/>
      <c r="AQU184" s="293" t="n"/>
      <c r="AQX184" s="6" t="n"/>
      <c r="AQZ184" s="2" t="n"/>
      <c r="ARA184" s="293" t="n"/>
      <c r="ARD184" s="6" t="n"/>
      <c r="ARF184" s="2" t="n"/>
      <c r="ARG184" s="293" t="n"/>
      <c r="ARJ184" s="6" t="n"/>
      <c r="ARL184" s="2" t="n"/>
      <c r="ARM184" s="293" t="n"/>
      <c r="ARP184" s="6" t="n"/>
      <c r="ARR184" s="2" t="n"/>
      <c r="ARS184" s="293" t="n"/>
      <c r="ARV184" s="6" t="n"/>
      <c r="ARX184" s="2" t="n"/>
      <c r="ARY184" s="293" t="n"/>
      <c r="ASB184" s="6" t="n"/>
      <c r="ASD184" s="2" t="n"/>
      <c r="ASE184" s="293" t="n"/>
      <c r="ASH184" s="6" t="n"/>
      <c r="ASJ184" s="2" t="n"/>
      <c r="ASK184" s="293" t="n"/>
      <c r="ASN184" s="6" t="n"/>
      <c r="ASP184" s="2" t="n"/>
      <c r="ASQ184" s="293" t="n"/>
      <c r="AST184" s="6" t="n"/>
      <c r="ASV184" s="2" t="n"/>
      <c r="ASW184" s="293" t="n"/>
      <c r="ASZ184" s="6" t="n"/>
      <c r="ATB184" s="2" t="n"/>
      <c r="ATC184" s="293" t="n"/>
      <c r="ATF184" s="6" t="n"/>
      <c r="ATH184" s="2" t="n"/>
      <c r="ATI184" s="293" t="n"/>
      <c r="ATL184" s="6" t="n"/>
      <c r="ATN184" s="2" t="n"/>
      <c r="ATO184" s="293" t="n"/>
      <c r="ATR184" s="6" t="n"/>
      <c r="ATT184" s="2" t="n"/>
      <c r="ATU184" s="293" t="n"/>
      <c r="ATX184" s="6" t="n"/>
      <c r="ATZ184" s="2" t="n"/>
      <c r="AUA184" s="293" t="n"/>
      <c r="AUD184" s="6" t="n"/>
      <c r="AUF184" s="2" t="n"/>
      <c r="AUG184" s="293" t="n"/>
      <c r="AUJ184" s="6" t="n"/>
      <c r="AUL184" s="2" t="n"/>
      <c r="AUM184" s="293" t="n"/>
      <c r="AUP184" s="6" t="n"/>
      <c r="AUR184" s="2" t="n"/>
      <c r="AUS184" s="293" t="n"/>
      <c r="AUV184" s="6" t="n"/>
      <c r="AUX184" s="2" t="n"/>
      <c r="AUY184" s="293" t="n"/>
      <c r="AVB184" s="6" t="n"/>
      <c r="AVD184" s="2" t="n"/>
      <c r="AVE184" s="293" t="n"/>
      <c r="AVH184" s="6" t="n"/>
      <c r="AVJ184" s="2" t="n"/>
      <c r="AVK184" s="293" t="n"/>
      <c r="AVN184" s="6" t="n"/>
      <c r="AVP184" s="2" t="n"/>
      <c r="AVQ184" s="293" t="n"/>
      <c r="AVT184" s="6" t="n"/>
      <c r="AVV184" s="2" t="n"/>
      <c r="AVW184" s="293" t="n"/>
      <c r="AVZ184" s="6" t="n"/>
      <c r="AWB184" s="2" t="n"/>
      <c r="AWC184" s="293" t="n"/>
      <c r="AWF184" s="6" t="n"/>
      <c r="AWH184" s="2" t="n"/>
      <c r="AWI184" s="293" t="n"/>
      <c r="AWL184" s="6" t="n"/>
      <c r="AWN184" s="2" t="n"/>
      <c r="AWO184" s="293" t="n"/>
      <c r="AWR184" s="6" t="n"/>
      <c r="AWT184" s="2" t="n"/>
      <c r="AWU184" s="293" t="n"/>
      <c r="AWX184" s="6" t="n"/>
      <c r="AWZ184" s="2" t="n"/>
      <c r="AXA184" s="293" t="n"/>
      <c r="AXD184" s="6" t="n"/>
      <c r="AXF184" s="2" t="n"/>
      <c r="AXG184" s="293" t="n"/>
      <c r="AXJ184" s="6" t="n"/>
      <c r="AXL184" s="2" t="n"/>
      <c r="AXM184" s="293" t="n"/>
      <c r="AXP184" s="6" t="n"/>
      <c r="AXR184" s="2" t="n"/>
      <c r="AXS184" s="293" t="n"/>
      <c r="AXV184" s="6" t="n"/>
      <c r="AXX184" s="2" t="n"/>
      <c r="AXY184" s="293" t="n"/>
      <c r="AYB184" s="6" t="n"/>
      <c r="AYD184" s="2" t="n"/>
      <c r="AYE184" s="293" t="n"/>
      <c r="AYH184" s="6" t="n"/>
      <c r="AYJ184" s="2" t="n"/>
      <c r="AYK184" s="293" t="n"/>
      <c r="AYN184" s="6" t="n"/>
      <c r="AYP184" s="2" t="n"/>
      <c r="AYQ184" s="293" t="n"/>
      <c r="AYT184" s="6" t="n"/>
      <c r="AYV184" s="2" t="n"/>
      <c r="AYW184" s="293" t="n"/>
      <c r="AYZ184" s="6" t="n"/>
      <c r="AZB184" s="2" t="n"/>
      <c r="AZC184" s="293" t="n"/>
      <c r="AZF184" s="6" t="n"/>
      <c r="AZH184" s="2" t="n"/>
      <c r="AZI184" s="293" t="n"/>
      <c r="AZL184" s="6" t="n"/>
      <c r="AZN184" s="2" t="n"/>
      <c r="AZO184" s="293" t="n"/>
      <c r="AZR184" s="6" t="n"/>
      <c r="AZT184" s="2" t="n"/>
      <c r="AZU184" s="293" t="n"/>
      <c r="AZX184" s="6" t="n"/>
      <c r="AZZ184" s="2" t="n"/>
      <c r="BAA184" s="293" t="n"/>
      <c r="BAD184" s="6" t="n"/>
      <c r="BAF184" s="2" t="n"/>
      <c r="BAG184" s="293" t="n"/>
      <c r="BAJ184" s="6" t="n"/>
      <c r="BAL184" s="2" t="n"/>
      <c r="BAM184" s="293" t="n"/>
      <c r="BAP184" s="6" t="n"/>
      <c r="BAR184" s="2" t="n"/>
      <c r="BAS184" s="293" t="n"/>
      <c r="BAV184" s="6" t="n"/>
      <c r="BAX184" s="2" t="n"/>
      <c r="BAY184" s="293" t="n"/>
      <c r="BBB184" s="6" t="n"/>
      <c r="BBD184" s="2" t="n"/>
      <c r="BBE184" s="293" t="n"/>
      <c r="BBH184" s="6" t="n"/>
      <c r="BBJ184" s="2" t="n"/>
      <c r="BBK184" s="293" t="n"/>
      <c r="BBN184" s="6" t="n"/>
      <c r="BBP184" s="2" t="n"/>
      <c r="BBQ184" s="293" t="n"/>
      <c r="BBT184" s="6" t="n"/>
      <c r="BBV184" s="2" t="n"/>
      <c r="BBW184" s="293" t="n"/>
      <c r="BBZ184" s="6" t="n"/>
      <c r="BCB184" s="2" t="n"/>
      <c r="BCC184" s="293" t="n"/>
      <c r="BCF184" s="6" t="n"/>
      <c r="BCH184" s="2" t="n"/>
      <c r="BCI184" s="293" t="n"/>
      <c r="BCL184" s="6" t="n"/>
      <c r="BCN184" s="2" t="n"/>
      <c r="BCO184" s="293" t="n"/>
      <c r="BCR184" s="6" t="n"/>
      <c r="BCT184" s="2" t="n"/>
      <c r="BCU184" s="293" t="n"/>
      <c r="BCX184" s="6" t="n"/>
      <c r="BCZ184" s="2" t="n"/>
      <c r="BDA184" s="293" t="n"/>
      <c r="BDD184" s="6" t="n"/>
      <c r="BDF184" s="2" t="n"/>
      <c r="BDG184" s="293" t="n"/>
      <c r="BDJ184" s="6" t="n"/>
      <c r="BDL184" s="2" t="n"/>
      <c r="BDM184" s="293" t="n"/>
      <c r="BDP184" s="6" t="n"/>
      <c r="BDR184" s="2" t="n"/>
      <c r="BDS184" s="293" t="n"/>
      <c r="BDV184" s="6" t="n"/>
      <c r="BDX184" s="2" t="n"/>
      <c r="BDY184" s="293" t="n"/>
      <c r="BEB184" s="6" t="n"/>
      <c r="BED184" s="2" t="n"/>
      <c r="BEE184" s="293" t="n"/>
      <c r="BEH184" s="6" t="n"/>
      <c r="BEJ184" s="2" t="n"/>
      <c r="BEK184" s="293" t="n"/>
      <c r="BEN184" s="6" t="n"/>
      <c r="BEP184" s="2" t="n"/>
      <c r="BEQ184" s="293" t="n"/>
      <c r="BET184" s="6" t="n"/>
      <c r="BEV184" s="2" t="n"/>
      <c r="BEW184" s="293" t="n"/>
      <c r="BEZ184" s="6" t="n"/>
      <c r="BFB184" s="2" t="n"/>
      <c r="BFC184" s="293" t="n"/>
      <c r="BFF184" s="6" t="n"/>
      <c r="BFH184" s="2" t="n"/>
      <c r="BFI184" s="293" t="n"/>
      <c r="BFL184" s="6" t="n"/>
      <c r="BFN184" s="2" t="n"/>
      <c r="BFO184" s="293" t="n"/>
      <c r="BFR184" s="6" t="n"/>
      <c r="BFT184" s="2" t="n"/>
      <c r="BFU184" s="293" t="n"/>
      <c r="BFX184" s="6" t="n"/>
      <c r="BFZ184" s="2" t="n"/>
      <c r="BGA184" s="293" t="n"/>
      <c r="BGD184" s="6" t="n"/>
      <c r="BGF184" s="2" t="n"/>
      <c r="BGG184" s="293" t="n"/>
      <c r="BGJ184" s="6" t="n"/>
      <c r="BGL184" s="2" t="n"/>
      <c r="BGM184" s="293" t="n"/>
      <c r="BGP184" s="6" t="n"/>
      <c r="BGR184" s="2" t="n"/>
      <c r="BGS184" s="293" t="n"/>
      <c r="BGV184" s="6" t="n"/>
      <c r="BGX184" s="2" t="n"/>
      <c r="BGY184" s="293" t="n"/>
      <c r="BHB184" s="6" t="n"/>
      <c r="BHD184" s="2" t="n"/>
      <c r="BHE184" s="293" t="n"/>
      <c r="BHH184" s="6" t="n"/>
      <c r="BHJ184" s="2" t="n"/>
      <c r="BHK184" s="293" t="n"/>
      <c r="BHN184" s="6" t="n"/>
      <c r="BHP184" s="2" t="n"/>
      <c r="BHQ184" s="293" t="n"/>
      <c r="BHT184" s="6" t="n"/>
      <c r="BHV184" s="2" t="n"/>
      <c r="BHW184" s="293" t="n"/>
      <c r="BHZ184" s="6" t="n"/>
      <c r="BIB184" s="2" t="n"/>
      <c r="BIC184" s="293" t="n"/>
      <c r="BIF184" s="6" t="n"/>
      <c r="BIH184" s="2" t="n"/>
      <c r="BII184" s="293" t="n"/>
      <c r="BIL184" s="6" t="n"/>
      <c r="BIN184" s="2" t="n"/>
      <c r="BIO184" s="293" t="n"/>
      <c r="BIR184" s="6" t="n"/>
      <c r="BIT184" s="2" t="n"/>
      <c r="BIU184" s="293" t="n"/>
      <c r="BIX184" s="6" t="n"/>
      <c r="BIZ184" s="2" t="n"/>
      <c r="BJA184" s="293" t="n"/>
      <c r="BJD184" s="6" t="n"/>
      <c r="BJF184" s="2" t="n"/>
      <c r="BJG184" s="293" t="n"/>
      <c r="BJJ184" s="6" t="n"/>
      <c r="BJL184" s="2" t="n"/>
      <c r="BJM184" s="293" t="n"/>
      <c r="BJP184" s="6" t="n"/>
      <c r="BJR184" s="2" t="n"/>
      <c r="BJS184" s="293" t="n"/>
      <c r="BJV184" s="6" t="n"/>
      <c r="BJX184" s="2" t="n"/>
      <c r="BJY184" s="293" t="n"/>
      <c r="BKB184" s="6" t="n"/>
      <c r="BKD184" s="2" t="n"/>
      <c r="BKE184" s="293" t="n"/>
      <c r="BKH184" s="6" t="n"/>
      <c r="BKJ184" s="2" t="n"/>
      <c r="BKK184" s="293" t="n"/>
      <c r="BKN184" s="6" t="n"/>
      <c r="BKP184" s="2" t="n"/>
      <c r="BKQ184" s="293" t="n"/>
      <c r="BKT184" s="6" t="n"/>
      <c r="BKV184" s="2" t="n"/>
      <c r="BKW184" s="293" t="n"/>
      <c r="BKZ184" s="6" t="n"/>
      <c r="BLB184" s="2" t="n"/>
      <c r="BLC184" s="293" t="n"/>
      <c r="BLF184" s="6" t="n"/>
      <c r="BLH184" s="2" t="n"/>
      <c r="BLI184" s="293" t="n"/>
      <c r="BLL184" s="6" t="n"/>
      <c r="BLN184" s="2" t="n"/>
      <c r="BLO184" s="293" t="n"/>
      <c r="BLR184" s="6" t="n"/>
      <c r="BLT184" s="2" t="n"/>
      <c r="BLU184" s="293" t="n"/>
      <c r="BLX184" s="6" t="n"/>
      <c r="BLZ184" s="2" t="n"/>
      <c r="BMA184" s="293" t="n"/>
      <c r="BMD184" s="6" t="n"/>
      <c r="BMF184" s="2" t="n"/>
      <c r="BMG184" s="293" t="n"/>
      <c r="BMJ184" s="6" t="n"/>
      <c r="BML184" s="2" t="n"/>
      <c r="BMM184" s="293" t="n"/>
      <c r="BMP184" s="6" t="n"/>
      <c r="BMR184" s="2" t="n"/>
      <c r="BMS184" s="293" t="n"/>
      <c r="BMV184" s="6" t="n"/>
      <c r="BMX184" s="2" t="n"/>
      <c r="BMY184" s="293" t="n"/>
      <c r="BNB184" s="6" t="n"/>
      <c r="BND184" s="2" t="n"/>
      <c r="BNE184" s="293" t="n"/>
      <c r="BNH184" s="6" t="n"/>
      <c r="BNJ184" s="2" t="n"/>
      <c r="BNK184" s="293" t="n"/>
      <c r="BNN184" s="6" t="n"/>
      <c r="BNP184" s="2" t="n"/>
      <c r="BNQ184" s="293" t="n"/>
      <c r="BNT184" s="6" t="n"/>
      <c r="BNV184" s="2" t="n"/>
      <c r="BNW184" s="293" t="n"/>
      <c r="BNZ184" s="6" t="n"/>
      <c r="BOB184" s="2" t="n"/>
      <c r="BOC184" s="293" t="n"/>
      <c r="BOF184" s="6" t="n"/>
      <c r="BOH184" s="2" t="n"/>
      <c r="BOI184" s="293" t="n"/>
      <c r="BOL184" s="6" t="n"/>
      <c r="BON184" s="2" t="n"/>
      <c r="BOO184" s="293" t="n"/>
    </row>
    <row r="185">
      <c r="D185" s="3" t="n"/>
      <c r="E185" s="11" t="n"/>
      <c r="F185" s="293" t="n"/>
      <c r="G185" s="11" t="n"/>
      <c r="H185" s="8" t="n"/>
      <c r="I185" s="8" t="n"/>
      <c r="J185" s="2" t="n"/>
      <c r="K185" s="6" t="n"/>
      <c r="L185" s="293" t="n"/>
      <c r="M185" s="293" t="n"/>
      <c r="N185" s="6" t="n"/>
      <c r="P185" s="2" t="n"/>
      <c r="Q185" s="293" t="n"/>
      <c r="T185" s="6" t="n"/>
      <c r="V185" s="2" t="n"/>
      <c r="W185" s="293" t="n"/>
      <c r="Z185" s="6" t="n"/>
      <c r="AB185" s="2" t="n"/>
      <c r="AC185" s="293" t="n"/>
      <c r="AF185" s="6" t="n"/>
      <c r="AH185" s="2" t="n"/>
      <c r="AI185" s="293" t="n"/>
      <c r="AL185" s="6" t="n"/>
      <c r="AN185" s="2" t="n"/>
      <c r="AO185" s="293" t="n"/>
      <c r="AR185" s="6" t="n"/>
      <c r="AT185" s="2" t="n"/>
      <c r="AU185" s="293" t="n"/>
      <c r="AX185" s="6" t="n"/>
      <c r="AZ185" s="2" t="n"/>
      <c r="BA185" s="293" t="n"/>
      <c r="BD185" s="6" t="n"/>
      <c r="BF185" s="2" t="n"/>
      <c r="BG185" s="293" t="n"/>
      <c r="BJ185" s="6" t="n"/>
      <c r="BL185" s="2" t="n"/>
      <c r="BM185" s="293" t="n"/>
      <c r="BP185" s="6" t="n"/>
      <c r="BR185" s="2" t="n"/>
      <c r="BS185" s="293" t="n"/>
      <c r="BV185" s="6" t="n"/>
      <c r="BX185" s="2" t="n"/>
      <c r="BY185" s="293" t="n"/>
      <c r="CB185" s="6" t="n"/>
      <c r="CD185" s="2" t="n"/>
      <c r="CE185" s="293" t="n"/>
      <c r="CH185" s="6" t="n"/>
      <c r="CJ185" s="2" t="n"/>
      <c r="CK185" s="293" t="n"/>
      <c r="CN185" s="6" t="n"/>
      <c r="CP185" s="2" t="n"/>
      <c r="CQ185" s="293" t="n"/>
      <c r="CT185" s="6" t="n"/>
      <c r="CV185" s="2" t="n"/>
      <c r="CW185" s="293" t="n"/>
      <c r="CZ185" s="6" t="n"/>
      <c r="DB185" s="2" t="n"/>
      <c r="DC185" s="293" t="n"/>
      <c r="DF185" s="6" t="n"/>
      <c r="DH185" s="2" t="n"/>
      <c r="DI185" s="293" t="n"/>
      <c r="DL185" s="6" t="n"/>
      <c r="DN185" s="2" t="n"/>
      <c r="DO185" s="293" t="n"/>
      <c r="DR185" s="6" t="n"/>
      <c r="DT185" s="2" t="n"/>
      <c r="DU185" s="293" t="n"/>
      <c r="DX185" s="6" t="n"/>
      <c r="DZ185" s="2" t="n"/>
      <c r="EA185" s="293" t="n"/>
      <c r="ED185" s="6" t="n"/>
      <c r="EF185" s="2" t="n"/>
      <c r="EG185" s="293" t="n"/>
      <c r="EJ185" s="6" t="n"/>
      <c r="EL185" s="2" t="n"/>
      <c r="EM185" s="293" t="n"/>
      <c r="EP185" s="6" t="n"/>
      <c r="ER185" s="2" t="n"/>
      <c r="ES185" s="293" t="n"/>
      <c r="EV185" s="6" t="n"/>
      <c r="EX185" s="2" t="n"/>
      <c r="EY185" s="293" t="n"/>
      <c r="FB185" s="6" t="n"/>
      <c r="FD185" s="2" t="n"/>
      <c r="FE185" s="293" t="n"/>
      <c r="FH185" s="6" t="n"/>
      <c r="FJ185" s="2" t="n"/>
      <c r="FK185" s="293" t="n"/>
      <c r="FN185" s="6" t="n"/>
      <c r="FP185" s="2" t="n"/>
      <c r="FQ185" s="293" t="n"/>
      <c r="FT185" s="6" t="n"/>
      <c r="FV185" s="2" t="n"/>
      <c r="FW185" s="293" t="n"/>
      <c r="FZ185" s="6" t="n"/>
      <c r="GB185" s="2" t="n"/>
      <c r="GC185" s="293" t="n"/>
      <c r="GF185" s="6" t="n"/>
      <c r="GH185" s="2" t="n"/>
      <c r="GI185" s="293" t="n"/>
      <c r="GL185" s="6" t="n"/>
      <c r="GN185" s="2" t="n"/>
      <c r="GO185" s="293" t="n"/>
      <c r="GR185" s="6" t="n"/>
      <c r="GT185" s="2" t="n"/>
      <c r="GU185" s="293" t="n"/>
      <c r="GX185" s="6" t="n"/>
      <c r="GZ185" s="2" t="n"/>
      <c r="HA185" s="293" t="n"/>
      <c r="HD185" s="6" t="n"/>
      <c r="HF185" s="2" t="n"/>
      <c r="HG185" s="293" t="n"/>
      <c r="HJ185" s="6" t="n"/>
      <c r="HL185" s="2" t="n"/>
      <c r="HM185" s="293" t="n"/>
      <c r="HP185" s="6" t="n"/>
      <c r="HR185" s="2" t="n"/>
      <c r="HS185" s="293" t="n"/>
      <c r="HV185" s="6" t="n"/>
      <c r="HX185" s="2" t="n"/>
      <c r="HY185" s="293" t="n"/>
      <c r="IB185" s="6" t="n"/>
      <c r="ID185" s="2" t="n"/>
      <c r="IE185" s="293" t="n"/>
      <c r="IH185" s="6" t="n"/>
      <c r="IJ185" s="2" t="n"/>
      <c r="IK185" s="293" t="n"/>
      <c r="IN185" s="6" t="n"/>
      <c r="IP185" s="2" t="n"/>
      <c r="IQ185" s="293" t="n"/>
      <c r="IT185" s="6" t="n"/>
      <c r="IV185" s="2" t="n"/>
      <c r="IW185" s="293" t="n"/>
      <c r="IZ185" s="6" t="n"/>
      <c r="JB185" s="2" t="n"/>
      <c r="JC185" s="293" t="n"/>
      <c r="JF185" s="6" t="n"/>
      <c r="JH185" s="2" t="n"/>
      <c r="JI185" s="293" t="n"/>
      <c r="JL185" s="6" t="n"/>
      <c r="JN185" s="2" t="n"/>
      <c r="JO185" s="293" t="n"/>
      <c r="JR185" s="6" t="n"/>
      <c r="JT185" s="2" t="n"/>
      <c r="JU185" s="293" t="n"/>
      <c r="JX185" s="6" t="n"/>
      <c r="JZ185" s="2" t="n"/>
      <c r="KA185" s="293" t="n"/>
      <c r="KD185" s="6" t="n"/>
      <c r="KF185" s="2" t="n"/>
      <c r="KG185" s="293" t="n"/>
      <c r="KJ185" s="6" t="n"/>
      <c r="KL185" s="2" t="n"/>
      <c r="KM185" s="293" t="n"/>
      <c r="KP185" s="6" t="n"/>
      <c r="KR185" s="2" t="n"/>
      <c r="KS185" s="293" t="n"/>
      <c r="KV185" s="6" t="n"/>
      <c r="KX185" s="2" t="n"/>
      <c r="KY185" s="293" t="n"/>
      <c r="LB185" s="6" t="n"/>
      <c r="LD185" s="2" t="n"/>
      <c r="LE185" s="293" t="n"/>
      <c r="LH185" s="6" t="n"/>
      <c r="LJ185" s="2" t="n"/>
      <c r="LK185" s="293" t="n"/>
      <c r="LN185" s="6" t="n"/>
      <c r="LP185" s="2" t="n"/>
      <c r="LQ185" s="293" t="n"/>
      <c r="LT185" s="6" t="n"/>
      <c r="LV185" s="2" t="n"/>
      <c r="LW185" s="293" t="n"/>
      <c r="LZ185" s="6" t="n"/>
      <c r="MB185" s="2" t="n"/>
      <c r="MC185" s="293" t="n"/>
      <c r="MF185" s="6" t="n"/>
      <c r="MH185" s="2" t="n"/>
      <c r="MI185" s="293" t="n"/>
      <c r="ML185" s="6" t="n"/>
      <c r="MN185" s="2" t="n"/>
      <c r="MO185" s="293" t="n"/>
      <c r="MR185" s="6" t="n"/>
      <c r="MT185" s="2" t="n"/>
      <c r="MU185" s="293" t="n"/>
      <c r="MX185" s="6" t="n"/>
      <c r="MZ185" s="2" t="n"/>
      <c r="NA185" s="293" t="n"/>
      <c r="ND185" s="6" t="n"/>
      <c r="NF185" s="2" t="n"/>
      <c r="NG185" s="293" t="n"/>
      <c r="NJ185" s="6" t="n"/>
      <c r="NL185" s="2" t="n"/>
      <c r="NM185" s="293" t="n"/>
      <c r="NP185" s="6" t="n"/>
      <c r="NR185" s="2" t="n"/>
      <c r="NS185" s="293" t="n"/>
      <c r="NV185" s="6" t="n"/>
      <c r="NX185" s="2" t="n"/>
      <c r="NY185" s="293" t="n"/>
      <c r="OB185" s="6" t="n"/>
      <c r="OD185" s="2" t="n"/>
      <c r="OE185" s="293" t="n"/>
      <c r="OH185" s="6" t="n"/>
      <c r="OJ185" s="2" t="n"/>
      <c r="OK185" s="293" t="n"/>
      <c r="ON185" s="6" t="n"/>
      <c r="OP185" s="2" t="n"/>
      <c r="OQ185" s="293" t="n"/>
      <c r="OT185" s="6" t="n"/>
      <c r="OV185" s="2" t="n"/>
      <c r="OW185" s="293" t="n"/>
      <c r="OZ185" s="6" t="n"/>
      <c r="PB185" s="2" t="n"/>
      <c r="PC185" s="293" t="n"/>
      <c r="PF185" s="6" t="n"/>
      <c r="PH185" s="2" t="n"/>
      <c r="PI185" s="293" t="n"/>
      <c r="PL185" s="6" t="n"/>
      <c r="PN185" s="2" t="n"/>
      <c r="PO185" s="293" t="n"/>
      <c r="PR185" s="6" t="n"/>
      <c r="PT185" s="2" t="n"/>
      <c r="PU185" s="293" t="n"/>
      <c r="PX185" s="6" t="n"/>
      <c r="PZ185" s="2" t="n"/>
      <c r="QA185" s="293" t="n"/>
      <c r="QD185" s="6" t="n"/>
      <c r="QF185" s="2" t="n"/>
      <c r="QG185" s="293" t="n"/>
      <c r="QJ185" s="6" t="n"/>
      <c r="QL185" s="2" t="n"/>
      <c r="QM185" s="293" t="n"/>
      <c r="QP185" s="6" t="n"/>
      <c r="QR185" s="2" t="n"/>
      <c r="QS185" s="293" t="n"/>
      <c r="QV185" s="6" t="n"/>
      <c r="QX185" s="2" t="n"/>
      <c r="QY185" s="293" t="n"/>
      <c r="RB185" s="6" t="n"/>
      <c r="RD185" s="2" t="n"/>
      <c r="RE185" s="293" t="n"/>
      <c r="RH185" s="6" t="n"/>
      <c r="RJ185" s="2" t="n"/>
      <c r="RK185" s="293" t="n"/>
      <c r="RN185" s="6" t="n"/>
      <c r="RP185" s="2" t="n"/>
      <c r="RQ185" s="293" t="n"/>
      <c r="RT185" s="6" t="n"/>
      <c r="RV185" s="2" t="n"/>
      <c r="RW185" s="293" t="n"/>
      <c r="RZ185" s="6" t="n"/>
      <c r="SB185" s="2" t="n"/>
      <c r="SC185" s="293" t="n"/>
      <c r="SF185" s="6" t="n"/>
      <c r="SH185" s="2" t="n"/>
      <c r="SI185" s="293" t="n"/>
      <c r="SL185" s="6" t="n"/>
      <c r="SN185" s="2" t="n"/>
      <c r="SO185" s="293" t="n"/>
      <c r="SR185" s="6" t="n"/>
      <c r="ST185" s="2" t="n"/>
      <c r="SU185" s="293" t="n"/>
      <c r="SX185" s="6" t="n"/>
      <c r="SZ185" s="2" t="n"/>
      <c r="TA185" s="293" t="n"/>
      <c r="TD185" s="6" t="n"/>
      <c r="TF185" s="2" t="n"/>
      <c r="TG185" s="293" t="n"/>
      <c r="TJ185" s="6" t="n"/>
      <c r="TL185" s="2" t="n"/>
      <c r="TM185" s="293" t="n"/>
      <c r="TP185" s="6" t="n"/>
      <c r="TR185" s="2" t="n"/>
      <c r="TS185" s="293" t="n"/>
      <c r="TV185" s="6" t="n"/>
      <c r="TX185" s="2" t="n"/>
      <c r="TY185" s="293" t="n"/>
      <c r="UB185" s="6" t="n"/>
      <c r="UD185" s="2" t="n"/>
      <c r="UE185" s="293" t="n"/>
      <c r="UH185" s="6" t="n"/>
      <c r="UJ185" s="2" t="n"/>
      <c r="UK185" s="293" t="n"/>
      <c r="UN185" s="6" t="n"/>
      <c r="UP185" s="2" t="n"/>
      <c r="UQ185" s="293" t="n"/>
      <c r="UT185" s="6" t="n"/>
      <c r="UV185" s="2" t="n"/>
      <c r="UW185" s="293" t="n"/>
      <c r="UZ185" s="6" t="n"/>
      <c r="VB185" s="2" t="n"/>
      <c r="VC185" s="293" t="n"/>
      <c r="VF185" s="6" t="n"/>
      <c r="VH185" s="2" t="n"/>
      <c r="VI185" s="293" t="n"/>
      <c r="VL185" s="6" t="n"/>
      <c r="VN185" s="2" t="n"/>
      <c r="VO185" s="293" t="n"/>
      <c r="VR185" s="6" t="n"/>
      <c r="VT185" s="2" t="n"/>
      <c r="VU185" s="293" t="n"/>
      <c r="VX185" s="6" t="n"/>
      <c r="VZ185" s="2" t="n"/>
      <c r="WA185" s="293" t="n"/>
      <c r="WD185" s="6" t="n"/>
      <c r="WF185" s="2" t="n"/>
      <c r="WG185" s="293" t="n"/>
      <c r="WJ185" s="6" t="n"/>
      <c r="WL185" s="2" t="n"/>
      <c r="WM185" s="293" t="n"/>
      <c r="WP185" s="6" t="n"/>
      <c r="WR185" s="2" t="n"/>
      <c r="WS185" s="293" t="n"/>
      <c r="WV185" s="6" t="n"/>
      <c r="WX185" s="2" t="n"/>
      <c r="WY185" s="293" t="n"/>
      <c r="XB185" s="6" t="n"/>
      <c r="XD185" s="2" t="n"/>
      <c r="XE185" s="293" t="n"/>
      <c r="XH185" s="6" t="n"/>
      <c r="XJ185" s="2" t="n"/>
      <c r="XK185" s="293" t="n"/>
      <c r="XN185" s="6" t="n"/>
      <c r="XP185" s="2" t="n"/>
      <c r="XQ185" s="293" t="n"/>
      <c r="XT185" s="6" t="n"/>
      <c r="XV185" s="2" t="n"/>
      <c r="XW185" s="293" t="n"/>
      <c r="XZ185" s="6" t="n"/>
      <c r="YB185" s="2" t="n"/>
      <c r="YC185" s="293" t="n"/>
      <c r="YF185" s="6" t="n"/>
      <c r="YH185" s="2" t="n"/>
      <c r="YI185" s="293" t="n"/>
      <c r="YL185" s="6" t="n"/>
      <c r="YN185" s="2" t="n"/>
      <c r="YO185" s="293" t="n"/>
      <c r="YR185" s="6" t="n"/>
      <c r="YT185" s="2" t="n"/>
      <c r="YU185" s="293" t="n"/>
      <c r="YX185" s="6" t="n"/>
      <c r="YZ185" s="2" t="n"/>
      <c r="ZA185" s="293" t="n"/>
      <c r="ZD185" s="6" t="n"/>
      <c r="ZF185" s="2" t="n"/>
      <c r="ZG185" s="293" t="n"/>
      <c r="ZJ185" s="6" t="n"/>
      <c r="ZL185" s="2" t="n"/>
      <c r="ZM185" s="293" t="n"/>
      <c r="ZP185" s="6" t="n"/>
      <c r="ZR185" s="2" t="n"/>
      <c r="ZS185" s="293" t="n"/>
      <c r="ZV185" s="6" t="n"/>
      <c r="ZX185" s="2" t="n"/>
      <c r="ZY185" s="293" t="n"/>
      <c r="AAB185" s="6" t="n"/>
      <c r="AAD185" s="2" t="n"/>
      <c r="AAE185" s="293" t="n"/>
      <c r="AAH185" s="6" t="n"/>
      <c r="AAJ185" s="2" t="n"/>
      <c r="AAK185" s="293" t="n"/>
      <c r="AAN185" s="6" t="n"/>
      <c r="AAP185" s="2" t="n"/>
      <c r="AAQ185" s="293" t="n"/>
      <c r="AAT185" s="6" t="n"/>
      <c r="AAV185" s="2" t="n"/>
      <c r="AAW185" s="293" t="n"/>
      <c r="AAZ185" s="6" t="n"/>
      <c r="ABB185" s="2" t="n"/>
      <c r="ABC185" s="293" t="n"/>
      <c r="ABF185" s="6" t="n"/>
      <c r="ABH185" s="2" t="n"/>
      <c r="ABI185" s="293" t="n"/>
      <c r="ABL185" s="6" t="n"/>
      <c r="ABN185" s="2" t="n"/>
      <c r="ABO185" s="293" t="n"/>
      <c r="ABR185" s="6" t="n"/>
      <c r="ABT185" s="2" t="n"/>
      <c r="ABU185" s="293" t="n"/>
      <c r="ABX185" s="6" t="n"/>
      <c r="ABZ185" s="2" t="n"/>
      <c r="ACA185" s="293" t="n"/>
      <c r="ACD185" s="6" t="n"/>
      <c r="ACF185" s="2" t="n"/>
      <c r="ACG185" s="293" t="n"/>
      <c r="ACJ185" s="6" t="n"/>
      <c r="ACL185" s="2" t="n"/>
      <c r="ACM185" s="293" t="n"/>
      <c r="ACP185" s="6" t="n"/>
      <c r="ACR185" s="2" t="n"/>
      <c r="ACS185" s="293" t="n"/>
      <c r="ACV185" s="6" t="n"/>
      <c r="ACX185" s="2" t="n"/>
      <c r="ACY185" s="293" t="n"/>
      <c r="ADB185" s="6" t="n"/>
      <c r="ADD185" s="2" t="n"/>
      <c r="ADE185" s="293" t="n"/>
      <c r="ADH185" s="6" t="n"/>
      <c r="ADJ185" s="2" t="n"/>
      <c r="ADK185" s="293" t="n"/>
      <c r="ADN185" s="6" t="n"/>
      <c r="ADP185" s="2" t="n"/>
      <c r="ADQ185" s="293" t="n"/>
      <c r="ADT185" s="6" t="n"/>
      <c r="ADV185" s="2" t="n"/>
      <c r="ADW185" s="293" t="n"/>
      <c r="ADZ185" s="6" t="n"/>
      <c r="AEB185" s="2" t="n"/>
      <c r="AEC185" s="293" t="n"/>
      <c r="AEF185" s="6" t="n"/>
      <c r="AEH185" s="2" t="n"/>
      <c r="AEI185" s="293" t="n"/>
      <c r="AEL185" s="6" t="n"/>
      <c r="AEN185" s="2" t="n"/>
      <c r="AEO185" s="293" t="n"/>
      <c r="AER185" s="6" t="n"/>
      <c r="AET185" s="2" t="n"/>
      <c r="AEU185" s="293" t="n"/>
      <c r="AEX185" s="6" t="n"/>
      <c r="AEZ185" s="2" t="n"/>
      <c r="AFA185" s="293" t="n"/>
      <c r="AFD185" s="6" t="n"/>
      <c r="AFF185" s="2" t="n"/>
      <c r="AFG185" s="293" t="n"/>
      <c r="AFJ185" s="6" t="n"/>
      <c r="AFL185" s="2" t="n"/>
      <c r="AFM185" s="293" t="n"/>
      <c r="AFP185" s="6" t="n"/>
      <c r="AFR185" s="2" t="n"/>
      <c r="AFS185" s="293" t="n"/>
      <c r="AFV185" s="6" t="n"/>
      <c r="AFX185" s="2" t="n"/>
      <c r="AFY185" s="293" t="n"/>
      <c r="AGB185" s="6" t="n"/>
      <c r="AGD185" s="2" t="n"/>
      <c r="AGE185" s="293" t="n"/>
      <c r="AGH185" s="6" t="n"/>
      <c r="AGJ185" s="2" t="n"/>
      <c r="AGK185" s="293" t="n"/>
      <c r="AGN185" s="6" t="n"/>
      <c r="AGP185" s="2" t="n"/>
      <c r="AGQ185" s="293" t="n"/>
      <c r="AGT185" s="6" t="n"/>
      <c r="AGV185" s="2" t="n"/>
      <c r="AGW185" s="293" t="n"/>
      <c r="AGZ185" s="6" t="n"/>
      <c r="AHB185" s="2" t="n"/>
      <c r="AHC185" s="293" t="n"/>
      <c r="AHF185" s="6" t="n"/>
      <c r="AHH185" s="2" t="n"/>
      <c r="AHI185" s="293" t="n"/>
      <c r="AHL185" s="6" t="n"/>
      <c r="AHN185" s="2" t="n"/>
      <c r="AHO185" s="293" t="n"/>
      <c r="AHR185" s="6" t="n"/>
      <c r="AHT185" s="2" t="n"/>
      <c r="AHU185" s="293" t="n"/>
      <c r="AHX185" s="6" t="n"/>
      <c r="AHZ185" s="2" t="n"/>
      <c r="AIA185" s="293" t="n"/>
      <c r="AID185" s="6" t="n"/>
      <c r="AIF185" s="2" t="n"/>
      <c r="AIG185" s="293" t="n"/>
      <c r="AIJ185" s="6" t="n"/>
      <c r="AIL185" s="2" t="n"/>
      <c r="AIM185" s="293" t="n"/>
      <c r="AIP185" s="6" t="n"/>
      <c r="AIR185" s="2" t="n"/>
      <c r="AIS185" s="293" t="n"/>
      <c r="AIV185" s="6" t="n"/>
      <c r="AIX185" s="2" t="n"/>
      <c r="AIY185" s="293" t="n"/>
      <c r="AJB185" s="6" t="n"/>
      <c r="AJD185" s="2" t="n"/>
      <c r="AJE185" s="293" t="n"/>
      <c r="AJH185" s="6" t="n"/>
      <c r="AJJ185" s="2" t="n"/>
      <c r="AJK185" s="293" t="n"/>
      <c r="AJN185" s="6" t="n"/>
      <c r="AJP185" s="2" t="n"/>
      <c r="AJQ185" s="293" t="n"/>
      <c r="AJT185" s="6" t="n"/>
      <c r="AJV185" s="2" t="n"/>
      <c r="AJW185" s="293" t="n"/>
      <c r="AJZ185" s="6" t="n"/>
      <c r="AKB185" s="2" t="n"/>
      <c r="AKC185" s="293" t="n"/>
      <c r="AKF185" s="6" t="n"/>
      <c r="AKH185" s="2" t="n"/>
      <c r="AKI185" s="293" t="n"/>
      <c r="AKL185" s="6" t="n"/>
      <c r="AKN185" s="2" t="n"/>
      <c r="AKO185" s="293" t="n"/>
      <c r="AKR185" s="6" t="n"/>
      <c r="AKT185" s="2" t="n"/>
      <c r="AKU185" s="293" t="n"/>
      <c r="AKX185" s="6" t="n"/>
      <c r="AKZ185" s="2" t="n"/>
      <c r="ALA185" s="293" t="n"/>
      <c r="ALD185" s="6" t="n"/>
      <c r="ALF185" s="2" t="n"/>
      <c r="ALG185" s="293" t="n"/>
      <c r="ALJ185" s="6" t="n"/>
      <c r="ALL185" s="2" t="n"/>
      <c r="ALM185" s="293" t="n"/>
      <c r="ALP185" s="6" t="n"/>
      <c r="ALR185" s="2" t="n"/>
      <c r="ALS185" s="293" t="n"/>
      <c r="ALV185" s="6" t="n"/>
      <c r="ALX185" s="2" t="n"/>
      <c r="ALY185" s="293" t="n"/>
      <c r="AMB185" s="6" t="n"/>
      <c r="AMD185" s="2" t="n"/>
      <c r="AME185" s="293" t="n"/>
      <c r="AMH185" s="6" t="n"/>
      <c r="AMJ185" s="2" t="n"/>
      <c r="AMK185" s="293" t="n"/>
      <c r="AMN185" s="6" t="n"/>
      <c r="AMP185" s="2" t="n"/>
      <c r="AMQ185" s="293" t="n"/>
      <c r="AMT185" s="6" t="n"/>
      <c r="AMV185" s="2" t="n"/>
      <c r="AMW185" s="293" t="n"/>
      <c r="AMZ185" s="6" t="n"/>
      <c r="ANB185" s="2" t="n"/>
      <c r="ANC185" s="293" t="n"/>
      <c r="ANF185" s="6" t="n"/>
      <c r="ANH185" s="2" t="n"/>
      <c r="ANI185" s="293" t="n"/>
      <c r="ANL185" s="6" t="n"/>
      <c r="ANN185" s="2" t="n"/>
      <c r="ANO185" s="293" t="n"/>
      <c r="ANR185" s="6" t="n"/>
      <c r="ANT185" s="2" t="n"/>
      <c r="ANU185" s="293" t="n"/>
      <c r="ANX185" s="6" t="n"/>
      <c r="ANZ185" s="2" t="n"/>
      <c r="AOA185" s="293" t="n"/>
      <c r="AOD185" s="6" t="n"/>
      <c r="AOF185" s="2" t="n"/>
      <c r="AOG185" s="293" t="n"/>
      <c r="AOJ185" s="6" t="n"/>
      <c r="AOL185" s="2" t="n"/>
      <c r="AOM185" s="293" t="n"/>
      <c r="AOP185" s="6" t="n"/>
      <c r="AOR185" s="2" t="n"/>
      <c r="AOS185" s="293" t="n"/>
      <c r="AOV185" s="6" t="n"/>
      <c r="AOX185" s="2" t="n"/>
      <c r="AOY185" s="293" t="n"/>
      <c r="APB185" s="6" t="n"/>
      <c r="APD185" s="2" t="n"/>
      <c r="APE185" s="293" t="n"/>
      <c r="APH185" s="6" t="n"/>
      <c r="APJ185" s="2" t="n"/>
      <c r="APK185" s="293" t="n"/>
      <c r="APN185" s="6" t="n"/>
      <c r="APP185" s="2" t="n"/>
      <c r="APQ185" s="293" t="n"/>
      <c r="APT185" s="6" t="n"/>
      <c r="APV185" s="2" t="n"/>
      <c r="APW185" s="293" t="n"/>
      <c r="APZ185" s="6" t="n"/>
      <c r="AQB185" s="2" t="n"/>
      <c r="AQC185" s="293" t="n"/>
      <c r="AQF185" s="6" t="n"/>
      <c r="AQH185" s="2" t="n"/>
      <c r="AQI185" s="293" t="n"/>
      <c r="AQL185" s="6" t="n"/>
      <c r="AQN185" s="2" t="n"/>
      <c r="AQO185" s="293" t="n"/>
      <c r="AQR185" s="6" t="n"/>
      <c r="AQT185" s="2" t="n"/>
      <c r="AQU185" s="293" t="n"/>
      <c r="AQX185" s="6" t="n"/>
      <c r="AQZ185" s="2" t="n"/>
      <c r="ARA185" s="293" t="n"/>
      <c r="ARD185" s="6" t="n"/>
      <c r="ARF185" s="2" t="n"/>
      <c r="ARG185" s="293" t="n"/>
      <c r="ARJ185" s="6" t="n"/>
      <c r="ARL185" s="2" t="n"/>
      <c r="ARM185" s="293" t="n"/>
      <c r="ARP185" s="6" t="n"/>
      <c r="ARR185" s="2" t="n"/>
      <c r="ARS185" s="293" t="n"/>
      <c r="ARV185" s="6" t="n"/>
      <c r="ARX185" s="2" t="n"/>
      <c r="ARY185" s="293" t="n"/>
      <c r="ASB185" s="6" t="n"/>
      <c r="ASD185" s="2" t="n"/>
      <c r="ASE185" s="293" t="n"/>
      <c r="ASH185" s="6" t="n"/>
      <c r="ASJ185" s="2" t="n"/>
      <c r="ASK185" s="293" t="n"/>
      <c r="ASN185" s="6" t="n"/>
      <c r="ASP185" s="2" t="n"/>
      <c r="ASQ185" s="293" t="n"/>
      <c r="AST185" s="6" t="n"/>
      <c r="ASV185" s="2" t="n"/>
      <c r="ASW185" s="293" t="n"/>
      <c r="ASZ185" s="6" t="n"/>
      <c r="ATB185" s="2" t="n"/>
      <c r="ATC185" s="293" t="n"/>
      <c r="ATF185" s="6" t="n"/>
      <c r="ATH185" s="2" t="n"/>
      <c r="ATI185" s="293" t="n"/>
      <c r="ATL185" s="6" t="n"/>
      <c r="ATN185" s="2" t="n"/>
      <c r="ATO185" s="293" t="n"/>
      <c r="ATR185" s="6" t="n"/>
      <c r="ATT185" s="2" t="n"/>
      <c r="ATU185" s="293" t="n"/>
      <c r="ATX185" s="6" t="n"/>
      <c r="ATZ185" s="2" t="n"/>
      <c r="AUA185" s="293" t="n"/>
      <c r="AUD185" s="6" t="n"/>
      <c r="AUF185" s="2" t="n"/>
      <c r="AUG185" s="293" t="n"/>
      <c r="AUJ185" s="6" t="n"/>
      <c r="AUL185" s="2" t="n"/>
      <c r="AUM185" s="293" t="n"/>
      <c r="AUP185" s="6" t="n"/>
      <c r="AUR185" s="2" t="n"/>
      <c r="AUS185" s="293" t="n"/>
      <c r="AUV185" s="6" t="n"/>
      <c r="AUX185" s="2" t="n"/>
      <c r="AUY185" s="293" t="n"/>
      <c r="AVB185" s="6" t="n"/>
      <c r="AVD185" s="2" t="n"/>
      <c r="AVE185" s="293" t="n"/>
      <c r="AVH185" s="6" t="n"/>
      <c r="AVJ185" s="2" t="n"/>
      <c r="AVK185" s="293" t="n"/>
      <c r="AVN185" s="6" t="n"/>
      <c r="AVP185" s="2" t="n"/>
      <c r="AVQ185" s="293" t="n"/>
      <c r="AVT185" s="6" t="n"/>
      <c r="AVV185" s="2" t="n"/>
      <c r="AVW185" s="293" t="n"/>
      <c r="AVZ185" s="6" t="n"/>
      <c r="AWB185" s="2" t="n"/>
      <c r="AWC185" s="293" t="n"/>
      <c r="AWF185" s="6" t="n"/>
      <c r="AWH185" s="2" t="n"/>
      <c r="AWI185" s="293" t="n"/>
      <c r="AWL185" s="6" t="n"/>
      <c r="AWN185" s="2" t="n"/>
      <c r="AWO185" s="293" t="n"/>
      <c r="AWR185" s="6" t="n"/>
      <c r="AWT185" s="2" t="n"/>
      <c r="AWU185" s="293" t="n"/>
      <c r="AWX185" s="6" t="n"/>
      <c r="AWZ185" s="2" t="n"/>
      <c r="AXA185" s="293" t="n"/>
      <c r="AXD185" s="6" t="n"/>
      <c r="AXF185" s="2" t="n"/>
      <c r="AXG185" s="293" t="n"/>
      <c r="AXJ185" s="6" t="n"/>
      <c r="AXL185" s="2" t="n"/>
      <c r="AXM185" s="293" t="n"/>
      <c r="AXP185" s="6" t="n"/>
      <c r="AXR185" s="2" t="n"/>
      <c r="AXS185" s="293" t="n"/>
      <c r="AXV185" s="6" t="n"/>
      <c r="AXX185" s="2" t="n"/>
      <c r="AXY185" s="293" t="n"/>
      <c r="AYB185" s="6" t="n"/>
      <c r="AYD185" s="2" t="n"/>
      <c r="AYE185" s="293" t="n"/>
      <c r="AYH185" s="6" t="n"/>
      <c r="AYJ185" s="2" t="n"/>
      <c r="AYK185" s="293" t="n"/>
      <c r="AYN185" s="6" t="n"/>
      <c r="AYP185" s="2" t="n"/>
      <c r="AYQ185" s="293" t="n"/>
      <c r="AYT185" s="6" t="n"/>
      <c r="AYV185" s="2" t="n"/>
      <c r="AYW185" s="293" t="n"/>
      <c r="AYZ185" s="6" t="n"/>
      <c r="AZB185" s="2" t="n"/>
      <c r="AZC185" s="293" t="n"/>
      <c r="AZF185" s="6" t="n"/>
      <c r="AZH185" s="2" t="n"/>
      <c r="AZI185" s="293" t="n"/>
      <c r="AZL185" s="6" t="n"/>
      <c r="AZN185" s="2" t="n"/>
      <c r="AZO185" s="293" t="n"/>
      <c r="AZR185" s="6" t="n"/>
      <c r="AZT185" s="2" t="n"/>
      <c r="AZU185" s="293" t="n"/>
      <c r="AZX185" s="6" t="n"/>
      <c r="AZZ185" s="2" t="n"/>
      <c r="BAA185" s="293" t="n"/>
      <c r="BAD185" s="6" t="n"/>
      <c r="BAF185" s="2" t="n"/>
      <c r="BAG185" s="293" t="n"/>
      <c r="BAJ185" s="6" t="n"/>
      <c r="BAL185" s="2" t="n"/>
      <c r="BAM185" s="293" t="n"/>
      <c r="BAP185" s="6" t="n"/>
      <c r="BAR185" s="2" t="n"/>
      <c r="BAS185" s="293" t="n"/>
      <c r="BAV185" s="6" t="n"/>
      <c r="BAX185" s="2" t="n"/>
      <c r="BAY185" s="293" t="n"/>
      <c r="BBB185" s="6" t="n"/>
      <c r="BBD185" s="2" t="n"/>
      <c r="BBE185" s="293" t="n"/>
      <c r="BBH185" s="6" t="n"/>
      <c r="BBJ185" s="2" t="n"/>
      <c r="BBK185" s="293" t="n"/>
      <c r="BBN185" s="6" t="n"/>
      <c r="BBP185" s="2" t="n"/>
      <c r="BBQ185" s="293" t="n"/>
      <c r="BBT185" s="6" t="n"/>
      <c r="BBV185" s="2" t="n"/>
      <c r="BBW185" s="293" t="n"/>
      <c r="BBZ185" s="6" t="n"/>
      <c r="BCB185" s="2" t="n"/>
      <c r="BCC185" s="293" t="n"/>
      <c r="BCF185" s="6" t="n"/>
      <c r="BCH185" s="2" t="n"/>
      <c r="BCI185" s="293" t="n"/>
      <c r="BCL185" s="6" t="n"/>
      <c r="BCN185" s="2" t="n"/>
      <c r="BCO185" s="293" t="n"/>
      <c r="BCR185" s="6" t="n"/>
      <c r="BCT185" s="2" t="n"/>
      <c r="BCU185" s="293" t="n"/>
      <c r="BCX185" s="6" t="n"/>
      <c r="BCZ185" s="2" t="n"/>
      <c r="BDA185" s="293" t="n"/>
      <c r="BDD185" s="6" t="n"/>
      <c r="BDF185" s="2" t="n"/>
      <c r="BDG185" s="293" t="n"/>
      <c r="BDJ185" s="6" t="n"/>
      <c r="BDL185" s="2" t="n"/>
      <c r="BDM185" s="293" t="n"/>
      <c r="BDP185" s="6" t="n"/>
      <c r="BDR185" s="2" t="n"/>
      <c r="BDS185" s="293" t="n"/>
      <c r="BDV185" s="6" t="n"/>
      <c r="BDX185" s="2" t="n"/>
      <c r="BDY185" s="293" t="n"/>
      <c r="BEB185" s="6" t="n"/>
      <c r="BED185" s="2" t="n"/>
      <c r="BEE185" s="293" t="n"/>
      <c r="BEH185" s="6" t="n"/>
      <c r="BEJ185" s="2" t="n"/>
      <c r="BEK185" s="293" t="n"/>
      <c r="BEN185" s="6" t="n"/>
      <c r="BEP185" s="2" t="n"/>
      <c r="BEQ185" s="293" t="n"/>
      <c r="BET185" s="6" t="n"/>
      <c r="BEV185" s="2" t="n"/>
      <c r="BEW185" s="293" t="n"/>
      <c r="BEZ185" s="6" t="n"/>
      <c r="BFB185" s="2" t="n"/>
      <c r="BFC185" s="293" t="n"/>
      <c r="BFF185" s="6" t="n"/>
      <c r="BFH185" s="2" t="n"/>
      <c r="BFI185" s="293" t="n"/>
      <c r="BFL185" s="6" t="n"/>
      <c r="BFN185" s="2" t="n"/>
      <c r="BFO185" s="293" t="n"/>
      <c r="BFR185" s="6" t="n"/>
      <c r="BFT185" s="2" t="n"/>
      <c r="BFU185" s="293" t="n"/>
      <c r="BFX185" s="6" t="n"/>
      <c r="BFZ185" s="2" t="n"/>
      <c r="BGA185" s="293" t="n"/>
      <c r="BGD185" s="6" t="n"/>
      <c r="BGF185" s="2" t="n"/>
      <c r="BGG185" s="293" t="n"/>
      <c r="BGJ185" s="6" t="n"/>
      <c r="BGL185" s="2" t="n"/>
      <c r="BGM185" s="293" t="n"/>
      <c r="BGP185" s="6" t="n"/>
      <c r="BGR185" s="2" t="n"/>
      <c r="BGS185" s="293" t="n"/>
      <c r="BGV185" s="6" t="n"/>
      <c r="BGX185" s="2" t="n"/>
      <c r="BGY185" s="293" t="n"/>
      <c r="BHB185" s="6" t="n"/>
      <c r="BHD185" s="2" t="n"/>
      <c r="BHE185" s="293" t="n"/>
      <c r="BHH185" s="6" t="n"/>
      <c r="BHJ185" s="2" t="n"/>
      <c r="BHK185" s="293" t="n"/>
      <c r="BHN185" s="6" t="n"/>
      <c r="BHP185" s="2" t="n"/>
      <c r="BHQ185" s="293" t="n"/>
      <c r="BHT185" s="6" t="n"/>
      <c r="BHV185" s="2" t="n"/>
      <c r="BHW185" s="293" t="n"/>
      <c r="BHZ185" s="6" t="n"/>
      <c r="BIB185" s="2" t="n"/>
      <c r="BIC185" s="293" t="n"/>
      <c r="BIF185" s="6" t="n"/>
      <c r="BIH185" s="2" t="n"/>
      <c r="BII185" s="293" t="n"/>
      <c r="BIL185" s="6" t="n"/>
      <c r="BIN185" s="2" t="n"/>
      <c r="BIO185" s="293" t="n"/>
      <c r="BIR185" s="6" t="n"/>
      <c r="BIT185" s="2" t="n"/>
      <c r="BIU185" s="293" t="n"/>
      <c r="BIX185" s="6" t="n"/>
      <c r="BIZ185" s="2" t="n"/>
      <c r="BJA185" s="293" t="n"/>
      <c r="BJD185" s="6" t="n"/>
      <c r="BJF185" s="2" t="n"/>
      <c r="BJG185" s="293" t="n"/>
      <c r="BJJ185" s="6" t="n"/>
      <c r="BJL185" s="2" t="n"/>
      <c r="BJM185" s="293" t="n"/>
      <c r="BJP185" s="6" t="n"/>
      <c r="BJR185" s="2" t="n"/>
      <c r="BJS185" s="293" t="n"/>
      <c r="BJV185" s="6" t="n"/>
      <c r="BJX185" s="2" t="n"/>
      <c r="BJY185" s="293" t="n"/>
      <c r="BKB185" s="6" t="n"/>
      <c r="BKD185" s="2" t="n"/>
      <c r="BKE185" s="293" t="n"/>
      <c r="BKH185" s="6" t="n"/>
      <c r="BKJ185" s="2" t="n"/>
      <c r="BKK185" s="293" t="n"/>
      <c r="BKN185" s="6" t="n"/>
      <c r="BKP185" s="2" t="n"/>
      <c r="BKQ185" s="293" t="n"/>
      <c r="BKT185" s="6" t="n"/>
      <c r="BKV185" s="2" t="n"/>
      <c r="BKW185" s="293" t="n"/>
      <c r="BKZ185" s="6" t="n"/>
      <c r="BLB185" s="2" t="n"/>
      <c r="BLC185" s="293" t="n"/>
      <c r="BLF185" s="6" t="n"/>
      <c r="BLH185" s="2" t="n"/>
      <c r="BLI185" s="293" t="n"/>
      <c r="BLL185" s="6" t="n"/>
      <c r="BLN185" s="2" t="n"/>
      <c r="BLO185" s="293" t="n"/>
      <c r="BLR185" s="6" t="n"/>
      <c r="BLT185" s="2" t="n"/>
      <c r="BLU185" s="293" t="n"/>
      <c r="BLX185" s="6" t="n"/>
      <c r="BLZ185" s="2" t="n"/>
      <c r="BMA185" s="293" t="n"/>
      <c r="BMD185" s="6" t="n"/>
      <c r="BMF185" s="2" t="n"/>
      <c r="BMG185" s="293" t="n"/>
      <c r="BMJ185" s="6" t="n"/>
      <c r="BML185" s="2" t="n"/>
      <c r="BMM185" s="293" t="n"/>
      <c r="BMP185" s="6" t="n"/>
      <c r="BMR185" s="2" t="n"/>
      <c r="BMS185" s="293" t="n"/>
      <c r="BMV185" s="6" t="n"/>
      <c r="BMX185" s="2" t="n"/>
      <c r="BMY185" s="293" t="n"/>
      <c r="BNB185" s="6" t="n"/>
      <c r="BND185" s="2" t="n"/>
      <c r="BNE185" s="293" t="n"/>
      <c r="BNH185" s="6" t="n"/>
      <c r="BNJ185" s="2" t="n"/>
      <c r="BNK185" s="293" t="n"/>
      <c r="BNN185" s="6" t="n"/>
      <c r="BNP185" s="2" t="n"/>
      <c r="BNQ185" s="293" t="n"/>
      <c r="BNT185" s="6" t="n"/>
      <c r="BNV185" s="2" t="n"/>
      <c r="BNW185" s="293" t="n"/>
      <c r="BNZ185" s="6" t="n"/>
      <c r="BOB185" s="2" t="n"/>
      <c r="BOC185" s="293" t="n"/>
      <c r="BOF185" s="6" t="n"/>
      <c r="BOH185" s="2" t="n"/>
      <c r="BOI185" s="293" t="n"/>
      <c r="BOL185" s="6" t="n"/>
      <c r="BON185" s="2" t="n"/>
      <c r="BOO185" s="293" t="n"/>
    </row>
    <row r="186">
      <c r="D186" s="3" t="n"/>
      <c r="E186" s="11" t="n"/>
      <c r="F186" s="293" t="n"/>
      <c r="G186" s="11" t="n"/>
      <c r="H186" s="8" t="n"/>
      <c r="I186" s="8" t="n"/>
      <c r="J186" s="2" t="n"/>
      <c r="K186" s="6" t="n"/>
      <c r="L186" s="293" t="n"/>
      <c r="M186" s="293" t="n"/>
      <c r="N186" s="6" t="n"/>
      <c r="P186" s="2" t="n"/>
      <c r="Q186" s="293" t="n"/>
      <c r="T186" s="6" t="n"/>
      <c r="V186" s="2" t="n"/>
      <c r="W186" s="293" t="n"/>
      <c r="Z186" s="6" t="n"/>
      <c r="AB186" s="2" t="n"/>
      <c r="AC186" s="293" t="n"/>
      <c r="AF186" s="6" t="n"/>
      <c r="AH186" s="2" t="n"/>
      <c r="AI186" s="293" t="n"/>
      <c r="AL186" s="6" t="n"/>
      <c r="AN186" s="2" t="n"/>
      <c r="AO186" s="293" t="n"/>
      <c r="AR186" s="6" t="n"/>
      <c r="AT186" s="2" t="n"/>
      <c r="AU186" s="293" t="n"/>
      <c r="AX186" s="6" t="n"/>
      <c r="AZ186" s="2" t="n"/>
      <c r="BA186" s="293" t="n"/>
      <c r="BD186" s="6" t="n"/>
      <c r="BF186" s="2" t="n"/>
      <c r="BG186" s="293" t="n"/>
      <c r="BJ186" s="6" t="n"/>
      <c r="BL186" s="2" t="n"/>
      <c r="BM186" s="293" t="n"/>
      <c r="BP186" s="6" t="n"/>
      <c r="BR186" s="2" t="n"/>
      <c r="BS186" s="293" t="n"/>
      <c r="BV186" s="6" t="n"/>
      <c r="BX186" s="2" t="n"/>
      <c r="BY186" s="293" t="n"/>
      <c r="CB186" s="6" t="n"/>
      <c r="CD186" s="2" t="n"/>
      <c r="CE186" s="293" t="n"/>
      <c r="CH186" s="6" t="n"/>
      <c r="CJ186" s="2" t="n"/>
      <c r="CK186" s="293" t="n"/>
      <c r="CN186" s="6" t="n"/>
      <c r="CP186" s="2" t="n"/>
      <c r="CQ186" s="293" t="n"/>
      <c r="CT186" s="6" t="n"/>
      <c r="CV186" s="2" t="n"/>
      <c r="CW186" s="293" t="n"/>
      <c r="CZ186" s="6" t="n"/>
      <c r="DB186" s="2" t="n"/>
      <c r="DC186" s="293" t="n"/>
      <c r="DF186" s="6" t="n"/>
      <c r="DH186" s="2" t="n"/>
      <c r="DI186" s="293" t="n"/>
      <c r="DL186" s="6" t="n"/>
      <c r="DN186" s="2" t="n"/>
      <c r="DO186" s="293" t="n"/>
      <c r="DR186" s="6" t="n"/>
      <c r="DT186" s="2" t="n"/>
      <c r="DU186" s="293" t="n"/>
      <c r="DX186" s="6" t="n"/>
      <c r="DZ186" s="2" t="n"/>
      <c r="EA186" s="293" t="n"/>
      <c r="ED186" s="6" t="n"/>
      <c r="EF186" s="2" t="n"/>
      <c r="EG186" s="293" t="n"/>
      <c r="EJ186" s="6" t="n"/>
      <c r="EL186" s="2" t="n"/>
      <c r="EM186" s="293" t="n"/>
      <c r="EP186" s="6" t="n"/>
      <c r="ER186" s="2" t="n"/>
      <c r="ES186" s="293" t="n"/>
      <c r="EV186" s="6" t="n"/>
      <c r="EX186" s="2" t="n"/>
      <c r="EY186" s="293" t="n"/>
      <c r="FB186" s="6" t="n"/>
      <c r="FD186" s="2" t="n"/>
      <c r="FE186" s="293" t="n"/>
      <c r="FH186" s="6" t="n"/>
      <c r="FJ186" s="2" t="n"/>
      <c r="FK186" s="293" t="n"/>
      <c r="FN186" s="6" t="n"/>
      <c r="FP186" s="2" t="n"/>
      <c r="FQ186" s="293" t="n"/>
      <c r="FT186" s="6" t="n"/>
      <c r="FV186" s="2" t="n"/>
      <c r="FW186" s="293" t="n"/>
      <c r="FZ186" s="6" t="n"/>
      <c r="GB186" s="2" t="n"/>
      <c r="GC186" s="293" t="n"/>
      <c r="GF186" s="6" t="n"/>
      <c r="GH186" s="2" t="n"/>
      <c r="GI186" s="293" t="n"/>
      <c r="GL186" s="6" t="n"/>
      <c r="GN186" s="2" t="n"/>
      <c r="GO186" s="293" t="n"/>
      <c r="GR186" s="6" t="n"/>
      <c r="GT186" s="2" t="n"/>
      <c r="GU186" s="293" t="n"/>
      <c r="GX186" s="6" t="n"/>
      <c r="GZ186" s="2" t="n"/>
      <c r="HA186" s="293" t="n"/>
      <c r="HD186" s="6" t="n"/>
      <c r="HF186" s="2" t="n"/>
      <c r="HG186" s="293" t="n"/>
      <c r="HJ186" s="6" t="n"/>
      <c r="HL186" s="2" t="n"/>
      <c r="HM186" s="293" t="n"/>
      <c r="HP186" s="6" t="n"/>
      <c r="HR186" s="2" t="n"/>
      <c r="HS186" s="293" t="n"/>
      <c r="HV186" s="6" t="n"/>
      <c r="HX186" s="2" t="n"/>
      <c r="HY186" s="293" t="n"/>
      <c r="IB186" s="6" t="n"/>
      <c r="ID186" s="2" t="n"/>
      <c r="IE186" s="293" t="n"/>
      <c r="IH186" s="6" t="n"/>
      <c r="IJ186" s="2" t="n"/>
      <c r="IK186" s="293" t="n"/>
      <c r="IN186" s="6" t="n"/>
      <c r="IP186" s="2" t="n"/>
      <c r="IQ186" s="293" t="n"/>
      <c r="IT186" s="6" t="n"/>
      <c r="IV186" s="2" t="n"/>
      <c r="IW186" s="293" t="n"/>
      <c r="IZ186" s="6" t="n"/>
      <c r="JB186" s="2" t="n"/>
      <c r="JC186" s="293" t="n"/>
      <c r="JF186" s="6" t="n"/>
      <c r="JH186" s="2" t="n"/>
      <c r="JI186" s="293" t="n"/>
      <c r="JL186" s="6" t="n"/>
      <c r="JN186" s="2" t="n"/>
      <c r="JO186" s="293" t="n"/>
      <c r="JR186" s="6" t="n"/>
      <c r="JT186" s="2" t="n"/>
      <c r="JU186" s="293" t="n"/>
      <c r="JX186" s="6" t="n"/>
      <c r="JZ186" s="2" t="n"/>
      <c r="KA186" s="293" t="n"/>
      <c r="KD186" s="6" t="n"/>
      <c r="KF186" s="2" t="n"/>
      <c r="KG186" s="293" t="n"/>
      <c r="KJ186" s="6" t="n"/>
      <c r="KL186" s="2" t="n"/>
      <c r="KM186" s="293" t="n"/>
      <c r="KP186" s="6" t="n"/>
      <c r="KR186" s="2" t="n"/>
      <c r="KS186" s="293" t="n"/>
      <c r="KV186" s="6" t="n"/>
      <c r="KX186" s="2" t="n"/>
      <c r="KY186" s="293" t="n"/>
      <c r="LB186" s="6" t="n"/>
      <c r="LD186" s="2" t="n"/>
      <c r="LE186" s="293" t="n"/>
      <c r="LH186" s="6" t="n"/>
      <c r="LJ186" s="2" t="n"/>
      <c r="LK186" s="293" t="n"/>
      <c r="LN186" s="6" t="n"/>
      <c r="LP186" s="2" t="n"/>
      <c r="LQ186" s="293" t="n"/>
      <c r="LT186" s="6" t="n"/>
      <c r="LV186" s="2" t="n"/>
      <c r="LW186" s="293" t="n"/>
      <c r="LZ186" s="6" t="n"/>
      <c r="MB186" s="2" t="n"/>
      <c r="MC186" s="293" t="n"/>
      <c r="MF186" s="6" t="n"/>
      <c r="MH186" s="2" t="n"/>
      <c r="MI186" s="293" t="n"/>
      <c r="ML186" s="6" t="n"/>
      <c r="MN186" s="2" t="n"/>
      <c r="MO186" s="293" t="n"/>
      <c r="MR186" s="6" t="n"/>
      <c r="MT186" s="2" t="n"/>
      <c r="MU186" s="293" t="n"/>
      <c r="MX186" s="6" t="n"/>
      <c r="MZ186" s="2" t="n"/>
      <c r="NA186" s="293" t="n"/>
      <c r="ND186" s="6" t="n"/>
      <c r="NF186" s="2" t="n"/>
      <c r="NG186" s="293" t="n"/>
      <c r="NJ186" s="6" t="n"/>
      <c r="NL186" s="2" t="n"/>
      <c r="NM186" s="293" t="n"/>
      <c r="NP186" s="6" t="n"/>
      <c r="NR186" s="2" t="n"/>
      <c r="NS186" s="293" t="n"/>
      <c r="NV186" s="6" t="n"/>
      <c r="NX186" s="2" t="n"/>
      <c r="NY186" s="293" t="n"/>
      <c r="OB186" s="6" t="n"/>
      <c r="OD186" s="2" t="n"/>
      <c r="OE186" s="293" t="n"/>
      <c r="OH186" s="6" t="n"/>
      <c r="OJ186" s="2" t="n"/>
      <c r="OK186" s="293" t="n"/>
      <c r="ON186" s="6" t="n"/>
      <c r="OP186" s="2" t="n"/>
      <c r="OQ186" s="293" t="n"/>
      <c r="OT186" s="6" t="n"/>
      <c r="OV186" s="2" t="n"/>
      <c r="OW186" s="293" t="n"/>
      <c r="OZ186" s="6" t="n"/>
      <c r="PB186" s="2" t="n"/>
      <c r="PC186" s="293" t="n"/>
      <c r="PF186" s="6" t="n"/>
      <c r="PH186" s="2" t="n"/>
      <c r="PI186" s="293" t="n"/>
      <c r="PL186" s="6" t="n"/>
      <c r="PN186" s="2" t="n"/>
      <c r="PO186" s="293" t="n"/>
      <c r="PR186" s="6" t="n"/>
      <c r="PT186" s="2" t="n"/>
      <c r="PU186" s="293" t="n"/>
      <c r="PX186" s="6" t="n"/>
      <c r="PZ186" s="2" t="n"/>
      <c r="QA186" s="293" t="n"/>
      <c r="QD186" s="6" t="n"/>
      <c r="QF186" s="2" t="n"/>
      <c r="QG186" s="293" t="n"/>
      <c r="QJ186" s="6" t="n"/>
      <c r="QL186" s="2" t="n"/>
      <c r="QM186" s="293" t="n"/>
      <c r="QP186" s="6" t="n"/>
      <c r="QR186" s="2" t="n"/>
      <c r="QS186" s="293" t="n"/>
      <c r="QV186" s="6" t="n"/>
      <c r="QX186" s="2" t="n"/>
      <c r="QY186" s="293" t="n"/>
      <c r="RB186" s="6" t="n"/>
      <c r="RD186" s="2" t="n"/>
      <c r="RE186" s="293" t="n"/>
      <c r="RH186" s="6" t="n"/>
      <c r="RJ186" s="2" t="n"/>
      <c r="RK186" s="293" t="n"/>
      <c r="RN186" s="6" t="n"/>
      <c r="RP186" s="2" t="n"/>
      <c r="RQ186" s="293" t="n"/>
      <c r="RT186" s="6" t="n"/>
      <c r="RV186" s="2" t="n"/>
      <c r="RW186" s="293" t="n"/>
      <c r="RZ186" s="6" t="n"/>
      <c r="SB186" s="2" t="n"/>
      <c r="SC186" s="293" t="n"/>
      <c r="SF186" s="6" t="n"/>
      <c r="SH186" s="2" t="n"/>
      <c r="SI186" s="293" t="n"/>
      <c r="SL186" s="6" t="n"/>
      <c r="SN186" s="2" t="n"/>
      <c r="SO186" s="293" t="n"/>
      <c r="SR186" s="6" t="n"/>
      <c r="ST186" s="2" t="n"/>
      <c r="SU186" s="293" t="n"/>
      <c r="SX186" s="6" t="n"/>
      <c r="SZ186" s="2" t="n"/>
      <c r="TA186" s="293" t="n"/>
      <c r="TD186" s="6" t="n"/>
      <c r="TF186" s="2" t="n"/>
      <c r="TG186" s="293" t="n"/>
      <c r="TJ186" s="6" t="n"/>
      <c r="TL186" s="2" t="n"/>
      <c r="TM186" s="293" t="n"/>
      <c r="TP186" s="6" t="n"/>
      <c r="TR186" s="2" t="n"/>
      <c r="TS186" s="293" t="n"/>
      <c r="TV186" s="6" t="n"/>
      <c r="TX186" s="2" t="n"/>
      <c r="TY186" s="293" t="n"/>
      <c r="UB186" s="6" t="n"/>
      <c r="UD186" s="2" t="n"/>
      <c r="UE186" s="293" t="n"/>
      <c r="UH186" s="6" t="n"/>
      <c r="UJ186" s="2" t="n"/>
      <c r="UK186" s="293" t="n"/>
      <c r="UN186" s="6" t="n"/>
      <c r="UP186" s="2" t="n"/>
      <c r="UQ186" s="293" t="n"/>
      <c r="UT186" s="6" t="n"/>
      <c r="UV186" s="2" t="n"/>
      <c r="UW186" s="293" t="n"/>
      <c r="UZ186" s="6" t="n"/>
      <c r="VB186" s="2" t="n"/>
      <c r="VC186" s="293" t="n"/>
      <c r="VF186" s="6" t="n"/>
      <c r="VH186" s="2" t="n"/>
      <c r="VI186" s="293" t="n"/>
      <c r="VL186" s="6" t="n"/>
      <c r="VN186" s="2" t="n"/>
      <c r="VO186" s="293" t="n"/>
      <c r="VR186" s="6" t="n"/>
      <c r="VT186" s="2" t="n"/>
      <c r="VU186" s="293" t="n"/>
      <c r="VX186" s="6" t="n"/>
      <c r="VZ186" s="2" t="n"/>
      <c r="WA186" s="293" t="n"/>
      <c r="WD186" s="6" t="n"/>
      <c r="WF186" s="2" t="n"/>
      <c r="WG186" s="293" t="n"/>
      <c r="WJ186" s="6" t="n"/>
      <c r="WL186" s="2" t="n"/>
      <c r="WM186" s="293" t="n"/>
      <c r="WP186" s="6" t="n"/>
      <c r="WR186" s="2" t="n"/>
      <c r="WS186" s="293" t="n"/>
      <c r="WV186" s="6" t="n"/>
      <c r="WX186" s="2" t="n"/>
      <c r="WY186" s="293" t="n"/>
      <c r="XB186" s="6" t="n"/>
      <c r="XD186" s="2" t="n"/>
      <c r="XE186" s="293" t="n"/>
      <c r="XH186" s="6" t="n"/>
      <c r="XJ186" s="2" t="n"/>
      <c r="XK186" s="293" t="n"/>
      <c r="XN186" s="6" t="n"/>
      <c r="XP186" s="2" t="n"/>
      <c r="XQ186" s="293" t="n"/>
      <c r="XT186" s="6" t="n"/>
      <c r="XV186" s="2" t="n"/>
      <c r="XW186" s="293" t="n"/>
      <c r="XZ186" s="6" t="n"/>
      <c r="YB186" s="2" t="n"/>
      <c r="YC186" s="293" t="n"/>
      <c r="YF186" s="6" t="n"/>
      <c r="YH186" s="2" t="n"/>
      <c r="YI186" s="293" t="n"/>
      <c r="YL186" s="6" t="n"/>
      <c r="YN186" s="2" t="n"/>
      <c r="YO186" s="293" t="n"/>
      <c r="YR186" s="6" t="n"/>
      <c r="YT186" s="2" t="n"/>
      <c r="YU186" s="293" t="n"/>
      <c r="YX186" s="6" t="n"/>
      <c r="YZ186" s="2" t="n"/>
      <c r="ZA186" s="293" t="n"/>
      <c r="ZD186" s="6" t="n"/>
      <c r="ZF186" s="2" t="n"/>
      <c r="ZG186" s="293" t="n"/>
      <c r="ZJ186" s="6" t="n"/>
      <c r="ZL186" s="2" t="n"/>
      <c r="ZM186" s="293" t="n"/>
      <c r="ZP186" s="6" t="n"/>
      <c r="ZR186" s="2" t="n"/>
      <c r="ZS186" s="293" t="n"/>
      <c r="ZV186" s="6" t="n"/>
      <c r="ZX186" s="2" t="n"/>
      <c r="ZY186" s="293" t="n"/>
      <c r="AAB186" s="6" t="n"/>
      <c r="AAD186" s="2" t="n"/>
      <c r="AAE186" s="293" t="n"/>
      <c r="AAH186" s="6" t="n"/>
      <c r="AAJ186" s="2" t="n"/>
      <c r="AAK186" s="293" t="n"/>
      <c r="AAN186" s="6" t="n"/>
      <c r="AAP186" s="2" t="n"/>
      <c r="AAQ186" s="293" t="n"/>
      <c r="AAT186" s="6" t="n"/>
      <c r="AAV186" s="2" t="n"/>
      <c r="AAW186" s="293" t="n"/>
      <c r="AAZ186" s="6" t="n"/>
      <c r="ABB186" s="2" t="n"/>
      <c r="ABC186" s="293" t="n"/>
      <c r="ABF186" s="6" t="n"/>
      <c r="ABH186" s="2" t="n"/>
      <c r="ABI186" s="293" t="n"/>
      <c r="ABL186" s="6" t="n"/>
      <c r="ABN186" s="2" t="n"/>
      <c r="ABO186" s="293" t="n"/>
      <c r="ABR186" s="6" t="n"/>
      <c r="ABT186" s="2" t="n"/>
      <c r="ABU186" s="293" t="n"/>
      <c r="ABX186" s="6" t="n"/>
      <c r="ABZ186" s="2" t="n"/>
      <c r="ACA186" s="293" t="n"/>
      <c r="ACD186" s="6" t="n"/>
      <c r="ACF186" s="2" t="n"/>
      <c r="ACG186" s="293" t="n"/>
      <c r="ACJ186" s="6" t="n"/>
      <c r="ACL186" s="2" t="n"/>
      <c r="ACM186" s="293" t="n"/>
      <c r="ACP186" s="6" t="n"/>
      <c r="ACR186" s="2" t="n"/>
      <c r="ACS186" s="293" t="n"/>
      <c r="ACV186" s="6" t="n"/>
      <c r="ACX186" s="2" t="n"/>
      <c r="ACY186" s="293" t="n"/>
      <c r="ADB186" s="6" t="n"/>
      <c r="ADD186" s="2" t="n"/>
      <c r="ADE186" s="293" t="n"/>
      <c r="ADH186" s="6" t="n"/>
      <c r="ADJ186" s="2" t="n"/>
      <c r="ADK186" s="293" t="n"/>
      <c r="ADN186" s="6" t="n"/>
      <c r="ADP186" s="2" t="n"/>
      <c r="ADQ186" s="293" t="n"/>
      <c r="ADT186" s="6" t="n"/>
      <c r="ADV186" s="2" t="n"/>
      <c r="ADW186" s="293" t="n"/>
      <c r="ADZ186" s="6" t="n"/>
      <c r="AEB186" s="2" t="n"/>
      <c r="AEC186" s="293" t="n"/>
      <c r="AEF186" s="6" t="n"/>
      <c r="AEH186" s="2" t="n"/>
      <c r="AEI186" s="293" t="n"/>
      <c r="AEL186" s="6" t="n"/>
      <c r="AEN186" s="2" t="n"/>
      <c r="AEO186" s="293" t="n"/>
      <c r="AER186" s="6" t="n"/>
      <c r="AET186" s="2" t="n"/>
      <c r="AEU186" s="293" t="n"/>
      <c r="AEX186" s="6" t="n"/>
      <c r="AEZ186" s="2" t="n"/>
      <c r="AFA186" s="293" t="n"/>
      <c r="AFD186" s="6" t="n"/>
      <c r="AFF186" s="2" t="n"/>
      <c r="AFG186" s="293" t="n"/>
      <c r="AFJ186" s="6" t="n"/>
      <c r="AFL186" s="2" t="n"/>
      <c r="AFM186" s="293" t="n"/>
      <c r="AFP186" s="6" t="n"/>
      <c r="AFR186" s="2" t="n"/>
      <c r="AFS186" s="293" t="n"/>
      <c r="AFV186" s="6" t="n"/>
      <c r="AFX186" s="2" t="n"/>
      <c r="AFY186" s="293" t="n"/>
      <c r="AGB186" s="6" t="n"/>
      <c r="AGD186" s="2" t="n"/>
      <c r="AGE186" s="293" t="n"/>
      <c r="AGH186" s="6" t="n"/>
      <c r="AGJ186" s="2" t="n"/>
      <c r="AGK186" s="293" t="n"/>
      <c r="AGN186" s="6" t="n"/>
      <c r="AGP186" s="2" t="n"/>
      <c r="AGQ186" s="293" t="n"/>
      <c r="AGT186" s="6" t="n"/>
      <c r="AGV186" s="2" t="n"/>
      <c r="AGW186" s="293" t="n"/>
      <c r="AGZ186" s="6" t="n"/>
      <c r="AHB186" s="2" t="n"/>
      <c r="AHC186" s="293" t="n"/>
      <c r="AHF186" s="6" t="n"/>
      <c r="AHH186" s="2" t="n"/>
      <c r="AHI186" s="293" t="n"/>
      <c r="AHL186" s="6" t="n"/>
      <c r="AHN186" s="2" t="n"/>
      <c r="AHO186" s="293" t="n"/>
      <c r="AHR186" s="6" t="n"/>
      <c r="AHT186" s="2" t="n"/>
      <c r="AHU186" s="293" t="n"/>
      <c r="AHX186" s="6" t="n"/>
      <c r="AHZ186" s="2" t="n"/>
      <c r="AIA186" s="293" t="n"/>
      <c r="AID186" s="6" t="n"/>
      <c r="AIF186" s="2" t="n"/>
      <c r="AIG186" s="293" t="n"/>
      <c r="AIJ186" s="6" t="n"/>
      <c r="AIL186" s="2" t="n"/>
      <c r="AIM186" s="293" t="n"/>
      <c r="AIP186" s="6" t="n"/>
      <c r="AIR186" s="2" t="n"/>
      <c r="AIS186" s="293" t="n"/>
      <c r="AIV186" s="6" t="n"/>
      <c r="AIX186" s="2" t="n"/>
      <c r="AIY186" s="293" t="n"/>
      <c r="AJB186" s="6" t="n"/>
      <c r="AJD186" s="2" t="n"/>
      <c r="AJE186" s="293" t="n"/>
      <c r="AJH186" s="6" t="n"/>
      <c r="AJJ186" s="2" t="n"/>
      <c r="AJK186" s="293" t="n"/>
      <c r="AJN186" s="6" t="n"/>
      <c r="AJP186" s="2" t="n"/>
      <c r="AJQ186" s="293" t="n"/>
      <c r="AJT186" s="6" t="n"/>
      <c r="AJV186" s="2" t="n"/>
      <c r="AJW186" s="293" t="n"/>
      <c r="AJZ186" s="6" t="n"/>
      <c r="AKB186" s="2" t="n"/>
      <c r="AKC186" s="293" t="n"/>
      <c r="AKF186" s="6" t="n"/>
      <c r="AKH186" s="2" t="n"/>
      <c r="AKI186" s="293" t="n"/>
      <c r="AKL186" s="6" t="n"/>
      <c r="AKN186" s="2" t="n"/>
      <c r="AKO186" s="293" t="n"/>
      <c r="AKR186" s="6" t="n"/>
      <c r="AKT186" s="2" t="n"/>
      <c r="AKU186" s="293" t="n"/>
      <c r="AKX186" s="6" t="n"/>
      <c r="AKZ186" s="2" t="n"/>
      <c r="ALA186" s="293" t="n"/>
      <c r="ALD186" s="6" t="n"/>
      <c r="ALF186" s="2" t="n"/>
      <c r="ALG186" s="293" t="n"/>
      <c r="ALJ186" s="6" t="n"/>
      <c r="ALL186" s="2" t="n"/>
      <c r="ALM186" s="293" t="n"/>
      <c r="ALP186" s="6" t="n"/>
      <c r="ALR186" s="2" t="n"/>
      <c r="ALS186" s="293" t="n"/>
      <c r="ALV186" s="6" t="n"/>
      <c r="ALX186" s="2" t="n"/>
      <c r="ALY186" s="293" t="n"/>
      <c r="AMB186" s="6" t="n"/>
      <c r="AMD186" s="2" t="n"/>
      <c r="AME186" s="293" t="n"/>
      <c r="AMH186" s="6" t="n"/>
      <c r="AMJ186" s="2" t="n"/>
      <c r="AMK186" s="293" t="n"/>
      <c r="AMN186" s="6" t="n"/>
      <c r="AMP186" s="2" t="n"/>
      <c r="AMQ186" s="293" t="n"/>
      <c r="AMT186" s="6" t="n"/>
      <c r="AMV186" s="2" t="n"/>
      <c r="AMW186" s="293" t="n"/>
      <c r="AMZ186" s="6" t="n"/>
      <c r="ANB186" s="2" t="n"/>
      <c r="ANC186" s="293" t="n"/>
      <c r="ANF186" s="6" t="n"/>
      <c r="ANH186" s="2" t="n"/>
      <c r="ANI186" s="293" t="n"/>
      <c r="ANL186" s="6" t="n"/>
      <c r="ANN186" s="2" t="n"/>
      <c r="ANO186" s="293" t="n"/>
      <c r="ANR186" s="6" t="n"/>
      <c r="ANT186" s="2" t="n"/>
      <c r="ANU186" s="293" t="n"/>
      <c r="ANX186" s="6" t="n"/>
      <c r="ANZ186" s="2" t="n"/>
      <c r="AOA186" s="293" t="n"/>
      <c r="AOD186" s="6" t="n"/>
      <c r="AOF186" s="2" t="n"/>
      <c r="AOG186" s="293" t="n"/>
      <c r="AOJ186" s="6" t="n"/>
      <c r="AOL186" s="2" t="n"/>
      <c r="AOM186" s="293" t="n"/>
      <c r="AOP186" s="6" t="n"/>
      <c r="AOR186" s="2" t="n"/>
      <c r="AOS186" s="293" t="n"/>
      <c r="AOV186" s="6" t="n"/>
      <c r="AOX186" s="2" t="n"/>
      <c r="AOY186" s="293" t="n"/>
      <c r="APB186" s="6" t="n"/>
      <c r="APD186" s="2" t="n"/>
      <c r="APE186" s="293" t="n"/>
      <c r="APH186" s="6" t="n"/>
      <c r="APJ186" s="2" t="n"/>
      <c r="APK186" s="293" t="n"/>
      <c r="APN186" s="6" t="n"/>
      <c r="APP186" s="2" t="n"/>
      <c r="APQ186" s="293" t="n"/>
      <c r="APT186" s="6" t="n"/>
      <c r="APV186" s="2" t="n"/>
      <c r="APW186" s="293" t="n"/>
      <c r="APZ186" s="6" t="n"/>
      <c r="AQB186" s="2" t="n"/>
      <c r="AQC186" s="293" t="n"/>
      <c r="AQF186" s="6" t="n"/>
      <c r="AQH186" s="2" t="n"/>
      <c r="AQI186" s="293" t="n"/>
      <c r="AQL186" s="6" t="n"/>
      <c r="AQN186" s="2" t="n"/>
      <c r="AQO186" s="293" t="n"/>
      <c r="AQR186" s="6" t="n"/>
      <c r="AQT186" s="2" t="n"/>
      <c r="AQU186" s="293" t="n"/>
      <c r="AQX186" s="6" t="n"/>
      <c r="AQZ186" s="2" t="n"/>
      <c r="ARA186" s="293" t="n"/>
      <c r="ARD186" s="6" t="n"/>
      <c r="ARF186" s="2" t="n"/>
      <c r="ARG186" s="293" t="n"/>
      <c r="ARJ186" s="6" t="n"/>
      <c r="ARL186" s="2" t="n"/>
      <c r="ARM186" s="293" t="n"/>
      <c r="ARP186" s="6" t="n"/>
      <c r="ARR186" s="2" t="n"/>
      <c r="ARS186" s="293" t="n"/>
      <c r="ARV186" s="6" t="n"/>
      <c r="ARX186" s="2" t="n"/>
      <c r="ARY186" s="293" t="n"/>
      <c r="ASB186" s="6" t="n"/>
      <c r="ASD186" s="2" t="n"/>
      <c r="ASE186" s="293" t="n"/>
      <c r="ASH186" s="6" t="n"/>
      <c r="ASJ186" s="2" t="n"/>
      <c r="ASK186" s="293" t="n"/>
      <c r="ASN186" s="6" t="n"/>
      <c r="ASP186" s="2" t="n"/>
      <c r="ASQ186" s="293" t="n"/>
      <c r="AST186" s="6" t="n"/>
      <c r="ASV186" s="2" t="n"/>
      <c r="ASW186" s="293" t="n"/>
      <c r="ASZ186" s="6" t="n"/>
      <c r="ATB186" s="2" t="n"/>
      <c r="ATC186" s="293" t="n"/>
      <c r="ATF186" s="6" t="n"/>
      <c r="ATH186" s="2" t="n"/>
      <c r="ATI186" s="293" t="n"/>
      <c r="ATL186" s="6" t="n"/>
      <c r="ATN186" s="2" t="n"/>
      <c r="ATO186" s="293" t="n"/>
      <c r="ATR186" s="6" t="n"/>
      <c r="ATT186" s="2" t="n"/>
      <c r="ATU186" s="293" t="n"/>
      <c r="ATX186" s="6" t="n"/>
      <c r="ATZ186" s="2" t="n"/>
      <c r="AUA186" s="293" t="n"/>
      <c r="AUD186" s="6" t="n"/>
      <c r="AUF186" s="2" t="n"/>
      <c r="AUG186" s="293" t="n"/>
      <c r="AUJ186" s="6" t="n"/>
      <c r="AUL186" s="2" t="n"/>
      <c r="AUM186" s="293" t="n"/>
      <c r="AUP186" s="6" t="n"/>
      <c r="AUR186" s="2" t="n"/>
      <c r="AUS186" s="293" t="n"/>
      <c r="AUV186" s="6" t="n"/>
      <c r="AUX186" s="2" t="n"/>
      <c r="AUY186" s="293" t="n"/>
      <c r="AVB186" s="6" t="n"/>
      <c r="AVD186" s="2" t="n"/>
      <c r="AVE186" s="293" t="n"/>
      <c r="AVH186" s="6" t="n"/>
      <c r="AVJ186" s="2" t="n"/>
      <c r="AVK186" s="293" t="n"/>
      <c r="AVN186" s="6" t="n"/>
      <c r="AVP186" s="2" t="n"/>
      <c r="AVQ186" s="293" t="n"/>
      <c r="AVT186" s="6" t="n"/>
      <c r="AVV186" s="2" t="n"/>
      <c r="AVW186" s="293" t="n"/>
      <c r="AVZ186" s="6" t="n"/>
      <c r="AWB186" s="2" t="n"/>
      <c r="AWC186" s="293" t="n"/>
      <c r="AWF186" s="6" t="n"/>
      <c r="AWH186" s="2" t="n"/>
      <c r="AWI186" s="293" t="n"/>
      <c r="AWL186" s="6" t="n"/>
      <c r="AWN186" s="2" t="n"/>
      <c r="AWO186" s="293" t="n"/>
      <c r="AWR186" s="6" t="n"/>
      <c r="AWT186" s="2" t="n"/>
      <c r="AWU186" s="293" t="n"/>
      <c r="AWX186" s="6" t="n"/>
      <c r="AWZ186" s="2" t="n"/>
      <c r="AXA186" s="293" t="n"/>
      <c r="AXD186" s="6" t="n"/>
      <c r="AXF186" s="2" t="n"/>
      <c r="AXG186" s="293" t="n"/>
      <c r="AXJ186" s="6" t="n"/>
      <c r="AXL186" s="2" t="n"/>
      <c r="AXM186" s="293" t="n"/>
      <c r="AXP186" s="6" t="n"/>
      <c r="AXR186" s="2" t="n"/>
      <c r="AXS186" s="293" t="n"/>
      <c r="AXV186" s="6" t="n"/>
      <c r="AXX186" s="2" t="n"/>
      <c r="AXY186" s="293" t="n"/>
      <c r="AYB186" s="6" t="n"/>
      <c r="AYD186" s="2" t="n"/>
      <c r="AYE186" s="293" t="n"/>
      <c r="AYH186" s="6" t="n"/>
      <c r="AYJ186" s="2" t="n"/>
      <c r="AYK186" s="293" t="n"/>
      <c r="AYN186" s="6" t="n"/>
      <c r="AYP186" s="2" t="n"/>
      <c r="AYQ186" s="293" t="n"/>
      <c r="AYT186" s="6" t="n"/>
      <c r="AYV186" s="2" t="n"/>
      <c r="AYW186" s="293" t="n"/>
      <c r="AYZ186" s="6" t="n"/>
      <c r="AZB186" s="2" t="n"/>
      <c r="AZC186" s="293" t="n"/>
      <c r="AZF186" s="6" t="n"/>
      <c r="AZH186" s="2" t="n"/>
      <c r="AZI186" s="293" t="n"/>
      <c r="AZL186" s="6" t="n"/>
      <c r="AZN186" s="2" t="n"/>
      <c r="AZO186" s="293" t="n"/>
      <c r="AZR186" s="6" t="n"/>
      <c r="AZT186" s="2" t="n"/>
      <c r="AZU186" s="293" t="n"/>
      <c r="AZX186" s="6" t="n"/>
      <c r="AZZ186" s="2" t="n"/>
      <c r="BAA186" s="293" t="n"/>
      <c r="BAD186" s="6" t="n"/>
      <c r="BAF186" s="2" t="n"/>
      <c r="BAG186" s="293" t="n"/>
      <c r="BAJ186" s="6" t="n"/>
      <c r="BAL186" s="2" t="n"/>
      <c r="BAM186" s="293" t="n"/>
      <c r="BAP186" s="6" t="n"/>
      <c r="BAR186" s="2" t="n"/>
      <c r="BAS186" s="293" t="n"/>
      <c r="BAV186" s="6" t="n"/>
      <c r="BAX186" s="2" t="n"/>
      <c r="BAY186" s="293" t="n"/>
      <c r="BBB186" s="6" t="n"/>
      <c r="BBD186" s="2" t="n"/>
      <c r="BBE186" s="293" t="n"/>
      <c r="BBH186" s="6" t="n"/>
      <c r="BBJ186" s="2" t="n"/>
      <c r="BBK186" s="293" t="n"/>
      <c r="BBN186" s="6" t="n"/>
      <c r="BBP186" s="2" t="n"/>
      <c r="BBQ186" s="293" t="n"/>
      <c r="BBT186" s="6" t="n"/>
      <c r="BBV186" s="2" t="n"/>
      <c r="BBW186" s="293" t="n"/>
      <c r="BBZ186" s="6" t="n"/>
      <c r="BCB186" s="2" t="n"/>
      <c r="BCC186" s="293" t="n"/>
      <c r="BCF186" s="6" t="n"/>
      <c r="BCH186" s="2" t="n"/>
      <c r="BCI186" s="293" t="n"/>
      <c r="BCL186" s="6" t="n"/>
      <c r="BCN186" s="2" t="n"/>
      <c r="BCO186" s="293" t="n"/>
      <c r="BCR186" s="6" t="n"/>
      <c r="BCT186" s="2" t="n"/>
      <c r="BCU186" s="293" t="n"/>
      <c r="BCX186" s="6" t="n"/>
      <c r="BCZ186" s="2" t="n"/>
      <c r="BDA186" s="293" t="n"/>
      <c r="BDD186" s="6" t="n"/>
      <c r="BDF186" s="2" t="n"/>
      <c r="BDG186" s="293" t="n"/>
      <c r="BDJ186" s="6" t="n"/>
      <c r="BDL186" s="2" t="n"/>
      <c r="BDM186" s="293" t="n"/>
      <c r="BDP186" s="6" t="n"/>
      <c r="BDR186" s="2" t="n"/>
      <c r="BDS186" s="293" t="n"/>
      <c r="BDV186" s="6" t="n"/>
      <c r="BDX186" s="2" t="n"/>
      <c r="BDY186" s="293" t="n"/>
      <c r="BEB186" s="6" t="n"/>
      <c r="BED186" s="2" t="n"/>
      <c r="BEE186" s="293" t="n"/>
      <c r="BEH186" s="6" t="n"/>
      <c r="BEJ186" s="2" t="n"/>
      <c r="BEK186" s="293" t="n"/>
      <c r="BEN186" s="6" t="n"/>
      <c r="BEP186" s="2" t="n"/>
      <c r="BEQ186" s="293" t="n"/>
      <c r="BET186" s="6" t="n"/>
      <c r="BEV186" s="2" t="n"/>
      <c r="BEW186" s="293" t="n"/>
      <c r="BEZ186" s="6" t="n"/>
      <c r="BFB186" s="2" t="n"/>
      <c r="BFC186" s="293" t="n"/>
      <c r="BFF186" s="6" t="n"/>
      <c r="BFH186" s="2" t="n"/>
      <c r="BFI186" s="293" t="n"/>
      <c r="BFL186" s="6" t="n"/>
      <c r="BFN186" s="2" t="n"/>
      <c r="BFO186" s="293" t="n"/>
      <c r="BFR186" s="6" t="n"/>
      <c r="BFT186" s="2" t="n"/>
      <c r="BFU186" s="293" t="n"/>
      <c r="BFX186" s="6" t="n"/>
      <c r="BFZ186" s="2" t="n"/>
      <c r="BGA186" s="293" t="n"/>
      <c r="BGD186" s="6" t="n"/>
      <c r="BGF186" s="2" t="n"/>
      <c r="BGG186" s="293" t="n"/>
      <c r="BGJ186" s="6" t="n"/>
      <c r="BGL186" s="2" t="n"/>
      <c r="BGM186" s="293" t="n"/>
      <c r="BGP186" s="6" t="n"/>
      <c r="BGR186" s="2" t="n"/>
      <c r="BGS186" s="293" t="n"/>
      <c r="BGV186" s="6" t="n"/>
      <c r="BGX186" s="2" t="n"/>
      <c r="BGY186" s="293" t="n"/>
      <c r="BHB186" s="6" t="n"/>
      <c r="BHD186" s="2" t="n"/>
      <c r="BHE186" s="293" t="n"/>
      <c r="BHH186" s="6" t="n"/>
      <c r="BHJ186" s="2" t="n"/>
      <c r="BHK186" s="293" t="n"/>
      <c r="BHN186" s="6" t="n"/>
      <c r="BHP186" s="2" t="n"/>
      <c r="BHQ186" s="293" t="n"/>
      <c r="BHT186" s="6" t="n"/>
      <c r="BHV186" s="2" t="n"/>
      <c r="BHW186" s="293" t="n"/>
      <c r="BHZ186" s="6" t="n"/>
      <c r="BIB186" s="2" t="n"/>
      <c r="BIC186" s="293" t="n"/>
      <c r="BIF186" s="6" t="n"/>
      <c r="BIH186" s="2" t="n"/>
      <c r="BII186" s="293" t="n"/>
      <c r="BIL186" s="6" t="n"/>
      <c r="BIN186" s="2" t="n"/>
      <c r="BIO186" s="293" t="n"/>
      <c r="BIR186" s="6" t="n"/>
      <c r="BIT186" s="2" t="n"/>
      <c r="BIU186" s="293" t="n"/>
      <c r="BIX186" s="6" t="n"/>
      <c r="BIZ186" s="2" t="n"/>
      <c r="BJA186" s="293" t="n"/>
      <c r="BJD186" s="6" t="n"/>
      <c r="BJF186" s="2" t="n"/>
      <c r="BJG186" s="293" t="n"/>
      <c r="BJJ186" s="6" t="n"/>
      <c r="BJL186" s="2" t="n"/>
      <c r="BJM186" s="293" t="n"/>
      <c r="BJP186" s="6" t="n"/>
      <c r="BJR186" s="2" t="n"/>
      <c r="BJS186" s="293" t="n"/>
      <c r="BJV186" s="6" t="n"/>
      <c r="BJX186" s="2" t="n"/>
      <c r="BJY186" s="293" t="n"/>
      <c r="BKB186" s="6" t="n"/>
      <c r="BKD186" s="2" t="n"/>
      <c r="BKE186" s="293" t="n"/>
      <c r="BKH186" s="6" t="n"/>
      <c r="BKJ186" s="2" t="n"/>
      <c r="BKK186" s="293" t="n"/>
      <c r="BKN186" s="6" t="n"/>
      <c r="BKP186" s="2" t="n"/>
      <c r="BKQ186" s="293" t="n"/>
      <c r="BKT186" s="6" t="n"/>
      <c r="BKV186" s="2" t="n"/>
      <c r="BKW186" s="293" t="n"/>
      <c r="BKZ186" s="6" t="n"/>
      <c r="BLB186" s="2" t="n"/>
      <c r="BLC186" s="293" t="n"/>
      <c r="BLF186" s="6" t="n"/>
      <c r="BLH186" s="2" t="n"/>
      <c r="BLI186" s="293" t="n"/>
      <c r="BLL186" s="6" t="n"/>
      <c r="BLN186" s="2" t="n"/>
      <c r="BLO186" s="293" t="n"/>
      <c r="BLR186" s="6" t="n"/>
      <c r="BLT186" s="2" t="n"/>
      <c r="BLU186" s="293" t="n"/>
      <c r="BLX186" s="6" t="n"/>
      <c r="BLZ186" s="2" t="n"/>
      <c r="BMA186" s="293" t="n"/>
      <c r="BMD186" s="6" t="n"/>
      <c r="BMF186" s="2" t="n"/>
      <c r="BMG186" s="293" t="n"/>
      <c r="BMJ186" s="6" t="n"/>
      <c r="BML186" s="2" t="n"/>
      <c r="BMM186" s="293" t="n"/>
      <c r="BMP186" s="6" t="n"/>
      <c r="BMR186" s="2" t="n"/>
      <c r="BMS186" s="293" t="n"/>
      <c r="BMV186" s="6" t="n"/>
      <c r="BMX186" s="2" t="n"/>
      <c r="BMY186" s="293" t="n"/>
      <c r="BNB186" s="6" t="n"/>
      <c r="BND186" s="2" t="n"/>
      <c r="BNE186" s="293" t="n"/>
      <c r="BNH186" s="6" t="n"/>
      <c r="BNJ186" s="2" t="n"/>
      <c r="BNK186" s="293" t="n"/>
      <c r="BNN186" s="6" t="n"/>
      <c r="BNP186" s="2" t="n"/>
      <c r="BNQ186" s="293" t="n"/>
      <c r="BNT186" s="6" t="n"/>
      <c r="BNV186" s="2" t="n"/>
      <c r="BNW186" s="293" t="n"/>
      <c r="BNZ186" s="6" t="n"/>
      <c r="BOB186" s="2" t="n"/>
      <c r="BOC186" s="293" t="n"/>
      <c r="BOF186" s="6" t="n"/>
      <c r="BOH186" s="2" t="n"/>
      <c r="BOI186" s="293" t="n"/>
      <c r="BOL186" s="6" t="n"/>
      <c r="BON186" s="2" t="n"/>
      <c r="BOO186" s="293" t="n"/>
    </row>
    <row r="187">
      <c r="D187" s="3" t="n"/>
      <c r="E187" s="11" t="n"/>
      <c r="F187" s="293" t="n"/>
      <c r="G187" s="11" t="n"/>
      <c r="H187" s="8" t="n"/>
      <c r="I187" s="8" t="n"/>
      <c r="J187" s="2" t="n"/>
      <c r="K187" s="6" t="n"/>
      <c r="L187" s="293" t="n"/>
      <c r="M187" s="293" t="n"/>
      <c r="N187" s="6" t="n"/>
      <c r="P187" s="2" t="n"/>
      <c r="Q187" s="293" t="n"/>
      <c r="T187" s="6" t="n"/>
      <c r="V187" s="2" t="n"/>
      <c r="W187" s="293" t="n"/>
      <c r="Z187" s="6" t="n"/>
      <c r="AB187" s="2" t="n"/>
      <c r="AC187" s="293" t="n"/>
      <c r="AF187" s="6" t="n"/>
      <c r="AH187" s="2" t="n"/>
      <c r="AI187" s="293" t="n"/>
      <c r="AL187" s="6" t="n"/>
      <c r="AN187" s="2" t="n"/>
      <c r="AO187" s="293" t="n"/>
      <c r="AR187" s="6" t="n"/>
      <c r="AT187" s="2" t="n"/>
      <c r="AU187" s="293" t="n"/>
      <c r="AX187" s="6" t="n"/>
      <c r="AZ187" s="2" t="n"/>
      <c r="BA187" s="293" t="n"/>
      <c r="BD187" s="6" t="n"/>
      <c r="BF187" s="2" t="n"/>
      <c r="BG187" s="293" t="n"/>
      <c r="BJ187" s="6" t="n"/>
      <c r="BL187" s="2" t="n"/>
      <c r="BM187" s="293" t="n"/>
      <c r="BP187" s="6" t="n"/>
      <c r="BR187" s="2" t="n"/>
      <c r="BS187" s="293" t="n"/>
      <c r="BV187" s="6" t="n"/>
      <c r="BX187" s="2" t="n"/>
      <c r="BY187" s="293" t="n"/>
      <c r="CB187" s="6" t="n"/>
      <c r="CD187" s="2" t="n"/>
      <c r="CE187" s="293" t="n"/>
      <c r="CH187" s="6" t="n"/>
      <c r="CJ187" s="2" t="n"/>
      <c r="CK187" s="293" t="n"/>
      <c r="CN187" s="6" t="n"/>
      <c r="CP187" s="2" t="n"/>
      <c r="CQ187" s="293" t="n"/>
      <c r="CT187" s="6" t="n"/>
      <c r="CV187" s="2" t="n"/>
      <c r="CW187" s="293" t="n"/>
      <c r="CZ187" s="6" t="n"/>
      <c r="DB187" s="2" t="n"/>
      <c r="DC187" s="293" t="n"/>
      <c r="DF187" s="6" t="n"/>
      <c r="DH187" s="2" t="n"/>
      <c r="DI187" s="293" t="n"/>
      <c r="DL187" s="6" t="n"/>
      <c r="DN187" s="2" t="n"/>
      <c r="DO187" s="293" t="n"/>
      <c r="DR187" s="6" t="n"/>
      <c r="DT187" s="2" t="n"/>
      <c r="DU187" s="293" t="n"/>
      <c r="DX187" s="6" t="n"/>
      <c r="DZ187" s="2" t="n"/>
      <c r="EA187" s="293" t="n"/>
      <c r="ED187" s="6" t="n"/>
      <c r="EF187" s="2" t="n"/>
      <c r="EG187" s="293" t="n"/>
      <c r="EJ187" s="6" t="n"/>
      <c r="EL187" s="2" t="n"/>
      <c r="EM187" s="293" t="n"/>
      <c r="EP187" s="6" t="n"/>
      <c r="ER187" s="2" t="n"/>
      <c r="ES187" s="293" t="n"/>
      <c r="EV187" s="6" t="n"/>
      <c r="EX187" s="2" t="n"/>
      <c r="EY187" s="293" t="n"/>
      <c r="FB187" s="6" t="n"/>
      <c r="FD187" s="2" t="n"/>
      <c r="FE187" s="293" t="n"/>
      <c r="FH187" s="6" t="n"/>
      <c r="FJ187" s="2" t="n"/>
      <c r="FK187" s="293" t="n"/>
      <c r="FN187" s="6" t="n"/>
      <c r="FP187" s="2" t="n"/>
      <c r="FQ187" s="293" t="n"/>
      <c r="FT187" s="6" t="n"/>
      <c r="FV187" s="2" t="n"/>
      <c r="FW187" s="293" t="n"/>
      <c r="FZ187" s="6" t="n"/>
      <c r="GB187" s="2" t="n"/>
      <c r="GC187" s="293" t="n"/>
      <c r="GF187" s="6" t="n"/>
      <c r="GH187" s="2" t="n"/>
      <c r="GI187" s="293" t="n"/>
      <c r="GL187" s="6" t="n"/>
      <c r="GN187" s="2" t="n"/>
      <c r="GO187" s="293" t="n"/>
      <c r="GR187" s="6" t="n"/>
      <c r="GT187" s="2" t="n"/>
      <c r="GU187" s="293" t="n"/>
      <c r="GX187" s="6" t="n"/>
      <c r="GZ187" s="2" t="n"/>
      <c r="HA187" s="293" t="n"/>
      <c r="HD187" s="6" t="n"/>
      <c r="HF187" s="2" t="n"/>
      <c r="HG187" s="293" t="n"/>
      <c r="HJ187" s="6" t="n"/>
      <c r="HL187" s="2" t="n"/>
      <c r="HM187" s="293" t="n"/>
      <c r="HP187" s="6" t="n"/>
      <c r="HR187" s="2" t="n"/>
      <c r="HS187" s="293" t="n"/>
      <c r="HV187" s="6" t="n"/>
      <c r="HX187" s="2" t="n"/>
      <c r="HY187" s="293" t="n"/>
      <c r="IB187" s="6" t="n"/>
      <c r="ID187" s="2" t="n"/>
      <c r="IE187" s="293" t="n"/>
      <c r="IH187" s="6" t="n"/>
      <c r="IJ187" s="2" t="n"/>
      <c r="IK187" s="293" t="n"/>
      <c r="IN187" s="6" t="n"/>
      <c r="IP187" s="2" t="n"/>
      <c r="IQ187" s="293" t="n"/>
      <c r="IT187" s="6" t="n"/>
      <c r="IV187" s="2" t="n"/>
      <c r="IW187" s="293" t="n"/>
      <c r="IZ187" s="6" t="n"/>
      <c r="JB187" s="2" t="n"/>
      <c r="JC187" s="293" t="n"/>
      <c r="JF187" s="6" t="n"/>
      <c r="JH187" s="2" t="n"/>
      <c r="JI187" s="293" t="n"/>
      <c r="JL187" s="6" t="n"/>
      <c r="JN187" s="2" t="n"/>
      <c r="JO187" s="293" t="n"/>
      <c r="JR187" s="6" t="n"/>
      <c r="JT187" s="2" t="n"/>
      <c r="JU187" s="293" t="n"/>
      <c r="JX187" s="6" t="n"/>
      <c r="JZ187" s="2" t="n"/>
      <c r="KA187" s="293" t="n"/>
      <c r="KD187" s="6" t="n"/>
      <c r="KF187" s="2" t="n"/>
      <c r="KG187" s="293" t="n"/>
      <c r="KJ187" s="6" t="n"/>
      <c r="KL187" s="2" t="n"/>
      <c r="KM187" s="293" t="n"/>
      <c r="KP187" s="6" t="n"/>
      <c r="KR187" s="2" t="n"/>
      <c r="KS187" s="293" t="n"/>
      <c r="KV187" s="6" t="n"/>
      <c r="KX187" s="2" t="n"/>
      <c r="KY187" s="293" t="n"/>
      <c r="LB187" s="6" t="n"/>
      <c r="LD187" s="2" t="n"/>
      <c r="LE187" s="293" t="n"/>
      <c r="LH187" s="6" t="n"/>
      <c r="LJ187" s="2" t="n"/>
      <c r="LK187" s="293" t="n"/>
      <c r="LN187" s="6" t="n"/>
      <c r="LP187" s="2" t="n"/>
      <c r="LQ187" s="293" t="n"/>
      <c r="LT187" s="6" t="n"/>
      <c r="LV187" s="2" t="n"/>
      <c r="LW187" s="293" t="n"/>
      <c r="LZ187" s="6" t="n"/>
      <c r="MB187" s="2" t="n"/>
      <c r="MC187" s="293" t="n"/>
      <c r="MF187" s="6" t="n"/>
      <c r="MH187" s="2" t="n"/>
      <c r="MI187" s="293" t="n"/>
      <c r="ML187" s="6" t="n"/>
      <c r="MN187" s="2" t="n"/>
      <c r="MO187" s="293" t="n"/>
      <c r="MR187" s="6" t="n"/>
      <c r="MT187" s="2" t="n"/>
      <c r="MU187" s="293" t="n"/>
      <c r="MX187" s="6" t="n"/>
      <c r="MZ187" s="2" t="n"/>
      <c r="NA187" s="293" t="n"/>
      <c r="ND187" s="6" t="n"/>
      <c r="NF187" s="2" t="n"/>
      <c r="NG187" s="293" t="n"/>
      <c r="NJ187" s="6" t="n"/>
      <c r="NL187" s="2" t="n"/>
      <c r="NM187" s="293" t="n"/>
      <c r="NP187" s="6" t="n"/>
      <c r="NR187" s="2" t="n"/>
      <c r="NS187" s="293" t="n"/>
      <c r="NV187" s="6" t="n"/>
      <c r="NX187" s="2" t="n"/>
      <c r="NY187" s="293" t="n"/>
      <c r="OB187" s="6" t="n"/>
      <c r="OD187" s="2" t="n"/>
      <c r="OE187" s="293" t="n"/>
      <c r="OH187" s="6" t="n"/>
      <c r="OJ187" s="2" t="n"/>
      <c r="OK187" s="293" t="n"/>
      <c r="ON187" s="6" t="n"/>
      <c r="OP187" s="2" t="n"/>
      <c r="OQ187" s="293" t="n"/>
      <c r="OT187" s="6" t="n"/>
      <c r="OV187" s="2" t="n"/>
      <c r="OW187" s="293" t="n"/>
      <c r="OZ187" s="6" t="n"/>
      <c r="PB187" s="2" t="n"/>
      <c r="PC187" s="293" t="n"/>
      <c r="PF187" s="6" t="n"/>
      <c r="PH187" s="2" t="n"/>
      <c r="PI187" s="293" t="n"/>
      <c r="PL187" s="6" t="n"/>
      <c r="PN187" s="2" t="n"/>
      <c r="PO187" s="293" t="n"/>
      <c r="PR187" s="6" t="n"/>
      <c r="PT187" s="2" t="n"/>
      <c r="PU187" s="293" t="n"/>
      <c r="PX187" s="6" t="n"/>
      <c r="PZ187" s="2" t="n"/>
      <c r="QA187" s="293" t="n"/>
      <c r="QD187" s="6" t="n"/>
      <c r="QF187" s="2" t="n"/>
      <c r="QG187" s="293" t="n"/>
      <c r="QJ187" s="6" t="n"/>
      <c r="QL187" s="2" t="n"/>
      <c r="QM187" s="293" t="n"/>
      <c r="QP187" s="6" t="n"/>
      <c r="QR187" s="2" t="n"/>
      <c r="QS187" s="293" t="n"/>
      <c r="QV187" s="6" t="n"/>
      <c r="QX187" s="2" t="n"/>
      <c r="QY187" s="293" t="n"/>
      <c r="RB187" s="6" t="n"/>
      <c r="RD187" s="2" t="n"/>
      <c r="RE187" s="293" t="n"/>
      <c r="RH187" s="6" t="n"/>
      <c r="RJ187" s="2" t="n"/>
      <c r="RK187" s="293" t="n"/>
      <c r="RN187" s="6" t="n"/>
      <c r="RP187" s="2" t="n"/>
      <c r="RQ187" s="293" t="n"/>
      <c r="RT187" s="6" t="n"/>
      <c r="RV187" s="2" t="n"/>
      <c r="RW187" s="293" t="n"/>
      <c r="RZ187" s="6" t="n"/>
      <c r="SB187" s="2" t="n"/>
      <c r="SC187" s="293" t="n"/>
      <c r="SF187" s="6" t="n"/>
      <c r="SH187" s="2" t="n"/>
      <c r="SI187" s="293" t="n"/>
      <c r="SL187" s="6" t="n"/>
      <c r="SN187" s="2" t="n"/>
      <c r="SO187" s="293" t="n"/>
      <c r="SR187" s="6" t="n"/>
      <c r="ST187" s="2" t="n"/>
      <c r="SU187" s="293" t="n"/>
      <c r="SX187" s="6" t="n"/>
      <c r="SZ187" s="2" t="n"/>
      <c r="TA187" s="293" t="n"/>
      <c r="TD187" s="6" t="n"/>
      <c r="TF187" s="2" t="n"/>
      <c r="TG187" s="293" t="n"/>
      <c r="TJ187" s="6" t="n"/>
      <c r="TL187" s="2" t="n"/>
      <c r="TM187" s="293" t="n"/>
      <c r="TP187" s="6" t="n"/>
      <c r="TR187" s="2" t="n"/>
      <c r="TS187" s="293" t="n"/>
      <c r="TV187" s="6" t="n"/>
      <c r="TX187" s="2" t="n"/>
      <c r="TY187" s="293" t="n"/>
      <c r="UB187" s="6" t="n"/>
      <c r="UD187" s="2" t="n"/>
      <c r="UE187" s="293" t="n"/>
      <c r="UH187" s="6" t="n"/>
      <c r="UJ187" s="2" t="n"/>
      <c r="UK187" s="293" t="n"/>
      <c r="UN187" s="6" t="n"/>
      <c r="UP187" s="2" t="n"/>
      <c r="UQ187" s="293" t="n"/>
      <c r="UT187" s="6" t="n"/>
      <c r="UV187" s="2" t="n"/>
      <c r="UW187" s="293" t="n"/>
      <c r="UZ187" s="6" t="n"/>
      <c r="VB187" s="2" t="n"/>
      <c r="VC187" s="293" t="n"/>
      <c r="VF187" s="6" t="n"/>
      <c r="VH187" s="2" t="n"/>
      <c r="VI187" s="293" t="n"/>
      <c r="VL187" s="6" t="n"/>
      <c r="VN187" s="2" t="n"/>
      <c r="VO187" s="293" t="n"/>
      <c r="VR187" s="6" t="n"/>
      <c r="VT187" s="2" t="n"/>
      <c r="VU187" s="293" t="n"/>
      <c r="VX187" s="6" t="n"/>
      <c r="VZ187" s="2" t="n"/>
      <c r="WA187" s="293" t="n"/>
      <c r="WD187" s="6" t="n"/>
      <c r="WF187" s="2" t="n"/>
      <c r="WG187" s="293" t="n"/>
      <c r="WJ187" s="6" t="n"/>
      <c r="WL187" s="2" t="n"/>
      <c r="WM187" s="293" t="n"/>
      <c r="WP187" s="6" t="n"/>
      <c r="WR187" s="2" t="n"/>
      <c r="WS187" s="293" t="n"/>
      <c r="WV187" s="6" t="n"/>
      <c r="WX187" s="2" t="n"/>
      <c r="WY187" s="293" t="n"/>
      <c r="XB187" s="6" t="n"/>
      <c r="XD187" s="2" t="n"/>
      <c r="XE187" s="293" t="n"/>
      <c r="XH187" s="6" t="n"/>
      <c r="XJ187" s="2" t="n"/>
      <c r="XK187" s="293" t="n"/>
      <c r="XN187" s="6" t="n"/>
      <c r="XP187" s="2" t="n"/>
      <c r="XQ187" s="293" t="n"/>
      <c r="XT187" s="6" t="n"/>
      <c r="XV187" s="2" t="n"/>
      <c r="XW187" s="293" t="n"/>
      <c r="XZ187" s="6" t="n"/>
      <c r="YB187" s="2" t="n"/>
      <c r="YC187" s="293" t="n"/>
      <c r="YF187" s="6" t="n"/>
      <c r="YH187" s="2" t="n"/>
      <c r="YI187" s="293" t="n"/>
      <c r="YL187" s="6" t="n"/>
      <c r="YN187" s="2" t="n"/>
      <c r="YO187" s="293" t="n"/>
      <c r="YR187" s="6" t="n"/>
      <c r="YT187" s="2" t="n"/>
      <c r="YU187" s="293" t="n"/>
      <c r="YX187" s="6" t="n"/>
      <c r="YZ187" s="2" t="n"/>
      <c r="ZA187" s="293" t="n"/>
      <c r="ZD187" s="6" t="n"/>
      <c r="ZF187" s="2" t="n"/>
      <c r="ZG187" s="293" t="n"/>
      <c r="ZJ187" s="6" t="n"/>
      <c r="ZL187" s="2" t="n"/>
      <c r="ZM187" s="293" t="n"/>
      <c r="ZP187" s="6" t="n"/>
      <c r="ZR187" s="2" t="n"/>
      <c r="ZS187" s="293" t="n"/>
      <c r="ZV187" s="6" t="n"/>
      <c r="ZX187" s="2" t="n"/>
      <c r="ZY187" s="293" t="n"/>
      <c r="AAB187" s="6" t="n"/>
      <c r="AAD187" s="2" t="n"/>
      <c r="AAE187" s="293" t="n"/>
      <c r="AAH187" s="6" t="n"/>
      <c r="AAJ187" s="2" t="n"/>
      <c r="AAK187" s="293" t="n"/>
      <c r="AAN187" s="6" t="n"/>
      <c r="AAP187" s="2" t="n"/>
      <c r="AAQ187" s="293" t="n"/>
      <c r="AAT187" s="6" t="n"/>
      <c r="AAV187" s="2" t="n"/>
      <c r="AAW187" s="293" t="n"/>
      <c r="AAZ187" s="6" t="n"/>
      <c r="ABB187" s="2" t="n"/>
      <c r="ABC187" s="293" t="n"/>
      <c r="ABF187" s="6" t="n"/>
      <c r="ABH187" s="2" t="n"/>
      <c r="ABI187" s="293" t="n"/>
      <c r="ABL187" s="6" t="n"/>
      <c r="ABN187" s="2" t="n"/>
      <c r="ABO187" s="293" t="n"/>
      <c r="ABR187" s="6" t="n"/>
      <c r="ABT187" s="2" t="n"/>
      <c r="ABU187" s="293" t="n"/>
      <c r="ABX187" s="6" t="n"/>
      <c r="ABZ187" s="2" t="n"/>
      <c r="ACA187" s="293" t="n"/>
      <c r="ACD187" s="6" t="n"/>
      <c r="ACF187" s="2" t="n"/>
      <c r="ACG187" s="293" t="n"/>
      <c r="ACJ187" s="6" t="n"/>
      <c r="ACL187" s="2" t="n"/>
      <c r="ACM187" s="293" t="n"/>
      <c r="ACP187" s="6" t="n"/>
      <c r="ACR187" s="2" t="n"/>
      <c r="ACS187" s="293" t="n"/>
      <c r="ACV187" s="6" t="n"/>
      <c r="ACX187" s="2" t="n"/>
      <c r="ACY187" s="293" t="n"/>
      <c r="ADB187" s="6" t="n"/>
      <c r="ADD187" s="2" t="n"/>
      <c r="ADE187" s="293" t="n"/>
      <c r="ADH187" s="6" t="n"/>
      <c r="ADJ187" s="2" t="n"/>
      <c r="ADK187" s="293" t="n"/>
      <c r="ADN187" s="6" t="n"/>
      <c r="ADP187" s="2" t="n"/>
      <c r="ADQ187" s="293" t="n"/>
      <c r="ADT187" s="6" t="n"/>
      <c r="ADV187" s="2" t="n"/>
      <c r="ADW187" s="293" t="n"/>
      <c r="ADZ187" s="6" t="n"/>
      <c r="AEB187" s="2" t="n"/>
      <c r="AEC187" s="293" t="n"/>
      <c r="AEF187" s="6" t="n"/>
      <c r="AEH187" s="2" t="n"/>
      <c r="AEI187" s="293" t="n"/>
      <c r="AEL187" s="6" t="n"/>
      <c r="AEN187" s="2" t="n"/>
      <c r="AEO187" s="293" t="n"/>
      <c r="AER187" s="6" t="n"/>
      <c r="AET187" s="2" t="n"/>
      <c r="AEU187" s="293" t="n"/>
      <c r="AEX187" s="6" t="n"/>
      <c r="AEZ187" s="2" t="n"/>
      <c r="AFA187" s="293" t="n"/>
      <c r="AFD187" s="6" t="n"/>
      <c r="AFF187" s="2" t="n"/>
      <c r="AFG187" s="293" t="n"/>
      <c r="AFJ187" s="6" t="n"/>
      <c r="AFL187" s="2" t="n"/>
      <c r="AFM187" s="293" t="n"/>
      <c r="AFP187" s="6" t="n"/>
      <c r="AFR187" s="2" t="n"/>
      <c r="AFS187" s="293" t="n"/>
      <c r="AFV187" s="6" t="n"/>
      <c r="AFX187" s="2" t="n"/>
      <c r="AFY187" s="293" t="n"/>
      <c r="AGB187" s="6" t="n"/>
      <c r="AGD187" s="2" t="n"/>
      <c r="AGE187" s="293" t="n"/>
      <c r="AGH187" s="6" t="n"/>
      <c r="AGJ187" s="2" t="n"/>
      <c r="AGK187" s="293" t="n"/>
      <c r="AGN187" s="6" t="n"/>
      <c r="AGP187" s="2" t="n"/>
      <c r="AGQ187" s="293" t="n"/>
      <c r="AGT187" s="6" t="n"/>
      <c r="AGV187" s="2" t="n"/>
      <c r="AGW187" s="293" t="n"/>
      <c r="AGZ187" s="6" t="n"/>
      <c r="AHB187" s="2" t="n"/>
      <c r="AHC187" s="293" t="n"/>
      <c r="AHF187" s="6" t="n"/>
      <c r="AHH187" s="2" t="n"/>
      <c r="AHI187" s="293" t="n"/>
      <c r="AHL187" s="6" t="n"/>
      <c r="AHN187" s="2" t="n"/>
      <c r="AHO187" s="293" t="n"/>
      <c r="AHR187" s="6" t="n"/>
      <c r="AHT187" s="2" t="n"/>
      <c r="AHU187" s="293" t="n"/>
      <c r="AHX187" s="6" t="n"/>
      <c r="AHZ187" s="2" t="n"/>
      <c r="AIA187" s="293" t="n"/>
      <c r="AID187" s="6" t="n"/>
      <c r="AIF187" s="2" t="n"/>
      <c r="AIG187" s="293" t="n"/>
      <c r="AIJ187" s="6" t="n"/>
      <c r="AIL187" s="2" t="n"/>
      <c r="AIM187" s="293" t="n"/>
      <c r="AIP187" s="6" t="n"/>
      <c r="AIR187" s="2" t="n"/>
      <c r="AIS187" s="293" t="n"/>
      <c r="AIV187" s="6" t="n"/>
      <c r="AIX187" s="2" t="n"/>
      <c r="AIY187" s="293" t="n"/>
      <c r="AJB187" s="6" t="n"/>
      <c r="AJD187" s="2" t="n"/>
      <c r="AJE187" s="293" t="n"/>
      <c r="AJH187" s="6" t="n"/>
      <c r="AJJ187" s="2" t="n"/>
      <c r="AJK187" s="293" t="n"/>
      <c r="AJN187" s="6" t="n"/>
      <c r="AJP187" s="2" t="n"/>
      <c r="AJQ187" s="293" t="n"/>
      <c r="AJT187" s="6" t="n"/>
      <c r="AJV187" s="2" t="n"/>
      <c r="AJW187" s="293" t="n"/>
      <c r="AJZ187" s="6" t="n"/>
      <c r="AKB187" s="2" t="n"/>
      <c r="AKC187" s="293" t="n"/>
      <c r="AKF187" s="6" t="n"/>
      <c r="AKH187" s="2" t="n"/>
      <c r="AKI187" s="293" t="n"/>
      <c r="AKL187" s="6" t="n"/>
      <c r="AKN187" s="2" t="n"/>
      <c r="AKO187" s="293" t="n"/>
      <c r="AKR187" s="6" t="n"/>
      <c r="AKT187" s="2" t="n"/>
      <c r="AKU187" s="293" t="n"/>
      <c r="AKX187" s="6" t="n"/>
      <c r="AKZ187" s="2" t="n"/>
      <c r="ALA187" s="293" t="n"/>
      <c r="ALD187" s="6" t="n"/>
      <c r="ALF187" s="2" t="n"/>
      <c r="ALG187" s="293" t="n"/>
      <c r="ALJ187" s="6" t="n"/>
      <c r="ALL187" s="2" t="n"/>
      <c r="ALM187" s="293" t="n"/>
      <c r="ALP187" s="6" t="n"/>
      <c r="ALR187" s="2" t="n"/>
      <c r="ALS187" s="293" t="n"/>
      <c r="ALV187" s="6" t="n"/>
      <c r="ALX187" s="2" t="n"/>
      <c r="ALY187" s="293" t="n"/>
      <c r="AMB187" s="6" t="n"/>
      <c r="AMD187" s="2" t="n"/>
      <c r="AME187" s="293" t="n"/>
      <c r="AMH187" s="6" t="n"/>
      <c r="AMJ187" s="2" t="n"/>
      <c r="AMK187" s="293" t="n"/>
      <c r="AMN187" s="6" t="n"/>
      <c r="AMP187" s="2" t="n"/>
      <c r="AMQ187" s="293" t="n"/>
      <c r="AMT187" s="6" t="n"/>
      <c r="AMV187" s="2" t="n"/>
      <c r="AMW187" s="293" t="n"/>
      <c r="AMZ187" s="6" t="n"/>
      <c r="ANB187" s="2" t="n"/>
      <c r="ANC187" s="293" t="n"/>
      <c r="ANF187" s="6" t="n"/>
      <c r="ANH187" s="2" t="n"/>
      <c r="ANI187" s="293" t="n"/>
      <c r="ANL187" s="6" t="n"/>
      <c r="ANN187" s="2" t="n"/>
      <c r="ANO187" s="293" t="n"/>
      <c r="ANR187" s="6" t="n"/>
      <c r="ANT187" s="2" t="n"/>
      <c r="ANU187" s="293" t="n"/>
      <c r="ANX187" s="6" t="n"/>
      <c r="ANZ187" s="2" t="n"/>
      <c r="AOA187" s="293" t="n"/>
      <c r="AOD187" s="6" t="n"/>
      <c r="AOF187" s="2" t="n"/>
      <c r="AOG187" s="293" t="n"/>
      <c r="AOJ187" s="6" t="n"/>
      <c r="AOL187" s="2" t="n"/>
      <c r="AOM187" s="293" t="n"/>
      <c r="AOP187" s="6" t="n"/>
      <c r="AOR187" s="2" t="n"/>
      <c r="AOS187" s="293" t="n"/>
      <c r="AOV187" s="6" t="n"/>
      <c r="AOX187" s="2" t="n"/>
      <c r="AOY187" s="293" t="n"/>
      <c r="APB187" s="6" t="n"/>
      <c r="APD187" s="2" t="n"/>
      <c r="APE187" s="293" t="n"/>
      <c r="APH187" s="6" t="n"/>
      <c r="APJ187" s="2" t="n"/>
      <c r="APK187" s="293" t="n"/>
      <c r="APN187" s="6" t="n"/>
      <c r="APP187" s="2" t="n"/>
      <c r="APQ187" s="293" t="n"/>
      <c r="APT187" s="6" t="n"/>
      <c r="APV187" s="2" t="n"/>
      <c r="APW187" s="293" t="n"/>
      <c r="APZ187" s="6" t="n"/>
      <c r="AQB187" s="2" t="n"/>
      <c r="AQC187" s="293" t="n"/>
      <c r="AQF187" s="6" t="n"/>
      <c r="AQH187" s="2" t="n"/>
      <c r="AQI187" s="293" t="n"/>
      <c r="AQL187" s="6" t="n"/>
      <c r="AQN187" s="2" t="n"/>
      <c r="AQO187" s="293" t="n"/>
      <c r="AQR187" s="6" t="n"/>
      <c r="AQT187" s="2" t="n"/>
      <c r="AQU187" s="293" t="n"/>
      <c r="AQX187" s="6" t="n"/>
      <c r="AQZ187" s="2" t="n"/>
      <c r="ARA187" s="293" t="n"/>
      <c r="ARD187" s="6" t="n"/>
      <c r="ARF187" s="2" t="n"/>
      <c r="ARG187" s="293" t="n"/>
      <c r="ARJ187" s="6" t="n"/>
      <c r="ARL187" s="2" t="n"/>
      <c r="ARM187" s="293" t="n"/>
      <c r="ARP187" s="6" t="n"/>
      <c r="ARR187" s="2" t="n"/>
      <c r="ARS187" s="293" t="n"/>
      <c r="ARV187" s="6" t="n"/>
      <c r="ARX187" s="2" t="n"/>
      <c r="ARY187" s="293" t="n"/>
      <c r="ASB187" s="6" t="n"/>
      <c r="ASD187" s="2" t="n"/>
      <c r="ASE187" s="293" t="n"/>
      <c r="ASH187" s="6" t="n"/>
      <c r="ASJ187" s="2" t="n"/>
      <c r="ASK187" s="293" t="n"/>
      <c r="ASN187" s="6" t="n"/>
      <c r="ASP187" s="2" t="n"/>
      <c r="ASQ187" s="293" t="n"/>
      <c r="AST187" s="6" t="n"/>
      <c r="ASV187" s="2" t="n"/>
      <c r="ASW187" s="293" t="n"/>
      <c r="ASZ187" s="6" t="n"/>
      <c r="ATB187" s="2" t="n"/>
      <c r="ATC187" s="293" t="n"/>
      <c r="ATF187" s="6" t="n"/>
      <c r="ATH187" s="2" t="n"/>
      <c r="ATI187" s="293" t="n"/>
      <c r="ATL187" s="6" t="n"/>
      <c r="ATN187" s="2" t="n"/>
      <c r="ATO187" s="293" t="n"/>
      <c r="ATR187" s="6" t="n"/>
      <c r="ATT187" s="2" t="n"/>
      <c r="ATU187" s="293" t="n"/>
      <c r="ATX187" s="6" t="n"/>
      <c r="ATZ187" s="2" t="n"/>
      <c r="AUA187" s="293" t="n"/>
      <c r="AUD187" s="6" t="n"/>
      <c r="AUF187" s="2" t="n"/>
      <c r="AUG187" s="293" t="n"/>
      <c r="AUJ187" s="6" t="n"/>
      <c r="AUL187" s="2" t="n"/>
      <c r="AUM187" s="293" t="n"/>
      <c r="AUP187" s="6" t="n"/>
      <c r="AUR187" s="2" t="n"/>
      <c r="AUS187" s="293" t="n"/>
      <c r="AUV187" s="6" t="n"/>
      <c r="AUX187" s="2" t="n"/>
      <c r="AUY187" s="293" t="n"/>
      <c r="AVB187" s="6" t="n"/>
      <c r="AVD187" s="2" t="n"/>
      <c r="AVE187" s="293" t="n"/>
      <c r="AVH187" s="6" t="n"/>
      <c r="AVJ187" s="2" t="n"/>
      <c r="AVK187" s="293" t="n"/>
      <c r="AVN187" s="6" t="n"/>
      <c r="AVP187" s="2" t="n"/>
      <c r="AVQ187" s="293" t="n"/>
      <c r="AVT187" s="6" t="n"/>
      <c r="AVV187" s="2" t="n"/>
      <c r="AVW187" s="293" t="n"/>
      <c r="AVZ187" s="6" t="n"/>
      <c r="AWB187" s="2" t="n"/>
      <c r="AWC187" s="293" t="n"/>
      <c r="AWF187" s="6" t="n"/>
      <c r="AWH187" s="2" t="n"/>
      <c r="AWI187" s="293" t="n"/>
      <c r="AWL187" s="6" t="n"/>
      <c r="AWN187" s="2" t="n"/>
      <c r="AWO187" s="293" t="n"/>
      <c r="AWR187" s="6" t="n"/>
      <c r="AWT187" s="2" t="n"/>
      <c r="AWU187" s="293" t="n"/>
      <c r="AWX187" s="6" t="n"/>
      <c r="AWZ187" s="2" t="n"/>
      <c r="AXA187" s="293" t="n"/>
      <c r="AXD187" s="6" t="n"/>
      <c r="AXF187" s="2" t="n"/>
      <c r="AXG187" s="293" t="n"/>
      <c r="AXJ187" s="6" t="n"/>
      <c r="AXL187" s="2" t="n"/>
      <c r="AXM187" s="293" t="n"/>
      <c r="AXP187" s="6" t="n"/>
      <c r="AXR187" s="2" t="n"/>
      <c r="AXS187" s="293" t="n"/>
      <c r="AXV187" s="6" t="n"/>
      <c r="AXX187" s="2" t="n"/>
      <c r="AXY187" s="293" t="n"/>
      <c r="AYB187" s="6" t="n"/>
      <c r="AYD187" s="2" t="n"/>
      <c r="AYE187" s="293" t="n"/>
      <c r="AYH187" s="6" t="n"/>
      <c r="AYJ187" s="2" t="n"/>
      <c r="AYK187" s="293" t="n"/>
      <c r="AYN187" s="6" t="n"/>
      <c r="AYP187" s="2" t="n"/>
      <c r="AYQ187" s="293" t="n"/>
      <c r="AYT187" s="6" t="n"/>
      <c r="AYV187" s="2" t="n"/>
      <c r="AYW187" s="293" t="n"/>
      <c r="AYZ187" s="6" t="n"/>
      <c r="AZB187" s="2" t="n"/>
      <c r="AZC187" s="293" t="n"/>
      <c r="AZF187" s="6" t="n"/>
      <c r="AZH187" s="2" t="n"/>
      <c r="AZI187" s="293" t="n"/>
      <c r="AZL187" s="6" t="n"/>
      <c r="AZN187" s="2" t="n"/>
      <c r="AZO187" s="293" t="n"/>
      <c r="AZR187" s="6" t="n"/>
      <c r="AZT187" s="2" t="n"/>
      <c r="AZU187" s="293" t="n"/>
      <c r="AZX187" s="6" t="n"/>
      <c r="AZZ187" s="2" t="n"/>
      <c r="BAA187" s="293" t="n"/>
      <c r="BAD187" s="6" t="n"/>
      <c r="BAF187" s="2" t="n"/>
      <c r="BAG187" s="293" t="n"/>
      <c r="BAJ187" s="6" t="n"/>
      <c r="BAL187" s="2" t="n"/>
      <c r="BAM187" s="293" t="n"/>
      <c r="BAP187" s="6" t="n"/>
      <c r="BAR187" s="2" t="n"/>
      <c r="BAS187" s="293" t="n"/>
      <c r="BAV187" s="6" t="n"/>
      <c r="BAX187" s="2" t="n"/>
      <c r="BAY187" s="293" t="n"/>
      <c r="BBB187" s="6" t="n"/>
      <c r="BBD187" s="2" t="n"/>
      <c r="BBE187" s="293" t="n"/>
      <c r="BBH187" s="6" t="n"/>
      <c r="BBJ187" s="2" t="n"/>
      <c r="BBK187" s="293" t="n"/>
      <c r="BBN187" s="6" t="n"/>
      <c r="BBP187" s="2" t="n"/>
      <c r="BBQ187" s="293" t="n"/>
      <c r="BBT187" s="6" t="n"/>
      <c r="BBV187" s="2" t="n"/>
      <c r="BBW187" s="293" t="n"/>
      <c r="BBZ187" s="6" t="n"/>
      <c r="BCB187" s="2" t="n"/>
      <c r="BCC187" s="293" t="n"/>
      <c r="BCF187" s="6" t="n"/>
      <c r="BCH187" s="2" t="n"/>
      <c r="BCI187" s="293" t="n"/>
      <c r="BCL187" s="6" t="n"/>
      <c r="BCN187" s="2" t="n"/>
      <c r="BCO187" s="293" t="n"/>
      <c r="BCR187" s="6" t="n"/>
      <c r="BCT187" s="2" t="n"/>
      <c r="BCU187" s="293" t="n"/>
      <c r="BCX187" s="6" t="n"/>
      <c r="BCZ187" s="2" t="n"/>
      <c r="BDA187" s="293" t="n"/>
      <c r="BDD187" s="6" t="n"/>
      <c r="BDF187" s="2" t="n"/>
      <c r="BDG187" s="293" t="n"/>
      <c r="BDJ187" s="6" t="n"/>
      <c r="BDL187" s="2" t="n"/>
      <c r="BDM187" s="293" t="n"/>
      <c r="BDP187" s="6" t="n"/>
      <c r="BDR187" s="2" t="n"/>
      <c r="BDS187" s="293" t="n"/>
      <c r="BDV187" s="6" t="n"/>
      <c r="BDX187" s="2" t="n"/>
      <c r="BDY187" s="293" t="n"/>
      <c r="BEB187" s="6" t="n"/>
      <c r="BED187" s="2" t="n"/>
      <c r="BEE187" s="293" t="n"/>
      <c r="BEH187" s="6" t="n"/>
      <c r="BEJ187" s="2" t="n"/>
      <c r="BEK187" s="293" t="n"/>
      <c r="BEN187" s="6" t="n"/>
      <c r="BEP187" s="2" t="n"/>
      <c r="BEQ187" s="293" t="n"/>
      <c r="BET187" s="6" t="n"/>
      <c r="BEV187" s="2" t="n"/>
      <c r="BEW187" s="293" t="n"/>
      <c r="BEZ187" s="6" t="n"/>
      <c r="BFB187" s="2" t="n"/>
      <c r="BFC187" s="293" t="n"/>
      <c r="BFF187" s="6" t="n"/>
      <c r="BFH187" s="2" t="n"/>
      <c r="BFI187" s="293" t="n"/>
      <c r="BFL187" s="6" t="n"/>
      <c r="BFN187" s="2" t="n"/>
      <c r="BFO187" s="293" t="n"/>
      <c r="BFR187" s="6" t="n"/>
      <c r="BFT187" s="2" t="n"/>
      <c r="BFU187" s="293" t="n"/>
      <c r="BFX187" s="6" t="n"/>
      <c r="BFZ187" s="2" t="n"/>
      <c r="BGA187" s="293" t="n"/>
      <c r="BGD187" s="6" t="n"/>
      <c r="BGF187" s="2" t="n"/>
      <c r="BGG187" s="293" t="n"/>
      <c r="BGJ187" s="6" t="n"/>
      <c r="BGL187" s="2" t="n"/>
      <c r="BGM187" s="293" t="n"/>
      <c r="BGP187" s="6" t="n"/>
      <c r="BGR187" s="2" t="n"/>
      <c r="BGS187" s="293" t="n"/>
      <c r="BGV187" s="6" t="n"/>
      <c r="BGX187" s="2" t="n"/>
      <c r="BGY187" s="293" t="n"/>
      <c r="BHB187" s="6" t="n"/>
      <c r="BHD187" s="2" t="n"/>
      <c r="BHE187" s="293" t="n"/>
      <c r="BHH187" s="6" t="n"/>
      <c r="BHJ187" s="2" t="n"/>
      <c r="BHK187" s="293" t="n"/>
      <c r="BHN187" s="6" t="n"/>
      <c r="BHP187" s="2" t="n"/>
      <c r="BHQ187" s="293" t="n"/>
      <c r="BHT187" s="6" t="n"/>
      <c r="BHV187" s="2" t="n"/>
      <c r="BHW187" s="293" t="n"/>
      <c r="BHZ187" s="6" t="n"/>
      <c r="BIB187" s="2" t="n"/>
      <c r="BIC187" s="293" t="n"/>
      <c r="BIF187" s="6" t="n"/>
      <c r="BIH187" s="2" t="n"/>
      <c r="BII187" s="293" t="n"/>
      <c r="BIL187" s="6" t="n"/>
      <c r="BIN187" s="2" t="n"/>
      <c r="BIO187" s="293" t="n"/>
      <c r="BIR187" s="6" t="n"/>
      <c r="BIT187" s="2" t="n"/>
      <c r="BIU187" s="293" t="n"/>
      <c r="BIX187" s="6" t="n"/>
      <c r="BIZ187" s="2" t="n"/>
      <c r="BJA187" s="293" t="n"/>
      <c r="BJD187" s="6" t="n"/>
      <c r="BJF187" s="2" t="n"/>
      <c r="BJG187" s="293" t="n"/>
      <c r="BJJ187" s="6" t="n"/>
      <c r="BJL187" s="2" t="n"/>
      <c r="BJM187" s="293" t="n"/>
      <c r="BJP187" s="6" t="n"/>
      <c r="BJR187" s="2" t="n"/>
      <c r="BJS187" s="293" t="n"/>
      <c r="BJV187" s="6" t="n"/>
      <c r="BJX187" s="2" t="n"/>
      <c r="BJY187" s="293" t="n"/>
      <c r="BKB187" s="6" t="n"/>
      <c r="BKD187" s="2" t="n"/>
      <c r="BKE187" s="293" t="n"/>
      <c r="BKH187" s="6" t="n"/>
      <c r="BKJ187" s="2" t="n"/>
      <c r="BKK187" s="293" t="n"/>
      <c r="BKN187" s="6" t="n"/>
      <c r="BKP187" s="2" t="n"/>
      <c r="BKQ187" s="293" t="n"/>
      <c r="BKT187" s="6" t="n"/>
      <c r="BKV187" s="2" t="n"/>
      <c r="BKW187" s="293" t="n"/>
      <c r="BKZ187" s="6" t="n"/>
      <c r="BLB187" s="2" t="n"/>
      <c r="BLC187" s="293" t="n"/>
      <c r="BLF187" s="6" t="n"/>
      <c r="BLH187" s="2" t="n"/>
      <c r="BLI187" s="293" t="n"/>
      <c r="BLL187" s="6" t="n"/>
      <c r="BLN187" s="2" t="n"/>
      <c r="BLO187" s="293" t="n"/>
      <c r="BLR187" s="6" t="n"/>
      <c r="BLT187" s="2" t="n"/>
      <c r="BLU187" s="293" t="n"/>
      <c r="BLX187" s="6" t="n"/>
      <c r="BLZ187" s="2" t="n"/>
      <c r="BMA187" s="293" t="n"/>
      <c r="BMD187" s="6" t="n"/>
      <c r="BMF187" s="2" t="n"/>
      <c r="BMG187" s="293" t="n"/>
      <c r="BMJ187" s="6" t="n"/>
      <c r="BML187" s="2" t="n"/>
      <c r="BMM187" s="293" t="n"/>
      <c r="BMP187" s="6" t="n"/>
      <c r="BMR187" s="2" t="n"/>
      <c r="BMS187" s="293" t="n"/>
      <c r="BMV187" s="6" t="n"/>
      <c r="BMX187" s="2" t="n"/>
      <c r="BMY187" s="293" t="n"/>
      <c r="BNB187" s="6" t="n"/>
      <c r="BND187" s="2" t="n"/>
      <c r="BNE187" s="293" t="n"/>
      <c r="BNH187" s="6" t="n"/>
      <c r="BNJ187" s="2" t="n"/>
      <c r="BNK187" s="293" t="n"/>
      <c r="BNN187" s="6" t="n"/>
      <c r="BNP187" s="2" t="n"/>
      <c r="BNQ187" s="293" t="n"/>
      <c r="BNT187" s="6" t="n"/>
      <c r="BNV187" s="2" t="n"/>
      <c r="BNW187" s="293" t="n"/>
      <c r="BNZ187" s="6" t="n"/>
      <c r="BOB187" s="2" t="n"/>
      <c r="BOC187" s="293" t="n"/>
      <c r="BOF187" s="6" t="n"/>
      <c r="BOH187" s="2" t="n"/>
      <c r="BOI187" s="293" t="n"/>
      <c r="BOL187" s="6" t="n"/>
      <c r="BON187" s="2" t="n"/>
      <c r="BOO187" s="293" t="n"/>
    </row>
    <row r="188">
      <c r="D188" s="3" t="n"/>
      <c r="E188" s="11" t="n"/>
      <c r="F188" s="293" t="n"/>
      <c r="G188" s="11" t="n"/>
      <c r="H188" s="8" t="n"/>
      <c r="I188" s="8" t="n"/>
      <c r="J188" s="2" t="n"/>
      <c r="K188" s="6" t="n"/>
      <c r="L188" s="293" t="n"/>
      <c r="M188" s="293" t="n"/>
      <c r="N188" s="6" t="n"/>
      <c r="P188" s="2" t="n"/>
      <c r="Q188" s="293" t="n"/>
      <c r="T188" s="6" t="n"/>
      <c r="V188" s="2" t="n"/>
      <c r="W188" s="293" t="n"/>
      <c r="Z188" s="6" t="n"/>
      <c r="AB188" s="2" t="n"/>
      <c r="AC188" s="293" t="n"/>
      <c r="AF188" s="6" t="n"/>
      <c r="AH188" s="2" t="n"/>
      <c r="AI188" s="293" t="n"/>
      <c r="AL188" s="6" t="n"/>
      <c r="AN188" s="2" t="n"/>
      <c r="AO188" s="293" t="n"/>
      <c r="AR188" s="6" t="n"/>
      <c r="AT188" s="2" t="n"/>
      <c r="AU188" s="293" t="n"/>
      <c r="AX188" s="6" t="n"/>
      <c r="AZ188" s="2" t="n"/>
      <c r="BA188" s="293" t="n"/>
      <c r="BD188" s="6" t="n"/>
      <c r="BF188" s="2" t="n"/>
      <c r="BG188" s="293" t="n"/>
      <c r="BJ188" s="6" t="n"/>
      <c r="BL188" s="2" t="n"/>
      <c r="BM188" s="293" t="n"/>
      <c r="BP188" s="6" t="n"/>
      <c r="BR188" s="2" t="n"/>
      <c r="BS188" s="293" t="n"/>
      <c r="BV188" s="6" t="n"/>
      <c r="BX188" s="2" t="n"/>
      <c r="BY188" s="293" t="n"/>
      <c r="CB188" s="6" t="n"/>
      <c r="CD188" s="2" t="n"/>
      <c r="CE188" s="293" t="n"/>
      <c r="CH188" s="6" t="n"/>
      <c r="CJ188" s="2" t="n"/>
      <c r="CK188" s="293" t="n"/>
      <c r="CN188" s="6" t="n"/>
      <c r="CP188" s="2" t="n"/>
      <c r="CQ188" s="293" t="n"/>
      <c r="CT188" s="6" t="n"/>
      <c r="CV188" s="2" t="n"/>
      <c r="CW188" s="293" t="n"/>
      <c r="CZ188" s="6" t="n"/>
      <c r="DB188" s="2" t="n"/>
      <c r="DC188" s="293" t="n"/>
      <c r="DF188" s="6" t="n"/>
      <c r="DH188" s="2" t="n"/>
      <c r="DI188" s="293" t="n"/>
      <c r="DL188" s="6" t="n"/>
      <c r="DN188" s="2" t="n"/>
      <c r="DO188" s="293" t="n"/>
      <c r="DR188" s="6" t="n"/>
      <c r="DT188" s="2" t="n"/>
      <c r="DU188" s="293" t="n"/>
      <c r="DX188" s="6" t="n"/>
      <c r="DZ188" s="2" t="n"/>
      <c r="EA188" s="293" t="n"/>
      <c r="ED188" s="6" t="n"/>
      <c r="EF188" s="2" t="n"/>
      <c r="EG188" s="293" t="n"/>
      <c r="EJ188" s="6" t="n"/>
      <c r="EL188" s="2" t="n"/>
      <c r="EM188" s="293" t="n"/>
      <c r="EP188" s="6" t="n"/>
      <c r="ER188" s="2" t="n"/>
      <c r="ES188" s="293" t="n"/>
      <c r="EV188" s="6" t="n"/>
      <c r="EX188" s="2" t="n"/>
      <c r="EY188" s="293" t="n"/>
      <c r="FB188" s="6" t="n"/>
      <c r="FD188" s="2" t="n"/>
      <c r="FE188" s="293" t="n"/>
      <c r="FH188" s="6" t="n"/>
      <c r="FJ188" s="2" t="n"/>
      <c r="FK188" s="293" t="n"/>
      <c r="FN188" s="6" t="n"/>
      <c r="FP188" s="2" t="n"/>
      <c r="FQ188" s="293" t="n"/>
      <c r="FT188" s="6" t="n"/>
      <c r="FV188" s="2" t="n"/>
      <c r="FW188" s="293" t="n"/>
      <c r="FZ188" s="6" t="n"/>
      <c r="GB188" s="2" t="n"/>
      <c r="GC188" s="293" t="n"/>
      <c r="GF188" s="6" t="n"/>
      <c r="GH188" s="2" t="n"/>
      <c r="GI188" s="293" t="n"/>
      <c r="GL188" s="6" t="n"/>
      <c r="GN188" s="2" t="n"/>
      <c r="GO188" s="293" t="n"/>
      <c r="GR188" s="6" t="n"/>
      <c r="GT188" s="2" t="n"/>
      <c r="GU188" s="293" t="n"/>
      <c r="GX188" s="6" t="n"/>
      <c r="GZ188" s="2" t="n"/>
      <c r="HA188" s="293" t="n"/>
      <c r="HD188" s="6" t="n"/>
      <c r="HF188" s="2" t="n"/>
      <c r="HG188" s="293" t="n"/>
      <c r="HJ188" s="6" t="n"/>
      <c r="HL188" s="2" t="n"/>
      <c r="HM188" s="293" t="n"/>
      <c r="HP188" s="6" t="n"/>
      <c r="HR188" s="2" t="n"/>
      <c r="HS188" s="293" t="n"/>
      <c r="HV188" s="6" t="n"/>
      <c r="HX188" s="2" t="n"/>
      <c r="HY188" s="293" t="n"/>
      <c r="IB188" s="6" t="n"/>
      <c r="ID188" s="2" t="n"/>
      <c r="IE188" s="293" t="n"/>
      <c r="IH188" s="6" t="n"/>
      <c r="IJ188" s="2" t="n"/>
      <c r="IK188" s="293" t="n"/>
      <c r="IN188" s="6" t="n"/>
      <c r="IP188" s="2" t="n"/>
      <c r="IQ188" s="293" t="n"/>
      <c r="IT188" s="6" t="n"/>
      <c r="IV188" s="2" t="n"/>
      <c r="IW188" s="293" t="n"/>
      <c r="IZ188" s="6" t="n"/>
      <c r="JB188" s="2" t="n"/>
      <c r="JC188" s="293" t="n"/>
      <c r="JF188" s="6" t="n"/>
      <c r="JH188" s="2" t="n"/>
      <c r="JI188" s="293" t="n"/>
      <c r="JL188" s="6" t="n"/>
      <c r="JN188" s="2" t="n"/>
      <c r="JO188" s="293" t="n"/>
      <c r="JR188" s="6" t="n"/>
      <c r="JT188" s="2" t="n"/>
      <c r="JU188" s="293" t="n"/>
      <c r="JX188" s="6" t="n"/>
      <c r="JZ188" s="2" t="n"/>
      <c r="KA188" s="293" t="n"/>
      <c r="KD188" s="6" t="n"/>
      <c r="KF188" s="2" t="n"/>
      <c r="KG188" s="293" t="n"/>
      <c r="KJ188" s="6" t="n"/>
      <c r="KL188" s="2" t="n"/>
      <c r="KM188" s="293" t="n"/>
      <c r="KP188" s="6" t="n"/>
      <c r="KR188" s="2" t="n"/>
      <c r="KS188" s="293" t="n"/>
      <c r="KV188" s="6" t="n"/>
      <c r="KX188" s="2" t="n"/>
      <c r="KY188" s="293" t="n"/>
      <c r="LB188" s="6" t="n"/>
      <c r="LD188" s="2" t="n"/>
      <c r="LE188" s="293" t="n"/>
      <c r="LH188" s="6" t="n"/>
      <c r="LJ188" s="2" t="n"/>
      <c r="LK188" s="293" t="n"/>
      <c r="LN188" s="6" t="n"/>
      <c r="LP188" s="2" t="n"/>
      <c r="LQ188" s="293" t="n"/>
      <c r="LT188" s="6" t="n"/>
      <c r="LV188" s="2" t="n"/>
      <c r="LW188" s="293" t="n"/>
      <c r="LZ188" s="6" t="n"/>
      <c r="MB188" s="2" t="n"/>
      <c r="MC188" s="293" t="n"/>
      <c r="MF188" s="6" t="n"/>
      <c r="MH188" s="2" t="n"/>
      <c r="MI188" s="293" t="n"/>
      <c r="ML188" s="6" t="n"/>
      <c r="MN188" s="2" t="n"/>
      <c r="MO188" s="293" t="n"/>
      <c r="MR188" s="6" t="n"/>
      <c r="MT188" s="2" t="n"/>
      <c r="MU188" s="293" t="n"/>
      <c r="MX188" s="6" t="n"/>
      <c r="MZ188" s="2" t="n"/>
      <c r="NA188" s="293" t="n"/>
      <c r="ND188" s="6" t="n"/>
      <c r="NF188" s="2" t="n"/>
      <c r="NG188" s="293" t="n"/>
      <c r="NJ188" s="6" t="n"/>
      <c r="NL188" s="2" t="n"/>
      <c r="NM188" s="293" t="n"/>
      <c r="NP188" s="6" t="n"/>
      <c r="NR188" s="2" t="n"/>
      <c r="NS188" s="293" t="n"/>
      <c r="NV188" s="6" t="n"/>
      <c r="NX188" s="2" t="n"/>
      <c r="NY188" s="293" t="n"/>
      <c r="OB188" s="6" t="n"/>
      <c r="OD188" s="2" t="n"/>
      <c r="OE188" s="293" t="n"/>
      <c r="OH188" s="6" t="n"/>
      <c r="OJ188" s="2" t="n"/>
      <c r="OK188" s="293" t="n"/>
      <c r="ON188" s="6" t="n"/>
      <c r="OP188" s="2" t="n"/>
      <c r="OQ188" s="293" t="n"/>
      <c r="OT188" s="6" t="n"/>
      <c r="OV188" s="2" t="n"/>
      <c r="OW188" s="293" t="n"/>
      <c r="OZ188" s="6" t="n"/>
      <c r="PB188" s="2" t="n"/>
      <c r="PC188" s="293" t="n"/>
      <c r="PF188" s="6" t="n"/>
      <c r="PH188" s="2" t="n"/>
      <c r="PI188" s="293" t="n"/>
      <c r="PL188" s="6" t="n"/>
      <c r="PN188" s="2" t="n"/>
      <c r="PO188" s="293" t="n"/>
      <c r="PR188" s="6" t="n"/>
      <c r="PT188" s="2" t="n"/>
      <c r="PU188" s="293" t="n"/>
      <c r="PX188" s="6" t="n"/>
      <c r="PZ188" s="2" t="n"/>
      <c r="QA188" s="293" t="n"/>
      <c r="QD188" s="6" t="n"/>
      <c r="QF188" s="2" t="n"/>
      <c r="QG188" s="293" t="n"/>
      <c r="QJ188" s="6" t="n"/>
      <c r="QL188" s="2" t="n"/>
      <c r="QM188" s="293" t="n"/>
      <c r="QP188" s="6" t="n"/>
      <c r="QR188" s="2" t="n"/>
      <c r="QS188" s="293" t="n"/>
      <c r="QV188" s="6" t="n"/>
      <c r="QX188" s="2" t="n"/>
      <c r="QY188" s="293" t="n"/>
      <c r="RB188" s="6" t="n"/>
      <c r="RD188" s="2" t="n"/>
      <c r="RE188" s="293" t="n"/>
      <c r="RH188" s="6" t="n"/>
      <c r="RJ188" s="2" t="n"/>
      <c r="RK188" s="293" t="n"/>
      <c r="RN188" s="6" t="n"/>
      <c r="RP188" s="2" t="n"/>
      <c r="RQ188" s="293" t="n"/>
      <c r="RT188" s="6" t="n"/>
      <c r="RV188" s="2" t="n"/>
      <c r="RW188" s="293" t="n"/>
      <c r="RZ188" s="6" t="n"/>
      <c r="SB188" s="2" t="n"/>
      <c r="SC188" s="293" t="n"/>
      <c r="SF188" s="6" t="n"/>
      <c r="SH188" s="2" t="n"/>
      <c r="SI188" s="293" t="n"/>
      <c r="SL188" s="6" t="n"/>
      <c r="SN188" s="2" t="n"/>
      <c r="SO188" s="293" t="n"/>
      <c r="SR188" s="6" t="n"/>
      <c r="ST188" s="2" t="n"/>
      <c r="SU188" s="293" t="n"/>
      <c r="SX188" s="6" t="n"/>
      <c r="SZ188" s="2" t="n"/>
      <c r="TA188" s="293" t="n"/>
      <c r="TD188" s="6" t="n"/>
      <c r="TF188" s="2" t="n"/>
      <c r="TG188" s="293" t="n"/>
      <c r="TJ188" s="6" t="n"/>
      <c r="TL188" s="2" t="n"/>
      <c r="TM188" s="293" t="n"/>
      <c r="TP188" s="6" t="n"/>
      <c r="TR188" s="2" t="n"/>
      <c r="TS188" s="293" t="n"/>
      <c r="TV188" s="6" t="n"/>
      <c r="TX188" s="2" t="n"/>
      <c r="TY188" s="293" t="n"/>
      <c r="UB188" s="6" t="n"/>
      <c r="UD188" s="2" t="n"/>
      <c r="UE188" s="293" t="n"/>
      <c r="UH188" s="6" t="n"/>
      <c r="UJ188" s="2" t="n"/>
      <c r="UK188" s="293" t="n"/>
      <c r="UN188" s="6" t="n"/>
      <c r="UP188" s="2" t="n"/>
      <c r="UQ188" s="293" t="n"/>
      <c r="UT188" s="6" t="n"/>
      <c r="UV188" s="2" t="n"/>
      <c r="UW188" s="293" t="n"/>
      <c r="UZ188" s="6" t="n"/>
      <c r="VB188" s="2" t="n"/>
      <c r="VC188" s="293" t="n"/>
      <c r="VF188" s="6" t="n"/>
      <c r="VH188" s="2" t="n"/>
      <c r="VI188" s="293" t="n"/>
      <c r="VL188" s="6" t="n"/>
      <c r="VN188" s="2" t="n"/>
      <c r="VO188" s="293" t="n"/>
      <c r="VR188" s="6" t="n"/>
      <c r="VT188" s="2" t="n"/>
      <c r="VU188" s="293" t="n"/>
      <c r="VX188" s="6" t="n"/>
      <c r="VZ188" s="2" t="n"/>
      <c r="WA188" s="293" t="n"/>
      <c r="WD188" s="6" t="n"/>
      <c r="WF188" s="2" t="n"/>
      <c r="WG188" s="293" t="n"/>
      <c r="WJ188" s="6" t="n"/>
      <c r="WL188" s="2" t="n"/>
      <c r="WM188" s="293" t="n"/>
      <c r="WP188" s="6" t="n"/>
      <c r="WR188" s="2" t="n"/>
      <c r="WS188" s="293" t="n"/>
      <c r="WV188" s="6" t="n"/>
      <c r="WX188" s="2" t="n"/>
      <c r="WY188" s="293" t="n"/>
      <c r="XB188" s="6" t="n"/>
      <c r="XD188" s="2" t="n"/>
      <c r="XE188" s="293" t="n"/>
      <c r="XH188" s="6" t="n"/>
      <c r="XJ188" s="2" t="n"/>
      <c r="XK188" s="293" t="n"/>
      <c r="XN188" s="6" t="n"/>
      <c r="XP188" s="2" t="n"/>
      <c r="XQ188" s="293" t="n"/>
      <c r="XT188" s="6" t="n"/>
      <c r="XV188" s="2" t="n"/>
      <c r="XW188" s="293" t="n"/>
      <c r="XZ188" s="6" t="n"/>
      <c r="YB188" s="2" t="n"/>
      <c r="YC188" s="293" t="n"/>
      <c r="YF188" s="6" t="n"/>
      <c r="YH188" s="2" t="n"/>
      <c r="YI188" s="293" t="n"/>
      <c r="YL188" s="6" t="n"/>
      <c r="YN188" s="2" t="n"/>
      <c r="YO188" s="293" t="n"/>
      <c r="YR188" s="6" t="n"/>
      <c r="YT188" s="2" t="n"/>
      <c r="YU188" s="293" t="n"/>
      <c r="YX188" s="6" t="n"/>
      <c r="YZ188" s="2" t="n"/>
      <c r="ZA188" s="293" t="n"/>
      <c r="ZD188" s="6" t="n"/>
      <c r="ZF188" s="2" t="n"/>
      <c r="ZG188" s="293" t="n"/>
      <c r="ZJ188" s="6" t="n"/>
      <c r="ZL188" s="2" t="n"/>
      <c r="ZM188" s="293" t="n"/>
      <c r="ZP188" s="6" t="n"/>
      <c r="ZR188" s="2" t="n"/>
      <c r="ZS188" s="293" t="n"/>
      <c r="ZV188" s="6" t="n"/>
      <c r="ZX188" s="2" t="n"/>
      <c r="ZY188" s="293" t="n"/>
      <c r="AAB188" s="6" t="n"/>
      <c r="AAD188" s="2" t="n"/>
      <c r="AAE188" s="293" t="n"/>
      <c r="AAH188" s="6" t="n"/>
      <c r="AAJ188" s="2" t="n"/>
      <c r="AAK188" s="293" t="n"/>
      <c r="AAN188" s="6" t="n"/>
      <c r="AAP188" s="2" t="n"/>
      <c r="AAQ188" s="293" t="n"/>
      <c r="AAT188" s="6" t="n"/>
      <c r="AAV188" s="2" t="n"/>
      <c r="AAW188" s="293" t="n"/>
      <c r="AAZ188" s="6" t="n"/>
      <c r="ABB188" s="2" t="n"/>
      <c r="ABC188" s="293" t="n"/>
      <c r="ABF188" s="6" t="n"/>
      <c r="ABH188" s="2" t="n"/>
      <c r="ABI188" s="293" t="n"/>
      <c r="ABL188" s="6" t="n"/>
      <c r="ABN188" s="2" t="n"/>
      <c r="ABO188" s="293" t="n"/>
      <c r="ABR188" s="6" t="n"/>
      <c r="ABT188" s="2" t="n"/>
      <c r="ABU188" s="293" t="n"/>
      <c r="ABX188" s="6" t="n"/>
      <c r="ABZ188" s="2" t="n"/>
      <c r="ACA188" s="293" t="n"/>
      <c r="ACD188" s="6" t="n"/>
      <c r="ACF188" s="2" t="n"/>
      <c r="ACG188" s="293" t="n"/>
      <c r="ACJ188" s="6" t="n"/>
      <c r="ACL188" s="2" t="n"/>
      <c r="ACM188" s="293" t="n"/>
      <c r="ACP188" s="6" t="n"/>
      <c r="ACR188" s="2" t="n"/>
      <c r="ACS188" s="293" t="n"/>
      <c r="ACV188" s="6" t="n"/>
      <c r="ACX188" s="2" t="n"/>
      <c r="ACY188" s="293" t="n"/>
      <c r="ADB188" s="6" t="n"/>
      <c r="ADD188" s="2" t="n"/>
      <c r="ADE188" s="293" t="n"/>
      <c r="ADH188" s="6" t="n"/>
      <c r="ADJ188" s="2" t="n"/>
      <c r="ADK188" s="293" t="n"/>
      <c r="ADN188" s="6" t="n"/>
      <c r="ADP188" s="2" t="n"/>
      <c r="ADQ188" s="293" t="n"/>
      <c r="ADT188" s="6" t="n"/>
      <c r="ADV188" s="2" t="n"/>
      <c r="ADW188" s="293" t="n"/>
      <c r="ADZ188" s="6" t="n"/>
      <c r="AEB188" s="2" t="n"/>
      <c r="AEC188" s="293" t="n"/>
      <c r="AEF188" s="6" t="n"/>
      <c r="AEH188" s="2" t="n"/>
      <c r="AEI188" s="293" t="n"/>
      <c r="AEL188" s="6" t="n"/>
      <c r="AEN188" s="2" t="n"/>
      <c r="AEO188" s="293" t="n"/>
      <c r="AER188" s="6" t="n"/>
      <c r="AET188" s="2" t="n"/>
      <c r="AEU188" s="293" t="n"/>
      <c r="AEX188" s="6" t="n"/>
      <c r="AEZ188" s="2" t="n"/>
      <c r="AFA188" s="293" t="n"/>
      <c r="AFD188" s="6" t="n"/>
      <c r="AFF188" s="2" t="n"/>
      <c r="AFG188" s="293" t="n"/>
      <c r="AFJ188" s="6" t="n"/>
      <c r="AFL188" s="2" t="n"/>
      <c r="AFM188" s="293" t="n"/>
      <c r="AFP188" s="6" t="n"/>
      <c r="AFR188" s="2" t="n"/>
      <c r="AFS188" s="293" t="n"/>
      <c r="AFV188" s="6" t="n"/>
      <c r="AFX188" s="2" t="n"/>
      <c r="AFY188" s="293" t="n"/>
      <c r="AGB188" s="6" t="n"/>
      <c r="AGD188" s="2" t="n"/>
      <c r="AGE188" s="293" t="n"/>
      <c r="AGH188" s="6" t="n"/>
      <c r="AGJ188" s="2" t="n"/>
      <c r="AGK188" s="293" t="n"/>
      <c r="AGN188" s="6" t="n"/>
      <c r="AGP188" s="2" t="n"/>
      <c r="AGQ188" s="293" t="n"/>
      <c r="AGT188" s="6" t="n"/>
      <c r="AGV188" s="2" t="n"/>
      <c r="AGW188" s="293" t="n"/>
      <c r="AGZ188" s="6" t="n"/>
      <c r="AHB188" s="2" t="n"/>
      <c r="AHC188" s="293" t="n"/>
      <c r="AHF188" s="6" t="n"/>
      <c r="AHH188" s="2" t="n"/>
      <c r="AHI188" s="293" t="n"/>
      <c r="AHL188" s="6" t="n"/>
      <c r="AHN188" s="2" t="n"/>
      <c r="AHO188" s="293" t="n"/>
      <c r="AHR188" s="6" t="n"/>
      <c r="AHT188" s="2" t="n"/>
      <c r="AHU188" s="293" t="n"/>
      <c r="AHX188" s="6" t="n"/>
      <c r="AHZ188" s="2" t="n"/>
      <c r="AIA188" s="293" t="n"/>
      <c r="AID188" s="6" t="n"/>
      <c r="AIF188" s="2" t="n"/>
      <c r="AIG188" s="293" t="n"/>
      <c r="AIJ188" s="6" t="n"/>
      <c r="AIL188" s="2" t="n"/>
      <c r="AIM188" s="293" t="n"/>
      <c r="AIP188" s="6" t="n"/>
      <c r="AIR188" s="2" t="n"/>
      <c r="AIS188" s="293" t="n"/>
      <c r="AIV188" s="6" t="n"/>
      <c r="AIX188" s="2" t="n"/>
      <c r="AIY188" s="293" t="n"/>
      <c r="AJB188" s="6" t="n"/>
      <c r="AJD188" s="2" t="n"/>
      <c r="AJE188" s="293" t="n"/>
      <c r="AJH188" s="6" t="n"/>
      <c r="AJJ188" s="2" t="n"/>
      <c r="AJK188" s="293" t="n"/>
      <c r="AJN188" s="6" t="n"/>
      <c r="AJP188" s="2" t="n"/>
      <c r="AJQ188" s="293" t="n"/>
      <c r="AJT188" s="6" t="n"/>
      <c r="AJV188" s="2" t="n"/>
      <c r="AJW188" s="293" t="n"/>
      <c r="AJZ188" s="6" t="n"/>
      <c r="AKB188" s="2" t="n"/>
      <c r="AKC188" s="293" t="n"/>
      <c r="AKF188" s="6" t="n"/>
      <c r="AKH188" s="2" t="n"/>
      <c r="AKI188" s="293" t="n"/>
      <c r="AKL188" s="6" t="n"/>
      <c r="AKN188" s="2" t="n"/>
      <c r="AKO188" s="293" t="n"/>
      <c r="AKR188" s="6" t="n"/>
      <c r="AKT188" s="2" t="n"/>
      <c r="AKU188" s="293" t="n"/>
      <c r="AKX188" s="6" t="n"/>
      <c r="AKZ188" s="2" t="n"/>
      <c r="ALA188" s="293" t="n"/>
      <c r="ALD188" s="6" t="n"/>
      <c r="ALF188" s="2" t="n"/>
      <c r="ALG188" s="293" t="n"/>
      <c r="ALJ188" s="6" t="n"/>
      <c r="ALL188" s="2" t="n"/>
      <c r="ALM188" s="293" t="n"/>
      <c r="ALP188" s="6" t="n"/>
      <c r="ALR188" s="2" t="n"/>
      <c r="ALS188" s="293" t="n"/>
      <c r="ALV188" s="6" t="n"/>
      <c r="ALX188" s="2" t="n"/>
      <c r="ALY188" s="293" t="n"/>
      <c r="AMB188" s="6" t="n"/>
      <c r="AMD188" s="2" t="n"/>
      <c r="AME188" s="293" t="n"/>
      <c r="AMH188" s="6" t="n"/>
      <c r="AMJ188" s="2" t="n"/>
      <c r="AMK188" s="293" t="n"/>
      <c r="AMN188" s="6" t="n"/>
      <c r="AMP188" s="2" t="n"/>
      <c r="AMQ188" s="293" t="n"/>
      <c r="AMT188" s="6" t="n"/>
      <c r="AMV188" s="2" t="n"/>
      <c r="AMW188" s="293" t="n"/>
      <c r="AMZ188" s="6" t="n"/>
      <c r="ANB188" s="2" t="n"/>
      <c r="ANC188" s="293" t="n"/>
      <c r="ANF188" s="6" t="n"/>
      <c r="ANH188" s="2" t="n"/>
      <c r="ANI188" s="293" t="n"/>
      <c r="ANL188" s="6" t="n"/>
      <c r="ANN188" s="2" t="n"/>
      <c r="ANO188" s="293" t="n"/>
      <c r="ANR188" s="6" t="n"/>
      <c r="ANT188" s="2" t="n"/>
      <c r="ANU188" s="293" t="n"/>
      <c r="ANX188" s="6" t="n"/>
      <c r="ANZ188" s="2" t="n"/>
      <c r="AOA188" s="293" t="n"/>
      <c r="AOD188" s="6" t="n"/>
      <c r="AOF188" s="2" t="n"/>
      <c r="AOG188" s="293" t="n"/>
      <c r="AOJ188" s="6" t="n"/>
      <c r="AOL188" s="2" t="n"/>
      <c r="AOM188" s="293" t="n"/>
      <c r="AOP188" s="6" t="n"/>
      <c r="AOR188" s="2" t="n"/>
      <c r="AOS188" s="293" t="n"/>
      <c r="AOV188" s="6" t="n"/>
      <c r="AOX188" s="2" t="n"/>
      <c r="AOY188" s="293" t="n"/>
      <c r="APB188" s="6" t="n"/>
      <c r="APD188" s="2" t="n"/>
      <c r="APE188" s="293" t="n"/>
      <c r="APH188" s="6" t="n"/>
      <c r="APJ188" s="2" t="n"/>
      <c r="APK188" s="293" t="n"/>
      <c r="APN188" s="6" t="n"/>
      <c r="APP188" s="2" t="n"/>
      <c r="APQ188" s="293" t="n"/>
      <c r="APT188" s="6" t="n"/>
      <c r="APV188" s="2" t="n"/>
      <c r="APW188" s="293" t="n"/>
      <c r="APZ188" s="6" t="n"/>
      <c r="AQB188" s="2" t="n"/>
      <c r="AQC188" s="293" t="n"/>
      <c r="AQF188" s="6" t="n"/>
      <c r="AQH188" s="2" t="n"/>
      <c r="AQI188" s="293" t="n"/>
      <c r="AQL188" s="6" t="n"/>
      <c r="AQN188" s="2" t="n"/>
      <c r="AQO188" s="293" t="n"/>
      <c r="AQR188" s="6" t="n"/>
      <c r="AQT188" s="2" t="n"/>
      <c r="AQU188" s="293" t="n"/>
      <c r="AQX188" s="6" t="n"/>
      <c r="AQZ188" s="2" t="n"/>
      <c r="ARA188" s="293" t="n"/>
      <c r="ARD188" s="6" t="n"/>
      <c r="ARF188" s="2" t="n"/>
      <c r="ARG188" s="293" t="n"/>
      <c r="ARJ188" s="6" t="n"/>
      <c r="ARL188" s="2" t="n"/>
      <c r="ARM188" s="293" t="n"/>
      <c r="ARP188" s="6" t="n"/>
      <c r="ARR188" s="2" t="n"/>
      <c r="ARS188" s="293" t="n"/>
      <c r="ARV188" s="6" t="n"/>
      <c r="ARX188" s="2" t="n"/>
      <c r="ARY188" s="293" t="n"/>
      <c r="ASB188" s="6" t="n"/>
      <c r="ASD188" s="2" t="n"/>
      <c r="ASE188" s="293" t="n"/>
      <c r="ASH188" s="6" t="n"/>
      <c r="ASJ188" s="2" t="n"/>
      <c r="ASK188" s="293" t="n"/>
      <c r="ASN188" s="6" t="n"/>
      <c r="ASP188" s="2" t="n"/>
      <c r="ASQ188" s="293" t="n"/>
      <c r="AST188" s="6" t="n"/>
      <c r="ASV188" s="2" t="n"/>
      <c r="ASW188" s="293" t="n"/>
      <c r="ASZ188" s="6" t="n"/>
      <c r="ATB188" s="2" t="n"/>
      <c r="ATC188" s="293" t="n"/>
      <c r="ATF188" s="6" t="n"/>
      <c r="ATH188" s="2" t="n"/>
      <c r="ATI188" s="293" t="n"/>
      <c r="ATL188" s="6" t="n"/>
      <c r="ATN188" s="2" t="n"/>
      <c r="ATO188" s="293" t="n"/>
      <c r="ATR188" s="6" t="n"/>
      <c r="ATT188" s="2" t="n"/>
      <c r="ATU188" s="293" t="n"/>
      <c r="ATX188" s="6" t="n"/>
      <c r="ATZ188" s="2" t="n"/>
      <c r="AUA188" s="293" t="n"/>
      <c r="AUD188" s="6" t="n"/>
      <c r="AUF188" s="2" t="n"/>
      <c r="AUG188" s="293" t="n"/>
      <c r="AUJ188" s="6" t="n"/>
      <c r="AUL188" s="2" t="n"/>
      <c r="AUM188" s="293" t="n"/>
      <c r="AUP188" s="6" t="n"/>
      <c r="AUR188" s="2" t="n"/>
      <c r="AUS188" s="293" t="n"/>
      <c r="AUV188" s="6" t="n"/>
      <c r="AUX188" s="2" t="n"/>
      <c r="AUY188" s="293" t="n"/>
      <c r="AVB188" s="6" t="n"/>
      <c r="AVD188" s="2" t="n"/>
      <c r="AVE188" s="293" t="n"/>
      <c r="AVH188" s="6" t="n"/>
      <c r="AVJ188" s="2" t="n"/>
      <c r="AVK188" s="293" t="n"/>
      <c r="AVN188" s="6" t="n"/>
      <c r="AVP188" s="2" t="n"/>
      <c r="AVQ188" s="293" t="n"/>
      <c r="AVT188" s="6" t="n"/>
      <c r="AVV188" s="2" t="n"/>
      <c r="AVW188" s="293" t="n"/>
      <c r="AVZ188" s="6" t="n"/>
      <c r="AWB188" s="2" t="n"/>
      <c r="AWC188" s="293" t="n"/>
      <c r="AWF188" s="6" t="n"/>
      <c r="AWH188" s="2" t="n"/>
      <c r="AWI188" s="293" t="n"/>
      <c r="AWL188" s="6" t="n"/>
      <c r="AWN188" s="2" t="n"/>
      <c r="AWO188" s="293" t="n"/>
      <c r="AWR188" s="6" t="n"/>
      <c r="AWT188" s="2" t="n"/>
      <c r="AWU188" s="293" t="n"/>
      <c r="AWX188" s="6" t="n"/>
      <c r="AWZ188" s="2" t="n"/>
      <c r="AXA188" s="293" t="n"/>
      <c r="AXD188" s="6" t="n"/>
      <c r="AXF188" s="2" t="n"/>
      <c r="AXG188" s="293" t="n"/>
      <c r="AXJ188" s="6" t="n"/>
      <c r="AXL188" s="2" t="n"/>
      <c r="AXM188" s="293" t="n"/>
      <c r="AXP188" s="6" t="n"/>
      <c r="AXR188" s="2" t="n"/>
      <c r="AXS188" s="293" t="n"/>
      <c r="AXV188" s="6" t="n"/>
      <c r="AXX188" s="2" t="n"/>
      <c r="AXY188" s="293" t="n"/>
      <c r="AYB188" s="6" t="n"/>
      <c r="AYD188" s="2" t="n"/>
      <c r="AYE188" s="293" t="n"/>
      <c r="AYH188" s="6" t="n"/>
      <c r="AYJ188" s="2" t="n"/>
      <c r="AYK188" s="293" t="n"/>
      <c r="AYN188" s="6" t="n"/>
      <c r="AYP188" s="2" t="n"/>
      <c r="AYQ188" s="293" t="n"/>
      <c r="AYT188" s="6" t="n"/>
      <c r="AYV188" s="2" t="n"/>
      <c r="AYW188" s="293" t="n"/>
      <c r="AYZ188" s="6" t="n"/>
      <c r="AZB188" s="2" t="n"/>
      <c r="AZC188" s="293" t="n"/>
      <c r="AZF188" s="6" t="n"/>
      <c r="AZH188" s="2" t="n"/>
      <c r="AZI188" s="293" t="n"/>
      <c r="AZL188" s="6" t="n"/>
      <c r="AZN188" s="2" t="n"/>
      <c r="AZO188" s="293" t="n"/>
      <c r="AZR188" s="6" t="n"/>
      <c r="AZT188" s="2" t="n"/>
      <c r="AZU188" s="293" t="n"/>
      <c r="AZX188" s="6" t="n"/>
      <c r="AZZ188" s="2" t="n"/>
      <c r="BAA188" s="293" t="n"/>
      <c r="BAD188" s="6" t="n"/>
      <c r="BAF188" s="2" t="n"/>
      <c r="BAG188" s="293" t="n"/>
      <c r="BAJ188" s="6" t="n"/>
      <c r="BAL188" s="2" t="n"/>
      <c r="BAM188" s="293" t="n"/>
      <c r="BAP188" s="6" t="n"/>
      <c r="BAR188" s="2" t="n"/>
      <c r="BAS188" s="293" t="n"/>
      <c r="BAV188" s="6" t="n"/>
      <c r="BAX188" s="2" t="n"/>
      <c r="BAY188" s="293" t="n"/>
      <c r="BBB188" s="6" t="n"/>
      <c r="BBD188" s="2" t="n"/>
      <c r="BBE188" s="293" t="n"/>
      <c r="BBH188" s="6" t="n"/>
      <c r="BBJ188" s="2" t="n"/>
      <c r="BBK188" s="293" t="n"/>
      <c r="BBN188" s="6" t="n"/>
      <c r="BBP188" s="2" t="n"/>
      <c r="BBQ188" s="293" t="n"/>
      <c r="BBT188" s="6" t="n"/>
      <c r="BBV188" s="2" t="n"/>
      <c r="BBW188" s="293" t="n"/>
      <c r="BBZ188" s="6" t="n"/>
      <c r="BCB188" s="2" t="n"/>
      <c r="BCC188" s="293" t="n"/>
      <c r="BCF188" s="6" t="n"/>
      <c r="BCH188" s="2" t="n"/>
      <c r="BCI188" s="293" t="n"/>
      <c r="BCL188" s="6" t="n"/>
      <c r="BCN188" s="2" t="n"/>
      <c r="BCO188" s="293" t="n"/>
      <c r="BCR188" s="6" t="n"/>
      <c r="BCT188" s="2" t="n"/>
      <c r="BCU188" s="293" t="n"/>
      <c r="BCX188" s="6" t="n"/>
      <c r="BCZ188" s="2" t="n"/>
      <c r="BDA188" s="293" t="n"/>
      <c r="BDD188" s="6" t="n"/>
      <c r="BDF188" s="2" t="n"/>
      <c r="BDG188" s="293" t="n"/>
      <c r="BDJ188" s="6" t="n"/>
      <c r="BDL188" s="2" t="n"/>
      <c r="BDM188" s="293" t="n"/>
      <c r="BDP188" s="6" t="n"/>
      <c r="BDR188" s="2" t="n"/>
      <c r="BDS188" s="293" t="n"/>
      <c r="BDV188" s="6" t="n"/>
      <c r="BDX188" s="2" t="n"/>
      <c r="BDY188" s="293" t="n"/>
      <c r="BEB188" s="6" t="n"/>
      <c r="BED188" s="2" t="n"/>
      <c r="BEE188" s="293" t="n"/>
      <c r="BEH188" s="6" t="n"/>
      <c r="BEJ188" s="2" t="n"/>
      <c r="BEK188" s="293" t="n"/>
      <c r="BEN188" s="6" t="n"/>
      <c r="BEP188" s="2" t="n"/>
      <c r="BEQ188" s="293" t="n"/>
      <c r="BET188" s="6" t="n"/>
      <c r="BEV188" s="2" t="n"/>
      <c r="BEW188" s="293" t="n"/>
      <c r="BEZ188" s="6" t="n"/>
      <c r="BFB188" s="2" t="n"/>
      <c r="BFC188" s="293" t="n"/>
      <c r="BFF188" s="6" t="n"/>
      <c r="BFH188" s="2" t="n"/>
      <c r="BFI188" s="293" t="n"/>
      <c r="BFL188" s="6" t="n"/>
      <c r="BFN188" s="2" t="n"/>
      <c r="BFO188" s="293" t="n"/>
      <c r="BFR188" s="6" t="n"/>
      <c r="BFT188" s="2" t="n"/>
      <c r="BFU188" s="293" t="n"/>
      <c r="BFX188" s="6" t="n"/>
      <c r="BFZ188" s="2" t="n"/>
      <c r="BGA188" s="293" t="n"/>
      <c r="BGD188" s="6" t="n"/>
      <c r="BGF188" s="2" t="n"/>
      <c r="BGG188" s="293" t="n"/>
      <c r="BGJ188" s="6" t="n"/>
      <c r="BGL188" s="2" t="n"/>
      <c r="BGM188" s="293" t="n"/>
      <c r="BGP188" s="6" t="n"/>
      <c r="BGR188" s="2" t="n"/>
      <c r="BGS188" s="293" t="n"/>
      <c r="BGV188" s="6" t="n"/>
      <c r="BGX188" s="2" t="n"/>
      <c r="BGY188" s="293" t="n"/>
      <c r="BHB188" s="6" t="n"/>
      <c r="BHD188" s="2" t="n"/>
      <c r="BHE188" s="293" t="n"/>
      <c r="BHH188" s="6" t="n"/>
      <c r="BHJ188" s="2" t="n"/>
      <c r="BHK188" s="293" t="n"/>
      <c r="BHN188" s="6" t="n"/>
      <c r="BHP188" s="2" t="n"/>
      <c r="BHQ188" s="293" t="n"/>
      <c r="BHT188" s="6" t="n"/>
      <c r="BHV188" s="2" t="n"/>
      <c r="BHW188" s="293" t="n"/>
      <c r="BHZ188" s="6" t="n"/>
      <c r="BIB188" s="2" t="n"/>
      <c r="BIC188" s="293" t="n"/>
      <c r="BIF188" s="6" t="n"/>
      <c r="BIH188" s="2" t="n"/>
      <c r="BII188" s="293" t="n"/>
      <c r="BIL188" s="6" t="n"/>
      <c r="BIN188" s="2" t="n"/>
      <c r="BIO188" s="293" t="n"/>
      <c r="BIR188" s="6" t="n"/>
      <c r="BIT188" s="2" t="n"/>
      <c r="BIU188" s="293" t="n"/>
      <c r="BIX188" s="6" t="n"/>
      <c r="BIZ188" s="2" t="n"/>
      <c r="BJA188" s="293" t="n"/>
      <c r="BJD188" s="6" t="n"/>
      <c r="BJF188" s="2" t="n"/>
      <c r="BJG188" s="293" t="n"/>
      <c r="BJJ188" s="6" t="n"/>
      <c r="BJL188" s="2" t="n"/>
      <c r="BJM188" s="293" t="n"/>
      <c r="BJP188" s="6" t="n"/>
      <c r="BJR188" s="2" t="n"/>
      <c r="BJS188" s="293" t="n"/>
      <c r="BJV188" s="6" t="n"/>
      <c r="BJX188" s="2" t="n"/>
      <c r="BJY188" s="293" t="n"/>
      <c r="BKB188" s="6" t="n"/>
      <c r="BKD188" s="2" t="n"/>
      <c r="BKE188" s="293" t="n"/>
      <c r="BKH188" s="6" t="n"/>
      <c r="BKJ188" s="2" t="n"/>
      <c r="BKK188" s="293" t="n"/>
      <c r="BKN188" s="6" t="n"/>
      <c r="BKP188" s="2" t="n"/>
      <c r="BKQ188" s="293" t="n"/>
      <c r="BKT188" s="6" t="n"/>
      <c r="BKV188" s="2" t="n"/>
      <c r="BKW188" s="293" t="n"/>
      <c r="BKZ188" s="6" t="n"/>
      <c r="BLB188" s="2" t="n"/>
      <c r="BLC188" s="293" t="n"/>
      <c r="BLF188" s="6" t="n"/>
      <c r="BLH188" s="2" t="n"/>
      <c r="BLI188" s="293" t="n"/>
      <c r="BLL188" s="6" t="n"/>
      <c r="BLN188" s="2" t="n"/>
      <c r="BLO188" s="293" t="n"/>
      <c r="BLR188" s="6" t="n"/>
      <c r="BLT188" s="2" t="n"/>
      <c r="BLU188" s="293" t="n"/>
      <c r="BLX188" s="6" t="n"/>
      <c r="BLZ188" s="2" t="n"/>
      <c r="BMA188" s="293" t="n"/>
      <c r="BMD188" s="6" t="n"/>
      <c r="BMF188" s="2" t="n"/>
      <c r="BMG188" s="293" t="n"/>
      <c r="BMJ188" s="6" t="n"/>
      <c r="BML188" s="2" t="n"/>
      <c r="BMM188" s="293" t="n"/>
      <c r="BMP188" s="6" t="n"/>
      <c r="BMR188" s="2" t="n"/>
      <c r="BMS188" s="293" t="n"/>
      <c r="BMV188" s="6" t="n"/>
      <c r="BMX188" s="2" t="n"/>
      <c r="BMY188" s="293" t="n"/>
      <c r="BNB188" s="6" t="n"/>
      <c r="BND188" s="2" t="n"/>
      <c r="BNE188" s="293" t="n"/>
      <c r="BNH188" s="6" t="n"/>
      <c r="BNJ188" s="2" t="n"/>
      <c r="BNK188" s="293" t="n"/>
      <c r="BNN188" s="6" t="n"/>
      <c r="BNP188" s="2" t="n"/>
      <c r="BNQ188" s="293" t="n"/>
      <c r="BNT188" s="6" t="n"/>
      <c r="BNV188" s="2" t="n"/>
      <c r="BNW188" s="293" t="n"/>
      <c r="BNZ188" s="6" t="n"/>
      <c r="BOB188" s="2" t="n"/>
      <c r="BOC188" s="293" t="n"/>
      <c r="BOF188" s="6" t="n"/>
      <c r="BOH188" s="2" t="n"/>
      <c r="BOI188" s="293" t="n"/>
      <c r="BOL188" s="6" t="n"/>
      <c r="BON188" s="2" t="n"/>
      <c r="BOO188" s="293" t="n"/>
    </row>
    <row r="189">
      <c r="D189" s="3" t="n"/>
      <c r="E189" s="11" t="n"/>
      <c r="F189" s="293" t="n"/>
      <c r="G189" s="11" t="n"/>
      <c r="H189" s="8" t="n"/>
      <c r="I189" s="8" t="n"/>
      <c r="J189" s="2" t="n"/>
      <c r="K189" s="6" t="n"/>
      <c r="L189" s="293" t="n"/>
      <c r="M189" s="293" t="n"/>
      <c r="N189" s="6" t="n"/>
      <c r="P189" s="2" t="n"/>
      <c r="Q189" s="293" t="n"/>
      <c r="T189" s="6" t="n"/>
      <c r="V189" s="2" t="n"/>
      <c r="W189" s="293" t="n"/>
      <c r="Z189" s="6" t="n"/>
      <c r="AB189" s="2" t="n"/>
      <c r="AC189" s="293" t="n"/>
      <c r="AF189" s="6" t="n"/>
      <c r="AH189" s="2" t="n"/>
      <c r="AI189" s="293" t="n"/>
      <c r="AL189" s="6" t="n"/>
      <c r="AN189" s="2" t="n"/>
      <c r="AO189" s="293" t="n"/>
      <c r="AR189" s="6" t="n"/>
      <c r="AT189" s="2" t="n"/>
      <c r="AU189" s="293" t="n"/>
      <c r="AX189" s="6" t="n"/>
      <c r="AZ189" s="2" t="n"/>
      <c r="BA189" s="293" t="n"/>
      <c r="BD189" s="6" t="n"/>
      <c r="BF189" s="2" t="n"/>
      <c r="BG189" s="293" t="n"/>
      <c r="BJ189" s="6" t="n"/>
      <c r="BL189" s="2" t="n"/>
      <c r="BM189" s="293" t="n"/>
      <c r="BP189" s="6" t="n"/>
      <c r="BR189" s="2" t="n"/>
      <c r="BS189" s="293" t="n"/>
      <c r="BV189" s="6" t="n"/>
      <c r="BX189" s="2" t="n"/>
      <c r="BY189" s="293" t="n"/>
      <c r="CB189" s="6" t="n"/>
      <c r="CD189" s="2" t="n"/>
      <c r="CE189" s="293" t="n"/>
      <c r="CH189" s="6" t="n"/>
      <c r="CJ189" s="2" t="n"/>
      <c r="CK189" s="293" t="n"/>
      <c r="CN189" s="6" t="n"/>
      <c r="CP189" s="2" t="n"/>
      <c r="CQ189" s="293" t="n"/>
      <c r="CT189" s="6" t="n"/>
      <c r="CV189" s="2" t="n"/>
      <c r="CW189" s="293" t="n"/>
      <c r="CZ189" s="6" t="n"/>
      <c r="DB189" s="2" t="n"/>
      <c r="DC189" s="293" t="n"/>
      <c r="DF189" s="6" t="n"/>
      <c r="DH189" s="2" t="n"/>
      <c r="DI189" s="293" t="n"/>
      <c r="DL189" s="6" t="n"/>
      <c r="DN189" s="2" t="n"/>
      <c r="DO189" s="293" t="n"/>
      <c r="DR189" s="6" t="n"/>
      <c r="DT189" s="2" t="n"/>
      <c r="DU189" s="293" t="n"/>
      <c r="DX189" s="6" t="n"/>
      <c r="DZ189" s="2" t="n"/>
      <c r="EA189" s="293" t="n"/>
      <c r="ED189" s="6" t="n"/>
      <c r="EF189" s="2" t="n"/>
      <c r="EG189" s="293" t="n"/>
      <c r="EJ189" s="6" t="n"/>
      <c r="EL189" s="2" t="n"/>
      <c r="EM189" s="293" t="n"/>
      <c r="EP189" s="6" t="n"/>
      <c r="ER189" s="2" t="n"/>
      <c r="ES189" s="293" t="n"/>
      <c r="EV189" s="6" t="n"/>
      <c r="EX189" s="2" t="n"/>
      <c r="EY189" s="293" t="n"/>
      <c r="FB189" s="6" t="n"/>
      <c r="FD189" s="2" t="n"/>
      <c r="FE189" s="293" t="n"/>
      <c r="FH189" s="6" t="n"/>
      <c r="FJ189" s="2" t="n"/>
      <c r="FK189" s="293" t="n"/>
      <c r="FN189" s="6" t="n"/>
      <c r="FP189" s="2" t="n"/>
      <c r="FQ189" s="293" t="n"/>
      <c r="FT189" s="6" t="n"/>
      <c r="FV189" s="2" t="n"/>
      <c r="FW189" s="293" t="n"/>
      <c r="FZ189" s="6" t="n"/>
      <c r="GB189" s="2" t="n"/>
      <c r="GC189" s="293" t="n"/>
      <c r="GF189" s="6" t="n"/>
      <c r="GH189" s="2" t="n"/>
      <c r="GI189" s="293" t="n"/>
      <c r="GL189" s="6" t="n"/>
      <c r="GN189" s="2" t="n"/>
      <c r="GO189" s="293" t="n"/>
      <c r="GR189" s="6" t="n"/>
      <c r="GT189" s="2" t="n"/>
      <c r="GU189" s="293" t="n"/>
      <c r="GX189" s="6" t="n"/>
      <c r="GZ189" s="2" t="n"/>
      <c r="HA189" s="293" t="n"/>
      <c r="HD189" s="6" t="n"/>
      <c r="HF189" s="2" t="n"/>
      <c r="HG189" s="293" t="n"/>
      <c r="HJ189" s="6" t="n"/>
      <c r="HL189" s="2" t="n"/>
      <c r="HM189" s="293" t="n"/>
      <c r="HP189" s="6" t="n"/>
      <c r="HR189" s="2" t="n"/>
      <c r="HS189" s="293" t="n"/>
      <c r="HV189" s="6" t="n"/>
      <c r="HX189" s="2" t="n"/>
      <c r="HY189" s="293" t="n"/>
      <c r="IB189" s="6" t="n"/>
      <c r="ID189" s="2" t="n"/>
      <c r="IE189" s="293" t="n"/>
      <c r="IH189" s="6" t="n"/>
      <c r="IJ189" s="2" t="n"/>
      <c r="IK189" s="293" t="n"/>
      <c r="IN189" s="6" t="n"/>
      <c r="IP189" s="2" t="n"/>
      <c r="IQ189" s="293" t="n"/>
      <c r="IT189" s="6" t="n"/>
      <c r="IV189" s="2" t="n"/>
      <c r="IW189" s="293" t="n"/>
      <c r="IZ189" s="6" t="n"/>
      <c r="JB189" s="2" t="n"/>
      <c r="JC189" s="293" t="n"/>
      <c r="JF189" s="6" t="n"/>
      <c r="JH189" s="2" t="n"/>
      <c r="JI189" s="293" t="n"/>
      <c r="JL189" s="6" t="n"/>
      <c r="JN189" s="2" t="n"/>
      <c r="JO189" s="293" t="n"/>
      <c r="JR189" s="6" t="n"/>
      <c r="JT189" s="2" t="n"/>
      <c r="JU189" s="293" t="n"/>
      <c r="JX189" s="6" t="n"/>
      <c r="JZ189" s="2" t="n"/>
      <c r="KA189" s="293" t="n"/>
      <c r="KD189" s="6" t="n"/>
      <c r="KF189" s="2" t="n"/>
      <c r="KG189" s="293" t="n"/>
      <c r="KJ189" s="6" t="n"/>
      <c r="KL189" s="2" t="n"/>
      <c r="KM189" s="293" t="n"/>
      <c r="KP189" s="6" t="n"/>
      <c r="KR189" s="2" t="n"/>
      <c r="KS189" s="293" t="n"/>
      <c r="KV189" s="6" t="n"/>
      <c r="KX189" s="2" t="n"/>
      <c r="KY189" s="293" t="n"/>
      <c r="LB189" s="6" t="n"/>
      <c r="LD189" s="2" t="n"/>
      <c r="LE189" s="293" t="n"/>
      <c r="LH189" s="6" t="n"/>
      <c r="LJ189" s="2" t="n"/>
      <c r="LK189" s="293" t="n"/>
      <c r="LN189" s="6" t="n"/>
      <c r="LP189" s="2" t="n"/>
      <c r="LQ189" s="293" t="n"/>
      <c r="LT189" s="6" t="n"/>
      <c r="LV189" s="2" t="n"/>
      <c r="LW189" s="293" t="n"/>
      <c r="LZ189" s="6" t="n"/>
      <c r="MB189" s="2" t="n"/>
      <c r="MC189" s="293" t="n"/>
      <c r="MF189" s="6" t="n"/>
      <c r="MH189" s="2" t="n"/>
      <c r="MI189" s="293" t="n"/>
      <c r="ML189" s="6" t="n"/>
      <c r="MN189" s="2" t="n"/>
      <c r="MO189" s="293" t="n"/>
      <c r="MR189" s="6" t="n"/>
      <c r="MT189" s="2" t="n"/>
      <c r="MU189" s="293" t="n"/>
      <c r="MX189" s="6" t="n"/>
      <c r="MZ189" s="2" t="n"/>
      <c r="NA189" s="293" t="n"/>
      <c r="ND189" s="6" t="n"/>
      <c r="NF189" s="2" t="n"/>
      <c r="NG189" s="293" t="n"/>
      <c r="NJ189" s="6" t="n"/>
      <c r="NL189" s="2" t="n"/>
      <c r="NM189" s="293" t="n"/>
      <c r="NP189" s="6" t="n"/>
      <c r="NR189" s="2" t="n"/>
      <c r="NS189" s="293" t="n"/>
      <c r="NV189" s="6" t="n"/>
      <c r="NX189" s="2" t="n"/>
      <c r="NY189" s="293" t="n"/>
      <c r="OB189" s="6" t="n"/>
      <c r="OD189" s="2" t="n"/>
      <c r="OE189" s="293" t="n"/>
      <c r="OH189" s="6" t="n"/>
      <c r="OJ189" s="2" t="n"/>
      <c r="OK189" s="293" t="n"/>
      <c r="ON189" s="6" t="n"/>
      <c r="OP189" s="2" t="n"/>
      <c r="OQ189" s="293" t="n"/>
      <c r="OT189" s="6" t="n"/>
      <c r="OV189" s="2" t="n"/>
      <c r="OW189" s="293" t="n"/>
      <c r="OZ189" s="6" t="n"/>
      <c r="PB189" s="2" t="n"/>
      <c r="PC189" s="293" t="n"/>
      <c r="PF189" s="6" t="n"/>
      <c r="PH189" s="2" t="n"/>
      <c r="PI189" s="293" t="n"/>
      <c r="PL189" s="6" t="n"/>
      <c r="PN189" s="2" t="n"/>
      <c r="PO189" s="293" t="n"/>
      <c r="PR189" s="6" t="n"/>
      <c r="PT189" s="2" t="n"/>
      <c r="PU189" s="293" t="n"/>
      <c r="PX189" s="6" t="n"/>
      <c r="PZ189" s="2" t="n"/>
      <c r="QA189" s="293" t="n"/>
      <c r="QD189" s="6" t="n"/>
      <c r="QF189" s="2" t="n"/>
      <c r="QG189" s="293" t="n"/>
      <c r="QJ189" s="6" t="n"/>
      <c r="QL189" s="2" t="n"/>
      <c r="QM189" s="293" t="n"/>
      <c r="QP189" s="6" t="n"/>
      <c r="QR189" s="2" t="n"/>
      <c r="QS189" s="293" t="n"/>
      <c r="QV189" s="6" t="n"/>
      <c r="QX189" s="2" t="n"/>
      <c r="QY189" s="293" t="n"/>
      <c r="RB189" s="6" t="n"/>
      <c r="RD189" s="2" t="n"/>
      <c r="RE189" s="293" t="n"/>
      <c r="RH189" s="6" t="n"/>
      <c r="RJ189" s="2" t="n"/>
      <c r="RK189" s="293" t="n"/>
      <c r="RN189" s="6" t="n"/>
      <c r="RP189" s="2" t="n"/>
      <c r="RQ189" s="293" t="n"/>
      <c r="RT189" s="6" t="n"/>
      <c r="RV189" s="2" t="n"/>
      <c r="RW189" s="293" t="n"/>
      <c r="RZ189" s="6" t="n"/>
      <c r="SB189" s="2" t="n"/>
      <c r="SC189" s="293" t="n"/>
      <c r="SF189" s="6" t="n"/>
      <c r="SH189" s="2" t="n"/>
      <c r="SI189" s="293" t="n"/>
      <c r="SL189" s="6" t="n"/>
      <c r="SN189" s="2" t="n"/>
      <c r="SO189" s="293" t="n"/>
      <c r="SR189" s="6" t="n"/>
      <c r="ST189" s="2" t="n"/>
      <c r="SU189" s="293" t="n"/>
      <c r="SX189" s="6" t="n"/>
      <c r="SZ189" s="2" t="n"/>
      <c r="TA189" s="293" t="n"/>
      <c r="TD189" s="6" t="n"/>
      <c r="TF189" s="2" t="n"/>
      <c r="TG189" s="293" t="n"/>
      <c r="TJ189" s="6" t="n"/>
      <c r="TL189" s="2" t="n"/>
      <c r="TM189" s="293" t="n"/>
      <c r="TP189" s="6" t="n"/>
      <c r="TR189" s="2" t="n"/>
      <c r="TS189" s="293" t="n"/>
      <c r="TV189" s="6" t="n"/>
      <c r="TX189" s="2" t="n"/>
      <c r="TY189" s="293" t="n"/>
      <c r="UB189" s="6" t="n"/>
      <c r="UD189" s="2" t="n"/>
      <c r="UE189" s="293" t="n"/>
      <c r="UH189" s="6" t="n"/>
      <c r="UJ189" s="2" t="n"/>
      <c r="UK189" s="293" t="n"/>
      <c r="UN189" s="6" t="n"/>
      <c r="UP189" s="2" t="n"/>
      <c r="UQ189" s="293" t="n"/>
      <c r="UT189" s="6" t="n"/>
      <c r="UV189" s="2" t="n"/>
      <c r="UW189" s="293" t="n"/>
      <c r="UZ189" s="6" t="n"/>
      <c r="VB189" s="2" t="n"/>
      <c r="VC189" s="293" t="n"/>
      <c r="VF189" s="6" t="n"/>
      <c r="VH189" s="2" t="n"/>
      <c r="VI189" s="293" t="n"/>
      <c r="VL189" s="6" t="n"/>
      <c r="VN189" s="2" t="n"/>
      <c r="VO189" s="293" t="n"/>
      <c r="VR189" s="6" t="n"/>
      <c r="VT189" s="2" t="n"/>
      <c r="VU189" s="293" t="n"/>
      <c r="VX189" s="6" t="n"/>
      <c r="VZ189" s="2" t="n"/>
      <c r="WA189" s="293" t="n"/>
      <c r="WD189" s="6" t="n"/>
      <c r="WF189" s="2" t="n"/>
      <c r="WG189" s="293" t="n"/>
      <c r="WJ189" s="6" t="n"/>
      <c r="WL189" s="2" t="n"/>
      <c r="WM189" s="293" t="n"/>
      <c r="WP189" s="6" t="n"/>
      <c r="WR189" s="2" t="n"/>
      <c r="WS189" s="293" t="n"/>
      <c r="WV189" s="6" t="n"/>
      <c r="WX189" s="2" t="n"/>
      <c r="WY189" s="293" t="n"/>
      <c r="XB189" s="6" t="n"/>
      <c r="XD189" s="2" t="n"/>
      <c r="XE189" s="293" t="n"/>
      <c r="XH189" s="6" t="n"/>
      <c r="XJ189" s="2" t="n"/>
      <c r="XK189" s="293" t="n"/>
      <c r="XN189" s="6" t="n"/>
      <c r="XP189" s="2" t="n"/>
      <c r="XQ189" s="293" t="n"/>
      <c r="XT189" s="6" t="n"/>
      <c r="XV189" s="2" t="n"/>
      <c r="XW189" s="293" t="n"/>
      <c r="XZ189" s="6" t="n"/>
      <c r="YB189" s="2" t="n"/>
      <c r="YC189" s="293" t="n"/>
      <c r="YF189" s="6" t="n"/>
      <c r="YH189" s="2" t="n"/>
      <c r="YI189" s="293" t="n"/>
      <c r="YL189" s="6" t="n"/>
      <c r="YN189" s="2" t="n"/>
      <c r="YO189" s="293" t="n"/>
      <c r="YR189" s="6" t="n"/>
      <c r="YT189" s="2" t="n"/>
      <c r="YU189" s="293" t="n"/>
      <c r="YX189" s="6" t="n"/>
      <c r="YZ189" s="2" t="n"/>
      <c r="ZA189" s="293" t="n"/>
      <c r="ZD189" s="6" t="n"/>
      <c r="ZF189" s="2" t="n"/>
      <c r="ZG189" s="293" t="n"/>
      <c r="ZJ189" s="6" t="n"/>
      <c r="ZL189" s="2" t="n"/>
      <c r="ZM189" s="293" t="n"/>
      <c r="ZP189" s="6" t="n"/>
      <c r="ZR189" s="2" t="n"/>
      <c r="ZS189" s="293" t="n"/>
      <c r="ZV189" s="6" t="n"/>
      <c r="ZX189" s="2" t="n"/>
      <c r="ZY189" s="293" t="n"/>
      <c r="AAB189" s="6" t="n"/>
      <c r="AAD189" s="2" t="n"/>
      <c r="AAE189" s="293" t="n"/>
      <c r="AAH189" s="6" t="n"/>
      <c r="AAJ189" s="2" t="n"/>
      <c r="AAK189" s="293" t="n"/>
      <c r="AAN189" s="6" t="n"/>
      <c r="AAP189" s="2" t="n"/>
      <c r="AAQ189" s="293" t="n"/>
      <c r="AAT189" s="6" t="n"/>
      <c r="AAV189" s="2" t="n"/>
      <c r="AAW189" s="293" t="n"/>
      <c r="AAZ189" s="6" t="n"/>
      <c r="ABB189" s="2" t="n"/>
      <c r="ABC189" s="293" t="n"/>
      <c r="ABF189" s="6" t="n"/>
      <c r="ABH189" s="2" t="n"/>
      <c r="ABI189" s="293" t="n"/>
      <c r="ABL189" s="6" t="n"/>
      <c r="ABN189" s="2" t="n"/>
      <c r="ABO189" s="293" t="n"/>
      <c r="ABR189" s="6" t="n"/>
      <c r="ABT189" s="2" t="n"/>
      <c r="ABU189" s="293" t="n"/>
      <c r="ABX189" s="6" t="n"/>
      <c r="ABZ189" s="2" t="n"/>
      <c r="ACA189" s="293" t="n"/>
      <c r="ACD189" s="6" t="n"/>
      <c r="ACF189" s="2" t="n"/>
      <c r="ACG189" s="293" t="n"/>
      <c r="ACJ189" s="6" t="n"/>
      <c r="ACL189" s="2" t="n"/>
      <c r="ACM189" s="293" t="n"/>
      <c r="ACP189" s="6" t="n"/>
      <c r="ACR189" s="2" t="n"/>
      <c r="ACS189" s="293" t="n"/>
      <c r="ACV189" s="6" t="n"/>
      <c r="ACX189" s="2" t="n"/>
      <c r="ACY189" s="293" t="n"/>
      <c r="ADB189" s="6" t="n"/>
      <c r="ADD189" s="2" t="n"/>
      <c r="ADE189" s="293" t="n"/>
      <c r="ADH189" s="6" t="n"/>
      <c r="ADJ189" s="2" t="n"/>
      <c r="ADK189" s="293" t="n"/>
      <c r="ADN189" s="6" t="n"/>
      <c r="ADP189" s="2" t="n"/>
      <c r="ADQ189" s="293" t="n"/>
      <c r="ADT189" s="6" t="n"/>
      <c r="ADV189" s="2" t="n"/>
      <c r="ADW189" s="293" t="n"/>
      <c r="ADZ189" s="6" t="n"/>
      <c r="AEB189" s="2" t="n"/>
      <c r="AEC189" s="293" t="n"/>
      <c r="AEF189" s="6" t="n"/>
      <c r="AEH189" s="2" t="n"/>
      <c r="AEI189" s="293" t="n"/>
      <c r="AEL189" s="6" t="n"/>
      <c r="AEN189" s="2" t="n"/>
      <c r="AEO189" s="293" t="n"/>
      <c r="AER189" s="6" t="n"/>
      <c r="AET189" s="2" t="n"/>
      <c r="AEU189" s="293" t="n"/>
      <c r="AEX189" s="6" t="n"/>
      <c r="AEZ189" s="2" t="n"/>
      <c r="AFA189" s="293" t="n"/>
      <c r="AFD189" s="6" t="n"/>
      <c r="AFF189" s="2" t="n"/>
      <c r="AFG189" s="293" t="n"/>
      <c r="AFJ189" s="6" t="n"/>
      <c r="AFL189" s="2" t="n"/>
      <c r="AFM189" s="293" t="n"/>
      <c r="AFP189" s="6" t="n"/>
      <c r="AFR189" s="2" t="n"/>
      <c r="AFS189" s="293" t="n"/>
      <c r="AFV189" s="6" t="n"/>
      <c r="AFX189" s="2" t="n"/>
      <c r="AFY189" s="293" t="n"/>
      <c r="AGB189" s="6" t="n"/>
      <c r="AGD189" s="2" t="n"/>
      <c r="AGE189" s="293" t="n"/>
      <c r="AGH189" s="6" t="n"/>
      <c r="AGJ189" s="2" t="n"/>
      <c r="AGK189" s="293" t="n"/>
      <c r="AGN189" s="6" t="n"/>
      <c r="AGP189" s="2" t="n"/>
      <c r="AGQ189" s="293" t="n"/>
      <c r="AGT189" s="6" t="n"/>
      <c r="AGV189" s="2" t="n"/>
      <c r="AGW189" s="293" t="n"/>
      <c r="AGZ189" s="6" t="n"/>
      <c r="AHB189" s="2" t="n"/>
      <c r="AHC189" s="293" t="n"/>
      <c r="AHF189" s="6" t="n"/>
      <c r="AHH189" s="2" t="n"/>
      <c r="AHI189" s="293" t="n"/>
      <c r="AHL189" s="6" t="n"/>
      <c r="AHN189" s="2" t="n"/>
      <c r="AHO189" s="293" t="n"/>
      <c r="AHR189" s="6" t="n"/>
      <c r="AHT189" s="2" t="n"/>
      <c r="AHU189" s="293" t="n"/>
      <c r="AHX189" s="6" t="n"/>
      <c r="AHZ189" s="2" t="n"/>
      <c r="AIA189" s="293" t="n"/>
      <c r="AID189" s="6" t="n"/>
      <c r="AIF189" s="2" t="n"/>
      <c r="AIG189" s="293" t="n"/>
      <c r="AIJ189" s="6" t="n"/>
      <c r="AIL189" s="2" t="n"/>
      <c r="AIM189" s="293" t="n"/>
      <c r="AIP189" s="6" t="n"/>
      <c r="AIR189" s="2" t="n"/>
      <c r="AIS189" s="293" t="n"/>
      <c r="AIV189" s="6" t="n"/>
      <c r="AIX189" s="2" t="n"/>
      <c r="AIY189" s="293" t="n"/>
      <c r="AJB189" s="6" t="n"/>
      <c r="AJD189" s="2" t="n"/>
      <c r="AJE189" s="293" t="n"/>
      <c r="AJH189" s="6" t="n"/>
      <c r="AJJ189" s="2" t="n"/>
      <c r="AJK189" s="293" t="n"/>
      <c r="AJN189" s="6" t="n"/>
      <c r="AJP189" s="2" t="n"/>
      <c r="AJQ189" s="293" t="n"/>
      <c r="AJT189" s="6" t="n"/>
      <c r="AJV189" s="2" t="n"/>
      <c r="AJW189" s="293" t="n"/>
      <c r="AJZ189" s="6" t="n"/>
      <c r="AKB189" s="2" t="n"/>
      <c r="AKC189" s="293" t="n"/>
      <c r="AKF189" s="6" t="n"/>
      <c r="AKH189" s="2" t="n"/>
      <c r="AKI189" s="293" t="n"/>
      <c r="AKL189" s="6" t="n"/>
      <c r="AKN189" s="2" t="n"/>
      <c r="AKO189" s="293" t="n"/>
      <c r="AKR189" s="6" t="n"/>
      <c r="AKT189" s="2" t="n"/>
      <c r="AKU189" s="293" t="n"/>
      <c r="AKX189" s="6" t="n"/>
      <c r="AKZ189" s="2" t="n"/>
      <c r="ALA189" s="293" t="n"/>
      <c r="ALD189" s="6" t="n"/>
      <c r="ALF189" s="2" t="n"/>
      <c r="ALG189" s="293" t="n"/>
      <c r="ALJ189" s="6" t="n"/>
      <c r="ALL189" s="2" t="n"/>
      <c r="ALM189" s="293" t="n"/>
      <c r="ALP189" s="6" t="n"/>
      <c r="ALR189" s="2" t="n"/>
      <c r="ALS189" s="293" t="n"/>
      <c r="ALV189" s="6" t="n"/>
      <c r="ALX189" s="2" t="n"/>
      <c r="ALY189" s="293" t="n"/>
      <c r="AMB189" s="6" t="n"/>
      <c r="AMD189" s="2" t="n"/>
      <c r="AME189" s="293" t="n"/>
      <c r="AMH189" s="6" t="n"/>
      <c r="AMJ189" s="2" t="n"/>
      <c r="AMK189" s="293" t="n"/>
      <c r="AMN189" s="6" t="n"/>
      <c r="AMP189" s="2" t="n"/>
      <c r="AMQ189" s="293" t="n"/>
      <c r="AMT189" s="6" t="n"/>
      <c r="AMV189" s="2" t="n"/>
      <c r="AMW189" s="293" t="n"/>
      <c r="AMZ189" s="6" t="n"/>
      <c r="ANB189" s="2" t="n"/>
      <c r="ANC189" s="293" t="n"/>
      <c r="ANF189" s="6" t="n"/>
      <c r="ANH189" s="2" t="n"/>
      <c r="ANI189" s="293" t="n"/>
      <c r="ANL189" s="6" t="n"/>
      <c r="ANN189" s="2" t="n"/>
      <c r="ANO189" s="293" t="n"/>
      <c r="ANR189" s="6" t="n"/>
      <c r="ANT189" s="2" t="n"/>
      <c r="ANU189" s="293" t="n"/>
      <c r="ANX189" s="6" t="n"/>
      <c r="ANZ189" s="2" t="n"/>
      <c r="AOA189" s="293" t="n"/>
      <c r="AOD189" s="6" t="n"/>
      <c r="AOF189" s="2" t="n"/>
      <c r="AOG189" s="293" t="n"/>
      <c r="AOJ189" s="6" t="n"/>
      <c r="AOL189" s="2" t="n"/>
      <c r="AOM189" s="293" t="n"/>
      <c r="AOP189" s="6" t="n"/>
      <c r="AOR189" s="2" t="n"/>
      <c r="AOS189" s="293" t="n"/>
      <c r="AOV189" s="6" t="n"/>
      <c r="AOX189" s="2" t="n"/>
      <c r="AOY189" s="293" t="n"/>
      <c r="APB189" s="6" t="n"/>
      <c r="APD189" s="2" t="n"/>
      <c r="APE189" s="293" t="n"/>
      <c r="APH189" s="6" t="n"/>
      <c r="APJ189" s="2" t="n"/>
      <c r="APK189" s="293" t="n"/>
      <c r="APN189" s="6" t="n"/>
      <c r="APP189" s="2" t="n"/>
      <c r="APQ189" s="293" t="n"/>
      <c r="APT189" s="6" t="n"/>
      <c r="APV189" s="2" t="n"/>
      <c r="APW189" s="293" t="n"/>
      <c r="APZ189" s="6" t="n"/>
      <c r="AQB189" s="2" t="n"/>
      <c r="AQC189" s="293" t="n"/>
      <c r="AQF189" s="6" t="n"/>
      <c r="AQH189" s="2" t="n"/>
      <c r="AQI189" s="293" t="n"/>
      <c r="AQL189" s="6" t="n"/>
      <c r="AQN189" s="2" t="n"/>
      <c r="AQO189" s="293" t="n"/>
      <c r="AQR189" s="6" t="n"/>
      <c r="AQT189" s="2" t="n"/>
      <c r="AQU189" s="293" t="n"/>
      <c r="AQX189" s="6" t="n"/>
      <c r="AQZ189" s="2" t="n"/>
      <c r="ARA189" s="293" t="n"/>
      <c r="ARD189" s="6" t="n"/>
      <c r="ARF189" s="2" t="n"/>
      <c r="ARG189" s="293" t="n"/>
      <c r="ARJ189" s="6" t="n"/>
      <c r="ARL189" s="2" t="n"/>
      <c r="ARM189" s="293" t="n"/>
      <c r="ARP189" s="6" t="n"/>
      <c r="ARR189" s="2" t="n"/>
      <c r="ARS189" s="293" t="n"/>
      <c r="ARV189" s="6" t="n"/>
      <c r="ARX189" s="2" t="n"/>
      <c r="ARY189" s="293" t="n"/>
      <c r="ASB189" s="6" t="n"/>
      <c r="ASD189" s="2" t="n"/>
      <c r="ASE189" s="293" t="n"/>
      <c r="ASH189" s="6" t="n"/>
      <c r="ASJ189" s="2" t="n"/>
      <c r="ASK189" s="293" t="n"/>
      <c r="ASN189" s="6" t="n"/>
      <c r="ASP189" s="2" t="n"/>
      <c r="ASQ189" s="293" t="n"/>
      <c r="AST189" s="6" t="n"/>
      <c r="ASV189" s="2" t="n"/>
      <c r="ASW189" s="293" t="n"/>
      <c r="ASZ189" s="6" t="n"/>
      <c r="ATB189" s="2" t="n"/>
      <c r="ATC189" s="293" t="n"/>
      <c r="ATF189" s="6" t="n"/>
      <c r="ATH189" s="2" t="n"/>
      <c r="ATI189" s="293" t="n"/>
      <c r="ATL189" s="6" t="n"/>
      <c r="ATN189" s="2" t="n"/>
      <c r="ATO189" s="293" t="n"/>
      <c r="ATR189" s="6" t="n"/>
      <c r="ATT189" s="2" t="n"/>
      <c r="ATU189" s="293" t="n"/>
      <c r="ATX189" s="6" t="n"/>
      <c r="ATZ189" s="2" t="n"/>
      <c r="AUA189" s="293" t="n"/>
      <c r="AUD189" s="6" t="n"/>
      <c r="AUF189" s="2" t="n"/>
      <c r="AUG189" s="293" t="n"/>
      <c r="AUJ189" s="6" t="n"/>
      <c r="AUL189" s="2" t="n"/>
      <c r="AUM189" s="293" t="n"/>
      <c r="AUP189" s="6" t="n"/>
      <c r="AUR189" s="2" t="n"/>
      <c r="AUS189" s="293" t="n"/>
      <c r="AUV189" s="6" t="n"/>
      <c r="AUX189" s="2" t="n"/>
      <c r="AUY189" s="293" t="n"/>
      <c r="AVB189" s="6" t="n"/>
      <c r="AVD189" s="2" t="n"/>
      <c r="AVE189" s="293" t="n"/>
      <c r="AVH189" s="6" t="n"/>
      <c r="AVJ189" s="2" t="n"/>
      <c r="AVK189" s="293" t="n"/>
      <c r="AVN189" s="6" t="n"/>
      <c r="AVP189" s="2" t="n"/>
      <c r="AVQ189" s="293" t="n"/>
      <c r="AVT189" s="6" t="n"/>
      <c r="AVV189" s="2" t="n"/>
      <c r="AVW189" s="293" t="n"/>
      <c r="AVZ189" s="6" t="n"/>
      <c r="AWB189" s="2" t="n"/>
      <c r="AWC189" s="293" t="n"/>
      <c r="AWF189" s="6" t="n"/>
      <c r="AWH189" s="2" t="n"/>
      <c r="AWI189" s="293" t="n"/>
      <c r="AWL189" s="6" t="n"/>
      <c r="AWN189" s="2" t="n"/>
      <c r="AWO189" s="293" t="n"/>
      <c r="AWR189" s="6" t="n"/>
      <c r="AWT189" s="2" t="n"/>
      <c r="AWU189" s="293" t="n"/>
      <c r="AWX189" s="6" t="n"/>
      <c r="AWZ189" s="2" t="n"/>
      <c r="AXA189" s="293" t="n"/>
      <c r="AXD189" s="6" t="n"/>
      <c r="AXF189" s="2" t="n"/>
      <c r="AXG189" s="293" t="n"/>
      <c r="AXJ189" s="6" t="n"/>
      <c r="AXL189" s="2" t="n"/>
      <c r="AXM189" s="293" t="n"/>
      <c r="AXP189" s="6" t="n"/>
      <c r="AXR189" s="2" t="n"/>
      <c r="AXS189" s="293" t="n"/>
      <c r="AXV189" s="6" t="n"/>
      <c r="AXX189" s="2" t="n"/>
      <c r="AXY189" s="293" t="n"/>
      <c r="AYB189" s="6" t="n"/>
      <c r="AYD189" s="2" t="n"/>
      <c r="AYE189" s="293" t="n"/>
      <c r="AYH189" s="6" t="n"/>
      <c r="AYJ189" s="2" t="n"/>
      <c r="AYK189" s="293" t="n"/>
      <c r="AYN189" s="6" t="n"/>
      <c r="AYP189" s="2" t="n"/>
      <c r="AYQ189" s="293" t="n"/>
      <c r="AYT189" s="6" t="n"/>
      <c r="AYV189" s="2" t="n"/>
      <c r="AYW189" s="293" t="n"/>
      <c r="AYZ189" s="6" t="n"/>
      <c r="AZB189" s="2" t="n"/>
      <c r="AZC189" s="293" t="n"/>
      <c r="AZF189" s="6" t="n"/>
      <c r="AZH189" s="2" t="n"/>
      <c r="AZI189" s="293" t="n"/>
      <c r="AZL189" s="6" t="n"/>
      <c r="AZN189" s="2" t="n"/>
      <c r="AZO189" s="293" t="n"/>
      <c r="AZR189" s="6" t="n"/>
      <c r="AZT189" s="2" t="n"/>
      <c r="AZU189" s="293" t="n"/>
      <c r="AZX189" s="6" t="n"/>
      <c r="AZZ189" s="2" t="n"/>
      <c r="BAA189" s="293" t="n"/>
      <c r="BAD189" s="6" t="n"/>
      <c r="BAF189" s="2" t="n"/>
      <c r="BAG189" s="293" t="n"/>
      <c r="BAJ189" s="6" t="n"/>
      <c r="BAL189" s="2" t="n"/>
      <c r="BAM189" s="293" t="n"/>
      <c r="BAP189" s="6" t="n"/>
      <c r="BAR189" s="2" t="n"/>
      <c r="BAS189" s="293" t="n"/>
      <c r="BAV189" s="6" t="n"/>
      <c r="BAX189" s="2" t="n"/>
      <c r="BAY189" s="293" t="n"/>
      <c r="BBB189" s="6" t="n"/>
      <c r="BBD189" s="2" t="n"/>
      <c r="BBE189" s="293" t="n"/>
      <c r="BBH189" s="6" t="n"/>
      <c r="BBJ189" s="2" t="n"/>
      <c r="BBK189" s="293" t="n"/>
      <c r="BBN189" s="6" t="n"/>
      <c r="BBP189" s="2" t="n"/>
      <c r="BBQ189" s="293" t="n"/>
      <c r="BBT189" s="6" t="n"/>
      <c r="BBV189" s="2" t="n"/>
      <c r="BBW189" s="293" t="n"/>
      <c r="BBZ189" s="6" t="n"/>
      <c r="BCB189" s="2" t="n"/>
      <c r="BCC189" s="293" t="n"/>
      <c r="BCF189" s="6" t="n"/>
      <c r="BCH189" s="2" t="n"/>
      <c r="BCI189" s="293" t="n"/>
      <c r="BCL189" s="6" t="n"/>
      <c r="BCN189" s="2" t="n"/>
      <c r="BCO189" s="293" t="n"/>
      <c r="BCR189" s="6" t="n"/>
      <c r="BCT189" s="2" t="n"/>
      <c r="BCU189" s="293" t="n"/>
      <c r="BCX189" s="6" t="n"/>
      <c r="BCZ189" s="2" t="n"/>
      <c r="BDA189" s="293" t="n"/>
      <c r="BDD189" s="6" t="n"/>
      <c r="BDF189" s="2" t="n"/>
      <c r="BDG189" s="293" t="n"/>
      <c r="BDJ189" s="6" t="n"/>
      <c r="BDL189" s="2" t="n"/>
      <c r="BDM189" s="293" t="n"/>
      <c r="BDP189" s="6" t="n"/>
      <c r="BDR189" s="2" t="n"/>
      <c r="BDS189" s="293" t="n"/>
      <c r="BDV189" s="6" t="n"/>
      <c r="BDX189" s="2" t="n"/>
      <c r="BDY189" s="293" t="n"/>
      <c r="BEB189" s="6" t="n"/>
      <c r="BED189" s="2" t="n"/>
      <c r="BEE189" s="293" t="n"/>
      <c r="BEH189" s="6" t="n"/>
      <c r="BEJ189" s="2" t="n"/>
      <c r="BEK189" s="293" t="n"/>
      <c r="BEN189" s="6" t="n"/>
      <c r="BEP189" s="2" t="n"/>
      <c r="BEQ189" s="293" t="n"/>
      <c r="BET189" s="6" t="n"/>
      <c r="BEV189" s="2" t="n"/>
      <c r="BEW189" s="293" t="n"/>
      <c r="BEZ189" s="6" t="n"/>
      <c r="BFB189" s="2" t="n"/>
      <c r="BFC189" s="293" t="n"/>
      <c r="BFF189" s="6" t="n"/>
      <c r="BFH189" s="2" t="n"/>
      <c r="BFI189" s="293" t="n"/>
      <c r="BFL189" s="6" t="n"/>
      <c r="BFN189" s="2" t="n"/>
      <c r="BFO189" s="293" t="n"/>
      <c r="BFR189" s="6" t="n"/>
      <c r="BFT189" s="2" t="n"/>
      <c r="BFU189" s="293" t="n"/>
      <c r="BFX189" s="6" t="n"/>
      <c r="BFZ189" s="2" t="n"/>
      <c r="BGA189" s="293" t="n"/>
      <c r="BGD189" s="6" t="n"/>
      <c r="BGF189" s="2" t="n"/>
      <c r="BGG189" s="293" t="n"/>
      <c r="BGJ189" s="6" t="n"/>
      <c r="BGL189" s="2" t="n"/>
      <c r="BGM189" s="293" t="n"/>
      <c r="BGP189" s="6" t="n"/>
      <c r="BGR189" s="2" t="n"/>
      <c r="BGS189" s="293" t="n"/>
      <c r="BGV189" s="6" t="n"/>
      <c r="BGX189" s="2" t="n"/>
      <c r="BGY189" s="293" t="n"/>
      <c r="BHB189" s="6" t="n"/>
      <c r="BHD189" s="2" t="n"/>
      <c r="BHE189" s="293" t="n"/>
      <c r="BHH189" s="6" t="n"/>
      <c r="BHJ189" s="2" t="n"/>
      <c r="BHK189" s="293" t="n"/>
      <c r="BHN189" s="6" t="n"/>
      <c r="BHP189" s="2" t="n"/>
      <c r="BHQ189" s="293" t="n"/>
      <c r="BHT189" s="6" t="n"/>
      <c r="BHV189" s="2" t="n"/>
      <c r="BHW189" s="293" t="n"/>
      <c r="BHZ189" s="6" t="n"/>
      <c r="BIB189" s="2" t="n"/>
      <c r="BIC189" s="293" t="n"/>
      <c r="BIF189" s="6" t="n"/>
      <c r="BIH189" s="2" t="n"/>
      <c r="BII189" s="293" t="n"/>
      <c r="BIL189" s="6" t="n"/>
      <c r="BIN189" s="2" t="n"/>
      <c r="BIO189" s="293" t="n"/>
      <c r="BIR189" s="6" t="n"/>
      <c r="BIT189" s="2" t="n"/>
      <c r="BIU189" s="293" t="n"/>
      <c r="BIX189" s="6" t="n"/>
      <c r="BIZ189" s="2" t="n"/>
      <c r="BJA189" s="293" t="n"/>
      <c r="BJD189" s="6" t="n"/>
      <c r="BJF189" s="2" t="n"/>
      <c r="BJG189" s="293" t="n"/>
      <c r="BJJ189" s="6" t="n"/>
      <c r="BJL189" s="2" t="n"/>
      <c r="BJM189" s="293" t="n"/>
      <c r="BJP189" s="6" t="n"/>
      <c r="BJR189" s="2" t="n"/>
      <c r="BJS189" s="293" t="n"/>
      <c r="BJV189" s="6" t="n"/>
      <c r="BJX189" s="2" t="n"/>
      <c r="BJY189" s="293" t="n"/>
      <c r="BKB189" s="6" t="n"/>
      <c r="BKD189" s="2" t="n"/>
      <c r="BKE189" s="293" t="n"/>
      <c r="BKH189" s="6" t="n"/>
      <c r="BKJ189" s="2" t="n"/>
      <c r="BKK189" s="293" t="n"/>
      <c r="BKN189" s="6" t="n"/>
      <c r="BKP189" s="2" t="n"/>
      <c r="BKQ189" s="293" t="n"/>
      <c r="BKT189" s="6" t="n"/>
      <c r="BKV189" s="2" t="n"/>
      <c r="BKW189" s="293" t="n"/>
      <c r="BKZ189" s="6" t="n"/>
      <c r="BLB189" s="2" t="n"/>
      <c r="BLC189" s="293" t="n"/>
      <c r="BLF189" s="6" t="n"/>
      <c r="BLH189" s="2" t="n"/>
      <c r="BLI189" s="293" t="n"/>
      <c r="BLL189" s="6" t="n"/>
      <c r="BLN189" s="2" t="n"/>
      <c r="BLO189" s="293" t="n"/>
      <c r="BLR189" s="6" t="n"/>
      <c r="BLT189" s="2" t="n"/>
      <c r="BLU189" s="293" t="n"/>
      <c r="BLX189" s="6" t="n"/>
      <c r="BLZ189" s="2" t="n"/>
      <c r="BMA189" s="293" t="n"/>
      <c r="BMD189" s="6" t="n"/>
      <c r="BMF189" s="2" t="n"/>
      <c r="BMG189" s="293" t="n"/>
      <c r="BMJ189" s="6" t="n"/>
      <c r="BML189" s="2" t="n"/>
      <c r="BMM189" s="293" t="n"/>
      <c r="BMP189" s="6" t="n"/>
      <c r="BMR189" s="2" t="n"/>
      <c r="BMS189" s="293" t="n"/>
      <c r="BMV189" s="6" t="n"/>
      <c r="BMX189" s="2" t="n"/>
      <c r="BMY189" s="293" t="n"/>
      <c r="BNB189" s="6" t="n"/>
      <c r="BND189" s="2" t="n"/>
      <c r="BNE189" s="293" t="n"/>
      <c r="BNH189" s="6" t="n"/>
      <c r="BNJ189" s="2" t="n"/>
      <c r="BNK189" s="293" t="n"/>
      <c r="BNN189" s="6" t="n"/>
      <c r="BNP189" s="2" t="n"/>
      <c r="BNQ189" s="293" t="n"/>
      <c r="BNT189" s="6" t="n"/>
      <c r="BNV189" s="2" t="n"/>
      <c r="BNW189" s="293" t="n"/>
      <c r="BNZ189" s="6" t="n"/>
      <c r="BOB189" s="2" t="n"/>
      <c r="BOC189" s="293" t="n"/>
      <c r="BOF189" s="6" t="n"/>
      <c r="BOH189" s="2" t="n"/>
      <c r="BOI189" s="293" t="n"/>
      <c r="BOL189" s="6" t="n"/>
      <c r="BON189" s="2" t="n"/>
      <c r="BOO189" s="293" t="n"/>
    </row>
    <row r="190">
      <c r="D190" s="3" t="n"/>
      <c r="E190" s="11" t="n"/>
      <c r="F190" s="293" t="n"/>
      <c r="G190" s="11" t="n"/>
      <c r="H190" s="8" t="n"/>
      <c r="I190" s="8" t="n"/>
      <c r="J190" s="2" t="n"/>
      <c r="K190" s="6" t="n"/>
      <c r="L190" s="293" t="n"/>
      <c r="M190" s="293" t="n"/>
      <c r="N190" s="6" t="n"/>
      <c r="P190" s="2" t="n"/>
      <c r="Q190" s="293" t="n"/>
      <c r="T190" s="6" t="n"/>
      <c r="V190" s="2" t="n"/>
      <c r="W190" s="293" t="n"/>
      <c r="Z190" s="6" t="n"/>
      <c r="AB190" s="2" t="n"/>
      <c r="AC190" s="293" t="n"/>
      <c r="AF190" s="6" t="n"/>
      <c r="AH190" s="2" t="n"/>
      <c r="AI190" s="293" t="n"/>
      <c r="AL190" s="6" t="n"/>
      <c r="AN190" s="2" t="n"/>
      <c r="AO190" s="293" t="n"/>
      <c r="AR190" s="6" t="n"/>
      <c r="AT190" s="2" t="n"/>
      <c r="AU190" s="293" t="n"/>
      <c r="AX190" s="6" t="n"/>
      <c r="AZ190" s="2" t="n"/>
      <c r="BA190" s="293" t="n"/>
      <c r="BD190" s="6" t="n"/>
      <c r="BF190" s="2" t="n"/>
      <c r="BG190" s="293" t="n"/>
      <c r="BJ190" s="6" t="n"/>
      <c r="BL190" s="2" t="n"/>
      <c r="BM190" s="293" t="n"/>
      <c r="BP190" s="6" t="n"/>
      <c r="BR190" s="2" t="n"/>
      <c r="BS190" s="293" t="n"/>
      <c r="BV190" s="6" t="n"/>
      <c r="BX190" s="2" t="n"/>
      <c r="BY190" s="293" t="n"/>
      <c r="CB190" s="6" t="n"/>
      <c r="CD190" s="2" t="n"/>
      <c r="CE190" s="293" t="n"/>
      <c r="CH190" s="6" t="n"/>
      <c r="CJ190" s="2" t="n"/>
      <c r="CK190" s="293" t="n"/>
      <c r="CN190" s="6" t="n"/>
      <c r="CP190" s="2" t="n"/>
      <c r="CQ190" s="293" t="n"/>
      <c r="CT190" s="6" t="n"/>
      <c r="CV190" s="2" t="n"/>
      <c r="CW190" s="293" t="n"/>
      <c r="CZ190" s="6" t="n"/>
      <c r="DB190" s="2" t="n"/>
      <c r="DC190" s="293" t="n"/>
      <c r="DF190" s="6" t="n"/>
      <c r="DH190" s="2" t="n"/>
      <c r="DI190" s="293" t="n"/>
      <c r="DL190" s="6" t="n"/>
      <c r="DN190" s="2" t="n"/>
      <c r="DO190" s="293" t="n"/>
      <c r="DR190" s="6" t="n"/>
      <c r="DT190" s="2" t="n"/>
      <c r="DU190" s="293" t="n"/>
      <c r="DX190" s="6" t="n"/>
      <c r="DZ190" s="2" t="n"/>
      <c r="EA190" s="293" t="n"/>
      <c r="ED190" s="6" t="n"/>
      <c r="EF190" s="2" t="n"/>
      <c r="EG190" s="293" t="n"/>
      <c r="EJ190" s="6" t="n"/>
      <c r="EL190" s="2" t="n"/>
      <c r="EM190" s="293" t="n"/>
      <c r="EP190" s="6" t="n"/>
      <c r="ER190" s="2" t="n"/>
      <c r="ES190" s="293" t="n"/>
      <c r="EV190" s="6" t="n"/>
      <c r="EX190" s="2" t="n"/>
      <c r="EY190" s="293" t="n"/>
      <c r="FB190" s="6" t="n"/>
      <c r="FD190" s="2" t="n"/>
      <c r="FE190" s="293" t="n"/>
      <c r="FH190" s="6" t="n"/>
      <c r="FJ190" s="2" t="n"/>
      <c r="FK190" s="293" t="n"/>
      <c r="FN190" s="6" t="n"/>
      <c r="FP190" s="2" t="n"/>
      <c r="FQ190" s="293" t="n"/>
      <c r="FT190" s="6" t="n"/>
      <c r="FV190" s="2" t="n"/>
      <c r="FW190" s="293" t="n"/>
      <c r="FZ190" s="6" t="n"/>
      <c r="GB190" s="2" t="n"/>
      <c r="GC190" s="293" t="n"/>
      <c r="GF190" s="6" t="n"/>
      <c r="GH190" s="2" t="n"/>
      <c r="GI190" s="293" t="n"/>
      <c r="GL190" s="6" t="n"/>
      <c r="GN190" s="2" t="n"/>
      <c r="GO190" s="293" t="n"/>
      <c r="GR190" s="6" t="n"/>
      <c r="GT190" s="2" t="n"/>
      <c r="GU190" s="293" t="n"/>
      <c r="GX190" s="6" t="n"/>
      <c r="GZ190" s="2" t="n"/>
      <c r="HA190" s="293" t="n"/>
      <c r="HD190" s="6" t="n"/>
      <c r="HF190" s="2" t="n"/>
      <c r="HG190" s="293" t="n"/>
      <c r="HJ190" s="6" t="n"/>
      <c r="HL190" s="2" t="n"/>
      <c r="HM190" s="293" t="n"/>
      <c r="HP190" s="6" t="n"/>
      <c r="HR190" s="2" t="n"/>
      <c r="HS190" s="293" t="n"/>
      <c r="HV190" s="6" t="n"/>
      <c r="HX190" s="2" t="n"/>
      <c r="HY190" s="293" t="n"/>
      <c r="IB190" s="6" t="n"/>
      <c r="ID190" s="2" t="n"/>
      <c r="IE190" s="293" t="n"/>
      <c r="IH190" s="6" t="n"/>
      <c r="IJ190" s="2" t="n"/>
      <c r="IK190" s="293" t="n"/>
      <c r="IN190" s="6" t="n"/>
      <c r="IP190" s="2" t="n"/>
      <c r="IQ190" s="293" t="n"/>
      <c r="IT190" s="6" t="n"/>
      <c r="IV190" s="2" t="n"/>
      <c r="IW190" s="293" t="n"/>
      <c r="IZ190" s="6" t="n"/>
      <c r="JB190" s="2" t="n"/>
      <c r="JC190" s="293" t="n"/>
      <c r="JF190" s="6" t="n"/>
      <c r="JH190" s="2" t="n"/>
      <c r="JI190" s="293" t="n"/>
      <c r="JL190" s="6" t="n"/>
      <c r="JN190" s="2" t="n"/>
      <c r="JO190" s="293" t="n"/>
      <c r="JR190" s="6" t="n"/>
      <c r="JT190" s="2" t="n"/>
      <c r="JU190" s="293" t="n"/>
      <c r="JX190" s="6" t="n"/>
      <c r="JZ190" s="2" t="n"/>
      <c r="KA190" s="293" t="n"/>
      <c r="KD190" s="6" t="n"/>
      <c r="KF190" s="2" t="n"/>
      <c r="KG190" s="293" t="n"/>
      <c r="KJ190" s="6" t="n"/>
      <c r="KL190" s="2" t="n"/>
      <c r="KM190" s="293" t="n"/>
      <c r="KP190" s="6" t="n"/>
      <c r="KR190" s="2" t="n"/>
      <c r="KS190" s="293" t="n"/>
      <c r="KV190" s="6" t="n"/>
      <c r="KX190" s="2" t="n"/>
      <c r="KY190" s="293" t="n"/>
      <c r="LB190" s="6" t="n"/>
      <c r="LD190" s="2" t="n"/>
      <c r="LE190" s="293" t="n"/>
      <c r="LH190" s="6" t="n"/>
      <c r="LJ190" s="2" t="n"/>
      <c r="LK190" s="293" t="n"/>
      <c r="LN190" s="6" t="n"/>
      <c r="LP190" s="2" t="n"/>
      <c r="LQ190" s="293" t="n"/>
      <c r="LT190" s="6" t="n"/>
      <c r="LV190" s="2" t="n"/>
      <c r="LW190" s="293" t="n"/>
      <c r="LZ190" s="6" t="n"/>
      <c r="MB190" s="2" t="n"/>
      <c r="MC190" s="293" t="n"/>
      <c r="MF190" s="6" t="n"/>
      <c r="MH190" s="2" t="n"/>
      <c r="MI190" s="293" t="n"/>
      <c r="ML190" s="6" t="n"/>
      <c r="MN190" s="2" t="n"/>
      <c r="MO190" s="293" t="n"/>
      <c r="MR190" s="6" t="n"/>
      <c r="MT190" s="2" t="n"/>
      <c r="MU190" s="293" t="n"/>
      <c r="MX190" s="6" t="n"/>
      <c r="MZ190" s="2" t="n"/>
      <c r="NA190" s="293" t="n"/>
      <c r="ND190" s="6" t="n"/>
      <c r="NF190" s="2" t="n"/>
      <c r="NG190" s="293" t="n"/>
      <c r="NJ190" s="6" t="n"/>
      <c r="NL190" s="2" t="n"/>
      <c r="NM190" s="293" t="n"/>
      <c r="NP190" s="6" t="n"/>
      <c r="NR190" s="2" t="n"/>
      <c r="NS190" s="293" t="n"/>
      <c r="NV190" s="6" t="n"/>
      <c r="NX190" s="2" t="n"/>
      <c r="NY190" s="293" t="n"/>
      <c r="OB190" s="6" t="n"/>
      <c r="OD190" s="2" t="n"/>
      <c r="OE190" s="293" t="n"/>
      <c r="OH190" s="6" t="n"/>
      <c r="OJ190" s="2" t="n"/>
      <c r="OK190" s="293" t="n"/>
      <c r="ON190" s="6" t="n"/>
      <c r="OP190" s="2" t="n"/>
      <c r="OQ190" s="293" t="n"/>
      <c r="OT190" s="6" t="n"/>
      <c r="OV190" s="2" t="n"/>
      <c r="OW190" s="293" t="n"/>
      <c r="OZ190" s="6" t="n"/>
      <c r="PB190" s="2" t="n"/>
      <c r="PC190" s="293" t="n"/>
      <c r="PF190" s="6" t="n"/>
      <c r="PH190" s="2" t="n"/>
      <c r="PI190" s="293" t="n"/>
      <c r="PL190" s="6" t="n"/>
      <c r="PN190" s="2" t="n"/>
      <c r="PO190" s="293" t="n"/>
      <c r="PR190" s="6" t="n"/>
      <c r="PT190" s="2" t="n"/>
      <c r="PU190" s="293" t="n"/>
      <c r="PX190" s="6" t="n"/>
      <c r="PZ190" s="2" t="n"/>
      <c r="QA190" s="293" t="n"/>
      <c r="QD190" s="6" t="n"/>
      <c r="QF190" s="2" t="n"/>
      <c r="QG190" s="293" t="n"/>
      <c r="QJ190" s="6" t="n"/>
      <c r="QL190" s="2" t="n"/>
      <c r="QM190" s="293" t="n"/>
      <c r="QP190" s="6" t="n"/>
      <c r="QR190" s="2" t="n"/>
      <c r="QS190" s="293" t="n"/>
      <c r="QV190" s="6" t="n"/>
      <c r="QX190" s="2" t="n"/>
      <c r="QY190" s="293" t="n"/>
      <c r="RB190" s="6" t="n"/>
      <c r="RD190" s="2" t="n"/>
      <c r="RE190" s="293" t="n"/>
      <c r="RH190" s="6" t="n"/>
      <c r="RJ190" s="2" t="n"/>
      <c r="RK190" s="293" t="n"/>
      <c r="RN190" s="6" t="n"/>
      <c r="RP190" s="2" t="n"/>
      <c r="RQ190" s="293" t="n"/>
      <c r="RT190" s="6" t="n"/>
      <c r="RV190" s="2" t="n"/>
      <c r="RW190" s="293" t="n"/>
      <c r="RZ190" s="6" t="n"/>
      <c r="SB190" s="2" t="n"/>
      <c r="SC190" s="293" t="n"/>
      <c r="SF190" s="6" t="n"/>
      <c r="SH190" s="2" t="n"/>
      <c r="SI190" s="293" t="n"/>
      <c r="SL190" s="6" t="n"/>
      <c r="SN190" s="2" t="n"/>
      <c r="SO190" s="293" t="n"/>
      <c r="SR190" s="6" t="n"/>
      <c r="ST190" s="2" t="n"/>
      <c r="SU190" s="293" t="n"/>
      <c r="SX190" s="6" t="n"/>
      <c r="SZ190" s="2" t="n"/>
      <c r="TA190" s="293" t="n"/>
      <c r="TD190" s="6" t="n"/>
      <c r="TF190" s="2" t="n"/>
      <c r="TG190" s="293" t="n"/>
      <c r="TJ190" s="6" t="n"/>
      <c r="TL190" s="2" t="n"/>
      <c r="TM190" s="293" t="n"/>
      <c r="TP190" s="6" t="n"/>
      <c r="TR190" s="2" t="n"/>
      <c r="TS190" s="293" t="n"/>
      <c r="TV190" s="6" t="n"/>
      <c r="TX190" s="2" t="n"/>
      <c r="TY190" s="293" t="n"/>
      <c r="UB190" s="6" t="n"/>
      <c r="UD190" s="2" t="n"/>
      <c r="UE190" s="293" t="n"/>
      <c r="UH190" s="6" t="n"/>
      <c r="UJ190" s="2" t="n"/>
      <c r="UK190" s="293" t="n"/>
      <c r="UN190" s="6" t="n"/>
      <c r="UP190" s="2" t="n"/>
      <c r="UQ190" s="293" t="n"/>
      <c r="UT190" s="6" t="n"/>
      <c r="UV190" s="2" t="n"/>
      <c r="UW190" s="293" t="n"/>
      <c r="UZ190" s="6" t="n"/>
      <c r="VB190" s="2" t="n"/>
      <c r="VC190" s="293" t="n"/>
      <c r="VF190" s="6" t="n"/>
      <c r="VH190" s="2" t="n"/>
      <c r="VI190" s="293" t="n"/>
      <c r="VL190" s="6" t="n"/>
      <c r="VN190" s="2" t="n"/>
      <c r="VO190" s="293" t="n"/>
      <c r="VR190" s="6" t="n"/>
      <c r="VT190" s="2" t="n"/>
      <c r="VU190" s="293" t="n"/>
      <c r="VX190" s="6" t="n"/>
      <c r="VZ190" s="2" t="n"/>
      <c r="WA190" s="293" t="n"/>
      <c r="WD190" s="6" t="n"/>
      <c r="WF190" s="2" t="n"/>
      <c r="WG190" s="293" t="n"/>
      <c r="WJ190" s="6" t="n"/>
      <c r="WL190" s="2" t="n"/>
      <c r="WM190" s="293" t="n"/>
      <c r="WP190" s="6" t="n"/>
      <c r="WR190" s="2" t="n"/>
      <c r="WS190" s="293" t="n"/>
      <c r="WV190" s="6" t="n"/>
      <c r="WX190" s="2" t="n"/>
      <c r="WY190" s="293" t="n"/>
      <c r="XB190" s="6" t="n"/>
      <c r="XD190" s="2" t="n"/>
      <c r="XE190" s="293" t="n"/>
      <c r="XH190" s="6" t="n"/>
      <c r="XJ190" s="2" t="n"/>
      <c r="XK190" s="293" t="n"/>
      <c r="XN190" s="6" t="n"/>
      <c r="XP190" s="2" t="n"/>
      <c r="XQ190" s="293" t="n"/>
      <c r="XT190" s="6" t="n"/>
      <c r="XV190" s="2" t="n"/>
      <c r="XW190" s="293" t="n"/>
      <c r="XZ190" s="6" t="n"/>
      <c r="YB190" s="2" t="n"/>
      <c r="YC190" s="293" t="n"/>
      <c r="YF190" s="6" t="n"/>
      <c r="YH190" s="2" t="n"/>
      <c r="YI190" s="293" t="n"/>
      <c r="YL190" s="6" t="n"/>
      <c r="YN190" s="2" t="n"/>
      <c r="YO190" s="293" t="n"/>
      <c r="YR190" s="6" t="n"/>
      <c r="YT190" s="2" t="n"/>
      <c r="YU190" s="293" t="n"/>
      <c r="YX190" s="6" t="n"/>
      <c r="YZ190" s="2" t="n"/>
      <c r="ZA190" s="293" t="n"/>
      <c r="ZD190" s="6" t="n"/>
      <c r="ZF190" s="2" t="n"/>
      <c r="ZG190" s="293" t="n"/>
      <c r="ZJ190" s="6" t="n"/>
      <c r="ZL190" s="2" t="n"/>
      <c r="ZM190" s="293" t="n"/>
      <c r="ZP190" s="6" t="n"/>
      <c r="ZR190" s="2" t="n"/>
      <c r="ZS190" s="293" t="n"/>
      <c r="ZV190" s="6" t="n"/>
      <c r="ZX190" s="2" t="n"/>
      <c r="ZY190" s="293" t="n"/>
      <c r="AAB190" s="6" t="n"/>
      <c r="AAD190" s="2" t="n"/>
      <c r="AAE190" s="293" t="n"/>
      <c r="AAH190" s="6" t="n"/>
      <c r="AAJ190" s="2" t="n"/>
      <c r="AAK190" s="293" t="n"/>
      <c r="AAN190" s="6" t="n"/>
      <c r="AAP190" s="2" t="n"/>
      <c r="AAQ190" s="293" t="n"/>
      <c r="AAT190" s="6" t="n"/>
      <c r="AAV190" s="2" t="n"/>
      <c r="AAW190" s="293" t="n"/>
      <c r="AAZ190" s="6" t="n"/>
      <c r="ABB190" s="2" t="n"/>
      <c r="ABC190" s="293" t="n"/>
      <c r="ABF190" s="6" t="n"/>
      <c r="ABH190" s="2" t="n"/>
      <c r="ABI190" s="293" t="n"/>
      <c r="ABL190" s="6" t="n"/>
      <c r="ABN190" s="2" t="n"/>
      <c r="ABO190" s="293" t="n"/>
      <c r="ABR190" s="6" t="n"/>
      <c r="ABT190" s="2" t="n"/>
      <c r="ABU190" s="293" t="n"/>
      <c r="ABX190" s="6" t="n"/>
      <c r="ABZ190" s="2" t="n"/>
      <c r="ACA190" s="293" t="n"/>
      <c r="ACD190" s="6" t="n"/>
      <c r="ACF190" s="2" t="n"/>
      <c r="ACG190" s="293" t="n"/>
      <c r="ACJ190" s="6" t="n"/>
      <c r="ACL190" s="2" t="n"/>
      <c r="ACM190" s="293" t="n"/>
      <c r="ACP190" s="6" t="n"/>
      <c r="ACR190" s="2" t="n"/>
      <c r="ACS190" s="293" t="n"/>
      <c r="ACV190" s="6" t="n"/>
      <c r="ACX190" s="2" t="n"/>
      <c r="ACY190" s="293" t="n"/>
      <c r="ADB190" s="6" t="n"/>
      <c r="ADD190" s="2" t="n"/>
      <c r="ADE190" s="293" t="n"/>
      <c r="ADH190" s="6" t="n"/>
      <c r="ADJ190" s="2" t="n"/>
      <c r="ADK190" s="293" t="n"/>
      <c r="ADN190" s="6" t="n"/>
      <c r="ADP190" s="2" t="n"/>
      <c r="ADQ190" s="293" t="n"/>
      <c r="ADT190" s="6" t="n"/>
      <c r="ADV190" s="2" t="n"/>
      <c r="ADW190" s="293" t="n"/>
      <c r="ADZ190" s="6" t="n"/>
      <c r="AEB190" s="2" t="n"/>
      <c r="AEC190" s="293" t="n"/>
      <c r="AEF190" s="6" t="n"/>
      <c r="AEH190" s="2" t="n"/>
      <c r="AEI190" s="293" t="n"/>
      <c r="AEL190" s="6" t="n"/>
      <c r="AEN190" s="2" t="n"/>
      <c r="AEO190" s="293" t="n"/>
      <c r="AER190" s="6" t="n"/>
      <c r="AET190" s="2" t="n"/>
      <c r="AEU190" s="293" t="n"/>
      <c r="AEX190" s="6" t="n"/>
      <c r="AEZ190" s="2" t="n"/>
      <c r="AFA190" s="293" t="n"/>
      <c r="AFD190" s="6" t="n"/>
      <c r="AFF190" s="2" t="n"/>
      <c r="AFG190" s="293" t="n"/>
      <c r="AFJ190" s="6" t="n"/>
      <c r="AFL190" s="2" t="n"/>
      <c r="AFM190" s="293" t="n"/>
      <c r="AFP190" s="6" t="n"/>
      <c r="AFR190" s="2" t="n"/>
      <c r="AFS190" s="293" t="n"/>
      <c r="AFV190" s="6" t="n"/>
      <c r="AFX190" s="2" t="n"/>
      <c r="AFY190" s="293" t="n"/>
      <c r="AGB190" s="6" t="n"/>
      <c r="AGD190" s="2" t="n"/>
      <c r="AGE190" s="293" t="n"/>
      <c r="AGH190" s="6" t="n"/>
      <c r="AGJ190" s="2" t="n"/>
      <c r="AGK190" s="293" t="n"/>
      <c r="AGN190" s="6" t="n"/>
      <c r="AGP190" s="2" t="n"/>
      <c r="AGQ190" s="293" t="n"/>
      <c r="AGT190" s="6" t="n"/>
      <c r="AGV190" s="2" t="n"/>
      <c r="AGW190" s="293" t="n"/>
      <c r="AGZ190" s="6" t="n"/>
      <c r="AHB190" s="2" t="n"/>
      <c r="AHC190" s="293" t="n"/>
      <c r="AHF190" s="6" t="n"/>
      <c r="AHH190" s="2" t="n"/>
      <c r="AHI190" s="293" t="n"/>
      <c r="AHL190" s="6" t="n"/>
      <c r="AHN190" s="2" t="n"/>
      <c r="AHO190" s="293" t="n"/>
      <c r="AHR190" s="6" t="n"/>
      <c r="AHT190" s="2" t="n"/>
      <c r="AHU190" s="293" t="n"/>
      <c r="AHX190" s="6" t="n"/>
      <c r="AHZ190" s="2" t="n"/>
      <c r="AIA190" s="293" t="n"/>
      <c r="AID190" s="6" t="n"/>
      <c r="AIF190" s="2" t="n"/>
      <c r="AIG190" s="293" t="n"/>
      <c r="AIJ190" s="6" t="n"/>
      <c r="AIL190" s="2" t="n"/>
      <c r="AIM190" s="293" t="n"/>
      <c r="AIP190" s="6" t="n"/>
      <c r="AIR190" s="2" t="n"/>
      <c r="AIS190" s="293" t="n"/>
      <c r="AIV190" s="6" t="n"/>
      <c r="AIX190" s="2" t="n"/>
      <c r="AIY190" s="293" t="n"/>
      <c r="AJB190" s="6" t="n"/>
      <c r="AJD190" s="2" t="n"/>
      <c r="AJE190" s="293" t="n"/>
      <c r="AJH190" s="6" t="n"/>
      <c r="AJJ190" s="2" t="n"/>
      <c r="AJK190" s="293" t="n"/>
      <c r="AJN190" s="6" t="n"/>
      <c r="AJP190" s="2" t="n"/>
      <c r="AJQ190" s="293" t="n"/>
      <c r="AJT190" s="6" t="n"/>
      <c r="AJV190" s="2" t="n"/>
      <c r="AJW190" s="293" t="n"/>
      <c r="AJZ190" s="6" t="n"/>
      <c r="AKB190" s="2" t="n"/>
      <c r="AKC190" s="293" t="n"/>
      <c r="AKF190" s="6" t="n"/>
      <c r="AKH190" s="2" t="n"/>
      <c r="AKI190" s="293" t="n"/>
      <c r="AKL190" s="6" t="n"/>
      <c r="AKN190" s="2" t="n"/>
      <c r="AKO190" s="293" t="n"/>
      <c r="AKR190" s="6" t="n"/>
      <c r="AKT190" s="2" t="n"/>
      <c r="AKU190" s="293" t="n"/>
      <c r="AKX190" s="6" t="n"/>
      <c r="AKZ190" s="2" t="n"/>
      <c r="ALA190" s="293" t="n"/>
      <c r="ALD190" s="6" t="n"/>
      <c r="ALF190" s="2" t="n"/>
      <c r="ALG190" s="293" t="n"/>
      <c r="ALJ190" s="6" t="n"/>
      <c r="ALL190" s="2" t="n"/>
      <c r="ALM190" s="293" t="n"/>
      <c r="ALP190" s="6" t="n"/>
      <c r="ALR190" s="2" t="n"/>
      <c r="ALS190" s="293" t="n"/>
      <c r="ALV190" s="6" t="n"/>
      <c r="ALX190" s="2" t="n"/>
      <c r="ALY190" s="293" t="n"/>
      <c r="AMB190" s="6" t="n"/>
      <c r="AMD190" s="2" t="n"/>
      <c r="AME190" s="293" t="n"/>
      <c r="AMH190" s="6" t="n"/>
      <c r="AMJ190" s="2" t="n"/>
      <c r="AMK190" s="293" t="n"/>
      <c r="AMN190" s="6" t="n"/>
      <c r="AMP190" s="2" t="n"/>
      <c r="AMQ190" s="293" t="n"/>
      <c r="AMT190" s="6" t="n"/>
      <c r="AMV190" s="2" t="n"/>
      <c r="AMW190" s="293" t="n"/>
      <c r="AMZ190" s="6" t="n"/>
      <c r="ANB190" s="2" t="n"/>
      <c r="ANC190" s="293" t="n"/>
      <c r="ANF190" s="6" t="n"/>
      <c r="ANH190" s="2" t="n"/>
      <c r="ANI190" s="293" t="n"/>
      <c r="ANL190" s="6" t="n"/>
      <c r="ANN190" s="2" t="n"/>
      <c r="ANO190" s="293" t="n"/>
      <c r="ANR190" s="6" t="n"/>
      <c r="ANT190" s="2" t="n"/>
      <c r="ANU190" s="293" t="n"/>
      <c r="ANX190" s="6" t="n"/>
      <c r="ANZ190" s="2" t="n"/>
      <c r="AOA190" s="293" t="n"/>
      <c r="AOD190" s="6" t="n"/>
      <c r="AOF190" s="2" t="n"/>
      <c r="AOG190" s="293" t="n"/>
      <c r="AOJ190" s="6" t="n"/>
      <c r="AOL190" s="2" t="n"/>
      <c r="AOM190" s="293" t="n"/>
      <c r="AOP190" s="6" t="n"/>
      <c r="AOR190" s="2" t="n"/>
      <c r="AOS190" s="293" t="n"/>
      <c r="AOV190" s="6" t="n"/>
      <c r="AOX190" s="2" t="n"/>
      <c r="AOY190" s="293" t="n"/>
      <c r="APB190" s="6" t="n"/>
      <c r="APD190" s="2" t="n"/>
      <c r="APE190" s="293" t="n"/>
      <c r="APH190" s="6" t="n"/>
      <c r="APJ190" s="2" t="n"/>
      <c r="APK190" s="293" t="n"/>
      <c r="APN190" s="6" t="n"/>
      <c r="APP190" s="2" t="n"/>
      <c r="APQ190" s="293" t="n"/>
      <c r="APT190" s="6" t="n"/>
      <c r="APV190" s="2" t="n"/>
      <c r="APW190" s="293" t="n"/>
      <c r="APZ190" s="6" t="n"/>
      <c r="AQB190" s="2" t="n"/>
      <c r="AQC190" s="293" t="n"/>
      <c r="AQF190" s="6" t="n"/>
      <c r="AQH190" s="2" t="n"/>
      <c r="AQI190" s="293" t="n"/>
      <c r="AQL190" s="6" t="n"/>
      <c r="AQN190" s="2" t="n"/>
      <c r="AQO190" s="293" t="n"/>
      <c r="AQR190" s="6" t="n"/>
      <c r="AQT190" s="2" t="n"/>
      <c r="AQU190" s="293" t="n"/>
      <c r="AQX190" s="6" t="n"/>
      <c r="AQZ190" s="2" t="n"/>
      <c r="ARA190" s="293" t="n"/>
      <c r="ARD190" s="6" t="n"/>
      <c r="ARF190" s="2" t="n"/>
      <c r="ARG190" s="293" t="n"/>
      <c r="ARJ190" s="6" t="n"/>
      <c r="ARL190" s="2" t="n"/>
      <c r="ARM190" s="293" t="n"/>
      <c r="ARP190" s="6" t="n"/>
      <c r="ARR190" s="2" t="n"/>
      <c r="ARS190" s="293" t="n"/>
      <c r="ARV190" s="6" t="n"/>
      <c r="ARX190" s="2" t="n"/>
      <c r="ARY190" s="293" t="n"/>
      <c r="ASB190" s="6" t="n"/>
      <c r="ASD190" s="2" t="n"/>
      <c r="ASE190" s="293" t="n"/>
      <c r="ASH190" s="6" t="n"/>
      <c r="ASJ190" s="2" t="n"/>
      <c r="ASK190" s="293" t="n"/>
      <c r="ASN190" s="6" t="n"/>
      <c r="ASP190" s="2" t="n"/>
      <c r="ASQ190" s="293" t="n"/>
      <c r="AST190" s="6" t="n"/>
      <c r="ASV190" s="2" t="n"/>
      <c r="ASW190" s="293" t="n"/>
      <c r="ASZ190" s="6" t="n"/>
      <c r="ATB190" s="2" t="n"/>
      <c r="ATC190" s="293" t="n"/>
      <c r="ATF190" s="6" t="n"/>
      <c r="ATH190" s="2" t="n"/>
      <c r="ATI190" s="293" t="n"/>
      <c r="ATL190" s="6" t="n"/>
      <c r="ATN190" s="2" t="n"/>
      <c r="ATO190" s="293" t="n"/>
      <c r="ATR190" s="6" t="n"/>
      <c r="ATT190" s="2" t="n"/>
      <c r="ATU190" s="293" t="n"/>
      <c r="ATX190" s="6" t="n"/>
      <c r="ATZ190" s="2" t="n"/>
      <c r="AUA190" s="293" t="n"/>
      <c r="AUD190" s="6" t="n"/>
      <c r="AUF190" s="2" t="n"/>
      <c r="AUG190" s="293" t="n"/>
      <c r="AUJ190" s="6" t="n"/>
      <c r="AUL190" s="2" t="n"/>
      <c r="AUM190" s="293" t="n"/>
      <c r="AUP190" s="6" t="n"/>
      <c r="AUR190" s="2" t="n"/>
      <c r="AUS190" s="293" t="n"/>
      <c r="AUV190" s="6" t="n"/>
      <c r="AUX190" s="2" t="n"/>
      <c r="AUY190" s="293" t="n"/>
      <c r="AVB190" s="6" t="n"/>
      <c r="AVD190" s="2" t="n"/>
      <c r="AVE190" s="293" t="n"/>
      <c r="AVH190" s="6" t="n"/>
      <c r="AVJ190" s="2" t="n"/>
      <c r="AVK190" s="293" t="n"/>
      <c r="AVN190" s="6" t="n"/>
      <c r="AVP190" s="2" t="n"/>
      <c r="AVQ190" s="293" t="n"/>
      <c r="AVT190" s="6" t="n"/>
      <c r="AVV190" s="2" t="n"/>
      <c r="AVW190" s="293" t="n"/>
      <c r="AVZ190" s="6" t="n"/>
      <c r="AWB190" s="2" t="n"/>
      <c r="AWC190" s="293" t="n"/>
      <c r="AWF190" s="6" t="n"/>
      <c r="AWH190" s="2" t="n"/>
      <c r="AWI190" s="293" t="n"/>
      <c r="AWL190" s="6" t="n"/>
      <c r="AWN190" s="2" t="n"/>
      <c r="AWO190" s="293" t="n"/>
      <c r="AWR190" s="6" t="n"/>
      <c r="AWT190" s="2" t="n"/>
      <c r="AWU190" s="293" t="n"/>
      <c r="AWX190" s="6" t="n"/>
      <c r="AWZ190" s="2" t="n"/>
      <c r="AXA190" s="293" t="n"/>
      <c r="AXD190" s="6" t="n"/>
      <c r="AXF190" s="2" t="n"/>
      <c r="AXG190" s="293" t="n"/>
      <c r="AXJ190" s="6" t="n"/>
      <c r="AXL190" s="2" t="n"/>
      <c r="AXM190" s="293" t="n"/>
      <c r="AXP190" s="6" t="n"/>
      <c r="AXR190" s="2" t="n"/>
      <c r="AXS190" s="293" t="n"/>
      <c r="AXV190" s="6" t="n"/>
      <c r="AXX190" s="2" t="n"/>
      <c r="AXY190" s="293" t="n"/>
      <c r="AYB190" s="6" t="n"/>
      <c r="AYD190" s="2" t="n"/>
      <c r="AYE190" s="293" t="n"/>
      <c r="AYH190" s="6" t="n"/>
      <c r="AYJ190" s="2" t="n"/>
      <c r="AYK190" s="293" t="n"/>
      <c r="AYN190" s="6" t="n"/>
      <c r="AYP190" s="2" t="n"/>
      <c r="AYQ190" s="293" t="n"/>
      <c r="AYT190" s="6" t="n"/>
      <c r="AYV190" s="2" t="n"/>
      <c r="AYW190" s="293" t="n"/>
      <c r="AYZ190" s="6" t="n"/>
      <c r="AZB190" s="2" t="n"/>
      <c r="AZC190" s="293" t="n"/>
      <c r="AZF190" s="6" t="n"/>
      <c r="AZH190" s="2" t="n"/>
      <c r="AZI190" s="293" t="n"/>
      <c r="AZL190" s="6" t="n"/>
      <c r="AZN190" s="2" t="n"/>
      <c r="AZO190" s="293" t="n"/>
      <c r="AZR190" s="6" t="n"/>
      <c r="AZT190" s="2" t="n"/>
      <c r="AZU190" s="293" t="n"/>
      <c r="AZX190" s="6" t="n"/>
      <c r="AZZ190" s="2" t="n"/>
      <c r="BAA190" s="293" t="n"/>
      <c r="BAD190" s="6" t="n"/>
      <c r="BAF190" s="2" t="n"/>
      <c r="BAG190" s="293" t="n"/>
      <c r="BAJ190" s="6" t="n"/>
      <c r="BAL190" s="2" t="n"/>
      <c r="BAM190" s="293" t="n"/>
      <c r="BAP190" s="6" t="n"/>
      <c r="BAR190" s="2" t="n"/>
      <c r="BAS190" s="293" t="n"/>
      <c r="BAV190" s="6" t="n"/>
      <c r="BAX190" s="2" t="n"/>
      <c r="BAY190" s="293" t="n"/>
      <c r="BBB190" s="6" t="n"/>
      <c r="BBD190" s="2" t="n"/>
      <c r="BBE190" s="293" t="n"/>
      <c r="BBH190" s="6" t="n"/>
      <c r="BBJ190" s="2" t="n"/>
      <c r="BBK190" s="293" t="n"/>
      <c r="BBN190" s="6" t="n"/>
      <c r="BBP190" s="2" t="n"/>
      <c r="BBQ190" s="293" t="n"/>
      <c r="BBT190" s="6" t="n"/>
      <c r="BBV190" s="2" t="n"/>
      <c r="BBW190" s="293" t="n"/>
      <c r="BBZ190" s="6" t="n"/>
      <c r="BCB190" s="2" t="n"/>
      <c r="BCC190" s="293" t="n"/>
      <c r="BCF190" s="6" t="n"/>
      <c r="BCH190" s="2" t="n"/>
      <c r="BCI190" s="293" t="n"/>
      <c r="BCL190" s="6" t="n"/>
      <c r="BCN190" s="2" t="n"/>
      <c r="BCO190" s="293" t="n"/>
      <c r="BCR190" s="6" t="n"/>
      <c r="BCT190" s="2" t="n"/>
      <c r="BCU190" s="293" t="n"/>
      <c r="BCX190" s="6" t="n"/>
      <c r="BCZ190" s="2" t="n"/>
      <c r="BDA190" s="293" t="n"/>
      <c r="BDD190" s="6" t="n"/>
      <c r="BDF190" s="2" t="n"/>
      <c r="BDG190" s="293" t="n"/>
      <c r="BDJ190" s="6" t="n"/>
      <c r="BDL190" s="2" t="n"/>
      <c r="BDM190" s="293" t="n"/>
      <c r="BDP190" s="6" t="n"/>
      <c r="BDR190" s="2" t="n"/>
      <c r="BDS190" s="293" t="n"/>
      <c r="BDV190" s="6" t="n"/>
      <c r="BDX190" s="2" t="n"/>
      <c r="BDY190" s="293" t="n"/>
      <c r="BEB190" s="6" t="n"/>
      <c r="BED190" s="2" t="n"/>
      <c r="BEE190" s="293" t="n"/>
      <c r="BEH190" s="6" t="n"/>
      <c r="BEJ190" s="2" t="n"/>
      <c r="BEK190" s="293" t="n"/>
      <c r="BEN190" s="6" t="n"/>
      <c r="BEP190" s="2" t="n"/>
      <c r="BEQ190" s="293" t="n"/>
      <c r="BET190" s="6" t="n"/>
      <c r="BEV190" s="2" t="n"/>
      <c r="BEW190" s="293" t="n"/>
      <c r="BEZ190" s="6" t="n"/>
      <c r="BFB190" s="2" t="n"/>
      <c r="BFC190" s="293" t="n"/>
      <c r="BFF190" s="6" t="n"/>
      <c r="BFH190" s="2" t="n"/>
      <c r="BFI190" s="293" t="n"/>
      <c r="BFL190" s="6" t="n"/>
      <c r="BFN190" s="2" t="n"/>
      <c r="BFO190" s="293" t="n"/>
      <c r="BFR190" s="6" t="n"/>
      <c r="BFT190" s="2" t="n"/>
      <c r="BFU190" s="293" t="n"/>
      <c r="BFX190" s="6" t="n"/>
      <c r="BFZ190" s="2" t="n"/>
      <c r="BGA190" s="293" t="n"/>
      <c r="BGD190" s="6" t="n"/>
      <c r="BGF190" s="2" t="n"/>
      <c r="BGG190" s="293" t="n"/>
      <c r="BGJ190" s="6" t="n"/>
      <c r="BGL190" s="2" t="n"/>
      <c r="BGM190" s="293" t="n"/>
      <c r="BGP190" s="6" t="n"/>
      <c r="BGR190" s="2" t="n"/>
      <c r="BGS190" s="293" t="n"/>
      <c r="BGV190" s="6" t="n"/>
      <c r="BGX190" s="2" t="n"/>
      <c r="BGY190" s="293" t="n"/>
      <c r="BHB190" s="6" t="n"/>
      <c r="BHD190" s="2" t="n"/>
      <c r="BHE190" s="293" t="n"/>
      <c r="BHH190" s="6" t="n"/>
      <c r="BHJ190" s="2" t="n"/>
      <c r="BHK190" s="293" t="n"/>
      <c r="BHN190" s="6" t="n"/>
      <c r="BHP190" s="2" t="n"/>
      <c r="BHQ190" s="293" t="n"/>
      <c r="BHT190" s="6" t="n"/>
      <c r="BHV190" s="2" t="n"/>
      <c r="BHW190" s="293" t="n"/>
      <c r="BHZ190" s="6" t="n"/>
      <c r="BIB190" s="2" t="n"/>
      <c r="BIC190" s="293" t="n"/>
      <c r="BIF190" s="6" t="n"/>
      <c r="BIH190" s="2" t="n"/>
      <c r="BII190" s="293" t="n"/>
      <c r="BIL190" s="6" t="n"/>
      <c r="BIN190" s="2" t="n"/>
      <c r="BIO190" s="293" t="n"/>
      <c r="BIR190" s="6" t="n"/>
      <c r="BIT190" s="2" t="n"/>
      <c r="BIU190" s="293" t="n"/>
      <c r="BIX190" s="6" t="n"/>
      <c r="BIZ190" s="2" t="n"/>
      <c r="BJA190" s="293" t="n"/>
      <c r="BJD190" s="6" t="n"/>
      <c r="BJF190" s="2" t="n"/>
      <c r="BJG190" s="293" t="n"/>
      <c r="BJJ190" s="6" t="n"/>
      <c r="BJL190" s="2" t="n"/>
      <c r="BJM190" s="293" t="n"/>
      <c r="BJP190" s="6" t="n"/>
      <c r="BJR190" s="2" t="n"/>
      <c r="BJS190" s="293" t="n"/>
      <c r="BJV190" s="6" t="n"/>
      <c r="BJX190" s="2" t="n"/>
      <c r="BJY190" s="293" t="n"/>
      <c r="BKB190" s="6" t="n"/>
      <c r="BKD190" s="2" t="n"/>
      <c r="BKE190" s="293" t="n"/>
      <c r="BKH190" s="6" t="n"/>
      <c r="BKJ190" s="2" t="n"/>
      <c r="BKK190" s="293" t="n"/>
      <c r="BKN190" s="6" t="n"/>
      <c r="BKP190" s="2" t="n"/>
      <c r="BKQ190" s="293" t="n"/>
      <c r="BKT190" s="6" t="n"/>
      <c r="BKV190" s="2" t="n"/>
      <c r="BKW190" s="293" t="n"/>
      <c r="BKZ190" s="6" t="n"/>
      <c r="BLB190" s="2" t="n"/>
      <c r="BLC190" s="293" t="n"/>
      <c r="BLF190" s="6" t="n"/>
      <c r="BLH190" s="2" t="n"/>
      <c r="BLI190" s="293" t="n"/>
      <c r="BLL190" s="6" t="n"/>
      <c r="BLN190" s="2" t="n"/>
      <c r="BLO190" s="293" t="n"/>
      <c r="BLR190" s="6" t="n"/>
      <c r="BLT190" s="2" t="n"/>
      <c r="BLU190" s="293" t="n"/>
      <c r="BLX190" s="6" t="n"/>
      <c r="BLZ190" s="2" t="n"/>
      <c r="BMA190" s="293" t="n"/>
      <c r="BMD190" s="6" t="n"/>
      <c r="BMF190" s="2" t="n"/>
      <c r="BMG190" s="293" t="n"/>
      <c r="BMJ190" s="6" t="n"/>
      <c r="BML190" s="2" t="n"/>
      <c r="BMM190" s="293" t="n"/>
      <c r="BMP190" s="6" t="n"/>
      <c r="BMR190" s="2" t="n"/>
      <c r="BMS190" s="293" t="n"/>
      <c r="BMV190" s="6" t="n"/>
      <c r="BMX190" s="2" t="n"/>
      <c r="BMY190" s="293" t="n"/>
      <c r="BNB190" s="6" t="n"/>
      <c r="BND190" s="2" t="n"/>
      <c r="BNE190" s="293" t="n"/>
      <c r="BNH190" s="6" t="n"/>
      <c r="BNJ190" s="2" t="n"/>
      <c r="BNK190" s="293" t="n"/>
      <c r="BNN190" s="6" t="n"/>
      <c r="BNP190" s="2" t="n"/>
      <c r="BNQ190" s="293" t="n"/>
      <c r="BNT190" s="6" t="n"/>
      <c r="BNV190" s="2" t="n"/>
      <c r="BNW190" s="293" t="n"/>
      <c r="BNZ190" s="6" t="n"/>
      <c r="BOB190" s="2" t="n"/>
      <c r="BOC190" s="293" t="n"/>
      <c r="BOF190" s="6" t="n"/>
      <c r="BOH190" s="2" t="n"/>
      <c r="BOI190" s="293" t="n"/>
      <c r="BOL190" s="6" t="n"/>
      <c r="BON190" s="2" t="n"/>
      <c r="BOO190" s="293" t="n"/>
    </row>
    <row r="191">
      <c r="D191" s="3" t="n"/>
      <c r="E191" s="11" t="n"/>
      <c r="F191" s="293" t="n"/>
      <c r="G191" s="11" t="n"/>
      <c r="H191" s="8" t="n"/>
      <c r="I191" s="8" t="n"/>
      <c r="J191" s="2" t="n"/>
      <c r="K191" s="6" t="n"/>
      <c r="L191" s="293" t="n"/>
      <c r="M191" s="293" t="n"/>
      <c r="N191" s="6" t="n"/>
      <c r="P191" s="2" t="n"/>
      <c r="Q191" s="293" t="n"/>
      <c r="T191" s="6" t="n"/>
      <c r="V191" s="2" t="n"/>
      <c r="W191" s="293" t="n"/>
      <c r="Z191" s="6" t="n"/>
      <c r="AB191" s="2" t="n"/>
      <c r="AC191" s="293" t="n"/>
      <c r="AF191" s="6" t="n"/>
      <c r="AH191" s="2" t="n"/>
      <c r="AI191" s="293" t="n"/>
      <c r="AL191" s="6" t="n"/>
      <c r="AN191" s="2" t="n"/>
      <c r="AO191" s="293" t="n"/>
      <c r="AR191" s="6" t="n"/>
      <c r="AT191" s="2" t="n"/>
      <c r="AU191" s="293" t="n"/>
      <c r="AX191" s="6" t="n"/>
      <c r="AZ191" s="2" t="n"/>
      <c r="BA191" s="293" t="n"/>
      <c r="BD191" s="6" t="n"/>
      <c r="BF191" s="2" t="n"/>
      <c r="BG191" s="293" t="n"/>
      <c r="BJ191" s="6" t="n"/>
      <c r="BL191" s="2" t="n"/>
      <c r="BM191" s="293" t="n"/>
      <c r="BP191" s="6" t="n"/>
      <c r="BR191" s="2" t="n"/>
      <c r="BS191" s="293" t="n"/>
      <c r="BV191" s="6" t="n"/>
      <c r="BX191" s="2" t="n"/>
      <c r="BY191" s="293" t="n"/>
      <c r="CB191" s="6" t="n"/>
      <c r="CD191" s="2" t="n"/>
      <c r="CE191" s="293" t="n"/>
      <c r="CH191" s="6" t="n"/>
      <c r="CJ191" s="2" t="n"/>
      <c r="CK191" s="293" t="n"/>
      <c r="CN191" s="6" t="n"/>
      <c r="CP191" s="2" t="n"/>
      <c r="CQ191" s="293" t="n"/>
      <c r="CT191" s="6" t="n"/>
      <c r="CV191" s="2" t="n"/>
      <c r="CW191" s="293" t="n"/>
      <c r="CZ191" s="6" t="n"/>
      <c r="DB191" s="2" t="n"/>
      <c r="DC191" s="293" t="n"/>
      <c r="DF191" s="6" t="n"/>
      <c r="DH191" s="2" t="n"/>
      <c r="DI191" s="293" t="n"/>
      <c r="DL191" s="6" t="n"/>
      <c r="DN191" s="2" t="n"/>
      <c r="DO191" s="293" t="n"/>
      <c r="DR191" s="6" t="n"/>
      <c r="DT191" s="2" t="n"/>
      <c r="DU191" s="293" t="n"/>
      <c r="DX191" s="6" t="n"/>
      <c r="DZ191" s="2" t="n"/>
      <c r="EA191" s="293" t="n"/>
      <c r="ED191" s="6" t="n"/>
      <c r="EF191" s="2" t="n"/>
      <c r="EG191" s="293" t="n"/>
      <c r="EJ191" s="6" t="n"/>
      <c r="EL191" s="2" t="n"/>
      <c r="EM191" s="293" t="n"/>
      <c r="EP191" s="6" t="n"/>
      <c r="ER191" s="2" t="n"/>
      <c r="ES191" s="293" t="n"/>
      <c r="EV191" s="6" t="n"/>
      <c r="EX191" s="2" t="n"/>
      <c r="EY191" s="293" t="n"/>
      <c r="FB191" s="6" t="n"/>
      <c r="FD191" s="2" t="n"/>
      <c r="FE191" s="293" t="n"/>
      <c r="FH191" s="6" t="n"/>
      <c r="FJ191" s="2" t="n"/>
      <c r="FK191" s="293" t="n"/>
      <c r="FN191" s="6" t="n"/>
      <c r="FP191" s="2" t="n"/>
      <c r="FQ191" s="293" t="n"/>
      <c r="FT191" s="6" t="n"/>
      <c r="FV191" s="2" t="n"/>
      <c r="FW191" s="293" t="n"/>
      <c r="FZ191" s="6" t="n"/>
      <c r="GB191" s="2" t="n"/>
      <c r="GC191" s="293" t="n"/>
      <c r="GF191" s="6" t="n"/>
      <c r="GH191" s="2" t="n"/>
      <c r="GI191" s="293" t="n"/>
      <c r="GL191" s="6" t="n"/>
      <c r="GN191" s="2" t="n"/>
      <c r="GO191" s="293" t="n"/>
      <c r="GR191" s="6" t="n"/>
      <c r="GT191" s="2" t="n"/>
      <c r="GU191" s="293" t="n"/>
      <c r="GX191" s="6" t="n"/>
      <c r="GZ191" s="2" t="n"/>
      <c r="HA191" s="293" t="n"/>
      <c r="HD191" s="6" t="n"/>
      <c r="HF191" s="2" t="n"/>
      <c r="HG191" s="293" t="n"/>
      <c r="HJ191" s="6" t="n"/>
      <c r="HL191" s="2" t="n"/>
      <c r="HM191" s="293" t="n"/>
      <c r="HP191" s="6" t="n"/>
      <c r="HR191" s="2" t="n"/>
      <c r="HS191" s="293" t="n"/>
      <c r="HV191" s="6" t="n"/>
      <c r="HX191" s="2" t="n"/>
      <c r="HY191" s="293" t="n"/>
      <c r="IB191" s="6" t="n"/>
      <c r="ID191" s="2" t="n"/>
      <c r="IE191" s="293" t="n"/>
      <c r="IH191" s="6" t="n"/>
      <c r="IJ191" s="2" t="n"/>
      <c r="IK191" s="293" t="n"/>
      <c r="IN191" s="6" t="n"/>
      <c r="IP191" s="2" t="n"/>
      <c r="IQ191" s="293" t="n"/>
      <c r="IT191" s="6" t="n"/>
      <c r="IV191" s="2" t="n"/>
      <c r="IW191" s="293" t="n"/>
      <c r="IZ191" s="6" t="n"/>
      <c r="JB191" s="2" t="n"/>
      <c r="JC191" s="293" t="n"/>
      <c r="JF191" s="6" t="n"/>
      <c r="JH191" s="2" t="n"/>
      <c r="JI191" s="293" t="n"/>
      <c r="JL191" s="6" t="n"/>
      <c r="JN191" s="2" t="n"/>
      <c r="JO191" s="293" t="n"/>
      <c r="JR191" s="6" t="n"/>
      <c r="JT191" s="2" t="n"/>
      <c r="JU191" s="293" t="n"/>
      <c r="JX191" s="6" t="n"/>
      <c r="JZ191" s="2" t="n"/>
      <c r="KA191" s="293" t="n"/>
      <c r="KD191" s="6" t="n"/>
      <c r="KF191" s="2" t="n"/>
      <c r="KG191" s="293" t="n"/>
      <c r="KJ191" s="6" t="n"/>
      <c r="KL191" s="2" t="n"/>
      <c r="KM191" s="293" t="n"/>
      <c r="KP191" s="6" t="n"/>
      <c r="KR191" s="2" t="n"/>
      <c r="KS191" s="293" t="n"/>
      <c r="KV191" s="6" t="n"/>
      <c r="KX191" s="2" t="n"/>
      <c r="KY191" s="293" t="n"/>
      <c r="LB191" s="6" t="n"/>
      <c r="LD191" s="2" t="n"/>
      <c r="LE191" s="293" t="n"/>
      <c r="LH191" s="6" t="n"/>
      <c r="LJ191" s="2" t="n"/>
      <c r="LK191" s="293" t="n"/>
      <c r="LN191" s="6" t="n"/>
      <c r="LP191" s="2" t="n"/>
      <c r="LQ191" s="293" t="n"/>
      <c r="LT191" s="6" t="n"/>
      <c r="LV191" s="2" t="n"/>
      <c r="LW191" s="293" t="n"/>
      <c r="LZ191" s="6" t="n"/>
      <c r="MB191" s="2" t="n"/>
      <c r="MC191" s="293" t="n"/>
      <c r="MF191" s="6" t="n"/>
      <c r="MH191" s="2" t="n"/>
      <c r="MI191" s="293" t="n"/>
      <c r="ML191" s="6" t="n"/>
      <c r="MN191" s="2" t="n"/>
      <c r="MO191" s="293" t="n"/>
      <c r="MR191" s="6" t="n"/>
      <c r="MT191" s="2" t="n"/>
      <c r="MU191" s="293" t="n"/>
      <c r="MX191" s="6" t="n"/>
      <c r="MZ191" s="2" t="n"/>
      <c r="NA191" s="293" t="n"/>
      <c r="ND191" s="6" t="n"/>
      <c r="NF191" s="2" t="n"/>
      <c r="NG191" s="293" t="n"/>
      <c r="NJ191" s="6" t="n"/>
      <c r="NL191" s="2" t="n"/>
      <c r="NM191" s="293" t="n"/>
      <c r="NP191" s="6" t="n"/>
      <c r="NR191" s="2" t="n"/>
      <c r="NS191" s="293" t="n"/>
      <c r="NV191" s="6" t="n"/>
      <c r="NX191" s="2" t="n"/>
      <c r="NY191" s="293" t="n"/>
      <c r="OB191" s="6" t="n"/>
      <c r="OD191" s="2" t="n"/>
      <c r="OE191" s="293" t="n"/>
      <c r="OH191" s="6" t="n"/>
      <c r="OJ191" s="2" t="n"/>
      <c r="OK191" s="293" t="n"/>
      <c r="ON191" s="6" t="n"/>
      <c r="OP191" s="2" t="n"/>
      <c r="OQ191" s="293" t="n"/>
      <c r="OT191" s="6" t="n"/>
      <c r="OV191" s="2" t="n"/>
      <c r="OW191" s="293" t="n"/>
      <c r="OZ191" s="6" t="n"/>
      <c r="PB191" s="2" t="n"/>
      <c r="PC191" s="293" t="n"/>
      <c r="PF191" s="6" t="n"/>
      <c r="PH191" s="2" t="n"/>
      <c r="PI191" s="293" t="n"/>
      <c r="PL191" s="6" t="n"/>
      <c r="PN191" s="2" t="n"/>
      <c r="PO191" s="293" t="n"/>
      <c r="PR191" s="6" t="n"/>
      <c r="PT191" s="2" t="n"/>
      <c r="PU191" s="293" t="n"/>
      <c r="PX191" s="6" t="n"/>
      <c r="PZ191" s="2" t="n"/>
      <c r="QA191" s="293" t="n"/>
      <c r="QD191" s="6" t="n"/>
      <c r="QF191" s="2" t="n"/>
      <c r="QG191" s="293" t="n"/>
      <c r="QJ191" s="6" t="n"/>
      <c r="QL191" s="2" t="n"/>
      <c r="QM191" s="293" t="n"/>
      <c r="QP191" s="6" t="n"/>
      <c r="QR191" s="2" t="n"/>
      <c r="QS191" s="293" t="n"/>
      <c r="QV191" s="6" t="n"/>
      <c r="QX191" s="2" t="n"/>
      <c r="QY191" s="293" t="n"/>
      <c r="RB191" s="6" t="n"/>
      <c r="RD191" s="2" t="n"/>
      <c r="RE191" s="293" t="n"/>
      <c r="RH191" s="6" t="n"/>
      <c r="RJ191" s="2" t="n"/>
      <c r="RK191" s="293" t="n"/>
      <c r="RN191" s="6" t="n"/>
      <c r="RP191" s="2" t="n"/>
      <c r="RQ191" s="293" t="n"/>
      <c r="RT191" s="6" t="n"/>
      <c r="RV191" s="2" t="n"/>
      <c r="RW191" s="293" t="n"/>
      <c r="RZ191" s="6" t="n"/>
      <c r="SB191" s="2" t="n"/>
      <c r="SC191" s="293" t="n"/>
      <c r="SF191" s="6" t="n"/>
      <c r="SH191" s="2" t="n"/>
      <c r="SI191" s="293" t="n"/>
      <c r="SL191" s="6" t="n"/>
      <c r="SN191" s="2" t="n"/>
      <c r="SO191" s="293" t="n"/>
      <c r="SR191" s="6" t="n"/>
      <c r="ST191" s="2" t="n"/>
      <c r="SU191" s="293" t="n"/>
      <c r="SX191" s="6" t="n"/>
      <c r="SZ191" s="2" t="n"/>
      <c r="TA191" s="293" t="n"/>
      <c r="TD191" s="6" t="n"/>
      <c r="TF191" s="2" t="n"/>
      <c r="TG191" s="293" t="n"/>
      <c r="TJ191" s="6" t="n"/>
      <c r="TL191" s="2" t="n"/>
      <c r="TM191" s="293" t="n"/>
      <c r="TP191" s="6" t="n"/>
      <c r="TR191" s="2" t="n"/>
      <c r="TS191" s="293" t="n"/>
      <c r="TV191" s="6" t="n"/>
      <c r="TX191" s="2" t="n"/>
      <c r="TY191" s="293" t="n"/>
      <c r="UB191" s="6" t="n"/>
      <c r="UD191" s="2" t="n"/>
      <c r="UE191" s="293" t="n"/>
      <c r="UH191" s="6" t="n"/>
      <c r="UJ191" s="2" t="n"/>
      <c r="UK191" s="293" t="n"/>
      <c r="UN191" s="6" t="n"/>
      <c r="UP191" s="2" t="n"/>
      <c r="UQ191" s="293" t="n"/>
      <c r="UT191" s="6" t="n"/>
      <c r="UV191" s="2" t="n"/>
      <c r="UW191" s="293" t="n"/>
      <c r="UZ191" s="6" t="n"/>
      <c r="VB191" s="2" t="n"/>
      <c r="VC191" s="293" t="n"/>
      <c r="VF191" s="6" t="n"/>
      <c r="VH191" s="2" t="n"/>
      <c r="VI191" s="293" t="n"/>
      <c r="VL191" s="6" t="n"/>
      <c r="VN191" s="2" t="n"/>
      <c r="VO191" s="293" t="n"/>
      <c r="VR191" s="6" t="n"/>
      <c r="VT191" s="2" t="n"/>
      <c r="VU191" s="293" t="n"/>
      <c r="VX191" s="6" t="n"/>
      <c r="VZ191" s="2" t="n"/>
      <c r="WA191" s="293" t="n"/>
      <c r="WD191" s="6" t="n"/>
      <c r="WF191" s="2" t="n"/>
      <c r="WG191" s="293" t="n"/>
      <c r="WJ191" s="6" t="n"/>
      <c r="WL191" s="2" t="n"/>
      <c r="WM191" s="293" t="n"/>
      <c r="WP191" s="6" t="n"/>
      <c r="WR191" s="2" t="n"/>
      <c r="WS191" s="293" t="n"/>
      <c r="WV191" s="6" t="n"/>
      <c r="WX191" s="2" t="n"/>
      <c r="WY191" s="293" t="n"/>
      <c r="XB191" s="6" t="n"/>
      <c r="XD191" s="2" t="n"/>
      <c r="XE191" s="293" t="n"/>
      <c r="XH191" s="6" t="n"/>
      <c r="XJ191" s="2" t="n"/>
      <c r="XK191" s="293" t="n"/>
      <c r="XN191" s="6" t="n"/>
      <c r="XP191" s="2" t="n"/>
      <c r="XQ191" s="293" t="n"/>
      <c r="XT191" s="6" t="n"/>
      <c r="XV191" s="2" t="n"/>
      <c r="XW191" s="293" t="n"/>
      <c r="XZ191" s="6" t="n"/>
      <c r="YB191" s="2" t="n"/>
      <c r="YC191" s="293" t="n"/>
      <c r="YF191" s="6" t="n"/>
      <c r="YH191" s="2" t="n"/>
      <c r="YI191" s="293" t="n"/>
      <c r="YL191" s="6" t="n"/>
      <c r="YN191" s="2" t="n"/>
      <c r="YO191" s="293" t="n"/>
      <c r="YR191" s="6" t="n"/>
      <c r="YT191" s="2" t="n"/>
      <c r="YU191" s="293" t="n"/>
      <c r="YX191" s="6" t="n"/>
      <c r="YZ191" s="2" t="n"/>
      <c r="ZA191" s="293" t="n"/>
      <c r="ZD191" s="6" t="n"/>
      <c r="ZF191" s="2" t="n"/>
      <c r="ZG191" s="293" t="n"/>
      <c r="ZJ191" s="6" t="n"/>
      <c r="ZL191" s="2" t="n"/>
      <c r="ZM191" s="293" t="n"/>
      <c r="ZP191" s="6" t="n"/>
      <c r="ZR191" s="2" t="n"/>
      <c r="ZS191" s="293" t="n"/>
      <c r="ZV191" s="6" t="n"/>
      <c r="ZX191" s="2" t="n"/>
      <c r="ZY191" s="293" t="n"/>
      <c r="AAB191" s="6" t="n"/>
      <c r="AAD191" s="2" t="n"/>
      <c r="AAE191" s="293" t="n"/>
      <c r="AAH191" s="6" t="n"/>
      <c r="AAJ191" s="2" t="n"/>
      <c r="AAK191" s="293" t="n"/>
      <c r="AAN191" s="6" t="n"/>
      <c r="AAP191" s="2" t="n"/>
      <c r="AAQ191" s="293" t="n"/>
      <c r="AAT191" s="6" t="n"/>
      <c r="AAV191" s="2" t="n"/>
      <c r="AAW191" s="293" t="n"/>
      <c r="AAZ191" s="6" t="n"/>
      <c r="ABB191" s="2" t="n"/>
      <c r="ABC191" s="293" t="n"/>
      <c r="ABF191" s="6" t="n"/>
      <c r="ABH191" s="2" t="n"/>
      <c r="ABI191" s="293" t="n"/>
      <c r="ABL191" s="6" t="n"/>
      <c r="ABN191" s="2" t="n"/>
      <c r="ABO191" s="293" t="n"/>
      <c r="ABR191" s="6" t="n"/>
      <c r="ABT191" s="2" t="n"/>
      <c r="ABU191" s="293" t="n"/>
      <c r="ABX191" s="6" t="n"/>
      <c r="ABZ191" s="2" t="n"/>
      <c r="ACA191" s="293" t="n"/>
      <c r="ACD191" s="6" t="n"/>
      <c r="ACF191" s="2" t="n"/>
      <c r="ACG191" s="293" t="n"/>
      <c r="ACJ191" s="6" t="n"/>
      <c r="ACL191" s="2" t="n"/>
      <c r="ACM191" s="293" t="n"/>
      <c r="ACP191" s="6" t="n"/>
      <c r="ACR191" s="2" t="n"/>
      <c r="ACS191" s="293" t="n"/>
      <c r="ACV191" s="6" t="n"/>
      <c r="ACX191" s="2" t="n"/>
      <c r="ACY191" s="293" t="n"/>
      <c r="ADB191" s="6" t="n"/>
      <c r="ADD191" s="2" t="n"/>
      <c r="ADE191" s="293" t="n"/>
      <c r="ADH191" s="6" t="n"/>
      <c r="ADJ191" s="2" t="n"/>
      <c r="ADK191" s="293" t="n"/>
      <c r="ADN191" s="6" t="n"/>
      <c r="ADP191" s="2" t="n"/>
      <c r="ADQ191" s="293" t="n"/>
      <c r="ADT191" s="6" t="n"/>
      <c r="ADV191" s="2" t="n"/>
      <c r="ADW191" s="293" t="n"/>
      <c r="ADZ191" s="6" t="n"/>
      <c r="AEB191" s="2" t="n"/>
      <c r="AEC191" s="293" t="n"/>
      <c r="AEF191" s="6" t="n"/>
      <c r="AEH191" s="2" t="n"/>
      <c r="AEI191" s="293" t="n"/>
      <c r="AEL191" s="6" t="n"/>
      <c r="AEN191" s="2" t="n"/>
      <c r="AEO191" s="293" t="n"/>
      <c r="AER191" s="6" t="n"/>
      <c r="AET191" s="2" t="n"/>
      <c r="AEU191" s="293" t="n"/>
      <c r="AEX191" s="6" t="n"/>
      <c r="AEZ191" s="2" t="n"/>
      <c r="AFA191" s="293" t="n"/>
      <c r="AFD191" s="6" t="n"/>
      <c r="AFF191" s="2" t="n"/>
      <c r="AFG191" s="293" t="n"/>
      <c r="AFJ191" s="6" t="n"/>
      <c r="AFL191" s="2" t="n"/>
      <c r="AFM191" s="293" t="n"/>
      <c r="AFP191" s="6" t="n"/>
      <c r="AFR191" s="2" t="n"/>
      <c r="AFS191" s="293" t="n"/>
      <c r="AFV191" s="6" t="n"/>
      <c r="AFX191" s="2" t="n"/>
      <c r="AFY191" s="293" t="n"/>
      <c r="AGB191" s="6" t="n"/>
      <c r="AGD191" s="2" t="n"/>
      <c r="AGE191" s="293" t="n"/>
      <c r="AGH191" s="6" t="n"/>
      <c r="AGJ191" s="2" t="n"/>
      <c r="AGK191" s="293" t="n"/>
      <c r="AGN191" s="6" t="n"/>
      <c r="AGP191" s="2" t="n"/>
      <c r="AGQ191" s="293" t="n"/>
      <c r="AGT191" s="6" t="n"/>
      <c r="AGV191" s="2" t="n"/>
      <c r="AGW191" s="293" t="n"/>
      <c r="AGZ191" s="6" t="n"/>
      <c r="AHB191" s="2" t="n"/>
      <c r="AHC191" s="293" t="n"/>
      <c r="AHF191" s="6" t="n"/>
      <c r="AHH191" s="2" t="n"/>
      <c r="AHI191" s="293" t="n"/>
      <c r="AHL191" s="6" t="n"/>
      <c r="AHN191" s="2" t="n"/>
      <c r="AHO191" s="293" t="n"/>
      <c r="AHR191" s="6" t="n"/>
      <c r="AHT191" s="2" t="n"/>
      <c r="AHU191" s="293" t="n"/>
      <c r="AHX191" s="6" t="n"/>
      <c r="AHZ191" s="2" t="n"/>
      <c r="AIA191" s="293" t="n"/>
      <c r="AID191" s="6" t="n"/>
      <c r="AIF191" s="2" t="n"/>
      <c r="AIG191" s="293" t="n"/>
      <c r="AIJ191" s="6" t="n"/>
      <c r="AIL191" s="2" t="n"/>
      <c r="AIM191" s="293" t="n"/>
      <c r="AIP191" s="6" t="n"/>
      <c r="AIR191" s="2" t="n"/>
      <c r="AIS191" s="293" t="n"/>
      <c r="AIV191" s="6" t="n"/>
      <c r="AIX191" s="2" t="n"/>
      <c r="AIY191" s="293" t="n"/>
      <c r="AJB191" s="6" t="n"/>
      <c r="AJD191" s="2" t="n"/>
      <c r="AJE191" s="293" t="n"/>
      <c r="AJH191" s="6" t="n"/>
      <c r="AJJ191" s="2" t="n"/>
      <c r="AJK191" s="293" t="n"/>
      <c r="AJN191" s="6" t="n"/>
      <c r="AJP191" s="2" t="n"/>
      <c r="AJQ191" s="293" t="n"/>
      <c r="AJT191" s="6" t="n"/>
      <c r="AJV191" s="2" t="n"/>
      <c r="AJW191" s="293" t="n"/>
      <c r="AJZ191" s="6" t="n"/>
      <c r="AKB191" s="2" t="n"/>
      <c r="AKC191" s="293" t="n"/>
      <c r="AKF191" s="6" t="n"/>
      <c r="AKH191" s="2" t="n"/>
      <c r="AKI191" s="293" t="n"/>
      <c r="AKL191" s="6" t="n"/>
      <c r="AKN191" s="2" t="n"/>
      <c r="AKO191" s="293" t="n"/>
      <c r="AKR191" s="6" t="n"/>
      <c r="AKT191" s="2" t="n"/>
      <c r="AKU191" s="293" t="n"/>
      <c r="AKX191" s="6" t="n"/>
      <c r="AKZ191" s="2" t="n"/>
      <c r="ALA191" s="293" t="n"/>
      <c r="ALD191" s="6" t="n"/>
      <c r="ALF191" s="2" t="n"/>
      <c r="ALG191" s="293" t="n"/>
      <c r="ALJ191" s="6" t="n"/>
      <c r="ALL191" s="2" t="n"/>
      <c r="ALM191" s="293" t="n"/>
      <c r="ALP191" s="6" t="n"/>
      <c r="ALR191" s="2" t="n"/>
      <c r="ALS191" s="293" t="n"/>
      <c r="ALV191" s="6" t="n"/>
      <c r="ALX191" s="2" t="n"/>
      <c r="ALY191" s="293" t="n"/>
      <c r="AMB191" s="6" t="n"/>
      <c r="AMD191" s="2" t="n"/>
      <c r="AME191" s="293" t="n"/>
      <c r="AMH191" s="6" t="n"/>
      <c r="AMJ191" s="2" t="n"/>
      <c r="AMK191" s="293" t="n"/>
      <c r="AMN191" s="6" t="n"/>
      <c r="AMP191" s="2" t="n"/>
      <c r="AMQ191" s="293" t="n"/>
      <c r="AMT191" s="6" t="n"/>
      <c r="AMV191" s="2" t="n"/>
      <c r="AMW191" s="293" t="n"/>
      <c r="AMZ191" s="6" t="n"/>
      <c r="ANB191" s="2" t="n"/>
      <c r="ANC191" s="293" t="n"/>
      <c r="ANF191" s="6" t="n"/>
      <c r="ANH191" s="2" t="n"/>
      <c r="ANI191" s="293" t="n"/>
      <c r="ANL191" s="6" t="n"/>
      <c r="ANN191" s="2" t="n"/>
      <c r="ANO191" s="293" t="n"/>
      <c r="ANR191" s="6" t="n"/>
      <c r="ANT191" s="2" t="n"/>
      <c r="ANU191" s="293" t="n"/>
      <c r="ANX191" s="6" t="n"/>
      <c r="ANZ191" s="2" t="n"/>
      <c r="AOA191" s="293" t="n"/>
      <c r="AOD191" s="6" t="n"/>
      <c r="AOF191" s="2" t="n"/>
      <c r="AOG191" s="293" t="n"/>
      <c r="AOJ191" s="6" t="n"/>
      <c r="AOL191" s="2" t="n"/>
      <c r="AOM191" s="293" t="n"/>
      <c r="AOP191" s="6" t="n"/>
      <c r="AOR191" s="2" t="n"/>
      <c r="AOS191" s="293" t="n"/>
      <c r="AOV191" s="6" t="n"/>
      <c r="AOX191" s="2" t="n"/>
      <c r="AOY191" s="293" t="n"/>
      <c r="APB191" s="6" t="n"/>
      <c r="APD191" s="2" t="n"/>
      <c r="APE191" s="293" t="n"/>
      <c r="APH191" s="6" t="n"/>
      <c r="APJ191" s="2" t="n"/>
      <c r="APK191" s="293" t="n"/>
      <c r="APN191" s="6" t="n"/>
      <c r="APP191" s="2" t="n"/>
      <c r="APQ191" s="293" t="n"/>
      <c r="APT191" s="6" t="n"/>
      <c r="APV191" s="2" t="n"/>
      <c r="APW191" s="293" t="n"/>
      <c r="APZ191" s="6" t="n"/>
      <c r="AQB191" s="2" t="n"/>
      <c r="AQC191" s="293" t="n"/>
      <c r="AQF191" s="6" t="n"/>
      <c r="AQH191" s="2" t="n"/>
      <c r="AQI191" s="293" t="n"/>
      <c r="AQL191" s="6" t="n"/>
      <c r="AQN191" s="2" t="n"/>
      <c r="AQO191" s="293" t="n"/>
      <c r="AQR191" s="6" t="n"/>
      <c r="AQT191" s="2" t="n"/>
      <c r="AQU191" s="293" t="n"/>
      <c r="AQX191" s="6" t="n"/>
      <c r="AQZ191" s="2" t="n"/>
      <c r="ARA191" s="293" t="n"/>
      <c r="ARD191" s="6" t="n"/>
      <c r="ARF191" s="2" t="n"/>
      <c r="ARG191" s="293" t="n"/>
      <c r="ARJ191" s="6" t="n"/>
      <c r="ARL191" s="2" t="n"/>
      <c r="ARM191" s="293" t="n"/>
      <c r="ARP191" s="6" t="n"/>
      <c r="ARR191" s="2" t="n"/>
      <c r="ARS191" s="293" t="n"/>
      <c r="ARV191" s="6" t="n"/>
      <c r="ARX191" s="2" t="n"/>
      <c r="ARY191" s="293" t="n"/>
      <c r="ASB191" s="6" t="n"/>
      <c r="ASD191" s="2" t="n"/>
      <c r="ASE191" s="293" t="n"/>
      <c r="ASH191" s="6" t="n"/>
      <c r="ASJ191" s="2" t="n"/>
      <c r="ASK191" s="293" t="n"/>
      <c r="ASN191" s="6" t="n"/>
      <c r="ASP191" s="2" t="n"/>
      <c r="ASQ191" s="293" t="n"/>
      <c r="AST191" s="6" t="n"/>
      <c r="ASV191" s="2" t="n"/>
      <c r="ASW191" s="293" t="n"/>
      <c r="ASZ191" s="6" t="n"/>
      <c r="ATB191" s="2" t="n"/>
      <c r="ATC191" s="293" t="n"/>
      <c r="ATF191" s="6" t="n"/>
      <c r="ATH191" s="2" t="n"/>
      <c r="ATI191" s="293" t="n"/>
      <c r="ATL191" s="6" t="n"/>
      <c r="ATN191" s="2" t="n"/>
      <c r="ATO191" s="293" t="n"/>
      <c r="ATR191" s="6" t="n"/>
      <c r="ATT191" s="2" t="n"/>
      <c r="ATU191" s="293" t="n"/>
      <c r="ATX191" s="6" t="n"/>
      <c r="ATZ191" s="2" t="n"/>
      <c r="AUA191" s="293" t="n"/>
      <c r="AUD191" s="6" t="n"/>
      <c r="AUF191" s="2" t="n"/>
      <c r="AUG191" s="293" t="n"/>
      <c r="AUJ191" s="6" t="n"/>
      <c r="AUL191" s="2" t="n"/>
      <c r="AUM191" s="293" t="n"/>
      <c r="AUP191" s="6" t="n"/>
      <c r="AUR191" s="2" t="n"/>
      <c r="AUS191" s="293" t="n"/>
      <c r="AUV191" s="6" t="n"/>
      <c r="AUX191" s="2" t="n"/>
      <c r="AUY191" s="293" t="n"/>
      <c r="AVB191" s="6" t="n"/>
      <c r="AVD191" s="2" t="n"/>
      <c r="AVE191" s="293" t="n"/>
      <c r="AVH191" s="6" t="n"/>
      <c r="AVJ191" s="2" t="n"/>
      <c r="AVK191" s="293" t="n"/>
      <c r="AVN191" s="6" t="n"/>
      <c r="AVP191" s="2" t="n"/>
      <c r="AVQ191" s="293" t="n"/>
      <c r="AVT191" s="6" t="n"/>
      <c r="AVV191" s="2" t="n"/>
      <c r="AVW191" s="293" t="n"/>
      <c r="AVZ191" s="6" t="n"/>
      <c r="AWB191" s="2" t="n"/>
      <c r="AWC191" s="293" t="n"/>
      <c r="AWF191" s="6" t="n"/>
      <c r="AWH191" s="2" t="n"/>
      <c r="AWI191" s="293" t="n"/>
      <c r="AWL191" s="6" t="n"/>
      <c r="AWN191" s="2" t="n"/>
      <c r="AWO191" s="293" t="n"/>
      <c r="AWR191" s="6" t="n"/>
      <c r="AWT191" s="2" t="n"/>
      <c r="AWU191" s="293" t="n"/>
      <c r="AWX191" s="6" t="n"/>
      <c r="AWZ191" s="2" t="n"/>
      <c r="AXA191" s="293" t="n"/>
      <c r="AXD191" s="6" t="n"/>
      <c r="AXF191" s="2" t="n"/>
      <c r="AXG191" s="293" t="n"/>
      <c r="AXJ191" s="6" t="n"/>
      <c r="AXL191" s="2" t="n"/>
      <c r="AXM191" s="293" t="n"/>
      <c r="AXP191" s="6" t="n"/>
      <c r="AXR191" s="2" t="n"/>
      <c r="AXS191" s="293" t="n"/>
      <c r="AXV191" s="6" t="n"/>
      <c r="AXX191" s="2" t="n"/>
      <c r="AXY191" s="293" t="n"/>
      <c r="AYB191" s="6" t="n"/>
      <c r="AYD191" s="2" t="n"/>
      <c r="AYE191" s="293" t="n"/>
      <c r="AYH191" s="6" t="n"/>
      <c r="AYJ191" s="2" t="n"/>
      <c r="AYK191" s="293" t="n"/>
      <c r="AYN191" s="6" t="n"/>
      <c r="AYP191" s="2" t="n"/>
      <c r="AYQ191" s="293" t="n"/>
      <c r="AYT191" s="6" t="n"/>
      <c r="AYV191" s="2" t="n"/>
      <c r="AYW191" s="293" t="n"/>
      <c r="AYZ191" s="6" t="n"/>
      <c r="AZB191" s="2" t="n"/>
      <c r="AZC191" s="293" t="n"/>
      <c r="AZF191" s="6" t="n"/>
      <c r="AZH191" s="2" t="n"/>
      <c r="AZI191" s="293" t="n"/>
      <c r="AZL191" s="6" t="n"/>
      <c r="AZN191" s="2" t="n"/>
      <c r="AZO191" s="293" t="n"/>
      <c r="AZR191" s="6" t="n"/>
      <c r="AZT191" s="2" t="n"/>
      <c r="AZU191" s="293" t="n"/>
      <c r="AZX191" s="6" t="n"/>
      <c r="AZZ191" s="2" t="n"/>
      <c r="BAA191" s="293" t="n"/>
      <c r="BAD191" s="6" t="n"/>
      <c r="BAF191" s="2" t="n"/>
      <c r="BAG191" s="293" t="n"/>
      <c r="BAJ191" s="6" t="n"/>
      <c r="BAL191" s="2" t="n"/>
      <c r="BAM191" s="293" t="n"/>
      <c r="BAP191" s="6" t="n"/>
      <c r="BAR191" s="2" t="n"/>
      <c r="BAS191" s="293" t="n"/>
      <c r="BAV191" s="6" t="n"/>
      <c r="BAX191" s="2" t="n"/>
      <c r="BAY191" s="293" t="n"/>
      <c r="BBB191" s="6" t="n"/>
      <c r="BBD191" s="2" t="n"/>
      <c r="BBE191" s="293" t="n"/>
      <c r="BBH191" s="6" t="n"/>
      <c r="BBJ191" s="2" t="n"/>
      <c r="BBK191" s="293" t="n"/>
      <c r="BBN191" s="6" t="n"/>
      <c r="BBP191" s="2" t="n"/>
      <c r="BBQ191" s="293" t="n"/>
      <c r="BBT191" s="6" t="n"/>
      <c r="BBV191" s="2" t="n"/>
      <c r="BBW191" s="293" t="n"/>
      <c r="BBZ191" s="6" t="n"/>
      <c r="BCB191" s="2" t="n"/>
      <c r="BCC191" s="293" t="n"/>
      <c r="BCF191" s="6" t="n"/>
      <c r="BCH191" s="2" t="n"/>
      <c r="BCI191" s="293" t="n"/>
      <c r="BCL191" s="6" t="n"/>
      <c r="BCN191" s="2" t="n"/>
      <c r="BCO191" s="293" t="n"/>
      <c r="BCR191" s="6" t="n"/>
      <c r="BCT191" s="2" t="n"/>
      <c r="BCU191" s="293" t="n"/>
      <c r="BCX191" s="6" t="n"/>
      <c r="BCZ191" s="2" t="n"/>
      <c r="BDA191" s="293" t="n"/>
      <c r="BDD191" s="6" t="n"/>
      <c r="BDF191" s="2" t="n"/>
      <c r="BDG191" s="293" t="n"/>
      <c r="BDJ191" s="6" t="n"/>
      <c r="BDL191" s="2" t="n"/>
      <c r="BDM191" s="293" t="n"/>
      <c r="BDP191" s="6" t="n"/>
      <c r="BDR191" s="2" t="n"/>
      <c r="BDS191" s="293" t="n"/>
      <c r="BDV191" s="6" t="n"/>
      <c r="BDX191" s="2" t="n"/>
      <c r="BDY191" s="293" t="n"/>
      <c r="BEB191" s="6" t="n"/>
      <c r="BED191" s="2" t="n"/>
      <c r="BEE191" s="293" t="n"/>
      <c r="BEH191" s="6" t="n"/>
      <c r="BEJ191" s="2" t="n"/>
      <c r="BEK191" s="293" t="n"/>
      <c r="BEN191" s="6" t="n"/>
      <c r="BEP191" s="2" t="n"/>
      <c r="BEQ191" s="293" t="n"/>
      <c r="BET191" s="6" t="n"/>
      <c r="BEV191" s="2" t="n"/>
      <c r="BEW191" s="293" t="n"/>
      <c r="BEZ191" s="6" t="n"/>
      <c r="BFB191" s="2" t="n"/>
      <c r="BFC191" s="293" t="n"/>
      <c r="BFF191" s="6" t="n"/>
      <c r="BFH191" s="2" t="n"/>
      <c r="BFI191" s="293" t="n"/>
      <c r="BFL191" s="6" t="n"/>
      <c r="BFN191" s="2" t="n"/>
      <c r="BFO191" s="293" t="n"/>
      <c r="BFR191" s="6" t="n"/>
      <c r="BFT191" s="2" t="n"/>
      <c r="BFU191" s="293" t="n"/>
      <c r="BFX191" s="6" t="n"/>
      <c r="BFZ191" s="2" t="n"/>
      <c r="BGA191" s="293" t="n"/>
      <c r="BGD191" s="6" t="n"/>
      <c r="BGF191" s="2" t="n"/>
      <c r="BGG191" s="293" t="n"/>
      <c r="BGJ191" s="6" t="n"/>
      <c r="BGL191" s="2" t="n"/>
      <c r="BGM191" s="293" t="n"/>
      <c r="BGP191" s="6" t="n"/>
      <c r="BGR191" s="2" t="n"/>
      <c r="BGS191" s="293" t="n"/>
      <c r="BGV191" s="6" t="n"/>
      <c r="BGX191" s="2" t="n"/>
      <c r="BGY191" s="293" t="n"/>
      <c r="BHB191" s="6" t="n"/>
      <c r="BHD191" s="2" t="n"/>
      <c r="BHE191" s="293" t="n"/>
      <c r="BHH191" s="6" t="n"/>
      <c r="BHJ191" s="2" t="n"/>
      <c r="BHK191" s="293" t="n"/>
      <c r="BHN191" s="6" t="n"/>
      <c r="BHP191" s="2" t="n"/>
      <c r="BHQ191" s="293" t="n"/>
      <c r="BHT191" s="6" t="n"/>
      <c r="BHV191" s="2" t="n"/>
      <c r="BHW191" s="293" t="n"/>
      <c r="BHZ191" s="6" t="n"/>
      <c r="BIB191" s="2" t="n"/>
      <c r="BIC191" s="293" t="n"/>
      <c r="BIF191" s="6" t="n"/>
      <c r="BIH191" s="2" t="n"/>
      <c r="BII191" s="293" t="n"/>
      <c r="BIL191" s="6" t="n"/>
      <c r="BIN191" s="2" t="n"/>
      <c r="BIO191" s="293" t="n"/>
      <c r="BIR191" s="6" t="n"/>
      <c r="BIT191" s="2" t="n"/>
      <c r="BIU191" s="293" t="n"/>
      <c r="BIX191" s="6" t="n"/>
      <c r="BIZ191" s="2" t="n"/>
      <c r="BJA191" s="293" t="n"/>
      <c r="BJD191" s="6" t="n"/>
      <c r="BJF191" s="2" t="n"/>
      <c r="BJG191" s="293" t="n"/>
      <c r="BJJ191" s="6" t="n"/>
      <c r="BJL191" s="2" t="n"/>
      <c r="BJM191" s="293" t="n"/>
      <c r="BJP191" s="6" t="n"/>
      <c r="BJR191" s="2" t="n"/>
      <c r="BJS191" s="293" t="n"/>
      <c r="BJV191" s="6" t="n"/>
      <c r="BJX191" s="2" t="n"/>
      <c r="BJY191" s="293" t="n"/>
      <c r="BKB191" s="6" t="n"/>
      <c r="BKD191" s="2" t="n"/>
      <c r="BKE191" s="293" t="n"/>
      <c r="BKH191" s="6" t="n"/>
      <c r="BKJ191" s="2" t="n"/>
      <c r="BKK191" s="293" t="n"/>
      <c r="BKN191" s="6" t="n"/>
      <c r="BKP191" s="2" t="n"/>
      <c r="BKQ191" s="293" t="n"/>
      <c r="BKT191" s="6" t="n"/>
      <c r="BKV191" s="2" t="n"/>
      <c r="BKW191" s="293" t="n"/>
      <c r="BKZ191" s="6" t="n"/>
      <c r="BLB191" s="2" t="n"/>
      <c r="BLC191" s="293" t="n"/>
      <c r="BLF191" s="6" t="n"/>
      <c r="BLH191" s="2" t="n"/>
      <c r="BLI191" s="293" t="n"/>
      <c r="BLL191" s="6" t="n"/>
      <c r="BLN191" s="2" t="n"/>
      <c r="BLO191" s="293" t="n"/>
      <c r="BLR191" s="6" t="n"/>
      <c r="BLT191" s="2" t="n"/>
      <c r="BLU191" s="293" t="n"/>
      <c r="BLX191" s="6" t="n"/>
      <c r="BLZ191" s="2" t="n"/>
      <c r="BMA191" s="293" t="n"/>
      <c r="BMD191" s="6" t="n"/>
      <c r="BMF191" s="2" t="n"/>
      <c r="BMG191" s="293" t="n"/>
      <c r="BMJ191" s="6" t="n"/>
      <c r="BML191" s="2" t="n"/>
      <c r="BMM191" s="293" t="n"/>
      <c r="BMP191" s="6" t="n"/>
      <c r="BMR191" s="2" t="n"/>
      <c r="BMS191" s="293" t="n"/>
      <c r="BMV191" s="6" t="n"/>
      <c r="BMX191" s="2" t="n"/>
      <c r="BMY191" s="293" t="n"/>
      <c r="BNB191" s="6" t="n"/>
      <c r="BND191" s="2" t="n"/>
      <c r="BNE191" s="293" t="n"/>
      <c r="BNH191" s="6" t="n"/>
      <c r="BNJ191" s="2" t="n"/>
      <c r="BNK191" s="293" t="n"/>
      <c r="BNN191" s="6" t="n"/>
      <c r="BNP191" s="2" t="n"/>
      <c r="BNQ191" s="293" t="n"/>
      <c r="BNT191" s="6" t="n"/>
      <c r="BNV191" s="2" t="n"/>
      <c r="BNW191" s="293" t="n"/>
      <c r="BNZ191" s="6" t="n"/>
      <c r="BOB191" s="2" t="n"/>
      <c r="BOC191" s="293" t="n"/>
      <c r="BOF191" s="6" t="n"/>
      <c r="BOH191" s="2" t="n"/>
      <c r="BOI191" s="293" t="n"/>
      <c r="BOL191" s="6" t="n"/>
      <c r="BON191" s="2" t="n"/>
      <c r="BOO191" s="293" t="n"/>
    </row>
    <row r="192">
      <c r="D192" s="3" t="n"/>
      <c r="E192" s="11" t="n"/>
      <c r="F192" s="293" t="n"/>
      <c r="G192" s="11" t="n"/>
      <c r="H192" s="8" t="n"/>
      <c r="I192" s="8" t="n"/>
      <c r="J192" s="2" t="n"/>
      <c r="K192" s="6" t="n"/>
      <c r="L192" s="293" t="n"/>
      <c r="M192" s="293" t="n"/>
      <c r="N192" s="6" t="n"/>
      <c r="P192" s="2" t="n"/>
      <c r="Q192" s="293" t="n"/>
      <c r="T192" s="6" t="n"/>
      <c r="V192" s="2" t="n"/>
      <c r="W192" s="293" t="n"/>
      <c r="Z192" s="6" t="n"/>
      <c r="AB192" s="2" t="n"/>
      <c r="AC192" s="293" t="n"/>
      <c r="AF192" s="6" t="n"/>
      <c r="AH192" s="2" t="n"/>
      <c r="AI192" s="293" t="n"/>
      <c r="AL192" s="6" t="n"/>
      <c r="AN192" s="2" t="n"/>
      <c r="AO192" s="293" t="n"/>
      <c r="AR192" s="6" t="n"/>
      <c r="AT192" s="2" t="n"/>
      <c r="AU192" s="293" t="n"/>
      <c r="AX192" s="6" t="n"/>
      <c r="AZ192" s="2" t="n"/>
      <c r="BA192" s="293" t="n"/>
      <c r="BD192" s="6" t="n"/>
      <c r="BF192" s="2" t="n"/>
      <c r="BG192" s="293" t="n"/>
      <c r="BJ192" s="6" t="n"/>
      <c r="BL192" s="2" t="n"/>
      <c r="BM192" s="293" t="n"/>
      <c r="BP192" s="6" t="n"/>
      <c r="BR192" s="2" t="n"/>
      <c r="BS192" s="293" t="n"/>
      <c r="BV192" s="6" t="n"/>
      <c r="BX192" s="2" t="n"/>
      <c r="BY192" s="293" t="n"/>
      <c r="CB192" s="6" t="n"/>
      <c r="CD192" s="2" t="n"/>
      <c r="CE192" s="293" t="n"/>
      <c r="CH192" s="6" t="n"/>
      <c r="CJ192" s="2" t="n"/>
      <c r="CK192" s="293" t="n"/>
      <c r="CN192" s="6" t="n"/>
      <c r="CP192" s="2" t="n"/>
      <c r="CQ192" s="293" t="n"/>
      <c r="CT192" s="6" t="n"/>
      <c r="CV192" s="2" t="n"/>
      <c r="CW192" s="293" t="n"/>
      <c r="CZ192" s="6" t="n"/>
      <c r="DB192" s="2" t="n"/>
      <c r="DC192" s="293" t="n"/>
      <c r="DF192" s="6" t="n"/>
      <c r="DH192" s="2" t="n"/>
      <c r="DI192" s="293" t="n"/>
      <c r="DL192" s="6" t="n"/>
      <c r="DN192" s="2" t="n"/>
      <c r="DO192" s="293" t="n"/>
      <c r="DR192" s="6" t="n"/>
      <c r="DT192" s="2" t="n"/>
      <c r="DU192" s="293" t="n"/>
      <c r="DX192" s="6" t="n"/>
      <c r="DZ192" s="2" t="n"/>
      <c r="EA192" s="293" t="n"/>
      <c r="ED192" s="6" t="n"/>
      <c r="EF192" s="2" t="n"/>
      <c r="EG192" s="293" t="n"/>
      <c r="EJ192" s="6" t="n"/>
      <c r="EL192" s="2" t="n"/>
      <c r="EM192" s="293" t="n"/>
      <c r="EP192" s="6" t="n"/>
      <c r="ER192" s="2" t="n"/>
      <c r="ES192" s="293" t="n"/>
      <c r="EV192" s="6" t="n"/>
      <c r="EX192" s="2" t="n"/>
      <c r="EY192" s="293" t="n"/>
      <c r="FB192" s="6" t="n"/>
      <c r="FD192" s="2" t="n"/>
      <c r="FE192" s="293" t="n"/>
      <c r="FH192" s="6" t="n"/>
      <c r="FJ192" s="2" t="n"/>
      <c r="FK192" s="293" t="n"/>
      <c r="FN192" s="6" t="n"/>
      <c r="FP192" s="2" t="n"/>
      <c r="FQ192" s="293" t="n"/>
      <c r="FT192" s="6" t="n"/>
      <c r="FV192" s="2" t="n"/>
      <c r="FW192" s="293" t="n"/>
      <c r="FZ192" s="6" t="n"/>
      <c r="GB192" s="2" t="n"/>
      <c r="GC192" s="293" t="n"/>
      <c r="GF192" s="6" t="n"/>
      <c r="GH192" s="2" t="n"/>
      <c r="GI192" s="293" t="n"/>
      <c r="GL192" s="6" t="n"/>
      <c r="GN192" s="2" t="n"/>
      <c r="GO192" s="293" t="n"/>
      <c r="GR192" s="6" t="n"/>
      <c r="GT192" s="2" t="n"/>
      <c r="GU192" s="293" t="n"/>
      <c r="GX192" s="6" t="n"/>
      <c r="GZ192" s="2" t="n"/>
      <c r="HA192" s="293" t="n"/>
      <c r="HD192" s="6" t="n"/>
      <c r="HF192" s="2" t="n"/>
      <c r="HG192" s="293" t="n"/>
      <c r="HJ192" s="6" t="n"/>
      <c r="HL192" s="2" t="n"/>
      <c r="HM192" s="293" t="n"/>
      <c r="HP192" s="6" t="n"/>
      <c r="HR192" s="2" t="n"/>
      <c r="HS192" s="293" t="n"/>
      <c r="HV192" s="6" t="n"/>
      <c r="HX192" s="2" t="n"/>
      <c r="HY192" s="293" t="n"/>
      <c r="IB192" s="6" t="n"/>
      <c r="ID192" s="2" t="n"/>
      <c r="IE192" s="293" t="n"/>
      <c r="IH192" s="6" t="n"/>
      <c r="IJ192" s="2" t="n"/>
      <c r="IK192" s="293" t="n"/>
      <c r="IN192" s="6" t="n"/>
      <c r="IP192" s="2" t="n"/>
      <c r="IQ192" s="293" t="n"/>
      <c r="IT192" s="6" t="n"/>
      <c r="IV192" s="2" t="n"/>
      <c r="IW192" s="293" t="n"/>
      <c r="IZ192" s="6" t="n"/>
      <c r="JB192" s="2" t="n"/>
      <c r="JC192" s="293" t="n"/>
      <c r="JF192" s="6" t="n"/>
      <c r="JH192" s="2" t="n"/>
      <c r="JI192" s="293" t="n"/>
      <c r="JL192" s="6" t="n"/>
      <c r="JN192" s="2" t="n"/>
      <c r="JO192" s="293" t="n"/>
      <c r="JR192" s="6" t="n"/>
      <c r="JT192" s="2" t="n"/>
      <c r="JU192" s="293" t="n"/>
      <c r="JX192" s="6" t="n"/>
      <c r="JZ192" s="2" t="n"/>
      <c r="KA192" s="293" t="n"/>
      <c r="KD192" s="6" t="n"/>
      <c r="KF192" s="2" t="n"/>
      <c r="KG192" s="293" t="n"/>
      <c r="KJ192" s="6" t="n"/>
      <c r="KL192" s="2" t="n"/>
      <c r="KM192" s="293" t="n"/>
      <c r="KP192" s="6" t="n"/>
      <c r="KR192" s="2" t="n"/>
      <c r="KS192" s="293" t="n"/>
      <c r="KV192" s="6" t="n"/>
      <c r="KX192" s="2" t="n"/>
      <c r="KY192" s="293" t="n"/>
      <c r="LB192" s="6" t="n"/>
      <c r="LD192" s="2" t="n"/>
      <c r="LE192" s="293" t="n"/>
      <c r="LH192" s="6" t="n"/>
      <c r="LJ192" s="2" t="n"/>
      <c r="LK192" s="293" t="n"/>
      <c r="LN192" s="6" t="n"/>
      <c r="LP192" s="2" t="n"/>
      <c r="LQ192" s="293" t="n"/>
      <c r="LT192" s="6" t="n"/>
      <c r="LV192" s="2" t="n"/>
      <c r="LW192" s="293" t="n"/>
      <c r="LZ192" s="6" t="n"/>
      <c r="MB192" s="2" t="n"/>
      <c r="MC192" s="293" t="n"/>
      <c r="MF192" s="6" t="n"/>
      <c r="MH192" s="2" t="n"/>
      <c r="MI192" s="293" t="n"/>
      <c r="ML192" s="6" t="n"/>
      <c r="MN192" s="2" t="n"/>
      <c r="MO192" s="293" t="n"/>
      <c r="MR192" s="6" t="n"/>
      <c r="MT192" s="2" t="n"/>
      <c r="MU192" s="293" t="n"/>
      <c r="MX192" s="6" t="n"/>
      <c r="MZ192" s="2" t="n"/>
      <c r="NA192" s="293" t="n"/>
      <c r="ND192" s="6" t="n"/>
      <c r="NF192" s="2" t="n"/>
      <c r="NG192" s="293" t="n"/>
      <c r="NJ192" s="6" t="n"/>
      <c r="NL192" s="2" t="n"/>
      <c r="NM192" s="293" t="n"/>
      <c r="NP192" s="6" t="n"/>
      <c r="NR192" s="2" t="n"/>
      <c r="NS192" s="293" t="n"/>
      <c r="NV192" s="6" t="n"/>
      <c r="NX192" s="2" t="n"/>
      <c r="NY192" s="293" t="n"/>
      <c r="OB192" s="6" t="n"/>
      <c r="OD192" s="2" t="n"/>
      <c r="OE192" s="293" t="n"/>
      <c r="OH192" s="6" t="n"/>
      <c r="OJ192" s="2" t="n"/>
      <c r="OK192" s="293" t="n"/>
      <c r="ON192" s="6" t="n"/>
      <c r="OP192" s="2" t="n"/>
      <c r="OQ192" s="293" t="n"/>
      <c r="OT192" s="6" t="n"/>
      <c r="OV192" s="2" t="n"/>
      <c r="OW192" s="293" t="n"/>
      <c r="OZ192" s="6" t="n"/>
      <c r="PB192" s="2" t="n"/>
      <c r="PC192" s="293" t="n"/>
      <c r="PF192" s="6" t="n"/>
      <c r="PH192" s="2" t="n"/>
      <c r="PI192" s="293" t="n"/>
      <c r="PL192" s="6" t="n"/>
      <c r="PN192" s="2" t="n"/>
      <c r="PO192" s="293" t="n"/>
      <c r="PR192" s="6" t="n"/>
      <c r="PT192" s="2" t="n"/>
      <c r="PU192" s="293" t="n"/>
      <c r="PX192" s="6" t="n"/>
      <c r="PZ192" s="2" t="n"/>
      <c r="QA192" s="293" t="n"/>
      <c r="QD192" s="6" t="n"/>
      <c r="QF192" s="2" t="n"/>
      <c r="QG192" s="293" t="n"/>
      <c r="QJ192" s="6" t="n"/>
      <c r="QL192" s="2" t="n"/>
      <c r="QM192" s="293" t="n"/>
      <c r="QP192" s="6" t="n"/>
      <c r="QR192" s="2" t="n"/>
      <c r="QS192" s="293" t="n"/>
      <c r="QV192" s="6" t="n"/>
      <c r="QX192" s="2" t="n"/>
      <c r="QY192" s="293" t="n"/>
      <c r="RB192" s="6" t="n"/>
      <c r="RD192" s="2" t="n"/>
      <c r="RE192" s="293" t="n"/>
      <c r="RH192" s="6" t="n"/>
      <c r="RJ192" s="2" t="n"/>
      <c r="RK192" s="293" t="n"/>
      <c r="RN192" s="6" t="n"/>
      <c r="RP192" s="2" t="n"/>
      <c r="RQ192" s="293" t="n"/>
      <c r="RT192" s="6" t="n"/>
      <c r="RV192" s="2" t="n"/>
      <c r="RW192" s="293" t="n"/>
      <c r="RZ192" s="6" t="n"/>
      <c r="SB192" s="2" t="n"/>
      <c r="SC192" s="293" t="n"/>
      <c r="SF192" s="6" t="n"/>
      <c r="SH192" s="2" t="n"/>
      <c r="SI192" s="293" t="n"/>
      <c r="SL192" s="6" t="n"/>
      <c r="SN192" s="2" t="n"/>
      <c r="SO192" s="293" t="n"/>
      <c r="SR192" s="6" t="n"/>
      <c r="ST192" s="2" t="n"/>
      <c r="SU192" s="293" t="n"/>
      <c r="SX192" s="6" t="n"/>
      <c r="SZ192" s="2" t="n"/>
      <c r="TA192" s="293" t="n"/>
      <c r="TD192" s="6" t="n"/>
      <c r="TF192" s="2" t="n"/>
      <c r="TG192" s="293" t="n"/>
      <c r="TJ192" s="6" t="n"/>
      <c r="TL192" s="2" t="n"/>
      <c r="TM192" s="293" t="n"/>
      <c r="TP192" s="6" t="n"/>
      <c r="TR192" s="2" t="n"/>
      <c r="TS192" s="293" t="n"/>
      <c r="TV192" s="6" t="n"/>
      <c r="TX192" s="2" t="n"/>
      <c r="TY192" s="293" t="n"/>
      <c r="UB192" s="6" t="n"/>
      <c r="UD192" s="2" t="n"/>
      <c r="UE192" s="293" t="n"/>
      <c r="UH192" s="6" t="n"/>
      <c r="UJ192" s="2" t="n"/>
      <c r="UK192" s="293" t="n"/>
      <c r="UN192" s="6" t="n"/>
      <c r="UP192" s="2" t="n"/>
      <c r="UQ192" s="293" t="n"/>
      <c r="UT192" s="6" t="n"/>
      <c r="UV192" s="2" t="n"/>
      <c r="UW192" s="293" t="n"/>
      <c r="UZ192" s="6" t="n"/>
      <c r="VB192" s="2" t="n"/>
      <c r="VC192" s="293" t="n"/>
      <c r="VF192" s="6" t="n"/>
      <c r="VH192" s="2" t="n"/>
      <c r="VI192" s="293" t="n"/>
      <c r="VL192" s="6" t="n"/>
      <c r="VN192" s="2" t="n"/>
      <c r="VO192" s="293" t="n"/>
      <c r="VR192" s="6" t="n"/>
      <c r="VT192" s="2" t="n"/>
      <c r="VU192" s="293" t="n"/>
      <c r="VX192" s="6" t="n"/>
      <c r="VZ192" s="2" t="n"/>
      <c r="WA192" s="293" t="n"/>
      <c r="WD192" s="6" t="n"/>
      <c r="WF192" s="2" t="n"/>
      <c r="WG192" s="293" t="n"/>
      <c r="WJ192" s="6" t="n"/>
      <c r="WL192" s="2" t="n"/>
      <c r="WM192" s="293" t="n"/>
      <c r="WP192" s="6" t="n"/>
      <c r="WR192" s="2" t="n"/>
      <c r="WS192" s="293" t="n"/>
      <c r="WV192" s="6" t="n"/>
      <c r="WX192" s="2" t="n"/>
      <c r="WY192" s="293" t="n"/>
      <c r="XB192" s="6" t="n"/>
      <c r="XD192" s="2" t="n"/>
      <c r="XE192" s="293" t="n"/>
      <c r="XH192" s="6" t="n"/>
      <c r="XJ192" s="2" t="n"/>
      <c r="XK192" s="293" t="n"/>
      <c r="XN192" s="6" t="n"/>
      <c r="XP192" s="2" t="n"/>
      <c r="XQ192" s="293" t="n"/>
      <c r="XT192" s="6" t="n"/>
      <c r="XV192" s="2" t="n"/>
      <c r="XW192" s="293" t="n"/>
      <c r="XZ192" s="6" t="n"/>
      <c r="YB192" s="2" t="n"/>
      <c r="YC192" s="293" t="n"/>
      <c r="YF192" s="6" t="n"/>
      <c r="YH192" s="2" t="n"/>
      <c r="YI192" s="293" t="n"/>
      <c r="YL192" s="6" t="n"/>
      <c r="YN192" s="2" t="n"/>
      <c r="YO192" s="293" t="n"/>
      <c r="YR192" s="6" t="n"/>
      <c r="YT192" s="2" t="n"/>
      <c r="YU192" s="293" t="n"/>
      <c r="YX192" s="6" t="n"/>
      <c r="YZ192" s="2" t="n"/>
      <c r="ZA192" s="293" t="n"/>
      <c r="ZD192" s="6" t="n"/>
      <c r="ZF192" s="2" t="n"/>
      <c r="ZG192" s="293" t="n"/>
      <c r="ZJ192" s="6" t="n"/>
      <c r="ZL192" s="2" t="n"/>
      <c r="ZM192" s="293" t="n"/>
      <c r="ZP192" s="6" t="n"/>
      <c r="ZR192" s="2" t="n"/>
      <c r="ZS192" s="293" t="n"/>
      <c r="ZV192" s="6" t="n"/>
      <c r="ZX192" s="2" t="n"/>
      <c r="ZY192" s="293" t="n"/>
      <c r="AAB192" s="6" t="n"/>
      <c r="AAD192" s="2" t="n"/>
      <c r="AAE192" s="293" t="n"/>
      <c r="AAH192" s="6" t="n"/>
      <c r="AAJ192" s="2" t="n"/>
      <c r="AAK192" s="293" t="n"/>
      <c r="AAN192" s="6" t="n"/>
      <c r="AAP192" s="2" t="n"/>
      <c r="AAQ192" s="293" t="n"/>
      <c r="AAT192" s="6" t="n"/>
      <c r="AAV192" s="2" t="n"/>
      <c r="AAW192" s="293" t="n"/>
      <c r="AAZ192" s="6" t="n"/>
      <c r="ABB192" s="2" t="n"/>
      <c r="ABC192" s="293" t="n"/>
      <c r="ABF192" s="6" t="n"/>
      <c r="ABH192" s="2" t="n"/>
      <c r="ABI192" s="293" t="n"/>
      <c r="ABL192" s="6" t="n"/>
      <c r="ABN192" s="2" t="n"/>
      <c r="ABO192" s="293" t="n"/>
      <c r="ABR192" s="6" t="n"/>
      <c r="ABT192" s="2" t="n"/>
      <c r="ABU192" s="293" t="n"/>
      <c r="ABX192" s="6" t="n"/>
      <c r="ABZ192" s="2" t="n"/>
      <c r="ACA192" s="293" t="n"/>
      <c r="ACD192" s="6" t="n"/>
      <c r="ACF192" s="2" t="n"/>
      <c r="ACG192" s="293" t="n"/>
      <c r="ACJ192" s="6" t="n"/>
      <c r="ACL192" s="2" t="n"/>
      <c r="ACM192" s="293" t="n"/>
      <c r="ACP192" s="6" t="n"/>
      <c r="ACR192" s="2" t="n"/>
      <c r="ACS192" s="293" t="n"/>
      <c r="ACV192" s="6" t="n"/>
      <c r="ACX192" s="2" t="n"/>
      <c r="ACY192" s="293" t="n"/>
      <c r="ADB192" s="6" t="n"/>
      <c r="ADD192" s="2" t="n"/>
      <c r="ADE192" s="293" t="n"/>
      <c r="ADH192" s="6" t="n"/>
      <c r="ADJ192" s="2" t="n"/>
      <c r="ADK192" s="293" t="n"/>
      <c r="ADN192" s="6" t="n"/>
      <c r="ADP192" s="2" t="n"/>
      <c r="ADQ192" s="293" t="n"/>
      <c r="ADT192" s="6" t="n"/>
      <c r="ADV192" s="2" t="n"/>
      <c r="ADW192" s="293" t="n"/>
      <c r="ADZ192" s="6" t="n"/>
      <c r="AEB192" s="2" t="n"/>
      <c r="AEC192" s="293" t="n"/>
      <c r="AEF192" s="6" t="n"/>
      <c r="AEH192" s="2" t="n"/>
      <c r="AEI192" s="293" t="n"/>
      <c r="AEL192" s="6" t="n"/>
      <c r="AEN192" s="2" t="n"/>
      <c r="AEO192" s="293" t="n"/>
      <c r="AER192" s="6" t="n"/>
      <c r="AET192" s="2" t="n"/>
      <c r="AEU192" s="293" t="n"/>
      <c r="AEX192" s="6" t="n"/>
      <c r="AEZ192" s="2" t="n"/>
      <c r="AFA192" s="293" t="n"/>
      <c r="AFD192" s="6" t="n"/>
      <c r="AFF192" s="2" t="n"/>
      <c r="AFG192" s="293" t="n"/>
      <c r="AFJ192" s="6" t="n"/>
      <c r="AFL192" s="2" t="n"/>
      <c r="AFM192" s="293" t="n"/>
      <c r="AFP192" s="6" t="n"/>
      <c r="AFR192" s="2" t="n"/>
      <c r="AFS192" s="293" t="n"/>
      <c r="AFV192" s="6" t="n"/>
      <c r="AFX192" s="2" t="n"/>
      <c r="AFY192" s="293" t="n"/>
      <c r="AGB192" s="6" t="n"/>
      <c r="AGD192" s="2" t="n"/>
      <c r="AGE192" s="293" t="n"/>
      <c r="AGH192" s="6" t="n"/>
      <c r="AGJ192" s="2" t="n"/>
      <c r="AGK192" s="293" t="n"/>
      <c r="AGN192" s="6" t="n"/>
      <c r="AGP192" s="2" t="n"/>
      <c r="AGQ192" s="293" t="n"/>
      <c r="AGT192" s="6" t="n"/>
      <c r="AGV192" s="2" t="n"/>
      <c r="AGW192" s="293" t="n"/>
      <c r="AGZ192" s="6" t="n"/>
      <c r="AHB192" s="2" t="n"/>
      <c r="AHC192" s="293" t="n"/>
      <c r="AHF192" s="6" t="n"/>
      <c r="AHH192" s="2" t="n"/>
      <c r="AHI192" s="293" t="n"/>
      <c r="AHL192" s="6" t="n"/>
      <c r="AHN192" s="2" t="n"/>
      <c r="AHO192" s="293" t="n"/>
      <c r="AHR192" s="6" t="n"/>
      <c r="AHT192" s="2" t="n"/>
      <c r="AHU192" s="293" t="n"/>
      <c r="AHX192" s="6" t="n"/>
      <c r="AHZ192" s="2" t="n"/>
      <c r="AIA192" s="293" t="n"/>
      <c r="AID192" s="6" t="n"/>
      <c r="AIF192" s="2" t="n"/>
      <c r="AIG192" s="293" t="n"/>
      <c r="AIJ192" s="6" t="n"/>
      <c r="AIL192" s="2" t="n"/>
      <c r="AIM192" s="293" t="n"/>
      <c r="AIP192" s="6" t="n"/>
      <c r="AIR192" s="2" t="n"/>
      <c r="AIS192" s="293" t="n"/>
      <c r="AIV192" s="6" t="n"/>
      <c r="AIX192" s="2" t="n"/>
      <c r="AIY192" s="293" t="n"/>
      <c r="AJB192" s="6" t="n"/>
      <c r="AJD192" s="2" t="n"/>
      <c r="AJE192" s="293" t="n"/>
      <c r="AJH192" s="6" t="n"/>
      <c r="AJJ192" s="2" t="n"/>
      <c r="AJK192" s="293" t="n"/>
      <c r="AJN192" s="6" t="n"/>
      <c r="AJP192" s="2" t="n"/>
      <c r="AJQ192" s="293" t="n"/>
      <c r="AJT192" s="6" t="n"/>
      <c r="AJV192" s="2" t="n"/>
      <c r="AJW192" s="293" t="n"/>
      <c r="AJZ192" s="6" t="n"/>
      <c r="AKB192" s="2" t="n"/>
      <c r="AKC192" s="293" t="n"/>
      <c r="AKF192" s="6" t="n"/>
      <c r="AKH192" s="2" t="n"/>
      <c r="AKI192" s="293" t="n"/>
      <c r="AKL192" s="6" t="n"/>
      <c r="AKN192" s="2" t="n"/>
      <c r="AKO192" s="293" t="n"/>
      <c r="AKR192" s="6" t="n"/>
      <c r="AKT192" s="2" t="n"/>
      <c r="AKU192" s="293" t="n"/>
      <c r="AKX192" s="6" t="n"/>
      <c r="AKZ192" s="2" t="n"/>
      <c r="ALA192" s="293" t="n"/>
      <c r="ALD192" s="6" t="n"/>
      <c r="ALF192" s="2" t="n"/>
      <c r="ALG192" s="293" t="n"/>
      <c r="ALJ192" s="6" t="n"/>
      <c r="ALL192" s="2" t="n"/>
      <c r="ALM192" s="293" t="n"/>
      <c r="ALP192" s="6" t="n"/>
      <c r="ALR192" s="2" t="n"/>
      <c r="ALS192" s="293" t="n"/>
      <c r="ALV192" s="6" t="n"/>
      <c r="ALX192" s="2" t="n"/>
      <c r="ALY192" s="293" t="n"/>
      <c r="AMB192" s="6" t="n"/>
      <c r="AMD192" s="2" t="n"/>
      <c r="AME192" s="293" t="n"/>
      <c r="AMH192" s="6" t="n"/>
      <c r="AMJ192" s="2" t="n"/>
      <c r="AMK192" s="293" t="n"/>
      <c r="AMN192" s="6" t="n"/>
      <c r="AMP192" s="2" t="n"/>
      <c r="AMQ192" s="293" t="n"/>
      <c r="AMT192" s="6" t="n"/>
      <c r="AMV192" s="2" t="n"/>
      <c r="AMW192" s="293" t="n"/>
      <c r="AMZ192" s="6" t="n"/>
      <c r="ANB192" s="2" t="n"/>
      <c r="ANC192" s="293" t="n"/>
      <c r="ANF192" s="6" t="n"/>
      <c r="ANH192" s="2" t="n"/>
      <c r="ANI192" s="293" t="n"/>
      <c r="ANL192" s="6" t="n"/>
      <c r="ANN192" s="2" t="n"/>
      <c r="ANO192" s="293" t="n"/>
      <c r="ANR192" s="6" t="n"/>
      <c r="ANT192" s="2" t="n"/>
      <c r="ANU192" s="293" t="n"/>
      <c r="ANX192" s="6" t="n"/>
      <c r="ANZ192" s="2" t="n"/>
      <c r="AOA192" s="293" t="n"/>
      <c r="AOD192" s="6" t="n"/>
      <c r="AOF192" s="2" t="n"/>
      <c r="AOG192" s="293" t="n"/>
      <c r="AOJ192" s="6" t="n"/>
      <c r="AOL192" s="2" t="n"/>
      <c r="AOM192" s="293" t="n"/>
      <c r="AOP192" s="6" t="n"/>
      <c r="AOR192" s="2" t="n"/>
      <c r="AOS192" s="293" t="n"/>
      <c r="AOV192" s="6" t="n"/>
      <c r="AOX192" s="2" t="n"/>
      <c r="AOY192" s="293" t="n"/>
      <c r="APB192" s="6" t="n"/>
      <c r="APD192" s="2" t="n"/>
      <c r="APE192" s="293" t="n"/>
      <c r="APH192" s="6" t="n"/>
      <c r="APJ192" s="2" t="n"/>
      <c r="APK192" s="293" t="n"/>
      <c r="APN192" s="6" t="n"/>
      <c r="APP192" s="2" t="n"/>
      <c r="APQ192" s="293" t="n"/>
      <c r="APT192" s="6" t="n"/>
      <c r="APV192" s="2" t="n"/>
      <c r="APW192" s="293" t="n"/>
      <c r="APZ192" s="6" t="n"/>
      <c r="AQB192" s="2" t="n"/>
      <c r="AQC192" s="293" t="n"/>
      <c r="AQF192" s="6" t="n"/>
      <c r="AQH192" s="2" t="n"/>
      <c r="AQI192" s="293" t="n"/>
      <c r="AQL192" s="6" t="n"/>
      <c r="AQN192" s="2" t="n"/>
      <c r="AQO192" s="293" t="n"/>
      <c r="AQR192" s="6" t="n"/>
      <c r="AQT192" s="2" t="n"/>
      <c r="AQU192" s="293" t="n"/>
      <c r="AQX192" s="6" t="n"/>
      <c r="AQZ192" s="2" t="n"/>
      <c r="ARA192" s="293" t="n"/>
      <c r="ARD192" s="6" t="n"/>
      <c r="ARF192" s="2" t="n"/>
      <c r="ARG192" s="293" t="n"/>
      <c r="ARJ192" s="6" t="n"/>
      <c r="ARL192" s="2" t="n"/>
      <c r="ARM192" s="293" t="n"/>
      <c r="ARP192" s="6" t="n"/>
      <c r="ARR192" s="2" t="n"/>
      <c r="ARS192" s="293" t="n"/>
      <c r="ARV192" s="6" t="n"/>
      <c r="ARX192" s="2" t="n"/>
      <c r="ARY192" s="293" t="n"/>
      <c r="ASB192" s="6" t="n"/>
      <c r="ASD192" s="2" t="n"/>
      <c r="ASE192" s="293" t="n"/>
      <c r="ASH192" s="6" t="n"/>
      <c r="ASJ192" s="2" t="n"/>
      <c r="ASK192" s="293" t="n"/>
      <c r="ASN192" s="6" t="n"/>
      <c r="ASP192" s="2" t="n"/>
      <c r="ASQ192" s="293" t="n"/>
      <c r="AST192" s="6" t="n"/>
      <c r="ASV192" s="2" t="n"/>
      <c r="ASW192" s="293" t="n"/>
      <c r="ASZ192" s="6" t="n"/>
      <c r="ATB192" s="2" t="n"/>
      <c r="ATC192" s="293" t="n"/>
      <c r="ATF192" s="6" t="n"/>
      <c r="ATH192" s="2" t="n"/>
      <c r="ATI192" s="293" t="n"/>
      <c r="ATL192" s="6" t="n"/>
      <c r="ATN192" s="2" t="n"/>
      <c r="ATO192" s="293" t="n"/>
      <c r="ATR192" s="6" t="n"/>
      <c r="ATT192" s="2" t="n"/>
      <c r="ATU192" s="293" t="n"/>
      <c r="ATX192" s="6" t="n"/>
      <c r="ATZ192" s="2" t="n"/>
      <c r="AUA192" s="293" t="n"/>
      <c r="AUD192" s="6" t="n"/>
      <c r="AUF192" s="2" t="n"/>
      <c r="AUG192" s="293" t="n"/>
      <c r="AUJ192" s="6" t="n"/>
      <c r="AUL192" s="2" t="n"/>
      <c r="AUM192" s="293" t="n"/>
      <c r="AUP192" s="6" t="n"/>
      <c r="AUR192" s="2" t="n"/>
      <c r="AUS192" s="293" t="n"/>
      <c r="AUV192" s="6" t="n"/>
      <c r="AUX192" s="2" t="n"/>
      <c r="AUY192" s="293" t="n"/>
      <c r="AVB192" s="6" t="n"/>
      <c r="AVD192" s="2" t="n"/>
      <c r="AVE192" s="293" t="n"/>
      <c r="AVH192" s="6" t="n"/>
      <c r="AVJ192" s="2" t="n"/>
      <c r="AVK192" s="293" t="n"/>
      <c r="AVN192" s="6" t="n"/>
      <c r="AVP192" s="2" t="n"/>
      <c r="AVQ192" s="293" t="n"/>
      <c r="AVT192" s="6" t="n"/>
      <c r="AVV192" s="2" t="n"/>
      <c r="AVW192" s="293" t="n"/>
      <c r="AVZ192" s="6" t="n"/>
      <c r="AWB192" s="2" t="n"/>
      <c r="AWC192" s="293" t="n"/>
      <c r="AWF192" s="6" t="n"/>
      <c r="AWH192" s="2" t="n"/>
      <c r="AWI192" s="293" t="n"/>
      <c r="AWL192" s="6" t="n"/>
      <c r="AWN192" s="2" t="n"/>
      <c r="AWO192" s="293" t="n"/>
      <c r="AWR192" s="6" t="n"/>
      <c r="AWT192" s="2" t="n"/>
      <c r="AWU192" s="293" t="n"/>
      <c r="AWX192" s="6" t="n"/>
      <c r="AWZ192" s="2" t="n"/>
      <c r="AXA192" s="293" t="n"/>
      <c r="AXD192" s="6" t="n"/>
      <c r="AXF192" s="2" t="n"/>
      <c r="AXG192" s="293" t="n"/>
      <c r="AXJ192" s="6" t="n"/>
      <c r="AXL192" s="2" t="n"/>
      <c r="AXM192" s="293" t="n"/>
      <c r="AXP192" s="6" t="n"/>
      <c r="AXR192" s="2" t="n"/>
      <c r="AXS192" s="293" t="n"/>
      <c r="AXV192" s="6" t="n"/>
      <c r="AXX192" s="2" t="n"/>
      <c r="AXY192" s="293" t="n"/>
      <c r="AYB192" s="6" t="n"/>
      <c r="AYD192" s="2" t="n"/>
      <c r="AYE192" s="293" t="n"/>
      <c r="AYH192" s="6" t="n"/>
      <c r="AYJ192" s="2" t="n"/>
      <c r="AYK192" s="293" t="n"/>
      <c r="AYN192" s="6" t="n"/>
      <c r="AYP192" s="2" t="n"/>
      <c r="AYQ192" s="293" t="n"/>
      <c r="AYT192" s="6" t="n"/>
      <c r="AYV192" s="2" t="n"/>
      <c r="AYW192" s="293" t="n"/>
      <c r="AYZ192" s="6" t="n"/>
      <c r="AZB192" s="2" t="n"/>
      <c r="AZC192" s="293" t="n"/>
      <c r="AZF192" s="6" t="n"/>
      <c r="AZH192" s="2" t="n"/>
      <c r="AZI192" s="293" t="n"/>
      <c r="AZL192" s="6" t="n"/>
      <c r="AZN192" s="2" t="n"/>
      <c r="AZO192" s="293" t="n"/>
      <c r="AZR192" s="6" t="n"/>
      <c r="AZT192" s="2" t="n"/>
      <c r="AZU192" s="293" t="n"/>
      <c r="AZX192" s="6" t="n"/>
      <c r="AZZ192" s="2" t="n"/>
      <c r="BAA192" s="293" t="n"/>
      <c r="BAD192" s="6" t="n"/>
      <c r="BAF192" s="2" t="n"/>
      <c r="BAG192" s="293" t="n"/>
      <c r="BAJ192" s="6" t="n"/>
      <c r="BAL192" s="2" t="n"/>
      <c r="BAM192" s="293" t="n"/>
      <c r="BAP192" s="6" t="n"/>
      <c r="BAR192" s="2" t="n"/>
      <c r="BAS192" s="293" t="n"/>
      <c r="BAV192" s="6" t="n"/>
      <c r="BAX192" s="2" t="n"/>
      <c r="BAY192" s="293" t="n"/>
      <c r="BBB192" s="6" t="n"/>
      <c r="BBD192" s="2" t="n"/>
      <c r="BBE192" s="293" t="n"/>
      <c r="BBH192" s="6" t="n"/>
      <c r="BBJ192" s="2" t="n"/>
      <c r="BBK192" s="293" t="n"/>
      <c r="BBN192" s="6" t="n"/>
      <c r="BBP192" s="2" t="n"/>
      <c r="BBQ192" s="293" t="n"/>
      <c r="BBT192" s="6" t="n"/>
      <c r="BBV192" s="2" t="n"/>
      <c r="BBW192" s="293" t="n"/>
      <c r="BBZ192" s="6" t="n"/>
      <c r="BCB192" s="2" t="n"/>
      <c r="BCC192" s="293" t="n"/>
      <c r="BCF192" s="6" t="n"/>
      <c r="BCH192" s="2" t="n"/>
      <c r="BCI192" s="293" t="n"/>
      <c r="BCL192" s="6" t="n"/>
      <c r="BCN192" s="2" t="n"/>
      <c r="BCO192" s="293" t="n"/>
      <c r="BCR192" s="6" t="n"/>
      <c r="BCT192" s="2" t="n"/>
      <c r="BCU192" s="293" t="n"/>
      <c r="BCX192" s="6" t="n"/>
      <c r="BCZ192" s="2" t="n"/>
      <c r="BDA192" s="293" t="n"/>
      <c r="BDD192" s="6" t="n"/>
      <c r="BDF192" s="2" t="n"/>
      <c r="BDG192" s="293" t="n"/>
      <c r="BDJ192" s="6" t="n"/>
      <c r="BDL192" s="2" t="n"/>
      <c r="BDM192" s="293" t="n"/>
      <c r="BDP192" s="6" t="n"/>
      <c r="BDR192" s="2" t="n"/>
      <c r="BDS192" s="293" t="n"/>
      <c r="BDV192" s="6" t="n"/>
      <c r="BDX192" s="2" t="n"/>
      <c r="BDY192" s="293" t="n"/>
      <c r="BEB192" s="6" t="n"/>
      <c r="BED192" s="2" t="n"/>
      <c r="BEE192" s="293" t="n"/>
      <c r="BEH192" s="6" t="n"/>
      <c r="BEJ192" s="2" t="n"/>
      <c r="BEK192" s="293" t="n"/>
      <c r="BEN192" s="6" t="n"/>
      <c r="BEP192" s="2" t="n"/>
      <c r="BEQ192" s="293" t="n"/>
      <c r="BET192" s="6" t="n"/>
      <c r="BEV192" s="2" t="n"/>
      <c r="BEW192" s="293" t="n"/>
      <c r="BEZ192" s="6" t="n"/>
      <c r="BFB192" s="2" t="n"/>
      <c r="BFC192" s="293" t="n"/>
      <c r="BFF192" s="6" t="n"/>
      <c r="BFH192" s="2" t="n"/>
      <c r="BFI192" s="293" t="n"/>
      <c r="BFL192" s="6" t="n"/>
      <c r="BFN192" s="2" t="n"/>
      <c r="BFO192" s="293" t="n"/>
      <c r="BFR192" s="6" t="n"/>
      <c r="BFT192" s="2" t="n"/>
      <c r="BFU192" s="293" t="n"/>
      <c r="BFX192" s="6" t="n"/>
      <c r="BFZ192" s="2" t="n"/>
      <c r="BGA192" s="293" t="n"/>
      <c r="BGD192" s="6" t="n"/>
      <c r="BGF192" s="2" t="n"/>
      <c r="BGG192" s="293" t="n"/>
      <c r="BGJ192" s="6" t="n"/>
      <c r="BGL192" s="2" t="n"/>
      <c r="BGM192" s="293" t="n"/>
      <c r="BGP192" s="6" t="n"/>
      <c r="BGR192" s="2" t="n"/>
      <c r="BGS192" s="293" t="n"/>
      <c r="BGV192" s="6" t="n"/>
      <c r="BGX192" s="2" t="n"/>
      <c r="BGY192" s="293" t="n"/>
      <c r="BHB192" s="6" t="n"/>
      <c r="BHD192" s="2" t="n"/>
      <c r="BHE192" s="293" t="n"/>
      <c r="BHH192" s="6" t="n"/>
      <c r="BHJ192" s="2" t="n"/>
      <c r="BHK192" s="293" t="n"/>
      <c r="BHN192" s="6" t="n"/>
      <c r="BHP192" s="2" t="n"/>
      <c r="BHQ192" s="293" t="n"/>
      <c r="BHT192" s="6" t="n"/>
      <c r="BHV192" s="2" t="n"/>
      <c r="BHW192" s="293" t="n"/>
      <c r="BHZ192" s="6" t="n"/>
      <c r="BIB192" s="2" t="n"/>
      <c r="BIC192" s="293" t="n"/>
      <c r="BIF192" s="6" t="n"/>
      <c r="BIH192" s="2" t="n"/>
      <c r="BII192" s="293" t="n"/>
      <c r="BIL192" s="6" t="n"/>
      <c r="BIN192" s="2" t="n"/>
      <c r="BIO192" s="293" t="n"/>
      <c r="BIR192" s="6" t="n"/>
      <c r="BIT192" s="2" t="n"/>
      <c r="BIU192" s="293" t="n"/>
      <c r="BIX192" s="6" t="n"/>
      <c r="BIZ192" s="2" t="n"/>
      <c r="BJA192" s="293" t="n"/>
      <c r="BJD192" s="6" t="n"/>
      <c r="BJF192" s="2" t="n"/>
      <c r="BJG192" s="293" t="n"/>
      <c r="BJJ192" s="6" t="n"/>
      <c r="BJL192" s="2" t="n"/>
      <c r="BJM192" s="293" t="n"/>
      <c r="BJP192" s="6" t="n"/>
      <c r="BJR192" s="2" t="n"/>
      <c r="BJS192" s="293" t="n"/>
      <c r="BJV192" s="6" t="n"/>
      <c r="BJX192" s="2" t="n"/>
      <c r="BJY192" s="293" t="n"/>
      <c r="BKB192" s="6" t="n"/>
      <c r="BKD192" s="2" t="n"/>
      <c r="BKE192" s="293" t="n"/>
      <c r="BKH192" s="6" t="n"/>
      <c r="BKJ192" s="2" t="n"/>
      <c r="BKK192" s="293" t="n"/>
      <c r="BKN192" s="6" t="n"/>
      <c r="BKP192" s="2" t="n"/>
      <c r="BKQ192" s="293" t="n"/>
      <c r="BKT192" s="6" t="n"/>
      <c r="BKV192" s="2" t="n"/>
      <c r="BKW192" s="293" t="n"/>
      <c r="BKZ192" s="6" t="n"/>
      <c r="BLB192" s="2" t="n"/>
      <c r="BLC192" s="293" t="n"/>
      <c r="BLF192" s="6" t="n"/>
      <c r="BLH192" s="2" t="n"/>
      <c r="BLI192" s="293" t="n"/>
      <c r="BLL192" s="6" t="n"/>
      <c r="BLN192" s="2" t="n"/>
      <c r="BLO192" s="293" t="n"/>
      <c r="BLR192" s="6" t="n"/>
      <c r="BLT192" s="2" t="n"/>
      <c r="BLU192" s="293" t="n"/>
      <c r="BLX192" s="6" t="n"/>
      <c r="BLZ192" s="2" t="n"/>
      <c r="BMA192" s="293" t="n"/>
      <c r="BMD192" s="6" t="n"/>
      <c r="BMF192" s="2" t="n"/>
      <c r="BMG192" s="293" t="n"/>
      <c r="BMJ192" s="6" t="n"/>
      <c r="BML192" s="2" t="n"/>
      <c r="BMM192" s="293" t="n"/>
      <c r="BMP192" s="6" t="n"/>
      <c r="BMR192" s="2" t="n"/>
      <c r="BMS192" s="293" t="n"/>
      <c r="BMV192" s="6" t="n"/>
      <c r="BMX192" s="2" t="n"/>
      <c r="BMY192" s="293" t="n"/>
      <c r="BNB192" s="6" t="n"/>
      <c r="BND192" s="2" t="n"/>
      <c r="BNE192" s="293" t="n"/>
      <c r="BNH192" s="6" t="n"/>
      <c r="BNJ192" s="2" t="n"/>
      <c r="BNK192" s="293" t="n"/>
      <c r="BNN192" s="6" t="n"/>
      <c r="BNP192" s="2" t="n"/>
      <c r="BNQ192" s="293" t="n"/>
      <c r="BNT192" s="6" t="n"/>
      <c r="BNV192" s="2" t="n"/>
      <c r="BNW192" s="293" t="n"/>
      <c r="BNZ192" s="6" t="n"/>
      <c r="BOB192" s="2" t="n"/>
      <c r="BOC192" s="293" t="n"/>
      <c r="BOF192" s="6" t="n"/>
      <c r="BOH192" s="2" t="n"/>
      <c r="BOI192" s="293" t="n"/>
      <c r="BOL192" s="6" t="n"/>
      <c r="BON192" s="2" t="n"/>
      <c r="BOO192" s="293" t="n"/>
    </row>
    <row r="193">
      <c r="D193" s="3" t="n"/>
      <c r="E193" s="11" t="n"/>
      <c r="F193" s="293" t="n"/>
      <c r="G193" s="11" t="n"/>
      <c r="H193" s="8" t="n"/>
      <c r="I193" s="8" t="n"/>
      <c r="J193" s="2" t="n"/>
      <c r="K193" s="6" t="n"/>
      <c r="L193" s="293" t="n"/>
      <c r="M193" s="293" t="n"/>
      <c r="N193" s="6" t="n"/>
      <c r="P193" s="2" t="n"/>
      <c r="Q193" s="293" t="n"/>
      <c r="T193" s="6" t="n"/>
      <c r="V193" s="2" t="n"/>
      <c r="W193" s="293" t="n"/>
      <c r="Z193" s="6" t="n"/>
      <c r="AB193" s="2" t="n"/>
      <c r="AC193" s="293" t="n"/>
      <c r="AF193" s="6" t="n"/>
      <c r="AH193" s="2" t="n"/>
      <c r="AI193" s="293" t="n"/>
      <c r="AL193" s="6" t="n"/>
      <c r="AN193" s="2" t="n"/>
      <c r="AO193" s="293" t="n"/>
      <c r="AR193" s="6" t="n"/>
      <c r="AT193" s="2" t="n"/>
      <c r="AU193" s="293" t="n"/>
      <c r="AX193" s="6" t="n"/>
      <c r="AZ193" s="2" t="n"/>
      <c r="BA193" s="293" t="n"/>
      <c r="BD193" s="6" t="n"/>
      <c r="BF193" s="2" t="n"/>
      <c r="BG193" s="293" t="n"/>
      <c r="BJ193" s="6" t="n"/>
      <c r="BL193" s="2" t="n"/>
      <c r="BM193" s="293" t="n"/>
      <c r="BP193" s="6" t="n"/>
      <c r="BR193" s="2" t="n"/>
      <c r="BS193" s="293" t="n"/>
      <c r="BV193" s="6" t="n"/>
      <c r="BX193" s="2" t="n"/>
      <c r="BY193" s="293" t="n"/>
      <c r="CB193" s="6" t="n"/>
      <c r="CD193" s="2" t="n"/>
      <c r="CE193" s="293" t="n"/>
      <c r="CH193" s="6" t="n"/>
      <c r="CJ193" s="2" t="n"/>
      <c r="CK193" s="293" t="n"/>
      <c r="CN193" s="6" t="n"/>
      <c r="CP193" s="2" t="n"/>
      <c r="CQ193" s="293" t="n"/>
      <c r="CT193" s="6" t="n"/>
      <c r="CV193" s="2" t="n"/>
      <c r="CW193" s="293" t="n"/>
      <c r="CZ193" s="6" t="n"/>
      <c r="DB193" s="2" t="n"/>
      <c r="DC193" s="293" t="n"/>
      <c r="DF193" s="6" t="n"/>
      <c r="DH193" s="2" t="n"/>
      <c r="DI193" s="293" t="n"/>
      <c r="DL193" s="6" t="n"/>
      <c r="DN193" s="2" t="n"/>
      <c r="DO193" s="293" t="n"/>
      <c r="DR193" s="6" t="n"/>
      <c r="DT193" s="2" t="n"/>
      <c r="DU193" s="293" t="n"/>
      <c r="DX193" s="6" t="n"/>
      <c r="DZ193" s="2" t="n"/>
      <c r="EA193" s="293" t="n"/>
      <c r="ED193" s="6" t="n"/>
      <c r="EF193" s="2" t="n"/>
      <c r="EG193" s="293" t="n"/>
      <c r="EJ193" s="6" t="n"/>
      <c r="EL193" s="2" t="n"/>
      <c r="EM193" s="293" t="n"/>
      <c r="EP193" s="6" t="n"/>
      <c r="ER193" s="2" t="n"/>
      <c r="ES193" s="293" t="n"/>
      <c r="EV193" s="6" t="n"/>
      <c r="EX193" s="2" t="n"/>
      <c r="EY193" s="293" t="n"/>
      <c r="FB193" s="6" t="n"/>
      <c r="FD193" s="2" t="n"/>
      <c r="FE193" s="293" t="n"/>
      <c r="FH193" s="6" t="n"/>
      <c r="FJ193" s="2" t="n"/>
      <c r="FK193" s="293" t="n"/>
      <c r="FN193" s="6" t="n"/>
      <c r="FP193" s="2" t="n"/>
      <c r="FQ193" s="293" t="n"/>
      <c r="FT193" s="6" t="n"/>
      <c r="FV193" s="2" t="n"/>
      <c r="FW193" s="293" t="n"/>
      <c r="FZ193" s="6" t="n"/>
      <c r="GB193" s="2" t="n"/>
      <c r="GC193" s="293" t="n"/>
      <c r="GF193" s="6" t="n"/>
      <c r="GH193" s="2" t="n"/>
      <c r="GI193" s="293" t="n"/>
      <c r="GL193" s="6" t="n"/>
      <c r="GN193" s="2" t="n"/>
      <c r="GO193" s="293" t="n"/>
      <c r="GR193" s="6" t="n"/>
      <c r="GT193" s="2" t="n"/>
      <c r="GU193" s="293" t="n"/>
      <c r="GX193" s="6" t="n"/>
      <c r="GZ193" s="2" t="n"/>
      <c r="HA193" s="293" t="n"/>
      <c r="HD193" s="6" t="n"/>
      <c r="HF193" s="2" t="n"/>
      <c r="HG193" s="293" t="n"/>
      <c r="HJ193" s="6" t="n"/>
      <c r="HL193" s="2" t="n"/>
      <c r="HM193" s="293" t="n"/>
      <c r="HP193" s="6" t="n"/>
      <c r="HR193" s="2" t="n"/>
      <c r="HS193" s="293" t="n"/>
      <c r="HV193" s="6" t="n"/>
      <c r="HX193" s="2" t="n"/>
      <c r="HY193" s="293" t="n"/>
      <c r="IB193" s="6" t="n"/>
      <c r="ID193" s="2" t="n"/>
      <c r="IE193" s="293" t="n"/>
      <c r="IH193" s="6" t="n"/>
      <c r="IJ193" s="2" t="n"/>
      <c r="IK193" s="293" t="n"/>
      <c r="IN193" s="6" t="n"/>
      <c r="IP193" s="2" t="n"/>
      <c r="IQ193" s="293" t="n"/>
      <c r="IT193" s="6" t="n"/>
      <c r="IV193" s="2" t="n"/>
      <c r="IW193" s="293" t="n"/>
      <c r="IZ193" s="6" t="n"/>
      <c r="JB193" s="2" t="n"/>
      <c r="JC193" s="293" t="n"/>
      <c r="JF193" s="6" t="n"/>
      <c r="JH193" s="2" t="n"/>
      <c r="JI193" s="293" t="n"/>
      <c r="JL193" s="6" t="n"/>
      <c r="JN193" s="2" t="n"/>
      <c r="JO193" s="293" t="n"/>
      <c r="JR193" s="6" t="n"/>
      <c r="JT193" s="2" t="n"/>
      <c r="JU193" s="293" t="n"/>
      <c r="JX193" s="6" t="n"/>
      <c r="JZ193" s="2" t="n"/>
      <c r="KA193" s="293" t="n"/>
      <c r="KD193" s="6" t="n"/>
      <c r="KF193" s="2" t="n"/>
      <c r="KG193" s="293" t="n"/>
      <c r="KJ193" s="6" t="n"/>
      <c r="KL193" s="2" t="n"/>
      <c r="KM193" s="293" t="n"/>
      <c r="KP193" s="6" t="n"/>
      <c r="KR193" s="2" t="n"/>
      <c r="KS193" s="293" t="n"/>
      <c r="KV193" s="6" t="n"/>
      <c r="KX193" s="2" t="n"/>
      <c r="KY193" s="293" t="n"/>
      <c r="LB193" s="6" t="n"/>
      <c r="LD193" s="2" t="n"/>
      <c r="LE193" s="293" t="n"/>
      <c r="LH193" s="6" t="n"/>
      <c r="LJ193" s="2" t="n"/>
      <c r="LK193" s="293" t="n"/>
      <c r="LN193" s="6" t="n"/>
      <c r="LP193" s="2" t="n"/>
      <c r="LQ193" s="293" t="n"/>
      <c r="LT193" s="6" t="n"/>
      <c r="LV193" s="2" t="n"/>
      <c r="LW193" s="293" t="n"/>
      <c r="LZ193" s="6" t="n"/>
      <c r="MB193" s="2" t="n"/>
      <c r="MC193" s="293" t="n"/>
      <c r="MF193" s="6" t="n"/>
      <c r="MH193" s="2" t="n"/>
      <c r="MI193" s="293" t="n"/>
      <c r="ML193" s="6" t="n"/>
      <c r="MN193" s="2" t="n"/>
      <c r="MO193" s="293" t="n"/>
      <c r="MR193" s="6" t="n"/>
      <c r="MT193" s="2" t="n"/>
      <c r="MU193" s="293" t="n"/>
      <c r="MX193" s="6" t="n"/>
      <c r="MZ193" s="2" t="n"/>
      <c r="NA193" s="293" t="n"/>
      <c r="ND193" s="6" t="n"/>
      <c r="NF193" s="2" t="n"/>
      <c r="NG193" s="293" t="n"/>
      <c r="NJ193" s="6" t="n"/>
      <c r="NL193" s="2" t="n"/>
      <c r="NM193" s="293" t="n"/>
      <c r="NP193" s="6" t="n"/>
      <c r="NR193" s="2" t="n"/>
      <c r="NS193" s="293" t="n"/>
      <c r="NV193" s="6" t="n"/>
      <c r="NX193" s="2" t="n"/>
      <c r="NY193" s="293" t="n"/>
      <c r="OB193" s="6" t="n"/>
      <c r="OD193" s="2" t="n"/>
      <c r="OE193" s="293" t="n"/>
      <c r="OH193" s="6" t="n"/>
      <c r="OJ193" s="2" t="n"/>
      <c r="OK193" s="293" t="n"/>
      <c r="ON193" s="6" t="n"/>
      <c r="OP193" s="2" t="n"/>
      <c r="OQ193" s="293" t="n"/>
      <c r="OT193" s="6" t="n"/>
      <c r="OV193" s="2" t="n"/>
      <c r="OW193" s="293" t="n"/>
      <c r="OZ193" s="6" t="n"/>
      <c r="PB193" s="2" t="n"/>
      <c r="PC193" s="293" t="n"/>
      <c r="PF193" s="6" t="n"/>
      <c r="PH193" s="2" t="n"/>
      <c r="PI193" s="293" t="n"/>
      <c r="PL193" s="6" t="n"/>
      <c r="PN193" s="2" t="n"/>
      <c r="PO193" s="293" t="n"/>
      <c r="PR193" s="6" t="n"/>
      <c r="PT193" s="2" t="n"/>
      <c r="PU193" s="293" t="n"/>
      <c r="PX193" s="6" t="n"/>
      <c r="PZ193" s="2" t="n"/>
      <c r="QA193" s="293" t="n"/>
      <c r="QD193" s="6" t="n"/>
      <c r="QF193" s="2" t="n"/>
      <c r="QG193" s="293" t="n"/>
      <c r="QJ193" s="6" t="n"/>
      <c r="QL193" s="2" t="n"/>
      <c r="QM193" s="293" t="n"/>
      <c r="QP193" s="6" t="n"/>
      <c r="QR193" s="2" t="n"/>
      <c r="QS193" s="293" t="n"/>
      <c r="QV193" s="6" t="n"/>
      <c r="QX193" s="2" t="n"/>
      <c r="QY193" s="293" t="n"/>
      <c r="RB193" s="6" t="n"/>
      <c r="RD193" s="2" t="n"/>
      <c r="RE193" s="293" t="n"/>
      <c r="RH193" s="6" t="n"/>
      <c r="RJ193" s="2" t="n"/>
      <c r="RK193" s="293" t="n"/>
      <c r="RN193" s="6" t="n"/>
      <c r="RP193" s="2" t="n"/>
      <c r="RQ193" s="293" t="n"/>
      <c r="RT193" s="6" t="n"/>
      <c r="RV193" s="2" t="n"/>
      <c r="RW193" s="293" t="n"/>
      <c r="RZ193" s="6" t="n"/>
      <c r="SB193" s="2" t="n"/>
      <c r="SC193" s="293" t="n"/>
      <c r="SF193" s="6" t="n"/>
      <c r="SH193" s="2" t="n"/>
      <c r="SI193" s="293" t="n"/>
      <c r="SL193" s="6" t="n"/>
      <c r="SN193" s="2" t="n"/>
      <c r="SO193" s="293" t="n"/>
      <c r="SR193" s="6" t="n"/>
      <c r="ST193" s="2" t="n"/>
      <c r="SU193" s="293" t="n"/>
      <c r="SX193" s="6" t="n"/>
      <c r="SZ193" s="2" t="n"/>
      <c r="TA193" s="293" t="n"/>
      <c r="TD193" s="6" t="n"/>
      <c r="TF193" s="2" t="n"/>
      <c r="TG193" s="293" t="n"/>
      <c r="TJ193" s="6" t="n"/>
      <c r="TL193" s="2" t="n"/>
      <c r="TM193" s="293" t="n"/>
      <c r="TP193" s="6" t="n"/>
      <c r="TR193" s="2" t="n"/>
      <c r="TS193" s="293" t="n"/>
      <c r="TV193" s="6" t="n"/>
      <c r="TX193" s="2" t="n"/>
      <c r="TY193" s="293" t="n"/>
      <c r="UB193" s="6" t="n"/>
      <c r="UD193" s="2" t="n"/>
      <c r="UE193" s="293" t="n"/>
      <c r="UH193" s="6" t="n"/>
      <c r="UJ193" s="2" t="n"/>
      <c r="UK193" s="293" t="n"/>
      <c r="UN193" s="6" t="n"/>
      <c r="UP193" s="2" t="n"/>
      <c r="UQ193" s="293" t="n"/>
      <c r="UT193" s="6" t="n"/>
      <c r="UV193" s="2" t="n"/>
      <c r="UW193" s="293" t="n"/>
      <c r="UZ193" s="6" t="n"/>
      <c r="VB193" s="2" t="n"/>
      <c r="VC193" s="293" t="n"/>
      <c r="VF193" s="6" t="n"/>
      <c r="VH193" s="2" t="n"/>
      <c r="VI193" s="293" t="n"/>
      <c r="VL193" s="6" t="n"/>
      <c r="VN193" s="2" t="n"/>
      <c r="VO193" s="293" t="n"/>
      <c r="VR193" s="6" t="n"/>
      <c r="VT193" s="2" t="n"/>
      <c r="VU193" s="293" t="n"/>
      <c r="VX193" s="6" t="n"/>
      <c r="VZ193" s="2" t="n"/>
      <c r="WA193" s="293" t="n"/>
      <c r="WD193" s="6" t="n"/>
      <c r="WF193" s="2" t="n"/>
      <c r="WG193" s="293" t="n"/>
      <c r="WJ193" s="6" t="n"/>
      <c r="WL193" s="2" t="n"/>
      <c r="WM193" s="293" t="n"/>
      <c r="WP193" s="6" t="n"/>
      <c r="WR193" s="2" t="n"/>
      <c r="WS193" s="293" t="n"/>
      <c r="WV193" s="6" t="n"/>
      <c r="WX193" s="2" t="n"/>
      <c r="WY193" s="293" t="n"/>
      <c r="XB193" s="6" t="n"/>
      <c r="XD193" s="2" t="n"/>
      <c r="XE193" s="293" t="n"/>
      <c r="XH193" s="6" t="n"/>
      <c r="XJ193" s="2" t="n"/>
      <c r="XK193" s="293" t="n"/>
      <c r="XN193" s="6" t="n"/>
      <c r="XP193" s="2" t="n"/>
      <c r="XQ193" s="293" t="n"/>
      <c r="XT193" s="6" t="n"/>
      <c r="XV193" s="2" t="n"/>
      <c r="XW193" s="293" t="n"/>
      <c r="XZ193" s="6" t="n"/>
      <c r="YB193" s="2" t="n"/>
      <c r="YC193" s="293" t="n"/>
      <c r="YF193" s="6" t="n"/>
      <c r="YH193" s="2" t="n"/>
      <c r="YI193" s="293" t="n"/>
      <c r="YL193" s="6" t="n"/>
      <c r="YN193" s="2" t="n"/>
      <c r="YO193" s="293" t="n"/>
      <c r="YR193" s="6" t="n"/>
      <c r="YT193" s="2" t="n"/>
      <c r="YU193" s="293" t="n"/>
      <c r="YX193" s="6" t="n"/>
      <c r="YZ193" s="2" t="n"/>
      <c r="ZA193" s="293" t="n"/>
      <c r="ZD193" s="6" t="n"/>
      <c r="ZF193" s="2" t="n"/>
      <c r="ZG193" s="293" t="n"/>
      <c r="ZJ193" s="6" t="n"/>
      <c r="ZL193" s="2" t="n"/>
      <c r="ZM193" s="293" t="n"/>
      <c r="ZP193" s="6" t="n"/>
      <c r="ZR193" s="2" t="n"/>
      <c r="ZS193" s="293" t="n"/>
      <c r="ZV193" s="6" t="n"/>
      <c r="ZX193" s="2" t="n"/>
      <c r="ZY193" s="293" t="n"/>
      <c r="AAB193" s="6" t="n"/>
      <c r="AAD193" s="2" t="n"/>
      <c r="AAE193" s="293" t="n"/>
      <c r="AAH193" s="6" t="n"/>
      <c r="AAJ193" s="2" t="n"/>
      <c r="AAK193" s="293" t="n"/>
      <c r="AAN193" s="6" t="n"/>
      <c r="AAP193" s="2" t="n"/>
      <c r="AAQ193" s="293" t="n"/>
      <c r="AAT193" s="6" t="n"/>
      <c r="AAV193" s="2" t="n"/>
      <c r="AAW193" s="293" t="n"/>
      <c r="AAZ193" s="6" t="n"/>
      <c r="ABB193" s="2" t="n"/>
      <c r="ABC193" s="293" t="n"/>
      <c r="ABF193" s="6" t="n"/>
      <c r="ABH193" s="2" t="n"/>
      <c r="ABI193" s="293" t="n"/>
      <c r="ABL193" s="6" t="n"/>
      <c r="ABN193" s="2" t="n"/>
      <c r="ABO193" s="293" t="n"/>
      <c r="ABR193" s="6" t="n"/>
      <c r="ABT193" s="2" t="n"/>
      <c r="ABU193" s="293" t="n"/>
      <c r="ABX193" s="6" t="n"/>
      <c r="ABZ193" s="2" t="n"/>
      <c r="ACA193" s="293" t="n"/>
      <c r="ACD193" s="6" t="n"/>
      <c r="ACF193" s="2" t="n"/>
      <c r="ACG193" s="293" t="n"/>
      <c r="ACJ193" s="6" t="n"/>
      <c r="ACL193" s="2" t="n"/>
      <c r="ACM193" s="293" t="n"/>
      <c r="ACP193" s="6" t="n"/>
      <c r="ACR193" s="2" t="n"/>
      <c r="ACS193" s="293" t="n"/>
      <c r="ACV193" s="6" t="n"/>
      <c r="ACX193" s="2" t="n"/>
      <c r="ACY193" s="293" t="n"/>
      <c r="ADB193" s="6" t="n"/>
      <c r="ADD193" s="2" t="n"/>
      <c r="ADE193" s="293" t="n"/>
      <c r="ADH193" s="6" t="n"/>
      <c r="ADJ193" s="2" t="n"/>
      <c r="ADK193" s="293" t="n"/>
      <c r="ADN193" s="6" t="n"/>
      <c r="ADP193" s="2" t="n"/>
      <c r="ADQ193" s="293" t="n"/>
      <c r="ADT193" s="6" t="n"/>
      <c r="ADV193" s="2" t="n"/>
      <c r="ADW193" s="293" t="n"/>
      <c r="ADZ193" s="6" t="n"/>
      <c r="AEB193" s="2" t="n"/>
      <c r="AEC193" s="293" t="n"/>
      <c r="AEF193" s="6" t="n"/>
      <c r="AEH193" s="2" t="n"/>
      <c r="AEI193" s="293" t="n"/>
      <c r="AEL193" s="6" t="n"/>
      <c r="AEN193" s="2" t="n"/>
      <c r="AEO193" s="293" t="n"/>
      <c r="AER193" s="6" t="n"/>
      <c r="AET193" s="2" t="n"/>
      <c r="AEU193" s="293" t="n"/>
      <c r="AEX193" s="6" t="n"/>
      <c r="AEZ193" s="2" t="n"/>
      <c r="AFA193" s="293" t="n"/>
      <c r="AFD193" s="6" t="n"/>
      <c r="AFF193" s="2" t="n"/>
      <c r="AFG193" s="293" t="n"/>
      <c r="AFJ193" s="6" t="n"/>
      <c r="AFL193" s="2" t="n"/>
      <c r="AFM193" s="293" t="n"/>
      <c r="AFP193" s="6" t="n"/>
      <c r="AFR193" s="2" t="n"/>
      <c r="AFS193" s="293" t="n"/>
      <c r="AFV193" s="6" t="n"/>
      <c r="AFX193" s="2" t="n"/>
      <c r="AFY193" s="293" t="n"/>
      <c r="AGB193" s="6" t="n"/>
      <c r="AGD193" s="2" t="n"/>
      <c r="AGE193" s="293" t="n"/>
      <c r="AGH193" s="6" t="n"/>
      <c r="AGJ193" s="2" t="n"/>
      <c r="AGK193" s="293" t="n"/>
      <c r="AGN193" s="6" t="n"/>
      <c r="AGP193" s="2" t="n"/>
      <c r="AGQ193" s="293" t="n"/>
      <c r="AGT193" s="6" t="n"/>
      <c r="AGV193" s="2" t="n"/>
      <c r="AGW193" s="293" t="n"/>
      <c r="AGZ193" s="6" t="n"/>
      <c r="AHB193" s="2" t="n"/>
      <c r="AHC193" s="293" t="n"/>
      <c r="AHF193" s="6" t="n"/>
      <c r="AHH193" s="2" t="n"/>
      <c r="AHI193" s="293" t="n"/>
      <c r="AHL193" s="6" t="n"/>
      <c r="AHN193" s="2" t="n"/>
      <c r="AHO193" s="293" t="n"/>
      <c r="AHR193" s="6" t="n"/>
      <c r="AHT193" s="2" t="n"/>
      <c r="AHU193" s="293" t="n"/>
      <c r="AHX193" s="6" t="n"/>
      <c r="AHZ193" s="2" t="n"/>
      <c r="AIA193" s="293" t="n"/>
      <c r="AID193" s="6" t="n"/>
      <c r="AIF193" s="2" t="n"/>
      <c r="AIG193" s="293" t="n"/>
      <c r="AIJ193" s="6" t="n"/>
      <c r="AIL193" s="2" t="n"/>
      <c r="AIM193" s="293" t="n"/>
      <c r="AIP193" s="6" t="n"/>
      <c r="AIR193" s="2" t="n"/>
      <c r="AIS193" s="293" t="n"/>
      <c r="AIV193" s="6" t="n"/>
      <c r="AIX193" s="2" t="n"/>
      <c r="AIY193" s="293" t="n"/>
      <c r="AJB193" s="6" t="n"/>
      <c r="AJD193" s="2" t="n"/>
      <c r="AJE193" s="293" t="n"/>
      <c r="AJH193" s="6" t="n"/>
      <c r="AJJ193" s="2" t="n"/>
      <c r="AJK193" s="293" t="n"/>
      <c r="AJN193" s="6" t="n"/>
      <c r="AJP193" s="2" t="n"/>
      <c r="AJQ193" s="293" t="n"/>
      <c r="AJT193" s="6" t="n"/>
      <c r="AJV193" s="2" t="n"/>
      <c r="AJW193" s="293" t="n"/>
      <c r="AJZ193" s="6" t="n"/>
      <c r="AKB193" s="2" t="n"/>
      <c r="AKC193" s="293" t="n"/>
      <c r="AKF193" s="6" t="n"/>
      <c r="AKH193" s="2" t="n"/>
      <c r="AKI193" s="293" t="n"/>
      <c r="AKL193" s="6" t="n"/>
      <c r="AKN193" s="2" t="n"/>
      <c r="AKO193" s="293" t="n"/>
      <c r="AKR193" s="6" t="n"/>
      <c r="AKT193" s="2" t="n"/>
      <c r="AKU193" s="293" t="n"/>
      <c r="AKX193" s="6" t="n"/>
      <c r="AKZ193" s="2" t="n"/>
      <c r="ALA193" s="293" t="n"/>
      <c r="ALD193" s="6" t="n"/>
      <c r="ALF193" s="2" t="n"/>
      <c r="ALG193" s="293" t="n"/>
      <c r="ALJ193" s="6" t="n"/>
      <c r="ALL193" s="2" t="n"/>
      <c r="ALM193" s="293" t="n"/>
      <c r="ALP193" s="6" t="n"/>
      <c r="ALR193" s="2" t="n"/>
      <c r="ALS193" s="293" t="n"/>
      <c r="ALV193" s="6" t="n"/>
      <c r="ALX193" s="2" t="n"/>
      <c r="ALY193" s="293" t="n"/>
      <c r="AMB193" s="6" t="n"/>
      <c r="AMD193" s="2" t="n"/>
      <c r="AME193" s="293" t="n"/>
      <c r="AMH193" s="6" t="n"/>
      <c r="AMJ193" s="2" t="n"/>
      <c r="AMK193" s="293" t="n"/>
      <c r="AMN193" s="6" t="n"/>
      <c r="AMP193" s="2" t="n"/>
      <c r="AMQ193" s="293" t="n"/>
      <c r="AMT193" s="6" t="n"/>
      <c r="AMV193" s="2" t="n"/>
      <c r="AMW193" s="293" t="n"/>
      <c r="AMZ193" s="6" t="n"/>
      <c r="ANB193" s="2" t="n"/>
      <c r="ANC193" s="293" t="n"/>
      <c r="ANF193" s="6" t="n"/>
      <c r="ANH193" s="2" t="n"/>
      <c r="ANI193" s="293" t="n"/>
      <c r="ANL193" s="6" t="n"/>
      <c r="ANN193" s="2" t="n"/>
      <c r="ANO193" s="293" t="n"/>
      <c r="ANR193" s="6" t="n"/>
      <c r="ANT193" s="2" t="n"/>
      <c r="ANU193" s="293" t="n"/>
      <c r="ANX193" s="6" t="n"/>
      <c r="ANZ193" s="2" t="n"/>
      <c r="AOA193" s="293" t="n"/>
      <c r="AOD193" s="6" t="n"/>
      <c r="AOF193" s="2" t="n"/>
      <c r="AOG193" s="293" t="n"/>
      <c r="AOJ193" s="6" t="n"/>
      <c r="AOL193" s="2" t="n"/>
      <c r="AOM193" s="293" t="n"/>
      <c r="AOP193" s="6" t="n"/>
      <c r="AOR193" s="2" t="n"/>
      <c r="AOS193" s="293" t="n"/>
      <c r="AOV193" s="6" t="n"/>
      <c r="AOX193" s="2" t="n"/>
      <c r="AOY193" s="293" t="n"/>
      <c r="APB193" s="6" t="n"/>
      <c r="APD193" s="2" t="n"/>
      <c r="APE193" s="293" t="n"/>
      <c r="APH193" s="6" t="n"/>
      <c r="APJ193" s="2" t="n"/>
      <c r="APK193" s="293" t="n"/>
      <c r="APN193" s="6" t="n"/>
      <c r="APP193" s="2" t="n"/>
      <c r="APQ193" s="293" t="n"/>
      <c r="APT193" s="6" t="n"/>
      <c r="APV193" s="2" t="n"/>
      <c r="APW193" s="293" t="n"/>
      <c r="APZ193" s="6" t="n"/>
      <c r="AQB193" s="2" t="n"/>
      <c r="AQC193" s="293" t="n"/>
      <c r="AQF193" s="6" t="n"/>
      <c r="AQH193" s="2" t="n"/>
      <c r="AQI193" s="293" t="n"/>
      <c r="AQL193" s="6" t="n"/>
      <c r="AQN193" s="2" t="n"/>
      <c r="AQO193" s="293" t="n"/>
      <c r="AQR193" s="6" t="n"/>
      <c r="AQT193" s="2" t="n"/>
      <c r="AQU193" s="293" t="n"/>
      <c r="AQX193" s="6" t="n"/>
      <c r="AQZ193" s="2" t="n"/>
      <c r="ARA193" s="293" t="n"/>
      <c r="ARD193" s="6" t="n"/>
      <c r="ARF193" s="2" t="n"/>
      <c r="ARG193" s="293" t="n"/>
      <c r="ARJ193" s="6" t="n"/>
      <c r="ARL193" s="2" t="n"/>
      <c r="ARM193" s="293" t="n"/>
      <c r="ARP193" s="6" t="n"/>
      <c r="ARR193" s="2" t="n"/>
      <c r="ARS193" s="293" t="n"/>
      <c r="ARV193" s="6" t="n"/>
      <c r="ARX193" s="2" t="n"/>
      <c r="ARY193" s="293" t="n"/>
      <c r="ASB193" s="6" t="n"/>
      <c r="ASD193" s="2" t="n"/>
      <c r="ASE193" s="293" t="n"/>
      <c r="ASH193" s="6" t="n"/>
      <c r="ASJ193" s="2" t="n"/>
      <c r="ASK193" s="293" t="n"/>
      <c r="ASN193" s="6" t="n"/>
      <c r="ASP193" s="2" t="n"/>
      <c r="ASQ193" s="293" t="n"/>
      <c r="AST193" s="6" t="n"/>
      <c r="ASV193" s="2" t="n"/>
      <c r="ASW193" s="293" t="n"/>
      <c r="ASZ193" s="6" t="n"/>
      <c r="ATB193" s="2" t="n"/>
      <c r="ATC193" s="293" t="n"/>
      <c r="ATF193" s="6" t="n"/>
      <c r="ATH193" s="2" t="n"/>
      <c r="ATI193" s="293" t="n"/>
      <c r="ATL193" s="6" t="n"/>
      <c r="ATN193" s="2" t="n"/>
      <c r="ATO193" s="293" t="n"/>
      <c r="ATR193" s="6" t="n"/>
      <c r="ATT193" s="2" t="n"/>
      <c r="ATU193" s="293" t="n"/>
      <c r="ATX193" s="6" t="n"/>
      <c r="ATZ193" s="2" t="n"/>
      <c r="AUA193" s="293" t="n"/>
      <c r="AUD193" s="6" t="n"/>
      <c r="AUF193" s="2" t="n"/>
      <c r="AUG193" s="293" t="n"/>
      <c r="AUJ193" s="6" t="n"/>
      <c r="AUL193" s="2" t="n"/>
      <c r="AUM193" s="293" t="n"/>
      <c r="AUP193" s="6" t="n"/>
      <c r="AUR193" s="2" t="n"/>
      <c r="AUS193" s="293" t="n"/>
      <c r="AUV193" s="6" t="n"/>
      <c r="AUX193" s="2" t="n"/>
      <c r="AUY193" s="293" t="n"/>
      <c r="AVB193" s="6" t="n"/>
      <c r="AVD193" s="2" t="n"/>
      <c r="AVE193" s="293" t="n"/>
      <c r="AVH193" s="6" t="n"/>
      <c r="AVJ193" s="2" t="n"/>
      <c r="AVK193" s="293" t="n"/>
      <c r="AVN193" s="6" t="n"/>
      <c r="AVP193" s="2" t="n"/>
      <c r="AVQ193" s="293" t="n"/>
      <c r="AVT193" s="6" t="n"/>
      <c r="AVV193" s="2" t="n"/>
      <c r="AVW193" s="293" t="n"/>
      <c r="AVZ193" s="6" t="n"/>
      <c r="AWB193" s="2" t="n"/>
      <c r="AWC193" s="293" t="n"/>
      <c r="AWF193" s="6" t="n"/>
      <c r="AWH193" s="2" t="n"/>
      <c r="AWI193" s="293" t="n"/>
      <c r="AWL193" s="6" t="n"/>
      <c r="AWN193" s="2" t="n"/>
      <c r="AWO193" s="293" t="n"/>
      <c r="AWR193" s="6" t="n"/>
      <c r="AWT193" s="2" t="n"/>
      <c r="AWU193" s="293" t="n"/>
      <c r="AWX193" s="6" t="n"/>
      <c r="AWZ193" s="2" t="n"/>
      <c r="AXA193" s="293" t="n"/>
      <c r="AXD193" s="6" t="n"/>
      <c r="AXF193" s="2" t="n"/>
      <c r="AXG193" s="293" t="n"/>
      <c r="AXJ193" s="6" t="n"/>
      <c r="AXL193" s="2" t="n"/>
      <c r="AXM193" s="293" t="n"/>
      <c r="AXP193" s="6" t="n"/>
      <c r="AXR193" s="2" t="n"/>
      <c r="AXS193" s="293" t="n"/>
      <c r="AXV193" s="6" t="n"/>
      <c r="AXX193" s="2" t="n"/>
      <c r="AXY193" s="293" t="n"/>
      <c r="AYB193" s="6" t="n"/>
      <c r="AYD193" s="2" t="n"/>
      <c r="AYE193" s="293" t="n"/>
      <c r="AYH193" s="6" t="n"/>
      <c r="AYJ193" s="2" t="n"/>
      <c r="AYK193" s="293" t="n"/>
      <c r="AYN193" s="6" t="n"/>
      <c r="AYP193" s="2" t="n"/>
      <c r="AYQ193" s="293" t="n"/>
      <c r="AYT193" s="6" t="n"/>
      <c r="AYV193" s="2" t="n"/>
      <c r="AYW193" s="293" t="n"/>
      <c r="AYZ193" s="6" t="n"/>
      <c r="AZB193" s="2" t="n"/>
      <c r="AZC193" s="293" t="n"/>
      <c r="AZF193" s="6" t="n"/>
      <c r="AZH193" s="2" t="n"/>
      <c r="AZI193" s="293" t="n"/>
      <c r="AZL193" s="6" t="n"/>
      <c r="AZN193" s="2" t="n"/>
      <c r="AZO193" s="293" t="n"/>
      <c r="AZR193" s="6" t="n"/>
      <c r="AZT193" s="2" t="n"/>
      <c r="AZU193" s="293" t="n"/>
      <c r="AZX193" s="6" t="n"/>
      <c r="AZZ193" s="2" t="n"/>
      <c r="BAA193" s="293" t="n"/>
      <c r="BAD193" s="6" t="n"/>
      <c r="BAF193" s="2" t="n"/>
      <c r="BAG193" s="293" t="n"/>
      <c r="BAJ193" s="6" t="n"/>
      <c r="BAL193" s="2" t="n"/>
      <c r="BAM193" s="293" t="n"/>
      <c r="BAP193" s="6" t="n"/>
      <c r="BAR193" s="2" t="n"/>
      <c r="BAS193" s="293" t="n"/>
      <c r="BAV193" s="6" t="n"/>
      <c r="BAX193" s="2" t="n"/>
      <c r="BAY193" s="293" t="n"/>
      <c r="BBB193" s="6" t="n"/>
      <c r="BBD193" s="2" t="n"/>
      <c r="BBE193" s="293" t="n"/>
      <c r="BBH193" s="6" t="n"/>
      <c r="BBJ193" s="2" t="n"/>
      <c r="BBK193" s="293" t="n"/>
      <c r="BBN193" s="6" t="n"/>
      <c r="BBP193" s="2" t="n"/>
      <c r="BBQ193" s="293" t="n"/>
      <c r="BBT193" s="6" t="n"/>
      <c r="BBV193" s="2" t="n"/>
      <c r="BBW193" s="293" t="n"/>
      <c r="BBZ193" s="6" t="n"/>
      <c r="BCB193" s="2" t="n"/>
      <c r="BCC193" s="293" t="n"/>
      <c r="BCF193" s="6" t="n"/>
      <c r="BCH193" s="2" t="n"/>
      <c r="BCI193" s="293" t="n"/>
      <c r="BCL193" s="6" t="n"/>
      <c r="BCN193" s="2" t="n"/>
      <c r="BCO193" s="293" t="n"/>
      <c r="BCR193" s="6" t="n"/>
      <c r="BCT193" s="2" t="n"/>
      <c r="BCU193" s="293" t="n"/>
      <c r="BCX193" s="6" t="n"/>
      <c r="BCZ193" s="2" t="n"/>
      <c r="BDA193" s="293" t="n"/>
      <c r="BDD193" s="6" t="n"/>
      <c r="BDF193" s="2" t="n"/>
      <c r="BDG193" s="293" t="n"/>
      <c r="BDJ193" s="6" t="n"/>
      <c r="BDL193" s="2" t="n"/>
      <c r="BDM193" s="293" t="n"/>
      <c r="BDP193" s="6" t="n"/>
      <c r="BDR193" s="2" t="n"/>
      <c r="BDS193" s="293" t="n"/>
      <c r="BDV193" s="6" t="n"/>
      <c r="BDX193" s="2" t="n"/>
      <c r="BDY193" s="293" t="n"/>
      <c r="BEB193" s="6" t="n"/>
      <c r="BED193" s="2" t="n"/>
      <c r="BEE193" s="293" t="n"/>
      <c r="BEH193" s="6" t="n"/>
      <c r="BEJ193" s="2" t="n"/>
      <c r="BEK193" s="293" t="n"/>
      <c r="BEN193" s="6" t="n"/>
      <c r="BEP193" s="2" t="n"/>
      <c r="BEQ193" s="293" t="n"/>
      <c r="BET193" s="6" t="n"/>
      <c r="BEV193" s="2" t="n"/>
      <c r="BEW193" s="293" t="n"/>
      <c r="BEZ193" s="6" t="n"/>
      <c r="BFB193" s="2" t="n"/>
      <c r="BFC193" s="293" t="n"/>
      <c r="BFF193" s="6" t="n"/>
      <c r="BFH193" s="2" t="n"/>
      <c r="BFI193" s="293" t="n"/>
      <c r="BFL193" s="6" t="n"/>
      <c r="BFN193" s="2" t="n"/>
      <c r="BFO193" s="293" t="n"/>
      <c r="BFR193" s="6" t="n"/>
      <c r="BFT193" s="2" t="n"/>
      <c r="BFU193" s="293" t="n"/>
      <c r="BFX193" s="6" t="n"/>
      <c r="BFZ193" s="2" t="n"/>
      <c r="BGA193" s="293" t="n"/>
      <c r="BGD193" s="6" t="n"/>
      <c r="BGF193" s="2" t="n"/>
      <c r="BGG193" s="293" t="n"/>
      <c r="BGJ193" s="6" t="n"/>
      <c r="BGL193" s="2" t="n"/>
      <c r="BGM193" s="293" t="n"/>
      <c r="BGP193" s="6" t="n"/>
      <c r="BGR193" s="2" t="n"/>
      <c r="BGS193" s="293" t="n"/>
      <c r="BGV193" s="6" t="n"/>
      <c r="BGX193" s="2" t="n"/>
      <c r="BGY193" s="293" t="n"/>
      <c r="BHB193" s="6" t="n"/>
      <c r="BHD193" s="2" t="n"/>
      <c r="BHE193" s="293" t="n"/>
      <c r="BHH193" s="6" t="n"/>
      <c r="BHJ193" s="2" t="n"/>
      <c r="BHK193" s="293" t="n"/>
      <c r="BHN193" s="6" t="n"/>
      <c r="BHP193" s="2" t="n"/>
      <c r="BHQ193" s="293" t="n"/>
      <c r="BHT193" s="6" t="n"/>
      <c r="BHV193" s="2" t="n"/>
      <c r="BHW193" s="293" t="n"/>
      <c r="BHZ193" s="6" t="n"/>
      <c r="BIB193" s="2" t="n"/>
      <c r="BIC193" s="293" t="n"/>
      <c r="BIF193" s="6" t="n"/>
      <c r="BIH193" s="2" t="n"/>
      <c r="BII193" s="293" t="n"/>
      <c r="BIL193" s="6" t="n"/>
      <c r="BIN193" s="2" t="n"/>
      <c r="BIO193" s="293" t="n"/>
      <c r="BIR193" s="6" t="n"/>
      <c r="BIT193" s="2" t="n"/>
      <c r="BIU193" s="293" t="n"/>
      <c r="BIX193" s="6" t="n"/>
      <c r="BIZ193" s="2" t="n"/>
      <c r="BJA193" s="293" t="n"/>
      <c r="BJD193" s="6" t="n"/>
      <c r="BJF193" s="2" t="n"/>
      <c r="BJG193" s="293" t="n"/>
      <c r="BJJ193" s="6" t="n"/>
      <c r="BJL193" s="2" t="n"/>
      <c r="BJM193" s="293" t="n"/>
      <c r="BJP193" s="6" t="n"/>
      <c r="BJR193" s="2" t="n"/>
      <c r="BJS193" s="293" t="n"/>
      <c r="BJV193" s="6" t="n"/>
      <c r="BJX193" s="2" t="n"/>
      <c r="BJY193" s="293" t="n"/>
      <c r="BKB193" s="6" t="n"/>
      <c r="BKD193" s="2" t="n"/>
      <c r="BKE193" s="293" t="n"/>
      <c r="BKH193" s="6" t="n"/>
      <c r="BKJ193" s="2" t="n"/>
      <c r="BKK193" s="293" t="n"/>
      <c r="BKN193" s="6" t="n"/>
      <c r="BKP193" s="2" t="n"/>
      <c r="BKQ193" s="293" t="n"/>
      <c r="BKT193" s="6" t="n"/>
      <c r="BKV193" s="2" t="n"/>
      <c r="BKW193" s="293" t="n"/>
      <c r="BKZ193" s="6" t="n"/>
      <c r="BLB193" s="2" t="n"/>
      <c r="BLC193" s="293" t="n"/>
      <c r="BLF193" s="6" t="n"/>
      <c r="BLH193" s="2" t="n"/>
      <c r="BLI193" s="293" t="n"/>
      <c r="BLL193" s="6" t="n"/>
      <c r="BLN193" s="2" t="n"/>
      <c r="BLO193" s="293" t="n"/>
      <c r="BLR193" s="6" t="n"/>
      <c r="BLT193" s="2" t="n"/>
      <c r="BLU193" s="293" t="n"/>
      <c r="BLX193" s="6" t="n"/>
      <c r="BLZ193" s="2" t="n"/>
      <c r="BMA193" s="293" t="n"/>
      <c r="BMD193" s="6" t="n"/>
      <c r="BMF193" s="2" t="n"/>
      <c r="BMG193" s="293" t="n"/>
      <c r="BMJ193" s="6" t="n"/>
      <c r="BML193" s="2" t="n"/>
      <c r="BMM193" s="293" t="n"/>
      <c r="BMP193" s="6" t="n"/>
      <c r="BMR193" s="2" t="n"/>
      <c r="BMS193" s="293" t="n"/>
      <c r="BMV193" s="6" t="n"/>
      <c r="BMX193" s="2" t="n"/>
      <c r="BMY193" s="293" t="n"/>
      <c r="BNB193" s="6" t="n"/>
      <c r="BND193" s="2" t="n"/>
      <c r="BNE193" s="293" t="n"/>
      <c r="BNH193" s="6" t="n"/>
      <c r="BNJ193" s="2" t="n"/>
      <c r="BNK193" s="293" t="n"/>
      <c r="BNN193" s="6" t="n"/>
      <c r="BNP193" s="2" t="n"/>
      <c r="BNQ193" s="293" t="n"/>
      <c r="BNT193" s="6" t="n"/>
      <c r="BNV193" s="2" t="n"/>
      <c r="BNW193" s="293" t="n"/>
      <c r="BNZ193" s="6" t="n"/>
      <c r="BOB193" s="2" t="n"/>
      <c r="BOC193" s="293" t="n"/>
      <c r="BOF193" s="6" t="n"/>
      <c r="BOH193" s="2" t="n"/>
      <c r="BOI193" s="293" t="n"/>
      <c r="BOL193" s="6" t="n"/>
      <c r="BON193" s="2" t="n"/>
      <c r="BOO193" s="293" t="n"/>
    </row>
    <row r="194">
      <c r="D194" s="3" t="n"/>
      <c r="E194" s="11" t="n"/>
      <c r="F194" s="293" t="n"/>
      <c r="G194" s="11" t="n"/>
      <c r="H194" s="8" t="n"/>
      <c r="I194" s="8" t="n"/>
      <c r="J194" s="2" t="n"/>
      <c r="K194" s="6" t="n"/>
      <c r="L194" s="293" t="n"/>
      <c r="M194" s="293" t="n"/>
      <c r="N194" s="6" t="n"/>
      <c r="P194" s="2" t="n"/>
      <c r="Q194" s="293" t="n"/>
      <c r="T194" s="6" t="n"/>
      <c r="V194" s="2" t="n"/>
      <c r="W194" s="293" t="n"/>
      <c r="Z194" s="6" t="n"/>
      <c r="AB194" s="2" t="n"/>
      <c r="AC194" s="293" t="n"/>
      <c r="AF194" s="6" t="n"/>
      <c r="AH194" s="2" t="n"/>
      <c r="AI194" s="293" t="n"/>
      <c r="AL194" s="6" t="n"/>
      <c r="AN194" s="2" t="n"/>
      <c r="AO194" s="293" t="n"/>
      <c r="AR194" s="6" t="n"/>
      <c r="AT194" s="2" t="n"/>
      <c r="AU194" s="293" t="n"/>
      <c r="AX194" s="6" t="n"/>
      <c r="AZ194" s="2" t="n"/>
      <c r="BA194" s="293" t="n"/>
      <c r="BD194" s="6" t="n"/>
      <c r="BF194" s="2" t="n"/>
      <c r="BG194" s="293" t="n"/>
      <c r="BJ194" s="6" t="n"/>
      <c r="BL194" s="2" t="n"/>
      <c r="BM194" s="293" t="n"/>
      <c r="BP194" s="6" t="n"/>
      <c r="BR194" s="2" t="n"/>
      <c r="BS194" s="293" t="n"/>
      <c r="BV194" s="6" t="n"/>
      <c r="BX194" s="2" t="n"/>
      <c r="BY194" s="293" t="n"/>
      <c r="CB194" s="6" t="n"/>
      <c r="CD194" s="2" t="n"/>
      <c r="CE194" s="293" t="n"/>
      <c r="CH194" s="6" t="n"/>
      <c r="CJ194" s="2" t="n"/>
      <c r="CK194" s="293" t="n"/>
      <c r="CN194" s="6" t="n"/>
      <c r="CP194" s="2" t="n"/>
      <c r="CQ194" s="293" t="n"/>
      <c r="CT194" s="6" t="n"/>
      <c r="CV194" s="2" t="n"/>
      <c r="CW194" s="293" t="n"/>
      <c r="CZ194" s="6" t="n"/>
      <c r="DB194" s="2" t="n"/>
      <c r="DC194" s="293" t="n"/>
      <c r="DF194" s="6" t="n"/>
      <c r="DH194" s="2" t="n"/>
      <c r="DI194" s="293" t="n"/>
      <c r="DL194" s="6" t="n"/>
      <c r="DN194" s="2" t="n"/>
      <c r="DO194" s="293" t="n"/>
      <c r="DR194" s="6" t="n"/>
      <c r="DT194" s="2" t="n"/>
      <c r="DU194" s="293" t="n"/>
      <c r="DX194" s="6" t="n"/>
      <c r="DZ194" s="2" t="n"/>
      <c r="EA194" s="293" t="n"/>
      <c r="ED194" s="6" t="n"/>
      <c r="EF194" s="2" t="n"/>
      <c r="EG194" s="293" t="n"/>
      <c r="EJ194" s="6" t="n"/>
      <c r="EL194" s="2" t="n"/>
      <c r="EM194" s="293" t="n"/>
      <c r="EP194" s="6" t="n"/>
      <c r="ER194" s="2" t="n"/>
      <c r="ES194" s="293" t="n"/>
      <c r="EV194" s="6" t="n"/>
      <c r="EX194" s="2" t="n"/>
      <c r="EY194" s="293" t="n"/>
      <c r="FB194" s="6" t="n"/>
      <c r="FD194" s="2" t="n"/>
      <c r="FE194" s="293" t="n"/>
      <c r="FH194" s="6" t="n"/>
      <c r="FJ194" s="2" t="n"/>
      <c r="FK194" s="293" t="n"/>
      <c r="FN194" s="6" t="n"/>
      <c r="FP194" s="2" t="n"/>
      <c r="FQ194" s="293" t="n"/>
      <c r="FT194" s="6" t="n"/>
      <c r="FV194" s="2" t="n"/>
      <c r="FW194" s="293" t="n"/>
      <c r="FZ194" s="6" t="n"/>
      <c r="GB194" s="2" t="n"/>
      <c r="GC194" s="293" t="n"/>
      <c r="GF194" s="6" t="n"/>
      <c r="GH194" s="2" t="n"/>
      <c r="GI194" s="293" t="n"/>
      <c r="GL194" s="6" t="n"/>
      <c r="GN194" s="2" t="n"/>
      <c r="GO194" s="293" t="n"/>
      <c r="GR194" s="6" t="n"/>
      <c r="GT194" s="2" t="n"/>
      <c r="GU194" s="293" t="n"/>
      <c r="GX194" s="6" t="n"/>
      <c r="GZ194" s="2" t="n"/>
      <c r="HA194" s="293" t="n"/>
      <c r="HD194" s="6" t="n"/>
      <c r="HF194" s="2" t="n"/>
      <c r="HG194" s="293" t="n"/>
      <c r="HJ194" s="6" t="n"/>
      <c r="HL194" s="2" t="n"/>
      <c r="HM194" s="293" t="n"/>
      <c r="HP194" s="6" t="n"/>
      <c r="HR194" s="2" t="n"/>
      <c r="HS194" s="293" t="n"/>
      <c r="HV194" s="6" t="n"/>
      <c r="HX194" s="2" t="n"/>
      <c r="HY194" s="293" t="n"/>
      <c r="IB194" s="6" t="n"/>
      <c r="ID194" s="2" t="n"/>
      <c r="IE194" s="293" t="n"/>
      <c r="IH194" s="6" t="n"/>
      <c r="IJ194" s="2" t="n"/>
      <c r="IK194" s="293" t="n"/>
      <c r="IN194" s="6" t="n"/>
      <c r="IP194" s="2" t="n"/>
      <c r="IQ194" s="293" t="n"/>
      <c r="IT194" s="6" t="n"/>
      <c r="IV194" s="2" t="n"/>
      <c r="IW194" s="293" t="n"/>
      <c r="IZ194" s="6" t="n"/>
      <c r="JB194" s="2" t="n"/>
      <c r="JC194" s="293" t="n"/>
      <c r="JF194" s="6" t="n"/>
      <c r="JH194" s="2" t="n"/>
      <c r="JI194" s="293" t="n"/>
      <c r="JL194" s="6" t="n"/>
      <c r="JN194" s="2" t="n"/>
      <c r="JO194" s="293" t="n"/>
      <c r="JR194" s="6" t="n"/>
      <c r="JT194" s="2" t="n"/>
      <c r="JU194" s="293" t="n"/>
      <c r="JX194" s="6" t="n"/>
      <c r="JZ194" s="2" t="n"/>
      <c r="KA194" s="293" t="n"/>
      <c r="KD194" s="6" t="n"/>
      <c r="KF194" s="2" t="n"/>
      <c r="KG194" s="293" t="n"/>
      <c r="KJ194" s="6" t="n"/>
      <c r="KL194" s="2" t="n"/>
      <c r="KM194" s="293" t="n"/>
      <c r="KP194" s="6" t="n"/>
      <c r="KR194" s="2" t="n"/>
      <c r="KS194" s="293" t="n"/>
      <c r="KV194" s="6" t="n"/>
      <c r="KX194" s="2" t="n"/>
      <c r="KY194" s="293" t="n"/>
      <c r="LB194" s="6" t="n"/>
      <c r="LD194" s="2" t="n"/>
      <c r="LE194" s="293" t="n"/>
      <c r="LH194" s="6" t="n"/>
      <c r="LJ194" s="2" t="n"/>
      <c r="LK194" s="293" t="n"/>
      <c r="LN194" s="6" t="n"/>
      <c r="LP194" s="2" t="n"/>
      <c r="LQ194" s="293" t="n"/>
      <c r="LT194" s="6" t="n"/>
      <c r="LV194" s="2" t="n"/>
      <c r="LW194" s="293" t="n"/>
      <c r="LZ194" s="6" t="n"/>
      <c r="MB194" s="2" t="n"/>
      <c r="MC194" s="293" t="n"/>
      <c r="MF194" s="6" t="n"/>
      <c r="MH194" s="2" t="n"/>
      <c r="MI194" s="293" t="n"/>
      <c r="ML194" s="6" t="n"/>
      <c r="MN194" s="2" t="n"/>
      <c r="MO194" s="293" t="n"/>
      <c r="MR194" s="6" t="n"/>
      <c r="MT194" s="2" t="n"/>
      <c r="MU194" s="293" t="n"/>
      <c r="MX194" s="6" t="n"/>
      <c r="MZ194" s="2" t="n"/>
      <c r="NA194" s="293" t="n"/>
      <c r="ND194" s="6" t="n"/>
      <c r="NF194" s="2" t="n"/>
      <c r="NG194" s="293" t="n"/>
      <c r="NJ194" s="6" t="n"/>
      <c r="NL194" s="2" t="n"/>
      <c r="NM194" s="293" t="n"/>
      <c r="NP194" s="6" t="n"/>
      <c r="NR194" s="2" t="n"/>
      <c r="NS194" s="293" t="n"/>
      <c r="NV194" s="6" t="n"/>
      <c r="NX194" s="2" t="n"/>
      <c r="NY194" s="293" t="n"/>
      <c r="OB194" s="6" t="n"/>
      <c r="OD194" s="2" t="n"/>
      <c r="OE194" s="293" t="n"/>
      <c r="OH194" s="6" t="n"/>
      <c r="OJ194" s="2" t="n"/>
      <c r="OK194" s="293" t="n"/>
      <c r="ON194" s="6" t="n"/>
      <c r="OP194" s="2" t="n"/>
      <c r="OQ194" s="293" t="n"/>
      <c r="OT194" s="6" t="n"/>
      <c r="OV194" s="2" t="n"/>
      <c r="OW194" s="293" t="n"/>
      <c r="OZ194" s="6" t="n"/>
      <c r="PB194" s="2" t="n"/>
      <c r="PC194" s="293" t="n"/>
      <c r="PF194" s="6" t="n"/>
      <c r="PH194" s="2" t="n"/>
      <c r="PI194" s="293" t="n"/>
      <c r="PL194" s="6" t="n"/>
      <c r="PN194" s="2" t="n"/>
      <c r="PO194" s="293" t="n"/>
      <c r="PR194" s="6" t="n"/>
      <c r="PT194" s="2" t="n"/>
      <c r="PU194" s="293" t="n"/>
      <c r="PX194" s="6" t="n"/>
      <c r="PZ194" s="2" t="n"/>
      <c r="QA194" s="293" t="n"/>
      <c r="QD194" s="6" t="n"/>
      <c r="QF194" s="2" t="n"/>
      <c r="QG194" s="293" t="n"/>
      <c r="QJ194" s="6" t="n"/>
      <c r="QL194" s="2" t="n"/>
      <c r="QM194" s="293" t="n"/>
      <c r="QP194" s="6" t="n"/>
      <c r="QR194" s="2" t="n"/>
      <c r="QS194" s="293" t="n"/>
      <c r="QV194" s="6" t="n"/>
      <c r="QX194" s="2" t="n"/>
      <c r="QY194" s="293" t="n"/>
      <c r="RB194" s="6" t="n"/>
      <c r="RD194" s="2" t="n"/>
      <c r="RE194" s="293" t="n"/>
      <c r="RH194" s="6" t="n"/>
      <c r="RJ194" s="2" t="n"/>
      <c r="RK194" s="293" t="n"/>
      <c r="RN194" s="6" t="n"/>
      <c r="RP194" s="2" t="n"/>
      <c r="RQ194" s="293" t="n"/>
      <c r="RT194" s="6" t="n"/>
      <c r="RV194" s="2" t="n"/>
      <c r="RW194" s="293" t="n"/>
      <c r="RZ194" s="6" t="n"/>
      <c r="SB194" s="2" t="n"/>
      <c r="SC194" s="293" t="n"/>
      <c r="SF194" s="6" t="n"/>
      <c r="SH194" s="2" t="n"/>
      <c r="SI194" s="293" t="n"/>
      <c r="SL194" s="6" t="n"/>
      <c r="SN194" s="2" t="n"/>
      <c r="SO194" s="293" t="n"/>
      <c r="SR194" s="6" t="n"/>
      <c r="ST194" s="2" t="n"/>
      <c r="SU194" s="293" t="n"/>
      <c r="SX194" s="6" t="n"/>
      <c r="SZ194" s="2" t="n"/>
      <c r="TA194" s="293" t="n"/>
      <c r="TD194" s="6" t="n"/>
      <c r="TF194" s="2" t="n"/>
      <c r="TG194" s="293" t="n"/>
      <c r="TJ194" s="6" t="n"/>
      <c r="TL194" s="2" t="n"/>
      <c r="TM194" s="293" t="n"/>
      <c r="TP194" s="6" t="n"/>
      <c r="TR194" s="2" t="n"/>
      <c r="TS194" s="293" t="n"/>
      <c r="TV194" s="6" t="n"/>
      <c r="TX194" s="2" t="n"/>
      <c r="TY194" s="293" t="n"/>
      <c r="UB194" s="6" t="n"/>
      <c r="UD194" s="2" t="n"/>
      <c r="UE194" s="293" t="n"/>
      <c r="UH194" s="6" t="n"/>
      <c r="UJ194" s="2" t="n"/>
      <c r="UK194" s="293" t="n"/>
      <c r="UN194" s="6" t="n"/>
      <c r="UP194" s="2" t="n"/>
      <c r="UQ194" s="293" t="n"/>
      <c r="UT194" s="6" t="n"/>
      <c r="UV194" s="2" t="n"/>
      <c r="UW194" s="293" t="n"/>
      <c r="UZ194" s="6" t="n"/>
      <c r="VB194" s="2" t="n"/>
      <c r="VC194" s="293" t="n"/>
      <c r="VF194" s="6" t="n"/>
      <c r="VH194" s="2" t="n"/>
      <c r="VI194" s="293" t="n"/>
      <c r="VL194" s="6" t="n"/>
      <c r="VN194" s="2" t="n"/>
      <c r="VO194" s="293" t="n"/>
      <c r="VR194" s="6" t="n"/>
      <c r="VT194" s="2" t="n"/>
      <c r="VU194" s="293" t="n"/>
      <c r="VX194" s="6" t="n"/>
      <c r="VZ194" s="2" t="n"/>
      <c r="WA194" s="293" t="n"/>
      <c r="WD194" s="6" t="n"/>
      <c r="WF194" s="2" t="n"/>
      <c r="WG194" s="293" t="n"/>
      <c r="WJ194" s="6" t="n"/>
      <c r="WL194" s="2" t="n"/>
      <c r="WM194" s="293" t="n"/>
      <c r="WP194" s="6" t="n"/>
      <c r="WR194" s="2" t="n"/>
      <c r="WS194" s="293" t="n"/>
      <c r="WV194" s="6" t="n"/>
      <c r="WX194" s="2" t="n"/>
      <c r="WY194" s="293" t="n"/>
      <c r="XB194" s="6" t="n"/>
      <c r="XD194" s="2" t="n"/>
      <c r="XE194" s="293" t="n"/>
      <c r="XH194" s="6" t="n"/>
      <c r="XJ194" s="2" t="n"/>
      <c r="XK194" s="293" t="n"/>
      <c r="XN194" s="6" t="n"/>
      <c r="XP194" s="2" t="n"/>
      <c r="XQ194" s="293" t="n"/>
      <c r="XT194" s="6" t="n"/>
      <c r="XV194" s="2" t="n"/>
      <c r="XW194" s="293" t="n"/>
      <c r="XZ194" s="6" t="n"/>
      <c r="YB194" s="2" t="n"/>
      <c r="YC194" s="293" t="n"/>
      <c r="YF194" s="6" t="n"/>
      <c r="YH194" s="2" t="n"/>
      <c r="YI194" s="293" t="n"/>
      <c r="YL194" s="6" t="n"/>
      <c r="YN194" s="2" t="n"/>
      <c r="YO194" s="293" t="n"/>
      <c r="YR194" s="6" t="n"/>
      <c r="YT194" s="2" t="n"/>
      <c r="YU194" s="293" t="n"/>
      <c r="YX194" s="6" t="n"/>
      <c r="YZ194" s="2" t="n"/>
      <c r="ZA194" s="293" t="n"/>
      <c r="ZD194" s="6" t="n"/>
      <c r="ZF194" s="2" t="n"/>
      <c r="ZG194" s="293" t="n"/>
      <c r="ZJ194" s="6" t="n"/>
      <c r="ZL194" s="2" t="n"/>
      <c r="ZM194" s="293" t="n"/>
      <c r="ZP194" s="6" t="n"/>
      <c r="ZR194" s="2" t="n"/>
      <c r="ZS194" s="293" t="n"/>
      <c r="ZV194" s="6" t="n"/>
      <c r="ZX194" s="2" t="n"/>
      <c r="ZY194" s="293" t="n"/>
      <c r="AAB194" s="6" t="n"/>
      <c r="AAD194" s="2" t="n"/>
      <c r="AAE194" s="293" t="n"/>
      <c r="AAH194" s="6" t="n"/>
      <c r="AAJ194" s="2" t="n"/>
      <c r="AAK194" s="293" t="n"/>
      <c r="AAN194" s="6" t="n"/>
      <c r="AAP194" s="2" t="n"/>
      <c r="AAQ194" s="293" t="n"/>
      <c r="AAT194" s="6" t="n"/>
      <c r="AAV194" s="2" t="n"/>
      <c r="AAW194" s="293" t="n"/>
      <c r="AAZ194" s="6" t="n"/>
      <c r="ABB194" s="2" t="n"/>
      <c r="ABC194" s="293" t="n"/>
      <c r="ABF194" s="6" t="n"/>
      <c r="ABH194" s="2" t="n"/>
      <c r="ABI194" s="293" t="n"/>
      <c r="ABL194" s="6" t="n"/>
      <c r="ABN194" s="2" t="n"/>
      <c r="ABO194" s="293" t="n"/>
      <c r="ABR194" s="6" t="n"/>
      <c r="ABT194" s="2" t="n"/>
      <c r="ABU194" s="293" t="n"/>
      <c r="ABX194" s="6" t="n"/>
      <c r="ABZ194" s="2" t="n"/>
      <c r="ACA194" s="293" t="n"/>
      <c r="ACD194" s="6" t="n"/>
      <c r="ACF194" s="2" t="n"/>
      <c r="ACG194" s="293" t="n"/>
      <c r="ACJ194" s="6" t="n"/>
      <c r="ACL194" s="2" t="n"/>
      <c r="ACM194" s="293" t="n"/>
      <c r="ACP194" s="6" t="n"/>
      <c r="ACR194" s="2" t="n"/>
      <c r="ACS194" s="293" t="n"/>
      <c r="ACV194" s="6" t="n"/>
      <c r="ACX194" s="2" t="n"/>
      <c r="ACY194" s="293" t="n"/>
      <c r="ADB194" s="6" t="n"/>
      <c r="ADD194" s="2" t="n"/>
      <c r="ADE194" s="293" t="n"/>
      <c r="ADH194" s="6" t="n"/>
      <c r="ADJ194" s="2" t="n"/>
      <c r="ADK194" s="293" t="n"/>
      <c r="ADN194" s="6" t="n"/>
      <c r="ADP194" s="2" t="n"/>
      <c r="ADQ194" s="293" t="n"/>
      <c r="ADT194" s="6" t="n"/>
      <c r="ADV194" s="2" t="n"/>
      <c r="ADW194" s="293" t="n"/>
      <c r="ADZ194" s="6" t="n"/>
      <c r="AEB194" s="2" t="n"/>
      <c r="AEC194" s="293" t="n"/>
      <c r="AEF194" s="6" t="n"/>
      <c r="AEH194" s="2" t="n"/>
      <c r="AEI194" s="293" t="n"/>
      <c r="AEL194" s="6" t="n"/>
      <c r="AEN194" s="2" t="n"/>
      <c r="AEO194" s="293" t="n"/>
      <c r="AER194" s="6" t="n"/>
      <c r="AET194" s="2" t="n"/>
      <c r="AEU194" s="293" t="n"/>
      <c r="AEX194" s="6" t="n"/>
      <c r="AEZ194" s="2" t="n"/>
      <c r="AFA194" s="293" t="n"/>
      <c r="AFD194" s="6" t="n"/>
      <c r="AFF194" s="2" t="n"/>
      <c r="AFG194" s="293" t="n"/>
      <c r="AFJ194" s="6" t="n"/>
      <c r="AFL194" s="2" t="n"/>
      <c r="AFM194" s="293" t="n"/>
      <c r="AFP194" s="6" t="n"/>
      <c r="AFR194" s="2" t="n"/>
      <c r="AFS194" s="293" t="n"/>
      <c r="AFV194" s="6" t="n"/>
      <c r="AFX194" s="2" t="n"/>
      <c r="AFY194" s="293" t="n"/>
      <c r="AGB194" s="6" t="n"/>
      <c r="AGD194" s="2" t="n"/>
      <c r="AGE194" s="293" t="n"/>
      <c r="AGH194" s="6" t="n"/>
      <c r="AGJ194" s="2" t="n"/>
      <c r="AGK194" s="293" t="n"/>
      <c r="AGN194" s="6" t="n"/>
      <c r="AGP194" s="2" t="n"/>
      <c r="AGQ194" s="293" t="n"/>
      <c r="AGT194" s="6" t="n"/>
      <c r="AGV194" s="2" t="n"/>
      <c r="AGW194" s="293" t="n"/>
      <c r="AGZ194" s="6" t="n"/>
      <c r="AHB194" s="2" t="n"/>
      <c r="AHC194" s="293" t="n"/>
      <c r="AHF194" s="6" t="n"/>
      <c r="AHH194" s="2" t="n"/>
      <c r="AHI194" s="293" t="n"/>
      <c r="AHL194" s="6" t="n"/>
      <c r="AHN194" s="2" t="n"/>
      <c r="AHO194" s="293" t="n"/>
      <c r="AHR194" s="6" t="n"/>
      <c r="AHT194" s="2" t="n"/>
      <c r="AHU194" s="293" t="n"/>
      <c r="AHX194" s="6" t="n"/>
      <c r="AHZ194" s="2" t="n"/>
      <c r="AIA194" s="293" t="n"/>
      <c r="AID194" s="6" t="n"/>
      <c r="AIF194" s="2" t="n"/>
      <c r="AIG194" s="293" t="n"/>
      <c r="AIJ194" s="6" t="n"/>
      <c r="AIL194" s="2" t="n"/>
      <c r="AIM194" s="293" t="n"/>
      <c r="AIP194" s="6" t="n"/>
      <c r="AIR194" s="2" t="n"/>
      <c r="AIS194" s="293" t="n"/>
      <c r="AIV194" s="6" t="n"/>
      <c r="AIX194" s="2" t="n"/>
      <c r="AIY194" s="293" t="n"/>
      <c r="AJB194" s="6" t="n"/>
      <c r="AJD194" s="2" t="n"/>
      <c r="AJE194" s="293" t="n"/>
      <c r="AJH194" s="6" t="n"/>
      <c r="AJJ194" s="2" t="n"/>
      <c r="AJK194" s="293" t="n"/>
      <c r="AJN194" s="6" t="n"/>
      <c r="AJP194" s="2" t="n"/>
      <c r="AJQ194" s="293" t="n"/>
      <c r="AJT194" s="6" t="n"/>
      <c r="AJV194" s="2" t="n"/>
      <c r="AJW194" s="293" t="n"/>
      <c r="AJZ194" s="6" t="n"/>
      <c r="AKB194" s="2" t="n"/>
      <c r="AKC194" s="293" t="n"/>
      <c r="AKF194" s="6" t="n"/>
      <c r="AKH194" s="2" t="n"/>
      <c r="AKI194" s="293" t="n"/>
      <c r="AKL194" s="6" t="n"/>
      <c r="AKN194" s="2" t="n"/>
      <c r="AKO194" s="293" t="n"/>
      <c r="AKR194" s="6" t="n"/>
      <c r="AKT194" s="2" t="n"/>
      <c r="AKU194" s="293" t="n"/>
      <c r="AKX194" s="6" t="n"/>
      <c r="AKZ194" s="2" t="n"/>
      <c r="ALA194" s="293" t="n"/>
      <c r="ALD194" s="6" t="n"/>
      <c r="ALF194" s="2" t="n"/>
      <c r="ALG194" s="293" t="n"/>
      <c r="ALJ194" s="6" t="n"/>
      <c r="ALL194" s="2" t="n"/>
      <c r="ALM194" s="293" t="n"/>
      <c r="ALP194" s="6" t="n"/>
      <c r="ALR194" s="2" t="n"/>
      <c r="ALS194" s="293" t="n"/>
      <c r="ALV194" s="6" t="n"/>
      <c r="ALX194" s="2" t="n"/>
      <c r="ALY194" s="293" t="n"/>
      <c r="AMB194" s="6" t="n"/>
      <c r="AMD194" s="2" t="n"/>
      <c r="AME194" s="293" t="n"/>
      <c r="AMH194" s="6" t="n"/>
      <c r="AMJ194" s="2" t="n"/>
      <c r="AMK194" s="293" t="n"/>
      <c r="AMN194" s="6" t="n"/>
      <c r="AMP194" s="2" t="n"/>
      <c r="AMQ194" s="293" t="n"/>
      <c r="AMT194" s="6" t="n"/>
      <c r="AMV194" s="2" t="n"/>
      <c r="AMW194" s="293" t="n"/>
      <c r="AMZ194" s="6" t="n"/>
      <c r="ANB194" s="2" t="n"/>
      <c r="ANC194" s="293" t="n"/>
      <c r="ANF194" s="6" t="n"/>
      <c r="ANH194" s="2" t="n"/>
      <c r="ANI194" s="293" t="n"/>
      <c r="ANL194" s="6" t="n"/>
      <c r="ANN194" s="2" t="n"/>
      <c r="ANO194" s="293" t="n"/>
      <c r="ANR194" s="6" t="n"/>
      <c r="ANT194" s="2" t="n"/>
      <c r="ANU194" s="293" t="n"/>
      <c r="ANX194" s="6" t="n"/>
      <c r="ANZ194" s="2" t="n"/>
      <c r="AOA194" s="293" t="n"/>
      <c r="AOD194" s="6" t="n"/>
      <c r="AOF194" s="2" t="n"/>
      <c r="AOG194" s="293" t="n"/>
      <c r="AOJ194" s="6" t="n"/>
      <c r="AOL194" s="2" t="n"/>
      <c r="AOM194" s="293" t="n"/>
      <c r="AOP194" s="6" t="n"/>
      <c r="AOR194" s="2" t="n"/>
      <c r="AOS194" s="293" t="n"/>
      <c r="AOV194" s="6" t="n"/>
      <c r="AOX194" s="2" t="n"/>
      <c r="AOY194" s="293" t="n"/>
      <c r="APB194" s="6" t="n"/>
      <c r="APD194" s="2" t="n"/>
      <c r="APE194" s="293" t="n"/>
      <c r="APH194" s="6" t="n"/>
      <c r="APJ194" s="2" t="n"/>
      <c r="APK194" s="293" t="n"/>
      <c r="APN194" s="6" t="n"/>
      <c r="APP194" s="2" t="n"/>
      <c r="APQ194" s="293" t="n"/>
      <c r="APT194" s="6" t="n"/>
      <c r="APV194" s="2" t="n"/>
      <c r="APW194" s="293" t="n"/>
      <c r="APZ194" s="6" t="n"/>
      <c r="AQB194" s="2" t="n"/>
      <c r="AQC194" s="293" t="n"/>
      <c r="AQF194" s="6" t="n"/>
      <c r="AQH194" s="2" t="n"/>
      <c r="AQI194" s="293" t="n"/>
      <c r="AQL194" s="6" t="n"/>
      <c r="AQN194" s="2" t="n"/>
      <c r="AQO194" s="293" t="n"/>
      <c r="AQR194" s="6" t="n"/>
      <c r="AQT194" s="2" t="n"/>
      <c r="AQU194" s="293" t="n"/>
      <c r="AQX194" s="6" t="n"/>
      <c r="AQZ194" s="2" t="n"/>
      <c r="ARA194" s="293" t="n"/>
      <c r="ARD194" s="6" t="n"/>
      <c r="ARF194" s="2" t="n"/>
      <c r="ARG194" s="293" t="n"/>
      <c r="ARJ194" s="6" t="n"/>
      <c r="ARL194" s="2" t="n"/>
      <c r="ARM194" s="293" t="n"/>
      <c r="ARP194" s="6" t="n"/>
      <c r="ARR194" s="2" t="n"/>
      <c r="ARS194" s="293" t="n"/>
      <c r="ARV194" s="6" t="n"/>
      <c r="ARX194" s="2" t="n"/>
      <c r="ARY194" s="293" t="n"/>
      <c r="ASB194" s="6" t="n"/>
      <c r="ASD194" s="2" t="n"/>
      <c r="ASE194" s="293" t="n"/>
      <c r="ASH194" s="6" t="n"/>
      <c r="ASJ194" s="2" t="n"/>
      <c r="ASK194" s="293" t="n"/>
      <c r="ASN194" s="6" t="n"/>
      <c r="ASP194" s="2" t="n"/>
      <c r="ASQ194" s="293" t="n"/>
      <c r="AST194" s="6" t="n"/>
      <c r="ASV194" s="2" t="n"/>
      <c r="ASW194" s="293" t="n"/>
      <c r="ASZ194" s="6" t="n"/>
      <c r="ATB194" s="2" t="n"/>
      <c r="ATC194" s="293" t="n"/>
      <c r="ATF194" s="6" t="n"/>
      <c r="ATH194" s="2" t="n"/>
      <c r="ATI194" s="293" t="n"/>
      <c r="ATL194" s="6" t="n"/>
      <c r="ATN194" s="2" t="n"/>
      <c r="ATO194" s="293" t="n"/>
      <c r="ATR194" s="6" t="n"/>
      <c r="ATT194" s="2" t="n"/>
      <c r="ATU194" s="293" t="n"/>
      <c r="ATX194" s="6" t="n"/>
      <c r="ATZ194" s="2" t="n"/>
      <c r="AUA194" s="293" t="n"/>
      <c r="AUD194" s="6" t="n"/>
      <c r="AUF194" s="2" t="n"/>
      <c r="AUG194" s="293" t="n"/>
      <c r="AUJ194" s="6" t="n"/>
      <c r="AUL194" s="2" t="n"/>
      <c r="AUM194" s="293" t="n"/>
      <c r="AUP194" s="6" t="n"/>
      <c r="AUR194" s="2" t="n"/>
      <c r="AUS194" s="293" t="n"/>
      <c r="AUV194" s="6" t="n"/>
      <c r="AUX194" s="2" t="n"/>
      <c r="AUY194" s="293" t="n"/>
      <c r="AVB194" s="6" t="n"/>
      <c r="AVD194" s="2" t="n"/>
      <c r="AVE194" s="293" t="n"/>
      <c r="AVH194" s="6" t="n"/>
      <c r="AVJ194" s="2" t="n"/>
      <c r="AVK194" s="293" t="n"/>
      <c r="AVN194" s="6" t="n"/>
      <c r="AVP194" s="2" t="n"/>
      <c r="AVQ194" s="293" t="n"/>
      <c r="AVT194" s="6" t="n"/>
      <c r="AVV194" s="2" t="n"/>
      <c r="AVW194" s="293" t="n"/>
      <c r="AVZ194" s="6" t="n"/>
      <c r="AWB194" s="2" t="n"/>
      <c r="AWC194" s="293" t="n"/>
      <c r="AWF194" s="6" t="n"/>
      <c r="AWH194" s="2" t="n"/>
      <c r="AWI194" s="293" t="n"/>
      <c r="AWL194" s="6" t="n"/>
      <c r="AWN194" s="2" t="n"/>
      <c r="AWO194" s="293" t="n"/>
      <c r="AWR194" s="6" t="n"/>
      <c r="AWT194" s="2" t="n"/>
      <c r="AWU194" s="293" t="n"/>
      <c r="AWX194" s="6" t="n"/>
      <c r="AWZ194" s="2" t="n"/>
      <c r="AXA194" s="293" t="n"/>
      <c r="AXD194" s="6" t="n"/>
      <c r="AXF194" s="2" t="n"/>
      <c r="AXG194" s="293" t="n"/>
      <c r="AXJ194" s="6" t="n"/>
      <c r="AXL194" s="2" t="n"/>
      <c r="AXM194" s="293" t="n"/>
      <c r="AXP194" s="6" t="n"/>
      <c r="AXR194" s="2" t="n"/>
      <c r="AXS194" s="293" t="n"/>
      <c r="AXV194" s="6" t="n"/>
      <c r="AXX194" s="2" t="n"/>
      <c r="AXY194" s="293" t="n"/>
      <c r="AYB194" s="6" t="n"/>
      <c r="AYD194" s="2" t="n"/>
      <c r="AYE194" s="293" t="n"/>
      <c r="AYH194" s="6" t="n"/>
      <c r="AYJ194" s="2" t="n"/>
      <c r="AYK194" s="293" t="n"/>
      <c r="AYN194" s="6" t="n"/>
      <c r="AYP194" s="2" t="n"/>
      <c r="AYQ194" s="293" t="n"/>
      <c r="AYT194" s="6" t="n"/>
      <c r="AYV194" s="2" t="n"/>
      <c r="AYW194" s="293" t="n"/>
      <c r="AYZ194" s="6" t="n"/>
      <c r="AZB194" s="2" t="n"/>
      <c r="AZC194" s="293" t="n"/>
      <c r="AZF194" s="6" t="n"/>
      <c r="AZH194" s="2" t="n"/>
      <c r="AZI194" s="293" t="n"/>
      <c r="AZL194" s="6" t="n"/>
      <c r="AZN194" s="2" t="n"/>
      <c r="AZO194" s="293" t="n"/>
      <c r="AZR194" s="6" t="n"/>
      <c r="AZT194" s="2" t="n"/>
      <c r="AZU194" s="293" t="n"/>
      <c r="AZX194" s="6" t="n"/>
      <c r="AZZ194" s="2" t="n"/>
      <c r="BAA194" s="293" t="n"/>
      <c r="BAD194" s="6" t="n"/>
      <c r="BAF194" s="2" t="n"/>
      <c r="BAG194" s="293" t="n"/>
      <c r="BAJ194" s="6" t="n"/>
      <c r="BAL194" s="2" t="n"/>
      <c r="BAM194" s="293" t="n"/>
      <c r="BAP194" s="6" t="n"/>
      <c r="BAR194" s="2" t="n"/>
      <c r="BAS194" s="293" t="n"/>
      <c r="BAV194" s="6" t="n"/>
      <c r="BAX194" s="2" t="n"/>
      <c r="BAY194" s="293" t="n"/>
      <c r="BBB194" s="6" t="n"/>
      <c r="BBD194" s="2" t="n"/>
      <c r="BBE194" s="293" t="n"/>
      <c r="BBH194" s="6" t="n"/>
      <c r="BBJ194" s="2" t="n"/>
      <c r="BBK194" s="293" t="n"/>
      <c r="BBN194" s="6" t="n"/>
      <c r="BBP194" s="2" t="n"/>
      <c r="BBQ194" s="293" t="n"/>
      <c r="BBT194" s="6" t="n"/>
      <c r="BBV194" s="2" t="n"/>
      <c r="BBW194" s="293" t="n"/>
      <c r="BBZ194" s="6" t="n"/>
      <c r="BCB194" s="2" t="n"/>
      <c r="BCC194" s="293" t="n"/>
      <c r="BCF194" s="6" t="n"/>
      <c r="BCH194" s="2" t="n"/>
      <c r="BCI194" s="293" t="n"/>
      <c r="BCL194" s="6" t="n"/>
      <c r="BCN194" s="2" t="n"/>
      <c r="BCO194" s="293" t="n"/>
      <c r="BCR194" s="6" t="n"/>
      <c r="BCT194" s="2" t="n"/>
      <c r="BCU194" s="293" t="n"/>
      <c r="BCX194" s="6" t="n"/>
      <c r="BCZ194" s="2" t="n"/>
      <c r="BDA194" s="293" t="n"/>
      <c r="BDD194" s="6" t="n"/>
      <c r="BDF194" s="2" t="n"/>
      <c r="BDG194" s="293" t="n"/>
      <c r="BDJ194" s="6" t="n"/>
      <c r="BDL194" s="2" t="n"/>
      <c r="BDM194" s="293" t="n"/>
      <c r="BDP194" s="6" t="n"/>
      <c r="BDR194" s="2" t="n"/>
      <c r="BDS194" s="293" t="n"/>
      <c r="BDV194" s="6" t="n"/>
      <c r="BDX194" s="2" t="n"/>
      <c r="BDY194" s="293" t="n"/>
      <c r="BEB194" s="6" t="n"/>
      <c r="BED194" s="2" t="n"/>
      <c r="BEE194" s="293" t="n"/>
      <c r="BEH194" s="6" t="n"/>
      <c r="BEJ194" s="2" t="n"/>
      <c r="BEK194" s="293" t="n"/>
      <c r="BEN194" s="6" t="n"/>
      <c r="BEP194" s="2" t="n"/>
      <c r="BEQ194" s="293" t="n"/>
      <c r="BET194" s="6" t="n"/>
      <c r="BEV194" s="2" t="n"/>
      <c r="BEW194" s="293" t="n"/>
      <c r="BEZ194" s="6" t="n"/>
      <c r="BFB194" s="2" t="n"/>
      <c r="BFC194" s="293" t="n"/>
      <c r="BFF194" s="6" t="n"/>
      <c r="BFH194" s="2" t="n"/>
      <c r="BFI194" s="293" t="n"/>
      <c r="BFL194" s="6" t="n"/>
      <c r="BFN194" s="2" t="n"/>
      <c r="BFO194" s="293" t="n"/>
      <c r="BFR194" s="6" t="n"/>
      <c r="BFT194" s="2" t="n"/>
      <c r="BFU194" s="293" t="n"/>
      <c r="BFX194" s="6" t="n"/>
      <c r="BFZ194" s="2" t="n"/>
      <c r="BGA194" s="293" t="n"/>
      <c r="BGD194" s="6" t="n"/>
      <c r="BGF194" s="2" t="n"/>
      <c r="BGG194" s="293" t="n"/>
      <c r="BGJ194" s="6" t="n"/>
      <c r="BGL194" s="2" t="n"/>
      <c r="BGM194" s="293" t="n"/>
      <c r="BGP194" s="6" t="n"/>
      <c r="BGR194" s="2" t="n"/>
      <c r="BGS194" s="293" t="n"/>
      <c r="BGV194" s="6" t="n"/>
      <c r="BGX194" s="2" t="n"/>
      <c r="BGY194" s="293" t="n"/>
      <c r="BHB194" s="6" t="n"/>
      <c r="BHD194" s="2" t="n"/>
      <c r="BHE194" s="293" t="n"/>
      <c r="BHH194" s="6" t="n"/>
      <c r="BHJ194" s="2" t="n"/>
      <c r="BHK194" s="293" t="n"/>
      <c r="BHN194" s="6" t="n"/>
      <c r="BHP194" s="2" t="n"/>
      <c r="BHQ194" s="293" t="n"/>
      <c r="BHT194" s="6" t="n"/>
      <c r="BHV194" s="2" t="n"/>
      <c r="BHW194" s="293" t="n"/>
      <c r="BHZ194" s="6" t="n"/>
      <c r="BIB194" s="2" t="n"/>
      <c r="BIC194" s="293" t="n"/>
      <c r="BIF194" s="6" t="n"/>
      <c r="BIH194" s="2" t="n"/>
      <c r="BII194" s="293" t="n"/>
      <c r="BIL194" s="6" t="n"/>
      <c r="BIN194" s="2" t="n"/>
      <c r="BIO194" s="293" t="n"/>
      <c r="BIR194" s="6" t="n"/>
      <c r="BIT194" s="2" t="n"/>
      <c r="BIU194" s="293" t="n"/>
      <c r="BIX194" s="6" t="n"/>
      <c r="BIZ194" s="2" t="n"/>
      <c r="BJA194" s="293" t="n"/>
      <c r="BJD194" s="6" t="n"/>
      <c r="BJF194" s="2" t="n"/>
      <c r="BJG194" s="293" t="n"/>
      <c r="BJJ194" s="6" t="n"/>
      <c r="BJL194" s="2" t="n"/>
      <c r="BJM194" s="293" t="n"/>
      <c r="BJP194" s="6" t="n"/>
      <c r="BJR194" s="2" t="n"/>
      <c r="BJS194" s="293" t="n"/>
      <c r="BJV194" s="6" t="n"/>
      <c r="BJX194" s="2" t="n"/>
      <c r="BJY194" s="293" t="n"/>
      <c r="BKB194" s="6" t="n"/>
      <c r="BKD194" s="2" t="n"/>
      <c r="BKE194" s="293" t="n"/>
      <c r="BKH194" s="6" t="n"/>
      <c r="BKJ194" s="2" t="n"/>
      <c r="BKK194" s="293" t="n"/>
      <c r="BKN194" s="6" t="n"/>
      <c r="BKP194" s="2" t="n"/>
      <c r="BKQ194" s="293" t="n"/>
      <c r="BKT194" s="6" t="n"/>
      <c r="BKV194" s="2" t="n"/>
      <c r="BKW194" s="293" t="n"/>
      <c r="BKZ194" s="6" t="n"/>
      <c r="BLB194" s="2" t="n"/>
      <c r="BLC194" s="293" t="n"/>
      <c r="BLF194" s="6" t="n"/>
      <c r="BLH194" s="2" t="n"/>
      <c r="BLI194" s="293" t="n"/>
      <c r="BLL194" s="6" t="n"/>
      <c r="BLN194" s="2" t="n"/>
      <c r="BLO194" s="293" t="n"/>
      <c r="BLR194" s="6" t="n"/>
      <c r="BLT194" s="2" t="n"/>
      <c r="BLU194" s="293" t="n"/>
      <c r="BLX194" s="6" t="n"/>
      <c r="BLZ194" s="2" t="n"/>
      <c r="BMA194" s="293" t="n"/>
      <c r="BMD194" s="6" t="n"/>
      <c r="BMF194" s="2" t="n"/>
      <c r="BMG194" s="293" t="n"/>
      <c r="BMJ194" s="6" t="n"/>
      <c r="BML194" s="2" t="n"/>
      <c r="BMM194" s="293" t="n"/>
      <c r="BMP194" s="6" t="n"/>
      <c r="BMR194" s="2" t="n"/>
      <c r="BMS194" s="293" t="n"/>
      <c r="BMV194" s="6" t="n"/>
      <c r="BMX194" s="2" t="n"/>
      <c r="BMY194" s="293" t="n"/>
      <c r="BNB194" s="6" t="n"/>
      <c r="BND194" s="2" t="n"/>
      <c r="BNE194" s="293" t="n"/>
      <c r="BNH194" s="6" t="n"/>
      <c r="BNJ194" s="2" t="n"/>
      <c r="BNK194" s="293" t="n"/>
      <c r="BNN194" s="6" t="n"/>
      <c r="BNP194" s="2" t="n"/>
      <c r="BNQ194" s="293" t="n"/>
      <c r="BNT194" s="6" t="n"/>
      <c r="BNV194" s="2" t="n"/>
      <c r="BNW194" s="293" t="n"/>
      <c r="BNZ194" s="6" t="n"/>
      <c r="BOB194" s="2" t="n"/>
      <c r="BOC194" s="293" t="n"/>
      <c r="BOF194" s="6" t="n"/>
      <c r="BOH194" s="2" t="n"/>
      <c r="BOI194" s="293" t="n"/>
      <c r="BOL194" s="6" t="n"/>
      <c r="BON194" s="2" t="n"/>
      <c r="BOO194" s="293" t="n"/>
    </row>
    <row r="195">
      <c r="D195" s="3" t="n"/>
      <c r="E195" s="11" t="n"/>
      <c r="F195" s="293" t="n"/>
      <c r="G195" s="11" t="n"/>
      <c r="H195" s="8" t="n"/>
      <c r="I195" s="8" t="n"/>
      <c r="J195" s="2" t="n"/>
      <c r="K195" s="6" t="n"/>
      <c r="L195" s="293" t="n"/>
      <c r="M195" s="293" t="n"/>
      <c r="N195" s="6" t="n"/>
      <c r="P195" s="2" t="n"/>
      <c r="Q195" s="293" t="n"/>
      <c r="T195" s="6" t="n"/>
      <c r="V195" s="2" t="n"/>
      <c r="W195" s="293" t="n"/>
      <c r="Z195" s="6" t="n"/>
      <c r="AB195" s="2" t="n"/>
      <c r="AC195" s="293" t="n"/>
      <c r="AF195" s="6" t="n"/>
      <c r="AH195" s="2" t="n"/>
      <c r="AI195" s="293" t="n"/>
      <c r="AL195" s="6" t="n"/>
      <c r="AN195" s="2" t="n"/>
      <c r="AO195" s="293" t="n"/>
      <c r="AR195" s="6" t="n"/>
      <c r="AT195" s="2" t="n"/>
      <c r="AU195" s="293" t="n"/>
      <c r="AX195" s="6" t="n"/>
      <c r="AZ195" s="2" t="n"/>
      <c r="BA195" s="293" t="n"/>
      <c r="BD195" s="6" t="n"/>
      <c r="BF195" s="2" t="n"/>
      <c r="BG195" s="293" t="n"/>
      <c r="BJ195" s="6" t="n"/>
      <c r="BL195" s="2" t="n"/>
      <c r="BM195" s="293" t="n"/>
      <c r="BP195" s="6" t="n"/>
      <c r="BR195" s="2" t="n"/>
      <c r="BS195" s="293" t="n"/>
      <c r="BV195" s="6" t="n"/>
      <c r="BX195" s="2" t="n"/>
      <c r="BY195" s="293" t="n"/>
      <c r="CB195" s="6" t="n"/>
      <c r="CD195" s="2" t="n"/>
      <c r="CE195" s="293" t="n"/>
      <c r="CH195" s="6" t="n"/>
      <c r="CJ195" s="2" t="n"/>
      <c r="CK195" s="293" t="n"/>
      <c r="CN195" s="6" t="n"/>
      <c r="CP195" s="2" t="n"/>
      <c r="CQ195" s="293" t="n"/>
      <c r="CT195" s="6" t="n"/>
      <c r="CV195" s="2" t="n"/>
      <c r="CW195" s="293" t="n"/>
      <c r="CZ195" s="6" t="n"/>
      <c r="DB195" s="2" t="n"/>
      <c r="DC195" s="293" t="n"/>
      <c r="DF195" s="6" t="n"/>
      <c r="DH195" s="2" t="n"/>
      <c r="DI195" s="293" t="n"/>
      <c r="DL195" s="6" t="n"/>
      <c r="DN195" s="2" t="n"/>
      <c r="DO195" s="293" t="n"/>
      <c r="DR195" s="6" t="n"/>
      <c r="DT195" s="2" t="n"/>
      <c r="DU195" s="293" t="n"/>
      <c r="DX195" s="6" t="n"/>
      <c r="DZ195" s="2" t="n"/>
      <c r="EA195" s="293" t="n"/>
      <c r="ED195" s="6" t="n"/>
      <c r="EF195" s="2" t="n"/>
      <c r="EG195" s="293" t="n"/>
      <c r="EJ195" s="6" t="n"/>
      <c r="EL195" s="2" t="n"/>
      <c r="EM195" s="293" t="n"/>
      <c r="EP195" s="6" t="n"/>
      <c r="ER195" s="2" t="n"/>
      <c r="ES195" s="293" t="n"/>
      <c r="EV195" s="6" t="n"/>
      <c r="EX195" s="2" t="n"/>
      <c r="EY195" s="293" t="n"/>
      <c r="FB195" s="6" t="n"/>
      <c r="FD195" s="2" t="n"/>
      <c r="FE195" s="293" t="n"/>
      <c r="FH195" s="6" t="n"/>
      <c r="FJ195" s="2" t="n"/>
      <c r="FK195" s="293" t="n"/>
      <c r="FN195" s="6" t="n"/>
      <c r="FP195" s="2" t="n"/>
      <c r="FQ195" s="293" t="n"/>
      <c r="FT195" s="6" t="n"/>
      <c r="FV195" s="2" t="n"/>
      <c r="FW195" s="293" t="n"/>
      <c r="FZ195" s="6" t="n"/>
      <c r="GB195" s="2" t="n"/>
      <c r="GC195" s="293" t="n"/>
      <c r="GF195" s="6" t="n"/>
      <c r="GH195" s="2" t="n"/>
      <c r="GI195" s="293" t="n"/>
      <c r="GL195" s="6" t="n"/>
      <c r="GN195" s="2" t="n"/>
      <c r="GO195" s="293" t="n"/>
      <c r="GR195" s="6" t="n"/>
      <c r="GT195" s="2" t="n"/>
      <c r="GU195" s="293" t="n"/>
      <c r="GX195" s="6" t="n"/>
      <c r="GZ195" s="2" t="n"/>
      <c r="HA195" s="293" t="n"/>
      <c r="HD195" s="6" t="n"/>
      <c r="HF195" s="2" t="n"/>
      <c r="HG195" s="293" t="n"/>
      <c r="HJ195" s="6" t="n"/>
      <c r="HL195" s="2" t="n"/>
      <c r="HM195" s="293" t="n"/>
      <c r="HP195" s="6" t="n"/>
      <c r="HR195" s="2" t="n"/>
      <c r="HS195" s="293" t="n"/>
      <c r="HV195" s="6" t="n"/>
      <c r="HX195" s="2" t="n"/>
      <c r="HY195" s="293" t="n"/>
      <c r="IB195" s="6" t="n"/>
      <c r="ID195" s="2" t="n"/>
      <c r="IE195" s="293" t="n"/>
      <c r="IH195" s="6" t="n"/>
      <c r="IJ195" s="2" t="n"/>
      <c r="IK195" s="293" t="n"/>
      <c r="IN195" s="6" t="n"/>
      <c r="IP195" s="2" t="n"/>
      <c r="IQ195" s="293" t="n"/>
      <c r="IT195" s="6" t="n"/>
      <c r="IV195" s="2" t="n"/>
      <c r="IW195" s="293" t="n"/>
      <c r="IZ195" s="6" t="n"/>
      <c r="JB195" s="2" t="n"/>
      <c r="JC195" s="293" t="n"/>
      <c r="JF195" s="6" t="n"/>
      <c r="JH195" s="2" t="n"/>
      <c r="JI195" s="293" t="n"/>
      <c r="JL195" s="6" t="n"/>
      <c r="JN195" s="2" t="n"/>
      <c r="JO195" s="293" t="n"/>
      <c r="JR195" s="6" t="n"/>
      <c r="JT195" s="2" t="n"/>
      <c r="JU195" s="293" t="n"/>
      <c r="JX195" s="6" t="n"/>
      <c r="JZ195" s="2" t="n"/>
      <c r="KA195" s="293" t="n"/>
      <c r="KD195" s="6" t="n"/>
      <c r="KF195" s="2" t="n"/>
      <c r="KG195" s="293" t="n"/>
      <c r="KJ195" s="6" t="n"/>
      <c r="KL195" s="2" t="n"/>
      <c r="KM195" s="293" t="n"/>
      <c r="KP195" s="6" t="n"/>
      <c r="KR195" s="2" t="n"/>
      <c r="KS195" s="293" t="n"/>
      <c r="KV195" s="6" t="n"/>
      <c r="KX195" s="2" t="n"/>
      <c r="KY195" s="293" t="n"/>
      <c r="LB195" s="6" t="n"/>
      <c r="LD195" s="2" t="n"/>
      <c r="LE195" s="293" t="n"/>
      <c r="LH195" s="6" t="n"/>
      <c r="LJ195" s="2" t="n"/>
      <c r="LK195" s="293" t="n"/>
      <c r="LN195" s="6" t="n"/>
      <c r="LP195" s="2" t="n"/>
      <c r="LQ195" s="293" t="n"/>
      <c r="LT195" s="6" t="n"/>
      <c r="LV195" s="2" t="n"/>
      <c r="LW195" s="293" t="n"/>
      <c r="LZ195" s="6" t="n"/>
      <c r="MB195" s="2" t="n"/>
      <c r="MC195" s="293" t="n"/>
      <c r="MF195" s="6" t="n"/>
      <c r="MH195" s="2" t="n"/>
      <c r="MI195" s="293" t="n"/>
      <c r="ML195" s="6" t="n"/>
      <c r="MN195" s="2" t="n"/>
      <c r="MO195" s="293" t="n"/>
      <c r="MR195" s="6" t="n"/>
      <c r="MT195" s="2" t="n"/>
      <c r="MU195" s="293" t="n"/>
      <c r="MX195" s="6" t="n"/>
      <c r="MZ195" s="2" t="n"/>
      <c r="NA195" s="293" t="n"/>
      <c r="ND195" s="6" t="n"/>
      <c r="NF195" s="2" t="n"/>
      <c r="NG195" s="293" t="n"/>
      <c r="NJ195" s="6" t="n"/>
      <c r="NL195" s="2" t="n"/>
      <c r="NM195" s="293" t="n"/>
      <c r="NP195" s="6" t="n"/>
      <c r="NR195" s="2" t="n"/>
      <c r="NS195" s="293" t="n"/>
      <c r="NV195" s="6" t="n"/>
      <c r="NX195" s="2" t="n"/>
      <c r="NY195" s="293" t="n"/>
      <c r="OB195" s="6" t="n"/>
      <c r="OD195" s="2" t="n"/>
      <c r="OE195" s="293" t="n"/>
      <c r="OH195" s="6" t="n"/>
      <c r="OJ195" s="2" t="n"/>
      <c r="OK195" s="293" t="n"/>
      <c r="ON195" s="6" t="n"/>
      <c r="OP195" s="2" t="n"/>
      <c r="OQ195" s="293" t="n"/>
      <c r="OT195" s="6" t="n"/>
      <c r="OV195" s="2" t="n"/>
      <c r="OW195" s="293" t="n"/>
      <c r="OZ195" s="6" t="n"/>
      <c r="PB195" s="2" t="n"/>
      <c r="PC195" s="293" t="n"/>
      <c r="PF195" s="6" t="n"/>
      <c r="PH195" s="2" t="n"/>
      <c r="PI195" s="293" t="n"/>
      <c r="PL195" s="6" t="n"/>
      <c r="PN195" s="2" t="n"/>
      <c r="PO195" s="293" t="n"/>
      <c r="PR195" s="6" t="n"/>
      <c r="PT195" s="2" t="n"/>
      <c r="PU195" s="293" t="n"/>
      <c r="PX195" s="6" t="n"/>
      <c r="PZ195" s="2" t="n"/>
      <c r="QA195" s="293" t="n"/>
      <c r="QD195" s="6" t="n"/>
      <c r="QF195" s="2" t="n"/>
      <c r="QG195" s="293" t="n"/>
      <c r="QJ195" s="6" t="n"/>
      <c r="QL195" s="2" t="n"/>
      <c r="QM195" s="293" t="n"/>
      <c r="QP195" s="6" t="n"/>
      <c r="QR195" s="2" t="n"/>
      <c r="QS195" s="293" t="n"/>
      <c r="QV195" s="6" t="n"/>
      <c r="QX195" s="2" t="n"/>
      <c r="QY195" s="293" t="n"/>
      <c r="RB195" s="6" t="n"/>
      <c r="RD195" s="2" t="n"/>
      <c r="RE195" s="293" t="n"/>
      <c r="RH195" s="6" t="n"/>
      <c r="RJ195" s="2" t="n"/>
      <c r="RK195" s="293" t="n"/>
      <c r="RN195" s="6" t="n"/>
      <c r="RP195" s="2" t="n"/>
      <c r="RQ195" s="293" t="n"/>
      <c r="RT195" s="6" t="n"/>
      <c r="RV195" s="2" t="n"/>
      <c r="RW195" s="293" t="n"/>
      <c r="RZ195" s="6" t="n"/>
      <c r="SB195" s="2" t="n"/>
      <c r="SC195" s="293" t="n"/>
      <c r="SF195" s="6" t="n"/>
      <c r="SH195" s="2" t="n"/>
      <c r="SI195" s="293" t="n"/>
      <c r="SL195" s="6" t="n"/>
      <c r="SN195" s="2" t="n"/>
      <c r="SO195" s="293" t="n"/>
      <c r="SR195" s="6" t="n"/>
      <c r="ST195" s="2" t="n"/>
      <c r="SU195" s="293" t="n"/>
      <c r="SX195" s="6" t="n"/>
      <c r="SZ195" s="2" t="n"/>
      <c r="TA195" s="293" t="n"/>
      <c r="TD195" s="6" t="n"/>
      <c r="TF195" s="2" t="n"/>
      <c r="TG195" s="293" t="n"/>
      <c r="TJ195" s="6" t="n"/>
      <c r="TL195" s="2" t="n"/>
      <c r="TM195" s="293" t="n"/>
      <c r="TP195" s="6" t="n"/>
      <c r="TR195" s="2" t="n"/>
      <c r="TS195" s="293" t="n"/>
      <c r="TV195" s="6" t="n"/>
      <c r="TX195" s="2" t="n"/>
      <c r="TY195" s="293" t="n"/>
      <c r="UB195" s="6" t="n"/>
      <c r="UD195" s="2" t="n"/>
      <c r="UE195" s="293" t="n"/>
      <c r="UH195" s="6" t="n"/>
      <c r="UJ195" s="2" t="n"/>
      <c r="UK195" s="293" t="n"/>
      <c r="UN195" s="6" t="n"/>
      <c r="UP195" s="2" t="n"/>
      <c r="UQ195" s="293" t="n"/>
      <c r="UT195" s="6" t="n"/>
      <c r="UV195" s="2" t="n"/>
      <c r="UW195" s="293" t="n"/>
      <c r="UZ195" s="6" t="n"/>
      <c r="VB195" s="2" t="n"/>
      <c r="VC195" s="293" t="n"/>
      <c r="VF195" s="6" t="n"/>
      <c r="VH195" s="2" t="n"/>
      <c r="VI195" s="293" t="n"/>
      <c r="VL195" s="6" t="n"/>
      <c r="VN195" s="2" t="n"/>
      <c r="VO195" s="293" t="n"/>
      <c r="VR195" s="6" t="n"/>
      <c r="VT195" s="2" t="n"/>
      <c r="VU195" s="293" t="n"/>
      <c r="VX195" s="6" t="n"/>
      <c r="VZ195" s="2" t="n"/>
      <c r="WA195" s="293" t="n"/>
      <c r="WD195" s="6" t="n"/>
      <c r="WF195" s="2" t="n"/>
      <c r="WG195" s="293" t="n"/>
      <c r="WJ195" s="6" t="n"/>
      <c r="WL195" s="2" t="n"/>
      <c r="WM195" s="293" t="n"/>
      <c r="WP195" s="6" t="n"/>
      <c r="WR195" s="2" t="n"/>
      <c r="WS195" s="293" t="n"/>
      <c r="WV195" s="6" t="n"/>
      <c r="WX195" s="2" t="n"/>
      <c r="WY195" s="293" t="n"/>
      <c r="XB195" s="6" t="n"/>
      <c r="XD195" s="2" t="n"/>
      <c r="XE195" s="293" t="n"/>
      <c r="XH195" s="6" t="n"/>
      <c r="XJ195" s="2" t="n"/>
      <c r="XK195" s="293" t="n"/>
      <c r="XN195" s="6" t="n"/>
      <c r="XP195" s="2" t="n"/>
      <c r="XQ195" s="293" t="n"/>
      <c r="XT195" s="6" t="n"/>
      <c r="XV195" s="2" t="n"/>
      <c r="XW195" s="293" t="n"/>
      <c r="XZ195" s="6" t="n"/>
      <c r="YB195" s="2" t="n"/>
      <c r="YC195" s="293" t="n"/>
      <c r="YF195" s="6" t="n"/>
      <c r="YH195" s="2" t="n"/>
      <c r="YI195" s="293" t="n"/>
      <c r="YL195" s="6" t="n"/>
      <c r="YN195" s="2" t="n"/>
      <c r="YO195" s="293" t="n"/>
      <c r="YR195" s="6" t="n"/>
      <c r="YT195" s="2" t="n"/>
      <c r="YU195" s="293" t="n"/>
      <c r="YX195" s="6" t="n"/>
      <c r="YZ195" s="2" t="n"/>
      <c r="ZA195" s="293" t="n"/>
      <c r="ZD195" s="6" t="n"/>
      <c r="ZF195" s="2" t="n"/>
      <c r="ZG195" s="293" t="n"/>
      <c r="ZJ195" s="6" t="n"/>
      <c r="ZL195" s="2" t="n"/>
      <c r="ZM195" s="293" t="n"/>
      <c r="ZP195" s="6" t="n"/>
      <c r="ZR195" s="2" t="n"/>
      <c r="ZS195" s="293" t="n"/>
      <c r="ZV195" s="6" t="n"/>
      <c r="ZX195" s="2" t="n"/>
      <c r="ZY195" s="293" t="n"/>
      <c r="AAB195" s="6" t="n"/>
      <c r="AAD195" s="2" t="n"/>
      <c r="AAE195" s="293" t="n"/>
      <c r="AAH195" s="6" t="n"/>
      <c r="AAJ195" s="2" t="n"/>
      <c r="AAK195" s="293" t="n"/>
      <c r="AAN195" s="6" t="n"/>
      <c r="AAP195" s="2" t="n"/>
      <c r="AAQ195" s="293" t="n"/>
      <c r="AAT195" s="6" t="n"/>
      <c r="AAV195" s="2" t="n"/>
      <c r="AAW195" s="293" t="n"/>
      <c r="AAZ195" s="6" t="n"/>
      <c r="ABB195" s="2" t="n"/>
      <c r="ABC195" s="293" t="n"/>
      <c r="ABF195" s="6" t="n"/>
      <c r="ABH195" s="2" t="n"/>
      <c r="ABI195" s="293" t="n"/>
      <c r="ABL195" s="6" t="n"/>
      <c r="ABN195" s="2" t="n"/>
      <c r="ABO195" s="293" t="n"/>
      <c r="ABR195" s="6" t="n"/>
      <c r="ABT195" s="2" t="n"/>
      <c r="ABU195" s="293" t="n"/>
      <c r="ABX195" s="6" t="n"/>
      <c r="ABZ195" s="2" t="n"/>
      <c r="ACA195" s="293" t="n"/>
      <c r="ACD195" s="6" t="n"/>
      <c r="ACF195" s="2" t="n"/>
      <c r="ACG195" s="293" t="n"/>
      <c r="ACJ195" s="6" t="n"/>
      <c r="ACL195" s="2" t="n"/>
      <c r="ACM195" s="293" t="n"/>
      <c r="ACP195" s="6" t="n"/>
      <c r="ACR195" s="2" t="n"/>
      <c r="ACS195" s="293" t="n"/>
      <c r="ACV195" s="6" t="n"/>
      <c r="ACX195" s="2" t="n"/>
      <c r="ACY195" s="293" t="n"/>
      <c r="ADB195" s="6" t="n"/>
      <c r="ADD195" s="2" t="n"/>
      <c r="ADE195" s="293" t="n"/>
      <c r="ADH195" s="6" t="n"/>
      <c r="ADJ195" s="2" t="n"/>
      <c r="ADK195" s="293" t="n"/>
      <c r="ADN195" s="6" t="n"/>
      <c r="ADP195" s="2" t="n"/>
      <c r="ADQ195" s="293" t="n"/>
      <c r="ADT195" s="6" t="n"/>
      <c r="ADV195" s="2" t="n"/>
      <c r="ADW195" s="293" t="n"/>
      <c r="ADZ195" s="6" t="n"/>
      <c r="AEB195" s="2" t="n"/>
      <c r="AEC195" s="293" t="n"/>
      <c r="AEF195" s="6" t="n"/>
      <c r="AEH195" s="2" t="n"/>
      <c r="AEI195" s="293" t="n"/>
      <c r="AEL195" s="6" t="n"/>
      <c r="AEN195" s="2" t="n"/>
      <c r="AEO195" s="293" t="n"/>
      <c r="AER195" s="6" t="n"/>
      <c r="AET195" s="2" t="n"/>
      <c r="AEU195" s="293" t="n"/>
      <c r="AEX195" s="6" t="n"/>
      <c r="AEZ195" s="2" t="n"/>
      <c r="AFA195" s="293" t="n"/>
      <c r="AFD195" s="6" t="n"/>
      <c r="AFF195" s="2" t="n"/>
      <c r="AFG195" s="293" t="n"/>
      <c r="AFJ195" s="6" t="n"/>
      <c r="AFL195" s="2" t="n"/>
      <c r="AFM195" s="293" t="n"/>
      <c r="AFP195" s="6" t="n"/>
      <c r="AFR195" s="2" t="n"/>
      <c r="AFS195" s="293" t="n"/>
      <c r="AFV195" s="6" t="n"/>
      <c r="AFX195" s="2" t="n"/>
      <c r="AFY195" s="293" t="n"/>
      <c r="AGB195" s="6" t="n"/>
      <c r="AGD195" s="2" t="n"/>
      <c r="AGE195" s="293" t="n"/>
      <c r="AGH195" s="6" t="n"/>
      <c r="AGJ195" s="2" t="n"/>
      <c r="AGK195" s="293" t="n"/>
      <c r="AGN195" s="6" t="n"/>
      <c r="AGP195" s="2" t="n"/>
      <c r="AGQ195" s="293" t="n"/>
      <c r="AGT195" s="6" t="n"/>
      <c r="AGV195" s="2" t="n"/>
      <c r="AGW195" s="293" t="n"/>
      <c r="AGZ195" s="6" t="n"/>
      <c r="AHB195" s="2" t="n"/>
      <c r="AHC195" s="293" t="n"/>
      <c r="AHF195" s="6" t="n"/>
      <c r="AHH195" s="2" t="n"/>
      <c r="AHI195" s="293" t="n"/>
      <c r="AHL195" s="6" t="n"/>
      <c r="AHN195" s="2" t="n"/>
      <c r="AHO195" s="293" t="n"/>
      <c r="AHR195" s="6" t="n"/>
      <c r="AHT195" s="2" t="n"/>
      <c r="AHU195" s="293" t="n"/>
      <c r="AHX195" s="6" t="n"/>
      <c r="AHZ195" s="2" t="n"/>
      <c r="AIA195" s="293" t="n"/>
      <c r="AID195" s="6" t="n"/>
      <c r="AIF195" s="2" t="n"/>
      <c r="AIG195" s="293" t="n"/>
      <c r="AIJ195" s="6" t="n"/>
      <c r="AIL195" s="2" t="n"/>
      <c r="AIM195" s="293" t="n"/>
      <c r="AIP195" s="6" t="n"/>
      <c r="AIR195" s="2" t="n"/>
      <c r="AIS195" s="293" t="n"/>
      <c r="AIV195" s="6" t="n"/>
      <c r="AIX195" s="2" t="n"/>
      <c r="AIY195" s="293" t="n"/>
      <c r="AJB195" s="6" t="n"/>
      <c r="AJD195" s="2" t="n"/>
      <c r="AJE195" s="293" t="n"/>
      <c r="AJH195" s="6" t="n"/>
      <c r="AJJ195" s="2" t="n"/>
      <c r="AJK195" s="293" t="n"/>
      <c r="AJN195" s="6" t="n"/>
      <c r="AJP195" s="2" t="n"/>
      <c r="AJQ195" s="293" t="n"/>
      <c r="AJT195" s="6" t="n"/>
      <c r="AJV195" s="2" t="n"/>
      <c r="AJW195" s="293" t="n"/>
      <c r="AJZ195" s="6" t="n"/>
      <c r="AKB195" s="2" t="n"/>
      <c r="AKC195" s="293" t="n"/>
      <c r="AKF195" s="6" t="n"/>
      <c r="AKH195" s="2" t="n"/>
      <c r="AKI195" s="293" t="n"/>
      <c r="AKL195" s="6" t="n"/>
      <c r="AKN195" s="2" t="n"/>
      <c r="AKO195" s="293" t="n"/>
      <c r="AKR195" s="6" t="n"/>
      <c r="AKT195" s="2" t="n"/>
      <c r="AKU195" s="293" t="n"/>
      <c r="AKX195" s="6" t="n"/>
      <c r="AKZ195" s="2" t="n"/>
      <c r="ALA195" s="293" t="n"/>
      <c r="ALD195" s="6" t="n"/>
      <c r="ALF195" s="2" t="n"/>
      <c r="ALG195" s="293" t="n"/>
      <c r="ALJ195" s="6" t="n"/>
      <c r="ALL195" s="2" t="n"/>
      <c r="ALM195" s="293" t="n"/>
      <c r="ALP195" s="6" t="n"/>
      <c r="ALR195" s="2" t="n"/>
      <c r="ALS195" s="293" t="n"/>
      <c r="ALV195" s="6" t="n"/>
      <c r="ALX195" s="2" t="n"/>
      <c r="ALY195" s="293" t="n"/>
      <c r="AMB195" s="6" t="n"/>
      <c r="AMD195" s="2" t="n"/>
      <c r="AME195" s="293" t="n"/>
      <c r="AMH195" s="6" t="n"/>
      <c r="AMJ195" s="2" t="n"/>
      <c r="AMK195" s="293" t="n"/>
      <c r="AMN195" s="6" t="n"/>
      <c r="AMP195" s="2" t="n"/>
      <c r="AMQ195" s="293" t="n"/>
      <c r="AMT195" s="6" t="n"/>
      <c r="AMV195" s="2" t="n"/>
      <c r="AMW195" s="293" t="n"/>
      <c r="AMZ195" s="6" t="n"/>
      <c r="ANB195" s="2" t="n"/>
      <c r="ANC195" s="293" t="n"/>
      <c r="ANF195" s="6" t="n"/>
      <c r="ANH195" s="2" t="n"/>
      <c r="ANI195" s="293" t="n"/>
      <c r="ANL195" s="6" t="n"/>
      <c r="ANN195" s="2" t="n"/>
      <c r="ANO195" s="293" t="n"/>
      <c r="ANR195" s="6" t="n"/>
      <c r="ANT195" s="2" t="n"/>
      <c r="ANU195" s="293" t="n"/>
      <c r="ANX195" s="6" t="n"/>
      <c r="ANZ195" s="2" t="n"/>
      <c r="AOA195" s="293" t="n"/>
      <c r="AOD195" s="6" t="n"/>
      <c r="AOF195" s="2" t="n"/>
      <c r="AOG195" s="293" t="n"/>
      <c r="AOJ195" s="6" t="n"/>
      <c r="AOL195" s="2" t="n"/>
      <c r="AOM195" s="293" t="n"/>
      <c r="AOP195" s="6" t="n"/>
      <c r="AOR195" s="2" t="n"/>
      <c r="AOS195" s="293" t="n"/>
      <c r="AOV195" s="6" t="n"/>
      <c r="AOX195" s="2" t="n"/>
      <c r="AOY195" s="293" t="n"/>
      <c r="APB195" s="6" t="n"/>
      <c r="APD195" s="2" t="n"/>
      <c r="APE195" s="293" t="n"/>
      <c r="APH195" s="6" t="n"/>
      <c r="APJ195" s="2" t="n"/>
      <c r="APK195" s="293" t="n"/>
      <c r="APN195" s="6" t="n"/>
      <c r="APP195" s="2" t="n"/>
      <c r="APQ195" s="293" t="n"/>
      <c r="APT195" s="6" t="n"/>
      <c r="APV195" s="2" t="n"/>
      <c r="APW195" s="293" t="n"/>
      <c r="APZ195" s="6" t="n"/>
      <c r="AQB195" s="2" t="n"/>
      <c r="AQC195" s="293" t="n"/>
      <c r="AQF195" s="6" t="n"/>
      <c r="AQH195" s="2" t="n"/>
      <c r="AQI195" s="293" t="n"/>
      <c r="AQL195" s="6" t="n"/>
      <c r="AQN195" s="2" t="n"/>
      <c r="AQO195" s="293" t="n"/>
      <c r="AQR195" s="6" t="n"/>
      <c r="AQT195" s="2" t="n"/>
      <c r="AQU195" s="293" t="n"/>
      <c r="AQX195" s="6" t="n"/>
      <c r="AQZ195" s="2" t="n"/>
      <c r="ARA195" s="293" t="n"/>
      <c r="ARD195" s="6" t="n"/>
      <c r="ARF195" s="2" t="n"/>
      <c r="ARG195" s="293" t="n"/>
      <c r="ARJ195" s="6" t="n"/>
      <c r="ARL195" s="2" t="n"/>
      <c r="ARM195" s="293" t="n"/>
      <c r="ARP195" s="6" t="n"/>
      <c r="ARR195" s="2" t="n"/>
      <c r="ARS195" s="293" t="n"/>
      <c r="ARV195" s="6" t="n"/>
      <c r="ARX195" s="2" t="n"/>
      <c r="ARY195" s="293" t="n"/>
      <c r="ASB195" s="6" t="n"/>
      <c r="ASD195" s="2" t="n"/>
      <c r="ASE195" s="293" t="n"/>
      <c r="ASH195" s="6" t="n"/>
      <c r="ASJ195" s="2" t="n"/>
      <c r="ASK195" s="293" t="n"/>
      <c r="ASN195" s="6" t="n"/>
      <c r="ASP195" s="2" t="n"/>
      <c r="ASQ195" s="293" t="n"/>
      <c r="AST195" s="6" t="n"/>
      <c r="ASV195" s="2" t="n"/>
      <c r="ASW195" s="293" t="n"/>
      <c r="ASZ195" s="6" t="n"/>
      <c r="ATB195" s="2" t="n"/>
      <c r="ATC195" s="293" t="n"/>
      <c r="ATF195" s="6" t="n"/>
      <c r="ATH195" s="2" t="n"/>
      <c r="ATI195" s="293" t="n"/>
      <c r="ATL195" s="6" t="n"/>
      <c r="ATN195" s="2" t="n"/>
      <c r="ATO195" s="293" t="n"/>
      <c r="ATR195" s="6" t="n"/>
      <c r="ATT195" s="2" t="n"/>
      <c r="ATU195" s="293" t="n"/>
      <c r="ATX195" s="6" t="n"/>
      <c r="ATZ195" s="2" t="n"/>
      <c r="AUA195" s="293" t="n"/>
      <c r="AUD195" s="6" t="n"/>
      <c r="AUF195" s="2" t="n"/>
      <c r="AUG195" s="293" t="n"/>
      <c r="AUJ195" s="6" t="n"/>
      <c r="AUL195" s="2" t="n"/>
      <c r="AUM195" s="293" t="n"/>
      <c r="AUP195" s="6" t="n"/>
      <c r="AUR195" s="2" t="n"/>
      <c r="AUS195" s="293" t="n"/>
      <c r="AUV195" s="6" t="n"/>
      <c r="AUX195" s="2" t="n"/>
      <c r="AUY195" s="293" t="n"/>
      <c r="AVB195" s="6" t="n"/>
      <c r="AVD195" s="2" t="n"/>
      <c r="AVE195" s="293" t="n"/>
      <c r="AVH195" s="6" t="n"/>
      <c r="AVJ195" s="2" t="n"/>
      <c r="AVK195" s="293" t="n"/>
      <c r="AVN195" s="6" t="n"/>
      <c r="AVP195" s="2" t="n"/>
      <c r="AVQ195" s="293" t="n"/>
      <c r="AVT195" s="6" t="n"/>
      <c r="AVV195" s="2" t="n"/>
      <c r="AVW195" s="293" t="n"/>
      <c r="AVZ195" s="6" t="n"/>
      <c r="AWB195" s="2" t="n"/>
      <c r="AWC195" s="293" t="n"/>
      <c r="AWF195" s="6" t="n"/>
      <c r="AWH195" s="2" t="n"/>
      <c r="AWI195" s="293" t="n"/>
      <c r="AWL195" s="6" t="n"/>
      <c r="AWN195" s="2" t="n"/>
      <c r="AWO195" s="293" t="n"/>
      <c r="AWR195" s="6" t="n"/>
      <c r="AWT195" s="2" t="n"/>
      <c r="AWU195" s="293" t="n"/>
      <c r="AWX195" s="6" t="n"/>
      <c r="AWZ195" s="2" t="n"/>
      <c r="AXA195" s="293" t="n"/>
      <c r="AXD195" s="6" t="n"/>
      <c r="AXF195" s="2" t="n"/>
      <c r="AXG195" s="293" t="n"/>
      <c r="AXJ195" s="6" t="n"/>
      <c r="AXL195" s="2" t="n"/>
      <c r="AXM195" s="293" t="n"/>
      <c r="AXP195" s="6" t="n"/>
      <c r="AXR195" s="2" t="n"/>
      <c r="AXS195" s="293" t="n"/>
      <c r="AXV195" s="6" t="n"/>
      <c r="AXX195" s="2" t="n"/>
      <c r="AXY195" s="293" t="n"/>
      <c r="AYB195" s="6" t="n"/>
      <c r="AYD195" s="2" t="n"/>
      <c r="AYE195" s="293" t="n"/>
      <c r="AYH195" s="6" t="n"/>
      <c r="AYJ195" s="2" t="n"/>
      <c r="AYK195" s="293" t="n"/>
      <c r="AYN195" s="6" t="n"/>
      <c r="AYP195" s="2" t="n"/>
      <c r="AYQ195" s="293" t="n"/>
      <c r="AYT195" s="6" t="n"/>
      <c r="AYV195" s="2" t="n"/>
      <c r="AYW195" s="293" t="n"/>
      <c r="AYZ195" s="6" t="n"/>
      <c r="AZB195" s="2" t="n"/>
      <c r="AZC195" s="293" t="n"/>
      <c r="AZF195" s="6" t="n"/>
      <c r="AZH195" s="2" t="n"/>
      <c r="AZI195" s="293" t="n"/>
      <c r="AZL195" s="6" t="n"/>
      <c r="AZN195" s="2" t="n"/>
      <c r="AZO195" s="293" t="n"/>
      <c r="AZR195" s="6" t="n"/>
      <c r="AZT195" s="2" t="n"/>
      <c r="AZU195" s="293" t="n"/>
      <c r="AZX195" s="6" t="n"/>
      <c r="AZZ195" s="2" t="n"/>
      <c r="BAA195" s="293" t="n"/>
      <c r="BAD195" s="6" t="n"/>
      <c r="BAF195" s="2" t="n"/>
      <c r="BAG195" s="293" t="n"/>
      <c r="BAJ195" s="6" t="n"/>
      <c r="BAL195" s="2" t="n"/>
      <c r="BAM195" s="293" t="n"/>
      <c r="BAP195" s="6" t="n"/>
      <c r="BAR195" s="2" t="n"/>
      <c r="BAS195" s="293" t="n"/>
      <c r="BAV195" s="6" t="n"/>
      <c r="BAX195" s="2" t="n"/>
      <c r="BAY195" s="293" t="n"/>
      <c r="BBB195" s="6" t="n"/>
      <c r="BBD195" s="2" t="n"/>
      <c r="BBE195" s="293" t="n"/>
      <c r="BBH195" s="6" t="n"/>
      <c r="BBJ195" s="2" t="n"/>
      <c r="BBK195" s="293" t="n"/>
      <c r="BBN195" s="6" t="n"/>
      <c r="BBP195" s="2" t="n"/>
      <c r="BBQ195" s="293" t="n"/>
      <c r="BBT195" s="6" t="n"/>
      <c r="BBV195" s="2" t="n"/>
      <c r="BBW195" s="293" t="n"/>
      <c r="BBZ195" s="6" t="n"/>
      <c r="BCB195" s="2" t="n"/>
      <c r="BCC195" s="293" t="n"/>
      <c r="BCF195" s="6" t="n"/>
      <c r="BCH195" s="2" t="n"/>
      <c r="BCI195" s="293" t="n"/>
      <c r="BCL195" s="6" t="n"/>
      <c r="BCN195" s="2" t="n"/>
      <c r="BCO195" s="293" t="n"/>
      <c r="BCR195" s="6" t="n"/>
      <c r="BCT195" s="2" t="n"/>
      <c r="BCU195" s="293" t="n"/>
      <c r="BCX195" s="6" t="n"/>
      <c r="BCZ195" s="2" t="n"/>
      <c r="BDA195" s="293" t="n"/>
      <c r="BDD195" s="6" t="n"/>
      <c r="BDF195" s="2" t="n"/>
      <c r="BDG195" s="293" t="n"/>
      <c r="BDJ195" s="6" t="n"/>
      <c r="BDL195" s="2" t="n"/>
      <c r="BDM195" s="293" t="n"/>
      <c r="BDP195" s="6" t="n"/>
      <c r="BDR195" s="2" t="n"/>
      <c r="BDS195" s="293" t="n"/>
      <c r="BDV195" s="6" t="n"/>
      <c r="BDX195" s="2" t="n"/>
      <c r="BDY195" s="293" t="n"/>
      <c r="BEB195" s="6" t="n"/>
      <c r="BED195" s="2" t="n"/>
      <c r="BEE195" s="293" t="n"/>
      <c r="BEH195" s="6" t="n"/>
      <c r="BEJ195" s="2" t="n"/>
      <c r="BEK195" s="293" t="n"/>
      <c r="BEN195" s="6" t="n"/>
      <c r="BEP195" s="2" t="n"/>
      <c r="BEQ195" s="293" t="n"/>
      <c r="BET195" s="6" t="n"/>
      <c r="BEV195" s="2" t="n"/>
      <c r="BEW195" s="293" t="n"/>
      <c r="BEZ195" s="6" t="n"/>
      <c r="BFB195" s="2" t="n"/>
      <c r="BFC195" s="293" t="n"/>
      <c r="BFF195" s="6" t="n"/>
      <c r="BFH195" s="2" t="n"/>
      <c r="BFI195" s="293" t="n"/>
      <c r="BFL195" s="6" t="n"/>
      <c r="BFN195" s="2" t="n"/>
      <c r="BFO195" s="293" t="n"/>
      <c r="BFR195" s="6" t="n"/>
      <c r="BFT195" s="2" t="n"/>
      <c r="BFU195" s="293" t="n"/>
      <c r="BFX195" s="6" t="n"/>
      <c r="BFZ195" s="2" t="n"/>
      <c r="BGA195" s="293" t="n"/>
      <c r="BGD195" s="6" t="n"/>
      <c r="BGF195" s="2" t="n"/>
      <c r="BGG195" s="293" t="n"/>
      <c r="BGJ195" s="6" t="n"/>
      <c r="BGL195" s="2" t="n"/>
      <c r="BGM195" s="293" t="n"/>
      <c r="BGP195" s="6" t="n"/>
      <c r="BGR195" s="2" t="n"/>
      <c r="BGS195" s="293" t="n"/>
      <c r="BGV195" s="6" t="n"/>
      <c r="BGX195" s="2" t="n"/>
      <c r="BGY195" s="293" t="n"/>
      <c r="BHB195" s="6" t="n"/>
      <c r="BHD195" s="2" t="n"/>
      <c r="BHE195" s="293" t="n"/>
      <c r="BHH195" s="6" t="n"/>
      <c r="BHJ195" s="2" t="n"/>
      <c r="BHK195" s="293" t="n"/>
      <c r="BHN195" s="6" t="n"/>
      <c r="BHP195" s="2" t="n"/>
      <c r="BHQ195" s="293" t="n"/>
      <c r="BHT195" s="6" t="n"/>
      <c r="BHV195" s="2" t="n"/>
      <c r="BHW195" s="293" t="n"/>
      <c r="BHZ195" s="6" t="n"/>
      <c r="BIB195" s="2" t="n"/>
      <c r="BIC195" s="293" t="n"/>
      <c r="BIF195" s="6" t="n"/>
      <c r="BIH195" s="2" t="n"/>
      <c r="BII195" s="293" t="n"/>
      <c r="BIL195" s="6" t="n"/>
      <c r="BIN195" s="2" t="n"/>
      <c r="BIO195" s="293" t="n"/>
      <c r="BIR195" s="6" t="n"/>
      <c r="BIT195" s="2" t="n"/>
      <c r="BIU195" s="293" t="n"/>
      <c r="BIX195" s="6" t="n"/>
      <c r="BIZ195" s="2" t="n"/>
      <c r="BJA195" s="293" t="n"/>
      <c r="BJD195" s="6" t="n"/>
      <c r="BJF195" s="2" t="n"/>
      <c r="BJG195" s="293" t="n"/>
      <c r="BJJ195" s="6" t="n"/>
      <c r="BJL195" s="2" t="n"/>
      <c r="BJM195" s="293" t="n"/>
      <c r="BJP195" s="6" t="n"/>
      <c r="BJR195" s="2" t="n"/>
      <c r="BJS195" s="293" t="n"/>
      <c r="BJV195" s="6" t="n"/>
      <c r="BJX195" s="2" t="n"/>
      <c r="BJY195" s="293" t="n"/>
      <c r="BKB195" s="6" t="n"/>
      <c r="BKD195" s="2" t="n"/>
      <c r="BKE195" s="293" t="n"/>
      <c r="BKH195" s="6" t="n"/>
      <c r="BKJ195" s="2" t="n"/>
      <c r="BKK195" s="293" t="n"/>
      <c r="BKN195" s="6" t="n"/>
      <c r="BKP195" s="2" t="n"/>
      <c r="BKQ195" s="293" t="n"/>
      <c r="BKT195" s="6" t="n"/>
      <c r="BKV195" s="2" t="n"/>
      <c r="BKW195" s="293" t="n"/>
      <c r="BKZ195" s="6" t="n"/>
      <c r="BLB195" s="2" t="n"/>
      <c r="BLC195" s="293" t="n"/>
      <c r="BLF195" s="6" t="n"/>
      <c r="BLH195" s="2" t="n"/>
      <c r="BLI195" s="293" t="n"/>
      <c r="BLL195" s="6" t="n"/>
      <c r="BLN195" s="2" t="n"/>
      <c r="BLO195" s="293" t="n"/>
      <c r="BLR195" s="6" t="n"/>
      <c r="BLT195" s="2" t="n"/>
      <c r="BLU195" s="293" t="n"/>
      <c r="BLX195" s="6" t="n"/>
      <c r="BLZ195" s="2" t="n"/>
      <c r="BMA195" s="293" t="n"/>
      <c r="BMD195" s="6" t="n"/>
      <c r="BMF195" s="2" t="n"/>
      <c r="BMG195" s="293" t="n"/>
      <c r="BMJ195" s="6" t="n"/>
      <c r="BML195" s="2" t="n"/>
      <c r="BMM195" s="293" t="n"/>
      <c r="BMP195" s="6" t="n"/>
      <c r="BMR195" s="2" t="n"/>
      <c r="BMS195" s="293" t="n"/>
      <c r="BMV195" s="6" t="n"/>
      <c r="BMX195" s="2" t="n"/>
      <c r="BMY195" s="293" t="n"/>
      <c r="BNB195" s="6" t="n"/>
      <c r="BND195" s="2" t="n"/>
      <c r="BNE195" s="293" t="n"/>
      <c r="BNH195" s="6" t="n"/>
      <c r="BNJ195" s="2" t="n"/>
      <c r="BNK195" s="293" t="n"/>
      <c r="BNN195" s="6" t="n"/>
      <c r="BNP195" s="2" t="n"/>
      <c r="BNQ195" s="293" t="n"/>
      <c r="BNT195" s="6" t="n"/>
      <c r="BNV195" s="2" t="n"/>
      <c r="BNW195" s="293" t="n"/>
      <c r="BNZ195" s="6" t="n"/>
      <c r="BOB195" s="2" t="n"/>
      <c r="BOC195" s="293" t="n"/>
      <c r="BOF195" s="6" t="n"/>
      <c r="BOH195" s="2" t="n"/>
      <c r="BOI195" s="293" t="n"/>
      <c r="BOL195" s="6" t="n"/>
      <c r="BON195" s="2" t="n"/>
      <c r="BOO195" s="293" t="n"/>
    </row>
    <row r="196">
      <c r="D196" s="3" t="n"/>
      <c r="E196" s="11" t="n"/>
      <c r="F196" s="293" t="n"/>
      <c r="G196" s="11" t="n"/>
      <c r="H196" s="8" t="n"/>
      <c r="I196" s="8" t="n"/>
      <c r="J196" s="2" t="n"/>
      <c r="K196" s="6" t="n"/>
      <c r="L196" s="293" t="n"/>
      <c r="M196" s="293" t="n"/>
      <c r="N196" s="6" t="n"/>
      <c r="P196" s="2" t="n"/>
      <c r="Q196" s="293" t="n"/>
      <c r="T196" s="6" t="n"/>
      <c r="V196" s="2" t="n"/>
      <c r="W196" s="293" t="n"/>
      <c r="Z196" s="6" t="n"/>
      <c r="AB196" s="2" t="n"/>
      <c r="AC196" s="293" t="n"/>
      <c r="AF196" s="6" t="n"/>
      <c r="AH196" s="2" t="n"/>
      <c r="AI196" s="293" t="n"/>
      <c r="AL196" s="6" t="n"/>
      <c r="AN196" s="2" t="n"/>
      <c r="AO196" s="293" t="n"/>
      <c r="AR196" s="6" t="n"/>
      <c r="AT196" s="2" t="n"/>
      <c r="AU196" s="293" t="n"/>
      <c r="AX196" s="6" t="n"/>
      <c r="AZ196" s="2" t="n"/>
      <c r="BA196" s="293" t="n"/>
      <c r="BD196" s="6" t="n"/>
      <c r="BF196" s="2" t="n"/>
      <c r="BG196" s="293" t="n"/>
      <c r="BJ196" s="6" t="n"/>
      <c r="BL196" s="2" t="n"/>
      <c r="BM196" s="293" t="n"/>
      <c r="BP196" s="6" t="n"/>
      <c r="BR196" s="2" t="n"/>
      <c r="BS196" s="293" t="n"/>
      <c r="BV196" s="6" t="n"/>
      <c r="BX196" s="2" t="n"/>
      <c r="BY196" s="293" t="n"/>
      <c r="CB196" s="6" t="n"/>
      <c r="CD196" s="2" t="n"/>
      <c r="CE196" s="293" t="n"/>
      <c r="CH196" s="6" t="n"/>
      <c r="CJ196" s="2" t="n"/>
      <c r="CK196" s="293" t="n"/>
      <c r="CN196" s="6" t="n"/>
      <c r="CP196" s="2" t="n"/>
      <c r="CQ196" s="293" t="n"/>
      <c r="CT196" s="6" t="n"/>
      <c r="CV196" s="2" t="n"/>
      <c r="CW196" s="293" t="n"/>
      <c r="CZ196" s="6" t="n"/>
      <c r="DB196" s="2" t="n"/>
      <c r="DC196" s="293" t="n"/>
      <c r="DF196" s="6" t="n"/>
      <c r="DH196" s="2" t="n"/>
      <c r="DI196" s="293" t="n"/>
      <c r="DL196" s="6" t="n"/>
      <c r="DN196" s="2" t="n"/>
      <c r="DO196" s="293" t="n"/>
      <c r="DR196" s="6" t="n"/>
      <c r="DT196" s="2" t="n"/>
      <c r="DU196" s="293" t="n"/>
      <c r="DX196" s="6" t="n"/>
      <c r="DZ196" s="2" t="n"/>
      <c r="EA196" s="293" t="n"/>
      <c r="ED196" s="6" t="n"/>
      <c r="EF196" s="2" t="n"/>
      <c r="EG196" s="293" t="n"/>
      <c r="EJ196" s="6" t="n"/>
      <c r="EL196" s="2" t="n"/>
      <c r="EM196" s="293" t="n"/>
      <c r="EP196" s="6" t="n"/>
      <c r="ER196" s="2" t="n"/>
      <c r="ES196" s="293" t="n"/>
      <c r="EV196" s="6" t="n"/>
      <c r="EX196" s="2" t="n"/>
      <c r="EY196" s="293" t="n"/>
      <c r="FB196" s="6" t="n"/>
      <c r="FD196" s="2" t="n"/>
      <c r="FE196" s="293" t="n"/>
      <c r="FH196" s="6" t="n"/>
      <c r="FJ196" s="2" t="n"/>
      <c r="FK196" s="293" t="n"/>
      <c r="FN196" s="6" t="n"/>
      <c r="FP196" s="2" t="n"/>
      <c r="FQ196" s="293" t="n"/>
      <c r="FT196" s="6" t="n"/>
      <c r="FV196" s="2" t="n"/>
      <c r="FW196" s="293" t="n"/>
      <c r="FZ196" s="6" t="n"/>
      <c r="GB196" s="2" t="n"/>
      <c r="GC196" s="293" t="n"/>
      <c r="GF196" s="6" t="n"/>
      <c r="GH196" s="2" t="n"/>
      <c r="GI196" s="293" t="n"/>
      <c r="GL196" s="6" t="n"/>
      <c r="GN196" s="2" t="n"/>
      <c r="GO196" s="293" t="n"/>
      <c r="GR196" s="6" t="n"/>
      <c r="GT196" s="2" t="n"/>
      <c r="GU196" s="293" t="n"/>
      <c r="GX196" s="6" t="n"/>
      <c r="GZ196" s="2" t="n"/>
      <c r="HA196" s="293" t="n"/>
      <c r="HD196" s="6" t="n"/>
      <c r="HF196" s="2" t="n"/>
      <c r="HG196" s="293" t="n"/>
      <c r="HJ196" s="6" t="n"/>
      <c r="HL196" s="2" t="n"/>
      <c r="HM196" s="293" t="n"/>
      <c r="HP196" s="6" t="n"/>
      <c r="HR196" s="2" t="n"/>
      <c r="HS196" s="293" t="n"/>
      <c r="HV196" s="6" t="n"/>
      <c r="HX196" s="2" t="n"/>
      <c r="HY196" s="293" t="n"/>
      <c r="IB196" s="6" t="n"/>
      <c r="ID196" s="2" t="n"/>
      <c r="IE196" s="293" t="n"/>
      <c r="IH196" s="6" t="n"/>
      <c r="IJ196" s="2" t="n"/>
      <c r="IK196" s="293" t="n"/>
      <c r="IN196" s="6" t="n"/>
      <c r="IP196" s="2" t="n"/>
      <c r="IQ196" s="293" t="n"/>
      <c r="IT196" s="6" t="n"/>
      <c r="IV196" s="2" t="n"/>
      <c r="IW196" s="293" t="n"/>
      <c r="IZ196" s="6" t="n"/>
      <c r="JB196" s="2" t="n"/>
      <c r="JC196" s="293" t="n"/>
      <c r="JF196" s="6" t="n"/>
      <c r="JH196" s="2" t="n"/>
      <c r="JI196" s="293" t="n"/>
      <c r="JL196" s="6" t="n"/>
      <c r="JN196" s="2" t="n"/>
      <c r="JO196" s="293" t="n"/>
      <c r="JR196" s="6" t="n"/>
      <c r="JT196" s="2" t="n"/>
      <c r="JU196" s="293" t="n"/>
      <c r="JX196" s="6" t="n"/>
      <c r="JZ196" s="2" t="n"/>
      <c r="KA196" s="293" t="n"/>
      <c r="KD196" s="6" t="n"/>
      <c r="KF196" s="2" t="n"/>
      <c r="KG196" s="293" t="n"/>
      <c r="KJ196" s="6" t="n"/>
      <c r="KL196" s="2" t="n"/>
      <c r="KM196" s="293" t="n"/>
      <c r="KP196" s="6" t="n"/>
      <c r="KR196" s="2" t="n"/>
      <c r="KS196" s="293" t="n"/>
      <c r="KV196" s="6" t="n"/>
      <c r="KX196" s="2" t="n"/>
      <c r="KY196" s="293" t="n"/>
      <c r="LB196" s="6" t="n"/>
      <c r="LD196" s="2" t="n"/>
      <c r="LE196" s="293" t="n"/>
      <c r="LH196" s="6" t="n"/>
      <c r="LJ196" s="2" t="n"/>
      <c r="LK196" s="293" t="n"/>
      <c r="LN196" s="6" t="n"/>
      <c r="LP196" s="2" t="n"/>
      <c r="LQ196" s="293" t="n"/>
      <c r="LT196" s="6" t="n"/>
      <c r="LV196" s="2" t="n"/>
      <c r="LW196" s="293" t="n"/>
      <c r="LZ196" s="6" t="n"/>
      <c r="MB196" s="2" t="n"/>
      <c r="MC196" s="293" t="n"/>
      <c r="MF196" s="6" t="n"/>
      <c r="MH196" s="2" t="n"/>
      <c r="MI196" s="293" t="n"/>
      <c r="ML196" s="6" t="n"/>
      <c r="MN196" s="2" t="n"/>
      <c r="MO196" s="293" t="n"/>
      <c r="MR196" s="6" t="n"/>
      <c r="MT196" s="2" t="n"/>
      <c r="MU196" s="293" t="n"/>
      <c r="MX196" s="6" t="n"/>
      <c r="MZ196" s="2" t="n"/>
      <c r="NA196" s="293" t="n"/>
      <c r="ND196" s="6" t="n"/>
      <c r="NF196" s="2" t="n"/>
      <c r="NG196" s="293" t="n"/>
      <c r="NJ196" s="6" t="n"/>
      <c r="NL196" s="2" t="n"/>
      <c r="NM196" s="293" t="n"/>
      <c r="NP196" s="6" t="n"/>
      <c r="NR196" s="2" t="n"/>
      <c r="NS196" s="293" t="n"/>
      <c r="NV196" s="6" t="n"/>
      <c r="NX196" s="2" t="n"/>
      <c r="NY196" s="293" t="n"/>
      <c r="OB196" s="6" t="n"/>
      <c r="OD196" s="2" t="n"/>
      <c r="OE196" s="293" t="n"/>
      <c r="OH196" s="6" t="n"/>
      <c r="OJ196" s="2" t="n"/>
      <c r="OK196" s="293" t="n"/>
      <c r="ON196" s="6" t="n"/>
      <c r="OP196" s="2" t="n"/>
      <c r="OQ196" s="293" t="n"/>
      <c r="OT196" s="6" t="n"/>
      <c r="OV196" s="2" t="n"/>
      <c r="OW196" s="293" t="n"/>
      <c r="OZ196" s="6" t="n"/>
      <c r="PB196" s="2" t="n"/>
      <c r="PC196" s="293" t="n"/>
      <c r="PF196" s="6" t="n"/>
      <c r="PH196" s="2" t="n"/>
      <c r="PI196" s="293" t="n"/>
      <c r="PL196" s="6" t="n"/>
      <c r="PN196" s="2" t="n"/>
      <c r="PO196" s="293" t="n"/>
      <c r="PR196" s="6" t="n"/>
      <c r="PT196" s="2" t="n"/>
      <c r="PU196" s="293" t="n"/>
      <c r="PX196" s="6" t="n"/>
      <c r="PZ196" s="2" t="n"/>
      <c r="QA196" s="293" t="n"/>
      <c r="QD196" s="6" t="n"/>
      <c r="QF196" s="2" t="n"/>
      <c r="QG196" s="293" t="n"/>
      <c r="QJ196" s="6" t="n"/>
      <c r="QL196" s="2" t="n"/>
      <c r="QM196" s="293" t="n"/>
      <c r="QP196" s="6" t="n"/>
      <c r="QR196" s="2" t="n"/>
      <c r="QS196" s="293" t="n"/>
      <c r="QV196" s="6" t="n"/>
      <c r="QX196" s="2" t="n"/>
      <c r="QY196" s="293" t="n"/>
      <c r="RB196" s="6" t="n"/>
      <c r="RD196" s="2" t="n"/>
      <c r="RE196" s="293" t="n"/>
      <c r="RH196" s="6" t="n"/>
      <c r="RJ196" s="2" t="n"/>
      <c r="RK196" s="293" t="n"/>
      <c r="RN196" s="6" t="n"/>
      <c r="RP196" s="2" t="n"/>
      <c r="RQ196" s="293" t="n"/>
      <c r="RT196" s="6" t="n"/>
      <c r="RV196" s="2" t="n"/>
      <c r="RW196" s="293" t="n"/>
      <c r="RZ196" s="6" t="n"/>
      <c r="SB196" s="2" t="n"/>
      <c r="SC196" s="293" t="n"/>
      <c r="SF196" s="6" t="n"/>
      <c r="SH196" s="2" t="n"/>
      <c r="SI196" s="293" t="n"/>
      <c r="SL196" s="6" t="n"/>
      <c r="SN196" s="2" t="n"/>
      <c r="SO196" s="293" t="n"/>
      <c r="SR196" s="6" t="n"/>
      <c r="ST196" s="2" t="n"/>
      <c r="SU196" s="293" t="n"/>
      <c r="SX196" s="6" t="n"/>
      <c r="SZ196" s="2" t="n"/>
      <c r="TA196" s="293" t="n"/>
      <c r="TD196" s="6" t="n"/>
      <c r="TF196" s="2" t="n"/>
      <c r="TG196" s="293" t="n"/>
      <c r="TJ196" s="6" t="n"/>
      <c r="TL196" s="2" t="n"/>
      <c r="TM196" s="293" t="n"/>
      <c r="TP196" s="6" t="n"/>
      <c r="TR196" s="2" t="n"/>
      <c r="TS196" s="293" t="n"/>
      <c r="TV196" s="6" t="n"/>
      <c r="TX196" s="2" t="n"/>
      <c r="TY196" s="293" t="n"/>
      <c r="UB196" s="6" t="n"/>
      <c r="UD196" s="2" t="n"/>
      <c r="UE196" s="293" t="n"/>
      <c r="UH196" s="6" t="n"/>
      <c r="UJ196" s="2" t="n"/>
      <c r="UK196" s="293" t="n"/>
      <c r="UN196" s="6" t="n"/>
      <c r="UP196" s="2" t="n"/>
      <c r="UQ196" s="293" t="n"/>
      <c r="UT196" s="6" t="n"/>
      <c r="UV196" s="2" t="n"/>
      <c r="UW196" s="293" t="n"/>
      <c r="UZ196" s="6" t="n"/>
      <c r="VB196" s="2" t="n"/>
      <c r="VC196" s="293" t="n"/>
      <c r="VF196" s="6" t="n"/>
      <c r="VH196" s="2" t="n"/>
      <c r="VI196" s="293" t="n"/>
      <c r="VL196" s="6" t="n"/>
      <c r="VN196" s="2" t="n"/>
      <c r="VO196" s="293" t="n"/>
      <c r="VR196" s="6" t="n"/>
      <c r="VT196" s="2" t="n"/>
      <c r="VU196" s="293" t="n"/>
      <c r="VX196" s="6" t="n"/>
      <c r="VZ196" s="2" t="n"/>
      <c r="WA196" s="293" t="n"/>
      <c r="WD196" s="6" t="n"/>
      <c r="WF196" s="2" t="n"/>
      <c r="WG196" s="293" t="n"/>
      <c r="WJ196" s="6" t="n"/>
      <c r="WL196" s="2" t="n"/>
      <c r="WM196" s="293" t="n"/>
      <c r="WP196" s="6" t="n"/>
      <c r="WR196" s="2" t="n"/>
      <c r="WS196" s="293" t="n"/>
      <c r="WV196" s="6" t="n"/>
      <c r="WX196" s="2" t="n"/>
      <c r="WY196" s="293" t="n"/>
      <c r="XB196" s="6" t="n"/>
      <c r="XD196" s="2" t="n"/>
      <c r="XE196" s="293" t="n"/>
      <c r="XH196" s="6" t="n"/>
      <c r="XJ196" s="2" t="n"/>
      <c r="XK196" s="293" t="n"/>
      <c r="XN196" s="6" t="n"/>
      <c r="XP196" s="2" t="n"/>
      <c r="XQ196" s="293" t="n"/>
      <c r="XT196" s="6" t="n"/>
      <c r="XV196" s="2" t="n"/>
      <c r="XW196" s="293" t="n"/>
      <c r="XZ196" s="6" t="n"/>
      <c r="YB196" s="2" t="n"/>
      <c r="YC196" s="293" t="n"/>
      <c r="YF196" s="6" t="n"/>
      <c r="YH196" s="2" t="n"/>
      <c r="YI196" s="293" t="n"/>
      <c r="YL196" s="6" t="n"/>
      <c r="YN196" s="2" t="n"/>
      <c r="YO196" s="293" t="n"/>
      <c r="YR196" s="6" t="n"/>
      <c r="YT196" s="2" t="n"/>
      <c r="YU196" s="293" t="n"/>
      <c r="YX196" s="6" t="n"/>
      <c r="YZ196" s="2" t="n"/>
      <c r="ZA196" s="293" t="n"/>
      <c r="ZD196" s="6" t="n"/>
      <c r="ZF196" s="2" t="n"/>
      <c r="ZG196" s="293" t="n"/>
      <c r="ZJ196" s="6" t="n"/>
      <c r="ZL196" s="2" t="n"/>
      <c r="ZM196" s="293" t="n"/>
      <c r="ZP196" s="6" t="n"/>
      <c r="ZR196" s="2" t="n"/>
      <c r="ZS196" s="293" t="n"/>
      <c r="ZV196" s="6" t="n"/>
      <c r="ZX196" s="2" t="n"/>
      <c r="ZY196" s="293" t="n"/>
      <c r="AAB196" s="6" t="n"/>
      <c r="AAD196" s="2" t="n"/>
      <c r="AAE196" s="293" t="n"/>
      <c r="AAH196" s="6" t="n"/>
      <c r="AAJ196" s="2" t="n"/>
      <c r="AAK196" s="293" t="n"/>
      <c r="AAN196" s="6" t="n"/>
      <c r="AAP196" s="2" t="n"/>
      <c r="AAQ196" s="293" t="n"/>
      <c r="AAT196" s="6" t="n"/>
      <c r="AAV196" s="2" t="n"/>
      <c r="AAW196" s="293" t="n"/>
      <c r="AAZ196" s="6" t="n"/>
      <c r="ABB196" s="2" t="n"/>
      <c r="ABC196" s="293" t="n"/>
      <c r="ABF196" s="6" t="n"/>
      <c r="ABH196" s="2" t="n"/>
      <c r="ABI196" s="293" t="n"/>
      <c r="ABL196" s="6" t="n"/>
      <c r="ABN196" s="2" t="n"/>
      <c r="ABO196" s="293" t="n"/>
      <c r="ABR196" s="6" t="n"/>
      <c r="ABT196" s="2" t="n"/>
      <c r="ABU196" s="293" t="n"/>
      <c r="ABX196" s="6" t="n"/>
      <c r="ABZ196" s="2" t="n"/>
      <c r="ACA196" s="293" t="n"/>
      <c r="ACD196" s="6" t="n"/>
      <c r="ACF196" s="2" t="n"/>
      <c r="ACG196" s="293" t="n"/>
      <c r="ACJ196" s="6" t="n"/>
      <c r="ACL196" s="2" t="n"/>
      <c r="ACM196" s="293" t="n"/>
      <c r="ACP196" s="6" t="n"/>
      <c r="ACR196" s="2" t="n"/>
      <c r="ACS196" s="293" t="n"/>
      <c r="ACV196" s="6" t="n"/>
      <c r="ACX196" s="2" t="n"/>
      <c r="ACY196" s="293" t="n"/>
      <c r="ADB196" s="6" t="n"/>
      <c r="ADD196" s="2" t="n"/>
      <c r="ADE196" s="293" t="n"/>
      <c r="ADH196" s="6" t="n"/>
      <c r="ADJ196" s="2" t="n"/>
      <c r="ADK196" s="293" t="n"/>
      <c r="ADN196" s="6" t="n"/>
      <c r="ADP196" s="2" t="n"/>
      <c r="ADQ196" s="293" t="n"/>
      <c r="ADT196" s="6" t="n"/>
      <c r="ADV196" s="2" t="n"/>
      <c r="ADW196" s="293" t="n"/>
      <c r="ADZ196" s="6" t="n"/>
      <c r="AEB196" s="2" t="n"/>
      <c r="AEC196" s="293" t="n"/>
      <c r="AEF196" s="6" t="n"/>
      <c r="AEH196" s="2" t="n"/>
      <c r="AEI196" s="293" t="n"/>
      <c r="AEL196" s="6" t="n"/>
      <c r="AEN196" s="2" t="n"/>
      <c r="AEO196" s="293" t="n"/>
      <c r="AER196" s="6" t="n"/>
      <c r="AET196" s="2" t="n"/>
      <c r="AEU196" s="293" t="n"/>
      <c r="AEX196" s="6" t="n"/>
      <c r="AEZ196" s="2" t="n"/>
      <c r="AFA196" s="293" t="n"/>
      <c r="AFD196" s="6" t="n"/>
      <c r="AFF196" s="2" t="n"/>
      <c r="AFG196" s="293" t="n"/>
      <c r="AFJ196" s="6" t="n"/>
      <c r="AFL196" s="2" t="n"/>
      <c r="AFM196" s="293" t="n"/>
      <c r="AFP196" s="6" t="n"/>
      <c r="AFR196" s="2" t="n"/>
      <c r="AFS196" s="293" t="n"/>
      <c r="AFV196" s="6" t="n"/>
      <c r="AFX196" s="2" t="n"/>
      <c r="AFY196" s="293" t="n"/>
      <c r="AGB196" s="6" t="n"/>
      <c r="AGD196" s="2" t="n"/>
      <c r="AGE196" s="293" t="n"/>
      <c r="AGH196" s="6" t="n"/>
      <c r="AGJ196" s="2" t="n"/>
      <c r="AGK196" s="293" t="n"/>
      <c r="AGN196" s="6" t="n"/>
      <c r="AGP196" s="2" t="n"/>
      <c r="AGQ196" s="293" t="n"/>
      <c r="AGT196" s="6" t="n"/>
      <c r="AGV196" s="2" t="n"/>
      <c r="AGW196" s="293" t="n"/>
      <c r="AGZ196" s="6" t="n"/>
      <c r="AHB196" s="2" t="n"/>
      <c r="AHC196" s="293" t="n"/>
      <c r="AHF196" s="6" t="n"/>
      <c r="AHH196" s="2" t="n"/>
      <c r="AHI196" s="293" t="n"/>
      <c r="AHL196" s="6" t="n"/>
      <c r="AHN196" s="2" t="n"/>
      <c r="AHO196" s="293" t="n"/>
      <c r="AHR196" s="6" t="n"/>
      <c r="AHT196" s="2" t="n"/>
      <c r="AHU196" s="293" t="n"/>
      <c r="AHX196" s="6" t="n"/>
      <c r="AHZ196" s="2" t="n"/>
      <c r="AIA196" s="293" t="n"/>
      <c r="AID196" s="6" t="n"/>
      <c r="AIF196" s="2" t="n"/>
      <c r="AIG196" s="293" t="n"/>
      <c r="AIJ196" s="6" t="n"/>
      <c r="AIL196" s="2" t="n"/>
      <c r="AIM196" s="293" t="n"/>
      <c r="AIP196" s="6" t="n"/>
      <c r="AIR196" s="2" t="n"/>
      <c r="AIS196" s="293" t="n"/>
      <c r="AIV196" s="6" t="n"/>
      <c r="AIX196" s="2" t="n"/>
      <c r="AIY196" s="293" t="n"/>
      <c r="AJB196" s="6" t="n"/>
      <c r="AJD196" s="2" t="n"/>
      <c r="AJE196" s="293" t="n"/>
      <c r="AJH196" s="6" t="n"/>
      <c r="AJJ196" s="2" t="n"/>
      <c r="AJK196" s="293" t="n"/>
      <c r="AJN196" s="6" t="n"/>
      <c r="AJP196" s="2" t="n"/>
      <c r="AJQ196" s="293" t="n"/>
      <c r="AJT196" s="6" t="n"/>
      <c r="AJV196" s="2" t="n"/>
      <c r="AJW196" s="293" t="n"/>
      <c r="AJZ196" s="6" t="n"/>
      <c r="AKB196" s="2" t="n"/>
      <c r="AKC196" s="293" t="n"/>
      <c r="AKF196" s="6" t="n"/>
      <c r="AKH196" s="2" t="n"/>
      <c r="AKI196" s="293" t="n"/>
      <c r="AKL196" s="6" t="n"/>
      <c r="AKN196" s="2" t="n"/>
      <c r="AKO196" s="293" t="n"/>
      <c r="AKR196" s="6" t="n"/>
      <c r="AKT196" s="2" t="n"/>
      <c r="AKU196" s="293" t="n"/>
      <c r="AKX196" s="6" t="n"/>
      <c r="AKZ196" s="2" t="n"/>
      <c r="ALA196" s="293" t="n"/>
      <c r="ALD196" s="6" t="n"/>
      <c r="ALF196" s="2" t="n"/>
      <c r="ALG196" s="293" t="n"/>
      <c r="ALJ196" s="6" t="n"/>
      <c r="ALL196" s="2" t="n"/>
      <c r="ALM196" s="293" t="n"/>
      <c r="ALP196" s="6" t="n"/>
      <c r="ALR196" s="2" t="n"/>
      <c r="ALS196" s="293" t="n"/>
      <c r="ALV196" s="6" t="n"/>
      <c r="ALX196" s="2" t="n"/>
      <c r="ALY196" s="293" t="n"/>
      <c r="AMB196" s="6" t="n"/>
      <c r="AMD196" s="2" t="n"/>
      <c r="AME196" s="293" t="n"/>
      <c r="AMH196" s="6" t="n"/>
      <c r="AMJ196" s="2" t="n"/>
      <c r="AMK196" s="293" t="n"/>
      <c r="AMN196" s="6" t="n"/>
      <c r="AMP196" s="2" t="n"/>
      <c r="AMQ196" s="293" t="n"/>
      <c r="AMT196" s="6" t="n"/>
      <c r="AMV196" s="2" t="n"/>
      <c r="AMW196" s="293" t="n"/>
      <c r="AMZ196" s="6" t="n"/>
      <c r="ANB196" s="2" t="n"/>
      <c r="ANC196" s="293" t="n"/>
      <c r="ANF196" s="6" t="n"/>
      <c r="ANH196" s="2" t="n"/>
      <c r="ANI196" s="293" t="n"/>
      <c r="ANL196" s="6" t="n"/>
      <c r="ANN196" s="2" t="n"/>
      <c r="ANO196" s="293" t="n"/>
      <c r="ANR196" s="6" t="n"/>
      <c r="ANT196" s="2" t="n"/>
      <c r="ANU196" s="293" t="n"/>
      <c r="ANX196" s="6" t="n"/>
      <c r="ANZ196" s="2" t="n"/>
      <c r="AOA196" s="293" t="n"/>
      <c r="AOD196" s="6" t="n"/>
      <c r="AOF196" s="2" t="n"/>
      <c r="AOG196" s="293" t="n"/>
      <c r="AOJ196" s="6" t="n"/>
      <c r="AOL196" s="2" t="n"/>
      <c r="AOM196" s="293" t="n"/>
      <c r="AOP196" s="6" t="n"/>
      <c r="AOR196" s="2" t="n"/>
      <c r="AOS196" s="293" t="n"/>
      <c r="AOV196" s="6" t="n"/>
      <c r="AOX196" s="2" t="n"/>
      <c r="AOY196" s="293" t="n"/>
      <c r="APB196" s="6" t="n"/>
      <c r="APD196" s="2" t="n"/>
      <c r="APE196" s="293" t="n"/>
      <c r="APH196" s="6" t="n"/>
      <c r="APJ196" s="2" t="n"/>
      <c r="APK196" s="293" t="n"/>
      <c r="APN196" s="6" t="n"/>
      <c r="APP196" s="2" t="n"/>
      <c r="APQ196" s="293" t="n"/>
      <c r="APT196" s="6" t="n"/>
      <c r="APV196" s="2" t="n"/>
      <c r="APW196" s="293" t="n"/>
      <c r="APZ196" s="6" t="n"/>
      <c r="AQB196" s="2" t="n"/>
      <c r="AQC196" s="293" t="n"/>
      <c r="AQF196" s="6" t="n"/>
      <c r="AQH196" s="2" t="n"/>
      <c r="AQI196" s="293" t="n"/>
      <c r="AQL196" s="6" t="n"/>
      <c r="AQN196" s="2" t="n"/>
      <c r="AQO196" s="293" t="n"/>
      <c r="AQR196" s="6" t="n"/>
      <c r="AQT196" s="2" t="n"/>
      <c r="AQU196" s="293" t="n"/>
      <c r="AQX196" s="6" t="n"/>
      <c r="AQZ196" s="2" t="n"/>
      <c r="ARA196" s="293" t="n"/>
      <c r="ARD196" s="6" t="n"/>
      <c r="ARF196" s="2" t="n"/>
      <c r="ARG196" s="293" t="n"/>
      <c r="ARJ196" s="6" t="n"/>
      <c r="ARL196" s="2" t="n"/>
      <c r="ARM196" s="293" t="n"/>
      <c r="ARP196" s="6" t="n"/>
      <c r="ARR196" s="2" t="n"/>
      <c r="ARS196" s="293" t="n"/>
      <c r="ARV196" s="6" t="n"/>
      <c r="ARX196" s="2" t="n"/>
      <c r="ARY196" s="293" t="n"/>
      <c r="ASB196" s="6" t="n"/>
      <c r="ASD196" s="2" t="n"/>
      <c r="ASE196" s="293" t="n"/>
      <c r="ASH196" s="6" t="n"/>
      <c r="ASJ196" s="2" t="n"/>
      <c r="ASK196" s="293" t="n"/>
      <c r="ASN196" s="6" t="n"/>
      <c r="ASP196" s="2" t="n"/>
      <c r="ASQ196" s="293" t="n"/>
      <c r="AST196" s="6" t="n"/>
      <c r="ASV196" s="2" t="n"/>
      <c r="ASW196" s="293" t="n"/>
      <c r="ASZ196" s="6" t="n"/>
      <c r="ATB196" s="2" t="n"/>
      <c r="ATC196" s="293" t="n"/>
      <c r="ATF196" s="6" t="n"/>
      <c r="ATH196" s="2" t="n"/>
      <c r="ATI196" s="293" t="n"/>
      <c r="ATL196" s="6" t="n"/>
      <c r="ATN196" s="2" t="n"/>
      <c r="ATO196" s="293" t="n"/>
      <c r="ATR196" s="6" t="n"/>
      <c r="ATT196" s="2" t="n"/>
      <c r="ATU196" s="293" t="n"/>
      <c r="ATX196" s="6" t="n"/>
      <c r="ATZ196" s="2" t="n"/>
      <c r="AUA196" s="293" t="n"/>
      <c r="AUD196" s="6" t="n"/>
      <c r="AUF196" s="2" t="n"/>
      <c r="AUG196" s="293" t="n"/>
      <c r="AUJ196" s="6" t="n"/>
      <c r="AUL196" s="2" t="n"/>
      <c r="AUM196" s="293" t="n"/>
      <c r="AUP196" s="6" t="n"/>
      <c r="AUR196" s="2" t="n"/>
      <c r="AUS196" s="293" t="n"/>
      <c r="AUV196" s="6" t="n"/>
      <c r="AUX196" s="2" t="n"/>
      <c r="AUY196" s="293" t="n"/>
      <c r="AVB196" s="6" t="n"/>
      <c r="AVD196" s="2" t="n"/>
      <c r="AVE196" s="293" t="n"/>
      <c r="AVH196" s="6" t="n"/>
      <c r="AVJ196" s="2" t="n"/>
      <c r="AVK196" s="293" t="n"/>
      <c r="AVN196" s="6" t="n"/>
      <c r="AVP196" s="2" t="n"/>
      <c r="AVQ196" s="293" t="n"/>
      <c r="AVT196" s="6" t="n"/>
      <c r="AVV196" s="2" t="n"/>
      <c r="AVW196" s="293" t="n"/>
      <c r="AVZ196" s="6" t="n"/>
      <c r="AWB196" s="2" t="n"/>
      <c r="AWC196" s="293" t="n"/>
      <c r="AWF196" s="6" t="n"/>
      <c r="AWH196" s="2" t="n"/>
      <c r="AWI196" s="293" t="n"/>
      <c r="AWL196" s="6" t="n"/>
      <c r="AWN196" s="2" t="n"/>
      <c r="AWO196" s="293" t="n"/>
      <c r="AWR196" s="6" t="n"/>
      <c r="AWT196" s="2" t="n"/>
      <c r="AWU196" s="293" t="n"/>
      <c r="AWX196" s="6" t="n"/>
      <c r="AWZ196" s="2" t="n"/>
      <c r="AXA196" s="293" t="n"/>
      <c r="AXD196" s="6" t="n"/>
      <c r="AXF196" s="2" t="n"/>
      <c r="AXG196" s="293" t="n"/>
      <c r="AXJ196" s="6" t="n"/>
      <c r="AXL196" s="2" t="n"/>
      <c r="AXM196" s="293" t="n"/>
      <c r="AXP196" s="6" t="n"/>
      <c r="AXR196" s="2" t="n"/>
      <c r="AXS196" s="293" t="n"/>
      <c r="AXV196" s="6" t="n"/>
      <c r="AXX196" s="2" t="n"/>
      <c r="AXY196" s="293" t="n"/>
      <c r="AYB196" s="6" t="n"/>
      <c r="AYD196" s="2" t="n"/>
      <c r="AYE196" s="293" t="n"/>
      <c r="AYH196" s="6" t="n"/>
      <c r="AYJ196" s="2" t="n"/>
      <c r="AYK196" s="293" t="n"/>
      <c r="AYN196" s="6" t="n"/>
      <c r="AYP196" s="2" t="n"/>
      <c r="AYQ196" s="293" t="n"/>
      <c r="AYT196" s="6" t="n"/>
      <c r="AYV196" s="2" t="n"/>
      <c r="AYW196" s="293" t="n"/>
      <c r="AYZ196" s="6" t="n"/>
      <c r="AZB196" s="2" t="n"/>
      <c r="AZC196" s="293" t="n"/>
      <c r="AZF196" s="6" t="n"/>
      <c r="AZH196" s="2" t="n"/>
      <c r="AZI196" s="293" t="n"/>
      <c r="AZL196" s="6" t="n"/>
      <c r="AZN196" s="2" t="n"/>
      <c r="AZO196" s="293" t="n"/>
      <c r="AZR196" s="6" t="n"/>
      <c r="AZT196" s="2" t="n"/>
      <c r="AZU196" s="293" t="n"/>
      <c r="AZX196" s="6" t="n"/>
      <c r="AZZ196" s="2" t="n"/>
      <c r="BAA196" s="293" t="n"/>
      <c r="BAD196" s="6" t="n"/>
      <c r="BAF196" s="2" t="n"/>
      <c r="BAG196" s="293" t="n"/>
      <c r="BAJ196" s="6" t="n"/>
      <c r="BAL196" s="2" t="n"/>
      <c r="BAM196" s="293" t="n"/>
      <c r="BAP196" s="6" t="n"/>
      <c r="BAR196" s="2" t="n"/>
      <c r="BAS196" s="293" t="n"/>
      <c r="BAV196" s="6" t="n"/>
      <c r="BAX196" s="2" t="n"/>
      <c r="BAY196" s="293" t="n"/>
      <c r="BBB196" s="6" t="n"/>
      <c r="BBD196" s="2" t="n"/>
      <c r="BBE196" s="293" t="n"/>
      <c r="BBH196" s="6" t="n"/>
      <c r="BBJ196" s="2" t="n"/>
      <c r="BBK196" s="293" t="n"/>
      <c r="BBN196" s="6" t="n"/>
      <c r="BBP196" s="2" t="n"/>
      <c r="BBQ196" s="293" t="n"/>
      <c r="BBT196" s="6" t="n"/>
      <c r="BBV196" s="2" t="n"/>
      <c r="BBW196" s="293" t="n"/>
      <c r="BBZ196" s="6" t="n"/>
      <c r="BCB196" s="2" t="n"/>
      <c r="BCC196" s="293" t="n"/>
      <c r="BCF196" s="6" t="n"/>
      <c r="BCH196" s="2" t="n"/>
      <c r="BCI196" s="293" t="n"/>
      <c r="BCL196" s="6" t="n"/>
      <c r="BCN196" s="2" t="n"/>
      <c r="BCO196" s="293" t="n"/>
      <c r="BCR196" s="6" t="n"/>
      <c r="BCT196" s="2" t="n"/>
      <c r="BCU196" s="293" t="n"/>
      <c r="BCX196" s="6" t="n"/>
      <c r="BCZ196" s="2" t="n"/>
      <c r="BDA196" s="293" t="n"/>
      <c r="BDD196" s="6" t="n"/>
      <c r="BDF196" s="2" t="n"/>
      <c r="BDG196" s="293" t="n"/>
      <c r="BDJ196" s="6" t="n"/>
      <c r="BDL196" s="2" t="n"/>
      <c r="BDM196" s="293" t="n"/>
      <c r="BDP196" s="6" t="n"/>
      <c r="BDR196" s="2" t="n"/>
      <c r="BDS196" s="293" t="n"/>
      <c r="BDV196" s="6" t="n"/>
      <c r="BDX196" s="2" t="n"/>
      <c r="BDY196" s="293" t="n"/>
      <c r="BEB196" s="6" t="n"/>
      <c r="BED196" s="2" t="n"/>
      <c r="BEE196" s="293" t="n"/>
      <c r="BEH196" s="6" t="n"/>
      <c r="BEJ196" s="2" t="n"/>
      <c r="BEK196" s="293" t="n"/>
      <c r="BEN196" s="6" t="n"/>
      <c r="BEP196" s="2" t="n"/>
      <c r="BEQ196" s="293" t="n"/>
      <c r="BET196" s="6" t="n"/>
      <c r="BEV196" s="2" t="n"/>
      <c r="BEW196" s="293" t="n"/>
      <c r="BEZ196" s="6" t="n"/>
      <c r="BFB196" s="2" t="n"/>
      <c r="BFC196" s="293" t="n"/>
      <c r="BFF196" s="6" t="n"/>
      <c r="BFH196" s="2" t="n"/>
      <c r="BFI196" s="293" t="n"/>
      <c r="BFL196" s="6" t="n"/>
      <c r="BFN196" s="2" t="n"/>
      <c r="BFO196" s="293" t="n"/>
      <c r="BFR196" s="6" t="n"/>
      <c r="BFT196" s="2" t="n"/>
      <c r="BFU196" s="293" t="n"/>
      <c r="BFX196" s="6" t="n"/>
      <c r="BFZ196" s="2" t="n"/>
      <c r="BGA196" s="293" t="n"/>
      <c r="BGD196" s="6" t="n"/>
      <c r="BGF196" s="2" t="n"/>
      <c r="BGG196" s="293" t="n"/>
      <c r="BGJ196" s="6" t="n"/>
      <c r="BGL196" s="2" t="n"/>
      <c r="BGM196" s="293" t="n"/>
      <c r="BGP196" s="6" t="n"/>
      <c r="BGR196" s="2" t="n"/>
      <c r="BGS196" s="293" t="n"/>
      <c r="BGV196" s="6" t="n"/>
      <c r="BGX196" s="2" t="n"/>
      <c r="BGY196" s="293" t="n"/>
      <c r="BHB196" s="6" t="n"/>
      <c r="BHD196" s="2" t="n"/>
      <c r="BHE196" s="293" t="n"/>
      <c r="BHH196" s="6" t="n"/>
      <c r="BHJ196" s="2" t="n"/>
      <c r="BHK196" s="293" t="n"/>
      <c r="BHN196" s="6" t="n"/>
      <c r="BHP196" s="2" t="n"/>
      <c r="BHQ196" s="293" t="n"/>
      <c r="BHT196" s="6" t="n"/>
      <c r="BHV196" s="2" t="n"/>
      <c r="BHW196" s="293" t="n"/>
      <c r="BHZ196" s="6" t="n"/>
      <c r="BIB196" s="2" t="n"/>
      <c r="BIC196" s="293" t="n"/>
      <c r="BIF196" s="6" t="n"/>
      <c r="BIH196" s="2" t="n"/>
      <c r="BII196" s="293" t="n"/>
      <c r="BIL196" s="6" t="n"/>
      <c r="BIN196" s="2" t="n"/>
      <c r="BIO196" s="293" t="n"/>
      <c r="BIR196" s="6" t="n"/>
      <c r="BIT196" s="2" t="n"/>
      <c r="BIU196" s="293" t="n"/>
      <c r="BIX196" s="6" t="n"/>
      <c r="BIZ196" s="2" t="n"/>
      <c r="BJA196" s="293" t="n"/>
      <c r="BJD196" s="6" t="n"/>
      <c r="BJF196" s="2" t="n"/>
      <c r="BJG196" s="293" t="n"/>
      <c r="BJJ196" s="6" t="n"/>
      <c r="BJL196" s="2" t="n"/>
      <c r="BJM196" s="293" t="n"/>
      <c r="BJP196" s="6" t="n"/>
      <c r="BJR196" s="2" t="n"/>
      <c r="BJS196" s="293" t="n"/>
      <c r="BJV196" s="6" t="n"/>
      <c r="BJX196" s="2" t="n"/>
      <c r="BJY196" s="293" t="n"/>
      <c r="BKB196" s="6" t="n"/>
      <c r="BKD196" s="2" t="n"/>
      <c r="BKE196" s="293" t="n"/>
      <c r="BKH196" s="6" t="n"/>
      <c r="BKJ196" s="2" t="n"/>
      <c r="BKK196" s="293" t="n"/>
      <c r="BKN196" s="6" t="n"/>
      <c r="BKP196" s="2" t="n"/>
      <c r="BKQ196" s="293" t="n"/>
      <c r="BKT196" s="6" t="n"/>
      <c r="BKV196" s="2" t="n"/>
      <c r="BKW196" s="293" t="n"/>
      <c r="BKZ196" s="6" t="n"/>
      <c r="BLB196" s="2" t="n"/>
      <c r="BLC196" s="293" t="n"/>
      <c r="BLF196" s="6" t="n"/>
      <c r="BLH196" s="2" t="n"/>
      <c r="BLI196" s="293" t="n"/>
      <c r="BLL196" s="6" t="n"/>
      <c r="BLN196" s="2" t="n"/>
      <c r="BLO196" s="293" t="n"/>
      <c r="BLR196" s="6" t="n"/>
      <c r="BLT196" s="2" t="n"/>
      <c r="BLU196" s="293" t="n"/>
      <c r="BLX196" s="6" t="n"/>
      <c r="BLZ196" s="2" t="n"/>
      <c r="BMA196" s="293" t="n"/>
      <c r="BMD196" s="6" t="n"/>
      <c r="BMF196" s="2" t="n"/>
      <c r="BMG196" s="293" t="n"/>
      <c r="BMJ196" s="6" t="n"/>
      <c r="BML196" s="2" t="n"/>
      <c r="BMM196" s="293" t="n"/>
      <c r="BMP196" s="6" t="n"/>
      <c r="BMR196" s="2" t="n"/>
      <c r="BMS196" s="293" t="n"/>
      <c r="BMV196" s="6" t="n"/>
      <c r="BMX196" s="2" t="n"/>
      <c r="BMY196" s="293" t="n"/>
      <c r="BNB196" s="6" t="n"/>
      <c r="BND196" s="2" t="n"/>
      <c r="BNE196" s="293" t="n"/>
      <c r="BNH196" s="6" t="n"/>
      <c r="BNJ196" s="2" t="n"/>
      <c r="BNK196" s="293" t="n"/>
      <c r="BNN196" s="6" t="n"/>
      <c r="BNP196" s="2" t="n"/>
      <c r="BNQ196" s="293" t="n"/>
      <c r="BNT196" s="6" t="n"/>
      <c r="BNV196" s="2" t="n"/>
      <c r="BNW196" s="293" t="n"/>
      <c r="BNZ196" s="6" t="n"/>
      <c r="BOB196" s="2" t="n"/>
      <c r="BOC196" s="293" t="n"/>
      <c r="BOF196" s="6" t="n"/>
      <c r="BOH196" s="2" t="n"/>
      <c r="BOI196" s="293" t="n"/>
      <c r="BOL196" s="6" t="n"/>
      <c r="BON196" s="2" t="n"/>
      <c r="BOO196" s="293" t="n"/>
    </row>
    <row r="197">
      <c r="D197" s="3" t="n"/>
      <c r="E197" s="11" t="n"/>
      <c r="F197" s="293" t="n"/>
      <c r="G197" s="11" t="n"/>
      <c r="H197" s="8" t="n"/>
      <c r="I197" s="8" t="n"/>
      <c r="J197" s="2" t="n"/>
      <c r="K197" s="6" t="n"/>
      <c r="L197" s="293" t="n"/>
      <c r="M197" s="293" t="n"/>
      <c r="N197" s="6" t="n"/>
      <c r="P197" s="2" t="n"/>
      <c r="Q197" s="293" t="n"/>
      <c r="T197" s="6" t="n"/>
      <c r="V197" s="2" t="n"/>
      <c r="W197" s="293" t="n"/>
      <c r="Z197" s="6" t="n"/>
      <c r="AB197" s="2" t="n"/>
      <c r="AC197" s="293" t="n"/>
      <c r="AF197" s="6" t="n"/>
      <c r="AH197" s="2" t="n"/>
      <c r="AI197" s="293" t="n"/>
      <c r="AL197" s="6" t="n"/>
      <c r="AN197" s="2" t="n"/>
      <c r="AO197" s="293" t="n"/>
      <c r="AR197" s="6" t="n"/>
      <c r="AT197" s="2" t="n"/>
      <c r="AU197" s="293" t="n"/>
      <c r="AX197" s="6" t="n"/>
      <c r="AZ197" s="2" t="n"/>
      <c r="BA197" s="293" t="n"/>
      <c r="BD197" s="6" t="n"/>
      <c r="BF197" s="2" t="n"/>
      <c r="BG197" s="293" t="n"/>
      <c r="BJ197" s="6" t="n"/>
      <c r="BL197" s="2" t="n"/>
      <c r="BM197" s="293" t="n"/>
      <c r="BP197" s="6" t="n"/>
      <c r="BR197" s="2" t="n"/>
      <c r="BS197" s="293" t="n"/>
      <c r="BV197" s="6" t="n"/>
      <c r="BX197" s="2" t="n"/>
      <c r="BY197" s="293" t="n"/>
      <c r="CB197" s="6" t="n"/>
      <c r="CD197" s="2" t="n"/>
      <c r="CE197" s="293" t="n"/>
      <c r="CH197" s="6" t="n"/>
      <c r="CJ197" s="2" t="n"/>
      <c r="CK197" s="293" t="n"/>
      <c r="CN197" s="6" t="n"/>
      <c r="CP197" s="2" t="n"/>
      <c r="CQ197" s="293" t="n"/>
      <c r="CT197" s="6" t="n"/>
      <c r="CV197" s="2" t="n"/>
      <c r="CW197" s="293" t="n"/>
      <c r="CZ197" s="6" t="n"/>
      <c r="DB197" s="2" t="n"/>
      <c r="DC197" s="293" t="n"/>
      <c r="DF197" s="6" t="n"/>
      <c r="DH197" s="2" t="n"/>
      <c r="DI197" s="293" t="n"/>
      <c r="DL197" s="6" t="n"/>
      <c r="DN197" s="2" t="n"/>
      <c r="DO197" s="293" t="n"/>
      <c r="DR197" s="6" t="n"/>
      <c r="DT197" s="2" t="n"/>
      <c r="DU197" s="293" t="n"/>
      <c r="DX197" s="6" t="n"/>
      <c r="DZ197" s="2" t="n"/>
      <c r="EA197" s="293" t="n"/>
      <c r="ED197" s="6" t="n"/>
      <c r="EF197" s="2" t="n"/>
      <c r="EG197" s="293" t="n"/>
      <c r="EJ197" s="6" t="n"/>
      <c r="EL197" s="2" t="n"/>
      <c r="EM197" s="293" t="n"/>
      <c r="EP197" s="6" t="n"/>
      <c r="ER197" s="2" t="n"/>
      <c r="ES197" s="293" t="n"/>
      <c r="EV197" s="6" t="n"/>
      <c r="EX197" s="2" t="n"/>
      <c r="EY197" s="293" t="n"/>
      <c r="FB197" s="6" t="n"/>
      <c r="FD197" s="2" t="n"/>
      <c r="FE197" s="293" t="n"/>
      <c r="FH197" s="6" t="n"/>
      <c r="FJ197" s="2" t="n"/>
      <c r="FK197" s="293" t="n"/>
      <c r="FN197" s="6" t="n"/>
      <c r="FP197" s="2" t="n"/>
      <c r="FQ197" s="293" t="n"/>
      <c r="FT197" s="6" t="n"/>
      <c r="FV197" s="2" t="n"/>
      <c r="FW197" s="293" t="n"/>
      <c r="FZ197" s="6" t="n"/>
      <c r="GB197" s="2" t="n"/>
      <c r="GC197" s="293" t="n"/>
      <c r="GF197" s="6" t="n"/>
      <c r="GH197" s="2" t="n"/>
      <c r="GI197" s="293" t="n"/>
      <c r="GL197" s="6" t="n"/>
      <c r="GN197" s="2" t="n"/>
      <c r="GO197" s="293" t="n"/>
      <c r="GR197" s="6" t="n"/>
      <c r="GT197" s="2" t="n"/>
      <c r="GU197" s="293" t="n"/>
      <c r="GX197" s="6" t="n"/>
      <c r="GZ197" s="2" t="n"/>
      <c r="HA197" s="293" t="n"/>
      <c r="HD197" s="6" t="n"/>
      <c r="HF197" s="2" t="n"/>
      <c r="HG197" s="293" t="n"/>
      <c r="HJ197" s="6" t="n"/>
      <c r="HL197" s="2" t="n"/>
      <c r="HM197" s="293" t="n"/>
      <c r="HP197" s="6" t="n"/>
      <c r="HR197" s="2" t="n"/>
      <c r="HS197" s="293" t="n"/>
      <c r="HV197" s="6" t="n"/>
      <c r="HX197" s="2" t="n"/>
      <c r="HY197" s="293" t="n"/>
      <c r="IB197" s="6" t="n"/>
      <c r="ID197" s="2" t="n"/>
      <c r="IE197" s="293" t="n"/>
      <c r="IH197" s="6" t="n"/>
      <c r="IJ197" s="2" t="n"/>
      <c r="IK197" s="293" t="n"/>
      <c r="IN197" s="6" t="n"/>
      <c r="IP197" s="2" t="n"/>
      <c r="IQ197" s="293" t="n"/>
      <c r="IT197" s="6" t="n"/>
      <c r="IV197" s="2" t="n"/>
      <c r="IW197" s="293" t="n"/>
      <c r="IZ197" s="6" t="n"/>
      <c r="JB197" s="2" t="n"/>
      <c r="JC197" s="293" t="n"/>
      <c r="JF197" s="6" t="n"/>
      <c r="JH197" s="2" t="n"/>
      <c r="JI197" s="293" t="n"/>
      <c r="JL197" s="6" t="n"/>
      <c r="JN197" s="2" t="n"/>
      <c r="JO197" s="293" t="n"/>
      <c r="JR197" s="6" t="n"/>
      <c r="JT197" s="2" t="n"/>
      <c r="JU197" s="293" t="n"/>
      <c r="JX197" s="6" t="n"/>
      <c r="JZ197" s="2" t="n"/>
      <c r="KA197" s="293" t="n"/>
      <c r="KD197" s="6" t="n"/>
      <c r="KF197" s="2" t="n"/>
      <c r="KG197" s="293" t="n"/>
      <c r="KJ197" s="6" t="n"/>
      <c r="KL197" s="2" t="n"/>
      <c r="KM197" s="293" t="n"/>
      <c r="KP197" s="6" t="n"/>
      <c r="KR197" s="2" t="n"/>
      <c r="KS197" s="293" t="n"/>
      <c r="KV197" s="6" t="n"/>
      <c r="KX197" s="2" t="n"/>
      <c r="KY197" s="293" t="n"/>
      <c r="LB197" s="6" t="n"/>
      <c r="LD197" s="2" t="n"/>
      <c r="LE197" s="293" t="n"/>
      <c r="LH197" s="6" t="n"/>
      <c r="LJ197" s="2" t="n"/>
      <c r="LK197" s="293" t="n"/>
      <c r="LN197" s="6" t="n"/>
      <c r="LP197" s="2" t="n"/>
      <c r="LQ197" s="293" t="n"/>
      <c r="LT197" s="6" t="n"/>
      <c r="LV197" s="2" t="n"/>
      <c r="LW197" s="293" t="n"/>
      <c r="LZ197" s="6" t="n"/>
      <c r="MB197" s="2" t="n"/>
      <c r="MC197" s="293" t="n"/>
      <c r="MF197" s="6" t="n"/>
      <c r="MH197" s="2" t="n"/>
      <c r="MI197" s="293" t="n"/>
      <c r="ML197" s="6" t="n"/>
      <c r="MN197" s="2" t="n"/>
      <c r="MO197" s="293" t="n"/>
      <c r="MR197" s="6" t="n"/>
      <c r="MT197" s="2" t="n"/>
      <c r="MU197" s="293" t="n"/>
      <c r="MX197" s="6" t="n"/>
      <c r="MZ197" s="2" t="n"/>
      <c r="NA197" s="293" t="n"/>
      <c r="ND197" s="6" t="n"/>
      <c r="NF197" s="2" t="n"/>
      <c r="NG197" s="293" t="n"/>
      <c r="NJ197" s="6" t="n"/>
      <c r="NL197" s="2" t="n"/>
      <c r="NM197" s="293" t="n"/>
      <c r="NP197" s="6" t="n"/>
      <c r="NR197" s="2" t="n"/>
      <c r="NS197" s="293" t="n"/>
      <c r="NV197" s="6" t="n"/>
      <c r="NX197" s="2" t="n"/>
      <c r="NY197" s="293" t="n"/>
      <c r="OB197" s="6" t="n"/>
      <c r="OD197" s="2" t="n"/>
      <c r="OE197" s="293" t="n"/>
      <c r="OH197" s="6" t="n"/>
      <c r="OJ197" s="2" t="n"/>
      <c r="OK197" s="293" t="n"/>
      <c r="ON197" s="6" t="n"/>
      <c r="OP197" s="2" t="n"/>
      <c r="OQ197" s="293" t="n"/>
      <c r="OT197" s="6" t="n"/>
      <c r="OV197" s="2" t="n"/>
      <c r="OW197" s="293" t="n"/>
      <c r="OZ197" s="6" t="n"/>
      <c r="PB197" s="2" t="n"/>
      <c r="PC197" s="293" t="n"/>
      <c r="PF197" s="6" t="n"/>
      <c r="PH197" s="2" t="n"/>
      <c r="PI197" s="293" t="n"/>
      <c r="PL197" s="6" t="n"/>
      <c r="PN197" s="2" t="n"/>
      <c r="PO197" s="293" t="n"/>
      <c r="PR197" s="6" t="n"/>
      <c r="PT197" s="2" t="n"/>
      <c r="PU197" s="293" t="n"/>
      <c r="PX197" s="6" t="n"/>
      <c r="PZ197" s="2" t="n"/>
      <c r="QA197" s="293" t="n"/>
      <c r="QD197" s="6" t="n"/>
      <c r="QF197" s="2" t="n"/>
      <c r="QG197" s="293" t="n"/>
      <c r="QJ197" s="6" t="n"/>
      <c r="QL197" s="2" t="n"/>
      <c r="QM197" s="293" t="n"/>
      <c r="QP197" s="6" t="n"/>
      <c r="QR197" s="2" t="n"/>
      <c r="QS197" s="293" t="n"/>
      <c r="QV197" s="6" t="n"/>
      <c r="QX197" s="2" t="n"/>
      <c r="QY197" s="293" t="n"/>
      <c r="RB197" s="6" t="n"/>
      <c r="RD197" s="2" t="n"/>
      <c r="RE197" s="293" t="n"/>
      <c r="RH197" s="6" t="n"/>
      <c r="RJ197" s="2" t="n"/>
      <c r="RK197" s="293" t="n"/>
      <c r="RN197" s="6" t="n"/>
      <c r="RP197" s="2" t="n"/>
      <c r="RQ197" s="293" t="n"/>
      <c r="RT197" s="6" t="n"/>
      <c r="RV197" s="2" t="n"/>
      <c r="RW197" s="293" t="n"/>
      <c r="RZ197" s="6" t="n"/>
      <c r="SB197" s="2" t="n"/>
      <c r="SC197" s="293" t="n"/>
      <c r="SF197" s="6" t="n"/>
      <c r="SH197" s="2" t="n"/>
      <c r="SI197" s="293" t="n"/>
      <c r="SL197" s="6" t="n"/>
      <c r="SN197" s="2" t="n"/>
      <c r="SO197" s="293" t="n"/>
      <c r="SR197" s="6" t="n"/>
      <c r="ST197" s="2" t="n"/>
      <c r="SU197" s="293" t="n"/>
      <c r="SX197" s="6" t="n"/>
      <c r="SZ197" s="2" t="n"/>
      <c r="TA197" s="293" t="n"/>
      <c r="TD197" s="6" t="n"/>
      <c r="TF197" s="2" t="n"/>
      <c r="TG197" s="293" t="n"/>
      <c r="TJ197" s="6" t="n"/>
      <c r="TL197" s="2" t="n"/>
      <c r="TM197" s="293" t="n"/>
      <c r="TP197" s="6" t="n"/>
      <c r="TR197" s="2" t="n"/>
      <c r="TS197" s="293" t="n"/>
      <c r="TV197" s="6" t="n"/>
      <c r="TX197" s="2" t="n"/>
      <c r="TY197" s="293" t="n"/>
      <c r="UB197" s="6" t="n"/>
      <c r="UD197" s="2" t="n"/>
      <c r="UE197" s="293" t="n"/>
      <c r="UH197" s="6" t="n"/>
      <c r="UJ197" s="2" t="n"/>
      <c r="UK197" s="293" t="n"/>
      <c r="UN197" s="6" t="n"/>
      <c r="UP197" s="2" t="n"/>
      <c r="UQ197" s="293" t="n"/>
      <c r="UT197" s="6" t="n"/>
      <c r="UV197" s="2" t="n"/>
      <c r="UW197" s="293" t="n"/>
      <c r="UZ197" s="6" t="n"/>
      <c r="VB197" s="2" t="n"/>
      <c r="VC197" s="293" t="n"/>
      <c r="VF197" s="6" t="n"/>
      <c r="VH197" s="2" t="n"/>
      <c r="VI197" s="293" t="n"/>
      <c r="VL197" s="6" t="n"/>
      <c r="VN197" s="2" t="n"/>
      <c r="VO197" s="293" t="n"/>
      <c r="VR197" s="6" t="n"/>
      <c r="VT197" s="2" t="n"/>
      <c r="VU197" s="293" t="n"/>
      <c r="VX197" s="6" t="n"/>
      <c r="VZ197" s="2" t="n"/>
      <c r="WA197" s="293" t="n"/>
      <c r="WD197" s="6" t="n"/>
      <c r="WF197" s="2" t="n"/>
      <c r="WG197" s="293" t="n"/>
      <c r="WJ197" s="6" t="n"/>
      <c r="WL197" s="2" t="n"/>
      <c r="WM197" s="293" t="n"/>
      <c r="WP197" s="6" t="n"/>
      <c r="WR197" s="2" t="n"/>
      <c r="WS197" s="293" t="n"/>
      <c r="WV197" s="6" t="n"/>
      <c r="WX197" s="2" t="n"/>
      <c r="WY197" s="293" t="n"/>
      <c r="XB197" s="6" t="n"/>
      <c r="XD197" s="2" t="n"/>
      <c r="XE197" s="293" t="n"/>
      <c r="XH197" s="6" t="n"/>
      <c r="XJ197" s="2" t="n"/>
      <c r="XK197" s="293" t="n"/>
      <c r="XN197" s="6" t="n"/>
      <c r="XP197" s="2" t="n"/>
      <c r="XQ197" s="293" t="n"/>
      <c r="XT197" s="6" t="n"/>
      <c r="XV197" s="2" t="n"/>
      <c r="XW197" s="293" t="n"/>
      <c r="XZ197" s="6" t="n"/>
      <c r="YB197" s="2" t="n"/>
      <c r="YC197" s="293" t="n"/>
      <c r="YF197" s="6" t="n"/>
      <c r="YH197" s="2" t="n"/>
      <c r="YI197" s="293" t="n"/>
      <c r="YL197" s="6" t="n"/>
      <c r="YN197" s="2" t="n"/>
      <c r="YO197" s="293" t="n"/>
      <c r="YR197" s="6" t="n"/>
      <c r="YT197" s="2" t="n"/>
      <c r="YU197" s="293" t="n"/>
      <c r="YX197" s="6" t="n"/>
      <c r="YZ197" s="2" t="n"/>
      <c r="ZA197" s="293" t="n"/>
      <c r="ZD197" s="6" t="n"/>
      <c r="ZF197" s="2" t="n"/>
      <c r="ZG197" s="293" t="n"/>
      <c r="ZJ197" s="6" t="n"/>
      <c r="ZL197" s="2" t="n"/>
      <c r="ZM197" s="293" t="n"/>
      <c r="ZP197" s="6" t="n"/>
      <c r="ZR197" s="2" t="n"/>
      <c r="ZS197" s="293" t="n"/>
      <c r="ZV197" s="6" t="n"/>
      <c r="ZX197" s="2" t="n"/>
      <c r="ZY197" s="293" t="n"/>
      <c r="AAB197" s="6" t="n"/>
      <c r="AAD197" s="2" t="n"/>
      <c r="AAE197" s="293" t="n"/>
      <c r="AAH197" s="6" t="n"/>
      <c r="AAJ197" s="2" t="n"/>
      <c r="AAK197" s="293" t="n"/>
      <c r="AAN197" s="6" t="n"/>
      <c r="AAP197" s="2" t="n"/>
      <c r="AAQ197" s="293" t="n"/>
      <c r="AAT197" s="6" t="n"/>
      <c r="AAV197" s="2" t="n"/>
      <c r="AAW197" s="293" t="n"/>
      <c r="AAZ197" s="6" t="n"/>
      <c r="ABB197" s="2" t="n"/>
      <c r="ABC197" s="293" t="n"/>
      <c r="ABF197" s="6" t="n"/>
      <c r="ABH197" s="2" t="n"/>
      <c r="ABI197" s="293" t="n"/>
      <c r="ABL197" s="6" t="n"/>
      <c r="ABN197" s="2" t="n"/>
      <c r="ABO197" s="293" t="n"/>
      <c r="ABR197" s="6" t="n"/>
      <c r="ABT197" s="2" t="n"/>
      <c r="ABU197" s="293" t="n"/>
      <c r="ABX197" s="6" t="n"/>
      <c r="ABZ197" s="2" t="n"/>
      <c r="ACA197" s="293" t="n"/>
      <c r="ACD197" s="6" t="n"/>
      <c r="ACF197" s="2" t="n"/>
      <c r="ACG197" s="293" t="n"/>
      <c r="ACJ197" s="6" t="n"/>
      <c r="ACL197" s="2" t="n"/>
      <c r="ACM197" s="293" t="n"/>
      <c r="ACP197" s="6" t="n"/>
      <c r="ACR197" s="2" t="n"/>
      <c r="ACS197" s="293" t="n"/>
      <c r="ACV197" s="6" t="n"/>
      <c r="ACX197" s="2" t="n"/>
      <c r="ACY197" s="293" t="n"/>
      <c r="ADB197" s="6" t="n"/>
      <c r="ADD197" s="2" t="n"/>
      <c r="ADE197" s="293" t="n"/>
      <c r="ADH197" s="6" t="n"/>
      <c r="ADJ197" s="2" t="n"/>
      <c r="ADK197" s="293" t="n"/>
      <c r="ADN197" s="6" t="n"/>
      <c r="ADP197" s="2" t="n"/>
      <c r="ADQ197" s="293" t="n"/>
      <c r="ADT197" s="6" t="n"/>
      <c r="ADV197" s="2" t="n"/>
      <c r="ADW197" s="293" t="n"/>
      <c r="ADZ197" s="6" t="n"/>
      <c r="AEB197" s="2" t="n"/>
      <c r="AEC197" s="293" t="n"/>
      <c r="AEF197" s="6" t="n"/>
      <c r="AEH197" s="2" t="n"/>
      <c r="AEI197" s="293" t="n"/>
      <c r="AEL197" s="6" t="n"/>
      <c r="AEN197" s="2" t="n"/>
      <c r="AEO197" s="293" t="n"/>
      <c r="AER197" s="6" t="n"/>
      <c r="AET197" s="2" t="n"/>
      <c r="AEU197" s="293" t="n"/>
      <c r="AEX197" s="6" t="n"/>
      <c r="AEZ197" s="2" t="n"/>
      <c r="AFA197" s="293" t="n"/>
      <c r="AFD197" s="6" t="n"/>
      <c r="AFF197" s="2" t="n"/>
      <c r="AFG197" s="293" t="n"/>
      <c r="AFJ197" s="6" t="n"/>
      <c r="AFL197" s="2" t="n"/>
      <c r="AFM197" s="293" t="n"/>
      <c r="AFP197" s="6" t="n"/>
      <c r="AFR197" s="2" t="n"/>
      <c r="AFS197" s="293" t="n"/>
      <c r="AFV197" s="6" t="n"/>
      <c r="AFX197" s="2" t="n"/>
      <c r="AFY197" s="293" t="n"/>
      <c r="AGB197" s="6" t="n"/>
      <c r="AGD197" s="2" t="n"/>
      <c r="AGE197" s="293" t="n"/>
      <c r="AGH197" s="6" t="n"/>
      <c r="AGJ197" s="2" t="n"/>
      <c r="AGK197" s="293" t="n"/>
      <c r="AGN197" s="6" t="n"/>
      <c r="AGP197" s="2" t="n"/>
      <c r="AGQ197" s="293" t="n"/>
      <c r="AGT197" s="6" t="n"/>
      <c r="AGV197" s="2" t="n"/>
      <c r="AGW197" s="293" t="n"/>
      <c r="AGZ197" s="6" t="n"/>
      <c r="AHB197" s="2" t="n"/>
      <c r="AHC197" s="293" t="n"/>
      <c r="AHF197" s="6" t="n"/>
      <c r="AHH197" s="2" t="n"/>
      <c r="AHI197" s="293" t="n"/>
      <c r="AHL197" s="6" t="n"/>
      <c r="AHN197" s="2" t="n"/>
      <c r="AHO197" s="293" t="n"/>
      <c r="AHR197" s="6" t="n"/>
      <c r="AHT197" s="2" t="n"/>
      <c r="AHU197" s="293" t="n"/>
      <c r="AHX197" s="6" t="n"/>
      <c r="AHZ197" s="2" t="n"/>
      <c r="AIA197" s="293" t="n"/>
      <c r="AID197" s="6" t="n"/>
      <c r="AIF197" s="2" t="n"/>
      <c r="AIG197" s="293" t="n"/>
      <c r="AIJ197" s="6" t="n"/>
      <c r="AIL197" s="2" t="n"/>
      <c r="AIM197" s="293" t="n"/>
      <c r="AIP197" s="6" t="n"/>
      <c r="AIR197" s="2" t="n"/>
      <c r="AIS197" s="293" t="n"/>
      <c r="AIV197" s="6" t="n"/>
      <c r="AIX197" s="2" t="n"/>
      <c r="AIY197" s="293" t="n"/>
      <c r="AJB197" s="6" t="n"/>
      <c r="AJD197" s="2" t="n"/>
      <c r="AJE197" s="293" t="n"/>
      <c r="AJH197" s="6" t="n"/>
      <c r="AJJ197" s="2" t="n"/>
      <c r="AJK197" s="293" t="n"/>
      <c r="AJN197" s="6" t="n"/>
      <c r="AJP197" s="2" t="n"/>
      <c r="AJQ197" s="293" t="n"/>
      <c r="AJT197" s="6" t="n"/>
      <c r="AJV197" s="2" t="n"/>
      <c r="AJW197" s="293" t="n"/>
      <c r="AJZ197" s="6" t="n"/>
      <c r="AKB197" s="2" t="n"/>
      <c r="AKC197" s="293" t="n"/>
      <c r="AKF197" s="6" t="n"/>
      <c r="AKH197" s="2" t="n"/>
      <c r="AKI197" s="293" t="n"/>
      <c r="AKL197" s="6" t="n"/>
      <c r="AKN197" s="2" t="n"/>
      <c r="AKO197" s="293" t="n"/>
      <c r="AKR197" s="6" t="n"/>
      <c r="AKT197" s="2" t="n"/>
      <c r="AKU197" s="293" t="n"/>
      <c r="AKX197" s="6" t="n"/>
      <c r="AKZ197" s="2" t="n"/>
      <c r="ALA197" s="293" t="n"/>
      <c r="ALD197" s="6" t="n"/>
      <c r="ALF197" s="2" t="n"/>
      <c r="ALG197" s="293" t="n"/>
      <c r="ALJ197" s="6" t="n"/>
      <c r="ALL197" s="2" t="n"/>
      <c r="ALM197" s="293" t="n"/>
      <c r="ALP197" s="6" t="n"/>
      <c r="ALR197" s="2" t="n"/>
      <c r="ALS197" s="293" t="n"/>
      <c r="ALV197" s="6" t="n"/>
      <c r="ALX197" s="2" t="n"/>
      <c r="ALY197" s="293" t="n"/>
      <c r="AMB197" s="6" t="n"/>
      <c r="AMD197" s="2" t="n"/>
      <c r="AME197" s="293" t="n"/>
      <c r="AMH197" s="6" t="n"/>
      <c r="AMJ197" s="2" t="n"/>
      <c r="AMK197" s="293" t="n"/>
      <c r="AMN197" s="6" t="n"/>
      <c r="AMP197" s="2" t="n"/>
      <c r="AMQ197" s="293" t="n"/>
      <c r="AMT197" s="6" t="n"/>
      <c r="AMV197" s="2" t="n"/>
      <c r="AMW197" s="293" t="n"/>
      <c r="AMZ197" s="6" t="n"/>
      <c r="ANB197" s="2" t="n"/>
      <c r="ANC197" s="293" t="n"/>
      <c r="ANF197" s="6" t="n"/>
      <c r="ANH197" s="2" t="n"/>
      <c r="ANI197" s="293" t="n"/>
      <c r="ANL197" s="6" t="n"/>
      <c r="ANN197" s="2" t="n"/>
      <c r="ANO197" s="293" t="n"/>
      <c r="ANR197" s="6" t="n"/>
      <c r="ANT197" s="2" t="n"/>
      <c r="ANU197" s="293" t="n"/>
      <c r="ANX197" s="6" t="n"/>
      <c r="ANZ197" s="2" t="n"/>
      <c r="AOA197" s="293" t="n"/>
      <c r="AOD197" s="6" t="n"/>
      <c r="AOF197" s="2" t="n"/>
      <c r="AOG197" s="293" t="n"/>
      <c r="AOJ197" s="6" t="n"/>
      <c r="AOL197" s="2" t="n"/>
      <c r="AOM197" s="293" t="n"/>
      <c r="AOP197" s="6" t="n"/>
      <c r="AOR197" s="2" t="n"/>
      <c r="AOS197" s="293" t="n"/>
      <c r="AOV197" s="6" t="n"/>
      <c r="AOX197" s="2" t="n"/>
      <c r="AOY197" s="293" t="n"/>
      <c r="APB197" s="6" t="n"/>
      <c r="APD197" s="2" t="n"/>
      <c r="APE197" s="293" t="n"/>
      <c r="APH197" s="6" t="n"/>
      <c r="APJ197" s="2" t="n"/>
      <c r="APK197" s="293" t="n"/>
      <c r="APN197" s="6" t="n"/>
      <c r="APP197" s="2" t="n"/>
      <c r="APQ197" s="293" t="n"/>
      <c r="APT197" s="6" t="n"/>
      <c r="APV197" s="2" t="n"/>
      <c r="APW197" s="293" t="n"/>
      <c r="APZ197" s="6" t="n"/>
      <c r="AQB197" s="2" t="n"/>
      <c r="AQC197" s="293" t="n"/>
      <c r="AQF197" s="6" t="n"/>
      <c r="AQH197" s="2" t="n"/>
      <c r="AQI197" s="293" t="n"/>
      <c r="AQL197" s="6" t="n"/>
      <c r="AQN197" s="2" t="n"/>
      <c r="AQO197" s="293" t="n"/>
      <c r="AQR197" s="6" t="n"/>
      <c r="AQT197" s="2" t="n"/>
      <c r="AQU197" s="293" t="n"/>
      <c r="AQX197" s="6" t="n"/>
      <c r="AQZ197" s="2" t="n"/>
      <c r="ARA197" s="293" t="n"/>
      <c r="ARD197" s="6" t="n"/>
      <c r="ARF197" s="2" t="n"/>
      <c r="ARG197" s="293" t="n"/>
      <c r="ARJ197" s="6" t="n"/>
      <c r="ARL197" s="2" t="n"/>
      <c r="ARM197" s="293" t="n"/>
      <c r="ARP197" s="6" t="n"/>
      <c r="ARR197" s="2" t="n"/>
      <c r="ARS197" s="293" t="n"/>
      <c r="ARV197" s="6" t="n"/>
      <c r="ARX197" s="2" t="n"/>
      <c r="ARY197" s="293" t="n"/>
      <c r="ASB197" s="6" t="n"/>
      <c r="ASD197" s="2" t="n"/>
      <c r="ASE197" s="293" t="n"/>
      <c r="ASH197" s="6" t="n"/>
      <c r="ASJ197" s="2" t="n"/>
      <c r="ASK197" s="293" t="n"/>
      <c r="ASN197" s="6" t="n"/>
      <c r="ASP197" s="2" t="n"/>
      <c r="ASQ197" s="293" t="n"/>
      <c r="AST197" s="6" t="n"/>
      <c r="ASV197" s="2" t="n"/>
      <c r="ASW197" s="293" t="n"/>
      <c r="ASZ197" s="6" t="n"/>
      <c r="ATB197" s="2" t="n"/>
      <c r="ATC197" s="293" t="n"/>
      <c r="ATF197" s="6" t="n"/>
      <c r="ATH197" s="2" t="n"/>
      <c r="ATI197" s="293" t="n"/>
      <c r="ATL197" s="6" t="n"/>
      <c r="ATN197" s="2" t="n"/>
      <c r="ATO197" s="293" t="n"/>
      <c r="ATR197" s="6" t="n"/>
      <c r="ATT197" s="2" t="n"/>
      <c r="ATU197" s="293" t="n"/>
      <c r="ATX197" s="6" t="n"/>
      <c r="ATZ197" s="2" t="n"/>
      <c r="AUA197" s="293" t="n"/>
      <c r="AUD197" s="6" t="n"/>
      <c r="AUF197" s="2" t="n"/>
      <c r="AUG197" s="293" t="n"/>
      <c r="AUJ197" s="6" t="n"/>
      <c r="AUL197" s="2" t="n"/>
      <c r="AUM197" s="293" t="n"/>
      <c r="AUP197" s="6" t="n"/>
      <c r="AUR197" s="2" t="n"/>
      <c r="AUS197" s="293" t="n"/>
      <c r="AUV197" s="6" t="n"/>
      <c r="AUX197" s="2" t="n"/>
      <c r="AUY197" s="293" t="n"/>
      <c r="AVB197" s="6" t="n"/>
      <c r="AVD197" s="2" t="n"/>
      <c r="AVE197" s="293" t="n"/>
      <c r="AVH197" s="6" t="n"/>
      <c r="AVJ197" s="2" t="n"/>
      <c r="AVK197" s="293" t="n"/>
      <c r="AVN197" s="6" t="n"/>
      <c r="AVP197" s="2" t="n"/>
      <c r="AVQ197" s="293" t="n"/>
      <c r="AVT197" s="6" t="n"/>
      <c r="AVV197" s="2" t="n"/>
      <c r="AVW197" s="293" t="n"/>
      <c r="AVZ197" s="6" t="n"/>
      <c r="AWB197" s="2" t="n"/>
      <c r="AWC197" s="293" t="n"/>
      <c r="AWF197" s="6" t="n"/>
      <c r="AWH197" s="2" t="n"/>
      <c r="AWI197" s="293" t="n"/>
      <c r="AWL197" s="6" t="n"/>
      <c r="AWN197" s="2" t="n"/>
      <c r="AWO197" s="293" t="n"/>
      <c r="AWR197" s="6" t="n"/>
      <c r="AWT197" s="2" t="n"/>
      <c r="AWU197" s="293" t="n"/>
      <c r="AWX197" s="6" t="n"/>
      <c r="AWZ197" s="2" t="n"/>
      <c r="AXA197" s="293" t="n"/>
      <c r="AXD197" s="6" t="n"/>
      <c r="AXF197" s="2" t="n"/>
      <c r="AXG197" s="293" t="n"/>
      <c r="AXJ197" s="6" t="n"/>
      <c r="AXL197" s="2" t="n"/>
      <c r="AXM197" s="293" t="n"/>
      <c r="AXP197" s="6" t="n"/>
      <c r="AXR197" s="2" t="n"/>
      <c r="AXS197" s="293" t="n"/>
      <c r="AXV197" s="6" t="n"/>
      <c r="AXX197" s="2" t="n"/>
      <c r="AXY197" s="293" t="n"/>
      <c r="AYB197" s="6" t="n"/>
      <c r="AYD197" s="2" t="n"/>
      <c r="AYE197" s="293" t="n"/>
      <c r="AYH197" s="6" t="n"/>
      <c r="AYJ197" s="2" t="n"/>
      <c r="AYK197" s="293" t="n"/>
      <c r="AYN197" s="6" t="n"/>
      <c r="AYP197" s="2" t="n"/>
      <c r="AYQ197" s="293" t="n"/>
      <c r="AYT197" s="6" t="n"/>
      <c r="AYV197" s="2" t="n"/>
      <c r="AYW197" s="293" t="n"/>
      <c r="AYZ197" s="6" t="n"/>
      <c r="AZB197" s="2" t="n"/>
      <c r="AZC197" s="293" t="n"/>
      <c r="AZF197" s="6" t="n"/>
      <c r="AZH197" s="2" t="n"/>
      <c r="AZI197" s="293" t="n"/>
      <c r="AZL197" s="6" t="n"/>
      <c r="AZN197" s="2" t="n"/>
      <c r="AZO197" s="293" t="n"/>
      <c r="AZR197" s="6" t="n"/>
      <c r="AZT197" s="2" t="n"/>
      <c r="AZU197" s="293" t="n"/>
      <c r="AZX197" s="6" t="n"/>
      <c r="AZZ197" s="2" t="n"/>
      <c r="BAA197" s="293" t="n"/>
      <c r="BAD197" s="6" t="n"/>
      <c r="BAF197" s="2" t="n"/>
      <c r="BAG197" s="293" t="n"/>
      <c r="BAJ197" s="6" t="n"/>
      <c r="BAL197" s="2" t="n"/>
      <c r="BAM197" s="293" t="n"/>
      <c r="BAP197" s="6" t="n"/>
      <c r="BAR197" s="2" t="n"/>
      <c r="BAS197" s="293" t="n"/>
      <c r="BAV197" s="6" t="n"/>
      <c r="BAX197" s="2" t="n"/>
      <c r="BAY197" s="293" t="n"/>
      <c r="BBB197" s="6" t="n"/>
      <c r="BBD197" s="2" t="n"/>
      <c r="BBE197" s="293" t="n"/>
      <c r="BBH197" s="6" t="n"/>
      <c r="BBJ197" s="2" t="n"/>
      <c r="BBK197" s="293" t="n"/>
      <c r="BBN197" s="6" t="n"/>
      <c r="BBP197" s="2" t="n"/>
      <c r="BBQ197" s="293" t="n"/>
      <c r="BBT197" s="6" t="n"/>
      <c r="BBV197" s="2" t="n"/>
      <c r="BBW197" s="293" t="n"/>
      <c r="BBZ197" s="6" t="n"/>
      <c r="BCB197" s="2" t="n"/>
      <c r="BCC197" s="293" t="n"/>
      <c r="BCF197" s="6" t="n"/>
      <c r="BCH197" s="2" t="n"/>
      <c r="BCI197" s="293" t="n"/>
      <c r="BCL197" s="6" t="n"/>
      <c r="BCN197" s="2" t="n"/>
      <c r="BCO197" s="293" t="n"/>
      <c r="BCR197" s="6" t="n"/>
      <c r="BCT197" s="2" t="n"/>
      <c r="BCU197" s="293" t="n"/>
      <c r="BCX197" s="6" t="n"/>
      <c r="BCZ197" s="2" t="n"/>
      <c r="BDA197" s="293" t="n"/>
      <c r="BDD197" s="6" t="n"/>
      <c r="BDF197" s="2" t="n"/>
      <c r="BDG197" s="293" t="n"/>
      <c r="BDJ197" s="6" t="n"/>
      <c r="BDL197" s="2" t="n"/>
      <c r="BDM197" s="293" t="n"/>
      <c r="BDP197" s="6" t="n"/>
      <c r="BDR197" s="2" t="n"/>
      <c r="BDS197" s="293" t="n"/>
      <c r="BDV197" s="6" t="n"/>
      <c r="BDX197" s="2" t="n"/>
      <c r="BDY197" s="293" t="n"/>
      <c r="BEB197" s="6" t="n"/>
      <c r="BED197" s="2" t="n"/>
      <c r="BEE197" s="293" t="n"/>
      <c r="BEH197" s="6" t="n"/>
      <c r="BEJ197" s="2" t="n"/>
      <c r="BEK197" s="293" t="n"/>
      <c r="BEN197" s="6" t="n"/>
      <c r="BEP197" s="2" t="n"/>
      <c r="BEQ197" s="293" t="n"/>
      <c r="BET197" s="6" t="n"/>
      <c r="BEV197" s="2" t="n"/>
      <c r="BEW197" s="293" t="n"/>
      <c r="BEZ197" s="6" t="n"/>
      <c r="BFB197" s="2" t="n"/>
      <c r="BFC197" s="293" t="n"/>
      <c r="BFF197" s="6" t="n"/>
      <c r="BFH197" s="2" t="n"/>
      <c r="BFI197" s="293" t="n"/>
      <c r="BFL197" s="6" t="n"/>
      <c r="BFN197" s="2" t="n"/>
      <c r="BFO197" s="293" t="n"/>
      <c r="BFR197" s="6" t="n"/>
      <c r="BFT197" s="2" t="n"/>
      <c r="BFU197" s="293" t="n"/>
      <c r="BFX197" s="6" t="n"/>
      <c r="BFZ197" s="2" t="n"/>
      <c r="BGA197" s="293" t="n"/>
      <c r="BGD197" s="6" t="n"/>
      <c r="BGF197" s="2" t="n"/>
      <c r="BGG197" s="293" t="n"/>
      <c r="BGJ197" s="6" t="n"/>
      <c r="BGL197" s="2" t="n"/>
      <c r="BGM197" s="293" t="n"/>
      <c r="BGP197" s="6" t="n"/>
      <c r="BGR197" s="2" t="n"/>
      <c r="BGS197" s="293" t="n"/>
      <c r="BGV197" s="6" t="n"/>
      <c r="BGX197" s="2" t="n"/>
      <c r="BGY197" s="293" t="n"/>
      <c r="BHB197" s="6" t="n"/>
      <c r="BHD197" s="2" t="n"/>
      <c r="BHE197" s="293" t="n"/>
      <c r="BHH197" s="6" t="n"/>
      <c r="BHJ197" s="2" t="n"/>
      <c r="BHK197" s="293" t="n"/>
      <c r="BHN197" s="6" t="n"/>
      <c r="BHP197" s="2" t="n"/>
      <c r="BHQ197" s="293" t="n"/>
      <c r="BHT197" s="6" t="n"/>
      <c r="BHV197" s="2" t="n"/>
      <c r="BHW197" s="293" t="n"/>
      <c r="BHZ197" s="6" t="n"/>
      <c r="BIB197" s="2" t="n"/>
      <c r="BIC197" s="293" t="n"/>
      <c r="BIF197" s="6" t="n"/>
      <c r="BIH197" s="2" t="n"/>
      <c r="BII197" s="293" t="n"/>
      <c r="BIL197" s="6" t="n"/>
      <c r="BIN197" s="2" t="n"/>
      <c r="BIO197" s="293" t="n"/>
      <c r="BIR197" s="6" t="n"/>
      <c r="BIT197" s="2" t="n"/>
      <c r="BIU197" s="293" t="n"/>
      <c r="BIX197" s="6" t="n"/>
      <c r="BIZ197" s="2" t="n"/>
      <c r="BJA197" s="293" t="n"/>
      <c r="BJD197" s="6" t="n"/>
      <c r="BJF197" s="2" t="n"/>
      <c r="BJG197" s="293" t="n"/>
      <c r="BJJ197" s="6" t="n"/>
      <c r="BJL197" s="2" t="n"/>
      <c r="BJM197" s="293" t="n"/>
      <c r="BJP197" s="6" t="n"/>
      <c r="BJR197" s="2" t="n"/>
      <c r="BJS197" s="293" t="n"/>
      <c r="BJV197" s="6" t="n"/>
      <c r="BJX197" s="2" t="n"/>
      <c r="BJY197" s="293" t="n"/>
      <c r="BKB197" s="6" t="n"/>
      <c r="BKD197" s="2" t="n"/>
      <c r="BKE197" s="293" t="n"/>
      <c r="BKH197" s="6" t="n"/>
      <c r="BKJ197" s="2" t="n"/>
      <c r="BKK197" s="293" t="n"/>
      <c r="BKN197" s="6" t="n"/>
      <c r="BKP197" s="2" t="n"/>
      <c r="BKQ197" s="293" t="n"/>
      <c r="BKT197" s="6" t="n"/>
      <c r="BKV197" s="2" t="n"/>
      <c r="BKW197" s="293" t="n"/>
      <c r="BKZ197" s="6" t="n"/>
      <c r="BLB197" s="2" t="n"/>
      <c r="BLC197" s="293" t="n"/>
      <c r="BLF197" s="6" t="n"/>
      <c r="BLH197" s="2" t="n"/>
      <c r="BLI197" s="293" t="n"/>
      <c r="BLL197" s="6" t="n"/>
      <c r="BLN197" s="2" t="n"/>
      <c r="BLO197" s="293" t="n"/>
      <c r="BLR197" s="6" t="n"/>
      <c r="BLT197" s="2" t="n"/>
      <c r="BLU197" s="293" t="n"/>
      <c r="BLX197" s="6" t="n"/>
      <c r="BLZ197" s="2" t="n"/>
      <c r="BMA197" s="293" t="n"/>
      <c r="BMD197" s="6" t="n"/>
      <c r="BMF197" s="2" t="n"/>
      <c r="BMG197" s="293" t="n"/>
      <c r="BMJ197" s="6" t="n"/>
      <c r="BML197" s="2" t="n"/>
      <c r="BMM197" s="293" t="n"/>
      <c r="BMP197" s="6" t="n"/>
      <c r="BMR197" s="2" t="n"/>
      <c r="BMS197" s="293" t="n"/>
      <c r="BMV197" s="6" t="n"/>
      <c r="BMX197" s="2" t="n"/>
      <c r="BMY197" s="293" t="n"/>
      <c r="BNB197" s="6" t="n"/>
      <c r="BND197" s="2" t="n"/>
      <c r="BNE197" s="293" t="n"/>
      <c r="BNH197" s="6" t="n"/>
      <c r="BNJ197" s="2" t="n"/>
      <c r="BNK197" s="293" t="n"/>
      <c r="BNN197" s="6" t="n"/>
      <c r="BNP197" s="2" t="n"/>
      <c r="BNQ197" s="293" t="n"/>
      <c r="BNT197" s="6" t="n"/>
      <c r="BNV197" s="2" t="n"/>
      <c r="BNW197" s="293" t="n"/>
      <c r="BNZ197" s="6" t="n"/>
      <c r="BOB197" s="2" t="n"/>
      <c r="BOC197" s="293" t="n"/>
      <c r="BOF197" s="6" t="n"/>
      <c r="BOH197" s="2" t="n"/>
      <c r="BOI197" s="293" t="n"/>
      <c r="BOL197" s="6" t="n"/>
      <c r="BON197" s="2" t="n"/>
      <c r="BOO197" s="293" t="n"/>
    </row>
    <row r="198">
      <c r="D198" s="3" t="n"/>
      <c r="E198" s="11" t="n"/>
      <c r="F198" s="293" t="n"/>
      <c r="G198" s="11" t="n"/>
      <c r="H198" s="8" t="n"/>
      <c r="I198" s="8" t="n"/>
      <c r="J198" s="2" t="n"/>
      <c r="K198" s="6" t="n"/>
      <c r="L198" s="293" t="n"/>
      <c r="M198" s="293" t="n"/>
      <c r="N198" s="6" t="n"/>
      <c r="P198" s="2" t="n"/>
      <c r="Q198" s="293" t="n"/>
      <c r="T198" s="6" t="n"/>
      <c r="V198" s="2" t="n"/>
      <c r="W198" s="293" t="n"/>
      <c r="Z198" s="6" t="n"/>
      <c r="AB198" s="2" t="n"/>
      <c r="AC198" s="293" t="n"/>
      <c r="AF198" s="6" t="n"/>
      <c r="AH198" s="2" t="n"/>
      <c r="AI198" s="293" t="n"/>
      <c r="AL198" s="6" t="n"/>
      <c r="AN198" s="2" t="n"/>
      <c r="AO198" s="293" t="n"/>
      <c r="AR198" s="6" t="n"/>
      <c r="AT198" s="2" t="n"/>
      <c r="AU198" s="293" t="n"/>
      <c r="AX198" s="6" t="n"/>
      <c r="AZ198" s="2" t="n"/>
      <c r="BA198" s="293" t="n"/>
      <c r="BD198" s="6" t="n"/>
      <c r="BF198" s="2" t="n"/>
      <c r="BG198" s="293" t="n"/>
      <c r="BJ198" s="6" t="n"/>
      <c r="BL198" s="2" t="n"/>
      <c r="BM198" s="293" t="n"/>
      <c r="BP198" s="6" t="n"/>
      <c r="BR198" s="2" t="n"/>
      <c r="BS198" s="293" t="n"/>
      <c r="BV198" s="6" t="n"/>
      <c r="BX198" s="2" t="n"/>
      <c r="BY198" s="293" t="n"/>
      <c r="CB198" s="6" t="n"/>
      <c r="CD198" s="2" t="n"/>
      <c r="CE198" s="293" t="n"/>
      <c r="CH198" s="6" t="n"/>
      <c r="CJ198" s="2" t="n"/>
      <c r="CK198" s="293" t="n"/>
      <c r="CN198" s="6" t="n"/>
      <c r="CP198" s="2" t="n"/>
      <c r="CQ198" s="293" t="n"/>
      <c r="CT198" s="6" t="n"/>
      <c r="CV198" s="2" t="n"/>
      <c r="CW198" s="293" t="n"/>
      <c r="CZ198" s="6" t="n"/>
      <c r="DB198" s="2" t="n"/>
      <c r="DC198" s="293" t="n"/>
      <c r="DF198" s="6" t="n"/>
      <c r="DH198" s="2" t="n"/>
      <c r="DI198" s="293" t="n"/>
      <c r="DL198" s="6" t="n"/>
      <c r="DN198" s="2" t="n"/>
      <c r="DO198" s="293" t="n"/>
      <c r="DR198" s="6" t="n"/>
      <c r="DT198" s="2" t="n"/>
      <c r="DU198" s="293" t="n"/>
      <c r="DX198" s="6" t="n"/>
      <c r="DZ198" s="2" t="n"/>
      <c r="EA198" s="293" t="n"/>
      <c r="ED198" s="6" t="n"/>
      <c r="EF198" s="2" t="n"/>
      <c r="EG198" s="293" t="n"/>
      <c r="EJ198" s="6" t="n"/>
      <c r="EL198" s="2" t="n"/>
      <c r="EM198" s="293" t="n"/>
      <c r="EP198" s="6" t="n"/>
      <c r="ER198" s="2" t="n"/>
      <c r="ES198" s="293" t="n"/>
      <c r="EV198" s="6" t="n"/>
      <c r="EX198" s="2" t="n"/>
      <c r="EY198" s="293" t="n"/>
      <c r="FB198" s="6" t="n"/>
      <c r="FD198" s="2" t="n"/>
      <c r="FE198" s="293" t="n"/>
      <c r="FH198" s="6" t="n"/>
      <c r="FJ198" s="2" t="n"/>
      <c r="FK198" s="293" t="n"/>
      <c r="FN198" s="6" t="n"/>
      <c r="FP198" s="2" t="n"/>
      <c r="FQ198" s="293" t="n"/>
      <c r="FT198" s="6" t="n"/>
      <c r="FV198" s="2" t="n"/>
      <c r="FW198" s="293" t="n"/>
      <c r="FZ198" s="6" t="n"/>
      <c r="GB198" s="2" t="n"/>
      <c r="GC198" s="293" t="n"/>
      <c r="GF198" s="6" t="n"/>
      <c r="GH198" s="2" t="n"/>
      <c r="GI198" s="293" t="n"/>
      <c r="GL198" s="6" t="n"/>
      <c r="GN198" s="2" t="n"/>
      <c r="GO198" s="293" t="n"/>
      <c r="GR198" s="6" t="n"/>
      <c r="GT198" s="2" t="n"/>
      <c r="GU198" s="293" t="n"/>
      <c r="GX198" s="6" t="n"/>
      <c r="GZ198" s="2" t="n"/>
      <c r="HA198" s="293" t="n"/>
      <c r="HD198" s="6" t="n"/>
      <c r="HF198" s="2" t="n"/>
      <c r="HG198" s="293" t="n"/>
      <c r="HJ198" s="6" t="n"/>
      <c r="HL198" s="2" t="n"/>
      <c r="HM198" s="293" t="n"/>
      <c r="HP198" s="6" t="n"/>
      <c r="HR198" s="2" t="n"/>
      <c r="HS198" s="293" t="n"/>
      <c r="HV198" s="6" t="n"/>
      <c r="HX198" s="2" t="n"/>
      <c r="HY198" s="293" t="n"/>
      <c r="IB198" s="6" t="n"/>
      <c r="ID198" s="2" t="n"/>
      <c r="IE198" s="293" t="n"/>
      <c r="IH198" s="6" t="n"/>
      <c r="IJ198" s="2" t="n"/>
      <c r="IK198" s="293" t="n"/>
      <c r="IN198" s="6" t="n"/>
      <c r="IP198" s="2" t="n"/>
      <c r="IQ198" s="293" t="n"/>
      <c r="IT198" s="6" t="n"/>
      <c r="IV198" s="2" t="n"/>
      <c r="IW198" s="293" t="n"/>
      <c r="IZ198" s="6" t="n"/>
      <c r="JB198" s="2" t="n"/>
      <c r="JC198" s="293" t="n"/>
      <c r="JF198" s="6" t="n"/>
      <c r="JH198" s="2" t="n"/>
      <c r="JI198" s="293" t="n"/>
      <c r="JL198" s="6" t="n"/>
      <c r="JN198" s="2" t="n"/>
      <c r="JO198" s="293" t="n"/>
      <c r="JR198" s="6" t="n"/>
      <c r="JT198" s="2" t="n"/>
      <c r="JU198" s="293" t="n"/>
      <c r="JX198" s="6" t="n"/>
      <c r="JZ198" s="2" t="n"/>
      <c r="KA198" s="293" t="n"/>
      <c r="KD198" s="6" t="n"/>
      <c r="KF198" s="2" t="n"/>
      <c r="KG198" s="293" t="n"/>
      <c r="KJ198" s="6" t="n"/>
      <c r="KL198" s="2" t="n"/>
      <c r="KM198" s="293" t="n"/>
      <c r="KP198" s="6" t="n"/>
      <c r="KR198" s="2" t="n"/>
      <c r="KS198" s="293" t="n"/>
      <c r="KV198" s="6" t="n"/>
      <c r="KX198" s="2" t="n"/>
      <c r="KY198" s="293" t="n"/>
      <c r="LB198" s="6" t="n"/>
      <c r="LD198" s="2" t="n"/>
      <c r="LE198" s="293" t="n"/>
      <c r="LH198" s="6" t="n"/>
      <c r="LJ198" s="2" t="n"/>
      <c r="LK198" s="293" t="n"/>
      <c r="LN198" s="6" t="n"/>
      <c r="LP198" s="2" t="n"/>
      <c r="LQ198" s="293" t="n"/>
      <c r="LT198" s="6" t="n"/>
      <c r="LV198" s="2" t="n"/>
      <c r="LW198" s="293" t="n"/>
      <c r="LZ198" s="6" t="n"/>
      <c r="MB198" s="2" t="n"/>
      <c r="MC198" s="293" t="n"/>
      <c r="MF198" s="6" t="n"/>
      <c r="MH198" s="2" t="n"/>
      <c r="MI198" s="293" t="n"/>
      <c r="ML198" s="6" t="n"/>
      <c r="MN198" s="2" t="n"/>
      <c r="MO198" s="293" t="n"/>
      <c r="MR198" s="6" t="n"/>
      <c r="MT198" s="2" t="n"/>
      <c r="MU198" s="293" t="n"/>
      <c r="MX198" s="6" t="n"/>
      <c r="MZ198" s="2" t="n"/>
      <c r="NA198" s="293" t="n"/>
      <c r="ND198" s="6" t="n"/>
      <c r="NF198" s="2" t="n"/>
      <c r="NG198" s="293" t="n"/>
      <c r="NJ198" s="6" t="n"/>
      <c r="NL198" s="2" t="n"/>
      <c r="NM198" s="293" t="n"/>
      <c r="NP198" s="6" t="n"/>
      <c r="NR198" s="2" t="n"/>
      <c r="NS198" s="293" t="n"/>
      <c r="NV198" s="6" t="n"/>
      <c r="NX198" s="2" t="n"/>
      <c r="NY198" s="293" t="n"/>
      <c r="OB198" s="6" t="n"/>
      <c r="OD198" s="2" t="n"/>
      <c r="OE198" s="293" t="n"/>
      <c r="OH198" s="6" t="n"/>
      <c r="OJ198" s="2" t="n"/>
      <c r="OK198" s="293" t="n"/>
      <c r="ON198" s="6" t="n"/>
      <c r="OP198" s="2" t="n"/>
      <c r="OQ198" s="293" t="n"/>
      <c r="OT198" s="6" t="n"/>
      <c r="OV198" s="2" t="n"/>
      <c r="OW198" s="293" t="n"/>
      <c r="OZ198" s="6" t="n"/>
      <c r="PB198" s="2" t="n"/>
      <c r="PC198" s="293" t="n"/>
      <c r="PF198" s="6" t="n"/>
      <c r="PH198" s="2" t="n"/>
      <c r="PI198" s="293" t="n"/>
      <c r="PL198" s="6" t="n"/>
      <c r="PN198" s="2" t="n"/>
      <c r="PO198" s="293" t="n"/>
      <c r="PR198" s="6" t="n"/>
      <c r="PT198" s="2" t="n"/>
      <c r="PU198" s="293" t="n"/>
      <c r="PX198" s="6" t="n"/>
      <c r="PZ198" s="2" t="n"/>
      <c r="QA198" s="293" t="n"/>
      <c r="QD198" s="6" t="n"/>
      <c r="QF198" s="2" t="n"/>
      <c r="QG198" s="293" t="n"/>
      <c r="QJ198" s="6" t="n"/>
      <c r="QL198" s="2" t="n"/>
      <c r="QM198" s="293" t="n"/>
      <c r="QP198" s="6" t="n"/>
      <c r="QR198" s="2" t="n"/>
      <c r="QS198" s="293" t="n"/>
      <c r="QV198" s="6" t="n"/>
      <c r="QX198" s="2" t="n"/>
      <c r="QY198" s="293" t="n"/>
      <c r="RB198" s="6" t="n"/>
      <c r="RD198" s="2" t="n"/>
      <c r="RE198" s="293" t="n"/>
      <c r="RH198" s="6" t="n"/>
      <c r="RJ198" s="2" t="n"/>
      <c r="RK198" s="293" t="n"/>
      <c r="RN198" s="6" t="n"/>
      <c r="RP198" s="2" t="n"/>
      <c r="RQ198" s="293" t="n"/>
      <c r="RT198" s="6" t="n"/>
      <c r="RV198" s="2" t="n"/>
      <c r="RW198" s="293" t="n"/>
      <c r="RZ198" s="6" t="n"/>
      <c r="SB198" s="2" t="n"/>
      <c r="SC198" s="293" t="n"/>
      <c r="SF198" s="6" t="n"/>
      <c r="SH198" s="2" t="n"/>
      <c r="SI198" s="293" t="n"/>
      <c r="SL198" s="6" t="n"/>
      <c r="SN198" s="2" t="n"/>
      <c r="SO198" s="293" t="n"/>
      <c r="SR198" s="6" t="n"/>
      <c r="ST198" s="2" t="n"/>
      <c r="SU198" s="293" t="n"/>
      <c r="SX198" s="6" t="n"/>
      <c r="SZ198" s="2" t="n"/>
      <c r="TA198" s="293" t="n"/>
      <c r="TD198" s="6" t="n"/>
      <c r="TF198" s="2" t="n"/>
      <c r="TG198" s="293" t="n"/>
      <c r="TJ198" s="6" t="n"/>
      <c r="TL198" s="2" t="n"/>
      <c r="TM198" s="293" t="n"/>
      <c r="TP198" s="6" t="n"/>
      <c r="TR198" s="2" t="n"/>
      <c r="TS198" s="293" t="n"/>
      <c r="TV198" s="6" t="n"/>
      <c r="TX198" s="2" t="n"/>
      <c r="TY198" s="293" t="n"/>
      <c r="UB198" s="6" t="n"/>
      <c r="UD198" s="2" t="n"/>
      <c r="UE198" s="293" t="n"/>
      <c r="UH198" s="6" t="n"/>
      <c r="UJ198" s="2" t="n"/>
      <c r="UK198" s="293" t="n"/>
      <c r="UN198" s="6" t="n"/>
      <c r="UP198" s="2" t="n"/>
      <c r="UQ198" s="293" t="n"/>
      <c r="UT198" s="6" t="n"/>
      <c r="UV198" s="2" t="n"/>
      <c r="UW198" s="293" t="n"/>
      <c r="UZ198" s="6" t="n"/>
      <c r="VB198" s="2" t="n"/>
      <c r="VC198" s="293" t="n"/>
      <c r="VF198" s="6" t="n"/>
      <c r="VH198" s="2" t="n"/>
      <c r="VI198" s="293" t="n"/>
      <c r="VL198" s="6" t="n"/>
      <c r="VN198" s="2" t="n"/>
      <c r="VO198" s="293" t="n"/>
      <c r="VR198" s="6" t="n"/>
      <c r="VT198" s="2" t="n"/>
      <c r="VU198" s="293" t="n"/>
      <c r="VX198" s="6" t="n"/>
      <c r="VZ198" s="2" t="n"/>
      <c r="WA198" s="293" t="n"/>
      <c r="WD198" s="6" t="n"/>
      <c r="WF198" s="2" t="n"/>
      <c r="WG198" s="293" t="n"/>
      <c r="WJ198" s="6" t="n"/>
      <c r="WL198" s="2" t="n"/>
      <c r="WM198" s="293" t="n"/>
      <c r="WP198" s="6" t="n"/>
      <c r="WR198" s="2" t="n"/>
      <c r="WS198" s="293" t="n"/>
      <c r="WV198" s="6" t="n"/>
      <c r="WX198" s="2" t="n"/>
      <c r="WY198" s="293" t="n"/>
      <c r="XB198" s="6" t="n"/>
      <c r="XD198" s="2" t="n"/>
      <c r="XE198" s="293" t="n"/>
      <c r="XH198" s="6" t="n"/>
      <c r="XJ198" s="2" t="n"/>
      <c r="XK198" s="293" t="n"/>
      <c r="XN198" s="6" t="n"/>
      <c r="XP198" s="2" t="n"/>
      <c r="XQ198" s="293" t="n"/>
      <c r="XT198" s="6" t="n"/>
      <c r="XV198" s="2" t="n"/>
      <c r="XW198" s="293" t="n"/>
      <c r="XZ198" s="6" t="n"/>
      <c r="YB198" s="2" t="n"/>
      <c r="YC198" s="293" t="n"/>
      <c r="YF198" s="6" t="n"/>
      <c r="YH198" s="2" t="n"/>
      <c r="YI198" s="293" t="n"/>
      <c r="YL198" s="6" t="n"/>
      <c r="YN198" s="2" t="n"/>
      <c r="YO198" s="293" t="n"/>
      <c r="YR198" s="6" t="n"/>
      <c r="YT198" s="2" t="n"/>
      <c r="YU198" s="293" t="n"/>
      <c r="YX198" s="6" t="n"/>
      <c r="YZ198" s="2" t="n"/>
      <c r="ZA198" s="293" t="n"/>
      <c r="ZD198" s="6" t="n"/>
      <c r="ZF198" s="2" t="n"/>
      <c r="ZG198" s="293" t="n"/>
      <c r="ZJ198" s="6" t="n"/>
      <c r="ZL198" s="2" t="n"/>
      <c r="ZM198" s="293" t="n"/>
      <c r="ZP198" s="6" t="n"/>
      <c r="ZR198" s="2" t="n"/>
      <c r="ZS198" s="293" t="n"/>
      <c r="ZV198" s="6" t="n"/>
      <c r="ZX198" s="2" t="n"/>
      <c r="ZY198" s="293" t="n"/>
      <c r="AAB198" s="6" t="n"/>
      <c r="AAD198" s="2" t="n"/>
      <c r="AAE198" s="293" t="n"/>
      <c r="AAH198" s="6" t="n"/>
      <c r="AAJ198" s="2" t="n"/>
      <c r="AAK198" s="293" t="n"/>
      <c r="AAN198" s="6" t="n"/>
      <c r="AAP198" s="2" t="n"/>
      <c r="AAQ198" s="293" t="n"/>
      <c r="AAT198" s="6" t="n"/>
      <c r="AAV198" s="2" t="n"/>
      <c r="AAW198" s="293" t="n"/>
      <c r="AAZ198" s="6" t="n"/>
      <c r="ABB198" s="2" t="n"/>
      <c r="ABC198" s="293" t="n"/>
      <c r="ABF198" s="6" t="n"/>
      <c r="ABH198" s="2" t="n"/>
      <c r="ABI198" s="293" t="n"/>
      <c r="ABL198" s="6" t="n"/>
      <c r="ABN198" s="2" t="n"/>
      <c r="ABO198" s="293" t="n"/>
      <c r="ABR198" s="6" t="n"/>
      <c r="ABT198" s="2" t="n"/>
      <c r="ABU198" s="293" t="n"/>
      <c r="ABX198" s="6" t="n"/>
      <c r="ABZ198" s="2" t="n"/>
      <c r="ACA198" s="293" t="n"/>
      <c r="ACD198" s="6" t="n"/>
      <c r="ACF198" s="2" t="n"/>
      <c r="ACG198" s="293" t="n"/>
      <c r="ACJ198" s="6" t="n"/>
      <c r="ACL198" s="2" t="n"/>
      <c r="ACM198" s="293" t="n"/>
      <c r="ACP198" s="6" t="n"/>
      <c r="ACR198" s="2" t="n"/>
      <c r="ACS198" s="293" t="n"/>
      <c r="ACV198" s="6" t="n"/>
      <c r="ACX198" s="2" t="n"/>
      <c r="ACY198" s="293" t="n"/>
      <c r="ADB198" s="6" t="n"/>
      <c r="ADD198" s="2" t="n"/>
      <c r="ADE198" s="293" t="n"/>
      <c r="ADH198" s="6" t="n"/>
      <c r="ADJ198" s="2" t="n"/>
      <c r="ADK198" s="293" t="n"/>
      <c r="ADN198" s="6" t="n"/>
      <c r="ADP198" s="2" t="n"/>
      <c r="ADQ198" s="293" t="n"/>
      <c r="ADT198" s="6" t="n"/>
      <c r="ADV198" s="2" t="n"/>
      <c r="ADW198" s="293" t="n"/>
      <c r="ADZ198" s="6" t="n"/>
      <c r="AEB198" s="2" t="n"/>
      <c r="AEC198" s="293" t="n"/>
      <c r="AEF198" s="6" t="n"/>
      <c r="AEH198" s="2" t="n"/>
      <c r="AEI198" s="293" t="n"/>
      <c r="AEL198" s="6" t="n"/>
      <c r="AEN198" s="2" t="n"/>
      <c r="AEO198" s="293" t="n"/>
      <c r="AER198" s="6" t="n"/>
      <c r="AET198" s="2" t="n"/>
      <c r="AEU198" s="293" t="n"/>
      <c r="AEX198" s="6" t="n"/>
      <c r="AEZ198" s="2" t="n"/>
      <c r="AFA198" s="293" t="n"/>
      <c r="AFD198" s="6" t="n"/>
      <c r="AFF198" s="2" t="n"/>
      <c r="AFG198" s="293" t="n"/>
      <c r="AFJ198" s="6" t="n"/>
      <c r="AFL198" s="2" t="n"/>
      <c r="AFM198" s="293" t="n"/>
      <c r="AFP198" s="6" t="n"/>
      <c r="AFR198" s="2" t="n"/>
      <c r="AFS198" s="293" t="n"/>
      <c r="AFV198" s="6" t="n"/>
      <c r="AFX198" s="2" t="n"/>
      <c r="AFY198" s="293" t="n"/>
      <c r="AGB198" s="6" t="n"/>
      <c r="AGD198" s="2" t="n"/>
      <c r="AGE198" s="293" t="n"/>
      <c r="AGH198" s="6" t="n"/>
      <c r="AGJ198" s="2" t="n"/>
      <c r="AGK198" s="293" t="n"/>
      <c r="AGN198" s="6" t="n"/>
      <c r="AGP198" s="2" t="n"/>
      <c r="AGQ198" s="293" t="n"/>
      <c r="AGT198" s="6" t="n"/>
      <c r="AGV198" s="2" t="n"/>
      <c r="AGW198" s="293" t="n"/>
      <c r="AGZ198" s="6" t="n"/>
      <c r="AHB198" s="2" t="n"/>
      <c r="AHC198" s="293" t="n"/>
      <c r="AHF198" s="6" t="n"/>
      <c r="AHH198" s="2" t="n"/>
      <c r="AHI198" s="293" t="n"/>
      <c r="AHL198" s="6" t="n"/>
      <c r="AHN198" s="2" t="n"/>
      <c r="AHO198" s="293" t="n"/>
      <c r="AHR198" s="6" t="n"/>
      <c r="AHT198" s="2" t="n"/>
      <c r="AHU198" s="293" t="n"/>
      <c r="AHX198" s="6" t="n"/>
      <c r="AHZ198" s="2" t="n"/>
      <c r="AIA198" s="293" t="n"/>
      <c r="AID198" s="6" t="n"/>
      <c r="AIF198" s="2" t="n"/>
      <c r="AIG198" s="293" t="n"/>
      <c r="AIJ198" s="6" t="n"/>
      <c r="AIL198" s="2" t="n"/>
      <c r="AIM198" s="293" t="n"/>
      <c r="AIP198" s="6" t="n"/>
      <c r="AIR198" s="2" t="n"/>
      <c r="AIS198" s="293" t="n"/>
      <c r="AIV198" s="6" t="n"/>
      <c r="AIX198" s="2" t="n"/>
      <c r="AIY198" s="293" t="n"/>
      <c r="AJB198" s="6" t="n"/>
      <c r="AJD198" s="2" t="n"/>
      <c r="AJE198" s="293" t="n"/>
      <c r="AJH198" s="6" t="n"/>
      <c r="AJJ198" s="2" t="n"/>
      <c r="AJK198" s="293" t="n"/>
      <c r="AJN198" s="6" t="n"/>
      <c r="AJP198" s="2" t="n"/>
      <c r="AJQ198" s="293" t="n"/>
      <c r="AJT198" s="6" t="n"/>
      <c r="AJV198" s="2" t="n"/>
      <c r="AJW198" s="293" t="n"/>
      <c r="AJZ198" s="6" t="n"/>
      <c r="AKB198" s="2" t="n"/>
      <c r="AKC198" s="293" t="n"/>
      <c r="AKF198" s="6" t="n"/>
      <c r="AKH198" s="2" t="n"/>
      <c r="AKI198" s="293" t="n"/>
      <c r="AKL198" s="6" t="n"/>
      <c r="AKN198" s="2" t="n"/>
      <c r="AKO198" s="293" t="n"/>
      <c r="AKR198" s="6" t="n"/>
      <c r="AKT198" s="2" t="n"/>
      <c r="AKU198" s="293" t="n"/>
      <c r="AKX198" s="6" t="n"/>
      <c r="AKZ198" s="2" t="n"/>
      <c r="ALA198" s="293" t="n"/>
      <c r="ALD198" s="6" t="n"/>
      <c r="ALF198" s="2" t="n"/>
      <c r="ALG198" s="293" t="n"/>
      <c r="ALJ198" s="6" t="n"/>
      <c r="ALL198" s="2" t="n"/>
      <c r="ALM198" s="293" t="n"/>
      <c r="ALP198" s="6" t="n"/>
      <c r="ALR198" s="2" t="n"/>
      <c r="ALS198" s="293" t="n"/>
      <c r="ALV198" s="6" t="n"/>
      <c r="ALX198" s="2" t="n"/>
      <c r="ALY198" s="293" t="n"/>
      <c r="AMB198" s="6" t="n"/>
      <c r="AMD198" s="2" t="n"/>
      <c r="AME198" s="293" t="n"/>
      <c r="AMH198" s="6" t="n"/>
      <c r="AMJ198" s="2" t="n"/>
      <c r="AMK198" s="293" t="n"/>
      <c r="AMN198" s="6" t="n"/>
      <c r="AMP198" s="2" t="n"/>
      <c r="AMQ198" s="293" t="n"/>
      <c r="AMT198" s="6" t="n"/>
      <c r="AMV198" s="2" t="n"/>
      <c r="AMW198" s="293" t="n"/>
      <c r="AMZ198" s="6" t="n"/>
      <c r="ANB198" s="2" t="n"/>
      <c r="ANC198" s="293" t="n"/>
      <c r="ANF198" s="6" t="n"/>
      <c r="ANH198" s="2" t="n"/>
      <c r="ANI198" s="293" t="n"/>
      <c r="ANL198" s="6" t="n"/>
      <c r="ANN198" s="2" t="n"/>
      <c r="ANO198" s="293" t="n"/>
      <c r="ANR198" s="6" t="n"/>
      <c r="ANT198" s="2" t="n"/>
      <c r="ANU198" s="293" t="n"/>
      <c r="ANX198" s="6" t="n"/>
      <c r="ANZ198" s="2" t="n"/>
      <c r="AOA198" s="293" t="n"/>
      <c r="AOD198" s="6" t="n"/>
      <c r="AOF198" s="2" t="n"/>
      <c r="AOG198" s="293" t="n"/>
      <c r="AOJ198" s="6" t="n"/>
      <c r="AOL198" s="2" t="n"/>
      <c r="AOM198" s="293" t="n"/>
      <c r="AOP198" s="6" t="n"/>
      <c r="AOR198" s="2" t="n"/>
      <c r="AOS198" s="293" t="n"/>
      <c r="AOV198" s="6" t="n"/>
      <c r="AOX198" s="2" t="n"/>
      <c r="AOY198" s="293" t="n"/>
      <c r="APB198" s="6" t="n"/>
      <c r="APD198" s="2" t="n"/>
      <c r="APE198" s="293" t="n"/>
      <c r="APH198" s="6" t="n"/>
      <c r="APJ198" s="2" t="n"/>
      <c r="APK198" s="293" t="n"/>
      <c r="APN198" s="6" t="n"/>
      <c r="APP198" s="2" t="n"/>
      <c r="APQ198" s="293" t="n"/>
      <c r="APT198" s="6" t="n"/>
      <c r="APV198" s="2" t="n"/>
      <c r="APW198" s="293" t="n"/>
      <c r="APZ198" s="6" t="n"/>
      <c r="AQB198" s="2" t="n"/>
      <c r="AQC198" s="293" t="n"/>
      <c r="AQF198" s="6" t="n"/>
      <c r="AQH198" s="2" t="n"/>
      <c r="AQI198" s="293" t="n"/>
      <c r="AQL198" s="6" t="n"/>
      <c r="AQN198" s="2" t="n"/>
      <c r="AQO198" s="293" t="n"/>
      <c r="AQR198" s="6" t="n"/>
      <c r="AQT198" s="2" t="n"/>
      <c r="AQU198" s="293" t="n"/>
      <c r="AQX198" s="6" t="n"/>
      <c r="AQZ198" s="2" t="n"/>
      <c r="ARA198" s="293" t="n"/>
      <c r="ARD198" s="6" t="n"/>
      <c r="ARF198" s="2" t="n"/>
      <c r="ARG198" s="293" t="n"/>
      <c r="ARJ198" s="6" t="n"/>
      <c r="ARL198" s="2" t="n"/>
      <c r="ARM198" s="293" t="n"/>
      <c r="ARP198" s="6" t="n"/>
      <c r="ARR198" s="2" t="n"/>
      <c r="ARS198" s="293" t="n"/>
      <c r="ARV198" s="6" t="n"/>
      <c r="ARX198" s="2" t="n"/>
      <c r="ARY198" s="293" t="n"/>
      <c r="ASB198" s="6" t="n"/>
      <c r="ASD198" s="2" t="n"/>
      <c r="ASE198" s="293" t="n"/>
      <c r="ASH198" s="6" t="n"/>
      <c r="ASJ198" s="2" t="n"/>
      <c r="ASK198" s="293" t="n"/>
      <c r="ASN198" s="6" t="n"/>
      <c r="ASP198" s="2" t="n"/>
      <c r="ASQ198" s="293" t="n"/>
      <c r="AST198" s="6" t="n"/>
      <c r="ASV198" s="2" t="n"/>
      <c r="ASW198" s="293" t="n"/>
      <c r="ASZ198" s="6" t="n"/>
      <c r="ATB198" s="2" t="n"/>
      <c r="ATC198" s="293" t="n"/>
      <c r="ATF198" s="6" t="n"/>
      <c r="ATH198" s="2" t="n"/>
      <c r="ATI198" s="293" t="n"/>
      <c r="ATL198" s="6" t="n"/>
      <c r="ATN198" s="2" t="n"/>
      <c r="ATO198" s="293" t="n"/>
      <c r="ATR198" s="6" t="n"/>
      <c r="ATT198" s="2" t="n"/>
      <c r="ATU198" s="293" t="n"/>
      <c r="ATX198" s="6" t="n"/>
      <c r="ATZ198" s="2" t="n"/>
      <c r="AUA198" s="293" t="n"/>
      <c r="AUD198" s="6" t="n"/>
      <c r="AUF198" s="2" t="n"/>
      <c r="AUG198" s="293" t="n"/>
      <c r="AUJ198" s="6" t="n"/>
      <c r="AUL198" s="2" t="n"/>
      <c r="AUM198" s="293" t="n"/>
      <c r="AUP198" s="6" t="n"/>
      <c r="AUR198" s="2" t="n"/>
      <c r="AUS198" s="293" t="n"/>
      <c r="AUV198" s="6" t="n"/>
      <c r="AUX198" s="2" t="n"/>
      <c r="AUY198" s="293" t="n"/>
      <c r="AVB198" s="6" t="n"/>
      <c r="AVD198" s="2" t="n"/>
      <c r="AVE198" s="293" t="n"/>
      <c r="AVH198" s="6" t="n"/>
      <c r="AVJ198" s="2" t="n"/>
      <c r="AVK198" s="293" t="n"/>
      <c r="AVN198" s="6" t="n"/>
      <c r="AVP198" s="2" t="n"/>
      <c r="AVQ198" s="293" t="n"/>
      <c r="AVT198" s="6" t="n"/>
      <c r="AVV198" s="2" t="n"/>
      <c r="AVW198" s="293" t="n"/>
      <c r="AVZ198" s="6" t="n"/>
      <c r="AWB198" s="2" t="n"/>
      <c r="AWC198" s="293" t="n"/>
      <c r="AWF198" s="6" t="n"/>
      <c r="AWH198" s="2" t="n"/>
      <c r="AWI198" s="293" t="n"/>
      <c r="AWL198" s="6" t="n"/>
      <c r="AWN198" s="2" t="n"/>
      <c r="AWO198" s="293" t="n"/>
      <c r="AWR198" s="6" t="n"/>
      <c r="AWT198" s="2" t="n"/>
      <c r="AWU198" s="293" t="n"/>
      <c r="AWX198" s="6" t="n"/>
      <c r="AWZ198" s="2" t="n"/>
      <c r="AXA198" s="293" t="n"/>
      <c r="AXD198" s="6" t="n"/>
      <c r="AXF198" s="2" t="n"/>
      <c r="AXG198" s="293" t="n"/>
      <c r="AXJ198" s="6" t="n"/>
      <c r="AXL198" s="2" t="n"/>
      <c r="AXM198" s="293" t="n"/>
      <c r="AXP198" s="6" t="n"/>
      <c r="AXR198" s="2" t="n"/>
      <c r="AXS198" s="293" t="n"/>
      <c r="AXV198" s="6" t="n"/>
      <c r="AXX198" s="2" t="n"/>
      <c r="AXY198" s="293" t="n"/>
      <c r="AYB198" s="6" t="n"/>
      <c r="AYD198" s="2" t="n"/>
      <c r="AYE198" s="293" t="n"/>
      <c r="AYH198" s="6" t="n"/>
      <c r="AYJ198" s="2" t="n"/>
      <c r="AYK198" s="293" t="n"/>
      <c r="AYN198" s="6" t="n"/>
      <c r="AYP198" s="2" t="n"/>
      <c r="AYQ198" s="293" t="n"/>
      <c r="AYT198" s="6" t="n"/>
      <c r="AYV198" s="2" t="n"/>
      <c r="AYW198" s="293" t="n"/>
      <c r="AYZ198" s="6" t="n"/>
      <c r="AZB198" s="2" t="n"/>
      <c r="AZC198" s="293" t="n"/>
      <c r="AZF198" s="6" t="n"/>
      <c r="AZH198" s="2" t="n"/>
      <c r="AZI198" s="293" t="n"/>
      <c r="AZL198" s="6" t="n"/>
      <c r="AZN198" s="2" t="n"/>
      <c r="AZO198" s="293" t="n"/>
      <c r="AZR198" s="6" t="n"/>
      <c r="AZT198" s="2" t="n"/>
      <c r="AZU198" s="293" t="n"/>
      <c r="AZX198" s="6" t="n"/>
      <c r="AZZ198" s="2" t="n"/>
      <c r="BAA198" s="293" t="n"/>
      <c r="BAD198" s="6" t="n"/>
      <c r="BAF198" s="2" t="n"/>
      <c r="BAG198" s="293" t="n"/>
      <c r="BAJ198" s="6" t="n"/>
      <c r="BAL198" s="2" t="n"/>
      <c r="BAM198" s="293" t="n"/>
      <c r="BAP198" s="6" t="n"/>
      <c r="BAR198" s="2" t="n"/>
      <c r="BAS198" s="293" t="n"/>
      <c r="BAV198" s="6" t="n"/>
      <c r="BAX198" s="2" t="n"/>
      <c r="BAY198" s="293" t="n"/>
      <c r="BBB198" s="6" t="n"/>
      <c r="BBD198" s="2" t="n"/>
      <c r="BBE198" s="293" t="n"/>
      <c r="BBH198" s="6" t="n"/>
      <c r="BBJ198" s="2" t="n"/>
      <c r="BBK198" s="293" t="n"/>
      <c r="BBN198" s="6" t="n"/>
      <c r="BBP198" s="2" t="n"/>
      <c r="BBQ198" s="293" t="n"/>
      <c r="BBT198" s="6" t="n"/>
      <c r="BBV198" s="2" t="n"/>
      <c r="BBW198" s="293" t="n"/>
      <c r="BBZ198" s="6" t="n"/>
      <c r="BCB198" s="2" t="n"/>
      <c r="BCC198" s="293" t="n"/>
      <c r="BCF198" s="6" t="n"/>
      <c r="BCH198" s="2" t="n"/>
      <c r="BCI198" s="293" t="n"/>
      <c r="BCL198" s="6" t="n"/>
      <c r="BCN198" s="2" t="n"/>
      <c r="BCO198" s="293" t="n"/>
      <c r="BCR198" s="6" t="n"/>
      <c r="BCT198" s="2" t="n"/>
      <c r="BCU198" s="293" t="n"/>
      <c r="BCX198" s="6" t="n"/>
      <c r="BCZ198" s="2" t="n"/>
      <c r="BDA198" s="293" t="n"/>
      <c r="BDD198" s="6" t="n"/>
      <c r="BDF198" s="2" t="n"/>
      <c r="BDG198" s="293" t="n"/>
      <c r="BDJ198" s="6" t="n"/>
      <c r="BDL198" s="2" t="n"/>
      <c r="BDM198" s="293" t="n"/>
      <c r="BDP198" s="6" t="n"/>
      <c r="BDR198" s="2" t="n"/>
      <c r="BDS198" s="293" t="n"/>
      <c r="BDV198" s="6" t="n"/>
      <c r="BDX198" s="2" t="n"/>
      <c r="BDY198" s="293" t="n"/>
      <c r="BEB198" s="6" t="n"/>
      <c r="BED198" s="2" t="n"/>
      <c r="BEE198" s="293" t="n"/>
      <c r="BEH198" s="6" t="n"/>
      <c r="BEJ198" s="2" t="n"/>
      <c r="BEK198" s="293" t="n"/>
      <c r="BEN198" s="6" t="n"/>
      <c r="BEP198" s="2" t="n"/>
      <c r="BEQ198" s="293" t="n"/>
      <c r="BET198" s="6" t="n"/>
      <c r="BEV198" s="2" t="n"/>
      <c r="BEW198" s="293" t="n"/>
      <c r="BEZ198" s="6" t="n"/>
      <c r="BFB198" s="2" t="n"/>
      <c r="BFC198" s="293" t="n"/>
      <c r="BFF198" s="6" t="n"/>
      <c r="BFH198" s="2" t="n"/>
      <c r="BFI198" s="293" t="n"/>
      <c r="BFL198" s="6" t="n"/>
      <c r="BFN198" s="2" t="n"/>
      <c r="BFO198" s="293" t="n"/>
      <c r="BFR198" s="6" t="n"/>
      <c r="BFT198" s="2" t="n"/>
      <c r="BFU198" s="293" t="n"/>
      <c r="BFX198" s="6" t="n"/>
      <c r="BFZ198" s="2" t="n"/>
      <c r="BGA198" s="293" t="n"/>
      <c r="BGD198" s="6" t="n"/>
      <c r="BGF198" s="2" t="n"/>
      <c r="BGG198" s="293" t="n"/>
      <c r="BGJ198" s="6" t="n"/>
      <c r="BGL198" s="2" t="n"/>
      <c r="BGM198" s="293" t="n"/>
      <c r="BGP198" s="6" t="n"/>
      <c r="BGR198" s="2" t="n"/>
      <c r="BGS198" s="293" t="n"/>
      <c r="BGV198" s="6" t="n"/>
      <c r="BGX198" s="2" t="n"/>
      <c r="BGY198" s="293" t="n"/>
      <c r="BHB198" s="6" t="n"/>
      <c r="BHD198" s="2" t="n"/>
      <c r="BHE198" s="293" t="n"/>
      <c r="BHH198" s="6" t="n"/>
      <c r="BHJ198" s="2" t="n"/>
      <c r="BHK198" s="293" t="n"/>
      <c r="BHN198" s="6" t="n"/>
      <c r="BHP198" s="2" t="n"/>
      <c r="BHQ198" s="293" t="n"/>
      <c r="BHT198" s="6" t="n"/>
      <c r="BHV198" s="2" t="n"/>
      <c r="BHW198" s="293" t="n"/>
      <c r="BHZ198" s="6" t="n"/>
      <c r="BIB198" s="2" t="n"/>
      <c r="BIC198" s="293" t="n"/>
      <c r="BIF198" s="6" t="n"/>
      <c r="BIH198" s="2" t="n"/>
      <c r="BII198" s="293" t="n"/>
      <c r="BIL198" s="6" t="n"/>
      <c r="BIN198" s="2" t="n"/>
      <c r="BIO198" s="293" t="n"/>
      <c r="BIR198" s="6" t="n"/>
      <c r="BIT198" s="2" t="n"/>
      <c r="BIU198" s="293" t="n"/>
      <c r="BIX198" s="6" t="n"/>
      <c r="BIZ198" s="2" t="n"/>
      <c r="BJA198" s="293" t="n"/>
      <c r="BJD198" s="6" t="n"/>
      <c r="BJF198" s="2" t="n"/>
      <c r="BJG198" s="293" t="n"/>
      <c r="BJJ198" s="6" t="n"/>
      <c r="BJL198" s="2" t="n"/>
      <c r="BJM198" s="293" t="n"/>
      <c r="BJP198" s="6" t="n"/>
      <c r="BJR198" s="2" t="n"/>
      <c r="BJS198" s="293" t="n"/>
      <c r="BJV198" s="6" t="n"/>
      <c r="BJX198" s="2" t="n"/>
      <c r="BJY198" s="293" t="n"/>
      <c r="BKB198" s="6" t="n"/>
      <c r="BKD198" s="2" t="n"/>
      <c r="BKE198" s="293" t="n"/>
      <c r="BKH198" s="6" t="n"/>
      <c r="BKJ198" s="2" t="n"/>
      <c r="BKK198" s="293" t="n"/>
      <c r="BKN198" s="6" t="n"/>
      <c r="BKP198" s="2" t="n"/>
      <c r="BKQ198" s="293" t="n"/>
      <c r="BKT198" s="6" t="n"/>
      <c r="BKV198" s="2" t="n"/>
      <c r="BKW198" s="293" t="n"/>
      <c r="BKZ198" s="6" t="n"/>
      <c r="BLB198" s="2" t="n"/>
      <c r="BLC198" s="293" t="n"/>
      <c r="BLF198" s="6" t="n"/>
      <c r="BLH198" s="2" t="n"/>
      <c r="BLI198" s="293" t="n"/>
      <c r="BLL198" s="6" t="n"/>
      <c r="BLN198" s="2" t="n"/>
      <c r="BLO198" s="293" t="n"/>
      <c r="BLR198" s="6" t="n"/>
      <c r="BLT198" s="2" t="n"/>
      <c r="BLU198" s="293" t="n"/>
      <c r="BLX198" s="6" t="n"/>
      <c r="BLZ198" s="2" t="n"/>
      <c r="BMA198" s="293" t="n"/>
      <c r="BMD198" s="6" t="n"/>
      <c r="BMF198" s="2" t="n"/>
      <c r="BMG198" s="293" t="n"/>
      <c r="BMJ198" s="6" t="n"/>
      <c r="BML198" s="2" t="n"/>
      <c r="BMM198" s="293" t="n"/>
      <c r="BMP198" s="6" t="n"/>
      <c r="BMR198" s="2" t="n"/>
      <c r="BMS198" s="293" t="n"/>
      <c r="BMV198" s="6" t="n"/>
      <c r="BMX198" s="2" t="n"/>
      <c r="BMY198" s="293" t="n"/>
      <c r="BNB198" s="6" t="n"/>
      <c r="BND198" s="2" t="n"/>
      <c r="BNE198" s="293" t="n"/>
      <c r="BNH198" s="6" t="n"/>
      <c r="BNJ198" s="2" t="n"/>
      <c r="BNK198" s="293" t="n"/>
      <c r="BNN198" s="6" t="n"/>
      <c r="BNP198" s="2" t="n"/>
      <c r="BNQ198" s="293" t="n"/>
      <c r="BNT198" s="6" t="n"/>
      <c r="BNV198" s="2" t="n"/>
      <c r="BNW198" s="293" t="n"/>
      <c r="BNZ198" s="6" t="n"/>
      <c r="BOB198" s="2" t="n"/>
      <c r="BOC198" s="293" t="n"/>
      <c r="BOF198" s="6" t="n"/>
      <c r="BOH198" s="2" t="n"/>
      <c r="BOI198" s="293" t="n"/>
      <c r="BOL198" s="6" t="n"/>
      <c r="BON198" s="2" t="n"/>
      <c r="BOO198" s="293" t="n"/>
    </row>
    <row r="199">
      <c r="D199" s="3" t="n"/>
      <c r="E199" s="11" t="n"/>
      <c r="F199" s="293" t="n"/>
      <c r="G199" s="11" t="n"/>
      <c r="H199" s="8" t="n"/>
      <c r="I199" s="8" t="n"/>
      <c r="J199" s="2" t="n"/>
      <c r="K199" s="6" t="n"/>
      <c r="L199" s="293" t="n"/>
      <c r="M199" s="293" t="n"/>
      <c r="N199" s="6" t="n"/>
      <c r="P199" s="2" t="n"/>
      <c r="Q199" s="293" t="n"/>
      <c r="T199" s="6" t="n"/>
      <c r="V199" s="2" t="n"/>
      <c r="W199" s="293" t="n"/>
      <c r="Z199" s="6" t="n"/>
      <c r="AB199" s="2" t="n"/>
      <c r="AC199" s="293" t="n"/>
      <c r="AF199" s="6" t="n"/>
      <c r="AH199" s="2" t="n"/>
      <c r="AI199" s="293" t="n"/>
      <c r="AL199" s="6" t="n"/>
      <c r="AN199" s="2" t="n"/>
      <c r="AO199" s="293" t="n"/>
      <c r="AR199" s="6" t="n"/>
      <c r="AT199" s="2" t="n"/>
      <c r="AU199" s="293" t="n"/>
      <c r="AX199" s="6" t="n"/>
      <c r="AZ199" s="2" t="n"/>
      <c r="BA199" s="293" t="n"/>
      <c r="BD199" s="6" t="n"/>
      <c r="BF199" s="2" t="n"/>
      <c r="BG199" s="293" t="n"/>
      <c r="BJ199" s="6" t="n"/>
      <c r="BL199" s="2" t="n"/>
      <c r="BM199" s="293" t="n"/>
      <c r="BP199" s="6" t="n"/>
      <c r="BR199" s="2" t="n"/>
      <c r="BS199" s="293" t="n"/>
      <c r="BV199" s="6" t="n"/>
      <c r="BX199" s="2" t="n"/>
      <c r="BY199" s="293" t="n"/>
      <c r="CB199" s="6" t="n"/>
      <c r="CD199" s="2" t="n"/>
      <c r="CE199" s="293" t="n"/>
      <c r="CH199" s="6" t="n"/>
      <c r="CJ199" s="2" t="n"/>
      <c r="CK199" s="293" t="n"/>
      <c r="CN199" s="6" t="n"/>
      <c r="CP199" s="2" t="n"/>
      <c r="CQ199" s="293" t="n"/>
      <c r="CT199" s="6" t="n"/>
      <c r="CV199" s="2" t="n"/>
      <c r="CW199" s="293" t="n"/>
      <c r="CZ199" s="6" t="n"/>
      <c r="DB199" s="2" t="n"/>
      <c r="DC199" s="293" t="n"/>
      <c r="DF199" s="6" t="n"/>
      <c r="DH199" s="2" t="n"/>
      <c r="DI199" s="293" t="n"/>
      <c r="DL199" s="6" t="n"/>
      <c r="DN199" s="2" t="n"/>
      <c r="DO199" s="293" t="n"/>
      <c r="DR199" s="6" t="n"/>
      <c r="DT199" s="2" t="n"/>
      <c r="DU199" s="293" t="n"/>
      <c r="DX199" s="6" t="n"/>
      <c r="DZ199" s="2" t="n"/>
      <c r="EA199" s="293" t="n"/>
      <c r="ED199" s="6" t="n"/>
      <c r="EF199" s="2" t="n"/>
      <c r="EG199" s="293" t="n"/>
      <c r="EJ199" s="6" t="n"/>
      <c r="EL199" s="2" t="n"/>
      <c r="EM199" s="293" t="n"/>
      <c r="EP199" s="6" t="n"/>
      <c r="ER199" s="2" t="n"/>
      <c r="ES199" s="293" t="n"/>
      <c r="EV199" s="6" t="n"/>
      <c r="EX199" s="2" t="n"/>
      <c r="EY199" s="293" t="n"/>
      <c r="FB199" s="6" t="n"/>
      <c r="FD199" s="2" t="n"/>
      <c r="FE199" s="293" t="n"/>
      <c r="FH199" s="6" t="n"/>
      <c r="FJ199" s="2" t="n"/>
      <c r="FK199" s="293" t="n"/>
      <c r="FN199" s="6" t="n"/>
      <c r="FP199" s="2" t="n"/>
      <c r="FQ199" s="293" t="n"/>
      <c r="FT199" s="6" t="n"/>
      <c r="FV199" s="2" t="n"/>
      <c r="FW199" s="293" t="n"/>
      <c r="FZ199" s="6" t="n"/>
      <c r="GB199" s="2" t="n"/>
      <c r="GC199" s="293" t="n"/>
      <c r="GF199" s="6" t="n"/>
      <c r="GH199" s="2" t="n"/>
      <c r="GI199" s="293" t="n"/>
      <c r="GL199" s="6" t="n"/>
      <c r="GN199" s="2" t="n"/>
      <c r="GO199" s="293" t="n"/>
      <c r="GR199" s="6" t="n"/>
      <c r="GT199" s="2" t="n"/>
      <c r="GU199" s="293" t="n"/>
      <c r="GX199" s="6" t="n"/>
      <c r="GZ199" s="2" t="n"/>
      <c r="HA199" s="293" t="n"/>
      <c r="HD199" s="6" t="n"/>
      <c r="HF199" s="2" t="n"/>
      <c r="HG199" s="293" t="n"/>
      <c r="HJ199" s="6" t="n"/>
      <c r="HL199" s="2" t="n"/>
      <c r="HM199" s="293" t="n"/>
      <c r="HP199" s="6" t="n"/>
      <c r="HR199" s="2" t="n"/>
      <c r="HS199" s="293" t="n"/>
      <c r="HV199" s="6" t="n"/>
      <c r="HX199" s="2" t="n"/>
      <c r="HY199" s="293" t="n"/>
      <c r="IB199" s="6" t="n"/>
      <c r="ID199" s="2" t="n"/>
      <c r="IE199" s="293" t="n"/>
      <c r="IH199" s="6" t="n"/>
      <c r="IJ199" s="2" t="n"/>
      <c r="IK199" s="293" t="n"/>
      <c r="IN199" s="6" t="n"/>
      <c r="IP199" s="2" t="n"/>
      <c r="IQ199" s="293" t="n"/>
      <c r="IT199" s="6" t="n"/>
      <c r="IV199" s="2" t="n"/>
      <c r="IW199" s="293" t="n"/>
      <c r="IZ199" s="6" t="n"/>
      <c r="JB199" s="2" t="n"/>
      <c r="JC199" s="293" t="n"/>
      <c r="JF199" s="6" t="n"/>
      <c r="JH199" s="2" t="n"/>
      <c r="JI199" s="293" t="n"/>
      <c r="JL199" s="6" t="n"/>
      <c r="JN199" s="2" t="n"/>
      <c r="JO199" s="293" t="n"/>
      <c r="JR199" s="6" t="n"/>
      <c r="JT199" s="2" t="n"/>
      <c r="JU199" s="293" t="n"/>
      <c r="JX199" s="6" t="n"/>
      <c r="JZ199" s="2" t="n"/>
      <c r="KA199" s="293" t="n"/>
      <c r="KD199" s="6" t="n"/>
      <c r="KF199" s="2" t="n"/>
      <c r="KG199" s="293" t="n"/>
      <c r="KJ199" s="6" t="n"/>
      <c r="KL199" s="2" t="n"/>
      <c r="KM199" s="293" t="n"/>
      <c r="KP199" s="6" t="n"/>
      <c r="KR199" s="2" t="n"/>
      <c r="KS199" s="293" t="n"/>
      <c r="KV199" s="6" t="n"/>
      <c r="KX199" s="2" t="n"/>
      <c r="KY199" s="293" t="n"/>
      <c r="LB199" s="6" t="n"/>
      <c r="LD199" s="2" t="n"/>
      <c r="LE199" s="293" t="n"/>
      <c r="LH199" s="6" t="n"/>
      <c r="LJ199" s="2" t="n"/>
      <c r="LK199" s="293" t="n"/>
      <c r="LN199" s="6" t="n"/>
      <c r="LP199" s="2" t="n"/>
      <c r="LQ199" s="293" t="n"/>
      <c r="LT199" s="6" t="n"/>
      <c r="LV199" s="2" t="n"/>
      <c r="LW199" s="293" t="n"/>
      <c r="LZ199" s="6" t="n"/>
      <c r="MB199" s="2" t="n"/>
      <c r="MC199" s="293" t="n"/>
      <c r="MF199" s="6" t="n"/>
      <c r="MH199" s="2" t="n"/>
      <c r="MI199" s="293" t="n"/>
      <c r="ML199" s="6" t="n"/>
      <c r="MN199" s="2" t="n"/>
      <c r="MO199" s="293" t="n"/>
      <c r="MR199" s="6" t="n"/>
      <c r="MT199" s="2" t="n"/>
      <c r="MU199" s="293" t="n"/>
      <c r="MX199" s="6" t="n"/>
      <c r="MZ199" s="2" t="n"/>
      <c r="NA199" s="293" t="n"/>
      <c r="ND199" s="6" t="n"/>
      <c r="NF199" s="2" t="n"/>
      <c r="NG199" s="293" t="n"/>
      <c r="NJ199" s="6" t="n"/>
      <c r="NL199" s="2" t="n"/>
      <c r="NM199" s="293" t="n"/>
      <c r="NP199" s="6" t="n"/>
      <c r="NR199" s="2" t="n"/>
      <c r="NS199" s="293" t="n"/>
      <c r="NV199" s="6" t="n"/>
      <c r="NX199" s="2" t="n"/>
      <c r="NY199" s="293" t="n"/>
      <c r="OB199" s="6" t="n"/>
      <c r="OD199" s="2" t="n"/>
      <c r="OE199" s="293" t="n"/>
      <c r="OH199" s="6" t="n"/>
      <c r="OJ199" s="2" t="n"/>
      <c r="OK199" s="293" t="n"/>
      <c r="ON199" s="6" t="n"/>
      <c r="OP199" s="2" t="n"/>
      <c r="OQ199" s="293" t="n"/>
      <c r="OT199" s="6" t="n"/>
      <c r="OV199" s="2" t="n"/>
      <c r="OW199" s="293" t="n"/>
      <c r="OZ199" s="6" t="n"/>
      <c r="PB199" s="2" t="n"/>
      <c r="PC199" s="293" t="n"/>
      <c r="PF199" s="6" t="n"/>
      <c r="PH199" s="2" t="n"/>
      <c r="PI199" s="293" t="n"/>
      <c r="PL199" s="6" t="n"/>
      <c r="PN199" s="2" t="n"/>
      <c r="PO199" s="293" t="n"/>
      <c r="PR199" s="6" t="n"/>
      <c r="PT199" s="2" t="n"/>
      <c r="PU199" s="293" t="n"/>
      <c r="PX199" s="6" t="n"/>
      <c r="PZ199" s="2" t="n"/>
      <c r="QA199" s="293" t="n"/>
      <c r="QD199" s="6" t="n"/>
      <c r="QF199" s="2" t="n"/>
      <c r="QG199" s="293" t="n"/>
      <c r="QJ199" s="6" t="n"/>
      <c r="QL199" s="2" t="n"/>
      <c r="QM199" s="293" t="n"/>
      <c r="QP199" s="6" t="n"/>
      <c r="QR199" s="2" t="n"/>
      <c r="QS199" s="293" t="n"/>
      <c r="QV199" s="6" t="n"/>
      <c r="QX199" s="2" t="n"/>
      <c r="QY199" s="293" t="n"/>
      <c r="RB199" s="6" t="n"/>
      <c r="RD199" s="2" t="n"/>
      <c r="RE199" s="293" t="n"/>
      <c r="RH199" s="6" t="n"/>
      <c r="RJ199" s="2" t="n"/>
      <c r="RK199" s="293" t="n"/>
      <c r="RN199" s="6" t="n"/>
      <c r="RP199" s="2" t="n"/>
      <c r="RQ199" s="293" t="n"/>
      <c r="RT199" s="6" t="n"/>
      <c r="RV199" s="2" t="n"/>
      <c r="RW199" s="293" t="n"/>
      <c r="RZ199" s="6" t="n"/>
      <c r="SB199" s="2" t="n"/>
      <c r="SC199" s="293" t="n"/>
      <c r="SF199" s="6" t="n"/>
      <c r="SH199" s="2" t="n"/>
      <c r="SI199" s="293" t="n"/>
      <c r="SL199" s="6" t="n"/>
      <c r="SN199" s="2" t="n"/>
      <c r="SO199" s="293" t="n"/>
      <c r="SR199" s="6" t="n"/>
      <c r="ST199" s="2" t="n"/>
      <c r="SU199" s="293" t="n"/>
      <c r="SX199" s="6" t="n"/>
      <c r="SZ199" s="2" t="n"/>
      <c r="TA199" s="293" t="n"/>
      <c r="TD199" s="6" t="n"/>
      <c r="TF199" s="2" t="n"/>
      <c r="TG199" s="293" t="n"/>
      <c r="TJ199" s="6" t="n"/>
      <c r="TL199" s="2" t="n"/>
      <c r="TM199" s="293" t="n"/>
      <c r="TP199" s="6" t="n"/>
      <c r="TR199" s="2" t="n"/>
      <c r="TS199" s="293" t="n"/>
      <c r="TV199" s="6" t="n"/>
      <c r="TX199" s="2" t="n"/>
      <c r="TY199" s="293" t="n"/>
      <c r="UB199" s="6" t="n"/>
      <c r="UD199" s="2" t="n"/>
      <c r="UE199" s="293" t="n"/>
      <c r="UH199" s="6" t="n"/>
      <c r="UJ199" s="2" t="n"/>
      <c r="UK199" s="293" t="n"/>
      <c r="UN199" s="6" t="n"/>
      <c r="UP199" s="2" t="n"/>
      <c r="UQ199" s="293" t="n"/>
      <c r="UT199" s="6" t="n"/>
      <c r="UV199" s="2" t="n"/>
      <c r="UW199" s="293" t="n"/>
      <c r="UZ199" s="6" t="n"/>
      <c r="VB199" s="2" t="n"/>
      <c r="VC199" s="293" t="n"/>
      <c r="VF199" s="6" t="n"/>
      <c r="VH199" s="2" t="n"/>
      <c r="VI199" s="293" t="n"/>
      <c r="VL199" s="6" t="n"/>
      <c r="VN199" s="2" t="n"/>
      <c r="VO199" s="293" t="n"/>
      <c r="VR199" s="6" t="n"/>
      <c r="VT199" s="2" t="n"/>
      <c r="VU199" s="293" t="n"/>
      <c r="VX199" s="6" t="n"/>
      <c r="VZ199" s="2" t="n"/>
      <c r="WA199" s="293" t="n"/>
      <c r="WD199" s="6" t="n"/>
      <c r="WF199" s="2" t="n"/>
      <c r="WG199" s="293" t="n"/>
      <c r="WJ199" s="6" t="n"/>
      <c r="WL199" s="2" t="n"/>
      <c r="WM199" s="293" t="n"/>
      <c r="WP199" s="6" t="n"/>
      <c r="WR199" s="2" t="n"/>
      <c r="WS199" s="293" t="n"/>
      <c r="WV199" s="6" t="n"/>
      <c r="WX199" s="2" t="n"/>
      <c r="WY199" s="293" t="n"/>
      <c r="XB199" s="6" t="n"/>
      <c r="XD199" s="2" t="n"/>
      <c r="XE199" s="293" t="n"/>
      <c r="XH199" s="6" t="n"/>
      <c r="XJ199" s="2" t="n"/>
      <c r="XK199" s="293" t="n"/>
      <c r="XN199" s="6" t="n"/>
      <c r="XP199" s="2" t="n"/>
      <c r="XQ199" s="293" t="n"/>
      <c r="XT199" s="6" t="n"/>
      <c r="XV199" s="2" t="n"/>
      <c r="XW199" s="293" t="n"/>
      <c r="XZ199" s="6" t="n"/>
      <c r="YB199" s="2" t="n"/>
      <c r="YC199" s="293" t="n"/>
      <c r="YF199" s="6" t="n"/>
      <c r="YH199" s="2" t="n"/>
      <c r="YI199" s="293" t="n"/>
      <c r="YL199" s="6" t="n"/>
      <c r="YN199" s="2" t="n"/>
      <c r="YO199" s="293" t="n"/>
      <c r="YR199" s="6" t="n"/>
      <c r="YT199" s="2" t="n"/>
      <c r="YU199" s="293" t="n"/>
      <c r="YX199" s="6" t="n"/>
      <c r="YZ199" s="2" t="n"/>
      <c r="ZA199" s="293" t="n"/>
      <c r="ZD199" s="6" t="n"/>
      <c r="ZF199" s="2" t="n"/>
      <c r="ZG199" s="293" t="n"/>
      <c r="ZJ199" s="6" t="n"/>
      <c r="ZL199" s="2" t="n"/>
      <c r="ZM199" s="293" t="n"/>
      <c r="ZP199" s="6" t="n"/>
      <c r="ZR199" s="2" t="n"/>
      <c r="ZS199" s="293" t="n"/>
      <c r="ZV199" s="6" t="n"/>
      <c r="ZX199" s="2" t="n"/>
      <c r="ZY199" s="293" t="n"/>
      <c r="AAB199" s="6" t="n"/>
      <c r="AAD199" s="2" t="n"/>
      <c r="AAE199" s="293" t="n"/>
      <c r="AAH199" s="6" t="n"/>
      <c r="AAJ199" s="2" t="n"/>
      <c r="AAK199" s="293" t="n"/>
      <c r="AAN199" s="6" t="n"/>
      <c r="AAP199" s="2" t="n"/>
      <c r="AAQ199" s="293" t="n"/>
      <c r="AAT199" s="6" t="n"/>
      <c r="AAV199" s="2" t="n"/>
      <c r="AAW199" s="293" t="n"/>
      <c r="AAZ199" s="6" t="n"/>
      <c r="ABB199" s="2" t="n"/>
      <c r="ABC199" s="293" t="n"/>
      <c r="ABF199" s="6" t="n"/>
      <c r="ABH199" s="2" t="n"/>
      <c r="ABI199" s="293" t="n"/>
      <c r="ABL199" s="6" t="n"/>
      <c r="ABN199" s="2" t="n"/>
      <c r="ABO199" s="293" t="n"/>
      <c r="ABR199" s="6" t="n"/>
      <c r="ABT199" s="2" t="n"/>
      <c r="ABU199" s="293" t="n"/>
      <c r="ABX199" s="6" t="n"/>
      <c r="ABZ199" s="2" t="n"/>
      <c r="ACA199" s="293" t="n"/>
      <c r="ACD199" s="6" t="n"/>
      <c r="ACF199" s="2" t="n"/>
      <c r="ACG199" s="293" t="n"/>
      <c r="ACJ199" s="6" t="n"/>
      <c r="ACL199" s="2" t="n"/>
      <c r="ACM199" s="293" t="n"/>
      <c r="ACP199" s="6" t="n"/>
      <c r="ACR199" s="2" t="n"/>
      <c r="ACS199" s="293" t="n"/>
      <c r="ACV199" s="6" t="n"/>
      <c r="ACX199" s="2" t="n"/>
      <c r="ACY199" s="293" t="n"/>
      <c r="ADB199" s="6" t="n"/>
      <c r="ADD199" s="2" t="n"/>
      <c r="ADE199" s="293" t="n"/>
      <c r="ADH199" s="6" t="n"/>
      <c r="ADJ199" s="2" t="n"/>
      <c r="ADK199" s="293" t="n"/>
      <c r="ADN199" s="6" t="n"/>
      <c r="ADP199" s="2" t="n"/>
      <c r="ADQ199" s="293" t="n"/>
      <c r="ADT199" s="6" t="n"/>
      <c r="ADV199" s="2" t="n"/>
      <c r="ADW199" s="293" t="n"/>
      <c r="ADZ199" s="6" t="n"/>
      <c r="AEB199" s="2" t="n"/>
      <c r="AEC199" s="293" t="n"/>
      <c r="AEF199" s="6" t="n"/>
      <c r="AEH199" s="2" t="n"/>
      <c r="AEI199" s="293" t="n"/>
      <c r="AEL199" s="6" t="n"/>
      <c r="AEN199" s="2" t="n"/>
      <c r="AEO199" s="293" t="n"/>
      <c r="AER199" s="6" t="n"/>
      <c r="AET199" s="2" t="n"/>
      <c r="AEU199" s="293" t="n"/>
      <c r="AEX199" s="6" t="n"/>
      <c r="AEZ199" s="2" t="n"/>
      <c r="AFA199" s="293" t="n"/>
      <c r="AFD199" s="6" t="n"/>
      <c r="AFF199" s="2" t="n"/>
      <c r="AFG199" s="293" t="n"/>
      <c r="AFJ199" s="6" t="n"/>
      <c r="AFL199" s="2" t="n"/>
      <c r="AFM199" s="293" t="n"/>
      <c r="AFP199" s="6" t="n"/>
      <c r="AFR199" s="2" t="n"/>
      <c r="AFS199" s="293" t="n"/>
      <c r="AFV199" s="6" t="n"/>
      <c r="AFX199" s="2" t="n"/>
      <c r="AFY199" s="293" t="n"/>
      <c r="AGB199" s="6" t="n"/>
      <c r="AGD199" s="2" t="n"/>
      <c r="AGE199" s="293" t="n"/>
      <c r="AGH199" s="6" t="n"/>
      <c r="AGJ199" s="2" t="n"/>
      <c r="AGK199" s="293" t="n"/>
      <c r="AGN199" s="6" t="n"/>
      <c r="AGP199" s="2" t="n"/>
      <c r="AGQ199" s="293" t="n"/>
      <c r="AGT199" s="6" t="n"/>
      <c r="AGV199" s="2" t="n"/>
      <c r="AGW199" s="293" t="n"/>
      <c r="AGZ199" s="6" t="n"/>
      <c r="AHB199" s="2" t="n"/>
      <c r="AHC199" s="293" t="n"/>
      <c r="AHF199" s="6" t="n"/>
      <c r="AHH199" s="2" t="n"/>
      <c r="AHI199" s="293" t="n"/>
      <c r="AHL199" s="6" t="n"/>
      <c r="AHN199" s="2" t="n"/>
      <c r="AHO199" s="293" t="n"/>
      <c r="AHR199" s="6" t="n"/>
      <c r="AHT199" s="2" t="n"/>
      <c r="AHU199" s="293" t="n"/>
      <c r="AHX199" s="6" t="n"/>
      <c r="AHZ199" s="2" t="n"/>
      <c r="AIA199" s="293" t="n"/>
      <c r="AID199" s="6" t="n"/>
      <c r="AIF199" s="2" t="n"/>
      <c r="AIG199" s="293" t="n"/>
      <c r="AIJ199" s="6" t="n"/>
      <c r="AIL199" s="2" t="n"/>
      <c r="AIM199" s="293" t="n"/>
      <c r="AIP199" s="6" t="n"/>
      <c r="AIR199" s="2" t="n"/>
      <c r="AIS199" s="293" t="n"/>
      <c r="AIV199" s="6" t="n"/>
      <c r="AIX199" s="2" t="n"/>
      <c r="AIY199" s="293" t="n"/>
      <c r="AJB199" s="6" t="n"/>
      <c r="AJD199" s="2" t="n"/>
      <c r="AJE199" s="293" t="n"/>
      <c r="AJH199" s="6" t="n"/>
      <c r="AJJ199" s="2" t="n"/>
      <c r="AJK199" s="293" t="n"/>
      <c r="AJN199" s="6" t="n"/>
      <c r="AJP199" s="2" t="n"/>
      <c r="AJQ199" s="293" t="n"/>
      <c r="AJT199" s="6" t="n"/>
      <c r="AJV199" s="2" t="n"/>
      <c r="AJW199" s="293" t="n"/>
      <c r="AJZ199" s="6" t="n"/>
      <c r="AKB199" s="2" t="n"/>
      <c r="AKC199" s="293" t="n"/>
      <c r="AKF199" s="6" t="n"/>
      <c r="AKH199" s="2" t="n"/>
      <c r="AKI199" s="293" t="n"/>
      <c r="AKL199" s="6" t="n"/>
      <c r="AKN199" s="2" t="n"/>
      <c r="AKO199" s="293" t="n"/>
      <c r="AKR199" s="6" t="n"/>
      <c r="AKT199" s="2" t="n"/>
      <c r="AKU199" s="293" t="n"/>
      <c r="AKX199" s="6" t="n"/>
      <c r="AKZ199" s="2" t="n"/>
      <c r="ALA199" s="293" t="n"/>
      <c r="ALD199" s="6" t="n"/>
      <c r="ALF199" s="2" t="n"/>
      <c r="ALG199" s="293" t="n"/>
      <c r="ALJ199" s="6" t="n"/>
      <c r="ALL199" s="2" t="n"/>
      <c r="ALM199" s="293" t="n"/>
      <c r="ALP199" s="6" t="n"/>
      <c r="ALR199" s="2" t="n"/>
      <c r="ALS199" s="293" t="n"/>
      <c r="ALV199" s="6" t="n"/>
      <c r="ALX199" s="2" t="n"/>
      <c r="ALY199" s="293" t="n"/>
      <c r="AMB199" s="6" t="n"/>
      <c r="AMD199" s="2" t="n"/>
      <c r="AME199" s="293" t="n"/>
      <c r="AMH199" s="6" t="n"/>
      <c r="AMJ199" s="2" t="n"/>
      <c r="AMK199" s="293" t="n"/>
      <c r="AMN199" s="6" t="n"/>
      <c r="AMP199" s="2" t="n"/>
      <c r="AMQ199" s="293" t="n"/>
      <c r="AMT199" s="6" t="n"/>
      <c r="AMV199" s="2" t="n"/>
      <c r="AMW199" s="293" t="n"/>
      <c r="AMZ199" s="6" t="n"/>
      <c r="ANB199" s="2" t="n"/>
      <c r="ANC199" s="293" t="n"/>
      <c r="ANF199" s="6" t="n"/>
      <c r="ANH199" s="2" t="n"/>
      <c r="ANI199" s="293" t="n"/>
      <c r="ANL199" s="6" t="n"/>
      <c r="ANN199" s="2" t="n"/>
      <c r="ANO199" s="293" t="n"/>
      <c r="ANR199" s="6" t="n"/>
      <c r="ANT199" s="2" t="n"/>
      <c r="ANU199" s="293" t="n"/>
      <c r="ANX199" s="6" t="n"/>
      <c r="ANZ199" s="2" t="n"/>
      <c r="AOA199" s="293" t="n"/>
      <c r="AOD199" s="6" t="n"/>
      <c r="AOF199" s="2" t="n"/>
      <c r="AOG199" s="293" t="n"/>
      <c r="AOJ199" s="6" t="n"/>
      <c r="AOL199" s="2" t="n"/>
      <c r="AOM199" s="293" t="n"/>
      <c r="AOP199" s="6" t="n"/>
      <c r="AOR199" s="2" t="n"/>
      <c r="AOS199" s="293" t="n"/>
      <c r="AOV199" s="6" t="n"/>
      <c r="AOX199" s="2" t="n"/>
      <c r="AOY199" s="293" t="n"/>
      <c r="APB199" s="6" t="n"/>
      <c r="APD199" s="2" t="n"/>
      <c r="APE199" s="293" t="n"/>
      <c r="APH199" s="6" t="n"/>
      <c r="APJ199" s="2" t="n"/>
      <c r="APK199" s="293" t="n"/>
      <c r="APN199" s="6" t="n"/>
      <c r="APP199" s="2" t="n"/>
      <c r="APQ199" s="293" t="n"/>
      <c r="APT199" s="6" t="n"/>
      <c r="APV199" s="2" t="n"/>
      <c r="APW199" s="293" t="n"/>
      <c r="APZ199" s="6" t="n"/>
      <c r="AQB199" s="2" t="n"/>
      <c r="AQC199" s="293" t="n"/>
      <c r="AQF199" s="6" t="n"/>
      <c r="AQH199" s="2" t="n"/>
      <c r="AQI199" s="293" t="n"/>
      <c r="AQL199" s="6" t="n"/>
      <c r="AQN199" s="2" t="n"/>
      <c r="AQO199" s="293" t="n"/>
      <c r="AQR199" s="6" t="n"/>
      <c r="AQT199" s="2" t="n"/>
      <c r="AQU199" s="293" t="n"/>
      <c r="AQX199" s="6" t="n"/>
      <c r="AQZ199" s="2" t="n"/>
      <c r="ARA199" s="293" t="n"/>
      <c r="ARD199" s="6" t="n"/>
      <c r="ARF199" s="2" t="n"/>
      <c r="ARG199" s="293" t="n"/>
      <c r="ARJ199" s="6" t="n"/>
      <c r="ARL199" s="2" t="n"/>
      <c r="ARM199" s="293" t="n"/>
      <c r="ARP199" s="6" t="n"/>
      <c r="ARR199" s="2" t="n"/>
      <c r="ARS199" s="293" t="n"/>
      <c r="ARV199" s="6" t="n"/>
      <c r="ARX199" s="2" t="n"/>
      <c r="ARY199" s="293" t="n"/>
      <c r="ASB199" s="6" t="n"/>
      <c r="ASD199" s="2" t="n"/>
      <c r="ASE199" s="293" t="n"/>
      <c r="ASH199" s="6" t="n"/>
      <c r="ASJ199" s="2" t="n"/>
      <c r="ASK199" s="293" t="n"/>
      <c r="ASN199" s="6" t="n"/>
      <c r="ASP199" s="2" t="n"/>
      <c r="ASQ199" s="293" t="n"/>
      <c r="AST199" s="6" t="n"/>
      <c r="ASV199" s="2" t="n"/>
      <c r="ASW199" s="293" t="n"/>
      <c r="ASZ199" s="6" t="n"/>
      <c r="ATB199" s="2" t="n"/>
      <c r="ATC199" s="293" t="n"/>
      <c r="ATF199" s="6" t="n"/>
      <c r="ATH199" s="2" t="n"/>
      <c r="ATI199" s="293" t="n"/>
      <c r="ATL199" s="6" t="n"/>
      <c r="ATN199" s="2" t="n"/>
      <c r="ATO199" s="293" t="n"/>
      <c r="ATR199" s="6" t="n"/>
      <c r="ATT199" s="2" t="n"/>
      <c r="ATU199" s="293" t="n"/>
      <c r="ATX199" s="6" t="n"/>
      <c r="ATZ199" s="2" t="n"/>
      <c r="AUA199" s="293" t="n"/>
      <c r="AUD199" s="6" t="n"/>
      <c r="AUF199" s="2" t="n"/>
      <c r="AUG199" s="293" t="n"/>
      <c r="AUJ199" s="6" t="n"/>
      <c r="AUL199" s="2" t="n"/>
      <c r="AUM199" s="293" t="n"/>
      <c r="AUP199" s="6" t="n"/>
      <c r="AUR199" s="2" t="n"/>
      <c r="AUS199" s="293" t="n"/>
      <c r="AUV199" s="6" t="n"/>
      <c r="AUX199" s="2" t="n"/>
      <c r="AUY199" s="293" t="n"/>
      <c r="AVB199" s="6" t="n"/>
      <c r="AVD199" s="2" t="n"/>
      <c r="AVE199" s="293" t="n"/>
      <c r="AVH199" s="6" t="n"/>
      <c r="AVJ199" s="2" t="n"/>
      <c r="AVK199" s="293" t="n"/>
      <c r="AVN199" s="6" t="n"/>
      <c r="AVP199" s="2" t="n"/>
      <c r="AVQ199" s="293" t="n"/>
      <c r="AVT199" s="6" t="n"/>
      <c r="AVV199" s="2" t="n"/>
      <c r="AVW199" s="293" t="n"/>
      <c r="AVZ199" s="6" t="n"/>
      <c r="AWB199" s="2" t="n"/>
      <c r="AWC199" s="293" t="n"/>
      <c r="AWF199" s="6" t="n"/>
      <c r="AWH199" s="2" t="n"/>
      <c r="AWI199" s="293" t="n"/>
      <c r="AWL199" s="6" t="n"/>
      <c r="AWN199" s="2" t="n"/>
      <c r="AWO199" s="293" t="n"/>
      <c r="AWR199" s="6" t="n"/>
      <c r="AWT199" s="2" t="n"/>
      <c r="AWU199" s="293" t="n"/>
      <c r="AWX199" s="6" t="n"/>
      <c r="AWZ199" s="2" t="n"/>
      <c r="AXA199" s="293" t="n"/>
      <c r="AXD199" s="6" t="n"/>
      <c r="AXF199" s="2" t="n"/>
      <c r="AXG199" s="293" t="n"/>
      <c r="AXJ199" s="6" t="n"/>
      <c r="AXL199" s="2" t="n"/>
      <c r="AXM199" s="293" t="n"/>
      <c r="AXP199" s="6" t="n"/>
      <c r="AXR199" s="2" t="n"/>
      <c r="AXS199" s="293" t="n"/>
      <c r="AXV199" s="6" t="n"/>
      <c r="AXX199" s="2" t="n"/>
      <c r="AXY199" s="293" t="n"/>
      <c r="AYB199" s="6" t="n"/>
      <c r="AYD199" s="2" t="n"/>
      <c r="AYE199" s="293" t="n"/>
      <c r="AYH199" s="6" t="n"/>
      <c r="AYJ199" s="2" t="n"/>
      <c r="AYK199" s="293" t="n"/>
      <c r="AYN199" s="6" t="n"/>
      <c r="AYP199" s="2" t="n"/>
      <c r="AYQ199" s="293" t="n"/>
      <c r="AYT199" s="6" t="n"/>
      <c r="AYV199" s="2" t="n"/>
      <c r="AYW199" s="293" t="n"/>
      <c r="AYZ199" s="6" t="n"/>
      <c r="AZB199" s="2" t="n"/>
      <c r="AZC199" s="293" t="n"/>
      <c r="AZF199" s="6" t="n"/>
      <c r="AZH199" s="2" t="n"/>
      <c r="AZI199" s="293" t="n"/>
      <c r="AZL199" s="6" t="n"/>
      <c r="AZN199" s="2" t="n"/>
      <c r="AZO199" s="293" t="n"/>
      <c r="AZR199" s="6" t="n"/>
      <c r="AZT199" s="2" t="n"/>
      <c r="AZU199" s="293" t="n"/>
      <c r="AZX199" s="6" t="n"/>
      <c r="AZZ199" s="2" t="n"/>
      <c r="BAA199" s="293" t="n"/>
      <c r="BAD199" s="6" t="n"/>
      <c r="BAF199" s="2" t="n"/>
      <c r="BAG199" s="293" t="n"/>
      <c r="BAJ199" s="6" t="n"/>
      <c r="BAL199" s="2" t="n"/>
      <c r="BAM199" s="293" t="n"/>
      <c r="BAP199" s="6" t="n"/>
      <c r="BAR199" s="2" t="n"/>
      <c r="BAS199" s="293" t="n"/>
      <c r="BAV199" s="6" t="n"/>
      <c r="BAX199" s="2" t="n"/>
      <c r="BAY199" s="293" t="n"/>
      <c r="BBB199" s="6" t="n"/>
      <c r="BBD199" s="2" t="n"/>
      <c r="BBE199" s="293" t="n"/>
      <c r="BBH199" s="6" t="n"/>
      <c r="BBJ199" s="2" t="n"/>
      <c r="BBK199" s="293" t="n"/>
      <c r="BBN199" s="6" t="n"/>
      <c r="BBP199" s="2" t="n"/>
      <c r="BBQ199" s="293" t="n"/>
      <c r="BBT199" s="6" t="n"/>
      <c r="BBV199" s="2" t="n"/>
      <c r="BBW199" s="293" t="n"/>
      <c r="BBZ199" s="6" t="n"/>
      <c r="BCB199" s="2" t="n"/>
      <c r="BCC199" s="293" t="n"/>
      <c r="BCF199" s="6" t="n"/>
      <c r="BCH199" s="2" t="n"/>
      <c r="BCI199" s="293" t="n"/>
      <c r="BCL199" s="6" t="n"/>
      <c r="BCN199" s="2" t="n"/>
      <c r="BCO199" s="293" t="n"/>
      <c r="BCR199" s="6" t="n"/>
      <c r="BCT199" s="2" t="n"/>
      <c r="BCU199" s="293" t="n"/>
      <c r="BCX199" s="6" t="n"/>
      <c r="BCZ199" s="2" t="n"/>
      <c r="BDA199" s="293" t="n"/>
      <c r="BDD199" s="6" t="n"/>
      <c r="BDF199" s="2" t="n"/>
      <c r="BDG199" s="293" t="n"/>
      <c r="BDJ199" s="6" t="n"/>
      <c r="BDL199" s="2" t="n"/>
      <c r="BDM199" s="293" t="n"/>
      <c r="BDP199" s="6" t="n"/>
      <c r="BDR199" s="2" t="n"/>
      <c r="BDS199" s="293" t="n"/>
      <c r="BDV199" s="6" t="n"/>
      <c r="BDX199" s="2" t="n"/>
      <c r="BDY199" s="293" t="n"/>
      <c r="BEB199" s="6" t="n"/>
      <c r="BED199" s="2" t="n"/>
      <c r="BEE199" s="293" t="n"/>
      <c r="BEH199" s="6" t="n"/>
      <c r="BEJ199" s="2" t="n"/>
      <c r="BEK199" s="293" t="n"/>
      <c r="BEN199" s="6" t="n"/>
      <c r="BEP199" s="2" t="n"/>
      <c r="BEQ199" s="293" t="n"/>
      <c r="BET199" s="6" t="n"/>
      <c r="BEV199" s="2" t="n"/>
      <c r="BEW199" s="293" t="n"/>
      <c r="BEZ199" s="6" t="n"/>
      <c r="BFB199" s="2" t="n"/>
      <c r="BFC199" s="293" t="n"/>
      <c r="BFF199" s="6" t="n"/>
      <c r="BFH199" s="2" t="n"/>
      <c r="BFI199" s="293" t="n"/>
      <c r="BFL199" s="6" t="n"/>
      <c r="BFN199" s="2" t="n"/>
      <c r="BFO199" s="293" t="n"/>
      <c r="BFR199" s="6" t="n"/>
      <c r="BFT199" s="2" t="n"/>
      <c r="BFU199" s="293" t="n"/>
      <c r="BFX199" s="6" t="n"/>
      <c r="BFZ199" s="2" t="n"/>
      <c r="BGA199" s="293" t="n"/>
      <c r="BGD199" s="6" t="n"/>
      <c r="BGF199" s="2" t="n"/>
      <c r="BGG199" s="293" t="n"/>
      <c r="BGJ199" s="6" t="n"/>
      <c r="BGL199" s="2" t="n"/>
      <c r="BGM199" s="293" t="n"/>
      <c r="BGP199" s="6" t="n"/>
      <c r="BGR199" s="2" t="n"/>
      <c r="BGS199" s="293" t="n"/>
      <c r="BGV199" s="6" t="n"/>
      <c r="BGX199" s="2" t="n"/>
      <c r="BGY199" s="293" t="n"/>
      <c r="BHB199" s="6" t="n"/>
      <c r="BHD199" s="2" t="n"/>
      <c r="BHE199" s="293" t="n"/>
      <c r="BHH199" s="6" t="n"/>
      <c r="BHJ199" s="2" t="n"/>
      <c r="BHK199" s="293" t="n"/>
      <c r="BHN199" s="6" t="n"/>
      <c r="BHP199" s="2" t="n"/>
      <c r="BHQ199" s="293" t="n"/>
      <c r="BHT199" s="6" t="n"/>
      <c r="BHV199" s="2" t="n"/>
      <c r="BHW199" s="293" t="n"/>
      <c r="BHZ199" s="6" t="n"/>
      <c r="BIB199" s="2" t="n"/>
      <c r="BIC199" s="293" t="n"/>
      <c r="BIF199" s="6" t="n"/>
      <c r="BIH199" s="2" t="n"/>
      <c r="BII199" s="293" t="n"/>
      <c r="BIL199" s="6" t="n"/>
      <c r="BIN199" s="2" t="n"/>
      <c r="BIO199" s="293" t="n"/>
      <c r="BIR199" s="6" t="n"/>
      <c r="BIT199" s="2" t="n"/>
      <c r="BIU199" s="293" t="n"/>
      <c r="BIX199" s="6" t="n"/>
      <c r="BIZ199" s="2" t="n"/>
      <c r="BJA199" s="293" t="n"/>
      <c r="BJD199" s="6" t="n"/>
      <c r="BJF199" s="2" t="n"/>
      <c r="BJG199" s="293" t="n"/>
      <c r="BJJ199" s="6" t="n"/>
      <c r="BJL199" s="2" t="n"/>
      <c r="BJM199" s="293" t="n"/>
      <c r="BJP199" s="6" t="n"/>
      <c r="BJR199" s="2" t="n"/>
      <c r="BJS199" s="293" t="n"/>
      <c r="BJV199" s="6" t="n"/>
      <c r="BJX199" s="2" t="n"/>
      <c r="BJY199" s="293" t="n"/>
      <c r="BKB199" s="6" t="n"/>
      <c r="BKD199" s="2" t="n"/>
      <c r="BKE199" s="293" t="n"/>
      <c r="BKH199" s="6" t="n"/>
      <c r="BKJ199" s="2" t="n"/>
      <c r="BKK199" s="293" t="n"/>
      <c r="BKN199" s="6" t="n"/>
      <c r="BKP199" s="2" t="n"/>
      <c r="BKQ199" s="293" t="n"/>
      <c r="BKT199" s="6" t="n"/>
      <c r="BKV199" s="2" t="n"/>
      <c r="BKW199" s="293" t="n"/>
      <c r="BKZ199" s="6" t="n"/>
      <c r="BLB199" s="2" t="n"/>
      <c r="BLC199" s="293" t="n"/>
      <c r="BLF199" s="6" t="n"/>
      <c r="BLH199" s="2" t="n"/>
      <c r="BLI199" s="293" t="n"/>
      <c r="BLL199" s="6" t="n"/>
      <c r="BLN199" s="2" t="n"/>
      <c r="BLO199" s="293" t="n"/>
      <c r="BLR199" s="6" t="n"/>
      <c r="BLT199" s="2" t="n"/>
      <c r="BLU199" s="293" t="n"/>
      <c r="BLX199" s="6" t="n"/>
      <c r="BLZ199" s="2" t="n"/>
      <c r="BMA199" s="293" t="n"/>
      <c r="BMD199" s="6" t="n"/>
      <c r="BMF199" s="2" t="n"/>
      <c r="BMG199" s="293" t="n"/>
      <c r="BMJ199" s="6" t="n"/>
      <c r="BML199" s="2" t="n"/>
      <c r="BMM199" s="293" t="n"/>
      <c r="BMP199" s="6" t="n"/>
      <c r="BMR199" s="2" t="n"/>
      <c r="BMS199" s="293" t="n"/>
      <c r="BMV199" s="6" t="n"/>
      <c r="BMX199" s="2" t="n"/>
      <c r="BMY199" s="293" t="n"/>
      <c r="BNB199" s="6" t="n"/>
      <c r="BND199" s="2" t="n"/>
      <c r="BNE199" s="293" t="n"/>
      <c r="BNH199" s="6" t="n"/>
      <c r="BNJ199" s="2" t="n"/>
      <c r="BNK199" s="293" t="n"/>
      <c r="BNN199" s="6" t="n"/>
      <c r="BNP199" s="2" t="n"/>
      <c r="BNQ199" s="293" t="n"/>
      <c r="BNT199" s="6" t="n"/>
      <c r="BNV199" s="2" t="n"/>
      <c r="BNW199" s="293" t="n"/>
      <c r="BNZ199" s="6" t="n"/>
      <c r="BOB199" s="2" t="n"/>
      <c r="BOC199" s="293" t="n"/>
      <c r="BOF199" s="6" t="n"/>
      <c r="BOH199" s="2" t="n"/>
      <c r="BOI199" s="293" t="n"/>
      <c r="BOL199" s="6" t="n"/>
      <c r="BON199" s="2" t="n"/>
      <c r="BOO199" s="293" t="n"/>
    </row>
    <row r="200">
      <c r="D200" s="3" t="n"/>
      <c r="E200" s="11" t="n"/>
      <c r="F200" s="293" t="n"/>
      <c r="G200" s="11" t="n"/>
      <c r="H200" s="8" t="n"/>
      <c r="I200" s="8" t="n"/>
      <c r="J200" s="2" t="n"/>
      <c r="K200" s="6" t="n"/>
      <c r="L200" s="293" t="n"/>
      <c r="M200" s="293" t="n"/>
      <c r="N200" s="6" t="n"/>
      <c r="P200" s="2" t="n"/>
      <c r="Q200" s="293" t="n"/>
      <c r="T200" s="6" t="n"/>
      <c r="V200" s="2" t="n"/>
      <c r="W200" s="293" t="n"/>
      <c r="Z200" s="6" t="n"/>
      <c r="AB200" s="2" t="n"/>
      <c r="AC200" s="293" t="n"/>
      <c r="AF200" s="6" t="n"/>
      <c r="AH200" s="2" t="n"/>
      <c r="AI200" s="293" t="n"/>
      <c r="AL200" s="6" t="n"/>
      <c r="AN200" s="2" t="n"/>
      <c r="AO200" s="293" t="n"/>
      <c r="AR200" s="6" t="n"/>
      <c r="AT200" s="2" t="n"/>
      <c r="AU200" s="293" t="n"/>
      <c r="AX200" s="6" t="n"/>
      <c r="AZ200" s="2" t="n"/>
      <c r="BA200" s="293" t="n"/>
      <c r="BD200" s="6" t="n"/>
      <c r="BF200" s="2" t="n"/>
      <c r="BG200" s="293" t="n"/>
      <c r="BJ200" s="6" t="n"/>
      <c r="BL200" s="2" t="n"/>
      <c r="BM200" s="293" t="n"/>
      <c r="BP200" s="6" t="n"/>
      <c r="BR200" s="2" t="n"/>
      <c r="BS200" s="293" t="n"/>
      <c r="BV200" s="6" t="n"/>
      <c r="BX200" s="2" t="n"/>
      <c r="BY200" s="293" t="n"/>
      <c r="CB200" s="6" t="n"/>
      <c r="CD200" s="2" t="n"/>
      <c r="CE200" s="293" t="n"/>
      <c r="CH200" s="6" t="n"/>
      <c r="CJ200" s="2" t="n"/>
      <c r="CK200" s="293" t="n"/>
      <c r="CN200" s="6" t="n"/>
      <c r="CP200" s="2" t="n"/>
      <c r="CQ200" s="293" t="n"/>
      <c r="CT200" s="6" t="n"/>
      <c r="CV200" s="2" t="n"/>
      <c r="CW200" s="293" t="n"/>
      <c r="CZ200" s="6" t="n"/>
      <c r="DB200" s="2" t="n"/>
      <c r="DC200" s="293" t="n"/>
      <c r="DF200" s="6" t="n"/>
      <c r="DH200" s="2" t="n"/>
      <c r="DI200" s="293" t="n"/>
      <c r="DL200" s="6" t="n"/>
      <c r="DN200" s="2" t="n"/>
      <c r="DO200" s="293" t="n"/>
      <c r="DR200" s="6" t="n"/>
      <c r="DT200" s="2" t="n"/>
      <c r="DU200" s="293" t="n"/>
      <c r="DX200" s="6" t="n"/>
      <c r="DZ200" s="2" t="n"/>
      <c r="EA200" s="293" t="n"/>
      <c r="ED200" s="6" t="n"/>
      <c r="EF200" s="2" t="n"/>
      <c r="EG200" s="293" t="n"/>
      <c r="EJ200" s="6" t="n"/>
      <c r="EL200" s="2" t="n"/>
      <c r="EM200" s="293" t="n"/>
      <c r="EP200" s="6" t="n"/>
      <c r="ER200" s="2" t="n"/>
      <c r="ES200" s="293" t="n"/>
      <c r="EV200" s="6" t="n"/>
      <c r="EX200" s="2" t="n"/>
      <c r="EY200" s="293" t="n"/>
      <c r="FB200" s="6" t="n"/>
      <c r="FD200" s="2" t="n"/>
      <c r="FE200" s="293" t="n"/>
      <c r="FH200" s="6" t="n"/>
      <c r="FJ200" s="2" t="n"/>
      <c r="FK200" s="293" t="n"/>
      <c r="FN200" s="6" t="n"/>
      <c r="FP200" s="2" t="n"/>
      <c r="FQ200" s="293" t="n"/>
      <c r="FT200" s="6" t="n"/>
      <c r="FV200" s="2" t="n"/>
      <c r="FW200" s="293" t="n"/>
      <c r="FZ200" s="6" t="n"/>
      <c r="GB200" s="2" t="n"/>
      <c r="GC200" s="293" t="n"/>
      <c r="GF200" s="6" t="n"/>
      <c r="GH200" s="2" t="n"/>
      <c r="GI200" s="293" t="n"/>
      <c r="GL200" s="6" t="n"/>
      <c r="GN200" s="2" t="n"/>
      <c r="GO200" s="293" t="n"/>
      <c r="GR200" s="6" t="n"/>
      <c r="GT200" s="2" t="n"/>
      <c r="GU200" s="293" t="n"/>
      <c r="GX200" s="6" t="n"/>
      <c r="GZ200" s="2" t="n"/>
      <c r="HA200" s="293" t="n"/>
      <c r="HD200" s="6" t="n"/>
      <c r="HF200" s="2" t="n"/>
      <c r="HG200" s="293" t="n"/>
      <c r="HJ200" s="6" t="n"/>
      <c r="HL200" s="2" t="n"/>
      <c r="HM200" s="293" t="n"/>
      <c r="HP200" s="6" t="n"/>
      <c r="HR200" s="2" t="n"/>
      <c r="HS200" s="293" t="n"/>
      <c r="HV200" s="6" t="n"/>
      <c r="HX200" s="2" t="n"/>
      <c r="HY200" s="293" t="n"/>
      <c r="IB200" s="6" t="n"/>
      <c r="ID200" s="2" t="n"/>
      <c r="IE200" s="293" t="n"/>
      <c r="IH200" s="6" t="n"/>
      <c r="IJ200" s="2" t="n"/>
      <c r="IK200" s="293" t="n"/>
      <c r="IN200" s="6" t="n"/>
      <c r="IP200" s="2" t="n"/>
      <c r="IQ200" s="293" t="n"/>
      <c r="IT200" s="6" t="n"/>
      <c r="IV200" s="2" t="n"/>
      <c r="IW200" s="293" t="n"/>
      <c r="IZ200" s="6" t="n"/>
      <c r="JB200" s="2" t="n"/>
      <c r="JC200" s="293" t="n"/>
      <c r="JF200" s="6" t="n"/>
      <c r="JH200" s="2" t="n"/>
      <c r="JI200" s="293" t="n"/>
      <c r="JL200" s="6" t="n"/>
      <c r="JN200" s="2" t="n"/>
      <c r="JO200" s="293" t="n"/>
      <c r="JR200" s="6" t="n"/>
      <c r="JT200" s="2" t="n"/>
      <c r="JU200" s="293" t="n"/>
      <c r="JX200" s="6" t="n"/>
      <c r="JZ200" s="2" t="n"/>
      <c r="KA200" s="293" t="n"/>
      <c r="KD200" s="6" t="n"/>
      <c r="KF200" s="2" t="n"/>
      <c r="KG200" s="293" t="n"/>
      <c r="KJ200" s="6" t="n"/>
      <c r="KL200" s="2" t="n"/>
      <c r="KM200" s="293" t="n"/>
      <c r="KP200" s="6" t="n"/>
      <c r="KR200" s="2" t="n"/>
      <c r="KS200" s="293" t="n"/>
      <c r="KV200" s="6" t="n"/>
      <c r="KX200" s="2" t="n"/>
      <c r="KY200" s="293" t="n"/>
      <c r="LB200" s="6" t="n"/>
      <c r="LD200" s="2" t="n"/>
      <c r="LE200" s="293" t="n"/>
      <c r="LH200" s="6" t="n"/>
      <c r="LJ200" s="2" t="n"/>
      <c r="LK200" s="293" t="n"/>
      <c r="LN200" s="6" t="n"/>
      <c r="LP200" s="2" t="n"/>
      <c r="LQ200" s="293" t="n"/>
      <c r="LT200" s="6" t="n"/>
      <c r="LV200" s="2" t="n"/>
      <c r="LW200" s="293" t="n"/>
      <c r="LZ200" s="6" t="n"/>
      <c r="MB200" s="2" t="n"/>
      <c r="MC200" s="293" t="n"/>
      <c r="MF200" s="6" t="n"/>
      <c r="MH200" s="2" t="n"/>
      <c r="MI200" s="293" t="n"/>
      <c r="ML200" s="6" t="n"/>
      <c r="MN200" s="2" t="n"/>
      <c r="MO200" s="293" t="n"/>
      <c r="MR200" s="6" t="n"/>
      <c r="MT200" s="2" t="n"/>
      <c r="MU200" s="293" t="n"/>
      <c r="MX200" s="6" t="n"/>
      <c r="MZ200" s="2" t="n"/>
      <c r="NA200" s="293" t="n"/>
      <c r="ND200" s="6" t="n"/>
      <c r="NF200" s="2" t="n"/>
      <c r="NG200" s="293" t="n"/>
      <c r="NJ200" s="6" t="n"/>
      <c r="NL200" s="2" t="n"/>
      <c r="NM200" s="293" t="n"/>
      <c r="NP200" s="6" t="n"/>
      <c r="NR200" s="2" t="n"/>
      <c r="NS200" s="293" t="n"/>
      <c r="NV200" s="6" t="n"/>
      <c r="NX200" s="2" t="n"/>
      <c r="NY200" s="293" t="n"/>
      <c r="OB200" s="6" t="n"/>
      <c r="OD200" s="2" t="n"/>
      <c r="OE200" s="293" t="n"/>
      <c r="OH200" s="6" t="n"/>
      <c r="OJ200" s="2" t="n"/>
      <c r="OK200" s="293" t="n"/>
      <c r="ON200" s="6" t="n"/>
      <c r="OP200" s="2" t="n"/>
      <c r="OQ200" s="293" t="n"/>
      <c r="OT200" s="6" t="n"/>
      <c r="OV200" s="2" t="n"/>
      <c r="OW200" s="293" t="n"/>
      <c r="OZ200" s="6" t="n"/>
      <c r="PB200" s="2" t="n"/>
      <c r="PC200" s="293" t="n"/>
      <c r="PF200" s="6" t="n"/>
      <c r="PH200" s="2" t="n"/>
      <c r="PI200" s="293" t="n"/>
      <c r="PL200" s="6" t="n"/>
      <c r="PN200" s="2" t="n"/>
      <c r="PO200" s="293" t="n"/>
      <c r="PR200" s="6" t="n"/>
      <c r="PT200" s="2" t="n"/>
      <c r="PU200" s="293" t="n"/>
      <c r="PX200" s="6" t="n"/>
      <c r="PZ200" s="2" t="n"/>
      <c r="QA200" s="293" t="n"/>
      <c r="QD200" s="6" t="n"/>
      <c r="QF200" s="2" t="n"/>
      <c r="QG200" s="293" t="n"/>
      <c r="QJ200" s="6" t="n"/>
      <c r="QL200" s="2" t="n"/>
      <c r="QM200" s="293" t="n"/>
      <c r="QP200" s="6" t="n"/>
      <c r="QR200" s="2" t="n"/>
      <c r="QS200" s="293" t="n"/>
      <c r="QV200" s="6" t="n"/>
      <c r="QX200" s="2" t="n"/>
      <c r="QY200" s="293" t="n"/>
      <c r="RB200" s="6" t="n"/>
      <c r="RD200" s="2" t="n"/>
      <c r="RE200" s="293" t="n"/>
      <c r="RH200" s="6" t="n"/>
      <c r="RJ200" s="2" t="n"/>
      <c r="RK200" s="293" t="n"/>
      <c r="RN200" s="6" t="n"/>
      <c r="RP200" s="2" t="n"/>
      <c r="RQ200" s="293" t="n"/>
      <c r="RT200" s="6" t="n"/>
      <c r="RV200" s="2" t="n"/>
      <c r="RW200" s="293" t="n"/>
      <c r="RZ200" s="6" t="n"/>
      <c r="SB200" s="2" t="n"/>
      <c r="SC200" s="293" t="n"/>
      <c r="SF200" s="6" t="n"/>
      <c r="SH200" s="2" t="n"/>
      <c r="SI200" s="293" t="n"/>
      <c r="SL200" s="6" t="n"/>
      <c r="SN200" s="2" t="n"/>
      <c r="SO200" s="293" t="n"/>
      <c r="SR200" s="6" t="n"/>
      <c r="ST200" s="2" t="n"/>
      <c r="SU200" s="293" t="n"/>
      <c r="SX200" s="6" t="n"/>
      <c r="SZ200" s="2" t="n"/>
      <c r="TA200" s="293" t="n"/>
      <c r="TD200" s="6" t="n"/>
      <c r="TF200" s="2" t="n"/>
      <c r="TG200" s="293" t="n"/>
      <c r="TJ200" s="6" t="n"/>
      <c r="TL200" s="2" t="n"/>
      <c r="TM200" s="293" t="n"/>
      <c r="TP200" s="6" t="n"/>
      <c r="TR200" s="2" t="n"/>
      <c r="TS200" s="293" t="n"/>
      <c r="TV200" s="6" t="n"/>
      <c r="TX200" s="2" t="n"/>
      <c r="TY200" s="293" t="n"/>
      <c r="UB200" s="6" t="n"/>
      <c r="UD200" s="2" t="n"/>
      <c r="UE200" s="293" t="n"/>
      <c r="UH200" s="6" t="n"/>
      <c r="UJ200" s="2" t="n"/>
      <c r="UK200" s="293" t="n"/>
      <c r="UN200" s="6" t="n"/>
      <c r="UP200" s="2" t="n"/>
      <c r="UQ200" s="293" t="n"/>
      <c r="UT200" s="6" t="n"/>
      <c r="UV200" s="2" t="n"/>
      <c r="UW200" s="293" t="n"/>
      <c r="UZ200" s="6" t="n"/>
      <c r="VB200" s="2" t="n"/>
      <c r="VC200" s="293" t="n"/>
      <c r="VF200" s="6" t="n"/>
      <c r="VH200" s="2" t="n"/>
      <c r="VI200" s="293" t="n"/>
      <c r="VL200" s="6" t="n"/>
      <c r="VN200" s="2" t="n"/>
      <c r="VO200" s="293" t="n"/>
      <c r="VR200" s="6" t="n"/>
      <c r="VT200" s="2" t="n"/>
      <c r="VU200" s="293" t="n"/>
      <c r="VX200" s="6" t="n"/>
      <c r="VZ200" s="2" t="n"/>
      <c r="WA200" s="293" t="n"/>
      <c r="WD200" s="6" t="n"/>
      <c r="WF200" s="2" t="n"/>
      <c r="WG200" s="293" t="n"/>
      <c r="WJ200" s="6" t="n"/>
      <c r="WL200" s="2" t="n"/>
      <c r="WM200" s="293" t="n"/>
      <c r="WP200" s="6" t="n"/>
      <c r="WR200" s="2" t="n"/>
      <c r="WS200" s="293" t="n"/>
      <c r="WV200" s="6" t="n"/>
      <c r="WX200" s="2" t="n"/>
      <c r="WY200" s="293" t="n"/>
      <c r="XB200" s="6" t="n"/>
      <c r="XD200" s="2" t="n"/>
      <c r="XE200" s="293" t="n"/>
      <c r="XH200" s="6" t="n"/>
      <c r="XJ200" s="2" t="n"/>
      <c r="XK200" s="293" t="n"/>
      <c r="XN200" s="6" t="n"/>
      <c r="XP200" s="2" t="n"/>
      <c r="XQ200" s="293" t="n"/>
      <c r="XT200" s="6" t="n"/>
      <c r="XV200" s="2" t="n"/>
      <c r="XW200" s="293" t="n"/>
      <c r="XZ200" s="6" t="n"/>
      <c r="YB200" s="2" t="n"/>
      <c r="YC200" s="293" t="n"/>
      <c r="YF200" s="6" t="n"/>
      <c r="YH200" s="2" t="n"/>
      <c r="YI200" s="293" t="n"/>
      <c r="YL200" s="6" t="n"/>
      <c r="YN200" s="2" t="n"/>
      <c r="YO200" s="293" t="n"/>
      <c r="YR200" s="6" t="n"/>
      <c r="YT200" s="2" t="n"/>
      <c r="YU200" s="293" t="n"/>
      <c r="YX200" s="6" t="n"/>
      <c r="YZ200" s="2" t="n"/>
      <c r="ZA200" s="293" t="n"/>
      <c r="ZD200" s="6" t="n"/>
      <c r="ZF200" s="2" t="n"/>
      <c r="ZG200" s="293" t="n"/>
      <c r="ZJ200" s="6" t="n"/>
      <c r="ZL200" s="2" t="n"/>
      <c r="ZM200" s="293" t="n"/>
      <c r="ZP200" s="6" t="n"/>
      <c r="ZR200" s="2" t="n"/>
      <c r="ZS200" s="293" t="n"/>
      <c r="ZV200" s="6" t="n"/>
      <c r="ZX200" s="2" t="n"/>
      <c r="ZY200" s="293" t="n"/>
      <c r="AAB200" s="6" t="n"/>
      <c r="AAD200" s="2" t="n"/>
      <c r="AAE200" s="293" t="n"/>
      <c r="AAH200" s="6" t="n"/>
      <c r="AAJ200" s="2" t="n"/>
      <c r="AAK200" s="293" t="n"/>
      <c r="AAN200" s="6" t="n"/>
      <c r="AAP200" s="2" t="n"/>
      <c r="AAQ200" s="293" t="n"/>
      <c r="AAT200" s="6" t="n"/>
      <c r="AAV200" s="2" t="n"/>
      <c r="AAW200" s="293" t="n"/>
      <c r="AAZ200" s="6" t="n"/>
      <c r="ABB200" s="2" t="n"/>
      <c r="ABC200" s="293" t="n"/>
      <c r="ABF200" s="6" t="n"/>
      <c r="ABH200" s="2" t="n"/>
      <c r="ABI200" s="293" t="n"/>
      <c r="ABL200" s="6" t="n"/>
      <c r="ABN200" s="2" t="n"/>
      <c r="ABO200" s="293" t="n"/>
      <c r="ABR200" s="6" t="n"/>
      <c r="ABT200" s="2" t="n"/>
      <c r="ABU200" s="293" t="n"/>
      <c r="ABX200" s="6" t="n"/>
      <c r="ABZ200" s="2" t="n"/>
      <c r="ACA200" s="293" t="n"/>
      <c r="ACD200" s="6" t="n"/>
      <c r="ACF200" s="2" t="n"/>
      <c r="ACG200" s="293" t="n"/>
      <c r="ACJ200" s="6" t="n"/>
      <c r="ACL200" s="2" t="n"/>
      <c r="ACM200" s="293" t="n"/>
      <c r="ACP200" s="6" t="n"/>
      <c r="ACR200" s="2" t="n"/>
      <c r="ACS200" s="293" t="n"/>
      <c r="ACV200" s="6" t="n"/>
      <c r="ACX200" s="2" t="n"/>
      <c r="ACY200" s="293" t="n"/>
      <c r="ADB200" s="6" t="n"/>
      <c r="ADD200" s="2" t="n"/>
      <c r="ADE200" s="293" t="n"/>
      <c r="ADH200" s="6" t="n"/>
      <c r="ADJ200" s="2" t="n"/>
      <c r="ADK200" s="293" t="n"/>
      <c r="ADN200" s="6" t="n"/>
      <c r="ADP200" s="2" t="n"/>
      <c r="ADQ200" s="293" t="n"/>
      <c r="ADT200" s="6" t="n"/>
      <c r="ADV200" s="2" t="n"/>
      <c r="ADW200" s="293" t="n"/>
      <c r="ADZ200" s="6" t="n"/>
      <c r="AEB200" s="2" t="n"/>
      <c r="AEC200" s="293" t="n"/>
      <c r="AEF200" s="6" t="n"/>
      <c r="AEH200" s="2" t="n"/>
      <c r="AEI200" s="293" t="n"/>
      <c r="AEL200" s="6" t="n"/>
      <c r="AEN200" s="2" t="n"/>
      <c r="AEO200" s="293" t="n"/>
      <c r="AER200" s="6" t="n"/>
      <c r="AET200" s="2" t="n"/>
      <c r="AEU200" s="293" t="n"/>
      <c r="AEX200" s="6" t="n"/>
      <c r="AEZ200" s="2" t="n"/>
      <c r="AFA200" s="293" t="n"/>
      <c r="AFD200" s="6" t="n"/>
      <c r="AFF200" s="2" t="n"/>
      <c r="AFG200" s="293" t="n"/>
      <c r="AFJ200" s="6" t="n"/>
      <c r="AFL200" s="2" t="n"/>
      <c r="AFM200" s="293" t="n"/>
      <c r="AFP200" s="6" t="n"/>
      <c r="AFR200" s="2" t="n"/>
      <c r="AFS200" s="293" t="n"/>
      <c r="AFV200" s="6" t="n"/>
      <c r="AFX200" s="2" t="n"/>
      <c r="AFY200" s="293" t="n"/>
      <c r="AGB200" s="6" t="n"/>
      <c r="AGD200" s="2" t="n"/>
      <c r="AGE200" s="293" t="n"/>
      <c r="AGH200" s="6" t="n"/>
      <c r="AGJ200" s="2" t="n"/>
      <c r="AGK200" s="293" t="n"/>
      <c r="AGN200" s="6" t="n"/>
      <c r="AGP200" s="2" t="n"/>
      <c r="AGQ200" s="293" t="n"/>
      <c r="AGT200" s="6" t="n"/>
      <c r="AGV200" s="2" t="n"/>
      <c r="AGW200" s="293" t="n"/>
      <c r="AGZ200" s="6" t="n"/>
      <c r="AHB200" s="2" t="n"/>
      <c r="AHC200" s="293" t="n"/>
      <c r="AHF200" s="6" t="n"/>
      <c r="AHH200" s="2" t="n"/>
      <c r="AHI200" s="293" t="n"/>
      <c r="AHL200" s="6" t="n"/>
      <c r="AHN200" s="2" t="n"/>
      <c r="AHO200" s="293" t="n"/>
      <c r="AHR200" s="6" t="n"/>
      <c r="AHT200" s="2" t="n"/>
      <c r="AHU200" s="293" t="n"/>
      <c r="AHX200" s="6" t="n"/>
      <c r="AHZ200" s="2" t="n"/>
      <c r="AIA200" s="293" t="n"/>
      <c r="AID200" s="6" t="n"/>
      <c r="AIF200" s="2" t="n"/>
      <c r="AIG200" s="293" t="n"/>
      <c r="AIJ200" s="6" t="n"/>
      <c r="AIL200" s="2" t="n"/>
      <c r="AIM200" s="293" t="n"/>
      <c r="AIP200" s="6" t="n"/>
      <c r="AIR200" s="2" t="n"/>
      <c r="AIS200" s="293" t="n"/>
      <c r="AIV200" s="6" t="n"/>
      <c r="AIX200" s="2" t="n"/>
      <c r="AIY200" s="293" t="n"/>
      <c r="AJB200" s="6" t="n"/>
      <c r="AJD200" s="2" t="n"/>
      <c r="AJE200" s="293" t="n"/>
      <c r="AJH200" s="6" t="n"/>
      <c r="AJJ200" s="2" t="n"/>
      <c r="AJK200" s="293" t="n"/>
      <c r="AJN200" s="6" t="n"/>
      <c r="AJP200" s="2" t="n"/>
      <c r="AJQ200" s="293" t="n"/>
      <c r="AJT200" s="6" t="n"/>
      <c r="AJV200" s="2" t="n"/>
      <c r="AJW200" s="293" t="n"/>
      <c r="AJZ200" s="6" t="n"/>
      <c r="AKB200" s="2" t="n"/>
      <c r="AKC200" s="293" t="n"/>
      <c r="AKF200" s="6" t="n"/>
      <c r="AKH200" s="2" t="n"/>
      <c r="AKI200" s="293" t="n"/>
      <c r="AKL200" s="6" t="n"/>
      <c r="AKN200" s="2" t="n"/>
      <c r="AKO200" s="293" t="n"/>
      <c r="AKR200" s="6" t="n"/>
      <c r="AKT200" s="2" t="n"/>
      <c r="AKU200" s="293" t="n"/>
      <c r="AKX200" s="6" t="n"/>
      <c r="AKZ200" s="2" t="n"/>
      <c r="ALA200" s="293" t="n"/>
      <c r="ALD200" s="6" t="n"/>
      <c r="ALF200" s="2" t="n"/>
      <c r="ALG200" s="293" t="n"/>
      <c r="ALJ200" s="6" t="n"/>
      <c r="ALL200" s="2" t="n"/>
      <c r="ALM200" s="293" t="n"/>
      <c r="ALP200" s="6" t="n"/>
      <c r="ALR200" s="2" t="n"/>
      <c r="ALS200" s="293" t="n"/>
      <c r="ALV200" s="6" t="n"/>
      <c r="ALX200" s="2" t="n"/>
      <c r="ALY200" s="293" t="n"/>
      <c r="AMB200" s="6" t="n"/>
      <c r="AMD200" s="2" t="n"/>
      <c r="AME200" s="293" t="n"/>
      <c r="AMH200" s="6" t="n"/>
      <c r="AMJ200" s="2" t="n"/>
      <c r="AMK200" s="293" t="n"/>
      <c r="AMN200" s="6" t="n"/>
      <c r="AMP200" s="2" t="n"/>
      <c r="AMQ200" s="293" t="n"/>
      <c r="AMT200" s="6" t="n"/>
      <c r="AMV200" s="2" t="n"/>
      <c r="AMW200" s="293" t="n"/>
      <c r="AMZ200" s="6" t="n"/>
      <c r="ANB200" s="2" t="n"/>
      <c r="ANC200" s="293" t="n"/>
      <c r="ANF200" s="6" t="n"/>
      <c r="ANH200" s="2" t="n"/>
      <c r="ANI200" s="293" t="n"/>
      <c r="ANL200" s="6" t="n"/>
      <c r="ANN200" s="2" t="n"/>
      <c r="ANO200" s="293" t="n"/>
      <c r="ANR200" s="6" t="n"/>
      <c r="ANT200" s="2" t="n"/>
      <c r="ANU200" s="293" t="n"/>
      <c r="ANX200" s="6" t="n"/>
      <c r="ANZ200" s="2" t="n"/>
      <c r="AOA200" s="293" t="n"/>
      <c r="AOD200" s="6" t="n"/>
      <c r="AOF200" s="2" t="n"/>
      <c r="AOG200" s="293" t="n"/>
      <c r="AOJ200" s="6" t="n"/>
      <c r="AOL200" s="2" t="n"/>
      <c r="AOM200" s="293" t="n"/>
      <c r="AOP200" s="6" t="n"/>
      <c r="AOR200" s="2" t="n"/>
      <c r="AOS200" s="293" t="n"/>
      <c r="AOV200" s="6" t="n"/>
      <c r="AOX200" s="2" t="n"/>
      <c r="AOY200" s="293" t="n"/>
      <c r="APB200" s="6" t="n"/>
      <c r="APD200" s="2" t="n"/>
      <c r="APE200" s="293" t="n"/>
      <c r="APH200" s="6" t="n"/>
      <c r="APJ200" s="2" t="n"/>
      <c r="APK200" s="293" t="n"/>
      <c r="APN200" s="6" t="n"/>
      <c r="APP200" s="2" t="n"/>
      <c r="APQ200" s="293" t="n"/>
      <c r="APT200" s="6" t="n"/>
      <c r="APV200" s="2" t="n"/>
      <c r="APW200" s="293" t="n"/>
      <c r="APZ200" s="6" t="n"/>
      <c r="AQB200" s="2" t="n"/>
      <c r="AQC200" s="293" t="n"/>
      <c r="AQF200" s="6" t="n"/>
      <c r="AQH200" s="2" t="n"/>
      <c r="AQI200" s="293" t="n"/>
      <c r="AQL200" s="6" t="n"/>
      <c r="AQN200" s="2" t="n"/>
      <c r="AQO200" s="293" t="n"/>
      <c r="AQR200" s="6" t="n"/>
      <c r="AQT200" s="2" t="n"/>
      <c r="AQU200" s="293" t="n"/>
      <c r="AQX200" s="6" t="n"/>
      <c r="AQZ200" s="2" t="n"/>
      <c r="ARA200" s="293" t="n"/>
      <c r="ARD200" s="6" t="n"/>
      <c r="ARF200" s="2" t="n"/>
      <c r="ARG200" s="293" t="n"/>
      <c r="ARJ200" s="6" t="n"/>
      <c r="ARL200" s="2" t="n"/>
      <c r="ARM200" s="293" t="n"/>
      <c r="ARP200" s="6" t="n"/>
      <c r="ARR200" s="2" t="n"/>
      <c r="ARS200" s="293" t="n"/>
      <c r="ARV200" s="6" t="n"/>
      <c r="ARX200" s="2" t="n"/>
      <c r="ARY200" s="293" t="n"/>
      <c r="ASB200" s="6" t="n"/>
      <c r="ASD200" s="2" t="n"/>
      <c r="ASE200" s="293" t="n"/>
      <c r="ASH200" s="6" t="n"/>
      <c r="ASJ200" s="2" t="n"/>
      <c r="ASK200" s="293" t="n"/>
      <c r="ASN200" s="6" t="n"/>
      <c r="ASP200" s="2" t="n"/>
      <c r="ASQ200" s="293" t="n"/>
      <c r="AST200" s="6" t="n"/>
      <c r="ASV200" s="2" t="n"/>
      <c r="ASW200" s="293" t="n"/>
      <c r="ASZ200" s="6" t="n"/>
      <c r="ATB200" s="2" t="n"/>
      <c r="ATC200" s="293" t="n"/>
      <c r="ATF200" s="6" t="n"/>
      <c r="ATH200" s="2" t="n"/>
      <c r="ATI200" s="293" t="n"/>
      <c r="ATL200" s="6" t="n"/>
      <c r="ATN200" s="2" t="n"/>
      <c r="ATO200" s="293" t="n"/>
      <c r="ATR200" s="6" t="n"/>
      <c r="ATT200" s="2" t="n"/>
      <c r="ATU200" s="293" t="n"/>
      <c r="ATX200" s="6" t="n"/>
      <c r="ATZ200" s="2" t="n"/>
      <c r="AUA200" s="293" t="n"/>
      <c r="AUD200" s="6" t="n"/>
      <c r="AUF200" s="2" t="n"/>
      <c r="AUG200" s="293" t="n"/>
      <c r="AUJ200" s="6" t="n"/>
      <c r="AUL200" s="2" t="n"/>
      <c r="AUM200" s="293" t="n"/>
      <c r="AUP200" s="6" t="n"/>
      <c r="AUR200" s="2" t="n"/>
      <c r="AUS200" s="293" t="n"/>
      <c r="AUV200" s="6" t="n"/>
      <c r="AUX200" s="2" t="n"/>
      <c r="AUY200" s="293" t="n"/>
      <c r="AVB200" s="6" t="n"/>
      <c r="AVD200" s="2" t="n"/>
      <c r="AVE200" s="293" t="n"/>
      <c r="AVH200" s="6" t="n"/>
      <c r="AVJ200" s="2" t="n"/>
      <c r="AVK200" s="293" t="n"/>
      <c r="AVN200" s="6" t="n"/>
      <c r="AVP200" s="2" t="n"/>
      <c r="AVQ200" s="293" t="n"/>
      <c r="AVT200" s="6" t="n"/>
      <c r="AVV200" s="2" t="n"/>
      <c r="AVW200" s="293" t="n"/>
      <c r="AVZ200" s="6" t="n"/>
      <c r="AWB200" s="2" t="n"/>
      <c r="AWC200" s="293" t="n"/>
      <c r="AWF200" s="6" t="n"/>
      <c r="AWH200" s="2" t="n"/>
      <c r="AWI200" s="293" t="n"/>
      <c r="AWL200" s="6" t="n"/>
      <c r="AWN200" s="2" t="n"/>
      <c r="AWO200" s="293" t="n"/>
      <c r="AWR200" s="6" t="n"/>
      <c r="AWT200" s="2" t="n"/>
      <c r="AWU200" s="293" t="n"/>
      <c r="AWX200" s="6" t="n"/>
      <c r="AWZ200" s="2" t="n"/>
      <c r="AXA200" s="293" t="n"/>
      <c r="AXD200" s="6" t="n"/>
      <c r="AXF200" s="2" t="n"/>
      <c r="AXG200" s="293" t="n"/>
      <c r="AXJ200" s="6" t="n"/>
      <c r="AXL200" s="2" t="n"/>
      <c r="AXM200" s="293" t="n"/>
      <c r="AXP200" s="6" t="n"/>
      <c r="AXR200" s="2" t="n"/>
      <c r="AXS200" s="293" t="n"/>
      <c r="AXV200" s="6" t="n"/>
      <c r="AXX200" s="2" t="n"/>
      <c r="AXY200" s="293" t="n"/>
      <c r="AYB200" s="6" t="n"/>
      <c r="AYD200" s="2" t="n"/>
      <c r="AYE200" s="293" t="n"/>
      <c r="AYH200" s="6" t="n"/>
      <c r="AYJ200" s="2" t="n"/>
      <c r="AYK200" s="293" t="n"/>
      <c r="AYN200" s="6" t="n"/>
      <c r="AYP200" s="2" t="n"/>
      <c r="AYQ200" s="293" t="n"/>
      <c r="AYT200" s="6" t="n"/>
      <c r="AYV200" s="2" t="n"/>
      <c r="AYW200" s="293" t="n"/>
      <c r="AYZ200" s="6" t="n"/>
      <c r="AZB200" s="2" t="n"/>
      <c r="AZC200" s="293" t="n"/>
      <c r="AZF200" s="6" t="n"/>
      <c r="AZH200" s="2" t="n"/>
      <c r="AZI200" s="293" t="n"/>
      <c r="AZL200" s="6" t="n"/>
      <c r="AZN200" s="2" t="n"/>
      <c r="AZO200" s="293" t="n"/>
      <c r="AZR200" s="6" t="n"/>
      <c r="AZT200" s="2" t="n"/>
      <c r="AZU200" s="293" t="n"/>
      <c r="AZX200" s="6" t="n"/>
      <c r="AZZ200" s="2" t="n"/>
      <c r="BAA200" s="293" t="n"/>
      <c r="BAD200" s="6" t="n"/>
      <c r="BAF200" s="2" t="n"/>
      <c r="BAG200" s="293" t="n"/>
      <c r="BAJ200" s="6" t="n"/>
      <c r="BAL200" s="2" t="n"/>
      <c r="BAM200" s="293" t="n"/>
      <c r="BAP200" s="6" t="n"/>
      <c r="BAR200" s="2" t="n"/>
      <c r="BAS200" s="293" t="n"/>
      <c r="BAV200" s="6" t="n"/>
      <c r="BAX200" s="2" t="n"/>
      <c r="BAY200" s="293" t="n"/>
      <c r="BBB200" s="6" t="n"/>
      <c r="BBD200" s="2" t="n"/>
      <c r="BBE200" s="293" t="n"/>
      <c r="BBH200" s="6" t="n"/>
      <c r="BBJ200" s="2" t="n"/>
      <c r="BBK200" s="293" t="n"/>
      <c r="BBN200" s="6" t="n"/>
      <c r="BBP200" s="2" t="n"/>
      <c r="BBQ200" s="293" t="n"/>
      <c r="BBT200" s="6" t="n"/>
      <c r="BBV200" s="2" t="n"/>
      <c r="BBW200" s="293" t="n"/>
      <c r="BBZ200" s="6" t="n"/>
      <c r="BCB200" s="2" t="n"/>
      <c r="BCC200" s="293" t="n"/>
      <c r="BCF200" s="6" t="n"/>
      <c r="BCH200" s="2" t="n"/>
      <c r="BCI200" s="293" t="n"/>
      <c r="BCL200" s="6" t="n"/>
      <c r="BCN200" s="2" t="n"/>
      <c r="BCO200" s="293" t="n"/>
      <c r="BCR200" s="6" t="n"/>
      <c r="BCT200" s="2" t="n"/>
      <c r="BCU200" s="293" t="n"/>
      <c r="BCX200" s="6" t="n"/>
      <c r="BCZ200" s="2" t="n"/>
      <c r="BDA200" s="293" t="n"/>
      <c r="BDD200" s="6" t="n"/>
      <c r="BDF200" s="2" t="n"/>
      <c r="BDG200" s="293" t="n"/>
      <c r="BDJ200" s="6" t="n"/>
      <c r="BDL200" s="2" t="n"/>
      <c r="BDM200" s="293" t="n"/>
      <c r="BDP200" s="6" t="n"/>
      <c r="BDR200" s="2" t="n"/>
      <c r="BDS200" s="293" t="n"/>
      <c r="BDV200" s="6" t="n"/>
      <c r="BDX200" s="2" t="n"/>
      <c r="BDY200" s="293" t="n"/>
      <c r="BEB200" s="6" t="n"/>
      <c r="BED200" s="2" t="n"/>
      <c r="BEE200" s="293" t="n"/>
      <c r="BEH200" s="6" t="n"/>
      <c r="BEJ200" s="2" t="n"/>
      <c r="BEK200" s="293" t="n"/>
      <c r="BEN200" s="6" t="n"/>
      <c r="BEP200" s="2" t="n"/>
      <c r="BEQ200" s="293" t="n"/>
      <c r="BET200" s="6" t="n"/>
      <c r="BEV200" s="2" t="n"/>
      <c r="BEW200" s="293" t="n"/>
      <c r="BEZ200" s="6" t="n"/>
      <c r="BFB200" s="2" t="n"/>
      <c r="BFC200" s="293" t="n"/>
      <c r="BFF200" s="6" t="n"/>
      <c r="BFH200" s="2" t="n"/>
      <c r="BFI200" s="293" t="n"/>
      <c r="BFL200" s="6" t="n"/>
      <c r="BFN200" s="2" t="n"/>
      <c r="BFO200" s="293" t="n"/>
      <c r="BFR200" s="6" t="n"/>
      <c r="BFT200" s="2" t="n"/>
      <c r="BFU200" s="293" t="n"/>
      <c r="BFX200" s="6" t="n"/>
      <c r="BFZ200" s="2" t="n"/>
      <c r="BGA200" s="293" t="n"/>
      <c r="BGD200" s="6" t="n"/>
      <c r="BGF200" s="2" t="n"/>
      <c r="BGG200" s="293" t="n"/>
      <c r="BGJ200" s="6" t="n"/>
      <c r="BGL200" s="2" t="n"/>
      <c r="BGM200" s="293" t="n"/>
      <c r="BGP200" s="6" t="n"/>
      <c r="BGR200" s="2" t="n"/>
      <c r="BGS200" s="293" t="n"/>
      <c r="BGV200" s="6" t="n"/>
      <c r="BGX200" s="2" t="n"/>
      <c r="BGY200" s="293" t="n"/>
      <c r="BHB200" s="6" t="n"/>
      <c r="BHD200" s="2" t="n"/>
      <c r="BHE200" s="293" t="n"/>
      <c r="BHH200" s="6" t="n"/>
      <c r="BHJ200" s="2" t="n"/>
      <c r="BHK200" s="293" t="n"/>
      <c r="BHN200" s="6" t="n"/>
      <c r="BHP200" s="2" t="n"/>
      <c r="BHQ200" s="293" t="n"/>
      <c r="BHT200" s="6" t="n"/>
      <c r="BHV200" s="2" t="n"/>
      <c r="BHW200" s="293" t="n"/>
      <c r="BHZ200" s="6" t="n"/>
      <c r="BIB200" s="2" t="n"/>
      <c r="BIC200" s="293" t="n"/>
      <c r="BIF200" s="6" t="n"/>
      <c r="BIH200" s="2" t="n"/>
      <c r="BII200" s="293" t="n"/>
      <c r="BIL200" s="6" t="n"/>
      <c r="BIN200" s="2" t="n"/>
      <c r="BIO200" s="293" t="n"/>
      <c r="BIR200" s="6" t="n"/>
      <c r="BIT200" s="2" t="n"/>
      <c r="BIU200" s="293" t="n"/>
      <c r="BIX200" s="6" t="n"/>
      <c r="BIZ200" s="2" t="n"/>
      <c r="BJA200" s="293" t="n"/>
      <c r="BJD200" s="6" t="n"/>
      <c r="BJF200" s="2" t="n"/>
      <c r="BJG200" s="293" t="n"/>
      <c r="BJJ200" s="6" t="n"/>
      <c r="BJL200" s="2" t="n"/>
      <c r="BJM200" s="293" t="n"/>
      <c r="BJP200" s="6" t="n"/>
      <c r="BJR200" s="2" t="n"/>
      <c r="BJS200" s="293" t="n"/>
      <c r="BJV200" s="6" t="n"/>
      <c r="BJX200" s="2" t="n"/>
      <c r="BJY200" s="293" t="n"/>
      <c r="BKB200" s="6" t="n"/>
      <c r="BKD200" s="2" t="n"/>
      <c r="BKE200" s="293" t="n"/>
      <c r="BKH200" s="6" t="n"/>
      <c r="BKJ200" s="2" t="n"/>
      <c r="BKK200" s="293" t="n"/>
      <c r="BKN200" s="6" t="n"/>
      <c r="BKP200" s="2" t="n"/>
      <c r="BKQ200" s="293" t="n"/>
      <c r="BKT200" s="6" t="n"/>
      <c r="BKV200" s="2" t="n"/>
      <c r="BKW200" s="293" t="n"/>
      <c r="BKZ200" s="6" t="n"/>
      <c r="BLB200" s="2" t="n"/>
      <c r="BLC200" s="293" t="n"/>
      <c r="BLF200" s="6" t="n"/>
      <c r="BLH200" s="2" t="n"/>
      <c r="BLI200" s="293" t="n"/>
      <c r="BLL200" s="6" t="n"/>
      <c r="BLN200" s="2" t="n"/>
      <c r="BLO200" s="293" t="n"/>
      <c r="BLR200" s="6" t="n"/>
      <c r="BLT200" s="2" t="n"/>
      <c r="BLU200" s="293" t="n"/>
      <c r="BLX200" s="6" t="n"/>
      <c r="BLZ200" s="2" t="n"/>
      <c r="BMA200" s="293" t="n"/>
      <c r="BMD200" s="6" t="n"/>
      <c r="BMF200" s="2" t="n"/>
      <c r="BMG200" s="293" t="n"/>
      <c r="BMJ200" s="6" t="n"/>
      <c r="BML200" s="2" t="n"/>
      <c r="BMM200" s="293" t="n"/>
      <c r="BMP200" s="6" t="n"/>
      <c r="BMR200" s="2" t="n"/>
      <c r="BMS200" s="293" t="n"/>
      <c r="BMV200" s="6" t="n"/>
      <c r="BMX200" s="2" t="n"/>
      <c r="BMY200" s="293" t="n"/>
      <c r="BNB200" s="6" t="n"/>
      <c r="BND200" s="2" t="n"/>
      <c r="BNE200" s="293" t="n"/>
      <c r="BNH200" s="6" t="n"/>
      <c r="BNJ200" s="2" t="n"/>
      <c r="BNK200" s="293" t="n"/>
      <c r="BNN200" s="6" t="n"/>
      <c r="BNP200" s="2" t="n"/>
      <c r="BNQ200" s="293" t="n"/>
      <c r="BNT200" s="6" t="n"/>
      <c r="BNV200" s="2" t="n"/>
      <c r="BNW200" s="293" t="n"/>
      <c r="BNZ200" s="6" t="n"/>
      <c r="BOB200" s="2" t="n"/>
      <c r="BOC200" s="293" t="n"/>
      <c r="BOF200" s="6" t="n"/>
      <c r="BOH200" s="2" t="n"/>
      <c r="BOI200" s="293" t="n"/>
      <c r="BOL200" s="6" t="n"/>
      <c r="BON200" s="2" t="n"/>
      <c r="BOO200" s="293" t="n"/>
    </row>
    <row r="201">
      <c r="D201" s="3" t="n"/>
      <c r="E201" s="11" t="n"/>
      <c r="F201" s="293" t="n"/>
      <c r="G201" s="11" t="n"/>
      <c r="H201" s="8" t="n"/>
      <c r="I201" s="8" t="n"/>
      <c r="J201" s="2" t="n"/>
      <c r="K201" s="6" t="n"/>
      <c r="L201" s="293" t="n"/>
      <c r="M201" s="293" t="n"/>
      <c r="N201" s="6" t="n"/>
      <c r="P201" s="2" t="n"/>
      <c r="Q201" s="293" t="n"/>
      <c r="T201" s="6" t="n"/>
      <c r="V201" s="2" t="n"/>
      <c r="W201" s="293" t="n"/>
      <c r="Z201" s="6" t="n"/>
      <c r="AB201" s="2" t="n"/>
      <c r="AC201" s="293" t="n"/>
      <c r="AF201" s="6" t="n"/>
      <c r="AH201" s="2" t="n"/>
      <c r="AI201" s="293" t="n"/>
      <c r="AL201" s="6" t="n"/>
      <c r="AN201" s="2" t="n"/>
      <c r="AO201" s="293" t="n"/>
      <c r="AR201" s="6" t="n"/>
      <c r="AT201" s="2" t="n"/>
      <c r="AU201" s="293" t="n"/>
      <c r="AX201" s="6" t="n"/>
      <c r="AZ201" s="2" t="n"/>
      <c r="BA201" s="293" t="n"/>
      <c r="BD201" s="6" t="n"/>
      <c r="BF201" s="2" t="n"/>
      <c r="BG201" s="293" t="n"/>
      <c r="BJ201" s="6" t="n"/>
      <c r="BL201" s="2" t="n"/>
      <c r="BM201" s="293" t="n"/>
      <c r="BP201" s="6" t="n"/>
      <c r="BR201" s="2" t="n"/>
      <c r="BS201" s="293" t="n"/>
      <c r="BV201" s="6" t="n"/>
      <c r="BX201" s="2" t="n"/>
      <c r="BY201" s="293" t="n"/>
      <c r="CB201" s="6" t="n"/>
      <c r="CD201" s="2" t="n"/>
      <c r="CE201" s="293" t="n"/>
      <c r="CH201" s="6" t="n"/>
      <c r="CJ201" s="2" t="n"/>
      <c r="CK201" s="293" t="n"/>
      <c r="CN201" s="6" t="n"/>
      <c r="CP201" s="2" t="n"/>
      <c r="CQ201" s="293" t="n"/>
      <c r="CT201" s="6" t="n"/>
      <c r="CV201" s="2" t="n"/>
      <c r="CW201" s="293" t="n"/>
      <c r="CZ201" s="6" t="n"/>
      <c r="DB201" s="2" t="n"/>
      <c r="DC201" s="293" t="n"/>
      <c r="DF201" s="6" t="n"/>
      <c r="DH201" s="2" t="n"/>
      <c r="DI201" s="293" t="n"/>
      <c r="DL201" s="6" t="n"/>
      <c r="DN201" s="2" t="n"/>
      <c r="DO201" s="293" t="n"/>
      <c r="DR201" s="6" t="n"/>
      <c r="DT201" s="2" t="n"/>
      <c r="DU201" s="293" t="n"/>
      <c r="DX201" s="6" t="n"/>
      <c r="DZ201" s="2" t="n"/>
      <c r="EA201" s="293" t="n"/>
      <c r="ED201" s="6" t="n"/>
      <c r="EF201" s="2" t="n"/>
      <c r="EG201" s="293" t="n"/>
      <c r="EJ201" s="6" t="n"/>
      <c r="EL201" s="2" t="n"/>
      <c r="EM201" s="293" t="n"/>
      <c r="EP201" s="6" t="n"/>
      <c r="ER201" s="2" t="n"/>
      <c r="ES201" s="293" t="n"/>
      <c r="EV201" s="6" t="n"/>
      <c r="EX201" s="2" t="n"/>
      <c r="EY201" s="293" t="n"/>
      <c r="FB201" s="6" t="n"/>
      <c r="FD201" s="2" t="n"/>
      <c r="FE201" s="293" t="n"/>
      <c r="FH201" s="6" t="n"/>
      <c r="FJ201" s="2" t="n"/>
      <c r="FK201" s="293" t="n"/>
      <c r="FN201" s="6" t="n"/>
      <c r="FP201" s="2" t="n"/>
      <c r="FQ201" s="293" t="n"/>
      <c r="FT201" s="6" t="n"/>
      <c r="FV201" s="2" t="n"/>
      <c r="FW201" s="293" t="n"/>
      <c r="FZ201" s="6" t="n"/>
      <c r="GB201" s="2" t="n"/>
      <c r="GC201" s="293" t="n"/>
      <c r="GF201" s="6" t="n"/>
      <c r="GH201" s="2" t="n"/>
      <c r="GI201" s="293" t="n"/>
      <c r="GL201" s="6" t="n"/>
      <c r="GN201" s="2" t="n"/>
      <c r="GO201" s="293" t="n"/>
      <c r="GR201" s="6" t="n"/>
      <c r="GT201" s="2" t="n"/>
      <c r="GU201" s="293" t="n"/>
      <c r="GX201" s="6" t="n"/>
      <c r="GZ201" s="2" t="n"/>
      <c r="HA201" s="293" t="n"/>
      <c r="HD201" s="6" t="n"/>
      <c r="HF201" s="2" t="n"/>
      <c r="HG201" s="293" t="n"/>
      <c r="HJ201" s="6" t="n"/>
      <c r="HL201" s="2" t="n"/>
      <c r="HM201" s="293" t="n"/>
      <c r="HP201" s="6" t="n"/>
      <c r="HR201" s="2" t="n"/>
      <c r="HS201" s="293" t="n"/>
      <c r="HV201" s="6" t="n"/>
      <c r="HX201" s="2" t="n"/>
      <c r="HY201" s="293" t="n"/>
      <c r="IB201" s="6" t="n"/>
      <c r="ID201" s="2" t="n"/>
      <c r="IE201" s="293" t="n"/>
      <c r="IH201" s="6" t="n"/>
      <c r="IJ201" s="2" t="n"/>
      <c r="IK201" s="293" t="n"/>
      <c r="IN201" s="6" t="n"/>
      <c r="IP201" s="2" t="n"/>
      <c r="IQ201" s="293" t="n"/>
      <c r="IT201" s="6" t="n"/>
      <c r="IV201" s="2" t="n"/>
      <c r="IW201" s="293" t="n"/>
      <c r="IZ201" s="6" t="n"/>
      <c r="JB201" s="2" t="n"/>
      <c r="JC201" s="293" t="n"/>
      <c r="JF201" s="6" t="n"/>
      <c r="JH201" s="2" t="n"/>
      <c r="JI201" s="293" t="n"/>
      <c r="JL201" s="6" t="n"/>
      <c r="JN201" s="2" t="n"/>
      <c r="JO201" s="293" t="n"/>
      <c r="JR201" s="6" t="n"/>
      <c r="JT201" s="2" t="n"/>
      <c r="JU201" s="293" t="n"/>
      <c r="JX201" s="6" t="n"/>
      <c r="JZ201" s="2" t="n"/>
      <c r="KA201" s="293" t="n"/>
      <c r="KD201" s="6" t="n"/>
      <c r="KF201" s="2" t="n"/>
      <c r="KG201" s="293" t="n"/>
      <c r="KJ201" s="6" t="n"/>
      <c r="KL201" s="2" t="n"/>
      <c r="KM201" s="293" t="n"/>
      <c r="KP201" s="6" t="n"/>
      <c r="KR201" s="2" t="n"/>
      <c r="KS201" s="293" t="n"/>
      <c r="KV201" s="6" t="n"/>
      <c r="KX201" s="2" t="n"/>
      <c r="KY201" s="293" t="n"/>
      <c r="LB201" s="6" t="n"/>
      <c r="LD201" s="2" t="n"/>
      <c r="LE201" s="293" t="n"/>
      <c r="LH201" s="6" t="n"/>
      <c r="LJ201" s="2" t="n"/>
      <c r="LK201" s="293" t="n"/>
      <c r="LN201" s="6" t="n"/>
      <c r="LP201" s="2" t="n"/>
      <c r="LQ201" s="293" t="n"/>
      <c r="LT201" s="6" t="n"/>
      <c r="LV201" s="2" t="n"/>
      <c r="LW201" s="293" t="n"/>
      <c r="LZ201" s="6" t="n"/>
      <c r="MB201" s="2" t="n"/>
      <c r="MC201" s="293" t="n"/>
      <c r="MF201" s="6" t="n"/>
      <c r="MH201" s="2" t="n"/>
      <c r="MI201" s="293" t="n"/>
      <c r="ML201" s="6" t="n"/>
      <c r="MN201" s="2" t="n"/>
      <c r="MO201" s="293" t="n"/>
      <c r="MR201" s="6" t="n"/>
      <c r="MT201" s="2" t="n"/>
      <c r="MU201" s="293" t="n"/>
      <c r="MX201" s="6" t="n"/>
      <c r="MZ201" s="2" t="n"/>
      <c r="NA201" s="293" t="n"/>
      <c r="ND201" s="6" t="n"/>
      <c r="NF201" s="2" t="n"/>
      <c r="NG201" s="293" t="n"/>
      <c r="NJ201" s="6" t="n"/>
      <c r="NL201" s="2" t="n"/>
      <c r="NM201" s="293" t="n"/>
      <c r="NP201" s="6" t="n"/>
      <c r="NR201" s="2" t="n"/>
      <c r="NS201" s="293" t="n"/>
      <c r="NV201" s="6" t="n"/>
      <c r="NX201" s="2" t="n"/>
      <c r="NY201" s="293" t="n"/>
      <c r="OB201" s="6" t="n"/>
      <c r="OD201" s="2" t="n"/>
      <c r="OE201" s="293" t="n"/>
      <c r="OH201" s="6" t="n"/>
      <c r="OJ201" s="2" t="n"/>
      <c r="OK201" s="293" t="n"/>
      <c r="ON201" s="6" t="n"/>
      <c r="OP201" s="2" t="n"/>
      <c r="OQ201" s="293" t="n"/>
      <c r="OT201" s="6" t="n"/>
      <c r="OV201" s="2" t="n"/>
      <c r="OW201" s="293" t="n"/>
      <c r="OZ201" s="6" t="n"/>
      <c r="PB201" s="2" t="n"/>
      <c r="PC201" s="293" t="n"/>
      <c r="PF201" s="6" t="n"/>
      <c r="PH201" s="2" t="n"/>
      <c r="PI201" s="293" t="n"/>
      <c r="PL201" s="6" t="n"/>
      <c r="PN201" s="2" t="n"/>
      <c r="PO201" s="293" t="n"/>
      <c r="PR201" s="6" t="n"/>
      <c r="PT201" s="2" t="n"/>
      <c r="PU201" s="293" t="n"/>
      <c r="PX201" s="6" t="n"/>
      <c r="PZ201" s="2" t="n"/>
      <c r="QA201" s="293" t="n"/>
      <c r="QD201" s="6" t="n"/>
      <c r="QF201" s="2" t="n"/>
      <c r="QG201" s="293" t="n"/>
      <c r="QJ201" s="6" t="n"/>
      <c r="QL201" s="2" t="n"/>
      <c r="QM201" s="293" t="n"/>
      <c r="QP201" s="6" t="n"/>
      <c r="QR201" s="2" t="n"/>
      <c r="QS201" s="293" t="n"/>
      <c r="QV201" s="6" t="n"/>
      <c r="QX201" s="2" t="n"/>
      <c r="QY201" s="293" t="n"/>
      <c r="RB201" s="6" t="n"/>
      <c r="RD201" s="2" t="n"/>
      <c r="RE201" s="293" t="n"/>
      <c r="RH201" s="6" t="n"/>
      <c r="RJ201" s="2" t="n"/>
      <c r="RK201" s="293" t="n"/>
      <c r="RN201" s="6" t="n"/>
      <c r="RP201" s="2" t="n"/>
      <c r="RQ201" s="293" t="n"/>
      <c r="RT201" s="6" t="n"/>
      <c r="RV201" s="2" t="n"/>
      <c r="RW201" s="293" t="n"/>
      <c r="RZ201" s="6" t="n"/>
      <c r="SB201" s="2" t="n"/>
      <c r="SC201" s="293" t="n"/>
      <c r="SF201" s="6" t="n"/>
      <c r="SH201" s="2" t="n"/>
      <c r="SI201" s="293" t="n"/>
      <c r="SL201" s="6" t="n"/>
      <c r="SN201" s="2" t="n"/>
      <c r="SO201" s="293" t="n"/>
      <c r="SR201" s="6" t="n"/>
      <c r="ST201" s="2" t="n"/>
      <c r="SU201" s="293" t="n"/>
      <c r="SX201" s="6" t="n"/>
      <c r="SZ201" s="2" t="n"/>
      <c r="TA201" s="293" t="n"/>
      <c r="TD201" s="6" t="n"/>
      <c r="TF201" s="2" t="n"/>
      <c r="TG201" s="293" t="n"/>
      <c r="TJ201" s="6" t="n"/>
      <c r="TL201" s="2" t="n"/>
      <c r="TM201" s="293" t="n"/>
      <c r="TP201" s="6" t="n"/>
      <c r="TR201" s="2" t="n"/>
      <c r="TS201" s="293" t="n"/>
      <c r="TV201" s="6" t="n"/>
      <c r="TX201" s="2" t="n"/>
      <c r="TY201" s="293" t="n"/>
      <c r="UB201" s="6" t="n"/>
      <c r="UD201" s="2" t="n"/>
      <c r="UE201" s="293" t="n"/>
      <c r="UH201" s="6" t="n"/>
      <c r="UJ201" s="2" t="n"/>
      <c r="UK201" s="293" t="n"/>
      <c r="UN201" s="6" t="n"/>
      <c r="UP201" s="2" t="n"/>
      <c r="UQ201" s="293" t="n"/>
      <c r="UT201" s="6" t="n"/>
      <c r="UV201" s="2" t="n"/>
      <c r="UW201" s="293" t="n"/>
      <c r="UZ201" s="6" t="n"/>
      <c r="VB201" s="2" t="n"/>
      <c r="VC201" s="293" t="n"/>
      <c r="VF201" s="6" t="n"/>
      <c r="VH201" s="2" t="n"/>
      <c r="VI201" s="293" t="n"/>
      <c r="VL201" s="6" t="n"/>
      <c r="VN201" s="2" t="n"/>
      <c r="VO201" s="293" t="n"/>
      <c r="VR201" s="6" t="n"/>
      <c r="VT201" s="2" t="n"/>
      <c r="VU201" s="293" t="n"/>
      <c r="VX201" s="6" t="n"/>
      <c r="VZ201" s="2" t="n"/>
      <c r="WA201" s="293" t="n"/>
      <c r="WD201" s="6" t="n"/>
      <c r="WF201" s="2" t="n"/>
      <c r="WG201" s="293" t="n"/>
      <c r="WJ201" s="6" t="n"/>
      <c r="WL201" s="2" t="n"/>
      <c r="WM201" s="293" t="n"/>
      <c r="WP201" s="6" t="n"/>
      <c r="WR201" s="2" t="n"/>
      <c r="WS201" s="293" t="n"/>
      <c r="WV201" s="6" t="n"/>
      <c r="WX201" s="2" t="n"/>
      <c r="WY201" s="293" t="n"/>
      <c r="XB201" s="6" t="n"/>
      <c r="XD201" s="2" t="n"/>
      <c r="XE201" s="293" t="n"/>
      <c r="XH201" s="6" t="n"/>
      <c r="XJ201" s="2" t="n"/>
      <c r="XK201" s="293" t="n"/>
      <c r="XN201" s="6" t="n"/>
      <c r="XP201" s="2" t="n"/>
      <c r="XQ201" s="293" t="n"/>
      <c r="XT201" s="6" t="n"/>
      <c r="XV201" s="2" t="n"/>
      <c r="XW201" s="293" t="n"/>
      <c r="XZ201" s="6" t="n"/>
      <c r="YB201" s="2" t="n"/>
      <c r="YC201" s="293" t="n"/>
      <c r="YF201" s="6" t="n"/>
      <c r="YH201" s="2" t="n"/>
      <c r="YI201" s="293" t="n"/>
      <c r="YL201" s="6" t="n"/>
      <c r="YN201" s="2" t="n"/>
      <c r="YO201" s="293" t="n"/>
      <c r="YR201" s="6" t="n"/>
      <c r="YT201" s="2" t="n"/>
      <c r="YU201" s="293" t="n"/>
      <c r="YX201" s="6" t="n"/>
      <c r="YZ201" s="2" t="n"/>
      <c r="ZA201" s="293" t="n"/>
      <c r="ZD201" s="6" t="n"/>
      <c r="ZF201" s="2" t="n"/>
      <c r="ZG201" s="293" t="n"/>
      <c r="ZJ201" s="6" t="n"/>
      <c r="ZL201" s="2" t="n"/>
      <c r="ZM201" s="293" t="n"/>
      <c r="ZP201" s="6" t="n"/>
      <c r="ZR201" s="2" t="n"/>
      <c r="ZS201" s="293" t="n"/>
      <c r="ZV201" s="6" t="n"/>
      <c r="ZX201" s="2" t="n"/>
      <c r="ZY201" s="293" t="n"/>
      <c r="AAB201" s="6" t="n"/>
      <c r="AAD201" s="2" t="n"/>
      <c r="AAE201" s="293" t="n"/>
      <c r="AAH201" s="6" t="n"/>
      <c r="AAJ201" s="2" t="n"/>
      <c r="AAK201" s="293" t="n"/>
      <c r="AAN201" s="6" t="n"/>
      <c r="AAP201" s="2" t="n"/>
      <c r="AAQ201" s="293" t="n"/>
      <c r="AAT201" s="6" t="n"/>
      <c r="AAV201" s="2" t="n"/>
      <c r="AAW201" s="293" t="n"/>
      <c r="AAZ201" s="6" t="n"/>
      <c r="ABB201" s="2" t="n"/>
      <c r="ABC201" s="293" t="n"/>
      <c r="ABF201" s="6" t="n"/>
      <c r="ABH201" s="2" t="n"/>
      <c r="ABI201" s="293" t="n"/>
      <c r="ABL201" s="6" t="n"/>
      <c r="ABN201" s="2" t="n"/>
      <c r="ABO201" s="293" t="n"/>
      <c r="ABR201" s="6" t="n"/>
      <c r="ABT201" s="2" t="n"/>
      <c r="ABU201" s="293" t="n"/>
      <c r="ABX201" s="6" t="n"/>
      <c r="ABZ201" s="2" t="n"/>
      <c r="ACA201" s="293" t="n"/>
      <c r="ACD201" s="6" t="n"/>
      <c r="ACF201" s="2" t="n"/>
      <c r="ACG201" s="293" t="n"/>
      <c r="ACJ201" s="6" t="n"/>
      <c r="ACL201" s="2" t="n"/>
      <c r="ACM201" s="293" t="n"/>
      <c r="ACP201" s="6" t="n"/>
      <c r="ACR201" s="2" t="n"/>
      <c r="ACS201" s="293" t="n"/>
      <c r="ACV201" s="6" t="n"/>
      <c r="ACX201" s="2" t="n"/>
      <c r="ACY201" s="293" t="n"/>
      <c r="ADB201" s="6" t="n"/>
      <c r="ADD201" s="2" t="n"/>
      <c r="ADE201" s="293" t="n"/>
      <c r="ADH201" s="6" t="n"/>
      <c r="ADJ201" s="2" t="n"/>
      <c r="ADK201" s="293" t="n"/>
      <c r="ADN201" s="6" t="n"/>
      <c r="ADP201" s="2" t="n"/>
      <c r="ADQ201" s="293" t="n"/>
      <c r="ADT201" s="6" t="n"/>
      <c r="ADV201" s="2" t="n"/>
      <c r="ADW201" s="293" t="n"/>
      <c r="ADZ201" s="6" t="n"/>
      <c r="AEB201" s="2" t="n"/>
      <c r="AEC201" s="293" t="n"/>
      <c r="AEF201" s="6" t="n"/>
      <c r="AEH201" s="2" t="n"/>
      <c r="AEI201" s="293" t="n"/>
      <c r="AEL201" s="6" t="n"/>
      <c r="AEN201" s="2" t="n"/>
      <c r="AEO201" s="293" t="n"/>
      <c r="AER201" s="6" t="n"/>
      <c r="AET201" s="2" t="n"/>
      <c r="AEU201" s="293" t="n"/>
      <c r="AEX201" s="6" t="n"/>
      <c r="AEZ201" s="2" t="n"/>
      <c r="AFA201" s="293" t="n"/>
      <c r="AFD201" s="6" t="n"/>
      <c r="AFF201" s="2" t="n"/>
      <c r="AFG201" s="293" t="n"/>
      <c r="AFJ201" s="6" t="n"/>
      <c r="AFL201" s="2" t="n"/>
      <c r="AFM201" s="293" t="n"/>
      <c r="AFP201" s="6" t="n"/>
      <c r="AFR201" s="2" t="n"/>
      <c r="AFS201" s="293" t="n"/>
      <c r="AFV201" s="6" t="n"/>
      <c r="AFX201" s="2" t="n"/>
      <c r="AFY201" s="293" t="n"/>
      <c r="AGB201" s="6" t="n"/>
      <c r="AGD201" s="2" t="n"/>
      <c r="AGE201" s="293" t="n"/>
      <c r="AGH201" s="6" t="n"/>
      <c r="AGJ201" s="2" t="n"/>
      <c r="AGK201" s="293" t="n"/>
      <c r="AGN201" s="6" t="n"/>
      <c r="AGP201" s="2" t="n"/>
      <c r="AGQ201" s="293" t="n"/>
      <c r="AGT201" s="6" t="n"/>
      <c r="AGV201" s="2" t="n"/>
      <c r="AGW201" s="293" t="n"/>
      <c r="AGZ201" s="6" t="n"/>
      <c r="AHB201" s="2" t="n"/>
      <c r="AHC201" s="293" t="n"/>
      <c r="AHF201" s="6" t="n"/>
      <c r="AHH201" s="2" t="n"/>
      <c r="AHI201" s="293" t="n"/>
      <c r="AHL201" s="6" t="n"/>
      <c r="AHN201" s="2" t="n"/>
      <c r="AHO201" s="293" t="n"/>
      <c r="AHR201" s="6" t="n"/>
      <c r="AHT201" s="2" t="n"/>
      <c r="AHU201" s="293" t="n"/>
      <c r="AHX201" s="6" t="n"/>
      <c r="AHZ201" s="2" t="n"/>
      <c r="AIA201" s="293" t="n"/>
      <c r="AID201" s="6" t="n"/>
      <c r="AIF201" s="2" t="n"/>
      <c r="AIG201" s="293" t="n"/>
      <c r="AIJ201" s="6" t="n"/>
      <c r="AIL201" s="2" t="n"/>
      <c r="AIM201" s="293" t="n"/>
      <c r="AIP201" s="6" t="n"/>
      <c r="AIR201" s="2" t="n"/>
      <c r="AIS201" s="293" t="n"/>
      <c r="AIV201" s="6" t="n"/>
      <c r="AIX201" s="2" t="n"/>
      <c r="AIY201" s="293" t="n"/>
      <c r="AJB201" s="6" t="n"/>
      <c r="AJD201" s="2" t="n"/>
      <c r="AJE201" s="293" t="n"/>
      <c r="AJH201" s="6" t="n"/>
      <c r="AJJ201" s="2" t="n"/>
      <c r="AJK201" s="293" t="n"/>
      <c r="AJN201" s="6" t="n"/>
      <c r="AJP201" s="2" t="n"/>
      <c r="AJQ201" s="293" t="n"/>
      <c r="AJT201" s="6" t="n"/>
      <c r="AJV201" s="2" t="n"/>
      <c r="AJW201" s="293" t="n"/>
      <c r="AJZ201" s="6" t="n"/>
      <c r="AKB201" s="2" t="n"/>
      <c r="AKC201" s="293" t="n"/>
      <c r="AKF201" s="6" t="n"/>
      <c r="AKH201" s="2" t="n"/>
      <c r="AKI201" s="293" t="n"/>
      <c r="AKL201" s="6" t="n"/>
      <c r="AKN201" s="2" t="n"/>
      <c r="AKO201" s="293" t="n"/>
      <c r="AKR201" s="6" t="n"/>
      <c r="AKT201" s="2" t="n"/>
      <c r="AKU201" s="293" t="n"/>
      <c r="AKX201" s="6" t="n"/>
      <c r="AKZ201" s="2" t="n"/>
      <c r="ALA201" s="293" t="n"/>
      <c r="ALD201" s="6" t="n"/>
      <c r="ALF201" s="2" t="n"/>
      <c r="ALG201" s="293" t="n"/>
      <c r="ALJ201" s="6" t="n"/>
      <c r="ALL201" s="2" t="n"/>
      <c r="ALM201" s="293" t="n"/>
      <c r="ALP201" s="6" t="n"/>
      <c r="ALR201" s="2" t="n"/>
      <c r="ALS201" s="293" t="n"/>
      <c r="ALV201" s="6" t="n"/>
      <c r="ALX201" s="2" t="n"/>
      <c r="ALY201" s="293" t="n"/>
      <c r="AMB201" s="6" t="n"/>
      <c r="AMD201" s="2" t="n"/>
      <c r="AME201" s="293" t="n"/>
      <c r="AMH201" s="6" t="n"/>
      <c r="AMJ201" s="2" t="n"/>
      <c r="AMK201" s="293" t="n"/>
      <c r="AMN201" s="6" t="n"/>
      <c r="AMP201" s="2" t="n"/>
      <c r="AMQ201" s="293" t="n"/>
      <c r="AMT201" s="6" t="n"/>
      <c r="AMV201" s="2" t="n"/>
      <c r="AMW201" s="293" t="n"/>
      <c r="AMZ201" s="6" t="n"/>
      <c r="ANB201" s="2" t="n"/>
      <c r="ANC201" s="293" t="n"/>
      <c r="ANF201" s="6" t="n"/>
      <c r="ANH201" s="2" t="n"/>
      <c r="ANI201" s="293" t="n"/>
      <c r="ANL201" s="6" t="n"/>
      <c r="ANN201" s="2" t="n"/>
      <c r="ANO201" s="293" t="n"/>
      <c r="ANR201" s="6" t="n"/>
      <c r="ANT201" s="2" t="n"/>
      <c r="ANU201" s="293" t="n"/>
      <c r="ANX201" s="6" t="n"/>
      <c r="ANZ201" s="2" t="n"/>
      <c r="AOA201" s="293" t="n"/>
      <c r="AOD201" s="6" t="n"/>
      <c r="AOF201" s="2" t="n"/>
      <c r="AOG201" s="293" t="n"/>
      <c r="AOJ201" s="6" t="n"/>
      <c r="AOL201" s="2" t="n"/>
      <c r="AOM201" s="293" t="n"/>
      <c r="AOP201" s="6" t="n"/>
      <c r="AOR201" s="2" t="n"/>
      <c r="AOS201" s="293" t="n"/>
      <c r="AOV201" s="6" t="n"/>
      <c r="AOX201" s="2" t="n"/>
      <c r="AOY201" s="293" t="n"/>
      <c r="APB201" s="6" t="n"/>
      <c r="APD201" s="2" t="n"/>
      <c r="APE201" s="293" t="n"/>
      <c r="APH201" s="6" t="n"/>
      <c r="APJ201" s="2" t="n"/>
      <c r="APK201" s="293" t="n"/>
      <c r="APN201" s="6" t="n"/>
      <c r="APP201" s="2" t="n"/>
      <c r="APQ201" s="293" t="n"/>
      <c r="APT201" s="6" t="n"/>
      <c r="APV201" s="2" t="n"/>
      <c r="APW201" s="293" t="n"/>
      <c r="APZ201" s="6" t="n"/>
      <c r="AQB201" s="2" t="n"/>
      <c r="AQC201" s="293" t="n"/>
      <c r="AQF201" s="6" t="n"/>
      <c r="AQH201" s="2" t="n"/>
      <c r="AQI201" s="293" t="n"/>
      <c r="AQL201" s="6" t="n"/>
      <c r="AQN201" s="2" t="n"/>
      <c r="AQO201" s="293" t="n"/>
      <c r="AQR201" s="6" t="n"/>
      <c r="AQT201" s="2" t="n"/>
      <c r="AQU201" s="293" t="n"/>
      <c r="AQX201" s="6" t="n"/>
      <c r="AQZ201" s="2" t="n"/>
      <c r="ARA201" s="293" t="n"/>
      <c r="ARD201" s="6" t="n"/>
      <c r="ARF201" s="2" t="n"/>
      <c r="ARG201" s="293" t="n"/>
      <c r="ARJ201" s="6" t="n"/>
      <c r="ARL201" s="2" t="n"/>
      <c r="ARM201" s="293" t="n"/>
      <c r="ARP201" s="6" t="n"/>
      <c r="ARR201" s="2" t="n"/>
      <c r="ARS201" s="293" t="n"/>
      <c r="ARV201" s="6" t="n"/>
      <c r="ARX201" s="2" t="n"/>
      <c r="ARY201" s="293" t="n"/>
      <c r="ASB201" s="6" t="n"/>
      <c r="ASD201" s="2" t="n"/>
      <c r="ASE201" s="293" t="n"/>
      <c r="ASH201" s="6" t="n"/>
      <c r="ASJ201" s="2" t="n"/>
      <c r="ASK201" s="293" t="n"/>
      <c r="ASN201" s="6" t="n"/>
      <c r="ASP201" s="2" t="n"/>
      <c r="ASQ201" s="293" t="n"/>
      <c r="AST201" s="6" t="n"/>
      <c r="ASV201" s="2" t="n"/>
      <c r="ASW201" s="293" t="n"/>
      <c r="ASZ201" s="6" t="n"/>
      <c r="ATB201" s="2" t="n"/>
      <c r="ATC201" s="293" t="n"/>
      <c r="ATF201" s="6" t="n"/>
      <c r="ATH201" s="2" t="n"/>
      <c r="ATI201" s="293" t="n"/>
      <c r="ATL201" s="6" t="n"/>
      <c r="ATN201" s="2" t="n"/>
      <c r="ATO201" s="293" t="n"/>
      <c r="ATR201" s="6" t="n"/>
      <c r="ATT201" s="2" t="n"/>
      <c r="ATU201" s="293" t="n"/>
      <c r="ATX201" s="6" t="n"/>
      <c r="ATZ201" s="2" t="n"/>
      <c r="AUA201" s="293" t="n"/>
      <c r="AUD201" s="6" t="n"/>
      <c r="AUF201" s="2" t="n"/>
      <c r="AUG201" s="293" t="n"/>
      <c r="AUJ201" s="6" t="n"/>
      <c r="AUL201" s="2" t="n"/>
      <c r="AUM201" s="293" t="n"/>
      <c r="AUP201" s="6" t="n"/>
      <c r="AUR201" s="2" t="n"/>
      <c r="AUS201" s="293" t="n"/>
      <c r="AUV201" s="6" t="n"/>
      <c r="AUX201" s="2" t="n"/>
      <c r="AUY201" s="293" t="n"/>
      <c r="AVB201" s="6" t="n"/>
      <c r="AVD201" s="2" t="n"/>
      <c r="AVE201" s="293" t="n"/>
      <c r="AVH201" s="6" t="n"/>
      <c r="AVJ201" s="2" t="n"/>
      <c r="AVK201" s="293" t="n"/>
      <c r="AVN201" s="6" t="n"/>
      <c r="AVP201" s="2" t="n"/>
      <c r="AVQ201" s="293" t="n"/>
      <c r="AVT201" s="6" t="n"/>
      <c r="AVV201" s="2" t="n"/>
      <c r="AVW201" s="293" t="n"/>
      <c r="AVZ201" s="6" t="n"/>
      <c r="AWB201" s="2" t="n"/>
      <c r="AWC201" s="293" t="n"/>
      <c r="AWF201" s="6" t="n"/>
      <c r="AWH201" s="2" t="n"/>
      <c r="AWI201" s="293" t="n"/>
      <c r="AWL201" s="6" t="n"/>
      <c r="AWN201" s="2" t="n"/>
      <c r="AWO201" s="293" t="n"/>
      <c r="AWR201" s="6" t="n"/>
      <c r="AWT201" s="2" t="n"/>
      <c r="AWU201" s="293" t="n"/>
      <c r="AWX201" s="6" t="n"/>
      <c r="AWZ201" s="2" t="n"/>
      <c r="AXA201" s="293" t="n"/>
      <c r="AXD201" s="6" t="n"/>
      <c r="AXF201" s="2" t="n"/>
      <c r="AXG201" s="293" t="n"/>
      <c r="AXJ201" s="6" t="n"/>
      <c r="AXL201" s="2" t="n"/>
      <c r="AXM201" s="293" t="n"/>
      <c r="AXP201" s="6" t="n"/>
      <c r="AXR201" s="2" t="n"/>
      <c r="AXS201" s="293" t="n"/>
      <c r="AXV201" s="6" t="n"/>
      <c r="AXX201" s="2" t="n"/>
      <c r="AXY201" s="293" t="n"/>
      <c r="AYB201" s="6" t="n"/>
      <c r="AYD201" s="2" t="n"/>
      <c r="AYE201" s="293" t="n"/>
      <c r="AYH201" s="6" t="n"/>
      <c r="AYJ201" s="2" t="n"/>
      <c r="AYK201" s="293" t="n"/>
      <c r="AYN201" s="6" t="n"/>
      <c r="AYP201" s="2" t="n"/>
      <c r="AYQ201" s="293" t="n"/>
      <c r="AYT201" s="6" t="n"/>
      <c r="AYV201" s="2" t="n"/>
      <c r="AYW201" s="293" t="n"/>
      <c r="AYZ201" s="6" t="n"/>
      <c r="AZB201" s="2" t="n"/>
      <c r="AZC201" s="293" t="n"/>
      <c r="AZF201" s="6" t="n"/>
      <c r="AZH201" s="2" t="n"/>
      <c r="AZI201" s="293" t="n"/>
      <c r="AZL201" s="6" t="n"/>
      <c r="AZN201" s="2" t="n"/>
      <c r="AZO201" s="293" t="n"/>
      <c r="AZR201" s="6" t="n"/>
      <c r="AZT201" s="2" t="n"/>
      <c r="AZU201" s="293" t="n"/>
      <c r="AZX201" s="6" t="n"/>
      <c r="AZZ201" s="2" t="n"/>
      <c r="BAA201" s="293" t="n"/>
      <c r="BAD201" s="6" t="n"/>
      <c r="BAF201" s="2" t="n"/>
      <c r="BAG201" s="293" t="n"/>
      <c r="BAJ201" s="6" t="n"/>
      <c r="BAL201" s="2" t="n"/>
      <c r="BAM201" s="293" t="n"/>
      <c r="BAP201" s="6" t="n"/>
      <c r="BAR201" s="2" t="n"/>
      <c r="BAS201" s="293" t="n"/>
      <c r="BAV201" s="6" t="n"/>
      <c r="BAX201" s="2" t="n"/>
      <c r="BAY201" s="293" t="n"/>
      <c r="BBB201" s="6" t="n"/>
      <c r="BBD201" s="2" t="n"/>
      <c r="BBE201" s="293" t="n"/>
      <c r="BBH201" s="6" t="n"/>
      <c r="BBJ201" s="2" t="n"/>
      <c r="BBK201" s="293" t="n"/>
      <c r="BBN201" s="6" t="n"/>
      <c r="BBP201" s="2" t="n"/>
      <c r="BBQ201" s="293" t="n"/>
      <c r="BBT201" s="6" t="n"/>
      <c r="BBV201" s="2" t="n"/>
      <c r="BBW201" s="293" t="n"/>
      <c r="BBZ201" s="6" t="n"/>
      <c r="BCB201" s="2" t="n"/>
      <c r="BCC201" s="293" t="n"/>
      <c r="BCF201" s="6" t="n"/>
      <c r="BCH201" s="2" t="n"/>
      <c r="BCI201" s="293" t="n"/>
      <c r="BCL201" s="6" t="n"/>
      <c r="BCN201" s="2" t="n"/>
      <c r="BCO201" s="293" t="n"/>
      <c r="BCR201" s="6" t="n"/>
      <c r="BCT201" s="2" t="n"/>
      <c r="BCU201" s="293" t="n"/>
      <c r="BCX201" s="6" t="n"/>
      <c r="BCZ201" s="2" t="n"/>
      <c r="BDA201" s="293" t="n"/>
      <c r="BDD201" s="6" t="n"/>
      <c r="BDF201" s="2" t="n"/>
      <c r="BDG201" s="293" t="n"/>
      <c r="BDJ201" s="6" t="n"/>
      <c r="BDL201" s="2" t="n"/>
      <c r="BDM201" s="293" t="n"/>
      <c r="BDP201" s="6" t="n"/>
      <c r="BDR201" s="2" t="n"/>
      <c r="BDS201" s="293" t="n"/>
      <c r="BDV201" s="6" t="n"/>
      <c r="BDX201" s="2" t="n"/>
      <c r="BDY201" s="293" t="n"/>
      <c r="BEB201" s="6" t="n"/>
      <c r="BED201" s="2" t="n"/>
      <c r="BEE201" s="293" t="n"/>
      <c r="BEH201" s="6" t="n"/>
      <c r="BEJ201" s="2" t="n"/>
      <c r="BEK201" s="293" t="n"/>
      <c r="BEN201" s="6" t="n"/>
      <c r="BEP201" s="2" t="n"/>
      <c r="BEQ201" s="293" t="n"/>
      <c r="BET201" s="6" t="n"/>
      <c r="BEV201" s="2" t="n"/>
      <c r="BEW201" s="293" t="n"/>
      <c r="BEZ201" s="6" t="n"/>
      <c r="BFB201" s="2" t="n"/>
      <c r="BFC201" s="293" t="n"/>
      <c r="BFF201" s="6" t="n"/>
      <c r="BFH201" s="2" t="n"/>
      <c r="BFI201" s="293" t="n"/>
      <c r="BFL201" s="6" t="n"/>
      <c r="BFN201" s="2" t="n"/>
      <c r="BFO201" s="293" t="n"/>
      <c r="BFR201" s="6" t="n"/>
      <c r="BFT201" s="2" t="n"/>
      <c r="BFU201" s="293" t="n"/>
      <c r="BFX201" s="6" t="n"/>
      <c r="BFZ201" s="2" t="n"/>
      <c r="BGA201" s="293" t="n"/>
      <c r="BGD201" s="6" t="n"/>
      <c r="BGF201" s="2" t="n"/>
      <c r="BGG201" s="293" t="n"/>
      <c r="BGJ201" s="6" t="n"/>
      <c r="BGL201" s="2" t="n"/>
      <c r="BGM201" s="293" t="n"/>
      <c r="BGP201" s="6" t="n"/>
      <c r="BGR201" s="2" t="n"/>
      <c r="BGS201" s="293" t="n"/>
      <c r="BGV201" s="6" t="n"/>
      <c r="BGX201" s="2" t="n"/>
      <c r="BGY201" s="293" t="n"/>
      <c r="BHB201" s="6" t="n"/>
      <c r="BHD201" s="2" t="n"/>
      <c r="BHE201" s="293" t="n"/>
      <c r="BHH201" s="6" t="n"/>
      <c r="BHJ201" s="2" t="n"/>
      <c r="BHK201" s="293" t="n"/>
      <c r="BHN201" s="6" t="n"/>
      <c r="BHP201" s="2" t="n"/>
      <c r="BHQ201" s="293" t="n"/>
      <c r="BHT201" s="6" t="n"/>
      <c r="BHV201" s="2" t="n"/>
      <c r="BHW201" s="293" t="n"/>
      <c r="BHZ201" s="6" t="n"/>
      <c r="BIB201" s="2" t="n"/>
      <c r="BIC201" s="293" t="n"/>
      <c r="BIF201" s="6" t="n"/>
      <c r="BIH201" s="2" t="n"/>
      <c r="BII201" s="293" t="n"/>
      <c r="BIL201" s="6" t="n"/>
      <c r="BIN201" s="2" t="n"/>
      <c r="BIO201" s="293" t="n"/>
      <c r="BIR201" s="6" t="n"/>
      <c r="BIT201" s="2" t="n"/>
      <c r="BIU201" s="293" t="n"/>
      <c r="BIX201" s="6" t="n"/>
      <c r="BIZ201" s="2" t="n"/>
      <c r="BJA201" s="293" t="n"/>
      <c r="BJD201" s="6" t="n"/>
      <c r="BJF201" s="2" t="n"/>
      <c r="BJG201" s="293" t="n"/>
      <c r="BJJ201" s="6" t="n"/>
      <c r="BJL201" s="2" t="n"/>
      <c r="BJM201" s="293" t="n"/>
      <c r="BJP201" s="6" t="n"/>
      <c r="BJR201" s="2" t="n"/>
      <c r="BJS201" s="293" t="n"/>
      <c r="BJV201" s="6" t="n"/>
      <c r="BJX201" s="2" t="n"/>
      <c r="BJY201" s="293" t="n"/>
      <c r="BKB201" s="6" t="n"/>
      <c r="BKD201" s="2" t="n"/>
      <c r="BKE201" s="293" t="n"/>
      <c r="BKH201" s="6" t="n"/>
      <c r="BKJ201" s="2" t="n"/>
      <c r="BKK201" s="293" t="n"/>
      <c r="BKN201" s="6" t="n"/>
      <c r="BKP201" s="2" t="n"/>
      <c r="BKQ201" s="293" t="n"/>
      <c r="BKT201" s="6" t="n"/>
      <c r="BKV201" s="2" t="n"/>
      <c r="BKW201" s="293" t="n"/>
      <c r="BKZ201" s="6" t="n"/>
      <c r="BLB201" s="2" t="n"/>
      <c r="BLC201" s="293" t="n"/>
      <c r="BLF201" s="6" t="n"/>
      <c r="BLH201" s="2" t="n"/>
      <c r="BLI201" s="293" t="n"/>
      <c r="BLL201" s="6" t="n"/>
      <c r="BLN201" s="2" t="n"/>
      <c r="BLO201" s="293" t="n"/>
      <c r="BLR201" s="6" t="n"/>
      <c r="BLT201" s="2" t="n"/>
      <c r="BLU201" s="293" t="n"/>
      <c r="BLX201" s="6" t="n"/>
      <c r="BLZ201" s="2" t="n"/>
      <c r="BMA201" s="293" t="n"/>
      <c r="BMD201" s="6" t="n"/>
      <c r="BMF201" s="2" t="n"/>
      <c r="BMG201" s="293" t="n"/>
      <c r="BMJ201" s="6" t="n"/>
      <c r="BML201" s="2" t="n"/>
      <c r="BMM201" s="293" t="n"/>
      <c r="BMP201" s="6" t="n"/>
      <c r="BMR201" s="2" t="n"/>
      <c r="BMS201" s="293" t="n"/>
      <c r="BMV201" s="6" t="n"/>
      <c r="BMX201" s="2" t="n"/>
      <c r="BMY201" s="293" t="n"/>
      <c r="BNB201" s="6" t="n"/>
      <c r="BND201" s="2" t="n"/>
      <c r="BNE201" s="293" t="n"/>
      <c r="BNH201" s="6" t="n"/>
      <c r="BNJ201" s="2" t="n"/>
      <c r="BNK201" s="293" t="n"/>
      <c r="BNN201" s="6" t="n"/>
      <c r="BNP201" s="2" t="n"/>
      <c r="BNQ201" s="293" t="n"/>
      <c r="BNT201" s="6" t="n"/>
      <c r="BNV201" s="2" t="n"/>
      <c r="BNW201" s="293" t="n"/>
      <c r="BNZ201" s="6" t="n"/>
      <c r="BOB201" s="2" t="n"/>
      <c r="BOC201" s="293" t="n"/>
      <c r="BOF201" s="6" t="n"/>
      <c r="BOH201" s="2" t="n"/>
      <c r="BOI201" s="293" t="n"/>
      <c r="BOL201" s="6" t="n"/>
      <c r="BON201" s="2" t="n"/>
      <c r="BOO201" s="293" t="n"/>
    </row>
    <row r="202">
      <c r="D202" s="3" t="n"/>
      <c r="E202" s="11" t="n"/>
      <c r="F202" s="293" t="n"/>
      <c r="G202" s="11" t="n"/>
      <c r="H202" s="8" t="n"/>
      <c r="I202" s="8" t="n"/>
      <c r="J202" s="2" t="n"/>
      <c r="K202" s="6" t="n"/>
      <c r="L202" s="293" t="n"/>
      <c r="M202" s="293" t="n"/>
      <c r="N202" s="6" t="n"/>
      <c r="P202" s="2" t="n"/>
      <c r="Q202" s="293" t="n"/>
      <c r="T202" s="6" t="n"/>
      <c r="V202" s="2" t="n"/>
      <c r="W202" s="293" t="n"/>
      <c r="Z202" s="6" t="n"/>
      <c r="AB202" s="2" t="n"/>
      <c r="AC202" s="293" t="n"/>
      <c r="AF202" s="6" t="n"/>
      <c r="AH202" s="2" t="n"/>
      <c r="AI202" s="293" t="n"/>
      <c r="AL202" s="6" t="n"/>
      <c r="AN202" s="2" t="n"/>
      <c r="AO202" s="293" t="n"/>
      <c r="AR202" s="6" t="n"/>
      <c r="AT202" s="2" t="n"/>
      <c r="AU202" s="293" t="n"/>
      <c r="AX202" s="6" t="n"/>
      <c r="AZ202" s="2" t="n"/>
      <c r="BA202" s="293" t="n"/>
      <c r="BD202" s="6" t="n"/>
      <c r="BF202" s="2" t="n"/>
      <c r="BG202" s="293" t="n"/>
      <c r="BJ202" s="6" t="n"/>
      <c r="BL202" s="2" t="n"/>
      <c r="BM202" s="293" t="n"/>
      <c r="BP202" s="6" t="n"/>
      <c r="BR202" s="2" t="n"/>
      <c r="BS202" s="293" t="n"/>
      <c r="BV202" s="6" t="n"/>
      <c r="BX202" s="2" t="n"/>
      <c r="BY202" s="293" t="n"/>
      <c r="CB202" s="6" t="n"/>
      <c r="CD202" s="2" t="n"/>
      <c r="CE202" s="293" t="n"/>
      <c r="CH202" s="6" t="n"/>
      <c r="CJ202" s="2" t="n"/>
      <c r="CK202" s="293" t="n"/>
      <c r="CN202" s="6" t="n"/>
      <c r="CP202" s="2" t="n"/>
      <c r="CQ202" s="293" t="n"/>
      <c r="CT202" s="6" t="n"/>
      <c r="CV202" s="2" t="n"/>
      <c r="CW202" s="293" t="n"/>
      <c r="CZ202" s="6" t="n"/>
      <c r="DB202" s="2" t="n"/>
      <c r="DC202" s="293" t="n"/>
      <c r="DF202" s="6" t="n"/>
      <c r="DH202" s="2" t="n"/>
      <c r="DI202" s="293" t="n"/>
      <c r="DL202" s="6" t="n"/>
      <c r="DN202" s="2" t="n"/>
      <c r="DO202" s="293" t="n"/>
      <c r="DR202" s="6" t="n"/>
      <c r="DT202" s="2" t="n"/>
      <c r="DU202" s="293" t="n"/>
      <c r="DX202" s="6" t="n"/>
      <c r="DZ202" s="2" t="n"/>
      <c r="EA202" s="293" t="n"/>
      <c r="ED202" s="6" t="n"/>
      <c r="EF202" s="2" t="n"/>
      <c r="EG202" s="293" t="n"/>
      <c r="EJ202" s="6" t="n"/>
      <c r="EL202" s="2" t="n"/>
      <c r="EM202" s="293" t="n"/>
      <c r="EP202" s="6" t="n"/>
      <c r="ER202" s="2" t="n"/>
      <c r="ES202" s="293" t="n"/>
      <c r="EV202" s="6" t="n"/>
      <c r="EX202" s="2" t="n"/>
      <c r="EY202" s="293" t="n"/>
      <c r="FB202" s="6" t="n"/>
      <c r="FD202" s="2" t="n"/>
      <c r="FE202" s="293" t="n"/>
      <c r="FH202" s="6" t="n"/>
      <c r="FJ202" s="2" t="n"/>
      <c r="FK202" s="293" t="n"/>
      <c r="FN202" s="6" t="n"/>
      <c r="FP202" s="2" t="n"/>
      <c r="FQ202" s="293" t="n"/>
      <c r="FT202" s="6" t="n"/>
      <c r="FV202" s="2" t="n"/>
      <c r="FW202" s="293" t="n"/>
      <c r="FZ202" s="6" t="n"/>
      <c r="GB202" s="2" t="n"/>
      <c r="GC202" s="293" t="n"/>
      <c r="GF202" s="6" t="n"/>
      <c r="GH202" s="2" t="n"/>
      <c r="GI202" s="293" t="n"/>
      <c r="GL202" s="6" t="n"/>
      <c r="GN202" s="2" t="n"/>
      <c r="GO202" s="293" t="n"/>
      <c r="GR202" s="6" t="n"/>
      <c r="GT202" s="2" t="n"/>
      <c r="GU202" s="293" t="n"/>
      <c r="GX202" s="6" t="n"/>
      <c r="GZ202" s="2" t="n"/>
      <c r="HA202" s="293" t="n"/>
      <c r="HD202" s="6" t="n"/>
      <c r="HF202" s="2" t="n"/>
      <c r="HG202" s="293" t="n"/>
      <c r="HJ202" s="6" t="n"/>
      <c r="HL202" s="2" t="n"/>
      <c r="HM202" s="293" t="n"/>
      <c r="HP202" s="6" t="n"/>
      <c r="HR202" s="2" t="n"/>
      <c r="HS202" s="293" t="n"/>
      <c r="HV202" s="6" t="n"/>
      <c r="HX202" s="2" t="n"/>
      <c r="HY202" s="293" t="n"/>
      <c r="IB202" s="6" t="n"/>
      <c r="ID202" s="2" t="n"/>
      <c r="IE202" s="293" t="n"/>
      <c r="IH202" s="6" t="n"/>
      <c r="IJ202" s="2" t="n"/>
      <c r="IK202" s="293" t="n"/>
      <c r="IN202" s="6" t="n"/>
      <c r="IP202" s="2" t="n"/>
      <c r="IQ202" s="293" t="n"/>
      <c r="IT202" s="6" t="n"/>
      <c r="IV202" s="2" t="n"/>
      <c r="IW202" s="293" t="n"/>
      <c r="IZ202" s="6" t="n"/>
      <c r="JB202" s="2" t="n"/>
      <c r="JC202" s="293" t="n"/>
      <c r="JF202" s="6" t="n"/>
      <c r="JH202" s="2" t="n"/>
      <c r="JI202" s="293" t="n"/>
      <c r="JL202" s="6" t="n"/>
      <c r="JN202" s="2" t="n"/>
      <c r="JO202" s="293" t="n"/>
      <c r="JR202" s="6" t="n"/>
      <c r="JT202" s="2" t="n"/>
      <c r="JU202" s="293" t="n"/>
      <c r="JX202" s="6" t="n"/>
      <c r="JZ202" s="2" t="n"/>
      <c r="KA202" s="293" t="n"/>
      <c r="KD202" s="6" t="n"/>
      <c r="KF202" s="2" t="n"/>
      <c r="KG202" s="293" t="n"/>
      <c r="KJ202" s="6" t="n"/>
      <c r="KL202" s="2" t="n"/>
      <c r="KM202" s="293" t="n"/>
      <c r="KP202" s="6" t="n"/>
      <c r="KR202" s="2" t="n"/>
      <c r="KS202" s="293" t="n"/>
      <c r="KV202" s="6" t="n"/>
      <c r="KX202" s="2" t="n"/>
      <c r="KY202" s="293" t="n"/>
      <c r="LB202" s="6" t="n"/>
      <c r="LD202" s="2" t="n"/>
      <c r="LE202" s="293" t="n"/>
      <c r="LH202" s="6" t="n"/>
      <c r="LJ202" s="2" t="n"/>
      <c r="LK202" s="293" t="n"/>
      <c r="LN202" s="6" t="n"/>
      <c r="LP202" s="2" t="n"/>
      <c r="LQ202" s="293" t="n"/>
      <c r="LT202" s="6" t="n"/>
      <c r="LV202" s="2" t="n"/>
      <c r="LW202" s="293" t="n"/>
      <c r="LZ202" s="6" t="n"/>
      <c r="MB202" s="2" t="n"/>
      <c r="MC202" s="293" t="n"/>
      <c r="MF202" s="6" t="n"/>
      <c r="MH202" s="2" t="n"/>
      <c r="MI202" s="293" t="n"/>
      <c r="ML202" s="6" t="n"/>
      <c r="MN202" s="2" t="n"/>
      <c r="MO202" s="293" t="n"/>
      <c r="MR202" s="6" t="n"/>
      <c r="MT202" s="2" t="n"/>
      <c r="MU202" s="293" t="n"/>
      <c r="MX202" s="6" t="n"/>
      <c r="MZ202" s="2" t="n"/>
      <c r="NA202" s="293" t="n"/>
      <c r="ND202" s="6" t="n"/>
      <c r="NF202" s="2" t="n"/>
      <c r="NG202" s="293" t="n"/>
      <c r="NJ202" s="6" t="n"/>
      <c r="NL202" s="2" t="n"/>
      <c r="NM202" s="293" t="n"/>
      <c r="NP202" s="6" t="n"/>
      <c r="NR202" s="2" t="n"/>
      <c r="NS202" s="293" t="n"/>
      <c r="NV202" s="6" t="n"/>
      <c r="NX202" s="2" t="n"/>
      <c r="NY202" s="293" t="n"/>
      <c r="OB202" s="6" t="n"/>
      <c r="OD202" s="2" t="n"/>
      <c r="OE202" s="293" t="n"/>
      <c r="OH202" s="6" t="n"/>
      <c r="OJ202" s="2" t="n"/>
      <c r="OK202" s="293" t="n"/>
      <c r="ON202" s="6" t="n"/>
      <c r="OP202" s="2" t="n"/>
      <c r="OQ202" s="293" t="n"/>
      <c r="OT202" s="6" t="n"/>
      <c r="OV202" s="2" t="n"/>
      <c r="OW202" s="293" t="n"/>
      <c r="OZ202" s="6" t="n"/>
      <c r="PB202" s="2" t="n"/>
      <c r="PC202" s="293" t="n"/>
      <c r="PF202" s="6" t="n"/>
      <c r="PH202" s="2" t="n"/>
      <c r="PI202" s="293" t="n"/>
      <c r="PL202" s="6" t="n"/>
      <c r="PN202" s="2" t="n"/>
      <c r="PO202" s="293" t="n"/>
      <c r="PR202" s="6" t="n"/>
      <c r="PT202" s="2" t="n"/>
      <c r="PU202" s="293" t="n"/>
      <c r="PX202" s="6" t="n"/>
      <c r="PZ202" s="2" t="n"/>
      <c r="QA202" s="293" t="n"/>
      <c r="QD202" s="6" t="n"/>
      <c r="QF202" s="2" t="n"/>
      <c r="QG202" s="293" t="n"/>
      <c r="QJ202" s="6" t="n"/>
      <c r="QL202" s="2" t="n"/>
      <c r="QM202" s="293" t="n"/>
      <c r="QP202" s="6" t="n"/>
      <c r="QR202" s="2" t="n"/>
      <c r="QS202" s="293" t="n"/>
      <c r="QV202" s="6" t="n"/>
      <c r="QX202" s="2" t="n"/>
      <c r="QY202" s="293" t="n"/>
      <c r="RB202" s="6" t="n"/>
      <c r="RD202" s="2" t="n"/>
      <c r="RE202" s="293" t="n"/>
      <c r="RH202" s="6" t="n"/>
      <c r="RJ202" s="2" t="n"/>
      <c r="RK202" s="293" t="n"/>
      <c r="RN202" s="6" t="n"/>
      <c r="RP202" s="2" t="n"/>
      <c r="RQ202" s="293" t="n"/>
      <c r="RT202" s="6" t="n"/>
      <c r="RV202" s="2" t="n"/>
      <c r="RW202" s="293" t="n"/>
      <c r="RZ202" s="6" t="n"/>
      <c r="SB202" s="2" t="n"/>
      <c r="SC202" s="293" t="n"/>
      <c r="SF202" s="6" t="n"/>
      <c r="SH202" s="2" t="n"/>
      <c r="SI202" s="293" t="n"/>
      <c r="SL202" s="6" t="n"/>
      <c r="SN202" s="2" t="n"/>
      <c r="SO202" s="293" t="n"/>
      <c r="SR202" s="6" t="n"/>
      <c r="ST202" s="2" t="n"/>
      <c r="SU202" s="293" t="n"/>
      <c r="SX202" s="6" t="n"/>
      <c r="SZ202" s="2" t="n"/>
      <c r="TA202" s="293" t="n"/>
      <c r="TD202" s="6" t="n"/>
      <c r="TF202" s="2" t="n"/>
      <c r="TG202" s="293" t="n"/>
      <c r="TJ202" s="6" t="n"/>
      <c r="TL202" s="2" t="n"/>
      <c r="TM202" s="293" t="n"/>
      <c r="TP202" s="6" t="n"/>
      <c r="TR202" s="2" t="n"/>
      <c r="TS202" s="293" t="n"/>
      <c r="TV202" s="6" t="n"/>
      <c r="TX202" s="2" t="n"/>
      <c r="TY202" s="293" t="n"/>
      <c r="UB202" s="6" t="n"/>
      <c r="UD202" s="2" t="n"/>
      <c r="UE202" s="293" t="n"/>
      <c r="UH202" s="6" t="n"/>
      <c r="UJ202" s="2" t="n"/>
      <c r="UK202" s="293" t="n"/>
      <c r="UN202" s="6" t="n"/>
      <c r="UP202" s="2" t="n"/>
      <c r="UQ202" s="293" t="n"/>
      <c r="UT202" s="6" t="n"/>
      <c r="UV202" s="2" t="n"/>
      <c r="UW202" s="293" t="n"/>
      <c r="UZ202" s="6" t="n"/>
      <c r="VB202" s="2" t="n"/>
      <c r="VC202" s="293" t="n"/>
      <c r="VF202" s="6" t="n"/>
      <c r="VH202" s="2" t="n"/>
      <c r="VI202" s="293" t="n"/>
      <c r="VL202" s="6" t="n"/>
      <c r="VN202" s="2" t="n"/>
      <c r="VO202" s="293" t="n"/>
      <c r="VR202" s="6" t="n"/>
      <c r="VT202" s="2" t="n"/>
      <c r="VU202" s="293" t="n"/>
      <c r="VX202" s="6" t="n"/>
      <c r="VZ202" s="2" t="n"/>
      <c r="WA202" s="293" t="n"/>
      <c r="WD202" s="6" t="n"/>
      <c r="WF202" s="2" t="n"/>
      <c r="WG202" s="293" t="n"/>
      <c r="WJ202" s="6" t="n"/>
      <c r="WL202" s="2" t="n"/>
      <c r="WM202" s="293" t="n"/>
      <c r="WP202" s="6" t="n"/>
      <c r="WR202" s="2" t="n"/>
      <c r="WS202" s="293" t="n"/>
      <c r="WV202" s="6" t="n"/>
      <c r="WX202" s="2" t="n"/>
      <c r="WY202" s="293" t="n"/>
      <c r="XB202" s="6" t="n"/>
      <c r="XD202" s="2" t="n"/>
      <c r="XE202" s="293" t="n"/>
      <c r="XH202" s="6" t="n"/>
      <c r="XJ202" s="2" t="n"/>
      <c r="XK202" s="293" t="n"/>
      <c r="XN202" s="6" t="n"/>
      <c r="XP202" s="2" t="n"/>
      <c r="XQ202" s="293" t="n"/>
      <c r="XT202" s="6" t="n"/>
      <c r="XV202" s="2" t="n"/>
      <c r="XW202" s="293" t="n"/>
      <c r="XZ202" s="6" t="n"/>
      <c r="YB202" s="2" t="n"/>
      <c r="YC202" s="293" t="n"/>
      <c r="YF202" s="6" t="n"/>
      <c r="YH202" s="2" t="n"/>
      <c r="YI202" s="293" t="n"/>
      <c r="YL202" s="6" t="n"/>
      <c r="YN202" s="2" t="n"/>
      <c r="YO202" s="293" t="n"/>
      <c r="YR202" s="6" t="n"/>
      <c r="YT202" s="2" t="n"/>
      <c r="YU202" s="293" t="n"/>
      <c r="YX202" s="6" t="n"/>
      <c r="YZ202" s="2" t="n"/>
      <c r="ZA202" s="293" t="n"/>
      <c r="ZD202" s="6" t="n"/>
      <c r="ZF202" s="2" t="n"/>
      <c r="ZG202" s="293" t="n"/>
      <c r="ZJ202" s="6" t="n"/>
      <c r="ZL202" s="2" t="n"/>
      <c r="ZM202" s="293" t="n"/>
      <c r="ZP202" s="6" t="n"/>
      <c r="ZR202" s="2" t="n"/>
      <c r="ZS202" s="293" t="n"/>
      <c r="ZV202" s="6" t="n"/>
      <c r="ZX202" s="2" t="n"/>
      <c r="ZY202" s="293" t="n"/>
      <c r="AAB202" s="6" t="n"/>
      <c r="AAD202" s="2" t="n"/>
      <c r="AAE202" s="293" t="n"/>
      <c r="AAH202" s="6" t="n"/>
      <c r="AAJ202" s="2" t="n"/>
      <c r="AAK202" s="293" t="n"/>
      <c r="AAN202" s="6" t="n"/>
      <c r="AAP202" s="2" t="n"/>
      <c r="AAQ202" s="293" t="n"/>
      <c r="AAT202" s="6" t="n"/>
      <c r="AAV202" s="2" t="n"/>
      <c r="AAW202" s="293" t="n"/>
      <c r="AAZ202" s="6" t="n"/>
      <c r="ABB202" s="2" t="n"/>
      <c r="ABC202" s="293" t="n"/>
      <c r="ABF202" s="6" t="n"/>
      <c r="ABH202" s="2" t="n"/>
      <c r="ABI202" s="293" t="n"/>
      <c r="ABL202" s="6" t="n"/>
      <c r="ABN202" s="2" t="n"/>
      <c r="ABO202" s="293" t="n"/>
      <c r="ABR202" s="6" t="n"/>
      <c r="ABT202" s="2" t="n"/>
      <c r="ABU202" s="293" t="n"/>
      <c r="ABX202" s="6" t="n"/>
      <c r="ABZ202" s="2" t="n"/>
      <c r="ACA202" s="293" t="n"/>
      <c r="ACD202" s="6" t="n"/>
      <c r="ACF202" s="2" t="n"/>
      <c r="ACG202" s="293" t="n"/>
      <c r="ACJ202" s="6" t="n"/>
      <c r="ACL202" s="2" t="n"/>
      <c r="ACM202" s="293" t="n"/>
      <c r="ACP202" s="6" t="n"/>
      <c r="ACR202" s="2" t="n"/>
      <c r="ACS202" s="293" t="n"/>
      <c r="ACV202" s="6" t="n"/>
      <c r="ACX202" s="2" t="n"/>
      <c r="ACY202" s="293" t="n"/>
      <c r="ADB202" s="6" t="n"/>
      <c r="ADD202" s="2" t="n"/>
      <c r="ADE202" s="293" t="n"/>
      <c r="ADH202" s="6" t="n"/>
      <c r="ADJ202" s="2" t="n"/>
      <c r="ADK202" s="293" t="n"/>
      <c r="ADN202" s="6" t="n"/>
      <c r="ADP202" s="2" t="n"/>
      <c r="ADQ202" s="293" t="n"/>
      <c r="ADT202" s="6" t="n"/>
      <c r="ADV202" s="2" t="n"/>
      <c r="ADW202" s="293" t="n"/>
      <c r="ADZ202" s="6" t="n"/>
      <c r="AEB202" s="2" t="n"/>
      <c r="AEC202" s="293" t="n"/>
      <c r="AEF202" s="6" t="n"/>
      <c r="AEH202" s="2" t="n"/>
      <c r="AEI202" s="293" t="n"/>
      <c r="AEL202" s="6" t="n"/>
      <c r="AEN202" s="2" t="n"/>
      <c r="AEO202" s="293" t="n"/>
      <c r="AER202" s="6" t="n"/>
      <c r="AET202" s="2" t="n"/>
      <c r="AEU202" s="293" t="n"/>
      <c r="AEX202" s="6" t="n"/>
      <c r="AEZ202" s="2" t="n"/>
      <c r="AFA202" s="293" t="n"/>
      <c r="AFD202" s="6" t="n"/>
      <c r="AFF202" s="2" t="n"/>
      <c r="AFG202" s="293" t="n"/>
      <c r="AFJ202" s="6" t="n"/>
      <c r="AFL202" s="2" t="n"/>
      <c r="AFM202" s="293" t="n"/>
      <c r="AFP202" s="6" t="n"/>
      <c r="AFR202" s="2" t="n"/>
      <c r="AFS202" s="293" t="n"/>
      <c r="AFV202" s="6" t="n"/>
      <c r="AFX202" s="2" t="n"/>
      <c r="AFY202" s="293" t="n"/>
      <c r="AGB202" s="6" t="n"/>
      <c r="AGD202" s="2" t="n"/>
      <c r="AGE202" s="293" t="n"/>
      <c r="AGH202" s="6" t="n"/>
      <c r="AGJ202" s="2" t="n"/>
      <c r="AGK202" s="293" t="n"/>
      <c r="AGN202" s="6" t="n"/>
      <c r="AGP202" s="2" t="n"/>
      <c r="AGQ202" s="293" t="n"/>
      <c r="AGT202" s="6" t="n"/>
      <c r="AGV202" s="2" t="n"/>
      <c r="AGW202" s="293" t="n"/>
      <c r="AGZ202" s="6" t="n"/>
      <c r="AHB202" s="2" t="n"/>
      <c r="AHC202" s="293" t="n"/>
      <c r="AHF202" s="6" t="n"/>
      <c r="AHH202" s="2" t="n"/>
      <c r="AHI202" s="293" t="n"/>
      <c r="AHL202" s="6" t="n"/>
      <c r="AHN202" s="2" t="n"/>
      <c r="AHO202" s="293" t="n"/>
      <c r="AHR202" s="6" t="n"/>
      <c r="AHT202" s="2" t="n"/>
      <c r="AHU202" s="293" t="n"/>
      <c r="AHX202" s="6" t="n"/>
      <c r="AHZ202" s="2" t="n"/>
      <c r="AIA202" s="293" t="n"/>
      <c r="AID202" s="6" t="n"/>
      <c r="AIF202" s="2" t="n"/>
      <c r="AIG202" s="293" t="n"/>
      <c r="AIJ202" s="6" t="n"/>
      <c r="AIL202" s="2" t="n"/>
      <c r="AIM202" s="293" t="n"/>
      <c r="AIP202" s="6" t="n"/>
      <c r="AIR202" s="2" t="n"/>
      <c r="AIS202" s="293" t="n"/>
      <c r="AIV202" s="6" t="n"/>
      <c r="AIX202" s="2" t="n"/>
      <c r="AIY202" s="293" t="n"/>
      <c r="AJB202" s="6" t="n"/>
      <c r="AJD202" s="2" t="n"/>
      <c r="AJE202" s="293" t="n"/>
      <c r="AJH202" s="6" t="n"/>
      <c r="AJJ202" s="2" t="n"/>
      <c r="AJK202" s="293" t="n"/>
      <c r="AJN202" s="6" t="n"/>
      <c r="AJP202" s="2" t="n"/>
      <c r="AJQ202" s="293" t="n"/>
      <c r="AJT202" s="6" t="n"/>
      <c r="AJV202" s="2" t="n"/>
      <c r="AJW202" s="293" t="n"/>
      <c r="AJZ202" s="6" t="n"/>
      <c r="AKB202" s="2" t="n"/>
      <c r="AKC202" s="293" t="n"/>
      <c r="AKF202" s="6" t="n"/>
      <c r="AKH202" s="2" t="n"/>
      <c r="AKI202" s="293" t="n"/>
      <c r="AKL202" s="6" t="n"/>
      <c r="AKN202" s="2" t="n"/>
      <c r="AKO202" s="293" t="n"/>
      <c r="AKR202" s="6" t="n"/>
      <c r="AKT202" s="2" t="n"/>
      <c r="AKU202" s="293" t="n"/>
      <c r="AKX202" s="6" t="n"/>
      <c r="AKZ202" s="2" t="n"/>
      <c r="ALA202" s="293" t="n"/>
      <c r="ALD202" s="6" t="n"/>
      <c r="ALF202" s="2" t="n"/>
      <c r="ALG202" s="293" t="n"/>
      <c r="ALJ202" s="6" t="n"/>
      <c r="ALL202" s="2" t="n"/>
      <c r="ALM202" s="293" t="n"/>
      <c r="ALP202" s="6" t="n"/>
      <c r="ALR202" s="2" t="n"/>
      <c r="ALS202" s="293" t="n"/>
      <c r="ALV202" s="6" t="n"/>
      <c r="ALX202" s="2" t="n"/>
      <c r="ALY202" s="293" t="n"/>
      <c r="AMB202" s="6" t="n"/>
      <c r="AMD202" s="2" t="n"/>
      <c r="AME202" s="293" t="n"/>
      <c r="AMH202" s="6" t="n"/>
      <c r="AMJ202" s="2" t="n"/>
      <c r="AMK202" s="293" t="n"/>
      <c r="AMN202" s="6" t="n"/>
      <c r="AMP202" s="2" t="n"/>
      <c r="AMQ202" s="293" t="n"/>
      <c r="AMT202" s="6" t="n"/>
      <c r="AMV202" s="2" t="n"/>
      <c r="AMW202" s="293" t="n"/>
      <c r="AMZ202" s="6" t="n"/>
      <c r="ANB202" s="2" t="n"/>
      <c r="ANC202" s="293" t="n"/>
      <c r="ANF202" s="6" t="n"/>
      <c r="ANH202" s="2" t="n"/>
      <c r="ANI202" s="293" t="n"/>
      <c r="ANL202" s="6" t="n"/>
      <c r="ANN202" s="2" t="n"/>
      <c r="ANO202" s="293" t="n"/>
      <c r="ANR202" s="6" t="n"/>
      <c r="ANT202" s="2" t="n"/>
      <c r="ANU202" s="293" t="n"/>
      <c r="ANX202" s="6" t="n"/>
      <c r="ANZ202" s="2" t="n"/>
      <c r="AOA202" s="293" t="n"/>
      <c r="AOD202" s="6" t="n"/>
      <c r="AOF202" s="2" t="n"/>
      <c r="AOG202" s="293" t="n"/>
      <c r="AOJ202" s="6" t="n"/>
      <c r="AOL202" s="2" t="n"/>
      <c r="AOM202" s="293" t="n"/>
      <c r="AOP202" s="6" t="n"/>
      <c r="AOR202" s="2" t="n"/>
      <c r="AOS202" s="293" t="n"/>
      <c r="AOV202" s="6" t="n"/>
      <c r="AOX202" s="2" t="n"/>
      <c r="AOY202" s="293" t="n"/>
      <c r="APB202" s="6" t="n"/>
      <c r="APD202" s="2" t="n"/>
      <c r="APE202" s="293" t="n"/>
      <c r="APH202" s="6" t="n"/>
      <c r="APJ202" s="2" t="n"/>
      <c r="APK202" s="293" t="n"/>
      <c r="APN202" s="6" t="n"/>
      <c r="APP202" s="2" t="n"/>
      <c r="APQ202" s="293" t="n"/>
      <c r="APT202" s="6" t="n"/>
      <c r="APV202" s="2" t="n"/>
      <c r="APW202" s="293" t="n"/>
      <c r="APZ202" s="6" t="n"/>
      <c r="AQB202" s="2" t="n"/>
      <c r="AQC202" s="293" t="n"/>
      <c r="AQF202" s="6" t="n"/>
      <c r="AQH202" s="2" t="n"/>
      <c r="AQI202" s="293" t="n"/>
      <c r="AQL202" s="6" t="n"/>
      <c r="AQN202" s="2" t="n"/>
      <c r="AQO202" s="293" t="n"/>
      <c r="AQR202" s="6" t="n"/>
      <c r="AQT202" s="2" t="n"/>
      <c r="AQU202" s="293" t="n"/>
      <c r="AQX202" s="6" t="n"/>
      <c r="AQZ202" s="2" t="n"/>
      <c r="ARA202" s="293" t="n"/>
      <c r="ARD202" s="6" t="n"/>
      <c r="ARF202" s="2" t="n"/>
      <c r="ARG202" s="293" t="n"/>
      <c r="ARJ202" s="6" t="n"/>
      <c r="ARL202" s="2" t="n"/>
      <c r="ARM202" s="293" t="n"/>
      <c r="ARP202" s="6" t="n"/>
      <c r="ARR202" s="2" t="n"/>
      <c r="ARS202" s="293" t="n"/>
      <c r="ARV202" s="6" t="n"/>
      <c r="ARX202" s="2" t="n"/>
      <c r="ARY202" s="293" t="n"/>
      <c r="ASB202" s="6" t="n"/>
      <c r="ASD202" s="2" t="n"/>
      <c r="ASE202" s="293" t="n"/>
      <c r="ASH202" s="6" t="n"/>
      <c r="ASJ202" s="2" t="n"/>
      <c r="ASK202" s="293" t="n"/>
      <c r="ASN202" s="6" t="n"/>
      <c r="ASP202" s="2" t="n"/>
      <c r="ASQ202" s="293" t="n"/>
      <c r="AST202" s="6" t="n"/>
      <c r="ASV202" s="2" t="n"/>
      <c r="ASW202" s="293" t="n"/>
      <c r="ASZ202" s="6" t="n"/>
      <c r="ATB202" s="2" t="n"/>
      <c r="ATC202" s="293" t="n"/>
      <c r="ATF202" s="6" t="n"/>
      <c r="ATH202" s="2" t="n"/>
      <c r="ATI202" s="293" t="n"/>
      <c r="ATL202" s="6" t="n"/>
      <c r="ATN202" s="2" t="n"/>
      <c r="ATO202" s="293" t="n"/>
      <c r="ATR202" s="6" t="n"/>
      <c r="ATT202" s="2" t="n"/>
      <c r="ATU202" s="293" t="n"/>
      <c r="ATX202" s="6" t="n"/>
      <c r="ATZ202" s="2" t="n"/>
      <c r="AUA202" s="293" t="n"/>
      <c r="AUD202" s="6" t="n"/>
      <c r="AUF202" s="2" t="n"/>
      <c r="AUG202" s="293" t="n"/>
      <c r="AUJ202" s="6" t="n"/>
      <c r="AUL202" s="2" t="n"/>
      <c r="AUM202" s="293" t="n"/>
      <c r="AUP202" s="6" t="n"/>
      <c r="AUR202" s="2" t="n"/>
      <c r="AUS202" s="293" t="n"/>
      <c r="AUV202" s="6" t="n"/>
      <c r="AUX202" s="2" t="n"/>
      <c r="AUY202" s="293" t="n"/>
      <c r="AVB202" s="6" t="n"/>
      <c r="AVD202" s="2" t="n"/>
      <c r="AVE202" s="293" t="n"/>
      <c r="AVH202" s="6" t="n"/>
      <c r="AVJ202" s="2" t="n"/>
      <c r="AVK202" s="293" t="n"/>
      <c r="AVN202" s="6" t="n"/>
      <c r="AVP202" s="2" t="n"/>
      <c r="AVQ202" s="293" t="n"/>
      <c r="AVT202" s="6" t="n"/>
      <c r="AVV202" s="2" t="n"/>
      <c r="AVW202" s="293" t="n"/>
      <c r="AVZ202" s="6" t="n"/>
      <c r="AWB202" s="2" t="n"/>
      <c r="AWC202" s="293" t="n"/>
      <c r="AWF202" s="6" t="n"/>
      <c r="AWH202" s="2" t="n"/>
      <c r="AWI202" s="293" t="n"/>
      <c r="AWL202" s="6" t="n"/>
      <c r="AWN202" s="2" t="n"/>
      <c r="AWO202" s="293" t="n"/>
      <c r="AWR202" s="6" t="n"/>
      <c r="AWT202" s="2" t="n"/>
      <c r="AWU202" s="293" t="n"/>
      <c r="AWX202" s="6" t="n"/>
      <c r="AWZ202" s="2" t="n"/>
      <c r="AXA202" s="293" t="n"/>
      <c r="AXD202" s="6" t="n"/>
      <c r="AXF202" s="2" t="n"/>
      <c r="AXG202" s="293" t="n"/>
      <c r="AXJ202" s="6" t="n"/>
      <c r="AXL202" s="2" t="n"/>
      <c r="AXM202" s="293" t="n"/>
      <c r="AXP202" s="6" t="n"/>
      <c r="AXR202" s="2" t="n"/>
      <c r="AXS202" s="293" t="n"/>
      <c r="AXV202" s="6" t="n"/>
      <c r="AXX202" s="2" t="n"/>
      <c r="AXY202" s="293" t="n"/>
      <c r="AYB202" s="6" t="n"/>
      <c r="AYD202" s="2" t="n"/>
      <c r="AYE202" s="293" t="n"/>
      <c r="AYH202" s="6" t="n"/>
      <c r="AYJ202" s="2" t="n"/>
      <c r="AYK202" s="293" t="n"/>
      <c r="AYN202" s="6" t="n"/>
      <c r="AYP202" s="2" t="n"/>
      <c r="AYQ202" s="293" t="n"/>
      <c r="AYT202" s="6" t="n"/>
      <c r="AYV202" s="2" t="n"/>
      <c r="AYW202" s="293" t="n"/>
      <c r="AYZ202" s="6" t="n"/>
      <c r="AZB202" s="2" t="n"/>
      <c r="AZC202" s="293" t="n"/>
      <c r="AZF202" s="6" t="n"/>
      <c r="AZH202" s="2" t="n"/>
      <c r="AZI202" s="293" t="n"/>
      <c r="AZL202" s="6" t="n"/>
      <c r="AZN202" s="2" t="n"/>
      <c r="AZO202" s="293" t="n"/>
      <c r="AZR202" s="6" t="n"/>
      <c r="AZT202" s="2" t="n"/>
      <c r="AZU202" s="293" t="n"/>
      <c r="AZX202" s="6" t="n"/>
      <c r="AZZ202" s="2" t="n"/>
      <c r="BAA202" s="293" t="n"/>
      <c r="BAD202" s="6" t="n"/>
      <c r="BAF202" s="2" t="n"/>
      <c r="BAG202" s="293" t="n"/>
      <c r="BAJ202" s="6" t="n"/>
      <c r="BAL202" s="2" t="n"/>
      <c r="BAM202" s="293" t="n"/>
      <c r="BAP202" s="6" t="n"/>
      <c r="BAR202" s="2" t="n"/>
      <c r="BAS202" s="293" t="n"/>
      <c r="BAV202" s="6" t="n"/>
      <c r="BAX202" s="2" t="n"/>
      <c r="BAY202" s="293" t="n"/>
      <c r="BBB202" s="6" t="n"/>
      <c r="BBD202" s="2" t="n"/>
      <c r="BBE202" s="293" t="n"/>
      <c r="BBH202" s="6" t="n"/>
      <c r="BBJ202" s="2" t="n"/>
      <c r="BBK202" s="293" t="n"/>
      <c r="BBN202" s="6" t="n"/>
      <c r="BBP202" s="2" t="n"/>
      <c r="BBQ202" s="293" t="n"/>
      <c r="BBT202" s="6" t="n"/>
      <c r="BBV202" s="2" t="n"/>
      <c r="BBW202" s="293" t="n"/>
      <c r="BBZ202" s="6" t="n"/>
      <c r="BCB202" s="2" t="n"/>
      <c r="BCC202" s="293" t="n"/>
      <c r="BCF202" s="6" t="n"/>
      <c r="BCH202" s="2" t="n"/>
      <c r="BCI202" s="293" t="n"/>
      <c r="BCL202" s="6" t="n"/>
      <c r="BCN202" s="2" t="n"/>
      <c r="BCO202" s="293" t="n"/>
      <c r="BCR202" s="6" t="n"/>
      <c r="BCT202" s="2" t="n"/>
      <c r="BCU202" s="293" t="n"/>
      <c r="BCX202" s="6" t="n"/>
      <c r="BCZ202" s="2" t="n"/>
      <c r="BDA202" s="293" t="n"/>
      <c r="BDD202" s="6" t="n"/>
      <c r="BDF202" s="2" t="n"/>
      <c r="BDG202" s="293" t="n"/>
      <c r="BDJ202" s="6" t="n"/>
      <c r="BDL202" s="2" t="n"/>
      <c r="BDM202" s="293" t="n"/>
      <c r="BDP202" s="6" t="n"/>
      <c r="BDR202" s="2" t="n"/>
      <c r="BDS202" s="293" t="n"/>
      <c r="BDV202" s="6" t="n"/>
      <c r="BDX202" s="2" t="n"/>
      <c r="BDY202" s="293" t="n"/>
      <c r="BEB202" s="6" t="n"/>
      <c r="BED202" s="2" t="n"/>
      <c r="BEE202" s="293" t="n"/>
      <c r="BEH202" s="6" t="n"/>
      <c r="BEJ202" s="2" t="n"/>
      <c r="BEK202" s="293" t="n"/>
      <c r="BEN202" s="6" t="n"/>
      <c r="BEP202" s="2" t="n"/>
      <c r="BEQ202" s="293" t="n"/>
      <c r="BET202" s="6" t="n"/>
      <c r="BEV202" s="2" t="n"/>
      <c r="BEW202" s="293" t="n"/>
      <c r="BEZ202" s="6" t="n"/>
      <c r="BFB202" s="2" t="n"/>
      <c r="BFC202" s="293" t="n"/>
      <c r="BFF202" s="6" t="n"/>
      <c r="BFH202" s="2" t="n"/>
      <c r="BFI202" s="293" t="n"/>
      <c r="BFL202" s="6" t="n"/>
      <c r="BFN202" s="2" t="n"/>
      <c r="BFO202" s="293" t="n"/>
      <c r="BFR202" s="6" t="n"/>
      <c r="BFT202" s="2" t="n"/>
      <c r="BFU202" s="293" t="n"/>
      <c r="BFX202" s="6" t="n"/>
      <c r="BFZ202" s="2" t="n"/>
      <c r="BGA202" s="293" t="n"/>
      <c r="BGD202" s="6" t="n"/>
      <c r="BGF202" s="2" t="n"/>
      <c r="BGG202" s="293" t="n"/>
      <c r="BGJ202" s="6" t="n"/>
      <c r="BGL202" s="2" t="n"/>
      <c r="BGM202" s="293" t="n"/>
      <c r="BGP202" s="6" t="n"/>
      <c r="BGR202" s="2" t="n"/>
      <c r="BGS202" s="293" t="n"/>
      <c r="BGV202" s="6" t="n"/>
      <c r="BGX202" s="2" t="n"/>
      <c r="BGY202" s="293" t="n"/>
      <c r="BHB202" s="6" t="n"/>
      <c r="BHD202" s="2" t="n"/>
      <c r="BHE202" s="293" t="n"/>
      <c r="BHH202" s="6" t="n"/>
      <c r="BHJ202" s="2" t="n"/>
      <c r="BHK202" s="293" t="n"/>
      <c r="BHN202" s="6" t="n"/>
      <c r="BHP202" s="2" t="n"/>
      <c r="BHQ202" s="293" t="n"/>
      <c r="BHT202" s="6" t="n"/>
      <c r="BHV202" s="2" t="n"/>
      <c r="BHW202" s="293" t="n"/>
      <c r="BHZ202" s="6" t="n"/>
      <c r="BIB202" s="2" t="n"/>
      <c r="BIC202" s="293" t="n"/>
      <c r="BIF202" s="6" t="n"/>
      <c r="BIH202" s="2" t="n"/>
      <c r="BII202" s="293" t="n"/>
      <c r="BIL202" s="6" t="n"/>
      <c r="BIN202" s="2" t="n"/>
      <c r="BIO202" s="293" t="n"/>
      <c r="BIR202" s="6" t="n"/>
      <c r="BIT202" s="2" t="n"/>
      <c r="BIU202" s="293" t="n"/>
      <c r="BIX202" s="6" t="n"/>
      <c r="BIZ202" s="2" t="n"/>
      <c r="BJA202" s="293" t="n"/>
      <c r="BJD202" s="6" t="n"/>
      <c r="BJF202" s="2" t="n"/>
      <c r="BJG202" s="293" t="n"/>
      <c r="BJJ202" s="6" t="n"/>
      <c r="BJL202" s="2" t="n"/>
      <c r="BJM202" s="293" t="n"/>
      <c r="BJP202" s="6" t="n"/>
      <c r="BJR202" s="2" t="n"/>
      <c r="BJS202" s="293" t="n"/>
      <c r="BJV202" s="6" t="n"/>
      <c r="BJX202" s="2" t="n"/>
      <c r="BJY202" s="293" t="n"/>
      <c r="BKB202" s="6" t="n"/>
      <c r="BKD202" s="2" t="n"/>
      <c r="BKE202" s="293" t="n"/>
      <c r="BKH202" s="6" t="n"/>
      <c r="BKJ202" s="2" t="n"/>
      <c r="BKK202" s="293" t="n"/>
      <c r="BKN202" s="6" t="n"/>
      <c r="BKP202" s="2" t="n"/>
      <c r="BKQ202" s="293" t="n"/>
      <c r="BKT202" s="6" t="n"/>
      <c r="BKV202" s="2" t="n"/>
      <c r="BKW202" s="293" t="n"/>
      <c r="BKZ202" s="6" t="n"/>
      <c r="BLB202" s="2" t="n"/>
      <c r="BLC202" s="293" t="n"/>
      <c r="BLF202" s="6" t="n"/>
      <c r="BLH202" s="2" t="n"/>
      <c r="BLI202" s="293" t="n"/>
      <c r="BLL202" s="6" t="n"/>
      <c r="BLN202" s="2" t="n"/>
      <c r="BLO202" s="293" t="n"/>
      <c r="BLR202" s="6" t="n"/>
      <c r="BLT202" s="2" t="n"/>
      <c r="BLU202" s="293" t="n"/>
      <c r="BLX202" s="6" t="n"/>
      <c r="BLZ202" s="2" t="n"/>
      <c r="BMA202" s="293" t="n"/>
      <c r="BMD202" s="6" t="n"/>
      <c r="BMF202" s="2" t="n"/>
      <c r="BMG202" s="293" t="n"/>
      <c r="BMJ202" s="6" t="n"/>
      <c r="BML202" s="2" t="n"/>
      <c r="BMM202" s="293" t="n"/>
      <c r="BMP202" s="6" t="n"/>
      <c r="BMR202" s="2" t="n"/>
      <c r="BMS202" s="293" t="n"/>
      <c r="BMV202" s="6" t="n"/>
      <c r="BMX202" s="2" t="n"/>
      <c r="BMY202" s="293" t="n"/>
      <c r="BNB202" s="6" t="n"/>
      <c r="BND202" s="2" t="n"/>
      <c r="BNE202" s="293" t="n"/>
      <c r="BNH202" s="6" t="n"/>
      <c r="BNJ202" s="2" t="n"/>
      <c r="BNK202" s="293" t="n"/>
      <c r="BNN202" s="6" t="n"/>
      <c r="BNP202" s="2" t="n"/>
      <c r="BNQ202" s="293" t="n"/>
      <c r="BNT202" s="6" t="n"/>
      <c r="BNV202" s="2" t="n"/>
      <c r="BNW202" s="293" t="n"/>
      <c r="BNZ202" s="6" t="n"/>
      <c r="BOB202" s="2" t="n"/>
      <c r="BOC202" s="293" t="n"/>
      <c r="BOF202" s="6" t="n"/>
      <c r="BOH202" s="2" t="n"/>
      <c r="BOI202" s="293" t="n"/>
      <c r="BOL202" s="6" t="n"/>
      <c r="BON202" s="2" t="n"/>
      <c r="BOO202" s="293" t="n"/>
    </row>
    <row r="203">
      <c r="D203" s="3" t="n"/>
      <c r="E203" s="11" t="n"/>
      <c r="F203" s="293" t="n"/>
      <c r="G203" s="11" t="n"/>
      <c r="H203" s="8" t="n"/>
      <c r="I203" s="8" t="n"/>
      <c r="J203" s="2" t="n"/>
      <c r="K203" s="6" t="n"/>
      <c r="L203" s="293" t="n"/>
      <c r="M203" s="293" t="n"/>
      <c r="N203" s="6" t="n"/>
      <c r="P203" s="2" t="n"/>
      <c r="Q203" s="293" t="n"/>
      <c r="T203" s="6" t="n"/>
      <c r="V203" s="2" t="n"/>
      <c r="W203" s="293" t="n"/>
      <c r="Z203" s="6" t="n"/>
      <c r="AB203" s="2" t="n"/>
      <c r="AC203" s="293" t="n"/>
      <c r="AF203" s="6" t="n"/>
      <c r="AH203" s="2" t="n"/>
      <c r="AI203" s="293" t="n"/>
      <c r="AL203" s="6" t="n"/>
      <c r="AN203" s="2" t="n"/>
      <c r="AO203" s="293" t="n"/>
      <c r="AR203" s="6" t="n"/>
      <c r="AT203" s="2" t="n"/>
      <c r="AU203" s="293" t="n"/>
      <c r="AX203" s="6" t="n"/>
      <c r="AZ203" s="2" t="n"/>
      <c r="BA203" s="293" t="n"/>
      <c r="BD203" s="6" t="n"/>
      <c r="BF203" s="2" t="n"/>
      <c r="BG203" s="293" t="n"/>
      <c r="BJ203" s="6" t="n"/>
      <c r="BL203" s="2" t="n"/>
      <c r="BM203" s="293" t="n"/>
      <c r="BP203" s="6" t="n"/>
      <c r="BR203" s="2" t="n"/>
      <c r="BS203" s="293" t="n"/>
      <c r="BV203" s="6" t="n"/>
      <c r="BX203" s="2" t="n"/>
      <c r="BY203" s="293" t="n"/>
      <c r="CB203" s="6" t="n"/>
      <c r="CD203" s="2" t="n"/>
      <c r="CE203" s="293" t="n"/>
      <c r="CH203" s="6" t="n"/>
      <c r="CJ203" s="2" t="n"/>
      <c r="CK203" s="293" t="n"/>
      <c r="CN203" s="6" t="n"/>
      <c r="CP203" s="2" t="n"/>
      <c r="CQ203" s="293" t="n"/>
      <c r="CT203" s="6" t="n"/>
      <c r="CV203" s="2" t="n"/>
      <c r="CW203" s="293" t="n"/>
      <c r="CZ203" s="6" t="n"/>
      <c r="DB203" s="2" t="n"/>
      <c r="DC203" s="293" t="n"/>
      <c r="DF203" s="6" t="n"/>
      <c r="DH203" s="2" t="n"/>
      <c r="DI203" s="293" t="n"/>
      <c r="DL203" s="6" t="n"/>
      <c r="DN203" s="2" t="n"/>
      <c r="DO203" s="293" t="n"/>
      <c r="DR203" s="6" t="n"/>
      <c r="DT203" s="2" t="n"/>
      <c r="DU203" s="293" t="n"/>
      <c r="DX203" s="6" t="n"/>
      <c r="DZ203" s="2" t="n"/>
      <c r="EA203" s="293" t="n"/>
      <c r="ED203" s="6" t="n"/>
      <c r="EF203" s="2" t="n"/>
      <c r="EG203" s="293" t="n"/>
      <c r="EJ203" s="6" t="n"/>
      <c r="EL203" s="2" t="n"/>
      <c r="EM203" s="293" t="n"/>
      <c r="EP203" s="6" t="n"/>
      <c r="ER203" s="2" t="n"/>
      <c r="ES203" s="293" t="n"/>
      <c r="EV203" s="6" t="n"/>
      <c r="EX203" s="2" t="n"/>
      <c r="EY203" s="293" t="n"/>
      <c r="FB203" s="6" t="n"/>
      <c r="FD203" s="2" t="n"/>
      <c r="FE203" s="293" t="n"/>
      <c r="FH203" s="6" t="n"/>
      <c r="FJ203" s="2" t="n"/>
      <c r="FK203" s="293" t="n"/>
      <c r="FN203" s="6" t="n"/>
      <c r="FP203" s="2" t="n"/>
      <c r="FQ203" s="293" t="n"/>
      <c r="FT203" s="6" t="n"/>
      <c r="FV203" s="2" t="n"/>
      <c r="FW203" s="293" t="n"/>
      <c r="FZ203" s="6" t="n"/>
      <c r="GB203" s="2" t="n"/>
      <c r="GC203" s="293" t="n"/>
      <c r="GF203" s="6" t="n"/>
      <c r="GH203" s="2" t="n"/>
      <c r="GI203" s="293" t="n"/>
      <c r="GL203" s="6" t="n"/>
      <c r="GN203" s="2" t="n"/>
      <c r="GO203" s="293" t="n"/>
      <c r="GR203" s="6" t="n"/>
      <c r="GT203" s="2" t="n"/>
      <c r="GU203" s="293" t="n"/>
      <c r="GX203" s="6" t="n"/>
      <c r="GZ203" s="2" t="n"/>
      <c r="HA203" s="293" t="n"/>
      <c r="HD203" s="6" t="n"/>
      <c r="HF203" s="2" t="n"/>
      <c r="HG203" s="293" t="n"/>
      <c r="HJ203" s="6" t="n"/>
      <c r="HL203" s="2" t="n"/>
      <c r="HM203" s="293" t="n"/>
      <c r="HP203" s="6" t="n"/>
      <c r="HR203" s="2" t="n"/>
      <c r="HS203" s="293" t="n"/>
      <c r="HV203" s="6" t="n"/>
      <c r="HX203" s="2" t="n"/>
      <c r="HY203" s="293" t="n"/>
      <c r="IB203" s="6" t="n"/>
      <c r="ID203" s="2" t="n"/>
      <c r="IE203" s="293" t="n"/>
      <c r="IH203" s="6" t="n"/>
      <c r="IJ203" s="2" t="n"/>
      <c r="IK203" s="293" t="n"/>
      <c r="IN203" s="6" t="n"/>
      <c r="IP203" s="2" t="n"/>
      <c r="IQ203" s="293" t="n"/>
      <c r="IT203" s="6" t="n"/>
      <c r="IV203" s="2" t="n"/>
      <c r="IW203" s="293" t="n"/>
      <c r="IZ203" s="6" t="n"/>
      <c r="JB203" s="2" t="n"/>
      <c r="JC203" s="293" t="n"/>
      <c r="JF203" s="6" t="n"/>
      <c r="JH203" s="2" t="n"/>
      <c r="JI203" s="293" t="n"/>
      <c r="JL203" s="6" t="n"/>
      <c r="JN203" s="2" t="n"/>
      <c r="JO203" s="293" t="n"/>
      <c r="JR203" s="6" t="n"/>
      <c r="JT203" s="2" t="n"/>
      <c r="JU203" s="293" t="n"/>
      <c r="JX203" s="6" t="n"/>
      <c r="JZ203" s="2" t="n"/>
      <c r="KA203" s="293" t="n"/>
      <c r="KD203" s="6" t="n"/>
      <c r="KF203" s="2" t="n"/>
      <c r="KG203" s="293" t="n"/>
      <c r="KJ203" s="6" t="n"/>
      <c r="KL203" s="2" t="n"/>
      <c r="KM203" s="293" t="n"/>
      <c r="KP203" s="6" t="n"/>
      <c r="KR203" s="2" t="n"/>
      <c r="KS203" s="293" t="n"/>
      <c r="KV203" s="6" t="n"/>
      <c r="KX203" s="2" t="n"/>
      <c r="KY203" s="293" t="n"/>
      <c r="LB203" s="6" t="n"/>
      <c r="LD203" s="2" t="n"/>
      <c r="LE203" s="293" t="n"/>
      <c r="LH203" s="6" t="n"/>
      <c r="LJ203" s="2" t="n"/>
      <c r="LK203" s="293" t="n"/>
      <c r="LN203" s="6" t="n"/>
      <c r="LP203" s="2" t="n"/>
      <c r="LQ203" s="293" t="n"/>
      <c r="LT203" s="6" t="n"/>
      <c r="LV203" s="2" t="n"/>
      <c r="LW203" s="293" t="n"/>
      <c r="LZ203" s="6" t="n"/>
      <c r="MB203" s="2" t="n"/>
      <c r="MC203" s="293" t="n"/>
      <c r="MF203" s="6" t="n"/>
      <c r="MH203" s="2" t="n"/>
      <c r="MI203" s="293" t="n"/>
      <c r="ML203" s="6" t="n"/>
      <c r="MN203" s="2" t="n"/>
      <c r="MO203" s="293" t="n"/>
      <c r="MR203" s="6" t="n"/>
      <c r="MT203" s="2" t="n"/>
      <c r="MU203" s="293" t="n"/>
      <c r="MX203" s="6" t="n"/>
      <c r="MZ203" s="2" t="n"/>
      <c r="NA203" s="293" t="n"/>
      <c r="ND203" s="6" t="n"/>
      <c r="NF203" s="2" t="n"/>
      <c r="NG203" s="293" t="n"/>
      <c r="NJ203" s="6" t="n"/>
      <c r="NL203" s="2" t="n"/>
      <c r="NM203" s="293" t="n"/>
      <c r="NP203" s="6" t="n"/>
      <c r="NR203" s="2" t="n"/>
      <c r="NS203" s="293" t="n"/>
      <c r="NV203" s="6" t="n"/>
      <c r="NX203" s="2" t="n"/>
      <c r="NY203" s="293" t="n"/>
      <c r="OB203" s="6" t="n"/>
      <c r="OD203" s="2" t="n"/>
      <c r="OE203" s="293" t="n"/>
      <c r="OH203" s="6" t="n"/>
      <c r="OJ203" s="2" t="n"/>
      <c r="OK203" s="293" t="n"/>
      <c r="ON203" s="6" t="n"/>
      <c r="OP203" s="2" t="n"/>
      <c r="OQ203" s="293" t="n"/>
      <c r="OT203" s="6" t="n"/>
      <c r="OV203" s="2" t="n"/>
      <c r="OW203" s="293" t="n"/>
      <c r="OZ203" s="6" t="n"/>
      <c r="PB203" s="2" t="n"/>
      <c r="PC203" s="293" t="n"/>
      <c r="PF203" s="6" t="n"/>
      <c r="PH203" s="2" t="n"/>
      <c r="PI203" s="293" t="n"/>
      <c r="PL203" s="6" t="n"/>
      <c r="PN203" s="2" t="n"/>
      <c r="PO203" s="293" t="n"/>
      <c r="PR203" s="6" t="n"/>
      <c r="PT203" s="2" t="n"/>
      <c r="PU203" s="293" t="n"/>
      <c r="PX203" s="6" t="n"/>
      <c r="PZ203" s="2" t="n"/>
      <c r="QA203" s="293" t="n"/>
      <c r="QD203" s="6" t="n"/>
      <c r="QF203" s="2" t="n"/>
      <c r="QG203" s="293" t="n"/>
      <c r="QJ203" s="6" t="n"/>
      <c r="QL203" s="2" t="n"/>
      <c r="QM203" s="293" t="n"/>
      <c r="QP203" s="6" t="n"/>
      <c r="QR203" s="2" t="n"/>
      <c r="QS203" s="293" t="n"/>
      <c r="QV203" s="6" t="n"/>
      <c r="QX203" s="2" t="n"/>
      <c r="QY203" s="293" t="n"/>
      <c r="RB203" s="6" t="n"/>
      <c r="RD203" s="2" t="n"/>
      <c r="RE203" s="293" t="n"/>
      <c r="RH203" s="6" t="n"/>
      <c r="RJ203" s="2" t="n"/>
      <c r="RK203" s="293" t="n"/>
      <c r="RN203" s="6" t="n"/>
      <c r="RP203" s="2" t="n"/>
      <c r="RQ203" s="293" t="n"/>
      <c r="RT203" s="6" t="n"/>
      <c r="RV203" s="2" t="n"/>
      <c r="RW203" s="293" t="n"/>
      <c r="RZ203" s="6" t="n"/>
      <c r="SB203" s="2" t="n"/>
      <c r="SC203" s="293" t="n"/>
      <c r="SF203" s="6" t="n"/>
      <c r="SH203" s="2" t="n"/>
      <c r="SI203" s="293" t="n"/>
      <c r="SL203" s="6" t="n"/>
      <c r="SN203" s="2" t="n"/>
      <c r="SO203" s="293" t="n"/>
      <c r="SR203" s="6" t="n"/>
      <c r="ST203" s="2" t="n"/>
      <c r="SU203" s="293" t="n"/>
      <c r="SX203" s="6" t="n"/>
      <c r="SZ203" s="2" t="n"/>
      <c r="TA203" s="293" t="n"/>
      <c r="TD203" s="6" t="n"/>
      <c r="TF203" s="2" t="n"/>
      <c r="TG203" s="293" t="n"/>
      <c r="TJ203" s="6" t="n"/>
      <c r="TL203" s="2" t="n"/>
      <c r="TM203" s="293" t="n"/>
      <c r="TP203" s="6" t="n"/>
      <c r="TR203" s="2" t="n"/>
      <c r="TS203" s="293" t="n"/>
      <c r="TV203" s="6" t="n"/>
      <c r="TX203" s="2" t="n"/>
      <c r="TY203" s="293" t="n"/>
      <c r="UB203" s="6" t="n"/>
      <c r="UD203" s="2" t="n"/>
      <c r="UE203" s="293" t="n"/>
      <c r="UH203" s="6" t="n"/>
      <c r="UJ203" s="2" t="n"/>
      <c r="UK203" s="293" t="n"/>
      <c r="UN203" s="6" t="n"/>
      <c r="UP203" s="2" t="n"/>
      <c r="UQ203" s="293" t="n"/>
      <c r="UT203" s="6" t="n"/>
      <c r="UV203" s="2" t="n"/>
      <c r="UW203" s="293" t="n"/>
      <c r="UZ203" s="6" t="n"/>
      <c r="VB203" s="2" t="n"/>
      <c r="VC203" s="293" t="n"/>
      <c r="VF203" s="6" t="n"/>
      <c r="VH203" s="2" t="n"/>
      <c r="VI203" s="293" t="n"/>
      <c r="VL203" s="6" t="n"/>
      <c r="VN203" s="2" t="n"/>
      <c r="VO203" s="293" t="n"/>
      <c r="VR203" s="6" t="n"/>
      <c r="VT203" s="2" t="n"/>
      <c r="VU203" s="293" t="n"/>
      <c r="VX203" s="6" t="n"/>
      <c r="VZ203" s="2" t="n"/>
      <c r="WA203" s="293" t="n"/>
      <c r="WD203" s="6" t="n"/>
      <c r="WF203" s="2" t="n"/>
      <c r="WG203" s="293" t="n"/>
      <c r="WJ203" s="6" t="n"/>
      <c r="WL203" s="2" t="n"/>
      <c r="WM203" s="293" t="n"/>
      <c r="WP203" s="6" t="n"/>
      <c r="WR203" s="2" t="n"/>
      <c r="WS203" s="293" t="n"/>
      <c r="WV203" s="6" t="n"/>
      <c r="WX203" s="2" t="n"/>
      <c r="WY203" s="293" t="n"/>
      <c r="XB203" s="6" t="n"/>
      <c r="XD203" s="2" t="n"/>
      <c r="XE203" s="293" t="n"/>
      <c r="XH203" s="6" t="n"/>
      <c r="XJ203" s="2" t="n"/>
      <c r="XK203" s="293" t="n"/>
      <c r="XN203" s="6" t="n"/>
      <c r="XP203" s="2" t="n"/>
      <c r="XQ203" s="293" t="n"/>
      <c r="XT203" s="6" t="n"/>
      <c r="XV203" s="2" t="n"/>
      <c r="XW203" s="293" t="n"/>
      <c r="XZ203" s="6" t="n"/>
      <c r="YB203" s="2" t="n"/>
      <c r="YC203" s="293" t="n"/>
      <c r="YF203" s="6" t="n"/>
      <c r="YH203" s="2" t="n"/>
      <c r="YI203" s="293" t="n"/>
      <c r="YL203" s="6" t="n"/>
      <c r="YN203" s="2" t="n"/>
      <c r="YO203" s="293" t="n"/>
      <c r="YR203" s="6" t="n"/>
      <c r="YT203" s="2" t="n"/>
      <c r="YU203" s="293" t="n"/>
      <c r="YX203" s="6" t="n"/>
      <c r="YZ203" s="2" t="n"/>
      <c r="ZA203" s="293" t="n"/>
      <c r="ZD203" s="6" t="n"/>
      <c r="ZF203" s="2" t="n"/>
      <c r="ZG203" s="293" t="n"/>
      <c r="ZJ203" s="6" t="n"/>
      <c r="ZL203" s="2" t="n"/>
      <c r="ZM203" s="293" t="n"/>
      <c r="ZP203" s="6" t="n"/>
      <c r="ZR203" s="2" t="n"/>
      <c r="ZS203" s="293" t="n"/>
      <c r="ZV203" s="6" t="n"/>
      <c r="ZX203" s="2" t="n"/>
      <c r="ZY203" s="293" t="n"/>
      <c r="AAB203" s="6" t="n"/>
      <c r="AAD203" s="2" t="n"/>
      <c r="AAE203" s="293" t="n"/>
      <c r="AAH203" s="6" t="n"/>
      <c r="AAJ203" s="2" t="n"/>
      <c r="AAK203" s="293" t="n"/>
      <c r="AAN203" s="6" t="n"/>
      <c r="AAP203" s="2" t="n"/>
      <c r="AAQ203" s="293" t="n"/>
      <c r="AAT203" s="6" t="n"/>
      <c r="AAV203" s="2" t="n"/>
      <c r="AAW203" s="293" t="n"/>
      <c r="AAZ203" s="6" t="n"/>
      <c r="ABB203" s="2" t="n"/>
      <c r="ABC203" s="293" t="n"/>
      <c r="ABF203" s="6" t="n"/>
      <c r="ABH203" s="2" t="n"/>
      <c r="ABI203" s="293" t="n"/>
      <c r="ABL203" s="6" t="n"/>
      <c r="ABN203" s="2" t="n"/>
      <c r="ABO203" s="293" t="n"/>
      <c r="ABR203" s="6" t="n"/>
      <c r="ABT203" s="2" t="n"/>
      <c r="ABU203" s="293" t="n"/>
      <c r="ABX203" s="6" t="n"/>
      <c r="ABZ203" s="2" t="n"/>
      <c r="ACA203" s="293" t="n"/>
      <c r="ACD203" s="6" t="n"/>
      <c r="ACF203" s="2" t="n"/>
      <c r="ACG203" s="293" t="n"/>
      <c r="ACJ203" s="6" t="n"/>
      <c r="ACL203" s="2" t="n"/>
      <c r="ACM203" s="293" t="n"/>
      <c r="ACP203" s="6" t="n"/>
      <c r="ACR203" s="2" t="n"/>
      <c r="ACS203" s="293" t="n"/>
      <c r="ACV203" s="6" t="n"/>
      <c r="ACX203" s="2" t="n"/>
      <c r="ACY203" s="293" t="n"/>
      <c r="ADB203" s="6" t="n"/>
      <c r="ADD203" s="2" t="n"/>
      <c r="ADE203" s="293" t="n"/>
      <c r="ADH203" s="6" t="n"/>
      <c r="ADJ203" s="2" t="n"/>
      <c r="ADK203" s="293" t="n"/>
      <c r="ADN203" s="6" t="n"/>
      <c r="ADP203" s="2" t="n"/>
      <c r="ADQ203" s="293" t="n"/>
      <c r="ADT203" s="6" t="n"/>
      <c r="ADV203" s="2" t="n"/>
      <c r="ADW203" s="293" t="n"/>
      <c r="ADZ203" s="6" t="n"/>
      <c r="AEB203" s="2" t="n"/>
      <c r="AEC203" s="293" t="n"/>
      <c r="AEF203" s="6" t="n"/>
      <c r="AEH203" s="2" t="n"/>
      <c r="AEI203" s="293" t="n"/>
      <c r="AEL203" s="6" t="n"/>
      <c r="AEN203" s="2" t="n"/>
      <c r="AEO203" s="293" t="n"/>
      <c r="AER203" s="6" t="n"/>
      <c r="AET203" s="2" t="n"/>
      <c r="AEU203" s="293" t="n"/>
      <c r="AEX203" s="6" t="n"/>
      <c r="AEZ203" s="2" t="n"/>
      <c r="AFA203" s="293" t="n"/>
      <c r="AFD203" s="6" t="n"/>
      <c r="AFF203" s="2" t="n"/>
      <c r="AFG203" s="293" t="n"/>
      <c r="AFJ203" s="6" t="n"/>
      <c r="AFL203" s="2" t="n"/>
      <c r="AFM203" s="293" t="n"/>
      <c r="AFP203" s="6" t="n"/>
      <c r="AFR203" s="2" t="n"/>
      <c r="AFS203" s="293" t="n"/>
      <c r="AFV203" s="6" t="n"/>
      <c r="AFX203" s="2" t="n"/>
      <c r="AFY203" s="293" t="n"/>
      <c r="AGB203" s="6" t="n"/>
      <c r="AGD203" s="2" t="n"/>
      <c r="AGE203" s="293" t="n"/>
      <c r="AGH203" s="6" t="n"/>
      <c r="AGJ203" s="2" t="n"/>
      <c r="AGK203" s="293" t="n"/>
      <c r="AGN203" s="6" t="n"/>
      <c r="AGP203" s="2" t="n"/>
      <c r="AGQ203" s="293" t="n"/>
      <c r="AGT203" s="6" t="n"/>
      <c r="AGV203" s="2" t="n"/>
      <c r="AGW203" s="293" t="n"/>
      <c r="AGZ203" s="6" t="n"/>
      <c r="AHB203" s="2" t="n"/>
      <c r="AHC203" s="293" t="n"/>
      <c r="AHF203" s="6" t="n"/>
      <c r="AHH203" s="2" t="n"/>
      <c r="AHI203" s="293" t="n"/>
      <c r="AHL203" s="6" t="n"/>
      <c r="AHN203" s="2" t="n"/>
      <c r="AHO203" s="293" t="n"/>
      <c r="AHR203" s="6" t="n"/>
      <c r="AHT203" s="2" t="n"/>
      <c r="AHU203" s="293" t="n"/>
      <c r="AHX203" s="6" t="n"/>
      <c r="AHZ203" s="2" t="n"/>
      <c r="AIA203" s="293" t="n"/>
      <c r="AID203" s="6" t="n"/>
      <c r="AIF203" s="2" t="n"/>
      <c r="AIG203" s="293" t="n"/>
      <c r="AIJ203" s="6" t="n"/>
      <c r="AIL203" s="2" t="n"/>
      <c r="AIM203" s="293" t="n"/>
      <c r="AIP203" s="6" t="n"/>
      <c r="AIR203" s="2" t="n"/>
      <c r="AIS203" s="293" t="n"/>
      <c r="AIV203" s="6" t="n"/>
      <c r="AIX203" s="2" t="n"/>
      <c r="AIY203" s="293" t="n"/>
      <c r="AJB203" s="6" t="n"/>
      <c r="AJD203" s="2" t="n"/>
      <c r="AJE203" s="293" t="n"/>
      <c r="AJH203" s="6" t="n"/>
      <c r="AJJ203" s="2" t="n"/>
      <c r="AJK203" s="293" t="n"/>
      <c r="AJN203" s="6" t="n"/>
      <c r="AJP203" s="2" t="n"/>
      <c r="AJQ203" s="293" t="n"/>
      <c r="AJT203" s="6" t="n"/>
      <c r="AJV203" s="2" t="n"/>
      <c r="AJW203" s="293" t="n"/>
      <c r="AJZ203" s="6" t="n"/>
      <c r="AKB203" s="2" t="n"/>
      <c r="AKC203" s="293" t="n"/>
      <c r="AKF203" s="6" t="n"/>
      <c r="AKH203" s="2" t="n"/>
      <c r="AKI203" s="293" t="n"/>
      <c r="AKL203" s="6" t="n"/>
      <c r="AKN203" s="2" t="n"/>
      <c r="AKO203" s="293" t="n"/>
      <c r="AKR203" s="6" t="n"/>
      <c r="AKT203" s="2" t="n"/>
      <c r="AKU203" s="293" t="n"/>
      <c r="AKX203" s="6" t="n"/>
      <c r="AKZ203" s="2" t="n"/>
      <c r="ALA203" s="293" t="n"/>
      <c r="ALD203" s="6" t="n"/>
      <c r="ALF203" s="2" t="n"/>
      <c r="ALG203" s="293" t="n"/>
      <c r="ALJ203" s="6" t="n"/>
      <c r="ALL203" s="2" t="n"/>
      <c r="ALM203" s="293" t="n"/>
      <c r="ALP203" s="6" t="n"/>
      <c r="ALR203" s="2" t="n"/>
      <c r="ALS203" s="293" t="n"/>
      <c r="ALV203" s="6" t="n"/>
      <c r="ALX203" s="2" t="n"/>
      <c r="ALY203" s="293" t="n"/>
      <c r="AMB203" s="6" t="n"/>
      <c r="AMD203" s="2" t="n"/>
      <c r="AME203" s="293" t="n"/>
      <c r="AMH203" s="6" t="n"/>
      <c r="AMJ203" s="2" t="n"/>
      <c r="AMK203" s="293" t="n"/>
      <c r="AMN203" s="6" t="n"/>
      <c r="AMP203" s="2" t="n"/>
      <c r="AMQ203" s="293" t="n"/>
      <c r="AMT203" s="6" t="n"/>
      <c r="AMV203" s="2" t="n"/>
      <c r="AMW203" s="293" t="n"/>
      <c r="AMZ203" s="6" t="n"/>
      <c r="ANB203" s="2" t="n"/>
      <c r="ANC203" s="293" t="n"/>
      <c r="ANF203" s="6" t="n"/>
      <c r="ANH203" s="2" t="n"/>
      <c r="ANI203" s="293" t="n"/>
      <c r="ANL203" s="6" t="n"/>
      <c r="ANN203" s="2" t="n"/>
      <c r="ANO203" s="293" t="n"/>
      <c r="ANR203" s="6" t="n"/>
      <c r="ANT203" s="2" t="n"/>
      <c r="ANU203" s="293" t="n"/>
      <c r="ANX203" s="6" t="n"/>
      <c r="ANZ203" s="2" t="n"/>
      <c r="AOA203" s="293" t="n"/>
      <c r="AOD203" s="6" t="n"/>
      <c r="AOF203" s="2" t="n"/>
      <c r="AOG203" s="293" t="n"/>
      <c r="AOJ203" s="6" t="n"/>
      <c r="AOL203" s="2" t="n"/>
      <c r="AOM203" s="293" t="n"/>
      <c r="AOP203" s="6" t="n"/>
      <c r="AOR203" s="2" t="n"/>
      <c r="AOS203" s="293" t="n"/>
      <c r="AOV203" s="6" t="n"/>
      <c r="AOX203" s="2" t="n"/>
      <c r="AOY203" s="293" t="n"/>
      <c r="APB203" s="6" t="n"/>
      <c r="APD203" s="2" t="n"/>
      <c r="APE203" s="293" t="n"/>
      <c r="APH203" s="6" t="n"/>
      <c r="APJ203" s="2" t="n"/>
      <c r="APK203" s="293" t="n"/>
      <c r="APN203" s="6" t="n"/>
      <c r="APP203" s="2" t="n"/>
      <c r="APQ203" s="293" t="n"/>
      <c r="APT203" s="6" t="n"/>
      <c r="APV203" s="2" t="n"/>
      <c r="APW203" s="293" t="n"/>
      <c r="APZ203" s="6" t="n"/>
      <c r="AQB203" s="2" t="n"/>
      <c r="AQC203" s="293" t="n"/>
      <c r="AQF203" s="6" t="n"/>
      <c r="AQH203" s="2" t="n"/>
      <c r="AQI203" s="293" t="n"/>
      <c r="AQL203" s="6" t="n"/>
      <c r="AQN203" s="2" t="n"/>
      <c r="AQO203" s="293" t="n"/>
      <c r="AQR203" s="6" t="n"/>
      <c r="AQT203" s="2" t="n"/>
      <c r="AQU203" s="293" t="n"/>
      <c r="AQX203" s="6" t="n"/>
      <c r="AQZ203" s="2" t="n"/>
      <c r="ARA203" s="293" t="n"/>
      <c r="ARD203" s="6" t="n"/>
      <c r="ARF203" s="2" t="n"/>
      <c r="ARG203" s="293" t="n"/>
      <c r="ARJ203" s="6" t="n"/>
      <c r="ARL203" s="2" t="n"/>
      <c r="ARM203" s="293" t="n"/>
      <c r="ARP203" s="6" t="n"/>
      <c r="ARR203" s="2" t="n"/>
      <c r="ARS203" s="293" t="n"/>
      <c r="ARV203" s="6" t="n"/>
      <c r="ARX203" s="2" t="n"/>
      <c r="ARY203" s="293" t="n"/>
      <c r="ASB203" s="6" t="n"/>
      <c r="ASD203" s="2" t="n"/>
      <c r="ASE203" s="293" t="n"/>
      <c r="ASH203" s="6" t="n"/>
      <c r="ASJ203" s="2" t="n"/>
      <c r="ASK203" s="293" t="n"/>
      <c r="ASN203" s="6" t="n"/>
      <c r="ASP203" s="2" t="n"/>
      <c r="ASQ203" s="293" t="n"/>
      <c r="AST203" s="6" t="n"/>
      <c r="ASV203" s="2" t="n"/>
      <c r="ASW203" s="293" t="n"/>
      <c r="ASZ203" s="6" t="n"/>
      <c r="ATB203" s="2" t="n"/>
      <c r="ATC203" s="293" t="n"/>
      <c r="ATF203" s="6" t="n"/>
      <c r="ATH203" s="2" t="n"/>
      <c r="ATI203" s="293" t="n"/>
      <c r="ATL203" s="6" t="n"/>
      <c r="ATN203" s="2" t="n"/>
      <c r="ATO203" s="293" t="n"/>
      <c r="ATR203" s="6" t="n"/>
      <c r="ATT203" s="2" t="n"/>
      <c r="ATU203" s="293" t="n"/>
      <c r="ATX203" s="6" t="n"/>
      <c r="ATZ203" s="2" t="n"/>
      <c r="AUA203" s="293" t="n"/>
      <c r="AUD203" s="6" t="n"/>
      <c r="AUF203" s="2" t="n"/>
      <c r="AUG203" s="293" t="n"/>
      <c r="AUJ203" s="6" t="n"/>
      <c r="AUL203" s="2" t="n"/>
      <c r="AUM203" s="293" t="n"/>
      <c r="AUP203" s="6" t="n"/>
      <c r="AUR203" s="2" t="n"/>
      <c r="AUS203" s="293" t="n"/>
      <c r="AUV203" s="6" t="n"/>
      <c r="AUX203" s="2" t="n"/>
      <c r="AUY203" s="293" t="n"/>
      <c r="AVB203" s="6" t="n"/>
      <c r="AVD203" s="2" t="n"/>
      <c r="AVE203" s="293" t="n"/>
      <c r="AVH203" s="6" t="n"/>
      <c r="AVJ203" s="2" t="n"/>
      <c r="AVK203" s="293" t="n"/>
      <c r="AVN203" s="6" t="n"/>
      <c r="AVP203" s="2" t="n"/>
      <c r="AVQ203" s="293" t="n"/>
      <c r="AVT203" s="6" t="n"/>
      <c r="AVV203" s="2" t="n"/>
      <c r="AVW203" s="293" t="n"/>
      <c r="AVZ203" s="6" t="n"/>
      <c r="AWB203" s="2" t="n"/>
      <c r="AWC203" s="293" t="n"/>
      <c r="AWF203" s="6" t="n"/>
      <c r="AWH203" s="2" t="n"/>
      <c r="AWI203" s="293" t="n"/>
      <c r="AWL203" s="6" t="n"/>
      <c r="AWN203" s="2" t="n"/>
      <c r="AWO203" s="293" t="n"/>
      <c r="AWR203" s="6" t="n"/>
      <c r="AWT203" s="2" t="n"/>
      <c r="AWU203" s="293" t="n"/>
      <c r="AWX203" s="6" t="n"/>
      <c r="AWZ203" s="2" t="n"/>
      <c r="AXA203" s="293" t="n"/>
      <c r="AXD203" s="6" t="n"/>
      <c r="AXF203" s="2" t="n"/>
      <c r="AXG203" s="293" t="n"/>
      <c r="AXJ203" s="6" t="n"/>
      <c r="AXL203" s="2" t="n"/>
      <c r="AXM203" s="293" t="n"/>
      <c r="AXP203" s="6" t="n"/>
      <c r="AXR203" s="2" t="n"/>
      <c r="AXS203" s="293" t="n"/>
      <c r="AXV203" s="6" t="n"/>
      <c r="AXX203" s="2" t="n"/>
      <c r="AXY203" s="293" t="n"/>
      <c r="AYB203" s="6" t="n"/>
      <c r="AYD203" s="2" t="n"/>
      <c r="AYE203" s="293" t="n"/>
      <c r="AYH203" s="6" t="n"/>
      <c r="AYJ203" s="2" t="n"/>
      <c r="AYK203" s="293" t="n"/>
      <c r="AYN203" s="6" t="n"/>
      <c r="AYP203" s="2" t="n"/>
      <c r="AYQ203" s="293" t="n"/>
      <c r="AYT203" s="6" t="n"/>
      <c r="AYV203" s="2" t="n"/>
      <c r="AYW203" s="293" t="n"/>
      <c r="AYZ203" s="6" t="n"/>
      <c r="AZB203" s="2" t="n"/>
      <c r="AZC203" s="293" t="n"/>
      <c r="AZF203" s="6" t="n"/>
      <c r="AZH203" s="2" t="n"/>
      <c r="AZI203" s="293" t="n"/>
      <c r="AZL203" s="6" t="n"/>
      <c r="AZN203" s="2" t="n"/>
      <c r="AZO203" s="293" t="n"/>
      <c r="AZR203" s="6" t="n"/>
      <c r="AZT203" s="2" t="n"/>
      <c r="AZU203" s="293" t="n"/>
      <c r="AZX203" s="6" t="n"/>
      <c r="AZZ203" s="2" t="n"/>
      <c r="BAA203" s="293" t="n"/>
      <c r="BAD203" s="6" t="n"/>
      <c r="BAF203" s="2" t="n"/>
      <c r="BAG203" s="293" t="n"/>
      <c r="BAJ203" s="6" t="n"/>
      <c r="BAL203" s="2" t="n"/>
      <c r="BAM203" s="293" t="n"/>
      <c r="BAP203" s="6" t="n"/>
      <c r="BAR203" s="2" t="n"/>
      <c r="BAS203" s="293" t="n"/>
      <c r="BAV203" s="6" t="n"/>
      <c r="BAX203" s="2" t="n"/>
      <c r="BAY203" s="293" t="n"/>
      <c r="BBB203" s="6" t="n"/>
      <c r="BBD203" s="2" t="n"/>
      <c r="BBE203" s="293" t="n"/>
      <c r="BBH203" s="6" t="n"/>
      <c r="BBJ203" s="2" t="n"/>
      <c r="BBK203" s="293" t="n"/>
      <c r="BBN203" s="6" t="n"/>
      <c r="BBP203" s="2" t="n"/>
      <c r="BBQ203" s="293" t="n"/>
      <c r="BBT203" s="6" t="n"/>
      <c r="BBV203" s="2" t="n"/>
      <c r="BBW203" s="293" t="n"/>
      <c r="BBZ203" s="6" t="n"/>
      <c r="BCB203" s="2" t="n"/>
      <c r="BCC203" s="293" t="n"/>
      <c r="BCF203" s="6" t="n"/>
      <c r="BCH203" s="2" t="n"/>
      <c r="BCI203" s="293" t="n"/>
      <c r="BCL203" s="6" t="n"/>
      <c r="BCN203" s="2" t="n"/>
      <c r="BCO203" s="293" t="n"/>
      <c r="BCR203" s="6" t="n"/>
      <c r="BCT203" s="2" t="n"/>
      <c r="BCU203" s="293" t="n"/>
      <c r="BCX203" s="6" t="n"/>
      <c r="BCZ203" s="2" t="n"/>
      <c r="BDA203" s="293" t="n"/>
      <c r="BDD203" s="6" t="n"/>
      <c r="BDF203" s="2" t="n"/>
      <c r="BDG203" s="293" t="n"/>
      <c r="BDJ203" s="6" t="n"/>
      <c r="BDL203" s="2" t="n"/>
      <c r="BDM203" s="293" t="n"/>
      <c r="BDP203" s="6" t="n"/>
      <c r="BDR203" s="2" t="n"/>
      <c r="BDS203" s="293" t="n"/>
      <c r="BDV203" s="6" t="n"/>
      <c r="BDX203" s="2" t="n"/>
      <c r="BDY203" s="293" t="n"/>
      <c r="BEB203" s="6" t="n"/>
      <c r="BED203" s="2" t="n"/>
      <c r="BEE203" s="293" t="n"/>
      <c r="BEH203" s="6" t="n"/>
      <c r="BEJ203" s="2" t="n"/>
      <c r="BEK203" s="293" t="n"/>
      <c r="BEN203" s="6" t="n"/>
      <c r="BEP203" s="2" t="n"/>
      <c r="BEQ203" s="293" t="n"/>
      <c r="BET203" s="6" t="n"/>
      <c r="BEV203" s="2" t="n"/>
      <c r="BEW203" s="293" t="n"/>
      <c r="BEZ203" s="6" t="n"/>
      <c r="BFB203" s="2" t="n"/>
      <c r="BFC203" s="293" t="n"/>
      <c r="BFF203" s="6" t="n"/>
      <c r="BFH203" s="2" t="n"/>
      <c r="BFI203" s="293" t="n"/>
      <c r="BFL203" s="6" t="n"/>
      <c r="BFN203" s="2" t="n"/>
      <c r="BFO203" s="293" t="n"/>
      <c r="BFR203" s="6" t="n"/>
      <c r="BFT203" s="2" t="n"/>
      <c r="BFU203" s="293" t="n"/>
      <c r="BFX203" s="6" t="n"/>
      <c r="BFZ203" s="2" t="n"/>
      <c r="BGA203" s="293" t="n"/>
      <c r="BGD203" s="6" t="n"/>
      <c r="BGF203" s="2" t="n"/>
      <c r="BGG203" s="293" t="n"/>
      <c r="BGJ203" s="6" t="n"/>
      <c r="BGL203" s="2" t="n"/>
      <c r="BGM203" s="293" t="n"/>
      <c r="BGP203" s="6" t="n"/>
      <c r="BGR203" s="2" t="n"/>
      <c r="BGS203" s="293" t="n"/>
      <c r="BGV203" s="6" t="n"/>
      <c r="BGX203" s="2" t="n"/>
      <c r="BGY203" s="293" t="n"/>
      <c r="BHB203" s="6" t="n"/>
      <c r="BHD203" s="2" t="n"/>
      <c r="BHE203" s="293" t="n"/>
      <c r="BHH203" s="6" t="n"/>
      <c r="BHJ203" s="2" t="n"/>
      <c r="BHK203" s="293" t="n"/>
      <c r="BHN203" s="6" t="n"/>
      <c r="BHP203" s="2" t="n"/>
      <c r="BHQ203" s="293" t="n"/>
      <c r="BHT203" s="6" t="n"/>
      <c r="BHV203" s="2" t="n"/>
      <c r="BHW203" s="293" t="n"/>
      <c r="BHZ203" s="6" t="n"/>
      <c r="BIB203" s="2" t="n"/>
      <c r="BIC203" s="293" t="n"/>
      <c r="BIF203" s="6" t="n"/>
      <c r="BIH203" s="2" t="n"/>
      <c r="BII203" s="293" t="n"/>
      <c r="BIL203" s="6" t="n"/>
      <c r="BIN203" s="2" t="n"/>
      <c r="BIO203" s="293" t="n"/>
      <c r="BIR203" s="6" t="n"/>
      <c r="BIT203" s="2" t="n"/>
      <c r="BIU203" s="293" t="n"/>
      <c r="BIX203" s="6" t="n"/>
      <c r="BIZ203" s="2" t="n"/>
      <c r="BJA203" s="293" t="n"/>
      <c r="BJD203" s="6" t="n"/>
      <c r="BJF203" s="2" t="n"/>
      <c r="BJG203" s="293" t="n"/>
      <c r="BJJ203" s="6" t="n"/>
      <c r="BJL203" s="2" t="n"/>
      <c r="BJM203" s="293" t="n"/>
      <c r="BJP203" s="6" t="n"/>
      <c r="BJR203" s="2" t="n"/>
      <c r="BJS203" s="293" t="n"/>
      <c r="BJV203" s="6" t="n"/>
      <c r="BJX203" s="2" t="n"/>
      <c r="BJY203" s="293" t="n"/>
      <c r="BKB203" s="6" t="n"/>
      <c r="BKD203" s="2" t="n"/>
      <c r="BKE203" s="293" t="n"/>
      <c r="BKH203" s="6" t="n"/>
      <c r="BKJ203" s="2" t="n"/>
      <c r="BKK203" s="293" t="n"/>
      <c r="BKN203" s="6" t="n"/>
      <c r="BKP203" s="2" t="n"/>
      <c r="BKQ203" s="293" t="n"/>
      <c r="BKT203" s="6" t="n"/>
      <c r="BKV203" s="2" t="n"/>
      <c r="BKW203" s="293" t="n"/>
      <c r="BKZ203" s="6" t="n"/>
      <c r="BLB203" s="2" t="n"/>
      <c r="BLC203" s="293" t="n"/>
      <c r="BLF203" s="6" t="n"/>
      <c r="BLH203" s="2" t="n"/>
      <c r="BLI203" s="293" t="n"/>
      <c r="BLL203" s="6" t="n"/>
      <c r="BLN203" s="2" t="n"/>
      <c r="BLO203" s="293" t="n"/>
      <c r="BLR203" s="6" t="n"/>
      <c r="BLT203" s="2" t="n"/>
      <c r="BLU203" s="293" t="n"/>
      <c r="BLX203" s="6" t="n"/>
      <c r="BLZ203" s="2" t="n"/>
      <c r="BMA203" s="293" t="n"/>
      <c r="BMD203" s="6" t="n"/>
      <c r="BMF203" s="2" t="n"/>
      <c r="BMG203" s="293" t="n"/>
      <c r="BMJ203" s="6" t="n"/>
      <c r="BML203" s="2" t="n"/>
      <c r="BMM203" s="293" t="n"/>
      <c r="BMP203" s="6" t="n"/>
      <c r="BMR203" s="2" t="n"/>
      <c r="BMS203" s="293" t="n"/>
      <c r="BMV203" s="6" t="n"/>
      <c r="BMX203" s="2" t="n"/>
      <c r="BMY203" s="293" t="n"/>
      <c r="BNB203" s="6" t="n"/>
      <c r="BND203" s="2" t="n"/>
      <c r="BNE203" s="293" t="n"/>
      <c r="BNH203" s="6" t="n"/>
      <c r="BNJ203" s="2" t="n"/>
      <c r="BNK203" s="293" t="n"/>
      <c r="BNN203" s="6" t="n"/>
      <c r="BNP203" s="2" t="n"/>
      <c r="BNQ203" s="293" t="n"/>
      <c r="BNT203" s="6" t="n"/>
      <c r="BNV203" s="2" t="n"/>
      <c r="BNW203" s="293" t="n"/>
      <c r="BNZ203" s="6" t="n"/>
      <c r="BOB203" s="2" t="n"/>
      <c r="BOC203" s="293" t="n"/>
      <c r="BOF203" s="6" t="n"/>
      <c r="BOH203" s="2" t="n"/>
      <c r="BOI203" s="293" t="n"/>
      <c r="BOL203" s="6" t="n"/>
      <c r="BON203" s="2" t="n"/>
      <c r="BOO203" s="293" t="n"/>
    </row>
    <row r="204">
      <c r="D204" s="3" t="n"/>
      <c r="E204" s="11" t="n"/>
      <c r="F204" s="293" t="n"/>
      <c r="G204" s="11" t="n"/>
      <c r="H204" s="8" t="n"/>
      <c r="I204" s="8" t="n"/>
      <c r="J204" s="2" t="n"/>
      <c r="K204" s="6" t="n"/>
      <c r="L204" s="293" t="n"/>
      <c r="M204" s="293" t="n"/>
      <c r="N204" s="6" t="n"/>
      <c r="P204" s="2" t="n"/>
      <c r="Q204" s="293" t="n"/>
      <c r="T204" s="6" t="n"/>
      <c r="V204" s="2" t="n"/>
      <c r="W204" s="293" t="n"/>
      <c r="Z204" s="6" t="n"/>
      <c r="AB204" s="2" t="n"/>
      <c r="AC204" s="293" t="n"/>
      <c r="AF204" s="6" t="n"/>
      <c r="AH204" s="2" t="n"/>
      <c r="AI204" s="293" t="n"/>
      <c r="AL204" s="6" t="n"/>
      <c r="AN204" s="2" t="n"/>
      <c r="AO204" s="293" t="n"/>
      <c r="AR204" s="6" t="n"/>
      <c r="AT204" s="2" t="n"/>
      <c r="AU204" s="293" t="n"/>
      <c r="AX204" s="6" t="n"/>
      <c r="AZ204" s="2" t="n"/>
      <c r="BA204" s="293" t="n"/>
      <c r="BD204" s="6" t="n"/>
      <c r="BF204" s="2" t="n"/>
      <c r="BG204" s="293" t="n"/>
      <c r="BJ204" s="6" t="n"/>
      <c r="BL204" s="2" t="n"/>
      <c r="BM204" s="293" t="n"/>
      <c r="BP204" s="6" t="n"/>
      <c r="BR204" s="2" t="n"/>
      <c r="BS204" s="293" t="n"/>
      <c r="BV204" s="6" t="n"/>
      <c r="BX204" s="2" t="n"/>
      <c r="BY204" s="293" t="n"/>
      <c r="CB204" s="6" t="n"/>
      <c r="CD204" s="2" t="n"/>
      <c r="CE204" s="293" t="n"/>
      <c r="CH204" s="6" t="n"/>
      <c r="CJ204" s="2" t="n"/>
      <c r="CK204" s="293" t="n"/>
      <c r="CN204" s="6" t="n"/>
      <c r="CP204" s="2" t="n"/>
      <c r="CQ204" s="293" t="n"/>
      <c r="CT204" s="6" t="n"/>
      <c r="CV204" s="2" t="n"/>
      <c r="CW204" s="293" t="n"/>
      <c r="CZ204" s="6" t="n"/>
      <c r="DB204" s="2" t="n"/>
      <c r="DC204" s="293" t="n"/>
      <c r="DF204" s="6" t="n"/>
      <c r="DH204" s="2" t="n"/>
      <c r="DI204" s="293" t="n"/>
      <c r="DL204" s="6" t="n"/>
      <c r="DN204" s="2" t="n"/>
      <c r="DO204" s="293" t="n"/>
      <c r="DR204" s="6" t="n"/>
      <c r="DT204" s="2" t="n"/>
      <c r="DU204" s="293" t="n"/>
      <c r="DX204" s="6" t="n"/>
      <c r="DZ204" s="2" t="n"/>
      <c r="EA204" s="293" t="n"/>
      <c r="ED204" s="6" t="n"/>
      <c r="EF204" s="2" t="n"/>
      <c r="EG204" s="293" t="n"/>
      <c r="EJ204" s="6" t="n"/>
      <c r="EL204" s="2" t="n"/>
      <c r="EM204" s="293" t="n"/>
      <c r="EP204" s="6" t="n"/>
      <c r="ER204" s="2" t="n"/>
      <c r="ES204" s="293" t="n"/>
      <c r="EV204" s="6" t="n"/>
      <c r="EX204" s="2" t="n"/>
      <c r="EY204" s="293" t="n"/>
      <c r="FB204" s="6" t="n"/>
      <c r="FD204" s="2" t="n"/>
      <c r="FE204" s="293" t="n"/>
      <c r="FH204" s="6" t="n"/>
      <c r="FJ204" s="2" t="n"/>
      <c r="FK204" s="293" t="n"/>
      <c r="FN204" s="6" t="n"/>
      <c r="FP204" s="2" t="n"/>
      <c r="FQ204" s="293" t="n"/>
      <c r="FT204" s="6" t="n"/>
      <c r="FV204" s="2" t="n"/>
      <c r="FW204" s="293" t="n"/>
      <c r="FZ204" s="6" t="n"/>
      <c r="GB204" s="2" t="n"/>
      <c r="GC204" s="293" t="n"/>
      <c r="GF204" s="6" t="n"/>
      <c r="GH204" s="2" t="n"/>
      <c r="GI204" s="293" t="n"/>
      <c r="GL204" s="6" t="n"/>
      <c r="GN204" s="2" t="n"/>
      <c r="GO204" s="293" t="n"/>
      <c r="GR204" s="6" t="n"/>
      <c r="GT204" s="2" t="n"/>
      <c r="GU204" s="293" t="n"/>
      <c r="GX204" s="6" t="n"/>
      <c r="GZ204" s="2" t="n"/>
      <c r="HA204" s="293" t="n"/>
      <c r="HD204" s="6" t="n"/>
      <c r="HF204" s="2" t="n"/>
      <c r="HG204" s="293" t="n"/>
      <c r="HJ204" s="6" t="n"/>
      <c r="HL204" s="2" t="n"/>
      <c r="HM204" s="293" t="n"/>
      <c r="HP204" s="6" t="n"/>
      <c r="HR204" s="2" t="n"/>
      <c r="HS204" s="293" t="n"/>
      <c r="HV204" s="6" t="n"/>
      <c r="HX204" s="2" t="n"/>
      <c r="HY204" s="293" t="n"/>
      <c r="IB204" s="6" t="n"/>
      <c r="ID204" s="2" t="n"/>
      <c r="IE204" s="293" t="n"/>
      <c r="IH204" s="6" t="n"/>
      <c r="IJ204" s="2" t="n"/>
      <c r="IK204" s="293" t="n"/>
      <c r="IN204" s="6" t="n"/>
      <c r="IP204" s="2" t="n"/>
      <c r="IQ204" s="293" t="n"/>
      <c r="IT204" s="6" t="n"/>
      <c r="IV204" s="2" t="n"/>
      <c r="IW204" s="293" t="n"/>
      <c r="IZ204" s="6" t="n"/>
      <c r="JB204" s="2" t="n"/>
      <c r="JC204" s="293" t="n"/>
      <c r="JF204" s="6" t="n"/>
      <c r="JH204" s="2" t="n"/>
      <c r="JI204" s="293" t="n"/>
      <c r="JL204" s="6" t="n"/>
      <c r="JN204" s="2" t="n"/>
      <c r="JO204" s="293" t="n"/>
      <c r="JR204" s="6" t="n"/>
      <c r="JT204" s="2" t="n"/>
      <c r="JU204" s="293" t="n"/>
      <c r="JX204" s="6" t="n"/>
      <c r="JZ204" s="2" t="n"/>
      <c r="KA204" s="293" t="n"/>
      <c r="KD204" s="6" t="n"/>
      <c r="KF204" s="2" t="n"/>
      <c r="KG204" s="293" t="n"/>
      <c r="KJ204" s="6" t="n"/>
      <c r="KL204" s="2" t="n"/>
      <c r="KM204" s="293" t="n"/>
      <c r="KP204" s="6" t="n"/>
      <c r="KR204" s="2" t="n"/>
      <c r="KS204" s="293" t="n"/>
      <c r="KV204" s="6" t="n"/>
      <c r="KX204" s="2" t="n"/>
      <c r="KY204" s="293" t="n"/>
      <c r="LB204" s="6" t="n"/>
      <c r="LD204" s="2" t="n"/>
      <c r="LE204" s="293" t="n"/>
      <c r="LH204" s="6" t="n"/>
      <c r="LJ204" s="2" t="n"/>
      <c r="LK204" s="293" t="n"/>
      <c r="LN204" s="6" t="n"/>
      <c r="LP204" s="2" t="n"/>
      <c r="LQ204" s="293" t="n"/>
      <c r="LT204" s="6" t="n"/>
      <c r="LV204" s="2" t="n"/>
      <c r="LW204" s="293" t="n"/>
      <c r="LZ204" s="6" t="n"/>
      <c r="MB204" s="2" t="n"/>
      <c r="MC204" s="293" t="n"/>
      <c r="MF204" s="6" t="n"/>
      <c r="MH204" s="2" t="n"/>
      <c r="MI204" s="293" t="n"/>
      <c r="ML204" s="6" t="n"/>
      <c r="MN204" s="2" t="n"/>
      <c r="MO204" s="293" t="n"/>
      <c r="MR204" s="6" t="n"/>
      <c r="MT204" s="2" t="n"/>
      <c r="MU204" s="293" t="n"/>
      <c r="MX204" s="6" t="n"/>
      <c r="MZ204" s="2" t="n"/>
      <c r="NA204" s="293" t="n"/>
      <c r="ND204" s="6" t="n"/>
      <c r="NF204" s="2" t="n"/>
      <c r="NG204" s="293" t="n"/>
      <c r="NJ204" s="6" t="n"/>
      <c r="NL204" s="2" t="n"/>
      <c r="NM204" s="293" t="n"/>
      <c r="NP204" s="6" t="n"/>
      <c r="NR204" s="2" t="n"/>
      <c r="NS204" s="293" t="n"/>
      <c r="NV204" s="6" t="n"/>
      <c r="NX204" s="2" t="n"/>
      <c r="NY204" s="293" t="n"/>
      <c r="OB204" s="6" t="n"/>
      <c r="OD204" s="2" t="n"/>
      <c r="OE204" s="293" t="n"/>
      <c r="OH204" s="6" t="n"/>
      <c r="OJ204" s="2" t="n"/>
      <c r="OK204" s="293" t="n"/>
      <c r="ON204" s="6" t="n"/>
      <c r="OP204" s="2" t="n"/>
      <c r="OQ204" s="293" t="n"/>
      <c r="OT204" s="6" t="n"/>
      <c r="OV204" s="2" t="n"/>
      <c r="OW204" s="293" t="n"/>
      <c r="OZ204" s="6" t="n"/>
      <c r="PB204" s="2" t="n"/>
      <c r="PC204" s="293" t="n"/>
      <c r="PF204" s="6" t="n"/>
      <c r="PH204" s="2" t="n"/>
      <c r="PI204" s="293" t="n"/>
      <c r="PL204" s="6" t="n"/>
      <c r="PN204" s="2" t="n"/>
      <c r="PO204" s="293" t="n"/>
      <c r="PR204" s="6" t="n"/>
      <c r="PT204" s="2" t="n"/>
      <c r="PU204" s="293" t="n"/>
      <c r="PX204" s="6" t="n"/>
      <c r="PZ204" s="2" t="n"/>
      <c r="QA204" s="293" t="n"/>
      <c r="QD204" s="6" t="n"/>
      <c r="QF204" s="2" t="n"/>
      <c r="QG204" s="293" t="n"/>
      <c r="QJ204" s="6" t="n"/>
      <c r="QL204" s="2" t="n"/>
      <c r="QM204" s="293" t="n"/>
      <c r="QP204" s="6" t="n"/>
      <c r="QR204" s="2" t="n"/>
      <c r="QS204" s="293" t="n"/>
      <c r="QV204" s="6" t="n"/>
      <c r="QX204" s="2" t="n"/>
      <c r="QY204" s="293" t="n"/>
      <c r="RB204" s="6" t="n"/>
      <c r="RD204" s="2" t="n"/>
      <c r="RE204" s="293" t="n"/>
      <c r="RH204" s="6" t="n"/>
      <c r="RJ204" s="2" t="n"/>
      <c r="RK204" s="293" t="n"/>
      <c r="RN204" s="6" t="n"/>
      <c r="RP204" s="2" t="n"/>
      <c r="RQ204" s="293" t="n"/>
      <c r="RT204" s="6" t="n"/>
      <c r="RV204" s="2" t="n"/>
      <c r="RW204" s="293" t="n"/>
      <c r="RZ204" s="6" t="n"/>
      <c r="SB204" s="2" t="n"/>
      <c r="SC204" s="293" t="n"/>
      <c r="SF204" s="6" t="n"/>
      <c r="SH204" s="2" t="n"/>
      <c r="SI204" s="293" t="n"/>
      <c r="SL204" s="6" t="n"/>
      <c r="SN204" s="2" t="n"/>
      <c r="SO204" s="293" t="n"/>
      <c r="SR204" s="6" t="n"/>
      <c r="ST204" s="2" t="n"/>
      <c r="SU204" s="293" t="n"/>
      <c r="SX204" s="6" t="n"/>
      <c r="SZ204" s="2" t="n"/>
      <c r="TA204" s="293" t="n"/>
      <c r="TD204" s="6" t="n"/>
      <c r="TF204" s="2" t="n"/>
      <c r="TG204" s="293" t="n"/>
      <c r="TJ204" s="6" t="n"/>
      <c r="TL204" s="2" t="n"/>
      <c r="TM204" s="293" t="n"/>
      <c r="TP204" s="6" t="n"/>
      <c r="TR204" s="2" t="n"/>
      <c r="TS204" s="293" t="n"/>
      <c r="TV204" s="6" t="n"/>
      <c r="TX204" s="2" t="n"/>
      <c r="TY204" s="293" t="n"/>
      <c r="UB204" s="6" t="n"/>
      <c r="UD204" s="2" t="n"/>
      <c r="UE204" s="293" t="n"/>
      <c r="UH204" s="6" t="n"/>
      <c r="UJ204" s="2" t="n"/>
      <c r="UK204" s="293" t="n"/>
      <c r="UN204" s="6" t="n"/>
      <c r="UP204" s="2" t="n"/>
      <c r="UQ204" s="293" t="n"/>
      <c r="UT204" s="6" t="n"/>
      <c r="UV204" s="2" t="n"/>
      <c r="UW204" s="293" t="n"/>
      <c r="UZ204" s="6" t="n"/>
      <c r="VB204" s="2" t="n"/>
      <c r="VC204" s="293" t="n"/>
      <c r="VF204" s="6" t="n"/>
      <c r="VH204" s="2" t="n"/>
      <c r="VI204" s="293" t="n"/>
      <c r="VL204" s="6" t="n"/>
      <c r="VN204" s="2" t="n"/>
      <c r="VO204" s="293" t="n"/>
      <c r="VR204" s="6" t="n"/>
      <c r="VT204" s="2" t="n"/>
      <c r="VU204" s="293" t="n"/>
      <c r="VX204" s="6" t="n"/>
      <c r="VZ204" s="2" t="n"/>
      <c r="WA204" s="293" t="n"/>
      <c r="WD204" s="6" t="n"/>
      <c r="WF204" s="2" t="n"/>
      <c r="WG204" s="293" t="n"/>
      <c r="WJ204" s="6" t="n"/>
      <c r="WL204" s="2" t="n"/>
      <c r="WM204" s="293" t="n"/>
      <c r="WP204" s="6" t="n"/>
      <c r="WR204" s="2" t="n"/>
      <c r="WS204" s="293" t="n"/>
      <c r="WV204" s="6" t="n"/>
      <c r="WX204" s="2" t="n"/>
      <c r="WY204" s="293" t="n"/>
      <c r="XB204" s="6" t="n"/>
      <c r="XD204" s="2" t="n"/>
      <c r="XE204" s="293" t="n"/>
      <c r="XH204" s="6" t="n"/>
      <c r="XJ204" s="2" t="n"/>
      <c r="XK204" s="293" t="n"/>
      <c r="XN204" s="6" t="n"/>
      <c r="XP204" s="2" t="n"/>
      <c r="XQ204" s="293" t="n"/>
      <c r="XT204" s="6" t="n"/>
      <c r="XV204" s="2" t="n"/>
      <c r="XW204" s="293" t="n"/>
      <c r="XZ204" s="6" t="n"/>
      <c r="YB204" s="2" t="n"/>
      <c r="YC204" s="293" t="n"/>
      <c r="YF204" s="6" t="n"/>
      <c r="YH204" s="2" t="n"/>
      <c r="YI204" s="293" t="n"/>
      <c r="YL204" s="6" t="n"/>
      <c r="YN204" s="2" t="n"/>
      <c r="YO204" s="293" t="n"/>
      <c r="YR204" s="6" t="n"/>
      <c r="YT204" s="2" t="n"/>
      <c r="YU204" s="293" t="n"/>
      <c r="YX204" s="6" t="n"/>
      <c r="YZ204" s="2" t="n"/>
      <c r="ZA204" s="293" t="n"/>
      <c r="ZD204" s="6" t="n"/>
      <c r="ZF204" s="2" t="n"/>
      <c r="ZG204" s="293" t="n"/>
      <c r="ZJ204" s="6" t="n"/>
      <c r="ZL204" s="2" t="n"/>
      <c r="ZM204" s="293" t="n"/>
      <c r="ZP204" s="6" t="n"/>
      <c r="ZR204" s="2" t="n"/>
      <c r="ZS204" s="293" t="n"/>
      <c r="ZV204" s="6" t="n"/>
      <c r="ZX204" s="2" t="n"/>
      <c r="ZY204" s="293" t="n"/>
      <c r="AAB204" s="6" t="n"/>
      <c r="AAD204" s="2" t="n"/>
      <c r="AAE204" s="293" t="n"/>
      <c r="AAH204" s="6" t="n"/>
      <c r="AAJ204" s="2" t="n"/>
      <c r="AAK204" s="293" t="n"/>
      <c r="AAN204" s="6" t="n"/>
      <c r="AAP204" s="2" t="n"/>
      <c r="AAQ204" s="293" t="n"/>
      <c r="AAT204" s="6" t="n"/>
      <c r="AAV204" s="2" t="n"/>
      <c r="AAW204" s="293" t="n"/>
      <c r="AAZ204" s="6" t="n"/>
      <c r="ABB204" s="2" t="n"/>
      <c r="ABC204" s="293" t="n"/>
      <c r="ABF204" s="6" t="n"/>
      <c r="ABH204" s="2" t="n"/>
      <c r="ABI204" s="293" t="n"/>
      <c r="ABL204" s="6" t="n"/>
      <c r="ABN204" s="2" t="n"/>
      <c r="ABO204" s="293" t="n"/>
      <c r="ABR204" s="6" t="n"/>
      <c r="ABT204" s="2" t="n"/>
      <c r="ABU204" s="293" t="n"/>
      <c r="ABX204" s="6" t="n"/>
      <c r="ABZ204" s="2" t="n"/>
      <c r="ACA204" s="293" t="n"/>
      <c r="ACD204" s="6" t="n"/>
      <c r="ACF204" s="2" t="n"/>
      <c r="ACG204" s="293" t="n"/>
      <c r="ACJ204" s="6" t="n"/>
      <c r="ACL204" s="2" t="n"/>
      <c r="ACM204" s="293" t="n"/>
      <c r="ACP204" s="6" t="n"/>
      <c r="ACR204" s="2" t="n"/>
      <c r="ACS204" s="293" t="n"/>
      <c r="ACV204" s="6" t="n"/>
      <c r="ACX204" s="2" t="n"/>
      <c r="ACY204" s="293" t="n"/>
      <c r="ADB204" s="6" t="n"/>
      <c r="ADD204" s="2" t="n"/>
      <c r="ADE204" s="293" t="n"/>
      <c r="ADH204" s="6" t="n"/>
      <c r="ADJ204" s="2" t="n"/>
      <c r="ADK204" s="293" t="n"/>
      <c r="ADN204" s="6" t="n"/>
      <c r="ADP204" s="2" t="n"/>
      <c r="ADQ204" s="293" t="n"/>
      <c r="ADT204" s="6" t="n"/>
      <c r="ADV204" s="2" t="n"/>
      <c r="ADW204" s="293" t="n"/>
      <c r="ADZ204" s="6" t="n"/>
      <c r="AEB204" s="2" t="n"/>
      <c r="AEC204" s="293" t="n"/>
      <c r="AEF204" s="6" t="n"/>
      <c r="AEH204" s="2" t="n"/>
      <c r="AEI204" s="293" t="n"/>
      <c r="AEL204" s="6" t="n"/>
      <c r="AEN204" s="2" t="n"/>
      <c r="AEO204" s="293" t="n"/>
      <c r="AER204" s="6" t="n"/>
      <c r="AET204" s="2" t="n"/>
      <c r="AEU204" s="293" t="n"/>
      <c r="AEX204" s="6" t="n"/>
      <c r="AEZ204" s="2" t="n"/>
      <c r="AFA204" s="293" t="n"/>
      <c r="AFD204" s="6" t="n"/>
      <c r="AFF204" s="2" t="n"/>
      <c r="AFG204" s="293" t="n"/>
      <c r="AFJ204" s="6" t="n"/>
      <c r="AFL204" s="2" t="n"/>
      <c r="AFM204" s="293" t="n"/>
      <c r="AFP204" s="6" t="n"/>
      <c r="AFR204" s="2" t="n"/>
      <c r="AFS204" s="293" t="n"/>
      <c r="AFV204" s="6" t="n"/>
      <c r="AFX204" s="2" t="n"/>
      <c r="AFY204" s="293" t="n"/>
      <c r="AGB204" s="6" t="n"/>
      <c r="AGD204" s="2" t="n"/>
      <c r="AGE204" s="293" t="n"/>
      <c r="AGH204" s="6" t="n"/>
      <c r="AGJ204" s="2" t="n"/>
      <c r="AGK204" s="293" t="n"/>
      <c r="AGN204" s="6" t="n"/>
      <c r="AGP204" s="2" t="n"/>
      <c r="AGQ204" s="293" t="n"/>
      <c r="AGT204" s="6" t="n"/>
      <c r="AGV204" s="2" t="n"/>
      <c r="AGW204" s="293" t="n"/>
      <c r="AGZ204" s="6" t="n"/>
      <c r="AHB204" s="2" t="n"/>
      <c r="AHC204" s="293" t="n"/>
      <c r="AHF204" s="6" t="n"/>
      <c r="AHH204" s="2" t="n"/>
      <c r="AHI204" s="293" t="n"/>
      <c r="AHL204" s="6" t="n"/>
      <c r="AHN204" s="2" t="n"/>
      <c r="AHO204" s="293" t="n"/>
      <c r="AHR204" s="6" t="n"/>
      <c r="AHT204" s="2" t="n"/>
      <c r="AHU204" s="293" t="n"/>
      <c r="AHX204" s="6" t="n"/>
      <c r="AHZ204" s="2" t="n"/>
      <c r="AIA204" s="293" t="n"/>
      <c r="AID204" s="6" t="n"/>
      <c r="AIF204" s="2" t="n"/>
      <c r="AIG204" s="293" t="n"/>
      <c r="AIJ204" s="6" t="n"/>
      <c r="AIL204" s="2" t="n"/>
      <c r="AIM204" s="293" t="n"/>
      <c r="AIP204" s="6" t="n"/>
      <c r="AIR204" s="2" t="n"/>
      <c r="AIS204" s="293" t="n"/>
      <c r="AIV204" s="6" t="n"/>
      <c r="AIX204" s="2" t="n"/>
      <c r="AIY204" s="293" t="n"/>
      <c r="AJB204" s="6" t="n"/>
      <c r="AJD204" s="2" t="n"/>
      <c r="AJE204" s="293" t="n"/>
      <c r="AJH204" s="6" t="n"/>
      <c r="AJJ204" s="2" t="n"/>
      <c r="AJK204" s="293" t="n"/>
      <c r="AJN204" s="6" t="n"/>
      <c r="AJP204" s="2" t="n"/>
      <c r="AJQ204" s="293" t="n"/>
      <c r="AJT204" s="6" t="n"/>
      <c r="AJV204" s="2" t="n"/>
      <c r="AJW204" s="293" t="n"/>
      <c r="AJZ204" s="6" t="n"/>
      <c r="AKB204" s="2" t="n"/>
      <c r="AKC204" s="293" t="n"/>
      <c r="AKF204" s="6" t="n"/>
      <c r="AKH204" s="2" t="n"/>
      <c r="AKI204" s="293" t="n"/>
      <c r="AKL204" s="6" t="n"/>
      <c r="AKN204" s="2" t="n"/>
      <c r="AKO204" s="293" t="n"/>
      <c r="AKR204" s="6" t="n"/>
      <c r="AKT204" s="2" t="n"/>
      <c r="AKU204" s="293" t="n"/>
      <c r="AKX204" s="6" t="n"/>
      <c r="AKZ204" s="2" t="n"/>
      <c r="ALA204" s="293" t="n"/>
      <c r="ALD204" s="6" t="n"/>
      <c r="ALF204" s="2" t="n"/>
      <c r="ALG204" s="293" t="n"/>
      <c r="ALJ204" s="6" t="n"/>
      <c r="ALL204" s="2" t="n"/>
      <c r="ALM204" s="293" t="n"/>
      <c r="ALP204" s="6" t="n"/>
      <c r="ALR204" s="2" t="n"/>
      <c r="ALS204" s="293" t="n"/>
      <c r="ALV204" s="6" t="n"/>
      <c r="ALX204" s="2" t="n"/>
      <c r="ALY204" s="293" t="n"/>
      <c r="AMB204" s="6" t="n"/>
      <c r="AMD204" s="2" t="n"/>
      <c r="AME204" s="293" t="n"/>
      <c r="AMH204" s="6" t="n"/>
      <c r="AMJ204" s="2" t="n"/>
      <c r="AMK204" s="293" t="n"/>
      <c r="AMN204" s="6" t="n"/>
      <c r="AMP204" s="2" t="n"/>
      <c r="AMQ204" s="293" t="n"/>
      <c r="AMT204" s="6" t="n"/>
      <c r="AMV204" s="2" t="n"/>
      <c r="AMW204" s="293" t="n"/>
      <c r="AMZ204" s="6" t="n"/>
      <c r="ANB204" s="2" t="n"/>
      <c r="ANC204" s="293" t="n"/>
      <c r="ANF204" s="6" t="n"/>
      <c r="ANH204" s="2" t="n"/>
      <c r="ANI204" s="293" t="n"/>
      <c r="ANL204" s="6" t="n"/>
      <c r="ANN204" s="2" t="n"/>
      <c r="ANO204" s="293" t="n"/>
      <c r="ANR204" s="6" t="n"/>
      <c r="ANT204" s="2" t="n"/>
      <c r="ANU204" s="293" t="n"/>
      <c r="ANX204" s="6" t="n"/>
      <c r="ANZ204" s="2" t="n"/>
      <c r="AOA204" s="293" t="n"/>
      <c r="AOD204" s="6" t="n"/>
      <c r="AOF204" s="2" t="n"/>
      <c r="AOG204" s="293" t="n"/>
      <c r="AOJ204" s="6" t="n"/>
      <c r="AOL204" s="2" t="n"/>
      <c r="AOM204" s="293" t="n"/>
      <c r="AOP204" s="6" t="n"/>
      <c r="AOR204" s="2" t="n"/>
      <c r="AOS204" s="293" t="n"/>
      <c r="AOV204" s="6" t="n"/>
      <c r="AOX204" s="2" t="n"/>
      <c r="AOY204" s="293" t="n"/>
      <c r="APB204" s="6" t="n"/>
      <c r="APD204" s="2" t="n"/>
      <c r="APE204" s="293" t="n"/>
      <c r="APH204" s="6" t="n"/>
      <c r="APJ204" s="2" t="n"/>
      <c r="APK204" s="293" t="n"/>
      <c r="APN204" s="6" t="n"/>
      <c r="APP204" s="2" t="n"/>
      <c r="APQ204" s="293" t="n"/>
      <c r="APT204" s="6" t="n"/>
      <c r="APV204" s="2" t="n"/>
      <c r="APW204" s="293" t="n"/>
      <c r="APZ204" s="6" t="n"/>
      <c r="AQB204" s="2" t="n"/>
      <c r="AQC204" s="293" t="n"/>
      <c r="AQF204" s="6" t="n"/>
      <c r="AQH204" s="2" t="n"/>
      <c r="AQI204" s="293" t="n"/>
      <c r="AQL204" s="6" t="n"/>
      <c r="AQN204" s="2" t="n"/>
      <c r="AQO204" s="293" t="n"/>
      <c r="AQR204" s="6" t="n"/>
      <c r="AQT204" s="2" t="n"/>
      <c r="AQU204" s="293" t="n"/>
      <c r="AQX204" s="6" t="n"/>
      <c r="AQZ204" s="2" t="n"/>
      <c r="ARA204" s="293" t="n"/>
      <c r="ARD204" s="6" t="n"/>
      <c r="ARF204" s="2" t="n"/>
      <c r="ARG204" s="293" t="n"/>
      <c r="ARJ204" s="6" t="n"/>
      <c r="ARL204" s="2" t="n"/>
      <c r="ARM204" s="293" t="n"/>
      <c r="ARP204" s="6" t="n"/>
      <c r="ARR204" s="2" t="n"/>
      <c r="ARS204" s="293" t="n"/>
      <c r="ARV204" s="6" t="n"/>
      <c r="ARX204" s="2" t="n"/>
      <c r="ARY204" s="293" t="n"/>
      <c r="ASB204" s="6" t="n"/>
      <c r="ASD204" s="2" t="n"/>
      <c r="ASE204" s="293" t="n"/>
      <c r="ASH204" s="6" t="n"/>
      <c r="ASJ204" s="2" t="n"/>
      <c r="ASK204" s="293" t="n"/>
      <c r="ASN204" s="6" t="n"/>
      <c r="ASP204" s="2" t="n"/>
      <c r="ASQ204" s="293" t="n"/>
      <c r="AST204" s="6" t="n"/>
      <c r="ASV204" s="2" t="n"/>
      <c r="ASW204" s="293" t="n"/>
      <c r="ASZ204" s="6" t="n"/>
      <c r="ATB204" s="2" t="n"/>
      <c r="ATC204" s="293" t="n"/>
      <c r="ATF204" s="6" t="n"/>
      <c r="ATH204" s="2" t="n"/>
      <c r="ATI204" s="293" t="n"/>
      <c r="ATL204" s="6" t="n"/>
      <c r="ATN204" s="2" t="n"/>
      <c r="ATO204" s="293" t="n"/>
      <c r="ATR204" s="6" t="n"/>
      <c r="ATT204" s="2" t="n"/>
      <c r="ATU204" s="293" t="n"/>
      <c r="ATX204" s="6" t="n"/>
      <c r="ATZ204" s="2" t="n"/>
      <c r="AUA204" s="293" t="n"/>
      <c r="AUD204" s="6" t="n"/>
      <c r="AUF204" s="2" t="n"/>
      <c r="AUG204" s="293" t="n"/>
      <c r="AUJ204" s="6" t="n"/>
      <c r="AUL204" s="2" t="n"/>
      <c r="AUM204" s="293" t="n"/>
      <c r="AUP204" s="6" t="n"/>
      <c r="AUR204" s="2" t="n"/>
      <c r="AUS204" s="293" t="n"/>
      <c r="AUV204" s="6" t="n"/>
      <c r="AUX204" s="2" t="n"/>
      <c r="AUY204" s="293" t="n"/>
      <c r="AVB204" s="6" t="n"/>
      <c r="AVD204" s="2" t="n"/>
      <c r="AVE204" s="293" t="n"/>
      <c r="AVH204" s="6" t="n"/>
      <c r="AVJ204" s="2" t="n"/>
      <c r="AVK204" s="293" t="n"/>
      <c r="AVN204" s="6" t="n"/>
      <c r="AVP204" s="2" t="n"/>
      <c r="AVQ204" s="293" t="n"/>
      <c r="AVT204" s="6" t="n"/>
      <c r="AVV204" s="2" t="n"/>
      <c r="AVW204" s="293" t="n"/>
      <c r="AVZ204" s="6" t="n"/>
      <c r="AWB204" s="2" t="n"/>
      <c r="AWC204" s="293" t="n"/>
      <c r="AWF204" s="6" t="n"/>
      <c r="AWH204" s="2" t="n"/>
      <c r="AWI204" s="293" t="n"/>
      <c r="AWL204" s="6" t="n"/>
      <c r="AWN204" s="2" t="n"/>
      <c r="AWO204" s="293" t="n"/>
      <c r="AWR204" s="6" t="n"/>
      <c r="AWT204" s="2" t="n"/>
      <c r="AWU204" s="293" t="n"/>
      <c r="AWX204" s="6" t="n"/>
      <c r="AWZ204" s="2" t="n"/>
      <c r="AXA204" s="293" t="n"/>
      <c r="AXD204" s="6" t="n"/>
      <c r="AXF204" s="2" t="n"/>
      <c r="AXG204" s="293" t="n"/>
      <c r="AXJ204" s="6" t="n"/>
      <c r="AXL204" s="2" t="n"/>
      <c r="AXM204" s="293" t="n"/>
      <c r="AXP204" s="6" t="n"/>
      <c r="AXR204" s="2" t="n"/>
      <c r="AXS204" s="293" t="n"/>
      <c r="AXV204" s="6" t="n"/>
      <c r="AXX204" s="2" t="n"/>
      <c r="AXY204" s="293" t="n"/>
      <c r="AYB204" s="6" t="n"/>
      <c r="AYD204" s="2" t="n"/>
      <c r="AYE204" s="293" t="n"/>
      <c r="AYH204" s="6" t="n"/>
      <c r="AYJ204" s="2" t="n"/>
      <c r="AYK204" s="293" t="n"/>
      <c r="AYN204" s="6" t="n"/>
      <c r="AYP204" s="2" t="n"/>
      <c r="AYQ204" s="293" t="n"/>
      <c r="AYT204" s="6" t="n"/>
      <c r="AYV204" s="2" t="n"/>
      <c r="AYW204" s="293" t="n"/>
      <c r="AYZ204" s="6" t="n"/>
      <c r="AZB204" s="2" t="n"/>
      <c r="AZC204" s="293" t="n"/>
      <c r="AZF204" s="6" t="n"/>
      <c r="AZH204" s="2" t="n"/>
      <c r="AZI204" s="293" t="n"/>
      <c r="AZL204" s="6" t="n"/>
      <c r="AZN204" s="2" t="n"/>
      <c r="AZO204" s="293" t="n"/>
      <c r="AZR204" s="6" t="n"/>
      <c r="AZT204" s="2" t="n"/>
      <c r="AZU204" s="293" t="n"/>
      <c r="AZX204" s="6" t="n"/>
      <c r="AZZ204" s="2" t="n"/>
      <c r="BAA204" s="293" t="n"/>
      <c r="BAD204" s="6" t="n"/>
      <c r="BAF204" s="2" t="n"/>
      <c r="BAG204" s="293" t="n"/>
      <c r="BAJ204" s="6" t="n"/>
      <c r="BAL204" s="2" t="n"/>
      <c r="BAM204" s="293" t="n"/>
      <c r="BAP204" s="6" t="n"/>
      <c r="BAR204" s="2" t="n"/>
      <c r="BAS204" s="293" t="n"/>
      <c r="BAV204" s="6" t="n"/>
      <c r="BAX204" s="2" t="n"/>
      <c r="BAY204" s="293" t="n"/>
      <c r="BBB204" s="6" t="n"/>
      <c r="BBD204" s="2" t="n"/>
      <c r="BBE204" s="293" t="n"/>
      <c r="BBH204" s="6" t="n"/>
      <c r="BBJ204" s="2" t="n"/>
      <c r="BBK204" s="293" t="n"/>
      <c r="BBN204" s="6" t="n"/>
      <c r="BBP204" s="2" t="n"/>
      <c r="BBQ204" s="293" t="n"/>
      <c r="BBT204" s="6" t="n"/>
      <c r="BBV204" s="2" t="n"/>
      <c r="BBW204" s="293" t="n"/>
      <c r="BBZ204" s="6" t="n"/>
      <c r="BCB204" s="2" t="n"/>
      <c r="BCC204" s="293" t="n"/>
      <c r="BCF204" s="6" t="n"/>
      <c r="BCH204" s="2" t="n"/>
      <c r="BCI204" s="293" t="n"/>
      <c r="BCL204" s="6" t="n"/>
      <c r="BCN204" s="2" t="n"/>
      <c r="BCO204" s="293" t="n"/>
      <c r="BCR204" s="6" t="n"/>
      <c r="BCT204" s="2" t="n"/>
      <c r="BCU204" s="293" t="n"/>
      <c r="BCX204" s="6" t="n"/>
      <c r="BCZ204" s="2" t="n"/>
      <c r="BDA204" s="293" t="n"/>
      <c r="BDD204" s="6" t="n"/>
      <c r="BDF204" s="2" t="n"/>
      <c r="BDG204" s="293" t="n"/>
      <c r="BDJ204" s="6" t="n"/>
      <c r="BDL204" s="2" t="n"/>
      <c r="BDM204" s="293" t="n"/>
      <c r="BDP204" s="6" t="n"/>
      <c r="BDR204" s="2" t="n"/>
      <c r="BDS204" s="293" t="n"/>
      <c r="BDV204" s="6" t="n"/>
      <c r="BDX204" s="2" t="n"/>
      <c r="BDY204" s="293" t="n"/>
      <c r="BEB204" s="6" t="n"/>
      <c r="BED204" s="2" t="n"/>
      <c r="BEE204" s="293" t="n"/>
      <c r="BEH204" s="6" t="n"/>
      <c r="BEJ204" s="2" t="n"/>
      <c r="BEK204" s="293" t="n"/>
      <c r="BEN204" s="6" t="n"/>
      <c r="BEP204" s="2" t="n"/>
      <c r="BEQ204" s="293" t="n"/>
      <c r="BET204" s="6" t="n"/>
      <c r="BEV204" s="2" t="n"/>
      <c r="BEW204" s="293" t="n"/>
      <c r="BEZ204" s="6" t="n"/>
      <c r="BFB204" s="2" t="n"/>
      <c r="BFC204" s="293" t="n"/>
      <c r="BFF204" s="6" t="n"/>
      <c r="BFH204" s="2" t="n"/>
      <c r="BFI204" s="293" t="n"/>
      <c r="BFL204" s="6" t="n"/>
      <c r="BFN204" s="2" t="n"/>
      <c r="BFO204" s="293" t="n"/>
      <c r="BFR204" s="6" t="n"/>
      <c r="BFT204" s="2" t="n"/>
      <c r="BFU204" s="293" t="n"/>
      <c r="BFX204" s="6" t="n"/>
      <c r="BFZ204" s="2" t="n"/>
      <c r="BGA204" s="293" t="n"/>
      <c r="BGD204" s="6" t="n"/>
      <c r="BGF204" s="2" t="n"/>
      <c r="BGG204" s="293" t="n"/>
      <c r="BGJ204" s="6" t="n"/>
      <c r="BGL204" s="2" t="n"/>
      <c r="BGM204" s="293" t="n"/>
      <c r="BGP204" s="6" t="n"/>
      <c r="BGR204" s="2" t="n"/>
      <c r="BGS204" s="293" t="n"/>
      <c r="BGV204" s="6" t="n"/>
      <c r="BGX204" s="2" t="n"/>
      <c r="BGY204" s="293" t="n"/>
      <c r="BHB204" s="6" t="n"/>
      <c r="BHD204" s="2" t="n"/>
      <c r="BHE204" s="293" t="n"/>
      <c r="BHH204" s="6" t="n"/>
      <c r="BHJ204" s="2" t="n"/>
      <c r="BHK204" s="293" t="n"/>
      <c r="BHN204" s="6" t="n"/>
      <c r="BHP204" s="2" t="n"/>
      <c r="BHQ204" s="293" t="n"/>
      <c r="BHT204" s="6" t="n"/>
      <c r="BHV204" s="2" t="n"/>
      <c r="BHW204" s="293" t="n"/>
      <c r="BHZ204" s="6" t="n"/>
      <c r="BIB204" s="2" t="n"/>
      <c r="BIC204" s="293" t="n"/>
      <c r="BIF204" s="6" t="n"/>
      <c r="BIH204" s="2" t="n"/>
      <c r="BII204" s="293" t="n"/>
      <c r="BIL204" s="6" t="n"/>
      <c r="BIN204" s="2" t="n"/>
      <c r="BIO204" s="293" t="n"/>
      <c r="BIR204" s="6" t="n"/>
      <c r="BIT204" s="2" t="n"/>
      <c r="BIU204" s="293" t="n"/>
      <c r="BIX204" s="6" t="n"/>
      <c r="BIZ204" s="2" t="n"/>
      <c r="BJA204" s="293" t="n"/>
      <c r="BJD204" s="6" t="n"/>
      <c r="BJF204" s="2" t="n"/>
      <c r="BJG204" s="293" t="n"/>
      <c r="BJJ204" s="6" t="n"/>
      <c r="BJL204" s="2" t="n"/>
      <c r="BJM204" s="293" t="n"/>
      <c r="BJP204" s="6" t="n"/>
      <c r="BJR204" s="2" t="n"/>
      <c r="BJS204" s="293" t="n"/>
      <c r="BJV204" s="6" t="n"/>
      <c r="BJX204" s="2" t="n"/>
      <c r="BJY204" s="293" t="n"/>
      <c r="BKB204" s="6" t="n"/>
      <c r="BKD204" s="2" t="n"/>
      <c r="BKE204" s="293" t="n"/>
      <c r="BKH204" s="6" t="n"/>
      <c r="BKJ204" s="2" t="n"/>
      <c r="BKK204" s="293" t="n"/>
      <c r="BKN204" s="6" t="n"/>
      <c r="BKP204" s="2" t="n"/>
      <c r="BKQ204" s="293" t="n"/>
      <c r="BKT204" s="6" t="n"/>
      <c r="BKV204" s="2" t="n"/>
      <c r="BKW204" s="293" t="n"/>
      <c r="BKZ204" s="6" t="n"/>
      <c r="BLB204" s="2" t="n"/>
      <c r="BLC204" s="293" t="n"/>
      <c r="BLF204" s="6" t="n"/>
      <c r="BLH204" s="2" t="n"/>
      <c r="BLI204" s="293" t="n"/>
      <c r="BLL204" s="6" t="n"/>
      <c r="BLN204" s="2" t="n"/>
      <c r="BLO204" s="293" t="n"/>
      <c r="BLR204" s="6" t="n"/>
      <c r="BLT204" s="2" t="n"/>
      <c r="BLU204" s="293" t="n"/>
      <c r="BLX204" s="6" t="n"/>
      <c r="BLZ204" s="2" t="n"/>
      <c r="BMA204" s="293" t="n"/>
      <c r="BMD204" s="6" t="n"/>
      <c r="BMF204" s="2" t="n"/>
      <c r="BMG204" s="293" t="n"/>
      <c r="BMJ204" s="6" t="n"/>
      <c r="BML204" s="2" t="n"/>
      <c r="BMM204" s="293" t="n"/>
      <c r="BMP204" s="6" t="n"/>
      <c r="BMR204" s="2" t="n"/>
      <c r="BMS204" s="293" t="n"/>
      <c r="BMV204" s="6" t="n"/>
      <c r="BMX204" s="2" t="n"/>
      <c r="BMY204" s="293" t="n"/>
      <c r="BNB204" s="6" t="n"/>
      <c r="BND204" s="2" t="n"/>
      <c r="BNE204" s="293" t="n"/>
      <c r="BNH204" s="6" t="n"/>
      <c r="BNJ204" s="2" t="n"/>
      <c r="BNK204" s="293" t="n"/>
      <c r="BNN204" s="6" t="n"/>
      <c r="BNP204" s="2" t="n"/>
      <c r="BNQ204" s="293" t="n"/>
      <c r="BNT204" s="6" t="n"/>
      <c r="BNV204" s="2" t="n"/>
      <c r="BNW204" s="293" t="n"/>
      <c r="BNZ204" s="6" t="n"/>
      <c r="BOB204" s="2" t="n"/>
      <c r="BOC204" s="293" t="n"/>
      <c r="BOF204" s="6" t="n"/>
      <c r="BOH204" s="2" t="n"/>
      <c r="BOI204" s="293" t="n"/>
      <c r="BOL204" s="6" t="n"/>
      <c r="BON204" s="2" t="n"/>
      <c r="BOO204" s="293" t="n"/>
    </row>
    <row r="205">
      <c r="D205" s="3" t="n"/>
      <c r="E205" s="11" t="n"/>
      <c r="F205" s="293" t="n"/>
      <c r="G205" s="11" t="n"/>
      <c r="H205" s="8" t="n"/>
      <c r="I205" s="8" t="n"/>
      <c r="J205" s="2" t="n"/>
      <c r="K205" s="6" t="n"/>
      <c r="L205" s="293" t="n"/>
      <c r="M205" s="293" t="n"/>
      <c r="N205" s="6" t="n"/>
      <c r="P205" s="2" t="n"/>
      <c r="Q205" s="293" t="n"/>
      <c r="T205" s="6" t="n"/>
      <c r="V205" s="2" t="n"/>
      <c r="W205" s="293" t="n"/>
      <c r="Z205" s="6" t="n"/>
      <c r="AB205" s="2" t="n"/>
      <c r="AC205" s="293" t="n"/>
      <c r="AF205" s="6" t="n"/>
      <c r="AH205" s="2" t="n"/>
      <c r="AI205" s="293" t="n"/>
      <c r="AL205" s="6" t="n"/>
      <c r="AN205" s="2" t="n"/>
      <c r="AO205" s="293" t="n"/>
      <c r="AR205" s="6" t="n"/>
      <c r="AT205" s="2" t="n"/>
      <c r="AU205" s="293" t="n"/>
      <c r="AX205" s="6" t="n"/>
      <c r="AZ205" s="2" t="n"/>
      <c r="BA205" s="293" t="n"/>
      <c r="BD205" s="6" t="n"/>
      <c r="BF205" s="2" t="n"/>
      <c r="BG205" s="293" t="n"/>
      <c r="BJ205" s="6" t="n"/>
      <c r="BL205" s="2" t="n"/>
      <c r="BM205" s="293" t="n"/>
      <c r="BP205" s="6" t="n"/>
      <c r="BR205" s="2" t="n"/>
      <c r="BS205" s="293" t="n"/>
      <c r="BV205" s="6" t="n"/>
      <c r="BX205" s="2" t="n"/>
      <c r="BY205" s="293" t="n"/>
      <c r="CB205" s="6" t="n"/>
      <c r="CD205" s="2" t="n"/>
      <c r="CE205" s="293" t="n"/>
      <c r="CH205" s="6" t="n"/>
      <c r="CJ205" s="2" t="n"/>
      <c r="CK205" s="293" t="n"/>
      <c r="CN205" s="6" t="n"/>
      <c r="CP205" s="2" t="n"/>
      <c r="CQ205" s="293" t="n"/>
      <c r="CT205" s="6" t="n"/>
      <c r="CV205" s="2" t="n"/>
      <c r="CW205" s="293" t="n"/>
      <c r="CZ205" s="6" t="n"/>
      <c r="DB205" s="2" t="n"/>
      <c r="DC205" s="293" t="n"/>
      <c r="DF205" s="6" t="n"/>
      <c r="DH205" s="2" t="n"/>
      <c r="DI205" s="293" t="n"/>
      <c r="DL205" s="6" t="n"/>
      <c r="DN205" s="2" t="n"/>
      <c r="DO205" s="293" t="n"/>
      <c r="DR205" s="6" t="n"/>
      <c r="DT205" s="2" t="n"/>
      <c r="DU205" s="293" t="n"/>
      <c r="DX205" s="6" t="n"/>
      <c r="DZ205" s="2" t="n"/>
      <c r="EA205" s="293" t="n"/>
      <c r="ED205" s="6" t="n"/>
      <c r="EF205" s="2" t="n"/>
      <c r="EG205" s="293" t="n"/>
      <c r="EJ205" s="6" t="n"/>
      <c r="EL205" s="2" t="n"/>
      <c r="EM205" s="293" t="n"/>
      <c r="EP205" s="6" t="n"/>
      <c r="ER205" s="2" t="n"/>
      <c r="ES205" s="293" t="n"/>
      <c r="EV205" s="6" t="n"/>
      <c r="EX205" s="2" t="n"/>
      <c r="EY205" s="293" t="n"/>
      <c r="FB205" s="6" t="n"/>
      <c r="FD205" s="2" t="n"/>
      <c r="FE205" s="293" t="n"/>
      <c r="FH205" s="6" t="n"/>
      <c r="FJ205" s="2" t="n"/>
      <c r="FK205" s="293" t="n"/>
      <c r="FN205" s="6" t="n"/>
      <c r="FP205" s="2" t="n"/>
      <c r="FQ205" s="293" t="n"/>
      <c r="FT205" s="6" t="n"/>
      <c r="FV205" s="2" t="n"/>
      <c r="FW205" s="293" t="n"/>
      <c r="FZ205" s="6" t="n"/>
      <c r="GB205" s="2" t="n"/>
      <c r="GC205" s="293" t="n"/>
      <c r="GF205" s="6" t="n"/>
      <c r="GH205" s="2" t="n"/>
      <c r="GI205" s="293" t="n"/>
      <c r="GL205" s="6" t="n"/>
      <c r="GN205" s="2" t="n"/>
      <c r="GO205" s="293" t="n"/>
      <c r="GR205" s="6" t="n"/>
      <c r="GT205" s="2" t="n"/>
      <c r="GU205" s="293" t="n"/>
      <c r="GX205" s="6" t="n"/>
      <c r="GZ205" s="2" t="n"/>
      <c r="HA205" s="293" t="n"/>
      <c r="HD205" s="6" t="n"/>
      <c r="HF205" s="2" t="n"/>
      <c r="HG205" s="293" t="n"/>
      <c r="HJ205" s="6" t="n"/>
      <c r="HL205" s="2" t="n"/>
      <c r="HM205" s="293" t="n"/>
      <c r="HP205" s="6" t="n"/>
      <c r="HR205" s="2" t="n"/>
      <c r="HS205" s="293" t="n"/>
      <c r="HV205" s="6" t="n"/>
      <c r="HX205" s="2" t="n"/>
      <c r="HY205" s="293" t="n"/>
      <c r="IB205" s="6" t="n"/>
      <c r="ID205" s="2" t="n"/>
      <c r="IE205" s="293" t="n"/>
      <c r="IH205" s="6" t="n"/>
      <c r="IJ205" s="2" t="n"/>
      <c r="IK205" s="293" t="n"/>
      <c r="IN205" s="6" t="n"/>
      <c r="IP205" s="2" t="n"/>
      <c r="IQ205" s="293" t="n"/>
      <c r="IT205" s="6" t="n"/>
      <c r="IV205" s="2" t="n"/>
      <c r="IW205" s="293" t="n"/>
      <c r="IZ205" s="6" t="n"/>
      <c r="JB205" s="2" t="n"/>
      <c r="JC205" s="293" t="n"/>
      <c r="JF205" s="6" t="n"/>
      <c r="JH205" s="2" t="n"/>
      <c r="JI205" s="293" t="n"/>
      <c r="JL205" s="6" t="n"/>
      <c r="JN205" s="2" t="n"/>
      <c r="JO205" s="293" t="n"/>
      <c r="JR205" s="6" t="n"/>
      <c r="JT205" s="2" t="n"/>
      <c r="JU205" s="293" t="n"/>
      <c r="JX205" s="6" t="n"/>
      <c r="JZ205" s="2" t="n"/>
      <c r="KA205" s="293" t="n"/>
      <c r="KD205" s="6" t="n"/>
      <c r="KF205" s="2" t="n"/>
      <c r="KG205" s="293" t="n"/>
      <c r="KJ205" s="6" t="n"/>
      <c r="KL205" s="2" t="n"/>
      <c r="KM205" s="293" t="n"/>
      <c r="KP205" s="6" t="n"/>
      <c r="KR205" s="2" t="n"/>
      <c r="KS205" s="293" t="n"/>
      <c r="KV205" s="6" t="n"/>
      <c r="KX205" s="2" t="n"/>
      <c r="KY205" s="293" t="n"/>
      <c r="LB205" s="6" t="n"/>
      <c r="LD205" s="2" t="n"/>
      <c r="LE205" s="293" t="n"/>
      <c r="LH205" s="6" t="n"/>
      <c r="LJ205" s="2" t="n"/>
      <c r="LK205" s="293" t="n"/>
      <c r="LN205" s="6" t="n"/>
      <c r="LP205" s="2" t="n"/>
      <c r="LQ205" s="293" t="n"/>
      <c r="LT205" s="6" t="n"/>
      <c r="LV205" s="2" t="n"/>
      <c r="LW205" s="293" t="n"/>
      <c r="LZ205" s="6" t="n"/>
      <c r="MB205" s="2" t="n"/>
      <c r="MC205" s="293" t="n"/>
      <c r="MF205" s="6" t="n"/>
      <c r="MH205" s="2" t="n"/>
      <c r="MI205" s="293" t="n"/>
      <c r="ML205" s="6" t="n"/>
      <c r="MN205" s="2" t="n"/>
      <c r="MO205" s="293" t="n"/>
      <c r="MR205" s="6" t="n"/>
      <c r="MT205" s="2" t="n"/>
      <c r="MU205" s="293" t="n"/>
      <c r="MX205" s="6" t="n"/>
      <c r="MZ205" s="2" t="n"/>
      <c r="NA205" s="293" t="n"/>
      <c r="ND205" s="6" t="n"/>
      <c r="NF205" s="2" t="n"/>
      <c r="NG205" s="293" t="n"/>
      <c r="NJ205" s="6" t="n"/>
      <c r="NL205" s="2" t="n"/>
      <c r="NM205" s="293" t="n"/>
      <c r="NP205" s="6" t="n"/>
      <c r="NR205" s="2" t="n"/>
      <c r="NS205" s="293" t="n"/>
      <c r="NV205" s="6" t="n"/>
      <c r="NX205" s="2" t="n"/>
      <c r="NY205" s="293" t="n"/>
      <c r="OB205" s="6" t="n"/>
      <c r="OD205" s="2" t="n"/>
      <c r="OE205" s="293" t="n"/>
      <c r="OH205" s="6" t="n"/>
      <c r="OJ205" s="2" t="n"/>
      <c r="OK205" s="293" t="n"/>
      <c r="ON205" s="6" t="n"/>
      <c r="OP205" s="2" t="n"/>
      <c r="OQ205" s="293" t="n"/>
      <c r="OT205" s="6" t="n"/>
      <c r="OV205" s="2" t="n"/>
      <c r="OW205" s="293" t="n"/>
      <c r="OZ205" s="6" t="n"/>
      <c r="PB205" s="2" t="n"/>
      <c r="PC205" s="293" t="n"/>
      <c r="PF205" s="6" t="n"/>
      <c r="PH205" s="2" t="n"/>
      <c r="PI205" s="293" t="n"/>
      <c r="PL205" s="6" t="n"/>
      <c r="PN205" s="2" t="n"/>
      <c r="PO205" s="293" t="n"/>
      <c r="PR205" s="6" t="n"/>
      <c r="PT205" s="2" t="n"/>
      <c r="PU205" s="293" t="n"/>
      <c r="PX205" s="6" t="n"/>
      <c r="PZ205" s="2" t="n"/>
      <c r="QA205" s="293" t="n"/>
      <c r="QD205" s="6" t="n"/>
      <c r="QF205" s="2" t="n"/>
      <c r="QG205" s="293" t="n"/>
      <c r="QJ205" s="6" t="n"/>
      <c r="QL205" s="2" t="n"/>
      <c r="QM205" s="293" t="n"/>
      <c r="QP205" s="6" t="n"/>
      <c r="QR205" s="2" t="n"/>
      <c r="QS205" s="293" t="n"/>
      <c r="QV205" s="6" t="n"/>
      <c r="QX205" s="2" t="n"/>
      <c r="QY205" s="293" t="n"/>
      <c r="RB205" s="6" t="n"/>
      <c r="RD205" s="2" t="n"/>
      <c r="RE205" s="293" t="n"/>
      <c r="RH205" s="6" t="n"/>
      <c r="RJ205" s="2" t="n"/>
      <c r="RK205" s="293" t="n"/>
      <c r="RN205" s="6" t="n"/>
      <c r="RP205" s="2" t="n"/>
      <c r="RQ205" s="293" t="n"/>
      <c r="RT205" s="6" t="n"/>
      <c r="RV205" s="2" t="n"/>
      <c r="RW205" s="293" t="n"/>
      <c r="RZ205" s="6" t="n"/>
      <c r="SB205" s="2" t="n"/>
      <c r="SC205" s="293" t="n"/>
      <c r="SF205" s="6" t="n"/>
      <c r="SH205" s="2" t="n"/>
      <c r="SI205" s="293" t="n"/>
      <c r="SL205" s="6" t="n"/>
      <c r="SN205" s="2" t="n"/>
      <c r="SO205" s="293" t="n"/>
      <c r="SR205" s="6" t="n"/>
      <c r="ST205" s="2" t="n"/>
      <c r="SU205" s="293" t="n"/>
      <c r="SX205" s="6" t="n"/>
      <c r="SZ205" s="2" t="n"/>
      <c r="TA205" s="293" t="n"/>
      <c r="TD205" s="6" t="n"/>
      <c r="TF205" s="2" t="n"/>
      <c r="TG205" s="293" t="n"/>
      <c r="TJ205" s="6" t="n"/>
      <c r="TL205" s="2" t="n"/>
      <c r="TM205" s="293" t="n"/>
      <c r="TP205" s="6" t="n"/>
      <c r="TR205" s="2" t="n"/>
      <c r="TS205" s="293" t="n"/>
      <c r="TV205" s="6" t="n"/>
      <c r="TX205" s="2" t="n"/>
      <c r="TY205" s="293" t="n"/>
      <c r="UB205" s="6" t="n"/>
      <c r="UD205" s="2" t="n"/>
      <c r="UE205" s="293" t="n"/>
      <c r="UH205" s="6" t="n"/>
      <c r="UJ205" s="2" t="n"/>
      <c r="UK205" s="293" t="n"/>
      <c r="UN205" s="6" t="n"/>
      <c r="UP205" s="2" t="n"/>
      <c r="UQ205" s="293" t="n"/>
      <c r="UT205" s="6" t="n"/>
      <c r="UV205" s="2" t="n"/>
      <c r="UW205" s="293" t="n"/>
      <c r="UZ205" s="6" t="n"/>
      <c r="VB205" s="2" t="n"/>
      <c r="VC205" s="293" t="n"/>
      <c r="VF205" s="6" t="n"/>
      <c r="VH205" s="2" t="n"/>
      <c r="VI205" s="293" t="n"/>
      <c r="VL205" s="6" t="n"/>
      <c r="VN205" s="2" t="n"/>
      <c r="VO205" s="293" t="n"/>
      <c r="VR205" s="6" t="n"/>
      <c r="VT205" s="2" t="n"/>
      <c r="VU205" s="293" t="n"/>
      <c r="VX205" s="6" t="n"/>
      <c r="VZ205" s="2" t="n"/>
      <c r="WA205" s="293" t="n"/>
      <c r="WD205" s="6" t="n"/>
      <c r="WF205" s="2" t="n"/>
      <c r="WG205" s="293" t="n"/>
      <c r="WJ205" s="6" t="n"/>
      <c r="WL205" s="2" t="n"/>
      <c r="WM205" s="293" t="n"/>
      <c r="WP205" s="6" t="n"/>
      <c r="WR205" s="2" t="n"/>
      <c r="WS205" s="293" t="n"/>
      <c r="WV205" s="6" t="n"/>
      <c r="WX205" s="2" t="n"/>
      <c r="WY205" s="293" t="n"/>
      <c r="XB205" s="6" t="n"/>
      <c r="XD205" s="2" t="n"/>
      <c r="XE205" s="293" t="n"/>
      <c r="XH205" s="6" t="n"/>
      <c r="XJ205" s="2" t="n"/>
      <c r="XK205" s="293" t="n"/>
      <c r="XN205" s="6" t="n"/>
      <c r="XP205" s="2" t="n"/>
      <c r="XQ205" s="293" t="n"/>
      <c r="XT205" s="6" t="n"/>
      <c r="XV205" s="2" t="n"/>
      <c r="XW205" s="293" t="n"/>
      <c r="XZ205" s="6" t="n"/>
      <c r="YB205" s="2" t="n"/>
      <c r="YC205" s="293" t="n"/>
      <c r="YF205" s="6" t="n"/>
      <c r="YH205" s="2" t="n"/>
      <c r="YI205" s="293" t="n"/>
      <c r="YL205" s="6" t="n"/>
      <c r="YN205" s="2" t="n"/>
      <c r="YO205" s="293" t="n"/>
      <c r="YR205" s="6" t="n"/>
      <c r="YT205" s="2" t="n"/>
      <c r="YU205" s="293" t="n"/>
      <c r="YX205" s="6" t="n"/>
      <c r="YZ205" s="2" t="n"/>
      <c r="ZA205" s="293" t="n"/>
      <c r="ZD205" s="6" t="n"/>
      <c r="ZF205" s="2" t="n"/>
      <c r="ZG205" s="293" t="n"/>
      <c r="ZJ205" s="6" t="n"/>
      <c r="ZL205" s="2" t="n"/>
      <c r="ZM205" s="293" t="n"/>
      <c r="ZP205" s="6" t="n"/>
      <c r="ZR205" s="2" t="n"/>
      <c r="ZS205" s="293" t="n"/>
      <c r="ZV205" s="6" t="n"/>
      <c r="ZX205" s="2" t="n"/>
      <c r="ZY205" s="293" t="n"/>
      <c r="AAB205" s="6" t="n"/>
      <c r="AAD205" s="2" t="n"/>
      <c r="AAE205" s="293" t="n"/>
      <c r="AAH205" s="6" t="n"/>
      <c r="AAJ205" s="2" t="n"/>
      <c r="AAK205" s="293" t="n"/>
      <c r="AAN205" s="6" t="n"/>
      <c r="AAP205" s="2" t="n"/>
      <c r="AAQ205" s="293" t="n"/>
      <c r="AAT205" s="6" t="n"/>
      <c r="AAV205" s="2" t="n"/>
      <c r="AAW205" s="293" t="n"/>
      <c r="AAZ205" s="6" t="n"/>
      <c r="ABB205" s="2" t="n"/>
      <c r="ABC205" s="293" t="n"/>
      <c r="ABF205" s="6" t="n"/>
      <c r="ABH205" s="2" t="n"/>
      <c r="ABI205" s="293" t="n"/>
      <c r="ABL205" s="6" t="n"/>
      <c r="ABN205" s="2" t="n"/>
      <c r="ABO205" s="293" t="n"/>
      <c r="ABR205" s="6" t="n"/>
      <c r="ABT205" s="2" t="n"/>
      <c r="ABU205" s="293" t="n"/>
      <c r="ABX205" s="6" t="n"/>
      <c r="ABZ205" s="2" t="n"/>
      <c r="ACA205" s="293" t="n"/>
      <c r="ACD205" s="6" t="n"/>
      <c r="ACF205" s="2" t="n"/>
      <c r="ACG205" s="293" t="n"/>
      <c r="ACJ205" s="6" t="n"/>
      <c r="ACL205" s="2" t="n"/>
      <c r="ACM205" s="293" t="n"/>
      <c r="ACP205" s="6" t="n"/>
      <c r="ACR205" s="2" t="n"/>
      <c r="ACS205" s="293" t="n"/>
      <c r="ACV205" s="6" t="n"/>
      <c r="ACX205" s="2" t="n"/>
      <c r="ACY205" s="293" t="n"/>
      <c r="ADB205" s="6" t="n"/>
      <c r="ADD205" s="2" t="n"/>
      <c r="ADE205" s="293" t="n"/>
      <c r="ADH205" s="6" t="n"/>
      <c r="ADJ205" s="2" t="n"/>
      <c r="ADK205" s="293" t="n"/>
      <c r="ADN205" s="6" t="n"/>
      <c r="ADP205" s="2" t="n"/>
      <c r="ADQ205" s="293" t="n"/>
      <c r="ADT205" s="6" t="n"/>
      <c r="ADV205" s="2" t="n"/>
      <c r="ADW205" s="293" t="n"/>
      <c r="ADZ205" s="6" t="n"/>
      <c r="AEB205" s="2" t="n"/>
      <c r="AEC205" s="293" t="n"/>
      <c r="AEF205" s="6" t="n"/>
      <c r="AEH205" s="2" t="n"/>
      <c r="AEI205" s="293" t="n"/>
      <c r="AEL205" s="6" t="n"/>
      <c r="AEN205" s="2" t="n"/>
      <c r="AEO205" s="293" t="n"/>
      <c r="AER205" s="6" t="n"/>
      <c r="AET205" s="2" t="n"/>
      <c r="AEU205" s="293" t="n"/>
      <c r="AEX205" s="6" t="n"/>
      <c r="AEZ205" s="2" t="n"/>
      <c r="AFA205" s="293" t="n"/>
      <c r="AFD205" s="6" t="n"/>
      <c r="AFF205" s="2" t="n"/>
      <c r="AFG205" s="293" t="n"/>
      <c r="AFJ205" s="6" t="n"/>
      <c r="AFL205" s="2" t="n"/>
      <c r="AFM205" s="293" t="n"/>
      <c r="AFP205" s="6" t="n"/>
      <c r="AFR205" s="2" t="n"/>
      <c r="AFS205" s="293" t="n"/>
      <c r="AFV205" s="6" t="n"/>
      <c r="AFX205" s="2" t="n"/>
      <c r="AFY205" s="293" t="n"/>
      <c r="AGB205" s="6" t="n"/>
      <c r="AGD205" s="2" t="n"/>
      <c r="AGE205" s="293" t="n"/>
      <c r="AGH205" s="6" t="n"/>
      <c r="AGJ205" s="2" t="n"/>
      <c r="AGK205" s="293" t="n"/>
      <c r="AGN205" s="6" t="n"/>
      <c r="AGP205" s="2" t="n"/>
      <c r="AGQ205" s="293" t="n"/>
      <c r="AGT205" s="6" t="n"/>
      <c r="AGV205" s="2" t="n"/>
      <c r="AGW205" s="293" t="n"/>
      <c r="AGZ205" s="6" t="n"/>
      <c r="AHB205" s="2" t="n"/>
      <c r="AHC205" s="293" t="n"/>
      <c r="AHF205" s="6" t="n"/>
      <c r="AHH205" s="2" t="n"/>
      <c r="AHI205" s="293" t="n"/>
      <c r="AHL205" s="6" t="n"/>
      <c r="AHN205" s="2" t="n"/>
      <c r="AHO205" s="293" t="n"/>
      <c r="AHR205" s="6" t="n"/>
      <c r="AHT205" s="2" t="n"/>
      <c r="AHU205" s="293" t="n"/>
      <c r="AHX205" s="6" t="n"/>
      <c r="AHZ205" s="2" t="n"/>
      <c r="AIA205" s="293" t="n"/>
      <c r="AID205" s="6" t="n"/>
      <c r="AIF205" s="2" t="n"/>
      <c r="AIG205" s="293" t="n"/>
      <c r="AIJ205" s="6" t="n"/>
      <c r="AIL205" s="2" t="n"/>
      <c r="AIM205" s="293" t="n"/>
      <c r="AIP205" s="6" t="n"/>
      <c r="AIR205" s="2" t="n"/>
      <c r="AIS205" s="293" t="n"/>
      <c r="AIV205" s="6" t="n"/>
      <c r="AIX205" s="2" t="n"/>
      <c r="AIY205" s="293" t="n"/>
      <c r="AJB205" s="6" t="n"/>
      <c r="AJD205" s="2" t="n"/>
      <c r="AJE205" s="293" t="n"/>
      <c r="AJH205" s="6" t="n"/>
      <c r="AJJ205" s="2" t="n"/>
      <c r="AJK205" s="293" t="n"/>
      <c r="AJN205" s="6" t="n"/>
      <c r="AJP205" s="2" t="n"/>
      <c r="AJQ205" s="293" t="n"/>
      <c r="AJT205" s="6" t="n"/>
      <c r="AJV205" s="2" t="n"/>
      <c r="AJW205" s="293" t="n"/>
      <c r="AJZ205" s="6" t="n"/>
      <c r="AKB205" s="2" t="n"/>
      <c r="AKC205" s="293" t="n"/>
      <c r="AKF205" s="6" t="n"/>
      <c r="AKH205" s="2" t="n"/>
      <c r="AKI205" s="293" t="n"/>
      <c r="AKL205" s="6" t="n"/>
      <c r="AKN205" s="2" t="n"/>
      <c r="AKO205" s="293" t="n"/>
      <c r="AKR205" s="6" t="n"/>
      <c r="AKT205" s="2" t="n"/>
      <c r="AKU205" s="293" t="n"/>
      <c r="AKX205" s="6" t="n"/>
      <c r="AKZ205" s="2" t="n"/>
      <c r="ALA205" s="293" t="n"/>
      <c r="ALD205" s="6" t="n"/>
      <c r="ALF205" s="2" t="n"/>
      <c r="ALG205" s="293" t="n"/>
      <c r="ALJ205" s="6" t="n"/>
      <c r="ALL205" s="2" t="n"/>
      <c r="ALM205" s="293" t="n"/>
      <c r="ALP205" s="6" t="n"/>
      <c r="ALR205" s="2" t="n"/>
      <c r="ALS205" s="293" t="n"/>
      <c r="ALV205" s="6" t="n"/>
      <c r="ALX205" s="2" t="n"/>
      <c r="ALY205" s="293" t="n"/>
      <c r="AMB205" s="6" t="n"/>
      <c r="AMD205" s="2" t="n"/>
      <c r="AME205" s="293" t="n"/>
      <c r="AMH205" s="6" t="n"/>
      <c r="AMJ205" s="2" t="n"/>
      <c r="AMK205" s="293" t="n"/>
      <c r="AMN205" s="6" t="n"/>
      <c r="AMP205" s="2" t="n"/>
      <c r="AMQ205" s="293" t="n"/>
      <c r="AMT205" s="6" t="n"/>
      <c r="AMV205" s="2" t="n"/>
      <c r="AMW205" s="293" t="n"/>
      <c r="AMZ205" s="6" t="n"/>
      <c r="ANB205" s="2" t="n"/>
      <c r="ANC205" s="293" t="n"/>
      <c r="ANF205" s="6" t="n"/>
      <c r="ANH205" s="2" t="n"/>
      <c r="ANI205" s="293" t="n"/>
      <c r="ANL205" s="6" t="n"/>
      <c r="ANN205" s="2" t="n"/>
      <c r="ANO205" s="293" t="n"/>
      <c r="ANR205" s="6" t="n"/>
      <c r="ANT205" s="2" t="n"/>
      <c r="ANU205" s="293" t="n"/>
      <c r="ANX205" s="6" t="n"/>
      <c r="ANZ205" s="2" t="n"/>
      <c r="AOA205" s="293" t="n"/>
      <c r="AOD205" s="6" t="n"/>
      <c r="AOF205" s="2" t="n"/>
      <c r="AOG205" s="293" t="n"/>
      <c r="AOJ205" s="6" t="n"/>
      <c r="AOL205" s="2" t="n"/>
      <c r="AOM205" s="293" t="n"/>
      <c r="AOP205" s="6" t="n"/>
      <c r="AOR205" s="2" t="n"/>
      <c r="AOS205" s="293" t="n"/>
      <c r="AOV205" s="6" t="n"/>
      <c r="AOX205" s="2" t="n"/>
      <c r="AOY205" s="293" t="n"/>
      <c r="APB205" s="6" t="n"/>
      <c r="APD205" s="2" t="n"/>
      <c r="APE205" s="293" t="n"/>
      <c r="APH205" s="6" t="n"/>
      <c r="APJ205" s="2" t="n"/>
      <c r="APK205" s="293" t="n"/>
      <c r="APN205" s="6" t="n"/>
      <c r="APP205" s="2" t="n"/>
      <c r="APQ205" s="293" t="n"/>
      <c r="APT205" s="6" t="n"/>
      <c r="APV205" s="2" t="n"/>
      <c r="APW205" s="293" t="n"/>
      <c r="APZ205" s="6" t="n"/>
      <c r="AQB205" s="2" t="n"/>
      <c r="AQC205" s="293" t="n"/>
      <c r="AQF205" s="6" t="n"/>
      <c r="AQH205" s="2" t="n"/>
      <c r="AQI205" s="293" t="n"/>
      <c r="AQL205" s="6" t="n"/>
      <c r="AQN205" s="2" t="n"/>
      <c r="AQO205" s="293" t="n"/>
      <c r="AQR205" s="6" t="n"/>
      <c r="AQT205" s="2" t="n"/>
      <c r="AQU205" s="293" t="n"/>
      <c r="AQX205" s="6" t="n"/>
      <c r="AQZ205" s="2" t="n"/>
      <c r="ARA205" s="293" t="n"/>
      <c r="ARD205" s="6" t="n"/>
      <c r="ARF205" s="2" t="n"/>
      <c r="ARG205" s="293" t="n"/>
      <c r="ARJ205" s="6" t="n"/>
      <c r="ARL205" s="2" t="n"/>
      <c r="ARM205" s="293" t="n"/>
      <c r="ARP205" s="6" t="n"/>
      <c r="ARR205" s="2" t="n"/>
      <c r="ARS205" s="293" t="n"/>
      <c r="ARV205" s="6" t="n"/>
      <c r="ARX205" s="2" t="n"/>
      <c r="ARY205" s="293" t="n"/>
      <c r="ASB205" s="6" t="n"/>
      <c r="ASD205" s="2" t="n"/>
      <c r="ASE205" s="293" t="n"/>
      <c r="ASH205" s="6" t="n"/>
      <c r="ASJ205" s="2" t="n"/>
      <c r="ASK205" s="293" t="n"/>
      <c r="ASN205" s="6" t="n"/>
      <c r="ASP205" s="2" t="n"/>
      <c r="ASQ205" s="293" t="n"/>
      <c r="AST205" s="6" t="n"/>
      <c r="ASV205" s="2" t="n"/>
      <c r="ASW205" s="293" t="n"/>
      <c r="ASZ205" s="6" t="n"/>
      <c r="ATB205" s="2" t="n"/>
      <c r="ATC205" s="293" t="n"/>
      <c r="ATF205" s="6" t="n"/>
      <c r="ATH205" s="2" t="n"/>
      <c r="ATI205" s="293" t="n"/>
      <c r="ATL205" s="6" t="n"/>
      <c r="ATN205" s="2" t="n"/>
      <c r="ATO205" s="293" t="n"/>
      <c r="ATR205" s="6" t="n"/>
      <c r="ATT205" s="2" t="n"/>
      <c r="ATU205" s="293" t="n"/>
      <c r="ATX205" s="6" t="n"/>
      <c r="ATZ205" s="2" t="n"/>
      <c r="AUA205" s="293" t="n"/>
      <c r="AUD205" s="6" t="n"/>
      <c r="AUF205" s="2" t="n"/>
      <c r="AUG205" s="293" t="n"/>
      <c r="AUJ205" s="6" t="n"/>
      <c r="AUL205" s="2" t="n"/>
      <c r="AUM205" s="293" t="n"/>
      <c r="AUP205" s="6" t="n"/>
      <c r="AUR205" s="2" t="n"/>
      <c r="AUS205" s="293" t="n"/>
      <c r="AUV205" s="6" t="n"/>
      <c r="AUX205" s="2" t="n"/>
      <c r="AUY205" s="293" t="n"/>
      <c r="AVB205" s="6" t="n"/>
      <c r="AVD205" s="2" t="n"/>
      <c r="AVE205" s="293" t="n"/>
      <c r="AVH205" s="6" t="n"/>
      <c r="AVJ205" s="2" t="n"/>
      <c r="AVK205" s="293" t="n"/>
      <c r="AVN205" s="6" t="n"/>
      <c r="AVP205" s="2" t="n"/>
      <c r="AVQ205" s="293" t="n"/>
      <c r="AVT205" s="6" t="n"/>
      <c r="AVV205" s="2" t="n"/>
      <c r="AVW205" s="293" t="n"/>
      <c r="AVZ205" s="6" t="n"/>
      <c r="AWB205" s="2" t="n"/>
      <c r="AWC205" s="293" t="n"/>
      <c r="AWF205" s="6" t="n"/>
      <c r="AWH205" s="2" t="n"/>
      <c r="AWI205" s="293" t="n"/>
      <c r="AWL205" s="6" t="n"/>
      <c r="AWN205" s="2" t="n"/>
      <c r="AWO205" s="293" t="n"/>
      <c r="AWR205" s="6" t="n"/>
      <c r="AWT205" s="2" t="n"/>
      <c r="AWU205" s="293" t="n"/>
      <c r="AWX205" s="6" t="n"/>
      <c r="AWZ205" s="2" t="n"/>
      <c r="AXA205" s="293" t="n"/>
      <c r="AXD205" s="6" t="n"/>
      <c r="AXF205" s="2" t="n"/>
      <c r="AXG205" s="293" t="n"/>
      <c r="AXJ205" s="6" t="n"/>
      <c r="AXL205" s="2" t="n"/>
      <c r="AXM205" s="293" t="n"/>
      <c r="AXP205" s="6" t="n"/>
      <c r="AXR205" s="2" t="n"/>
      <c r="AXS205" s="293" t="n"/>
      <c r="AXV205" s="6" t="n"/>
      <c r="AXX205" s="2" t="n"/>
      <c r="AXY205" s="293" t="n"/>
      <c r="AYB205" s="6" t="n"/>
      <c r="AYD205" s="2" t="n"/>
      <c r="AYE205" s="293" t="n"/>
      <c r="AYH205" s="6" t="n"/>
      <c r="AYJ205" s="2" t="n"/>
      <c r="AYK205" s="293" t="n"/>
      <c r="AYN205" s="6" t="n"/>
      <c r="AYP205" s="2" t="n"/>
      <c r="AYQ205" s="293" t="n"/>
      <c r="AYT205" s="6" t="n"/>
      <c r="AYV205" s="2" t="n"/>
      <c r="AYW205" s="293" t="n"/>
      <c r="AYZ205" s="6" t="n"/>
      <c r="AZB205" s="2" t="n"/>
      <c r="AZC205" s="293" t="n"/>
      <c r="AZF205" s="6" t="n"/>
      <c r="AZH205" s="2" t="n"/>
      <c r="AZI205" s="293" t="n"/>
      <c r="AZL205" s="6" t="n"/>
      <c r="AZN205" s="2" t="n"/>
      <c r="AZO205" s="293" t="n"/>
      <c r="AZR205" s="6" t="n"/>
      <c r="AZT205" s="2" t="n"/>
      <c r="AZU205" s="293" t="n"/>
      <c r="AZX205" s="6" t="n"/>
      <c r="AZZ205" s="2" t="n"/>
      <c r="BAA205" s="293" t="n"/>
      <c r="BAD205" s="6" t="n"/>
      <c r="BAF205" s="2" t="n"/>
      <c r="BAG205" s="293" t="n"/>
      <c r="BAJ205" s="6" t="n"/>
      <c r="BAL205" s="2" t="n"/>
      <c r="BAM205" s="293" t="n"/>
      <c r="BAP205" s="6" t="n"/>
      <c r="BAR205" s="2" t="n"/>
      <c r="BAS205" s="293" t="n"/>
      <c r="BAV205" s="6" t="n"/>
      <c r="BAX205" s="2" t="n"/>
      <c r="BAY205" s="293" t="n"/>
      <c r="BBB205" s="6" t="n"/>
      <c r="BBD205" s="2" t="n"/>
      <c r="BBE205" s="293" t="n"/>
      <c r="BBH205" s="6" t="n"/>
      <c r="BBJ205" s="2" t="n"/>
      <c r="BBK205" s="293" t="n"/>
      <c r="BBN205" s="6" t="n"/>
      <c r="BBP205" s="2" t="n"/>
      <c r="BBQ205" s="293" t="n"/>
      <c r="BBT205" s="6" t="n"/>
      <c r="BBV205" s="2" t="n"/>
      <c r="BBW205" s="293" t="n"/>
      <c r="BBZ205" s="6" t="n"/>
      <c r="BCB205" s="2" t="n"/>
      <c r="BCC205" s="293" t="n"/>
      <c r="BCF205" s="6" t="n"/>
      <c r="BCH205" s="2" t="n"/>
      <c r="BCI205" s="293" t="n"/>
      <c r="BCL205" s="6" t="n"/>
      <c r="BCN205" s="2" t="n"/>
      <c r="BCO205" s="293" t="n"/>
      <c r="BCR205" s="6" t="n"/>
      <c r="BCT205" s="2" t="n"/>
      <c r="BCU205" s="293" t="n"/>
      <c r="BCX205" s="6" t="n"/>
      <c r="BCZ205" s="2" t="n"/>
      <c r="BDA205" s="293" t="n"/>
      <c r="BDD205" s="6" t="n"/>
      <c r="BDF205" s="2" t="n"/>
      <c r="BDG205" s="293" t="n"/>
      <c r="BDJ205" s="6" t="n"/>
      <c r="BDL205" s="2" t="n"/>
      <c r="BDM205" s="293" t="n"/>
      <c r="BDP205" s="6" t="n"/>
      <c r="BDR205" s="2" t="n"/>
      <c r="BDS205" s="293" t="n"/>
      <c r="BDV205" s="6" t="n"/>
      <c r="BDX205" s="2" t="n"/>
      <c r="BDY205" s="293" t="n"/>
      <c r="BEB205" s="6" t="n"/>
      <c r="BED205" s="2" t="n"/>
      <c r="BEE205" s="293" t="n"/>
      <c r="BEH205" s="6" t="n"/>
      <c r="BEJ205" s="2" t="n"/>
      <c r="BEK205" s="293" t="n"/>
      <c r="BEN205" s="6" t="n"/>
      <c r="BEP205" s="2" t="n"/>
      <c r="BEQ205" s="293" t="n"/>
      <c r="BET205" s="6" t="n"/>
      <c r="BEV205" s="2" t="n"/>
      <c r="BEW205" s="293" t="n"/>
      <c r="BEZ205" s="6" t="n"/>
      <c r="BFB205" s="2" t="n"/>
      <c r="BFC205" s="293" t="n"/>
      <c r="BFF205" s="6" t="n"/>
      <c r="BFH205" s="2" t="n"/>
      <c r="BFI205" s="293" t="n"/>
      <c r="BFL205" s="6" t="n"/>
      <c r="BFN205" s="2" t="n"/>
      <c r="BFO205" s="293" t="n"/>
      <c r="BFR205" s="6" t="n"/>
      <c r="BFT205" s="2" t="n"/>
      <c r="BFU205" s="293" t="n"/>
      <c r="BFX205" s="6" t="n"/>
      <c r="BFZ205" s="2" t="n"/>
      <c r="BGA205" s="293" t="n"/>
      <c r="BGD205" s="6" t="n"/>
      <c r="BGF205" s="2" t="n"/>
      <c r="BGG205" s="293" t="n"/>
      <c r="BGJ205" s="6" t="n"/>
      <c r="BGL205" s="2" t="n"/>
      <c r="BGM205" s="293" t="n"/>
      <c r="BGP205" s="6" t="n"/>
      <c r="BGR205" s="2" t="n"/>
      <c r="BGS205" s="293" t="n"/>
      <c r="BGV205" s="6" t="n"/>
      <c r="BGX205" s="2" t="n"/>
      <c r="BGY205" s="293" t="n"/>
      <c r="BHB205" s="6" t="n"/>
      <c r="BHD205" s="2" t="n"/>
      <c r="BHE205" s="293" t="n"/>
      <c r="BHH205" s="6" t="n"/>
      <c r="BHJ205" s="2" t="n"/>
      <c r="BHK205" s="293" t="n"/>
      <c r="BHN205" s="6" t="n"/>
      <c r="BHP205" s="2" t="n"/>
      <c r="BHQ205" s="293" t="n"/>
      <c r="BHT205" s="6" t="n"/>
      <c r="BHV205" s="2" t="n"/>
      <c r="BHW205" s="293" t="n"/>
      <c r="BHZ205" s="6" t="n"/>
      <c r="BIB205" s="2" t="n"/>
      <c r="BIC205" s="293" t="n"/>
      <c r="BIF205" s="6" t="n"/>
      <c r="BIH205" s="2" t="n"/>
      <c r="BII205" s="293" t="n"/>
      <c r="BIL205" s="6" t="n"/>
      <c r="BIN205" s="2" t="n"/>
      <c r="BIO205" s="293" t="n"/>
      <c r="BIR205" s="6" t="n"/>
      <c r="BIT205" s="2" t="n"/>
      <c r="BIU205" s="293" t="n"/>
      <c r="BIX205" s="6" t="n"/>
      <c r="BIZ205" s="2" t="n"/>
      <c r="BJA205" s="293" t="n"/>
      <c r="BJD205" s="6" t="n"/>
      <c r="BJF205" s="2" t="n"/>
      <c r="BJG205" s="293" t="n"/>
      <c r="BJJ205" s="6" t="n"/>
      <c r="BJL205" s="2" t="n"/>
      <c r="BJM205" s="293" t="n"/>
      <c r="BJP205" s="6" t="n"/>
      <c r="BJR205" s="2" t="n"/>
      <c r="BJS205" s="293" t="n"/>
      <c r="BJV205" s="6" t="n"/>
      <c r="BJX205" s="2" t="n"/>
      <c r="BJY205" s="293" t="n"/>
      <c r="BKB205" s="6" t="n"/>
      <c r="BKD205" s="2" t="n"/>
      <c r="BKE205" s="293" t="n"/>
      <c r="BKH205" s="6" t="n"/>
      <c r="BKJ205" s="2" t="n"/>
      <c r="BKK205" s="293" t="n"/>
      <c r="BKN205" s="6" t="n"/>
      <c r="BKP205" s="2" t="n"/>
      <c r="BKQ205" s="293" t="n"/>
      <c r="BKT205" s="6" t="n"/>
      <c r="BKV205" s="2" t="n"/>
      <c r="BKW205" s="293" t="n"/>
      <c r="BKZ205" s="6" t="n"/>
      <c r="BLB205" s="2" t="n"/>
      <c r="BLC205" s="293" t="n"/>
      <c r="BLF205" s="6" t="n"/>
      <c r="BLH205" s="2" t="n"/>
      <c r="BLI205" s="293" t="n"/>
      <c r="BLL205" s="6" t="n"/>
      <c r="BLN205" s="2" t="n"/>
      <c r="BLO205" s="293" t="n"/>
      <c r="BLR205" s="6" t="n"/>
      <c r="BLT205" s="2" t="n"/>
      <c r="BLU205" s="293" t="n"/>
      <c r="BLX205" s="6" t="n"/>
      <c r="BLZ205" s="2" t="n"/>
      <c r="BMA205" s="293" t="n"/>
      <c r="BMD205" s="6" t="n"/>
      <c r="BMF205" s="2" t="n"/>
      <c r="BMG205" s="293" t="n"/>
      <c r="BMJ205" s="6" t="n"/>
      <c r="BML205" s="2" t="n"/>
      <c r="BMM205" s="293" t="n"/>
      <c r="BMP205" s="6" t="n"/>
      <c r="BMR205" s="2" t="n"/>
      <c r="BMS205" s="293" t="n"/>
      <c r="BMV205" s="6" t="n"/>
      <c r="BMX205" s="2" t="n"/>
      <c r="BMY205" s="293" t="n"/>
      <c r="BNB205" s="6" t="n"/>
      <c r="BND205" s="2" t="n"/>
      <c r="BNE205" s="293" t="n"/>
      <c r="BNH205" s="6" t="n"/>
      <c r="BNJ205" s="2" t="n"/>
      <c r="BNK205" s="293" t="n"/>
      <c r="BNN205" s="6" t="n"/>
      <c r="BNP205" s="2" t="n"/>
      <c r="BNQ205" s="293" t="n"/>
      <c r="BNT205" s="6" t="n"/>
      <c r="BNV205" s="2" t="n"/>
      <c r="BNW205" s="293" t="n"/>
      <c r="BNZ205" s="6" t="n"/>
      <c r="BOB205" s="2" t="n"/>
      <c r="BOC205" s="293" t="n"/>
      <c r="BOF205" s="6" t="n"/>
      <c r="BOH205" s="2" t="n"/>
      <c r="BOI205" s="293" t="n"/>
      <c r="BOL205" s="6" t="n"/>
      <c r="BON205" s="2" t="n"/>
      <c r="BOO205" s="293" t="n"/>
    </row>
    <row r="206">
      <c r="D206" s="3" t="n"/>
      <c r="E206" s="11" t="n"/>
      <c r="F206" s="293" t="n"/>
      <c r="G206" s="11" t="n"/>
      <c r="H206" s="8" t="n"/>
      <c r="I206" s="8" t="n"/>
      <c r="J206" s="2" t="n"/>
      <c r="K206" s="6" t="n"/>
      <c r="L206" s="293" t="n"/>
      <c r="M206" s="293" t="n"/>
      <c r="N206" s="6" t="n"/>
      <c r="P206" s="2" t="n"/>
      <c r="Q206" s="293" t="n"/>
      <c r="T206" s="6" t="n"/>
      <c r="V206" s="2" t="n"/>
      <c r="W206" s="293" t="n"/>
      <c r="Z206" s="6" t="n"/>
      <c r="AB206" s="2" t="n"/>
      <c r="AC206" s="293" t="n"/>
      <c r="AF206" s="6" t="n"/>
      <c r="AH206" s="2" t="n"/>
      <c r="AI206" s="293" t="n"/>
      <c r="AL206" s="6" t="n"/>
      <c r="AN206" s="2" t="n"/>
      <c r="AO206" s="293" t="n"/>
      <c r="AR206" s="6" t="n"/>
      <c r="AT206" s="2" t="n"/>
      <c r="AU206" s="293" t="n"/>
      <c r="AX206" s="6" t="n"/>
      <c r="AZ206" s="2" t="n"/>
      <c r="BA206" s="293" t="n"/>
      <c r="BD206" s="6" t="n"/>
      <c r="BF206" s="2" t="n"/>
      <c r="BG206" s="293" t="n"/>
      <c r="BJ206" s="6" t="n"/>
      <c r="BL206" s="2" t="n"/>
      <c r="BM206" s="293" t="n"/>
      <c r="BP206" s="6" t="n"/>
      <c r="BR206" s="2" t="n"/>
      <c r="BS206" s="293" t="n"/>
      <c r="BV206" s="6" t="n"/>
      <c r="BX206" s="2" t="n"/>
      <c r="BY206" s="293" t="n"/>
      <c r="CB206" s="6" t="n"/>
      <c r="CD206" s="2" t="n"/>
      <c r="CE206" s="293" t="n"/>
      <c r="CH206" s="6" t="n"/>
      <c r="CJ206" s="2" t="n"/>
      <c r="CK206" s="293" t="n"/>
      <c r="CN206" s="6" t="n"/>
      <c r="CP206" s="2" t="n"/>
      <c r="CQ206" s="293" t="n"/>
      <c r="CT206" s="6" t="n"/>
      <c r="CV206" s="2" t="n"/>
      <c r="CW206" s="293" t="n"/>
      <c r="CZ206" s="6" t="n"/>
      <c r="DB206" s="2" t="n"/>
      <c r="DC206" s="293" t="n"/>
      <c r="DF206" s="6" t="n"/>
      <c r="DH206" s="2" t="n"/>
      <c r="DI206" s="293" t="n"/>
      <c r="DL206" s="6" t="n"/>
      <c r="DN206" s="2" t="n"/>
      <c r="DO206" s="293" t="n"/>
      <c r="DR206" s="6" t="n"/>
      <c r="DT206" s="2" t="n"/>
      <c r="DU206" s="293" t="n"/>
      <c r="DX206" s="6" t="n"/>
      <c r="DZ206" s="2" t="n"/>
      <c r="EA206" s="293" t="n"/>
      <c r="ED206" s="6" t="n"/>
      <c r="EF206" s="2" t="n"/>
      <c r="EG206" s="293" t="n"/>
      <c r="EJ206" s="6" t="n"/>
      <c r="EL206" s="2" t="n"/>
      <c r="EM206" s="293" t="n"/>
      <c r="EP206" s="6" t="n"/>
      <c r="ER206" s="2" t="n"/>
      <c r="ES206" s="293" t="n"/>
      <c r="EV206" s="6" t="n"/>
      <c r="EX206" s="2" t="n"/>
      <c r="EY206" s="293" t="n"/>
      <c r="FB206" s="6" t="n"/>
      <c r="FD206" s="2" t="n"/>
      <c r="FE206" s="293" t="n"/>
      <c r="FH206" s="6" t="n"/>
      <c r="FJ206" s="2" t="n"/>
      <c r="FK206" s="293" t="n"/>
      <c r="FN206" s="6" t="n"/>
      <c r="FP206" s="2" t="n"/>
      <c r="FQ206" s="293" t="n"/>
      <c r="FT206" s="6" t="n"/>
      <c r="FV206" s="2" t="n"/>
      <c r="FW206" s="293" t="n"/>
      <c r="FZ206" s="6" t="n"/>
      <c r="GB206" s="2" t="n"/>
      <c r="GC206" s="293" t="n"/>
      <c r="GF206" s="6" t="n"/>
      <c r="GH206" s="2" t="n"/>
      <c r="GI206" s="293" t="n"/>
      <c r="GL206" s="6" t="n"/>
      <c r="GN206" s="2" t="n"/>
      <c r="GO206" s="293" t="n"/>
      <c r="GR206" s="6" t="n"/>
      <c r="GT206" s="2" t="n"/>
      <c r="GU206" s="293" t="n"/>
      <c r="GX206" s="6" t="n"/>
      <c r="GZ206" s="2" t="n"/>
      <c r="HA206" s="293" t="n"/>
      <c r="HD206" s="6" t="n"/>
      <c r="HF206" s="2" t="n"/>
      <c r="HG206" s="293" t="n"/>
      <c r="HJ206" s="6" t="n"/>
      <c r="HL206" s="2" t="n"/>
      <c r="HM206" s="293" t="n"/>
      <c r="HP206" s="6" t="n"/>
      <c r="HR206" s="2" t="n"/>
      <c r="HS206" s="293" t="n"/>
      <c r="HV206" s="6" t="n"/>
      <c r="HX206" s="2" t="n"/>
      <c r="HY206" s="293" t="n"/>
      <c r="IB206" s="6" t="n"/>
      <c r="ID206" s="2" t="n"/>
      <c r="IE206" s="293" t="n"/>
      <c r="IH206" s="6" t="n"/>
      <c r="IJ206" s="2" t="n"/>
      <c r="IK206" s="293" t="n"/>
      <c r="IN206" s="6" t="n"/>
      <c r="IP206" s="2" t="n"/>
      <c r="IQ206" s="293" t="n"/>
      <c r="IT206" s="6" t="n"/>
      <c r="IV206" s="2" t="n"/>
      <c r="IW206" s="293" t="n"/>
      <c r="IZ206" s="6" t="n"/>
      <c r="JB206" s="2" t="n"/>
      <c r="JC206" s="293" t="n"/>
      <c r="JF206" s="6" t="n"/>
      <c r="JH206" s="2" t="n"/>
      <c r="JI206" s="293" t="n"/>
      <c r="JL206" s="6" t="n"/>
      <c r="JN206" s="2" t="n"/>
      <c r="JO206" s="293" t="n"/>
      <c r="JR206" s="6" t="n"/>
      <c r="JT206" s="2" t="n"/>
      <c r="JU206" s="293" t="n"/>
      <c r="JX206" s="6" t="n"/>
      <c r="JZ206" s="2" t="n"/>
      <c r="KA206" s="293" t="n"/>
      <c r="KD206" s="6" t="n"/>
      <c r="KF206" s="2" t="n"/>
      <c r="KG206" s="293" t="n"/>
      <c r="KJ206" s="6" t="n"/>
      <c r="KL206" s="2" t="n"/>
      <c r="KM206" s="293" t="n"/>
      <c r="KP206" s="6" t="n"/>
      <c r="KR206" s="2" t="n"/>
      <c r="KS206" s="293" t="n"/>
      <c r="KV206" s="6" t="n"/>
      <c r="KX206" s="2" t="n"/>
      <c r="KY206" s="293" t="n"/>
      <c r="LB206" s="6" t="n"/>
      <c r="LD206" s="2" t="n"/>
      <c r="LE206" s="293" t="n"/>
      <c r="LH206" s="6" t="n"/>
      <c r="LJ206" s="2" t="n"/>
      <c r="LK206" s="293" t="n"/>
      <c r="LN206" s="6" t="n"/>
      <c r="LP206" s="2" t="n"/>
      <c r="LQ206" s="293" t="n"/>
      <c r="LT206" s="6" t="n"/>
      <c r="LV206" s="2" t="n"/>
      <c r="LW206" s="293" t="n"/>
      <c r="LZ206" s="6" t="n"/>
      <c r="MB206" s="2" t="n"/>
      <c r="MC206" s="293" t="n"/>
      <c r="MF206" s="6" t="n"/>
      <c r="MH206" s="2" t="n"/>
      <c r="MI206" s="293" t="n"/>
      <c r="ML206" s="6" t="n"/>
      <c r="MN206" s="2" t="n"/>
      <c r="MO206" s="293" t="n"/>
      <c r="MR206" s="6" t="n"/>
      <c r="MT206" s="2" t="n"/>
      <c r="MU206" s="293" t="n"/>
      <c r="MX206" s="6" t="n"/>
      <c r="MZ206" s="2" t="n"/>
      <c r="NA206" s="293" t="n"/>
      <c r="ND206" s="6" t="n"/>
      <c r="NF206" s="2" t="n"/>
      <c r="NG206" s="293" t="n"/>
      <c r="NJ206" s="6" t="n"/>
      <c r="NL206" s="2" t="n"/>
      <c r="NM206" s="293" t="n"/>
      <c r="NP206" s="6" t="n"/>
      <c r="NR206" s="2" t="n"/>
      <c r="NS206" s="293" t="n"/>
      <c r="NV206" s="6" t="n"/>
      <c r="NX206" s="2" t="n"/>
      <c r="NY206" s="293" t="n"/>
      <c r="OB206" s="6" t="n"/>
      <c r="OD206" s="2" t="n"/>
      <c r="OE206" s="293" t="n"/>
      <c r="OH206" s="6" t="n"/>
      <c r="OJ206" s="2" t="n"/>
      <c r="OK206" s="293" t="n"/>
      <c r="ON206" s="6" t="n"/>
      <c r="OP206" s="2" t="n"/>
      <c r="OQ206" s="293" t="n"/>
      <c r="OT206" s="6" t="n"/>
      <c r="OV206" s="2" t="n"/>
      <c r="OW206" s="293" t="n"/>
      <c r="OZ206" s="6" t="n"/>
      <c r="PB206" s="2" t="n"/>
      <c r="PC206" s="293" t="n"/>
      <c r="PF206" s="6" t="n"/>
      <c r="PH206" s="2" t="n"/>
      <c r="PI206" s="293" t="n"/>
      <c r="PL206" s="6" t="n"/>
      <c r="PN206" s="2" t="n"/>
      <c r="PO206" s="293" t="n"/>
      <c r="PR206" s="6" t="n"/>
      <c r="PT206" s="2" t="n"/>
      <c r="PU206" s="293" t="n"/>
      <c r="PX206" s="6" t="n"/>
      <c r="PZ206" s="2" t="n"/>
      <c r="QA206" s="293" t="n"/>
      <c r="QD206" s="6" t="n"/>
      <c r="QF206" s="2" t="n"/>
      <c r="QG206" s="293" t="n"/>
      <c r="QJ206" s="6" t="n"/>
      <c r="QL206" s="2" t="n"/>
      <c r="QM206" s="293" t="n"/>
      <c r="QP206" s="6" t="n"/>
      <c r="QR206" s="2" t="n"/>
      <c r="QS206" s="293" t="n"/>
      <c r="QV206" s="6" t="n"/>
      <c r="QX206" s="2" t="n"/>
      <c r="QY206" s="293" t="n"/>
      <c r="RB206" s="6" t="n"/>
      <c r="RD206" s="2" t="n"/>
      <c r="RE206" s="293" t="n"/>
      <c r="RH206" s="6" t="n"/>
      <c r="RJ206" s="2" t="n"/>
      <c r="RK206" s="293" t="n"/>
      <c r="RN206" s="6" t="n"/>
      <c r="RP206" s="2" t="n"/>
      <c r="RQ206" s="293" t="n"/>
      <c r="RT206" s="6" t="n"/>
      <c r="RV206" s="2" t="n"/>
      <c r="RW206" s="293" t="n"/>
      <c r="RZ206" s="6" t="n"/>
      <c r="SB206" s="2" t="n"/>
      <c r="SC206" s="293" t="n"/>
      <c r="SF206" s="6" t="n"/>
      <c r="SH206" s="2" t="n"/>
      <c r="SI206" s="293" t="n"/>
      <c r="SL206" s="6" t="n"/>
      <c r="SN206" s="2" t="n"/>
      <c r="SO206" s="293" t="n"/>
      <c r="SR206" s="6" t="n"/>
      <c r="ST206" s="2" t="n"/>
      <c r="SU206" s="293" t="n"/>
      <c r="SX206" s="6" t="n"/>
      <c r="SZ206" s="2" t="n"/>
      <c r="TA206" s="293" t="n"/>
      <c r="TD206" s="6" t="n"/>
      <c r="TF206" s="2" t="n"/>
      <c r="TG206" s="293" t="n"/>
      <c r="TJ206" s="6" t="n"/>
      <c r="TL206" s="2" t="n"/>
      <c r="TM206" s="293" t="n"/>
      <c r="TP206" s="6" t="n"/>
      <c r="TR206" s="2" t="n"/>
      <c r="TS206" s="293" t="n"/>
      <c r="TV206" s="6" t="n"/>
      <c r="TX206" s="2" t="n"/>
      <c r="TY206" s="293" t="n"/>
      <c r="UB206" s="6" t="n"/>
      <c r="UD206" s="2" t="n"/>
      <c r="UE206" s="293" t="n"/>
      <c r="UH206" s="6" t="n"/>
      <c r="UJ206" s="2" t="n"/>
      <c r="UK206" s="293" t="n"/>
      <c r="UN206" s="6" t="n"/>
      <c r="UP206" s="2" t="n"/>
      <c r="UQ206" s="293" t="n"/>
      <c r="UT206" s="6" t="n"/>
      <c r="UV206" s="2" t="n"/>
      <c r="UW206" s="293" t="n"/>
      <c r="UZ206" s="6" t="n"/>
      <c r="VB206" s="2" t="n"/>
      <c r="VC206" s="293" t="n"/>
      <c r="VF206" s="6" t="n"/>
      <c r="VH206" s="2" t="n"/>
      <c r="VI206" s="293" t="n"/>
      <c r="VL206" s="6" t="n"/>
      <c r="VN206" s="2" t="n"/>
      <c r="VO206" s="293" t="n"/>
      <c r="VR206" s="6" t="n"/>
      <c r="VT206" s="2" t="n"/>
      <c r="VU206" s="293" t="n"/>
      <c r="VX206" s="6" t="n"/>
      <c r="VZ206" s="2" t="n"/>
      <c r="WA206" s="293" t="n"/>
      <c r="WD206" s="6" t="n"/>
      <c r="WF206" s="2" t="n"/>
      <c r="WG206" s="293" t="n"/>
      <c r="WJ206" s="6" t="n"/>
      <c r="WL206" s="2" t="n"/>
      <c r="WM206" s="293" t="n"/>
      <c r="WP206" s="6" t="n"/>
      <c r="WR206" s="2" t="n"/>
      <c r="WS206" s="293" t="n"/>
      <c r="WV206" s="6" t="n"/>
      <c r="WX206" s="2" t="n"/>
      <c r="WY206" s="293" t="n"/>
      <c r="XB206" s="6" t="n"/>
      <c r="XD206" s="2" t="n"/>
      <c r="XE206" s="293" t="n"/>
      <c r="XH206" s="6" t="n"/>
      <c r="XJ206" s="2" t="n"/>
      <c r="XK206" s="293" t="n"/>
      <c r="XN206" s="6" t="n"/>
      <c r="XP206" s="2" t="n"/>
      <c r="XQ206" s="293" t="n"/>
      <c r="XT206" s="6" t="n"/>
      <c r="XV206" s="2" t="n"/>
      <c r="XW206" s="293" t="n"/>
      <c r="XZ206" s="6" t="n"/>
      <c r="YB206" s="2" t="n"/>
      <c r="YC206" s="293" t="n"/>
      <c r="YF206" s="6" t="n"/>
      <c r="YH206" s="2" t="n"/>
      <c r="YI206" s="293" t="n"/>
      <c r="YL206" s="6" t="n"/>
      <c r="YN206" s="2" t="n"/>
      <c r="YO206" s="293" t="n"/>
      <c r="YR206" s="6" t="n"/>
      <c r="YT206" s="2" t="n"/>
      <c r="YU206" s="293" t="n"/>
      <c r="YX206" s="6" t="n"/>
      <c r="YZ206" s="2" t="n"/>
      <c r="ZA206" s="293" t="n"/>
      <c r="ZD206" s="6" t="n"/>
      <c r="ZF206" s="2" t="n"/>
      <c r="ZG206" s="293" t="n"/>
      <c r="ZJ206" s="6" t="n"/>
      <c r="ZL206" s="2" t="n"/>
      <c r="ZM206" s="293" t="n"/>
      <c r="ZP206" s="6" t="n"/>
      <c r="ZR206" s="2" t="n"/>
      <c r="ZS206" s="293" t="n"/>
      <c r="ZV206" s="6" t="n"/>
      <c r="ZX206" s="2" t="n"/>
      <c r="ZY206" s="293" t="n"/>
      <c r="AAB206" s="6" t="n"/>
      <c r="AAD206" s="2" t="n"/>
      <c r="AAE206" s="293" t="n"/>
      <c r="AAH206" s="6" t="n"/>
      <c r="AAJ206" s="2" t="n"/>
      <c r="AAK206" s="293" t="n"/>
      <c r="AAN206" s="6" t="n"/>
      <c r="AAP206" s="2" t="n"/>
      <c r="AAQ206" s="293" t="n"/>
      <c r="AAT206" s="6" t="n"/>
      <c r="AAV206" s="2" t="n"/>
      <c r="AAW206" s="293" t="n"/>
      <c r="AAZ206" s="6" t="n"/>
      <c r="ABB206" s="2" t="n"/>
      <c r="ABC206" s="293" t="n"/>
      <c r="ABF206" s="6" t="n"/>
      <c r="ABH206" s="2" t="n"/>
      <c r="ABI206" s="293" t="n"/>
      <c r="ABL206" s="6" t="n"/>
      <c r="ABN206" s="2" t="n"/>
      <c r="ABO206" s="293" t="n"/>
      <c r="ABR206" s="6" t="n"/>
      <c r="ABT206" s="2" t="n"/>
      <c r="ABU206" s="293" t="n"/>
      <c r="ABX206" s="6" t="n"/>
      <c r="ABZ206" s="2" t="n"/>
      <c r="ACA206" s="293" t="n"/>
      <c r="ACD206" s="6" t="n"/>
      <c r="ACF206" s="2" t="n"/>
      <c r="ACG206" s="293" t="n"/>
      <c r="ACJ206" s="6" t="n"/>
      <c r="ACL206" s="2" t="n"/>
      <c r="ACM206" s="293" t="n"/>
      <c r="ACP206" s="6" t="n"/>
      <c r="ACR206" s="2" t="n"/>
      <c r="ACS206" s="293" t="n"/>
      <c r="ACV206" s="6" t="n"/>
      <c r="ACX206" s="2" t="n"/>
      <c r="ACY206" s="293" t="n"/>
      <c r="ADB206" s="6" t="n"/>
      <c r="ADD206" s="2" t="n"/>
      <c r="ADE206" s="293" t="n"/>
      <c r="ADH206" s="6" t="n"/>
      <c r="ADJ206" s="2" t="n"/>
      <c r="ADK206" s="293" t="n"/>
      <c r="ADN206" s="6" t="n"/>
      <c r="ADP206" s="2" t="n"/>
      <c r="ADQ206" s="293" t="n"/>
      <c r="ADT206" s="6" t="n"/>
      <c r="ADV206" s="2" t="n"/>
      <c r="ADW206" s="293" t="n"/>
      <c r="ADZ206" s="6" t="n"/>
      <c r="AEB206" s="2" t="n"/>
      <c r="AEC206" s="293" t="n"/>
      <c r="AEF206" s="6" t="n"/>
      <c r="AEH206" s="2" t="n"/>
      <c r="AEI206" s="293" t="n"/>
      <c r="AEL206" s="6" t="n"/>
      <c r="AEN206" s="2" t="n"/>
      <c r="AEO206" s="293" t="n"/>
      <c r="AER206" s="6" t="n"/>
      <c r="AET206" s="2" t="n"/>
      <c r="AEU206" s="293" t="n"/>
      <c r="AEX206" s="6" t="n"/>
      <c r="AEZ206" s="2" t="n"/>
      <c r="AFA206" s="293" t="n"/>
      <c r="AFD206" s="6" t="n"/>
      <c r="AFF206" s="2" t="n"/>
      <c r="AFG206" s="293" t="n"/>
      <c r="AFJ206" s="6" t="n"/>
      <c r="AFL206" s="2" t="n"/>
      <c r="AFM206" s="293" t="n"/>
      <c r="AFP206" s="6" t="n"/>
      <c r="AFR206" s="2" t="n"/>
      <c r="AFS206" s="293" t="n"/>
      <c r="AFV206" s="6" t="n"/>
      <c r="AFX206" s="2" t="n"/>
      <c r="AFY206" s="293" t="n"/>
      <c r="AGB206" s="6" t="n"/>
      <c r="AGD206" s="2" t="n"/>
      <c r="AGE206" s="293" t="n"/>
      <c r="AGH206" s="6" t="n"/>
      <c r="AGJ206" s="2" t="n"/>
      <c r="AGK206" s="293" t="n"/>
      <c r="AGN206" s="6" t="n"/>
      <c r="AGP206" s="2" t="n"/>
      <c r="AGQ206" s="293" t="n"/>
      <c r="AGT206" s="6" t="n"/>
      <c r="AGV206" s="2" t="n"/>
      <c r="AGW206" s="293" t="n"/>
      <c r="AGZ206" s="6" t="n"/>
      <c r="AHB206" s="2" t="n"/>
      <c r="AHC206" s="293" t="n"/>
      <c r="AHF206" s="6" t="n"/>
      <c r="AHH206" s="2" t="n"/>
      <c r="AHI206" s="293" t="n"/>
      <c r="AHL206" s="6" t="n"/>
      <c r="AHN206" s="2" t="n"/>
      <c r="AHO206" s="293" t="n"/>
      <c r="AHR206" s="6" t="n"/>
      <c r="AHT206" s="2" t="n"/>
      <c r="AHU206" s="293" t="n"/>
      <c r="AHX206" s="6" t="n"/>
      <c r="AHZ206" s="2" t="n"/>
      <c r="AIA206" s="293" t="n"/>
      <c r="AID206" s="6" t="n"/>
      <c r="AIF206" s="2" t="n"/>
      <c r="AIG206" s="293" t="n"/>
      <c r="AIJ206" s="6" t="n"/>
      <c r="AIL206" s="2" t="n"/>
      <c r="AIM206" s="293" t="n"/>
      <c r="AIP206" s="6" t="n"/>
      <c r="AIR206" s="2" t="n"/>
      <c r="AIS206" s="293" t="n"/>
      <c r="AIV206" s="6" t="n"/>
      <c r="AIX206" s="2" t="n"/>
      <c r="AIY206" s="293" t="n"/>
      <c r="AJB206" s="6" t="n"/>
      <c r="AJD206" s="2" t="n"/>
      <c r="AJE206" s="293" t="n"/>
      <c r="AJH206" s="6" t="n"/>
      <c r="AJJ206" s="2" t="n"/>
      <c r="AJK206" s="293" t="n"/>
      <c r="AJN206" s="6" t="n"/>
      <c r="AJP206" s="2" t="n"/>
      <c r="AJQ206" s="293" t="n"/>
      <c r="AJT206" s="6" t="n"/>
      <c r="AJV206" s="2" t="n"/>
      <c r="AJW206" s="293" t="n"/>
      <c r="AJZ206" s="6" t="n"/>
      <c r="AKB206" s="2" t="n"/>
      <c r="AKC206" s="293" t="n"/>
      <c r="AKF206" s="6" t="n"/>
      <c r="AKH206" s="2" t="n"/>
      <c r="AKI206" s="293" t="n"/>
      <c r="AKL206" s="6" t="n"/>
      <c r="AKN206" s="2" t="n"/>
      <c r="AKO206" s="293" t="n"/>
      <c r="AKR206" s="6" t="n"/>
      <c r="AKT206" s="2" t="n"/>
      <c r="AKU206" s="293" t="n"/>
      <c r="AKX206" s="6" t="n"/>
      <c r="AKZ206" s="2" t="n"/>
      <c r="ALA206" s="293" t="n"/>
      <c r="ALD206" s="6" t="n"/>
      <c r="ALF206" s="2" t="n"/>
      <c r="ALG206" s="293" t="n"/>
      <c r="ALJ206" s="6" t="n"/>
      <c r="ALL206" s="2" t="n"/>
      <c r="ALM206" s="293" t="n"/>
      <c r="ALP206" s="6" t="n"/>
      <c r="ALR206" s="2" t="n"/>
      <c r="ALS206" s="293" t="n"/>
      <c r="ALV206" s="6" t="n"/>
      <c r="ALX206" s="2" t="n"/>
      <c r="ALY206" s="293" t="n"/>
      <c r="AMB206" s="6" t="n"/>
      <c r="AMD206" s="2" t="n"/>
      <c r="AME206" s="293" t="n"/>
      <c r="AMH206" s="6" t="n"/>
      <c r="AMJ206" s="2" t="n"/>
      <c r="AMK206" s="293" t="n"/>
      <c r="AMN206" s="6" t="n"/>
      <c r="AMP206" s="2" t="n"/>
      <c r="AMQ206" s="293" t="n"/>
      <c r="AMT206" s="6" t="n"/>
      <c r="AMV206" s="2" t="n"/>
      <c r="AMW206" s="293" t="n"/>
      <c r="AMZ206" s="6" t="n"/>
      <c r="ANB206" s="2" t="n"/>
      <c r="ANC206" s="293" t="n"/>
      <c r="ANF206" s="6" t="n"/>
      <c r="ANH206" s="2" t="n"/>
      <c r="ANI206" s="293" t="n"/>
      <c r="ANL206" s="6" t="n"/>
      <c r="ANN206" s="2" t="n"/>
      <c r="ANO206" s="293" t="n"/>
      <c r="ANR206" s="6" t="n"/>
      <c r="ANT206" s="2" t="n"/>
      <c r="ANU206" s="293" t="n"/>
      <c r="ANX206" s="6" t="n"/>
      <c r="ANZ206" s="2" t="n"/>
      <c r="AOA206" s="293" t="n"/>
      <c r="AOD206" s="6" t="n"/>
      <c r="AOF206" s="2" t="n"/>
      <c r="AOG206" s="293" t="n"/>
      <c r="AOJ206" s="6" t="n"/>
      <c r="AOL206" s="2" t="n"/>
      <c r="AOM206" s="293" t="n"/>
      <c r="AOP206" s="6" t="n"/>
      <c r="AOR206" s="2" t="n"/>
      <c r="AOS206" s="293" t="n"/>
      <c r="AOV206" s="6" t="n"/>
      <c r="AOX206" s="2" t="n"/>
      <c r="AOY206" s="293" t="n"/>
      <c r="APB206" s="6" t="n"/>
      <c r="APD206" s="2" t="n"/>
      <c r="APE206" s="293" t="n"/>
      <c r="APH206" s="6" t="n"/>
      <c r="APJ206" s="2" t="n"/>
      <c r="APK206" s="293" t="n"/>
      <c r="APN206" s="6" t="n"/>
      <c r="APP206" s="2" t="n"/>
      <c r="APQ206" s="293" t="n"/>
      <c r="APT206" s="6" t="n"/>
      <c r="APV206" s="2" t="n"/>
      <c r="APW206" s="293" t="n"/>
      <c r="APZ206" s="6" t="n"/>
      <c r="AQB206" s="2" t="n"/>
      <c r="AQC206" s="293" t="n"/>
      <c r="AQF206" s="6" t="n"/>
      <c r="AQH206" s="2" t="n"/>
      <c r="AQI206" s="293" t="n"/>
      <c r="AQL206" s="6" t="n"/>
      <c r="AQN206" s="2" t="n"/>
      <c r="AQO206" s="293" t="n"/>
      <c r="AQR206" s="6" t="n"/>
      <c r="AQT206" s="2" t="n"/>
      <c r="AQU206" s="293" t="n"/>
      <c r="AQX206" s="6" t="n"/>
      <c r="AQZ206" s="2" t="n"/>
      <c r="ARA206" s="293" t="n"/>
      <c r="ARD206" s="6" t="n"/>
      <c r="ARF206" s="2" t="n"/>
      <c r="ARG206" s="293" t="n"/>
      <c r="ARJ206" s="6" t="n"/>
      <c r="ARL206" s="2" t="n"/>
      <c r="ARM206" s="293" t="n"/>
      <c r="ARP206" s="6" t="n"/>
      <c r="ARR206" s="2" t="n"/>
      <c r="ARS206" s="293" t="n"/>
      <c r="ARV206" s="6" t="n"/>
      <c r="ARX206" s="2" t="n"/>
      <c r="ARY206" s="293" t="n"/>
      <c r="ASB206" s="6" t="n"/>
      <c r="ASD206" s="2" t="n"/>
      <c r="ASE206" s="293" t="n"/>
      <c r="ASH206" s="6" t="n"/>
      <c r="ASJ206" s="2" t="n"/>
      <c r="ASK206" s="293" t="n"/>
      <c r="ASN206" s="6" t="n"/>
      <c r="ASP206" s="2" t="n"/>
      <c r="ASQ206" s="293" t="n"/>
      <c r="AST206" s="6" t="n"/>
      <c r="ASV206" s="2" t="n"/>
      <c r="ASW206" s="293" t="n"/>
      <c r="ASZ206" s="6" t="n"/>
      <c r="ATB206" s="2" t="n"/>
      <c r="ATC206" s="293" t="n"/>
      <c r="ATF206" s="6" t="n"/>
      <c r="ATH206" s="2" t="n"/>
      <c r="ATI206" s="293" t="n"/>
      <c r="ATL206" s="6" t="n"/>
      <c r="ATN206" s="2" t="n"/>
      <c r="ATO206" s="293" t="n"/>
      <c r="ATR206" s="6" t="n"/>
      <c r="ATT206" s="2" t="n"/>
      <c r="ATU206" s="293" t="n"/>
      <c r="ATX206" s="6" t="n"/>
      <c r="ATZ206" s="2" t="n"/>
      <c r="AUA206" s="293" t="n"/>
      <c r="AUD206" s="6" t="n"/>
      <c r="AUF206" s="2" t="n"/>
      <c r="AUG206" s="293" t="n"/>
      <c r="AUJ206" s="6" t="n"/>
      <c r="AUL206" s="2" t="n"/>
      <c r="AUM206" s="293" t="n"/>
      <c r="AUP206" s="6" t="n"/>
      <c r="AUR206" s="2" t="n"/>
      <c r="AUS206" s="293" t="n"/>
      <c r="AUV206" s="6" t="n"/>
      <c r="AUX206" s="2" t="n"/>
      <c r="AUY206" s="293" t="n"/>
      <c r="AVB206" s="6" t="n"/>
      <c r="AVD206" s="2" t="n"/>
      <c r="AVE206" s="293" t="n"/>
      <c r="AVH206" s="6" t="n"/>
      <c r="AVJ206" s="2" t="n"/>
      <c r="AVK206" s="293" t="n"/>
      <c r="AVN206" s="6" t="n"/>
      <c r="AVP206" s="2" t="n"/>
      <c r="AVQ206" s="293" t="n"/>
      <c r="AVT206" s="6" t="n"/>
      <c r="AVV206" s="2" t="n"/>
      <c r="AVW206" s="293" t="n"/>
      <c r="AVZ206" s="6" t="n"/>
      <c r="AWB206" s="2" t="n"/>
      <c r="AWC206" s="293" t="n"/>
      <c r="AWF206" s="6" t="n"/>
      <c r="AWH206" s="2" t="n"/>
      <c r="AWI206" s="293" t="n"/>
      <c r="AWL206" s="6" t="n"/>
      <c r="AWN206" s="2" t="n"/>
      <c r="AWO206" s="293" t="n"/>
      <c r="AWR206" s="6" t="n"/>
      <c r="AWT206" s="2" t="n"/>
      <c r="AWU206" s="293" t="n"/>
      <c r="AWX206" s="6" t="n"/>
      <c r="AWZ206" s="2" t="n"/>
      <c r="AXA206" s="293" t="n"/>
      <c r="AXD206" s="6" t="n"/>
      <c r="AXF206" s="2" t="n"/>
      <c r="AXG206" s="293" t="n"/>
      <c r="AXJ206" s="6" t="n"/>
      <c r="AXL206" s="2" t="n"/>
      <c r="AXM206" s="293" t="n"/>
      <c r="AXP206" s="6" t="n"/>
      <c r="AXR206" s="2" t="n"/>
      <c r="AXS206" s="293" t="n"/>
      <c r="AXV206" s="6" t="n"/>
      <c r="AXX206" s="2" t="n"/>
      <c r="AXY206" s="293" t="n"/>
      <c r="AYB206" s="6" t="n"/>
      <c r="AYD206" s="2" t="n"/>
      <c r="AYE206" s="293" t="n"/>
      <c r="AYH206" s="6" t="n"/>
      <c r="AYJ206" s="2" t="n"/>
      <c r="AYK206" s="293" t="n"/>
      <c r="AYN206" s="6" t="n"/>
      <c r="AYP206" s="2" t="n"/>
      <c r="AYQ206" s="293" t="n"/>
      <c r="AYT206" s="6" t="n"/>
      <c r="AYV206" s="2" t="n"/>
      <c r="AYW206" s="293" t="n"/>
      <c r="AYZ206" s="6" t="n"/>
      <c r="AZB206" s="2" t="n"/>
      <c r="AZC206" s="293" t="n"/>
      <c r="AZF206" s="6" t="n"/>
      <c r="AZH206" s="2" t="n"/>
      <c r="AZI206" s="293" t="n"/>
      <c r="AZL206" s="6" t="n"/>
      <c r="AZN206" s="2" t="n"/>
      <c r="AZO206" s="293" t="n"/>
      <c r="AZR206" s="6" t="n"/>
      <c r="AZT206" s="2" t="n"/>
      <c r="AZU206" s="293" t="n"/>
      <c r="AZX206" s="6" t="n"/>
      <c r="AZZ206" s="2" t="n"/>
      <c r="BAA206" s="293" t="n"/>
      <c r="BAD206" s="6" t="n"/>
      <c r="BAF206" s="2" t="n"/>
      <c r="BAG206" s="293" t="n"/>
      <c r="BAJ206" s="6" t="n"/>
      <c r="BAL206" s="2" t="n"/>
      <c r="BAM206" s="293" t="n"/>
      <c r="BAP206" s="6" t="n"/>
      <c r="BAR206" s="2" t="n"/>
      <c r="BAS206" s="293" t="n"/>
      <c r="BAV206" s="6" t="n"/>
      <c r="BAX206" s="2" t="n"/>
      <c r="BAY206" s="293" t="n"/>
      <c r="BBB206" s="6" t="n"/>
      <c r="BBD206" s="2" t="n"/>
      <c r="BBE206" s="293" t="n"/>
      <c r="BBH206" s="6" t="n"/>
      <c r="BBJ206" s="2" t="n"/>
      <c r="BBK206" s="293" t="n"/>
      <c r="BBN206" s="6" t="n"/>
      <c r="BBP206" s="2" t="n"/>
      <c r="BBQ206" s="293" t="n"/>
      <c r="BBT206" s="6" t="n"/>
      <c r="BBV206" s="2" t="n"/>
      <c r="BBW206" s="293" t="n"/>
      <c r="BBZ206" s="6" t="n"/>
      <c r="BCB206" s="2" t="n"/>
      <c r="BCC206" s="293" t="n"/>
      <c r="BCF206" s="6" t="n"/>
      <c r="BCH206" s="2" t="n"/>
      <c r="BCI206" s="293" t="n"/>
      <c r="BCL206" s="6" t="n"/>
      <c r="BCN206" s="2" t="n"/>
      <c r="BCO206" s="293" t="n"/>
      <c r="BCR206" s="6" t="n"/>
      <c r="BCT206" s="2" t="n"/>
      <c r="BCU206" s="293" t="n"/>
      <c r="BCX206" s="6" t="n"/>
      <c r="BCZ206" s="2" t="n"/>
      <c r="BDA206" s="293" t="n"/>
      <c r="BDD206" s="6" t="n"/>
      <c r="BDF206" s="2" t="n"/>
      <c r="BDG206" s="293" t="n"/>
      <c r="BDJ206" s="6" t="n"/>
      <c r="BDL206" s="2" t="n"/>
      <c r="BDM206" s="293" t="n"/>
      <c r="BDP206" s="6" t="n"/>
      <c r="BDR206" s="2" t="n"/>
      <c r="BDS206" s="293" t="n"/>
      <c r="BDV206" s="6" t="n"/>
      <c r="BDX206" s="2" t="n"/>
      <c r="BDY206" s="293" t="n"/>
      <c r="BEB206" s="6" t="n"/>
      <c r="BED206" s="2" t="n"/>
      <c r="BEE206" s="293" t="n"/>
      <c r="BEH206" s="6" t="n"/>
      <c r="BEJ206" s="2" t="n"/>
      <c r="BEK206" s="293" t="n"/>
      <c r="BEN206" s="6" t="n"/>
      <c r="BEP206" s="2" t="n"/>
      <c r="BEQ206" s="293" t="n"/>
      <c r="BET206" s="6" t="n"/>
      <c r="BEV206" s="2" t="n"/>
      <c r="BEW206" s="293" t="n"/>
      <c r="BEZ206" s="6" t="n"/>
      <c r="BFB206" s="2" t="n"/>
      <c r="BFC206" s="293" t="n"/>
      <c r="BFF206" s="6" t="n"/>
      <c r="BFH206" s="2" t="n"/>
      <c r="BFI206" s="293" t="n"/>
      <c r="BFL206" s="6" t="n"/>
      <c r="BFN206" s="2" t="n"/>
      <c r="BFO206" s="293" t="n"/>
      <c r="BFR206" s="6" t="n"/>
      <c r="BFT206" s="2" t="n"/>
      <c r="BFU206" s="293" t="n"/>
      <c r="BFX206" s="6" t="n"/>
      <c r="BFZ206" s="2" t="n"/>
      <c r="BGA206" s="293" t="n"/>
      <c r="BGD206" s="6" t="n"/>
      <c r="BGF206" s="2" t="n"/>
      <c r="BGG206" s="293" t="n"/>
      <c r="BGJ206" s="6" t="n"/>
      <c r="BGL206" s="2" t="n"/>
      <c r="BGM206" s="293" t="n"/>
      <c r="BGP206" s="6" t="n"/>
      <c r="BGR206" s="2" t="n"/>
      <c r="BGS206" s="293" t="n"/>
      <c r="BGV206" s="6" t="n"/>
      <c r="BGX206" s="2" t="n"/>
      <c r="BGY206" s="293" t="n"/>
      <c r="BHB206" s="6" t="n"/>
      <c r="BHD206" s="2" t="n"/>
      <c r="BHE206" s="293" t="n"/>
      <c r="BHH206" s="6" t="n"/>
      <c r="BHJ206" s="2" t="n"/>
      <c r="BHK206" s="293" t="n"/>
      <c r="BHN206" s="6" t="n"/>
      <c r="BHP206" s="2" t="n"/>
      <c r="BHQ206" s="293" t="n"/>
      <c r="BHT206" s="6" t="n"/>
      <c r="BHV206" s="2" t="n"/>
      <c r="BHW206" s="293" t="n"/>
      <c r="BHZ206" s="6" t="n"/>
      <c r="BIB206" s="2" t="n"/>
      <c r="BIC206" s="293" t="n"/>
      <c r="BIF206" s="6" t="n"/>
      <c r="BIH206" s="2" t="n"/>
      <c r="BII206" s="293" t="n"/>
      <c r="BIL206" s="6" t="n"/>
      <c r="BIN206" s="2" t="n"/>
      <c r="BIO206" s="293" t="n"/>
      <c r="BIR206" s="6" t="n"/>
      <c r="BIT206" s="2" t="n"/>
      <c r="BIU206" s="293" t="n"/>
      <c r="BIX206" s="6" t="n"/>
      <c r="BIZ206" s="2" t="n"/>
      <c r="BJA206" s="293" t="n"/>
      <c r="BJD206" s="6" t="n"/>
      <c r="BJF206" s="2" t="n"/>
      <c r="BJG206" s="293" t="n"/>
      <c r="BJJ206" s="6" t="n"/>
      <c r="BJL206" s="2" t="n"/>
      <c r="BJM206" s="293" t="n"/>
      <c r="BJP206" s="6" t="n"/>
      <c r="BJR206" s="2" t="n"/>
      <c r="BJS206" s="293" t="n"/>
      <c r="BJV206" s="6" t="n"/>
      <c r="BJX206" s="2" t="n"/>
      <c r="BJY206" s="293" t="n"/>
      <c r="BKB206" s="6" t="n"/>
      <c r="BKD206" s="2" t="n"/>
      <c r="BKE206" s="293" t="n"/>
      <c r="BKH206" s="6" t="n"/>
      <c r="BKJ206" s="2" t="n"/>
      <c r="BKK206" s="293" t="n"/>
      <c r="BKN206" s="6" t="n"/>
      <c r="BKP206" s="2" t="n"/>
      <c r="BKQ206" s="293" t="n"/>
      <c r="BKT206" s="6" t="n"/>
      <c r="BKV206" s="2" t="n"/>
      <c r="BKW206" s="293" t="n"/>
      <c r="BKZ206" s="6" t="n"/>
      <c r="BLB206" s="2" t="n"/>
      <c r="BLC206" s="293" t="n"/>
      <c r="BLF206" s="6" t="n"/>
      <c r="BLH206" s="2" t="n"/>
      <c r="BLI206" s="293" t="n"/>
      <c r="BLL206" s="6" t="n"/>
      <c r="BLN206" s="2" t="n"/>
      <c r="BLO206" s="293" t="n"/>
      <c r="BLR206" s="6" t="n"/>
      <c r="BLT206" s="2" t="n"/>
      <c r="BLU206" s="293" t="n"/>
      <c r="BLX206" s="6" t="n"/>
      <c r="BLZ206" s="2" t="n"/>
      <c r="BMA206" s="293" t="n"/>
      <c r="BMD206" s="6" t="n"/>
      <c r="BMF206" s="2" t="n"/>
      <c r="BMG206" s="293" t="n"/>
      <c r="BMJ206" s="6" t="n"/>
      <c r="BML206" s="2" t="n"/>
      <c r="BMM206" s="293" t="n"/>
      <c r="BMP206" s="6" t="n"/>
      <c r="BMR206" s="2" t="n"/>
      <c r="BMS206" s="293" t="n"/>
      <c r="BMV206" s="6" t="n"/>
      <c r="BMX206" s="2" t="n"/>
      <c r="BMY206" s="293" t="n"/>
      <c r="BNB206" s="6" t="n"/>
      <c r="BND206" s="2" t="n"/>
      <c r="BNE206" s="293" t="n"/>
      <c r="BNH206" s="6" t="n"/>
      <c r="BNJ206" s="2" t="n"/>
      <c r="BNK206" s="293" t="n"/>
      <c r="BNN206" s="6" t="n"/>
      <c r="BNP206" s="2" t="n"/>
      <c r="BNQ206" s="293" t="n"/>
      <c r="BNT206" s="6" t="n"/>
      <c r="BNV206" s="2" t="n"/>
      <c r="BNW206" s="293" t="n"/>
      <c r="BNZ206" s="6" t="n"/>
      <c r="BOB206" s="2" t="n"/>
      <c r="BOC206" s="293" t="n"/>
      <c r="BOF206" s="6" t="n"/>
      <c r="BOH206" s="2" t="n"/>
      <c r="BOI206" s="293" t="n"/>
      <c r="BOL206" s="6" t="n"/>
      <c r="BON206" s="2" t="n"/>
      <c r="BOO206" s="293" t="n"/>
    </row>
    <row r="207">
      <c r="D207" s="3" t="n"/>
      <c r="E207" s="11" t="n"/>
      <c r="F207" s="293" t="n"/>
      <c r="G207" s="11" t="n"/>
      <c r="H207" s="8" t="n"/>
      <c r="I207" s="8" t="n"/>
      <c r="J207" s="2" t="n"/>
      <c r="K207" s="6" t="n"/>
      <c r="L207" s="293" t="n"/>
      <c r="M207" s="293" t="n"/>
      <c r="N207" s="6" t="n"/>
      <c r="P207" s="2" t="n"/>
      <c r="Q207" s="293" t="n"/>
      <c r="T207" s="6" t="n"/>
      <c r="V207" s="2" t="n"/>
      <c r="W207" s="293" t="n"/>
      <c r="Z207" s="6" t="n"/>
      <c r="AB207" s="2" t="n"/>
      <c r="AC207" s="293" t="n"/>
      <c r="AF207" s="6" t="n"/>
      <c r="AH207" s="2" t="n"/>
      <c r="AI207" s="293" t="n"/>
      <c r="AL207" s="6" t="n"/>
      <c r="AN207" s="2" t="n"/>
      <c r="AO207" s="293" t="n"/>
      <c r="AR207" s="6" t="n"/>
      <c r="AT207" s="2" t="n"/>
      <c r="AU207" s="293" t="n"/>
      <c r="AX207" s="6" t="n"/>
      <c r="AZ207" s="2" t="n"/>
      <c r="BA207" s="293" t="n"/>
      <c r="BD207" s="6" t="n"/>
      <c r="BF207" s="2" t="n"/>
      <c r="BG207" s="293" t="n"/>
      <c r="BJ207" s="6" t="n"/>
      <c r="BL207" s="2" t="n"/>
      <c r="BM207" s="293" t="n"/>
      <c r="BP207" s="6" t="n"/>
      <c r="BR207" s="2" t="n"/>
      <c r="BS207" s="293" t="n"/>
      <c r="BV207" s="6" t="n"/>
      <c r="BX207" s="2" t="n"/>
      <c r="BY207" s="293" t="n"/>
      <c r="CB207" s="6" t="n"/>
      <c r="CD207" s="2" t="n"/>
      <c r="CE207" s="293" t="n"/>
      <c r="CH207" s="6" t="n"/>
      <c r="CJ207" s="2" t="n"/>
      <c r="CK207" s="293" t="n"/>
      <c r="CN207" s="6" t="n"/>
      <c r="CP207" s="2" t="n"/>
      <c r="CQ207" s="293" t="n"/>
      <c r="CT207" s="6" t="n"/>
      <c r="CV207" s="2" t="n"/>
      <c r="CW207" s="293" t="n"/>
      <c r="CZ207" s="6" t="n"/>
      <c r="DB207" s="2" t="n"/>
      <c r="DC207" s="293" t="n"/>
      <c r="DF207" s="6" t="n"/>
      <c r="DH207" s="2" t="n"/>
      <c r="DI207" s="293" t="n"/>
      <c r="DL207" s="6" t="n"/>
      <c r="DN207" s="2" t="n"/>
      <c r="DO207" s="293" t="n"/>
      <c r="DR207" s="6" t="n"/>
      <c r="DT207" s="2" t="n"/>
      <c r="DU207" s="293" t="n"/>
      <c r="DX207" s="6" t="n"/>
      <c r="DZ207" s="2" t="n"/>
      <c r="EA207" s="293" t="n"/>
      <c r="ED207" s="6" t="n"/>
      <c r="EF207" s="2" t="n"/>
      <c r="EG207" s="293" t="n"/>
      <c r="EJ207" s="6" t="n"/>
      <c r="EL207" s="2" t="n"/>
      <c r="EM207" s="293" t="n"/>
      <c r="EP207" s="6" t="n"/>
      <c r="ER207" s="2" t="n"/>
      <c r="ES207" s="293" t="n"/>
      <c r="EV207" s="6" t="n"/>
      <c r="EX207" s="2" t="n"/>
      <c r="EY207" s="293" t="n"/>
      <c r="FB207" s="6" t="n"/>
      <c r="FD207" s="2" t="n"/>
      <c r="FE207" s="293" t="n"/>
      <c r="FH207" s="6" t="n"/>
      <c r="FJ207" s="2" t="n"/>
      <c r="FK207" s="293" t="n"/>
      <c r="FN207" s="6" t="n"/>
      <c r="FP207" s="2" t="n"/>
      <c r="FQ207" s="293" t="n"/>
      <c r="FT207" s="6" t="n"/>
      <c r="FV207" s="2" t="n"/>
      <c r="FW207" s="293" t="n"/>
      <c r="FZ207" s="6" t="n"/>
      <c r="GB207" s="2" t="n"/>
      <c r="GC207" s="293" t="n"/>
      <c r="GF207" s="6" t="n"/>
      <c r="GH207" s="2" t="n"/>
      <c r="GI207" s="293" t="n"/>
      <c r="GL207" s="6" t="n"/>
      <c r="GN207" s="2" t="n"/>
      <c r="GO207" s="293" t="n"/>
      <c r="GR207" s="6" t="n"/>
      <c r="GT207" s="2" t="n"/>
      <c r="GU207" s="293" t="n"/>
      <c r="GX207" s="6" t="n"/>
      <c r="GZ207" s="2" t="n"/>
      <c r="HA207" s="293" t="n"/>
      <c r="HD207" s="6" t="n"/>
      <c r="HF207" s="2" t="n"/>
      <c r="HG207" s="293" t="n"/>
      <c r="HJ207" s="6" t="n"/>
      <c r="HL207" s="2" t="n"/>
      <c r="HM207" s="293" t="n"/>
      <c r="HP207" s="6" t="n"/>
      <c r="HR207" s="2" t="n"/>
      <c r="HS207" s="293" t="n"/>
      <c r="HV207" s="6" t="n"/>
      <c r="HX207" s="2" t="n"/>
      <c r="HY207" s="293" t="n"/>
      <c r="IB207" s="6" t="n"/>
      <c r="ID207" s="2" t="n"/>
      <c r="IE207" s="293" t="n"/>
      <c r="IH207" s="6" t="n"/>
      <c r="IJ207" s="2" t="n"/>
      <c r="IK207" s="293" t="n"/>
      <c r="IN207" s="6" t="n"/>
      <c r="IP207" s="2" t="n"/>
      <c r="IQ207" s="293" t="n"/>
      <c r="IT207" s="6" t="n"/>
      <c r="IV207" s="2" t="n"/>
      <c r="IW207" s="293" t="n"/>
      <c r="IZ207" s="6" t="n"/>
      <c r="JB207" s="2" t="n"/>
      <c r="JC207" s="293" t="n"/>
      <c r="JF207" s="6" t="n"/>
      <c r="JH207" s="2" t="n"/>
      <c r="JI207" s="293" t="n"/>
      <c r="JL207" s="6" t="n"/>
      <c r="JN207" s="2" t="n"/>
      <c r="JO207" s="293" t="n"/>
      <c r="JR207" s="6" t="n"/>
      <c r="JT207" s="2" t="n"/>
      <c r="JU207" s="293" t="n"/>
      <c r="JX207" s="6" t="n"/>
      <c r="JZ207" s="2" t="n"/>
      <c r="KA207" s="293" t="n"/>
      <c r="KD207" s="6" t="n"/>
      <c r="KF207" s="2" t="n"/>
      <c r="KG207" s="293" t="n"/>
      <c r="KJ207" s="6" t="n"/>
      <c r="KL207" s="2" t="n"/>
      <c r="KM207" s="293" t="n"/>
      <c r="KP207" s="6" t="n"/>
      <c r="KR207" s="2" t="n"/>
      <c r="KS207" s="293" t="n"/>
      <c r="KV207" s="6" t="n"/>
      <c r="KX207" s="2" t="n"/>
      <c r="KY207" s="293" t="n"/>
      <c r="LB207" s="6" t="n"/>
      <c r="LD207" s="2" t="n"/>
      <c r="LE207" s="293" t="n"/>
      <c r="LH207" s="6" t="n"/>
      <c r="LJ207" s="2" t="n"/>
      <c r="LK207" s="293" t="n"/>
      <c r="LN207" s="6" t="n"/>
      <c r="LP207" s="2" t="n"/>
      <c r="LQ207" s="293" t="n"/>
      <c r="LT207" s="6" t="n"/>
      <c r="LV207" s="2" t="n"/>
      <c r="LW207" s="293" t="n"/>
      <c r="LZ207" s="6" t="n"/>
      <c r="MB207" s="2" t="n"/>
      <c r="MC207" s="293" t="n"/>
      <c r="MF207" s="6" t="n"/>
      <c r="MH207" s="2" t="n"/>
      <c r="MI207" s="293" t="n"/>
      <c r="ML207" s="6" t="n"/>
      <c r="MN207" s="2" t="n"/>
      <c r="MO207" s="293" t="n"/>
      <c r="MR207" s="6" t="n"/>
      <c r="MT207" s="2" t="n"/>
      <c r="MU207" s="293" t="n"/>
      <c r="MX207" s="6" t="n"/>
      <c r="MZ207" s="2" t="n"/>
      <c r="NA207" s="293" t="n"/>
      <c r="ND207" s="6" t="n"/>
      <c r="NF207" s="2" t="n"/>
      <c r="NG207" s="293" t="n"/>
      <c r="NJ207" s="6" t="n"/>
      <c r="NL207" s="2" t="n"/>
      <c r="NM207" s="293" t="n"/>
      <c r="NP207" s="6" t="n"/>
      <c r="NR207" s="2" t="n"/>
      <c r="NS207" s="293" t="n"/>
      <c r="NV207" s="6" t="n"/>
      <c r="NX207" s="2" t="n"/>
      <c r="NY207" s="293" t="n"/>
      <c r="OB207" s="6" t="n"/>
      <c r="OD207" s="2" t="n"/>
      <c r="OE207" s="293" t="n"/>
      <c r="OH207" s="6" t="n"/>
      <c r="OJ207" s="2" t="n"/>
      <c r="OK207" s="293" t="n"/>
      <c r="ON207" s="6" t="n"/>
      <c r="OP207" s="2" t="n"/>
      <c r="OQ207" s="293" t="n"/>
      <c r="OT207" s="6" t="n"/>
      <c r="OV207" s="2" t="n"/>
      <c r="OW207" s="293" t="n"/>
      <c r="OZ207" s="6" t="n"/>
      <c r="PB207" s="2" t="n"/>
      <c r="PC207" s="293" t="n"/>
      <c r="PF207" s="6" t="n"/>
      <c r="PH207" s="2" t="n"/>
      <c r="PI207" s="293" t="n"/>
      <c r="PL207" s="6" t="n"/>
      <c r="PN207" s="2" t="n"/>
      <c r="PO207" s="293" t="n"/>
      <c r="PR207" s="6" t="n"/>
      <c r="PT207" s="2" t="n"/>
      <c r="PU207" s="293" t="n"/>
      <c r="PX207" s="6" t="n"/>
      <c r="PZ207" s="2" t="n"/>
      <c r="QA207" s="293" t="n"/>
      <c r="QD207" s="6" t="n"/>
      <c r="QF207" s="2" t="n"/>
      <c r="QG207" s="293" t="n"/>
      <c r="QJ207" s="6" t="n"/>
      <c r="QL207" s="2" t="n"/>
      <c r="QM207" s="293" t="n"/>
      <c r="QP207" s="6" t="n"/>
      <c r="QR207" s="2" t="n"/>
      <c r="QS207" s="293" t="n"/>
      <c r="QV207" s="6" t="n"/>
      <c r="QX207" s="2" t="n"/>
      <c r="QY207" s="293" t="n"/>
      <c r="RB207" s="6" t="n"/>
      <c r="RD207" s="2" t="n"/>
      <c r="RE207" s="293" t="n"/>
      <c r="RH207" s="6" t="n"/>
      <c r="RJ207" s="2" t="n"/>
      <c r="RK207" s="293" t="n"/>
      <c r="RN207" s="6" t="n"/>
      <c r="RP207" s="2" t="n"/>
      <c r="RQ207" s="293" t="n"/>
      <c r="RT207" s="6" t="n"/>
      <c r="RV207" s="2" t="n"/>
      <c r="RW207" s="293" t="n"/>
      <c r="RZ207" s="6" t="n"/>
      <c r="SB207" s="2" t="n"/>
      <c r="SC207" s="293" t="n"/>
      <c r="SF207" s="6" t="n"/>
      <c r="SH207" s="2" t="n"/>
      <c r="SI207" s="293" t="n"/>
      <c r="SL207" s="6" t="n"/>
      <c r="SN207" s="2" t="n"/>
      <c r="SO207" s="293" t="n"/>
      <c r="SR207" s="6" t="n"/>
      <c r="ST207" s="2" t="n"/>
      <c r="SU207" s="293" t="n"/>
      <c r="SX207" s="6" t="n"/>
      <c r="SZ207" s="2" t="n"/>
      <c r="TA207" s="293" t="n"/>
      <c r="TD207" s="6" t="n"/>
      <c r="TF207" s="2" t="n"/>
      <c r="TG207" s="293" t="n"/>
      <c r="TJ207" s="6" t="n"/>
      <c r="TL207" s="2" t="n"/>
      <c r="TM207" s="293" t="n"/>
      <c r="TP207" s="6" t="n"/>
      <c r="TR207" s="2" t="n"/>
      <c r="TS207" s="293" t="n"/>
      <c r="TV207" s="6" t="n"/>
      <c r="TX207" s="2" t="n"/>
      <c r="TY207" s="293" t="n"/>
      <c r="UB207" s="6" t="n"/>
      <c r="UD207" s="2" t="n"/>
      <c r="UE207" s="293" t="n"/>
      <c r="UH207" s="6" t="n"/>
      <c r="UJ207" s="2" t="n"/>
      <c r="UK207" s="293" t="n"/>
      <c r="UN207" s="6" t="n"/>
      <c r="UP207" s="2" t="n"/>
      <c r="UQ207" s="293" t="n"/>
      <c r="UT207" s="6" t="n"/>
      <c r="UV207" s="2" t="n"/>
      <c r="UW207" s="293" t="n"/>
      <c r="UZ207" s="6" t="n"/>
      <c r="VB207" s="2" t="n"/>
      <c r="VC207" s="293" t="n"/>
      <c r="VF207" s="6" t="n"/>
      <c r="VH207" s="2" t="n"/>
      <c r="VI207" s="293" t="n"/>
      <c r="VL207" s="6" t="n"/>
      <c r="VN207" s="2" t="n"/>
      <c r="VO207" s="293" t="n"/>
      <c r="VR207" s="6" t="n"/>
      <c r="VT207" s="2" t="n"/>
      <c r="VU207" s="293" t="n"/>
      <c r="VX207" s="6" t="n"/>
      <c r="VZ207" s="2" t="n"/>
      <c r="WA207" s="293" t="n"/>
      <c r="WD207" s="6" t="n"/>
      <c r="WF207" s="2" t="n"/>
      <c r="WG207" s="293" t="n"/>
      <c r="WJ207" s="6" t="n"/>
      <c r="WL207" s="2" t="n"/>
      <c r="WM207" s="293" t="n"/>
      <c r="WP207" s="6" t="n"/>
      <c r="WR207" s="2" t="n"/>
      <c r="WS207" s="293" t="n"/>
      <c r="WV207" s="6" t="n"/>
      <c r="WX207" s="2" t="n"/>
      <c r="WY207" s="293" t="n"/>
      <c r="XB207" s="6" t="n"/>
      <c r="XD207" s="2" t="n"/>
      <c r="XE207" s="293" t="n"/>
      <c r="XH207" s="6" t="n"/>
      <c r="XJ207" s="2" t="n"/>
      <c r="XK207" s="293" t="n"/>
      <c r="XN207" s="6" t="n"/>
      <c r="XP207" s="2" t="n"/>
      <c r="XQ207" s="293" t="n"/>
      <c r="XT207" s="6" t="n"/>
      <c r="XV207" s="2" t="n"/>
      <c r="XW207" s="293" t="n"/>
      <c r="XZ207" s="6" t="n"/>
      <c r="YB207" s="2" t="n"/>
      <c r="YC207" s="293" t="n"/>
      <c r="YF207" s="6" t="n"/>
      <c r="YH207" s="2" t="n"/>
      <c r="YI207" s="293" t="n"/>
      <c r="YL207" s="6" t="n"/>
      <c r="YN207" s="2" t="n"/>
      <c r="YO207" s="293" t="n"/>
      <c r="YR207" s="6" t="n"/>
      <c r="YT207" s="2" t="n"/>
      <c r="YU207" s="293" t="n"/>
      <c r="YX207" s="6" t="n"/>
      <c r="YZ207" s="2" t="n"/>
      <c r="ZA207" s="293" t="n"/>
      <c r="ZD207" s="6" t="n"/>
      <c r="ZF207" s="2" t="n"/>
      <c r="ZG207" s="293" t="n"/>
      <c r="ZJ207" s="6" t="n"/>
      <c r="ZL207" s="2" t="n"/>
      <c r="ZM207" s="293" t="n"/>
      <c r="ZP207" s="6" t="n"/>
      <c r="ZR207" s="2" t="n"/>
      <c r="ZS207" s="293" t="n"/>
      <c r="ZV207" s="6" t="n"/>
      <c r="ZX207" s="2" t="n"/>
      <c r="ZY207" s="293" t="n"/>
      <c r="AAB207" s="6" t="n"/>
      <c r="AAD207" s="2" t="n"/>
      <c r="AAE207" s="293" t="n"/>
      <c r="AAH207" s="6" t="n"/>
      <c r="AAJ207" s="2" t="n"/>
      <c r="AAK207" s="293" t="n"/>
      <c r="AAN207" s="6" t="n"/>
      <c r="AAP207" s="2" t="n"/>
      <c r="AAQ207" s="293" t="n"/>
      <c r="AAT207" s="6" t="n"/>
      <c r="AAV207" s="2" t="n"/>
      <c r="AAW207" s="293" t="n"/>
      <c r="AAZ207" s="6" t="n"/>
      <c r="ABB207" s="2" t="n"/>
      <c r="ABC207" s="293" t="n"/>
      <c r="ABF207" s="6" t="n"/>
      <c r="ABH207" s="2" t="n"/>
      <c r="ABI207" s="293" t="n"/>
      <c r="ABL207" s="6" t="n"/>
      <c r="ABN207" s="2" t="n"/>
      <c r="ABO207" s="293" t="n"/>
      <c r="ABR207" s="6" t="n"/>
      <c r="ABT207" s="2" t="n"/>
      <c r="ABU207" s="293" t="n"/>
      <c r="ABX207" s="6" t="n"/>
      <c r="ABZ207" s="2" t="n"/>
      <c r="ACA207" s="293" t="n"/>
      <c r="ACD207" s="6" t="n"/>
      <c r="ACF207" s="2" t="n"/>
      <c r="ACG207" s="293" t="n"/>
      <c r="ACJ207" s="6" t="n"/>
      <c r="ACL207" s="2" t="n"/>
      <c r="ACM207" s="293" t="n"/>
      <c r="ACP207" s="6" t="n"/>
      <c r="ACR207" s="2" t="n"/>
      <c r="ACS207" s="293" t="n"/>
      <c r="ACV207" s="6" t="n"/>
      <c r="ACX207" s="2" t="n"/>
      <c r="ACY207" s="293" t="n"/>
      <c r="ADB207" s="6" t="n"/>
      <c r="ADD207" s="2" t="n"/>
      <c r="ADE207" s="293" t="n"/>
      <c r="ADH207" s="6" t="n"/>
      <c r="ADJ207" s="2" t="n"/>
      <c r="ADK207" s="293" t="n"/>
      <c r="ADN207" s="6" t="n"/>
      <c r="ADP207" s="2" t="n"/>
      <c r="ADQ207" s="293" t="n"/>
      <c r="ADT207" s="6" t="n"/>
      <c r="ADV207" s="2" t="n"/>
      <c r="ADW207" s="293" t="n"/>
      <c r="ADZ207" s="6" t="n"/>
      <c r="AEB207" s="2" t="n"/>
      <c r="AEC207" s="293" t="n"/>
      <c r="AEF207" s="6" t="n"/>
      <c r="AEH207" s="2" t="n"/>
      <c r="AEI207" s="293" t="n"/>
      <c r="AEL207" s="6" t="n"/>
      <c r="AEN207" s="2" t="n"/>
      <c r="AEO207" s="293" t="n"/>
      <c r="AER207" s="6" t="n"/>
      <c r="AET207" s="2" t="n"/>
      <c r="AEU207" s="293" t="n"/>
      <c r="AEX207" s="6" t="n"/>
      <c r="AEZ207" s="2" t="n"/>
      <c r="AFA207" s="293" t="n"/>
      <c r="AFD207" s="6" t="n"/>
      <c r="AFF207" s="2" t="n"/>
      <c r="AFG207" s="293" t="n"/>
      <c r="AFJ207" s="6" t="n"/>
      <c r="AFL207" s="2" t="n"/>
      <c r="AFM207" s="293" t="n"/>
      <c r="AFP207" s="6" t="n"/>
      <c r="AFR207" s="2" t="n"/>
      <c r="AFS207" s="293" t="n"/>
      <c r="AFV207" s="6" t="n"/>
      <c r="AFX207" s="2" t="n"/>
      <c r="AFY207" s="293" t="n"/>
      <c r="AGB207" s="6" t="n"/>
      <c r="AGD207" s="2" t="n"/>
      <c r="AGE207" s="293" t="n"/>
      <c r="AGH207" s="6" t="n"/>
      <c r="AGJ207" s="2" t="n"/>
      <c r="AGK207" s="293" t="n"/>
      <c r="AGN207" s="6" t="n"/>
      <c r="AGP207" s="2" t="n"/>
      <c r="AGQ207" s="293" t="n"/>
      <c r="AGT207" s="6" t="n"/>
      <c r="AGV207" s="2" t="n"/>
      <c r="AGW207" s="293" t="n"/>
      <c r="AGZ207" s="6" t="n"/>
      <c r="AHB207" s="2" t="n"/>
      <c r="AHC207" s="293" t="n"/>
      <c r="AHF207" s="6" t="n"/>
      <c r="AHH207" s="2" t="n"/>
      <c r="AHI207" s="293" t="n"/>
      <c r="AHL207" s="6" t="n"/>
      <c r="AHN207" s="2" t="n"/>
      <c r="AHO207" s="293" t="n"/>
      <c r="AHR207" s="6" t="n"/>
      <c r="AHT207" s="2" t="n"/>
      <c r="AHU207" s="293" t="n"/>
      <c r="AHX207" s="6" t="n"/>
      <c r="AHZ207" s="2" t="n"/>
      <c r="AIA207" s="293" t="n"/>
      <c r="AID207" s="6" t="n"/>
      <c r="AIF207" s="2" t="n"/>
      <c r="AIG207" s="293" t="n"/>
      <c r="AIJ207" s="6" t="n"/>
      <c r="AIL207" s="2" t="n"/>
      <c r="AIM207" s="293" t="n"/>
      <c r="AIP207" s="6" t="n"/>
      <c r="AIR207" s="2" t="n"/>
      <c r="AIS207" s="293" t="n"/>
      <c r="AIV207" s="6" t="n"/>
      <c r="AIX207" s="2" t="n"/>
      <c r="AIY207" s="293" t="n"/>
      <c r="AJB207" s="6" t="n"/>
      <c r="AJD207" s="2" t="n"/>
      <c r="AJE207" s="293" t="n"/>
      <c r="AJH207" s="6" t="n"/>
      <c r="AJJ207" s="2" t="n"/>
      <c r="AJK207" s="293" t="n"/>
      <c r="AJN207" s="6" t="n"/>
      <c r="AJP207" s="2" t="n"/>
      <c r="AJQ207" s="293" t="n"/>
      <c r="AJT207" s="6" t="n"/>
      <c r="AJV207" s="2" t="n"/>
      <c r="AJW207" s="293" t="n"/>
      <c r="AJZ207" s="6" t="n"/>
      <c r="AKB207" s="2" t="n"/>
      <c r="AKC207" s="293" t="n"/>
      <c r="AKF207" s="6" t="n"/>
      <c r="AKH207" s="2" t="n"/>
      <c r="AKI207" s="293" t="n"/>
      <c r="AKL207" s="6" t="n"/>
      <c r="AKN207" s="2" t="n"/>
      <c r="AKO207" s="293" t="n"/>
      <c r="AKR207" s="6" t="n"/>
      <c r="AKT207" s="2" t="n"/>
      <c r="AKU207" s="293" t="n"/>
      <c r="AKX207" s="6" t="n"/>
      <c r="AKZ207" s="2" t="n"/>
      <c r="ALA207" s="293" t="n"/>
      <c r="ALD207" s="6" t="n"/>
      <c r="ALF207" s="2" t="n"/>
      <c r="ALG207" s="293" t="n"/>
      <c r="ALJ207" s="6" t="n"/>
      <c r="ALL207" s="2" t="n"/>
      <c r="ALM207" s="293" t="n"/>
      <c r="ALP207" s="6" t="n"/>
      <c r="ALR207" s="2" t="n"/>
      <c r="ALS207" s="293" t="n"/>
      <c r="ALV207" s="6" t="n"/>
      <c r="ALX207" s="2" t="n"/>
      <c r="ALY207" s="293" t="n"/>
      <c r="AMB207" s="6" t="n"/>
      <c r="AMD207" s="2" t="n"/>
      <c r="AME207" s="293" t="n"/>
      <c r="AMH207" s="6" t="n"/>
      <c r="AMJ207" s="2" t="n"/>
      <c r="AMK207" s="293" t="n"/>
      <c r="AMN207" s="6" t="n"/>
      <c r="AMP207" s="2" t="n"/>
      <c r="AMQ207" s="293" t="n"/>
      <c r="AMT207" s="6" t="n"/>
      <c r="AMV207" s="2" t="n"/>
      <c r="AMW207" s="293" t="n"/>
      <c r="AMZ207" s="6" t="n"/>
      <c r="ANB207" s="2" t="n"/>
      <c r="ANC207" s="293" t="n"/>
      <c r="ANF207" s="6" t="n"/>
      <c r="ANH207" s="2" t="n"/>
      <c r="ANI207" s="293" t="n"/>
      <c r="ANL207" s="6" t="n"/>
      <c r="ANN207" s="2" t="n"/>
      <c r="ANO207" s="293" t="n"/>
      <c r="ANR207" s="6" t="n"/>
      <c r="ANT207" s="2" t="n"/>
      <c r="ANU207" s="293" t="n"/>
      <c r="ANX207" s="6" t="n"/>
      <c r="ANZ207" s="2" t="n"/>
      <c r="AOA207" s="293" t="n"/>
      <c r="AOD207" s="6" t="n"/>
      <c r="AOF207" s="2" t="n"/>
      <c r="AOG207" s="293" t="n"/>
      <c r="AOJ207" s="6" t="n"/>
      <c r="AOL207" s="2" t="n"/>
      <c r="AOM207" s="293" t="n"/>
      <c r="AOP207" s="6" t="n"/>
      <c r="AOR207" s="2" t="n"/>
      <c r="AOS207" s="293" t="n"/>
      <c r="AOV207" s="6" t="n"/>
      <c r="AOX207" s="2" t="n"/>
      <c r="AOY207" s="293" t="n"/>
      <c r="APB207" s="6" t="n"/>
      <c r="APD207" s="2" t="n"/>
      <c r="APE207" s="293" t="n"/>
      <c r="APH207" s="6" t="n"/>
      <c r="APJ207" s="2" t="n"/>
      <c r="APK207" s="293" t="n"/>
      <c r="APN207" s="6" t="n"/>
      <c r="APP207" s="2" t="n"/>
      <c r="APQ207" s="293" t="n"/>
      <c r="APT207" s="6" t="n"/>
      <c r="APV207" s="2" t="n"/>
      <c r="APW207" s="293" t="n"/>
      <c r="APZ207" s="6" t="n"/>
      <c r="AQB207" s="2" t="n"/>
      <c r="AQC207" s="293" t="n"/>
      <c r="AQF207" s="6" t="n"/>
      <c r="AQH207" s="2" t="n"/>
      <c r="AQI207" s="293" t="n"/>
      <c r="AQL207" s="6" t="n"/>
      <c r="AQN207" s="2" t="n"/>
      <c r="AQO207" s="293" t="n"/>
      <c r="AQR207" s="6" t="n"/>
      <c r="AQT207" s="2" t="n"/>
      <c r="AQU207" s="293" t="n"/>
      <c r="AQX207" s="6" t="n"/>
      <c r="AQZ207" s="2" t="n"/>
      <c r="ARA207" s="293" t="n"/>
      <c r="ARD207" s="6" t="n"/>
      <c r="ARF207" s="2" t="n"/>
      <c r="ARG207" s="293" t="n"/>
      <c r="ARJ207" s="6" t="n"/>
      <c r="ARL207" s="2" t="n"/>
      <c r="ARM207" s="293" t="n"/>
      <c r="ARP207" s="6" t="n"/>
      <c r="ARR207" s="2" t="n"/>
      <c r="ARS207" s="293" t="n"/>
      <c r="ARV207" s="6" t="n"/>
      <c r="ARX207" s="2" t="n"/>
      <c r="ARY207" s="293" t="n"/>
      <c r="ASB207" s="6" t="n"/>
      <c r="ASD207" s="2" t="n"/>
      <c r="ASE207" s="293" t="n"/>
      <c r="ASH207" s="6" t="n"/>
      <c r="ASJ207" s="2" t="n"/>
      <c r="ASK207" s="293" t="n"/>
      <c r="ASN207" s="6" t="n"/>
      <c r="ASP207" s="2" t="n"/>
      <c r="ASQ207" s="293" t="n"/>
      <c r="AST207" s="6" t="n"/>
      <c r="ASV207" s="2" t="n"/>
      <c r="ASW207" s="293" t="n"/>
      <c r="ASZ207" s="6" t="n"/>
      <c r="ATB207" s="2" t="n"/>
      <c r="ATC207" s="293" t="n"/>
      <c r="ATF207" s="6" t="n"/>
      <c r="ATH207" s="2" t="n"/>
      <c r="ATI207" s="293" t="n"/>
      <c r="ATL207" s="6" t="n"/>
      <c r="ATN207" s="2" t="n"/>
      <c r="ATO207" s="293" t="n"/>
      <c r="ATR207" s="6" t="n"/>
      <c r="ATT207" s="2" t="n"/>
      <c r="ATU207" s="293" t="n"/>
      <c r="ATX207" s="6" t="n"/>
      <c r="ATZ207" s="2" t="n"/>
      <c r="AUA207" s="293" t="n"/>
      <c r="AUD207" s="6" t="n"/>
      <c r="AUF207" s="2" t="n"/>
      <c r="AUG207" s="293" t="n"/>
      <c r="AUJ207" s="6" t="n"/>
      <c r="AUL207" s="2" t="n"/>
      <c r="AUM207" s="293" t="n"/>
      <c r="AUP207" s="6" t="n"/>
      <c r="AUR207" s="2" t="n"/>
      <c r="AUS207" s="293" t="n"/>
      <c r="AUV207" s="6" t="n"/>
      <c r="AUX207" s="2" t="n"/>
      <c r="AUY207" s="293" t="n"/>
      <c r="AVB207" s="6" t="n"/>
      <c r="AVD207" s="2" t="n"/>
      <c r="AVE207" s="293" t="n"/>
      <c r="AVH207" s="6" t="n"/>
      <c r="AVJ207" s="2" t="n"/>
      <c r="AVK207" s="293" t="n"/>
      <c r="AVN207" s="6" t="n"/>
      <c r="AVP207" s="2" t="n"/>
      <c r="AVQ207" s="293" t="n"/>
      <c r="AVT207" s="6" t="n"/>
      <c r="AVV207" s="2" t="n"/>
      <c r="AVW207" s="293" t="n"/>
      <c r="AVZ207" s="6" t="n"/>
      <c r="AWB207" s="2" t="n"/>
      <c r="AWC207" s="293" t="n"/>
      <c r="AWF207" s="6" t="n"/>
      <c r="AWH207" s="2" t="n"/>
      <c r="AWI207" s="293" t="n"/>
      <c r="AWL207" s="6" t="n"/>
      <c r="AWN207" s="2" t="n"/>
      <c r="AWO207" s="293" t="n"/>
      <c r="AWR207" s="6" t="n"/>
      <c r="AWT207" s="2" t="n"/>
      <c r="AWU207" s="293" t="n"/>
      <c r="AWX207" s="6" t="n"/>
      <c r="AWZ207" s="2" t="n"/>
      <c r="AXA207" s="293" t="n"/>
      <c r="AXD207" s="6" t="n"/>
      <c r="AXF207" s="2" t="n"/>
      <c r="AXG207" s="293" t="n"/>
      <c r="AXJ207" s="6" t="n"/>
      <c r="AXL207" s="2" t="n"/>
      <c r="AXM207" s="293" t="n"/>
      <c r="AXP207" s="6" t="n"/>
      <c r="AXR207" s="2" t="n"/>
      <c r="AXS207" s="293" t="n"/>
      <c r="AXV207" s="6" t="n"/>
      <c r="AXX207" s="2" t="n"/>
      <c r="AXY207" s="293" t="n"/>
      <c r="AYB207" s="6" t="n"/>
      <c r="AYD207" s="2" t="n"/>
      <c r="AYE207" s="293" t="n"/>
      <c r="AYH207" s="6" t="n"/>
      <c r="AYJ207" s="2" t="n"/>
      <c r="AYK207" s="293" t="n"/>
      <c r="AYN207" s="6" t="n"/>
      <c r="AYP207" s="2" t="n"/>
      <c r="AYQ207" s="293" t="n"/>
      <c r="AYT207" s="6" t="n"/>
      <c r="AYV207" s="2" t="n"/>
      <c r="AYW207" s="293" t="n"/>
      <c r="AYZ207" s="6" t="n"/>
      <c r="AZB207" s="2" t="n"/>
      <c r="AZC207" s="293" t="n"/>
      <c r="AZF207" s="6" t="n"/>
      <c r="AZH207" s="2" t="n"/>
      <c r="AZI207" s="293" t="n"/>
      <c r="AZL207" s="6" t="n"/>
      <c r="AZN207" s="2" t="n"/>
      <c r="AZO207" s="293" t="n"/>
      <c r="AZR207" s="6" t="n"/>
      <c r="AZT207" s="2" t="n"/>
      <c r="AZU207" s="293" t="n"/>
      <c r="AZX207" s="6" t="n"/>
      <c r="AZZ207" s="2" t="n"/>
      <c r="BAA207" s="293" t="n"/>
      <c r="BAD207" s="6" t="n"/>
      <c r="BAF207" s="2" t="n"/>
      <c r="BAG207" s="293" t="n"/>
      <c r="BAJ207" s="6" t="n"/>
      <c r="BAL207" s="2" t="n"/>
      <c r="BAM207" s="293" t="n"/>
      <c r="BAP207" s="6" t="n"/>
      <c r="BAR207" s="2" t="n"/>
      <c r="BAS207" s="293" t="n"/>
      <c r="BAV207" s="6" t="n"/>
      <c r="BAX207" s="2" t="n"/>
      <c r="BAY207" s="293" t="n"/>
      <c r="BBB207" s="6" t="n"/>
      <c r="BBD207" s="2" t="n"/>
      <c r="BBE207" s="293" t="n"/>
      <c r="BBH207" s="6" t="n"/>
      <c r="BBJ207" s="2" t="n"/>
      <c r="BBK207" s="293" t="n"/>
      <c r="BBN207" s="6" t="n"/>
      <c r="BBP207" s="2" t="n"/>
      <c r="BBQ207" s="293" t="n"/>
      <c r="BBT207" s="6" t="n"/>
      <c r="BBV207" s="2" t="n"/>
      <c r="BBW207" s="293" t="n"/>
      <c r="BBZ207" s="6" t="n"/>
      <c r="BCB207" s="2" t="n"/>
      <c r="BCC207" s="293" t="n"/>
      <c r="BCF207" s="6" t="n"/>
      <c r="BCH207" s="2" t="n"/>
      <c r="BCI207" s="293" t="n"/>
      <c r="BCL207" s="6" t="n"/>
      <c r="BCN207" s="2" t="n"/>
      <c r="BCO207" s="293" t="n"/>
      <c r="BCR207" s="6" t="n"/>
      <c r="BCT207" s="2" t="n"/>
      <c r="BCU207" s="293" t="n"/>
      <c r="BCX207" s="6" t="n"/>
      <c r="BCZ207" s="2" t="n"/>
      <c r="BDA207" s="293" t="n"/>
      <c r="BDD207" s="6" t="n"/>
      <c r="BDF207" s="2" t="n"/>
      <c r="BDG207" s="293" t="n"/>
      <c r="BDJ207" s="6" t="n"/>
      <c r="BDL207" s="2" t="n"/>
      <c r="BDM207" s="293" t="n"/>
      <c r="BDP207" s="6" t="n"/>
      <c r="BDR207" s="2" t="n"/>
      <c r="BDS207" s="293" t="n"/>
      <c r="BDV207" s="6" t="n"/>
      <c r="BDX207" s="2" t="n"/>
      <c r="BDY207" s="293" t="n"/>
      <c r="BEB207" s="6" t="n"/>
      <c r="BED207" s="2" t="n"/>
      <c r="BEE207" s="293" t="n"/>
      <c r="BEH207" s="6" t="n"/>
      <c r="BEJ207" s="2" t="n"/>
      <c r="BEK207" s="293" t="n"/>
      <c r="BEN207" s="6" t="n"/>
      <c r="BEP207" s="2" t="n"/>
      <c r="BEQ207" s="293" t="n"/>
      <c r="BET207" s="6" t="n"/>
      <c r="BEV207" s="2" t="n"/>
      <c r="BEW207" s="293" t="n"/>
      <c r="BEZ207" s="6" t="n"/>
      <c r="BFB207" s="2" t="n"/>
      <c r="BFC207" s="293" t="n"/>
      <c r="BFF207" s="6" t="n"/>
      <c r="BFH207" s="2" t="n"/>
      <c r="BFI207" s="293" t="n"/>
      <c r="BFL207" s="6" t="n"/>
      <c r="BFN207" s="2" t="n"/>
      <c r="BFO207" s="293" t="n"/>
      <c r="BFR207" s="6" t="n"/>
      <c r="BFT207" s="2" t="n"/>
      <c r="BFU207" s="293" t="n"/>
      <c r="BFX207" s="6" t="n"/>
      <c r="BFZ207" s="2" t="n"/>
      <c r="BGA207" s="293" t="n"/>
      <c r="BGD207" s="6" t="n"/>
      <c r="BGF207" s="2" t="n"/>
      <c r="BGG207" s="293" t="n"/>
      <c r="BGJ207" s="6" t="n"/>
      <c r="BGL207" s="2" t="n"/>
      <c r="BGM207" s="293" t="n"/>
      <c r="BGP207" s="6" t="n"/>
      <c r="BGR207" s="2" t="n"/>
      <c r="BGS207" s="293" t="n"/>
      <c r="BGV207" s="6" t="n"/>
      <c r="BGX207" s="2" t="n"/>
      <c r="BGY207" s="293" t="n"/>
      <c r="BHB207" s="6" t="n"/>
      <c r="BHD207" s="2" t="n"/>
      <c r="BHE207" s="293" t="n"/>
      <c r="BHH207" s="6" t="n"/>
      <c r="BHJ207" s="2" t="n"/>
      <c r="BHK207" s="293" t="n"/>
      <c r="BHN207" s="6" t="n"/>
      <c r="BHP207" s="2" t="n"/>
      <c r="BHQ207" s="293" t="n"/>
      <c r="BHT207" s="6" t="n"/>
      <c r="BHV207" s="2" t="n"/>
      <c r="BHW207" s="293" t="n"/>
      <c r="BHZ207" s="6" t="n"/>
      <c r="BIB207" s="2" t="n"/>
      <c r="BIC207" s="293" t="n"/>
      <c r="BIF207" s="6" t="n"/>
      <c r="BIH207" s="2" t="n"/>
      <c r="BII207" s="293" t="n"/>
      <c r="BIL207" s="6" t="n"/>
      <c r="BIN207" s="2" t="n"/>
      <c r="BIO207" s="293" t="n"/>
      <c r="BIR207" s="6" t="n"/>
      <c r="BIT207" s="2" t="n"/>
      <c r="BIU207" s="293" t="n"/>
      <c r="BIX207" s="6" t="n"/>
      <c r="BIZ207" s="2" t="n"/>
      <c r="BJA207" s="293" t="n"/>
      <c r="BJD207" s="6" t="n"/>
      <c r="BJF207" s="2" t="n"/>
      <c r="BJG207" s="293" t="n"/>
      <c r="BJJ207" s="6" t="n"/>
      <c r="BJL207" s="2" t="n"/>
      <c r="BJM207" s="293" t="n"/>
      <c r="BJP207" s="6" t="n"/>
      <c r="BJR207" s="2" t="n"/>
      <c r="BJS207" s="293" t="n"/>
      <c r="BJV207" s="6" t="n"/>
      <c r="BJX207" s="2" t="n"/>
      <c r="BJY207" s="293" t="n"/>
      <c r="BKB207" s="6" t="n"/>
      <c r="BKD207" s="2" t="n"/>
      <c r="BKE207" s="293" t="n"/>
      <c r="BKH207" s="6" t="n"/>
      <c r="BKJ207" s="2" t="n"/>
      <c r="BKK207" s="293" t="n"/>
      <c r="BKN207" s="6" t="n"/>
      <c r="BKP207" s="2" t="n"/>
      <c r="BKQ207" s="293" t="n"/>
      <c r="BKT207" s="6" t="n"/>
      <c r="BKV207" s="2" t="n"/>
      <c r="BKW207" s="293" t="n"/>
      <c r="BKZ207" s="6" t="n"/>
      <c r="BLB207" s="2" t="n"/>
      <c r="BLC207" s="293" t="n"/>
      <c r="BLF207" s="6" t="n"/>
      <c r="BLH207" s="2" t="n"/>
      <c r="BLI207" s="293" t="n"/>
      <c r="BLL207" s="6" t="n"/>
      <c r="BLN207" s="2" t="n"/>
      <c r="BLO207" s="293" t="n"/>
      <c r="BLR207" s="6" t="n"/>
      <c r="BLT207" s="2" t="n"/>
      <c r="BLU207" s="293" t="n"/>
      <c r="BLX207" s="6" t="n"/>
      <c r="BLZ207" s="2" t="n"/>
      <c r="BMA207" s="293" t="n"/>
      <c r="BMD207" s="6" t="n"/>
      <c r="BMF207" s="2" t="n"/>
      <c r="BMG207" s="293" t="n"/>
      <c r="BMJ207" s="6" t="n"/>
      <c r="BML207" s="2" t="n"/>
      <c r="BMM207" s="293" t="n"/>
      <c r="BMP207" s="6" t="n"/>
      <c r="BMR207" s="2" t="n"/>
      <c r="BMS207" s="293" t="n"/>
      <c r="BMV207" s="6" t="n"/>
      <c r="BMX207" s="2" t="n"/>
      <c r="BMY207" s="293" t="n"/>
      <c r="BNB207" s="6" t="n"/>
      <c r="BND207" s="2" t="n"/>
      <c r="BNE207" s="293" t="n"/>
      <c r="BNH207" s="6" t="n"/>
      <c r="BNJ207" s="2" t="n"/>
      <c r="BNK207" s="293" t="n"/>
      <c r="BNN207" s="6" t="n"/>
      <c r="BNP207" s="2" t="n"/>
      <c r="BNQ207" s="293" t="n"/>
      <c r="BNT207" s="6" t="n"/>
      <c r="BNV207" s="2" t="n"/>
      <c r="BNW207" s="293" t="n"/>
      <c r="BNZ207" s="6" t="n"/>
      <c r="BOB207" s="2" t="n"/>
      <c r="BOC207" s="293" t="n"/>
      <c r="BOF207" s="6" t="n"/>
      <c r="BOH207" s="2" t="n"/>
      <c r="BOI207" s="293" t="n"/>
      <c r="BOL207" s="6" t="n"/>
      <c r="BON207" s="2" t="n"/>
      <c r="BOO207" s="293" t="n"/>
    </row>
    <row r="208">
      <c r="D208" s="3" t="n"/>
      <c r="E208" s="11" t="n"/>
      <c r="F208" s="293" t="n"/>
      <c r="G208" s="11" t="n"/>
      <c r="H208" s="8" t="n"/>
      <c r="I208" s="8" t="n"/>
      <c r="J208" s="2" t="n"/>
      <c r="K208" s="6" t="n"/>
      <c r="L208" s="293" t="n"/>
      <c r="M208" s="293" t="n"/>
      <c r="N208" s="6" t="n"/>
      <c r="P208" s="2" t="n"/>
      <c r="Q208" s="293" t="n"/>
      <c r="T208" s="6" t="n"/>
      <c r="V208" s="2" t="n"/>
      <c r="W208" s="293" t="n"/>
      <c r="Z208" s="6" t="n"/>
      <c r="AB208" s="2" t="n"/>
      <c r="AC208" s="293" t="n"/>
      <c r="AF208" s="6" t="n"/>
      <c r="AH208" s="2" t="n"/>
      <c r="AI208" s="293" t="n"/>
      <c r="AL208" s="6" t="n"/>
      <c r="AN208" s="2" t="n"/>
      <c r="AO208" s="293" t="n"/>
      <c r="AR208" s="6" t="n"/>
      <c r="AT208" s="2" t="n"/>
      <c r="AU208" s="293" t="n"/>
      <c r="AX208" s="6" t="n"/>
      <c r="AZ208" s="2" t="n"/>
      <c r="BA208" s="293" t="n"/>
      <c r="BD208" s="6" t="n"/>
      <c r="BF208" s="2" t="n"/>
      <c r="BG208" s="293" t="n"/>
      <c r="BJ208" s="6" t="n"/>
      <c r="BL208" s="2" t="n"/>
      <c r="BM208" s="293" t="n"/>
      <c r="BP208" s="6" t="n"/>
      <c r="BR208" s="2" t="n"/>
      <c r="BS208" s="293" t="n"/>
      <c r="BV208" s="6" t="n"/>
      <c r="BX208" s="2" t="n"/>
      <c r="BY208" s="293" t="n"/>
      <c r="CB208" s="6" t="n"/>
      <c r="CD208" s="2" t="n"/>
      <c r="CE208" s="293" t="n"/>
      <c r="CH208" s="6" t="n"/>
      <c r="CJ208" s="2" t="n"/>
      <c r="CK208" s="293" t="n"/>
      <c r="CN208" s="6" t="n"/>
      <c r="CP208" s="2" t="n"/>
      <c r="CQ208" s="293" t="n"/>
      <c r="CT208" s="6" t="n"/>
      <c r="CV208" s="2" t="n"/>
      <c r="CW208" s="293" t="n"/>
      <c r="CZ208" s="6" t="n"/>
      <c r="DB208" s="2" t="n"/>
      <c r="DC208" s="293" t="n"/>
      <c r="DF208" s="6" t="n"/>
      <c r="DH208" s="2" t="n"/>
      <c r="DI208" s="293" t="n"/>
      <c r="DL208" s="6" t="n"/>
      <c r="DN208" s="2" t="n"/>
      <c r="DO208" s="293" t="n"/>
      <c r="DR208" s="6" t="n"/>
      <c r="DT208" s="2" t="n"/>
      <c r="DU208" s="293" t="n"/>
      <c r="DX208" s="6" t="n"/>
      <c r="DZ208" s="2" t="n"/>
      <c r="EA208" s="293" t="n"/>
      <c r="ED208" s="6" t="n"/>
      <c r="EF208" s="2" t="n"/>
      <c r="EG208" s="293" t="n"/>
      <c r="EJ208" s="6" t="n"/>
      <c r="EL208" s="2" t="n"/>
      <c r="EM208" s="293" t="n"/>
      <c r="EP208" s="6" t="n"/>
      <c r="ER208" s="2" t="n"/>
      <c r="ES208" s="293" t="n"/>
      <c r="EV208" s="6" t="n"/>
      <c r="EX208" s="2" t="n"/>
      <c r="EY208" s="293" t="n"/>
      <c r="FB208" s="6" t="n"/>
      <c r="FD208" s="2" t="n"/>
      <c r="FE208" s="293" t="n"/>
      <c r="FH208" s="6" t="n"/>
      <c r="FJ208" s="2" t="n"/>
      <c r="FK208" s="293" t="n"/>
      <c r="FN208" s="6" t="n"/>
      <c r="FP208" s="2" t="n"/>
      <c r="FQ208" s="293" t="n"/>
      <c r="FT208" s="6" t="n"/>
      <c r="FV208" s="2" t="n"/>
      <c r="FW208" s="293" t="n"/>
      <c r="FZ208" s="6" t="n"/>
      <c r="GB208" s="2" t="n"/>
      <c r="GC208" s="293" t="n"/>
      <c r="GF208" s="6" t="n"/>
      <c r="GH208" s="2" t="n"/>
      <c r="GI208" s="293" t="n"/>
      <c r="GL208" s="6" t="n"/>
      <c r="GN208" s="2" t="n"/>
      <c r="GO208" s="293" t="n"/>
      <c r="GR208" s="6" t="n"/>
      <c r="GT208" s="2" t="n"/>
      <c r="GU208" s="293" t="n"/>
      <c r="GX208" s="6" t="n"/>
      <c r="GZ208" s="2" t="n"/>
      <c r="HA208" s="293" t="n"/>
      <c r="HD208" s="6" t="n"/>
      <c r="HF208" s="2" t="n"/>
      <c r="HG208" s="293" t="n"/>
      <c r="HJ208" s="6" t="n"/>
      <c r="HL208" s="2" t="n"/>
      <c r="HM208" s="293" t="n"/>
      <c r="HP208" s="6" t="n"/>
      <c r="HR208" s="2" t="n"/>
      <c r="HS208" s="293" t="n"/>
      <c r="HV208" s="6" t="n"/>
      <c r="HX208" s="2" t="n"/>
      <c r="HY208" s="293" t="n"/>
      <c r="IB208" s="6" t="n"/>
      <c r="ID208" s="2" t="n"/>
      <c r="IE208" s="293" t="n"/>
      <c r="IH208" s="6" t="n"/>
      <c r="IJ208" s="2" t="n"/>
      <c r="IK208" s="293" t="n"/>
      <c r="IN208" s="6" t="n"/>
      <c r="IP208" s="2" t="n"/>
      <c r="IQ208" s="293" t="n"/>
      <c r="IT208" s="6" t="n"/>
      <c r="IV208" s="2" t="n"/>
      <c r="IW208" s="293" t="n"/>
      <c r="IZ208" s="6" t="n"/>
      <c r="JB208" s="2" t="n"/>
      <c r="JC208" s="293" t="n"/>
      <c r="JF208" s="6" t="n"/>
      <c r="JH208" s="2" t="n"/>
      <c r="JI208" s="293" t="n"/>
      <c r="JL208" s="6" t="n"/>
      <c r="JN208" s="2" t="n"/>
      <c r="JO208" s="293" t="n"/>
      <c r="JR208" s="6" t="n"/>
      <c r="JT208" s="2" t="n"/>
      <c r="JU208" s="293" t="n"/>
      <c r="JX208" s="6" t="n"/>
      <c r="JZ208" s="2" t="n"/>
      <c r="KA208" s="293" t="n"/>
      <c r="KD208" s="6" t="n"/>
      <c r="KF208" s="2" t="n"/>
      <c r="KG208" s="293" t="n"/>
      <c r="KJ208" s="6" t="n"/>
      <c r="KL208" s="2" t="n"/>
      <c r="KM208" s="293" t="n"/>
      <c r="KP208" s="6" t="n"/>
      <c r="KR208" s="2" t="n"/>
      <c r="KS208" s="293" t="n"/>
      <c r="KV208" s="6" t="n"/>
      <c r="KX208" s="2" t="n"/>
      <c r="KY208" s="293" t="n"/>
      <c r="LB208" s="6" t="n"/>
      <c r="LD208" s="2" t="n"/>
      <c r="LE208" s="293" t="n"/>
      <c r="LH208" s="6" t="n"/>
      <c r="LJ208" s="2" t="n"/>
      <c r="LK208" s="293" t="n"/>
      <c r="LN208" s="6" t="n"/>
      <c r="LP208" s="2" t="n"/>
      <c r="LQ208" s="293" t="n"/>
      <c r="LT208" s="6" t="n"/>
      <c r="LV208" s="2" t="n"/>
      <c r="LW208" s="293" t="n"/>
      <c r="LZ208" s="6" t="n"/>
      <c r="MB208" s="2" t="n"/>
      <c r="MC208" s="293" t="n"/>
      <c r="MF208" s="6" t="n"/>
      <c r="MH208" s="2" t="n"/>
      <c r="MI208" s="293" t="n"/>
      <c r="ML208" s="6" t="n"/>
      <c r="MN208" s="2" t="n"/>
      <c r="MO208" s="293" t="n"/>
      <c r="MR208" s="6" t="n"/>
      <c r="MT208" s="2" t="n"/>
      <c r="MU208" s="293" t="n"/>
      <c r="MX208" s="6" t="n"/>
      <c r="MZ208" s="2" t="n"/>
      <c r="NA208" s="293" t="n"/>
      <c r="ND208" s="6" t="n"/>
      <c r="NF208" s="2" t="n"/>
      <c r="NG208" s="293" t="n"/>
      <c r="NJ208" s="6" t="n"/>
      <c r="NL208" s="2" t="n"/>
      <c r="NM208" s="293" t="n"/>
      <c r="NP208" s="6" t="n"/>
      <c r="NR208" s="2" t="n"/>
      <c r="NS208" s="293" t="n"/>
      <c r="NV208" s="6" t="n"/>
      <c r="NX208" s="2" t="n"/>
      <c r="NY208" s="293" t="n"/>
      <c r="OB208" s="6" t="n"/>
      <c r="OD208" s="2" t="n"/>
      <c r="OE208" s="293" t="n"/>
      <c r="OH208" s="6" t="n"/>
      <c r="OJ208" s="2" t="n"/>
      <c r="OK208" s="293" t="n"/>
      <c r="ON208" s="6" t="n"/>
      <c r="OP208" s="2" t="n"/>
      <c r="OQ208" s="293" t="n"/>
      <c r="OT208" s="6" t="n"/>
      <c r="OV208" s="2" t="n"/>
      <c r="OW208" s="293" t="n"/>
      <c r="OZ208" s="6" t="n"/>
      <c r="PB208" s="2" t="n"/>
      <c r="PC208" s="293" t="n"/>
      <c r="PF208" s="6" t="n"/>
      <c r="PH208" s="2" t="n"/>
      <c r="PI208" s="293" t="n"/>
      <c r="PL208" s="6" t="n"/>
      <c r="PN208" s="2" t="n"/>
      <c r="PO208" s="293" t="n"/>
      <c r="PR208" s="6" t="n"/>
      <c r="PT208" s="2" t="n"/>
      <c r="PU208" s="293" t="n"/>
      <c r="PX208" s="6" t="n"/>
      <c r="PZ208" s="2" t="n"/>
      <c r="QA208" s="293" t="n"/>
      <c r="QD208" s="6" t="n"/>
      <c r="QF208" s="2" t="n"/>
      <c r="QG208" s="293" t="n"/>
      <c r="QJ208" s="6" t="n"/>
      <c r="QL208" s="2" t="n"/>
      <c r="QM208" s="293" t="n"/>
      <c r="QP208" s="6" t="n"/>
      <c r="QR208" s="2" t="n"/>
      <c r="QS208" s="293" t="n"/>
      <c r="QV208" s="6" t="n"/>
      <c r="QX208" s="2" t="n"/>
      <c r="QY208" s="293" t="n"/>
      <c r="RB208" s="6" t="n"/>
      <c r="RD208" s="2" t="n"/>
      <c r="RE208" s="293" t="n"/>
      <c r="RH208" s="6" t="n"/>
      <c r="RJ208" s="2" t="n"/>
      <c r="RK208" s="293" t="n"/>
      <c r="RN208" s="6" t="n"/>
      <c r="RP208" s="2" t="n"/>
      <c r="RQ208" s="293" t="n"/>
      <c r="RT208" s="6" t="n"/>
      <c r="RV208" s="2" t="n"/>
      <c r="RW208" s="293" t="n"/>
      <c r="RZ208" s="6" t="n"/>
      <c r="SB208" s="2" t="n"/>
      <c r="SC208" s="293" t="n"/>
      <c r="SF208" s="6" t="n"/>
      <c r="SH208" s="2" t="n"/>
      <c r="SI208" s="293" t="n"/>
      <c r="SL208" s="6" t="n"/>
      <c r="SN208" s="2" t="n"/>
      <c r="SO208" s="293" t="n"/>
      <c r="SR208" s="6" t="n"/>
      <c r="ST208" s="2" t="n"/>
      <c r="SU208" s="293" t="n"/>
      <c r="SX208" s="6" t="n"/>
      <c r="SZ208" s="2" t="n"/>
      <c r="TA208" s="293" t="n"/>
      <c r="TD208" s="6" t="n"/>
      <c r="TF208" s="2" t="n"/>
      <c r="TG208" s="293" t="n"/>
      <c r="TJ208" s="6" t="n"/>
      <c r="TL208" s="2" t="n"/>
      <c r="TM208" s="293" t="n"/>
      <c r="TP208" s="6" t="n"/>
      <c r="TR208" s="2" t="n"/>
      <c r="TS208" s="293" t="n"/>
      <c r="TV208" s="6" t="n"/>
      <c r="TX208" s="2" t="n"/>
      <c r="TY208" s="293" t="n"/>
      <c r="UB208" s="6" t="n"/>
      <c r="UD208" s="2" t="n"/>
      <c r="UE208" s="293" t="n"/>
      <c r="UH208" s="6" t="n"/>
      <c r="UJ208" s="2" t="n"/>
      <c r="UK208" s="293" t="n"/>
      <c r="UN208" s="6" t="n"/>
      <c r="UP208" s="2" t="n"/>
      <c r="UQ208" s="293" t="n"/>
      <c r="UT208" s="6" t="n"/>
      <c r="UV208" s="2" t="n"/>
      <c r="UW208" s="293" t="n"/>
      <c r="UZ208" s="6" t="n"/>
      <c r="VB208" s="2" t="n"/>
      <c r="VC208" s="293" t="n"/>
      <c r="VF208" s="6" t="n"/>
      <c r="VH208" s="2" t="n"/>
      <c r="VI208" s="293" t="n"/>
      <c r="VL208" s="6" t="n"/>
      <c r="VN208" s="2" t="n"/>
      <c r="VO208" s="293" t="n"/>
      <c r="VR208" s="6" t="n"/>
      <c r="VT208" s="2" t="n"/>
      <c r="VU208" s="293" t="n"/>
      <c r="VX208" s="6" t="n"/>
      <c r="VZ208" s="2" t="n"/>
      <c r="WA208" s="293" t="n"/>
      <c r="WD208" s="6" t="n"/>
      <c r="WF208" s="2" t="n"/>
      <c r="WG208" s="293" t="n"/>
      <c r="WJ208" s="6" t="n"/>
      <c r="WL208" s="2" t="n"/>
      <c r="WM208" s="293" t="n"/>
      <c r="WP208" s="6" t="n"/>
      <c r="WR208" s="2" t="n"/>
      <c r="WS208" s="293" t="n"/>
      <c r="WV208" s="6" t="n"/>
      <c r="WX208" s="2" t="n"/>
      <c r="WY208" s="293" t="n"/>
      <c r="XB208" s="6" t="n"/>
      <c r="XD208" s="2" t="n"/>
      <c r="XE208" s="293" t="n"/>
      <c r="XH208" s="6" t="n"/>
      <c r="XJ208" s="2" t="n"/>
      <c r="XK208" s="293" t="n"/>
      <c r="XN208" s="6" t="n"/>
      <c r="XP208" s="2" t="n"/>
      <c r="XQ208" s="293" t="n"/>
      <c r="XT208" s="6" t="n"/>
      <c r="XV208" s="2" t="n"/>
      <c r="XW208" s="293" t="n"/>
      <c r="XZ208" s="6" t="n"/>
      <c r="YB208" s="2" t="n"/>
      <c r="YC208" s="293" t="n"/>
      <c r="YF208" s="6" t="n"/>
      <c r="YH208" s="2" t="n"/>
      <c r="YI208" s="293" t="n"/>
      <c r="YL208" s="6" t="n"/>
      <c r="YN208" s="2" t="n"/>
      <c r="YO208" s="293" t="n"/>
      <c r="YR208" s="6" t="n"/>
      <c r="YT208" s="2" t="n"/>
      <c r="YU208" s="293" t="n"/>
      <c r="YX208" s="6" t="n"/>
      <c r="YZ208" s="2" t="n"/>
      <c r="ZA208" s="293" t="n"/>
      <c r="ZD208" s="6" t="n"/>
      <c r="ZF208" s="2" t="n"/>
      <c r="ZG208" s="293" t="n"/>
      <c r="ZJ208" s="6" t="n"/>
      <c r="ZL208" s="2" t="n"/>
      <c r="ZM208" s="293" t="n"/>
      <c r="ZP208" s="6" t="n"/>
      <c r="ZR208" s="2" t="n"/>
      <c r="ZS208" s="293" t="n"/>
      <c r="ZV208" s="6" t="n"/>
      <c r="ZX208" s="2" t="n"/>
      <c r="ZY208" s="293" t="n"/>
      <c r="AAB208" s="6" t="n"/>
      <c r="AAD208" s="2" t="n"/>
      <c r="AAE208" s="293" t="n"/>
      <c r="AAH208" s="6" t="n"/>
      <c r="AAJ208" s="2" t="n"/>
      <c r="AAK208" s="293" t="n"/>
      <c r="AAN208" s="6" t="n"/>
      <c r="AAP208" s="2" t="n"/>
      <c r="AAQ208" s="293" t="n"/>
      <c r="AAT208" s="6" t="n"/>
      <c r="AAV208" s="2" t="n"/>
      <c r="AAW208" s="293" t="n"/>
      <c r="AAZ208" s="6" t="n"/>
      <c r="ABB208" s="2" t="n"/>
      <c r="ABC208" s="293" t="n"/>
      <c r="ABF208" s="6" t="n"/>
      <c r="ABH208" s="2" t="n"/>
      <c r="ABI208" s="293" t="n"/>
      <c r="ABL208" s="6" t="n"/>
      <c r="ABN208" s="2" t="n"/>
      <c r="ABO208" s="293" t="n"/>
      <c r="ABR208" s="6" t="n"/>
      <c r="ABT208" s="2" t="n"/>
      <c r="ABU208" s="293" t="n"/>
      <c r="ABX208" s="6" t="n"/>
      <c r="ABZ208" s="2" t="n"/>
      <c r="ACA208" s="293" t="n"/>
      <c r="ACD208" s="6" t="n"/>
      <c r="ACF208" s="2" t="n"/>
      <c r="ACG208" s="293" t="n"/>
      <c r="ACJ208" s="6" t="n"/>
      <c r="ACL208" s="2" t="n"/>
      <c r="ACM208" s="293" t="n"/>
      <c r="ACP208" s="6" t="n"/>
      <c r="ACR208" s="2" t="n"/>
      <c r="ACS208" s="293" t="n"/>
      <c r="ACV208" s="6" t="n"/>
      <c r="ACX208" s="2" t="n"/>
      <c r="ACY208" s="293" t="n"/>
      <c r="ADB208" s="6" t="n"/>
      <c r="ADD208" s="2" t="n"/>
      <c r="ADE208" s="293" t="n"/>
      <c r="ADH208" s="6" t="n"/>
      <c r="ADJ208" s="2" t="n"/>
      <c r="ADK208" s="293" t="n"/>
      <c r="ADN208" s="6" t="n"/>
      <c r="ADP208" s="2" t="n"/>
      <c r="ADQ208" s="293" t="n"/>
      <c r="ADT208" s="6" t="n"/>
      <c r="ADV208" s="2" t="n"/>
      <c r="ADW208" s="293" t="n"/>
      <c r="ADZ208" s="6" t="n"/>
      <c r="AEB208" s="2" t="n"/>
      <c r="AEC208" s="293" t="n"/>
      <c r="AEF208" s="6" t="n"/>
      <c r="AEH208" s="2" t="n"/>
      <c r="AEI208" s="293" t="n"/>
      <c r="AEL208" s="6" t="n"/>
      <c r="AEN208" s="2" t="n"/>
      <c r="AEO208" s="293" t="n"/>
      <c r="AER208" s="6" t="n"/>
      <c r="AET208" s="2" t="n"/>
      <c r="AEU208" s="293" t="n"/>
      <c r="AEX208" s="6" t="n"/>
      <c r="AEZ208" s="2" t="n"/>
      <c r="AFA208" s="293" t="n"/>
      <c r="AFD208" s="6" t="n"/>
      <c r="AFF208" s="2" t="n"/>
      <c r="AFG208" s="293" t="n"/>
      <c r="AFJ208" s="6" t="n"/>
      <c r="AFL208" s="2" t="n"/>
      <c r="AFM208" s="293" t="n"/>
      <c r="AFP208" s="6" t="n"/>
      <c r="AFR208" s="2" t="n"/>
      <c r="AFS208" s="293" t="n"/>
      <c r="AFV208" s="6" t="n"/>
      <c r="AFX208" s="2" t="n"/>
      <c r="AFY208" s="293" t="n"/>
      <c r="AGB208" s="6" t="n"/>
      <c r="AGD208" s="2" t="n"/>
      <c r="AGE208" s="293" t="n"/>
      <c r="AGH208" s="6" t="n"/>
      <c r="AGJ208" s="2" t="n"/>
      <c r="AGK208" s="293" t="n"/>
      <c r="AGN208" s="6" t="n"/>
      <c r="AGP208" s="2" t="n"/>
      <c r="AGQ208" s="293" t="n"/>
      <c r="AGT208" s="6" t="n"/>
      <c r="AGV208" s="2" t="n"/>
      <c r="AGW208" s="293" t="n"/>
      <c r="AGZ208" s="6" t="n"/>
      <c r="AHB208" s="2" t="n"/>
      <c r="AHC208" s="293" t="n"/>
      <c r="AHF208" s="6" t="n"/>
      <c r="AHH208" s="2" t="n"/>
      <c r="AHI208" s="293" t="n"/>
      <c r="AHL208" s="6" t="n"/>
      <c r="AHN208" s="2" t="n"/>
      <c r="AHO208" s="293" t="n"/>
      <c r="AHR208" s="6" t="n"/>
      <c r="AHT208" s="2" t="n"/>
      <c r="AHU208" s="293" t="n"/>
      <c r="AHX208" s="6" t="n"/>
      <c r="AHZ208" s="2" t="n"/>
      <c r="AIA208" s="293" t="n"/>
      <c r="AID208" s="6" t="n"/>
      <c r="AIF208" s="2" t="n"/>
      <c r="AIG208" s="293" t="n"/>
      <c r="AIJ208" s="6" t="n"/>
      <c r="AIL208" s="2" t="n"/>
      <c r="AIM208" s="293" t="n"/>
      <c r="AIP208" s="6" t="n"/>
      <c r="AIR208" s="2" t="n"/>
      <c r="AIS208" s="293" t="n"/>
      <c r="AIV208" s="6" t="n"/>
      <c r="AIX208" s="2" t="n"/>
      <c r="AIY208" s="293" t="n"/>
      <c r="AJB208" s="6" t="n"/>
      <c r="AJD208" s="2" t="n"/>
      <c r="AJE208" s="293" t="n"/>
      <c r="AJH208" s="6" t="n"/>
      <c r="AJJ208" s="2" t="n"/>
      <c r="AJK208" s="293" t="n"/>
      <c r="AJN208" s="6" t="n"/>
      <c r="AJP208" s="2" t="n"/>
      <c r="AJQ208" s="293" t="n"/>
      <c r="AJT208" s="6" t="n"/>
      <c r="AJV208" s="2" t="n"/>
      <c r="AJW208" s="293" t="n"/>
      <c r="AJZ208" s="6" t="n"/>
      <c r="AKB208" s="2" t="n"/>
      <c r="AKC208" s="293" t="n"/>
      <c r="AKF208" s="6" t="n"/>
      <c r="AKH208" s="2" t="n"/>
      <c r="AKI208" s="293" t="n"/>
      <c r="AKL208" s="6" t="n"/>
      <c r="AKN208" s="2" t="n"/>
      <c r="AKO208" s="293" t="n"/>
      <c r="AKR208" s="6" t="n"/>
      <c r="AKT208" s="2" t="n"/>
      <c r="AKU208" s="293" t="n"/>
      <c r="AKX208" s="6" t="n"/>
      <c r="AKZ208" s="2" t="n"/>
      <c r="ALA208" s="293" t="n"/>
      <c r="ALD208" s="6" t="n"/>
      <c r="ALF208" s="2" t="n"/>
      <c r="ALG208" s="293" t="n"/>
      <c r="ALJ208" s="6" t="n"/>
      <c r="ALL208" s="2" t="n"/>
      <c r="ALM208" s="293" t="n"/>
      <c r="ALP208" s="6" t="n"/>
      <c r="ALR208" s="2" t="n"/>
      <c r="ALS208" s="293" t="n"/>
      <c r="ALV208" s="6" t="n"/>
      <c r="ALX208" s="2" t="n"/>
      <c r="ALY208" s="293" t="n"/>
      <c r="AMB208" s="6" t="n"/>
      <c r="AMD208" s="2" t="n"/>
      <c r="AME208" s="293" t="n"/>
      <c r="AMH208" s="6" t="n"/>
      <c r="AMJ208" s="2" t="n"/>
      <c r="AMK208" s="293" t="n"/>
      <c r="AMN208" s="6" t="n"/>
      <c r="AMP208" s="2" t="n"/>
      <c r="AMQ208" s="293" t="n"/>
      <c r="AMT208" s="6" t="n"/>
      <c r="AMV208" s="2" t="n"/>
      <c r="AMW208" s="293" t="n"/>
      <c r="AMZ208" s="6" t="n"/>
      <c r="ANB208" s="2" t="n"/>
      <c r="ANC208" s="293" t="n"/>
      <c r="ANF208" s="6" t="n"/>
      <c r="ANH208" s="2" t="n"/>
      <c r="ANI208" s="293" t="n"/>
      <c r="ANL208" s="6" t="n"/>
      <c r="ANN208" s="2" t="n"/>
      <c r="ANO208" s="293" t="n"/>
      <c r="ANR208" s="6" t="n"/>
      <c r="ANT208" s="2" t="n"/>
      <c r="ANU208" s="293" t="n"/>
      <c r="ANX208" s="6" t="n"/>
      <c r="ANZ208" s="2" t="n"/>
      <c r="AOA208" s="293" t="n"/>
      <c r="AOD208" s="6" t="n"/>
      <c r="AOF208" s="2" t="n"/>
      <c r="AOG208" s="293" t="n"/>
      <c r="AOJ208" s="6" t="n"/>
      <c r="AOL208" s="2" t="n"/>
      <c r="AOM208" s="293" t="n"/>
      <c r="AOP208" s="6" t="n"/>
      <c r="AOR208" s="2" t="n"/>
      <c r="AOS208" s="293" t="n"/>
      <c r="AOV208" s="6" t="n"/>
      <c r="AOX208" s="2" t="n"/>
      <c r="AOY208" s="293" t="n"/>
      <c r="APB208" s="6" t="n"/>
      <c r="APD208" s="2" t="n"/>
      <c r="APE208" s="293" t="n"/>
      <c r="APH208" s="6" t="n"/>
      <c r="APJ208" s="2" t="n"/>
      <c r="APK208" s="293" t="n"/>
      <c r="APN208" s="6" t="n"/>
      <c r="APP208" s="2" t="n"/>
      <c r="APQ208" s="293" t="n"/>
      <c r="APT208" s="6" t="n"/>
      <c r="APV208" s="2" t="n"/>
      <c r="APW208" s="293" t="n"/>
      <c r="APZ208" s="6" t="n"/>
      <c r="AQB208" s="2" t="n"/>
      <c r="AQC208" s="293" t="n"/>
      <c r="AQF208" s="6" t="n"/>
      <c r="AQH208" s="2" t="n"/>
      <c r="AQI208" s="293" t="n"/>
      <c r="AQL208" s="6" t="n"/>
      <c r="AQN208" s="2" t="n"/>
      <c r="AQO208" s="293" t="n"/>
      <c r="AQR208" s="6" t="n"/>
      <c r="AQT208" s="2" t="n"/>
      <c r="AQU208" s="293" t="n"/>
      <c r="AQX208" s="6" t="n"/>
      <c r="AQZ208" s="2" t="n"/>
      <c r="ARA208" s="293" t="n"/>
      <c r="ARD208" s="6" t="n"/>
      <c r="ARF208" s="2" t="n"/>
      <c r="ARG208" s="293" t="n"/>
      <c r="ARJ208" s="6" t="n"/>
      <c r="ARL208" s="2" t="n"/>
      <c r="ARM208" s="293" t="n"/>
      <c r="ARP208" s="6" t="n"/>
      <c r="ARR208" s="2" t="n"/>
      <c r="ARS208" s="293" t="n"/>
      <c r="ARV208" s="6" t="n"/>
      <c r="ARX208" s="2" t="n"/>
      <c r="ARY208" s="293" t="n"/>
      <c r="ASB208" s="6" t="n"/>
      <c r="ASD208" s="2" t="n"/>
      <c r="ASE208" s="293" t="n"/>
      <c r="ASH208" s="6" t="n"/>
      <c r="ASJ208" s="2" t="n"/>
      <c r="ASK208" s="293" t="n"/>
      <c r="ASN208" s="6" t="n"/>
      <c r="ASP208" s="2" t="n"/>
      <c r="ASQ208" s="293" t="n"/>
      <c r="AST208" s="6" t="n"/>
      <c r="ASV208" s="2" t="n"/>
      <c r="ASW208" s="293" t="n"/>
      <c r="ASZ208" s="6" t="n"/>
      <c r="ATB208" s="2" t="n"/>
      <c r="ATC208" s="293" t="n"/>
      <c r="ATF208" s="6" t="n"/>
      <c r="ATH208" s="2" t="n"/>
      <c r="ATI208" s="293" t="n"/>
      <c r="ATL208" s="6" t="n"/>
      <c r="ATN208" s="2" t="n"/>
      <c r="ATO208" s="293" t="n"/>
      <c r="ATR208" s="6" t="n"/>
      <c r="ATT208" s="2" t="n"/>
      <c r="ATU208" s="293" t="n"/>
      <c r="ATX208" s="6" t="n"/>
      <c r="ATZ208" s="2" t="n"/>
      <c r="AUA208" s="293" t="n"/>
      <c r="AUD208" s="6" t="n"/>
      <c r="AUF208" s="2" t="n"/>
      <c r="AUG208" s="293" t="n"/>
      <c r="AUJ208" s="6" t="n"/>
      <c r="AUL208" s="2" t="n"/>
      <c r="AUM208" s="293" t="n"/>
      <c r="AUP208" s="6" t="n"/>
      <c r="AUR208" s="2" t="n"/>
      <c r="AUS208" s="293" t="n"/>
      <c r="AUV208" s="6" t="n"/>
      <c r="AUX208" s="2" t="n"/>
      <c r="AUY208" s="293" t="n"/>
      <c r="AVB208" s="6" t="n"/>
      <c r="AVD208" s="2" t="n"/>
      <c r="AVE208" s="293" t="n"/>
      <c r="AVH208" s="6" t="n"/>
      <c r="AVJ208" s="2" t="n"/>
      <c r="AVK208" s="293" t="n"/>
      <c r="AVN208" s="6" t="n"/>
      <c r="AVP208" s="2" t="n"/>
      <c r="AVQ208" s="293" t="n"/>
      <c r="AVT208" s="6" t="n"/>
      <c r="AVV208" s="2" t="n"/>
      <c r="AVW208" s="293" t="n"/>
      <c r="AVZ208" s="6" t="n"/>
      <c r="AWB208" s="2" t="n"/>
      <c r="AWC208" s="293" t="n"/>
      <c r="AWF208" s="6" t="n"/>
      <c r="AWH208" s="2" t="n"/>
      <c r="AWI208" s="293" t="n"/>
      <c r="AWL208" s="6" t="n"/>
      <c r="AWN208" s="2" t="n"/>
      <c r="AWO208" s="293" t="n"/>
      <c r="AWR208" s="6" t="n"/>
      <c r="AWT208" s="2" t="n"/>
      <c r="AWU208" s="293" t="n"/>
      <c r="AWX208" s="6" t="n"/>
      <c r="AWZ208" s="2" t="n"/>
      <c r="AXA208" s="293" t="n"/>
      <c r="AXD208" s="6" t="n"/>
      <c r="AXF208" s="2" t="n"/>
      <c r="AXG208" s="293" t="n"/>
      <c r="AXJ208" s="6" t="n"/>
      <c r="AXL208" s="2" t="n"/>
      <c r="AXM208" s="293" t="n"/>
      <c r="AXP208" s="6" t="n"/>
      <c r="AXR208" s="2" t="n"/>
      <c r="AXS208" s="293" t="n"/>
      <c r="AXV208" s="6" t="n"/>
      <c r="AXX208" s="2" t="n"/>
      <c r="AXY208" s="293" t="n"/>
      <c r="AYB208" s="6" t="n"/>
      <c r="AYD208" s="2" t="n"/>
      <c r="AYE208" s="293" t="n"/>
      <c r="AYH208" s="6" t="n"/>
      <c r="AYJ208" s="2" t="n"/>
      <c r="AYK208" s="293" t="n"/>
      <c r="AYN208" s="6" t="n"/>
      <c r="AYP208" s="2" t="n"/>
      <c r="AYQ208" s="293" t="n"/>
      <c r="AYT208" s="6" t="n"/>
      <c r="AYV208" s="2" t="n"/>
      <c r="AYW208" s="293" t="n"/>
      <c r="AYZ208" s="6" t="n"/>
      <c r="AZB208" s="2" t="n"/>
      <c r="AZC208" s="293" t="n"/>
      <c r="AZF208" s="6" t="n"/>
      <c r="AZH208" s="2" t="n"/>
      <c r="AZI208" s="293" t="n"/>
      <c r="AZL208" s="6" t="n"/>
      <c r="AZN208" s="2" t="n"/>
      <c r="AZO208" s="293" t="n"/>
      <c r="AZR208" s="6" t="n"/>
      <c r="AZT208" s="2" t="n"/>
      <c r="AZU208" s="293" t="n"/>
      <c r="AZX208" s="6" t="n"/>
      <c r="AZZ208" s="2" t="n"/>
      <c r="BAA208" s="293" t="n"/>
      <c r="BAD208" s="6" t="n"/>
      <c r="BAF208" s="2" t="n"/>
      <c r="BAG208" s="293" t="n"/>
      <c r="BAJ208" s="6" t="n"/>
      <c r="BAL208" s="2" t="n"/>
      <c r="BAM208" s="293" t="n"/>
      <c r="BAP208" s="6" t="n"/>
      <c r="BAR208" s="2" t="n"/>
      <c r="BAS208" s="293" t="n"/>
      <c r="BAV208" s="6" t="n"/>
      <c r="BAX208" s="2" t="n"/>
      <c r="BAY208" s="293" t="n"/>
      <c r="BBB208" s="6" t="n"/>
      <c r="BBD208" s="2" t="n"/>
      <c r="BBE208" s="293" t="n"/>
      <c r="BBH208" s="6" t="n"/>
      <c r="BBJ208" s="2" t="n"/>
      <c r="BBK208" s="293" t="n"/>
      <c r="BBN208" s="6" t="n"/>
      <c r="BBP208" s="2" t="n"/>
      <c r="BBQ208" s="293" t="n"/>
      <c r="BBT208" s="6" t="n"/>
      <c r="BBV208" s="2" t="n"/>
      <c r="BBW208" s="293" t="n"/>
      <c r="BBZ208" s="6" t="n"/>
      <c r="BCB208" s="2" t="n"/>
      <c r="BCC208" s="293" t="n"/>
      <c r="BCF208" s="6" t="n"/>
      <c r="BCH208" s="2" t="n"/>
      <c r="BCI208" s="293" t="n"/>
      <c r="BCL208" s="6" t="n"/>
      <c r="BCN208" s="2" t="n"/>
      <c r="BCO208" s="293" t="n"/>
      <c r="BCR208" s="6" t="n"/>
      <c r="BCT208" s="2" t="n"/>
      <c r="BCU208" s="293" t="n"/>
      <c r="BCX208" s="6" t="n"/>
      <c r="BCZ208" s="2" t="n"/>
      <c r="BDA208" s="293" t="n"/>
      <c r="BDD208" s="6" t="n"/>
      <c r="BDF208" s="2" t="n"/>
      <c r="BDG208" s="293" t="n"/>
      <c r="BDJ208" s="6" t="n"/>
      <c r="BDL208" s="2" t="n"/>
      <c r="BDM208" s="293" t="n"/>
      <c r="BDP208" s="6" t="n"/>
      <c r="BDR208" s="2" t="n"/>
      <c r="BDS208" s="293" t="n"/>
      <c r="BDV208" s="6" t="n"/>
      <c r="BDX208" s="2" t="n"/>
      <c r="BDY208" s="293" t="n"/>
      <c r="BEB208" s="6" t="n"/>
      <c r="BED208" s="2" t="n"/>
      <c r="BEE208" s="293" t="n"/>
      <c r="BEH208" s="6" t="n"/>
      <c r="BEJ208" s="2" t="n"/>
      <c r="BEK208" s="293" t="n"/>
      <c r="BEN208" s="6" t="n"/>
      <c r="BEP208" s="2" t="n"/>
      <c r="BEQ208" s="293" t="n"/>
      <c r="BET208" s="6" t="n"/>
      <c r="BEV208" s="2" t="n"/>
      <c r="BEW208" s="293" t="n"/>
      <c r="BEZ208" s="6" t="n"/>
      <c r="BFB208" s="2" t="n"/>
      <c r="BFC208" s="293" t="n"/>
      <c r="BFF208" s="6" t="n"/>
      <c r="BFH208" s="2" t="n"/>
      <c r="BFI208" s="293" t="n"/>
      <c r="BFL208" s="6" t="n"/>
      <c r="BFN208" s="2" t="n"/>
      <c r="BFO208" s="293" t="n"/>
      <c r="BFR208" s="6" t="n"/>
      <c r="BFT208" s="2" t="n"/>
      <c r="BFU208" s="293" t="n"/>
      <c r="BFX208" s="6" t="n"/>
      <c r="BFZ208" s="2" t="n"/>
      <c r="BGA208" s="293" t="n"/>
      <c r="BGD208" s="6" t="n"/>
      <c r="BGF208" s="2" t="n"/>
      <c r="BGG208" s="293" t="n"/>
      <c r="BGJ208" s="6" t="n"/>
      <c r="BGL208" s="2" t="n"/>
      <c r="BGM208" s="293" t="n"/>
      <c r="BGP208" s="6" t="n"/>
      <c r="BGR208" s="2" t="n"/>
      <c r="BGS208" s="293" t="n"/>
      <c r="BGV208" s="6" t="n"/>
      <c r="BGX208" s="2" t="n"/>
      <c r="BGY208" s="293" t="n"/>
      <c r="BHB208" s="6" t="n"/>
      <c r="BHD208" s="2" t="n"/>
      <c r="BHE208" s="293" t="n"/>
      <c r="BHH208" s="6" t="n"/>
      <c r="BHJ208" s="2" t="n"/>
      <c r="BHK208" s="293" t="n"/>
      <c r="BHN208" s="6" t="n"/>
      <c r="BHP208" s="2" t="n"/>
      <c r="BHQ208" s="293" t="n"/>
      <c r="BHT208" s="6" t="n"/>
      <c r="BHV208" s="2" t="n"/>
      <c r="BHW208" s="293" t="n"/>
      <c r="BHZ208" s="6" t="n"/>
      <c r="BIB208" s="2" t="n"/>
      <c r="BIC208" s="293" t="n"/>
      <c r="BIF208" s="6" t="n"/>
      <c r="BIH208" s="2" t="n"/>
      <c r="BII208" s="293" t="n"/>
      <c r="BIL208" s="6" t="n"/>
      <c r="BIN208" s="2" t="n"/>
      <c r="BIO208" s="293" t="n"/>
      <c r="BIR208" s="6" t="n"/>
      <c r="BIT208" s="2" t="n"/>
      <c r="BIU208" s="293" t="n"/>
      <c r="BIX208" s="6" t="n"/>
      <c r="BIZ208" s="2" t="n"/>
      <c r="BJA208" s="293" t="n"/>
      <c r="BJD208" s="6" t="n"/>
      <c r="BJF208" s="2" t="n"/>
      <c r="BJG208" s="293" t="n"/>
      <c r="BJJ208" s="6" t="n"/>
      <c r="BJL208" s="2" t="n"/>
      <c r="BJM208" s="293" t="n"/>
      <c r="BJP208" s="6" t="n"/>
      <c r="BJR208" s="2" t="n"/>
      <c r="BJS208" s="293" t="n"/>
      <c r="BJV208" s="6" t="n"/>
      <c r="BJX208" s="2" t="n"/>
      <c r="BJY208" s="293" t="n"/>
      <c r="BKB208" s="6" t="n"/>
      <c r="BKD208" s="2" t="n"/>
      <c r="BKE208" s="293" t="n"/>
      <c r="BKH208" s="6" t="n"/>
      <c r="BKJ208" s="2" t="n"/>
      <c r="BKK208" s="293" t="n"/>
      <c r="BKN208" s="6" t="n"/>
      <c r="BKP208" s="2" t="n"/>
      <c r="BKQ208" s="293" t="n"/>
      <c r="BKT208" s="6" t="n"/>
      <c r="BKV208" s="2" t="n"/>
      <c r="BKW208" s="293" t="n"/>
      <c r="BKZ208" s="6" t="n"/>
      <c r="BLB208" s="2" t="n"/>
      <c r="BLC208" s="293" t="n"/>
      <c r="BLF208" s="6" t="n"/>
      <c r="BLH208" s="2" t="n"/>
      <c r="BLI208" s="293" t="n"/>
      <c r="BLL208" s="6" t="n"/>
      <c r="BLN208" s="2" t="n"/>
      <c r="BLO208" s="293" t="n"/>
      <c r="BLR208" s="6" t="n"/>
      <c r="BLT208" s="2" t="n"/>
      <c r="BLU208" s="293" t="n"/>
      <c r="BLX208" s="6" t="n"/>
      <c r="BLZ208" s="2" t="n"/>
      <c r="BMA208" s="293" t="n"/>
      <c r="BMD208" s="6" t="n"/>
      <c r="BMF208" s="2" t="n"/>
      <c r="BMG208" s="293" t="n"/>
      <c r="BMJ208" s="6" t="n"/>
      <c r="BML208" s="2" t="n"/>
      <c r="BMM208" s="293" t="n"/>
      <c r="BMP208" s="6" t="n"/>
      <c r="BMR208" s="2" t="n"/>
      <c r="BMS208" s="293" t="n"/>
      <c r="BMV208" s="6" t="n"/>
      <c r="BMX208" s="2" t="n"/>
      <c r="BMY208" s="293" t="n"/>
      <c r="BNB208" s="6" t="n"/>
      <c r="BND208" s="2" t="n"/>
      <c r="BNE208" s="293" t="n"/>
      <c r="BNH208" s="6" t="n"/>
      <c r="BNJ208" s="2" t="n"/>
      <c r="BNK208" s="293" t="n"/>
      <c r="BNN208" s="6" t="n"/>
      <c r="BNP208" s="2" t="n"/>
      <c r="BNQ208" s="293" t="n"/>
      <c r="BNT208" s="6" t="n"/>
      <c r="BNV208" s="2" t="n"/>
      <c r="BNW208" s="293" t="n"/>
      <c r="BNZ208" s="6" t="n"/>
      <c r="BOB208" s="2" t="n"/>
      <c r="BOC208" s="293" t="n"/>
      <c r="BOF208" s="6" t="n"/>
      <c r="BOH208" s="2" t="n"/>
      <c r="BOI208" s="293" t="n"/>
      <c r="BOL208" s="6" t="n"/>
      <c r="BON208" s="2" t="n"/>
      <c r="BOO208" s="293" t="n"/>
    </row>
    <row r="209">
      <c r="D209" s="3" t="n"/>
      <c r="E209" s="11" t="n"/>
      <c r="F209" s="293" t="n"/>
      <c r="G209" s="11" t="n"/>
      <c r="H209" s="8" t="n"/>
      <c r="I209" s="8" t="n"/>
      <c r="J209" s="2" t="n"/>
      <c r="K209" s="6" t="n"/>
      <c r="L209" s="293" t="n"/>
      <c r="M209" s="293" t="n"/>
      <c r="N209" s="6" t="n"/>
      <c r="P209" s="2" t="n"/>
      <c r="Q209" s="293" t="n"/>
      <c r="T209" s="6" t="n"/>
      <c r="V209" s="2" t="n"/>
      <c r="W209" s="293" t="n"/>
      <c r="Z209" s="6" t="n"/>
      <c r="AB209" s="2" t="n"/>
      <c r="AC209" s="293" t="n"/>
      <c r="AF209" s="6" t="n"/>
      <c r="AH209" s="2" t="n"/>
      <c r="AI209" s="293" t="n"/>
      <c r="AL209" s="6" t="n"/>
      <c r="AN209" s="2" t="n"/>
      <c r="AO209" s="293" t="n"/>
      <c r="AR209" s="6" t="n"/>
      <c r="AT209" s="2" t="n"/>
      <c r="AU209" s="293" t="n"/>
      <c r="AX209" s="6" t="n"/>
      <c r="AZ209" s="2" t="n"/>
      <c r="BA209" s="293" t="n"/>
      <c r="BD209" s="6" t="n"/>
      <c r="BF209" s="2" t="n"/>
      <c r="BG209" s="293" t="n"/>
      <c r="BJ209" s="6" t="n"/>
      <c r="BL209" s="2" t="n"/>
      <c r="BM209" s="293" t="n"/>
      <c r="BP209" s="6" t="n"/>
      <c r="BR209" s="2" t="n"/>
      <c r="BS209" s="293" t="n"/>
      <c r="BV209" s="6" t="n"/>
      <c r="BX209" s="2" t="n"/>
      <c r="BY209" s="293" t="n"/>
      <c r="CB209" s="6" t="n"/>
      <c r="CD209" s="2" t="n"/>
      <c r="CE209" s="293" t="n"/>
      <c r="CH209" s="6" t="n"/>
      <c r="CJ209" s="2" t="n"/>
      <c r="CK209" s="293" t="n"/>
      <c r="CN209" s="6" t="n"/>
      <c r="CP209" s="2" t="n"/>
      <c r="CQ209" s="293" t="n"/>
      <c r="CT209" s="6" t="n"/>
      <c r="CV209" s="2" t="n"/>
      <c r="CW209" s="293" t="n"/>
      <c r="CZ209" s="6" t="n"/>
      <c r="DB209" s="2" t="n"/>
      <c r="DC209" s="293" t="n"/>
      <c r="DF209" s="6" t="n"/>
      <c r="DH209" s="2" t="n"/>
      <c r="DI209" s="293" t="n"/>
      <c r="DL209" s="6" t="n"/>
      <c r="DN209" s="2" t="n"/>
      <c r="DO209" s="293" t="n"/>
      <c r="DR209" s="6" t="n"/>
      <c r="DT209" s="2" t="n"/>
      <c r="DU209" s="293" t="n"/>
      <c r="DX209" s="6" t="n"/>
      <c r="DZ209" s="2" t="n"/>
      <c r="EA209" s="293" t="n"/>
      <c r="ED209" s="6" t="n"/>
      <c r="EF209" s="2" t="n"/>
      <c r="EG209" s="293" t="n"/>
      <c r="EJ209" s="6" t="n"/>
      <c r="EL209" s="2" t="n"/>
      <c r="EM209" s="293" t="n"/>
      <c r="EP209" s="6" t="n"/>
      <c r="ER209" s="2" t="n"/>
      <c r="ES209" s="293" t="n"/>
      <c r="EV209" s="6" t="n"/>
      <c r="EX209" s="2" t="n"/>
      <c r="EY209" s="293" t="n"/>
      <c r="FB209" s="6" t="n"/>
      <c r="FD209" s="2" t="n"/>
      <c r="FE209" s="293" t="n"/>
      <c r="FH209" s="6" t="n"/>
      <c r="FJ209" s="2" t="n"/>
      <c r="FK209" s="293" t="n"/>
      <c r="FN209" s="6" t="n"/>
      <c r="FP209" s="2" t="n"/>
      <c r="FQ209" s="293" t="n"/>
      <c r="FT209" s="6" t="n"/>
      <c r="FV209" s="2" t="n"/>
      <c r="FW209" s="293" t="n"/>
      <c r="FZ209" s="6" t="n"/>
      <c r="GB209" s="2" t="n"/>
      <c r="GC209" s="293" t="n"/>
      <c r="GF209" s="6" t="n"/>
      <c r="GH209" s="2" t="n"/>
      <c r="GI209" s="293" t="n"/>
      <c r="GL209" s="6" t="n"/>
      <c r="GN209" s="2" t="n"/>
      <c r="GO209" s="293" t="n"/>
      <c r="GR209" s="6" t="n"/>
      <c r="GT209" s="2" t="n"/>
      <c r="GU209" s="293" t="n"/>
      <c r="GX209" s="6" t="n"/>
      <c r="GZ209" s="2" t="n"/>
      <c r="HA209" s="293" t="n"/>
      <c r="HD209" s="6" t="n"/>
      <c r="HF209" s="2" t="n"/>
      <c r="HG209" s="293" t="n"/>
      <c r="HJ209" s="6" t="n"/>
      <c r="HL209" s="2" t="n"/>
      <c r="HM209" s="293" t="n"/>
      <c r="HP209" s="6" t="n"/>
      <c r="HR209" s="2" t="n"/>
      <c r="HS209" s="293" t="n"/>
      <c r="HV209" s="6" t="n"/>
      <c r="HX209" s="2" t="n"/>
      <c r="HY209" s="293" t="n"/>
      <c r="IB209" s="6" t="n"/>
      <c r="ID209" s="2" t="n"/>
      <c r="IE209" s="293" t="n"/>
      <c r="IH209" s="6" t="n"/>
      <c r="IJ209" s="2" t="n"/>
      <c r="IK209" s="293" t="n"/>
      <c r="IN209" s="6" t="n"/>
      <c r="IP209" s="2" t="n"/>
      <c r="IQ209" s="293" t="n"/>
      <c r="IT209" s="6" t="n"/>
      <c r="IV209" s="2" t="n"/>
      <c r="IW209" s="293" t="n"/>
      <c r="IZ209" s="6" t="n"/>
      <c r="JB209" s="2" t="n"/>
      <c r="JC209" s="293" t="n"/>
      <c r="JF209" s="6" t="n"/>
      <c r="JH209" s="2" t="n"/>
      <c r="JI209" s="293" t="n"/>
      <c r="JL209" s="6" t="n"/>
      <c r="JN209" s="2" t="n"/>
      <c r="JO209" s="293" t="n"/>
      <c r="JR209" s="6" t="n"/>
      <c r="JT209" s="2" t="n"/>
      <c r="JU209" s="293" t="n"/>
      <c r="JX209" s="6" t="n"/>
      <c r="JZ209" s="2" t="n"/>
      <c r="KA209" s="293" t="n"/>
      <c r="KD209" s="6" t="n"/>
      <c r="KF209" s="2" t="n"/>
      <c r="KG209" s="293" t="n"/>
      <c r="KJ209" s="6" t="n"/>
      <c r="KL209" s="2" t="n"/>
      <c r="KM209" s="293" t="n"/>
      <c r="KP209" s="6" t="n"/>
      <c r="KR209" s="2" t="n"/>
      <c r="KS209" s="293" t="n"/>
      <c r="KV209" s="6" t="n"/>
      <c r="KX209" s="2" t="n"/>
      <c r="KY209" s="293" t="n"/>
      <c r="LB209" s="6" t="n"/>
      <c r="LD209" s="2" t="n"/>
      <c r="LE209" s="293" t="n"/>
      <c r="LH209" s="6" t="n"/>
      <c r="LJ209" s="2" t="n"/>
      <c r="LK209" s="293" t="n"/>
      <c r="LN209" s="6" t="n"/>
      <c r="LP209" s="2" t="n"/>
      <c r="LQ209" s="293" t="n"/>
      <c r="LT209" s="6" t="n"/>
      <c r="LV209" s="2" t="n"/>
      <c r="LW209" s="293" t="n"/>
      <c r="LZ209" s="6" t="n"/>
      <c r="MB209" s="2" t="n"/>
      <c r="MC209" s="293" t="n"/>
      <c r="MF209" s="6" t="n"/>
      <c r="MH209" s="2" t="n"/>
      <c r="MI209" s="293" t="n"/>
      <c r="ML209" s="6" t="n"/>
      <c r="MN209" s="2" t="n"/>
      <c r="MO209" s="293" t="n"/>
      <c r="MR209" s="6" t="n"/>
      <c r="MT209" s="2" t="n"/>
      <c r="MU209" s="293" t="n"/>
      <c r="MX209" s="6" t="n"/>
      <c r="MZ209" s="2" t="n"/>
      <c r="NA209" s="293" t="n"/>
      <c r="ND209" s="6" t="n"/>
      <c r="NF209" s="2" t="n"/>
      <c r="NG209" s="293" t="n"/>
      <c r="NJ209" s="6" t="n"/>
      <c r="NL209" s="2" t="n"/>
      <c r="NM209" s="293" t="n"/>
      <c r="NP209" s="6" t="n"/>
      <c r="NR209" s="2" t="n"/>
      <c r="NS209" s="293" t="n"/>
      <c r="NV209" s="6" t="n"/>
      <c r="NX209" s="2" t="n"/>
      <c r="NY209" s="293" t="n"/>
      <c r="OB209" s="6" t="n"/>
      <c r="OD209" s="2" t="n"/>
      <c r="OE209" s="293" t="n"/>
      <c r="OH209" s="6" t="n"/>
      <c r="OJ209" s="2" t="n"/>
      <c r="OK209" s="293" t="n"/>
      <c r="ON209" s="6" t="n"/>
      <c r="OP209" s="2" t="n"/>
      <c r="OQ209" s="293" t="n"/>
      <c r="OT209" s="6" t="n"/>
      <c r="OV209" s="2" t="n"/>
      <c r="OW209" s="293" t="n"/>
      <c r="OZ209" s="6" t="n"/>
      <c r="PB209" s="2" t="n"/>
      <c r="PC209" s="293" t="n"/>
      <c r="PF209" s="6" t="n"/>
      <c r="PH209" s="2" t="n"/>
      <c r="PI209" s="293" t="n"/>
      <c r="PL209" s="6" t="n"/>
      <c r="PN209" s="2" t="n"/>
      <c r="PO209" s="293" t="n"/>
      <c r="PR209" s="6" t="n"/>
      <c r="PT209" s="2" t="n"/>
      <c r="PU209" s="293" t="n"/>
      <c r="PX209" s="6" t="n"/>
      <c r="PZ209" s="2" t="n"/>
      <c r="QA209" s="293" t="n"/>
      <c r="QD209" s="6" t="n"/>
      <c r="QF209" s="2" t="n"/>
      <c r="QG209" s="293" t="n"/>
      <c r="QJ209" s="6" t="n"/>
      <c r="QL209" s="2" t="n"/>
      <c r="QM209" s="293" t="n"/>
      <c r="QP209" s="6" t="n"/>
      <c r="QR209" s="2" t="n"/>
      <c r="QS209" s="293" t="n"/>
      <c r="QV209" s="6" t="n"/>
      <c r="QX209" s="2" t="n"/>
      <c r="QY209" s="293" t="n"/>
      <c r="RB209" s="6" t="n"/>
      <c r="RD209" s="2" t="n"/>
      <c r="RE209" s="293" t="n"/>
      <c r="RH209" s="6" t="n"/>
      <c r="RJ209" s="2" t="n"/>
      <c r="RK209" s="293" t="n"/>
      <c r="RN209" s="6" t="n"/>
      <c r="RP209" s="2" t="n"/>
      <c r="RQ209" s="293" t="n"/>
      <c r="RT209" s="6" t="n"/>
      <c r="RV209" s="2" t="n"/>
      <c r="RW209" s="293" t="n"/>
      <c r="RZ209" s="6" t="n"/>
      <c r="SB209" s="2" t="n"/>
      <c r="SC209" s="293" t="n"/>
      <c r="SF209" s="6" t="n"/>
      <c r="SH209" s="2" t="n"/>
      <c r="SI209" s="293" t="n"/>
      <c r="SL209" s="6" t="n"/>
      <c r="SN209" s="2" t="n"/>
      <c r="SO209" s="293" t="n"/>
      <c r="SR209" s="6" t="n"/>
      <c r="ST209" s="2" t="n"/>
      <c r="SU209" s="293" t="n"/>
      <c r="SX209" s="6" t="n"/>
      <c r="SZ209" s="2" t="n"/>
      <c r="TA209" s="293" t="n"/>
      <c r="TD209" s="6" t="n"/>
      <c r="TF209" s="2" t="n"/>
      <c r="TG209" s="293" t="n"/>
      <c r="TJ209" s="6" t="n"/>
      <c r="TL209" s="2" t="n"/>
      <c r="TM209" s="293" t="n"/>
      <c r="TP209" s="6" t="n"/>
      <c r="TR209" s="2" t="n"/>
      <c r="TS209" s="293" t="n"/>
      <c r="TV209" s="6" t="n"/>
      <c r="TX209" s="2" t="n"/>
      <c r="TY209" s="293" t="n"/>
      <c r="UB209" s="6" t="n"/>
      <c r="UD209" s="2" t="n"/>
      <c r="UE209" s="293" t="n"/>
      <c r="UH209" s="6" t="n"/>
      <c r="UJ209" s="2" t="n"/>
      <c r="UK209" s="293" t="n"/>
      <c r="UN209" s="6" t="n"/>
      <c r="UP209" s="2" t="n"/>
      <c r="UQ209" s="293" t="n"/>
      <c r="UT209" s="6" t="n"/>
      <c r="UV209" s="2" t="n"/>
      <c r="UW209" s="293" t="n"/>
      <c r="UZ209" s="6" t="n"/>
      <c r="VB209" s="2" t="n"/>
      <c r="VC209" s="293" t="n"/>
      <c r="VF209" s="6" t="n"/>
      <c r="VH209" s="2" t="n"/>
      <c r="VI209" s="293" t="n"/>
      <c r="VL209" s="6" t="n"/>
      <c r="VN209" s="2" t="n"/>
      <c r="VO209" s="293" t="n"/>
      <c r="VR209" s="6" t="n"/>
      <c r="VT209" s="2" t="n"/>
      <c r="VU209" s="293" t="n"/>
      <c r="VX209" s="6" t="n"/>
      <c r="VZ209" s="2" t="n"/>
      <c r="WA209" s="293" t="n"/>
      <c r="WD209" s="6" t="n"/>
      <c r="WF209" s="2" t="n"/>
      <c r="WG209" s="293" t="n"/>
      <c r="WJ209" s="6" t="n"/>
      <c r="WL209" s="2" t="n"/>
      <c r="WM209" s="293" t="n"/>
      <c r="WP209" s="6" t="n"/>
      <c r="WR209" s="2" t="n"/>
      <c r="WS209" s="293" t="n"/>
      <c r="WV209" s="6" t="n"/>
      <c r="WX209" s="2" t="n"/>
      <c r="WY209" s="293" t="n"/>
      <c r="XB209" s="6" t="n"/>
      <c r="XD209" s="2" t="n"/>
      <c r="XE209" s="293" t="n"/>
      <c r="XH209" s="6" t="n"/>
      <c r="XJ209" s="2" t="n"/>
      <c r="XK209" s="293" t="n"/>
      <c r="XN209" s="6" t="n"/>
      <c r="XP209" s="2" t="n"/>
      <c r="XQ209" s="293" t="n"/>
      <c r="XT209" s="6" t="n"/>
      <c r="XV209" s="2" t="n"/>
      <c r="XW209" s="293" t="n"/>
      <c r="XZ209" s="6" t="n"/>
      <c r="YB209" s="2" t="n"/>
      <c r="YC209" s="293" t="n"/>
      <c r="YF209" s="6" t="n"/>
      <c r="YH209" s="2" t="n"/>
      <c r="YI209" s="293" t="n"/>
      <c r="YL209" s="6" t="n"/>
      <c r="YN209" s="2" t="n"/>
      <c r="YO209" s="293" t="n"/>
      <c r="YR209" s="6" t="n"/>
      <c r="YT209" s="2" t="n"/>
      <c r="YU209" s="293" t="n"/>
      <c r="YX209" s="6" t="n"/>
      <c r="YZ209" s="2" t="n"/>
      <c r="ZA209" s="293" t="n"/>
      <c r="ZD209" s="6" t="n"/>
      <c r="ZF209" s="2" t="n"/>
      <c r="ZG209" s="293" t="n"/>
      <c r="ZJ209" s="6" t="n"/>
      <c r="ZL209" s="2" t="n"/>
      <c r="ZM209" s="293" t="n"/>
      <c r="ZP209" s="6" t="n"/>
      <c r="ZR209" s="2" t="n"/>
      <c r="ZS209" s="293" t="n"/>
      <c r="ZV209" s="6" t="n"/>
      <c r="ZX209" s="2" t="n"/>
      <c r="ZY209" s="293" t="n"/>
      <c r="AAB209" s="6" t="n"/>
      <c r="AAD209" s="2" t="n"/>
      <c r="AAE209" s="293" t="n"/>
      <c r="AAH209" s="6" t="n"/>
      <c r="AAJ209" s="2" t="n"/>
      <c r="AAK209" s="293" t="n"/>
      <c r="AAN209" s="6" t="n"/>
      <c r="AAP209" s="2" t="n"/>
      <c r="AAQ209" s="293" t="n"/>
      <c r="AAT209" s="6" t="n"/>
      <c r="AAV209" s="2" t="n"/>
      <c r="AAW209" s="293" t="n"/>
      <c r="AAZ209" s="6" t="n"/>
      <c r="ABB209" s="2" t="n"/>
      <c r="ABC209" s="293" t="n"/>
      <c r="ABF209" s="6" t="n"/>
      <c r="ABH209" s="2" t="n"/>
      <c r="ABI209" s="293" t="n"/>
      <c r="ABL209" s="6" t="n"/>
      <c r="ABN209" s="2" t="n"/>
      <c r="ABO209" s="293" t="n"/>
      <c r="ABR209" s="6" t="n"/>
      <c r="ABT209" s="2" t="n"/>
      <c r="ABU209" s="293" t="n"/>
      <c r="ABX209" s="6" t="n"/>
      <c r="ABZ209" s="2" t="n"/>
      <c r="ACA209" s="293" t="n"/>
      <c r="ACD209" s="6" t="n"/>
      <c r="ACF209" s="2" t="n"/>
      <c r="ACG209" s="293" t="n"/>
      <c r="ACJ209" s="6" t="n"/>
      <c r="ACL209" s="2" t="n"/>
      <c r="ACM209" s="293" t="n"/>
      <c r="ACP209" s="6" t="n"/>
      <c r="ACR209" s="2" t="n"/>
      <c r="ACS209" s="293" t="n"/>
      <c r="ACV209" s="6" t="n"/>
      <c r="ACX209" s="2" t="n"/>
      <c r="ACY209" s="293" t="n"/>
      <c r="ADB209" s="6" t="n"/>
      <c r="ADD209" s="2" t="n"/>
      <c r="ADE209" s="293" t="n"/>
      <c r="ADH209" s="6" t="n"/>
      <c r="ADJ209" s="2" t="n"/>
      <c r="ADK209" s="293" t="n"/>
      <c r="ADN209" s="6" t="n"/>
      <c r="ADP209" s="2" t="n"/>
      <c r="ADQ209" s="293" t="n"/>
      <c r="ADT209" s="6" t="n"/>
      <c r="ADV209" s="2" t="n"/>
      <c r="ADW209" s="293" t="n"/>
      <c r="ADZ209" s="6" t="n"/>
      <c r="AEB209" s="2" t="n"/>
      <c r="AEC209" s="293" t="n"/>
      <c r="AEF209" s="6" t="n"/>
      <c r="AEH209" s="2" t="n"/>
      <c r="AEI209" s="293" t="n"/>
      <c r="AEL209" s="6" t="n"/>
      <c r="AEN209" s="2" t="n"/>
      <c r="AEO209" s="293" t="n"/>
      <c r="AER209" s="6" t="n"/>
      <c r="AET209" s="2" t="n"/>
      <c r="AEU209" s="293" t="n"/>
      <c r="AEX209" s="6" t="n"/>
      <c r="AEZ209" s="2" t="n"/>
      <c r="AFA209" s="293" t="n"/>
      <c r="AFD209" s="6" t="n"/>
      <c r="AFF209" s="2" t="n"/>
      <c r="AFG209" s="293" t="n"/>
      <c r="AFJ209" s="6" t="n"/>
      <c r="AFL209" s="2" t="n"/>
      <c r="AFM209" s="293" t="n"/>
      <c r="AFP209" s="6" t="n"/>
      <c r="AFR209" s="2" t="n"/>
      <c r="AFS209" s="293" t="n"/>
      <c r="AFV209" s="6" t="n"/>
      <c r="AFX209" s="2" t="n"/>
      <c r="AFY209" s="293" t="n"/>
      <c r="AGB209" s="6" t="n"/>
      <c r="AGD209" s="2" t="n"/>
      <c r="AGE209" s="293" t="n"/>
      <c r="AGH209" s="6" t="n"/>
      <c r="AGJ209" s="2" t="n"/>
      <c r="AGK209" s="293" t="n"/>
      <c r="AGN209" s="6" t="n"/>
      <c r="AGP209" s="2" t="n"/>
      <c r="AGQ209" s="293" t="n"/>
      <c r="AGT209" s="6" t="n"/>
      <c r="AGV209" s="2" t="n"/>
      <c r="AGW209" s="293" t="n"/>
      <c r="AGZ209" s="6" t="n"/>
      <c r="AHB209" s="2" t="n"/>
      <c r="AHC209" s="293" t="n"/>
      <c r="AHF209" s="6" t="n"/>
      <c r="AHH209" s="2" t="n"/>
      <c r="AHI209" s="293" t="n"/>
      <c r="AHL209" s="6" t="n"/>
      <c r="AHN209" s="2" t="n"/>
      <c r="AHO209" s="293" t="n"/>
      <c r="AHR209" s="6" t="n"/>
      <c r="AHT209" s="2" t="n"/>
      <c r="AHU209" s="293" t="n"/>
      <c r="AHX209" s="6" t="n"/>
      <c r="AHZ209" s="2" t="n"/>
      <c r="AIA209" s="293" t="n"/>
      <c r="AID209" s="6" t="n"/>
      <c r="AIF209" s="2" t="n"/>
      <c r="AIG209" s="293" t="n"/>
      <c r="AIJ209" s="6" t="n"/>
      <c r="AIL209" s="2" t="n"/>
      <c r="AIM209" s="293" t="n"/>
      <c r="AIP209" s="6" t="n"/>
      <c r="AIR209" s="2" t="n"/>
      <c r="AIS209" s="293" t="n"/>
      <c r="AIV209" s="6" t="n"/>
      <c r="AIX209" s="2" t="n"/>
      <c r="AIY209" s="293" t="n"/>
      <c r="AJB209" s="6" t="n"/>
      <c r="AJD209" s="2" t="n"/>
      <c r="AJE209" s="293" t="n"/>
      <c r="AJH209" s="6" t="n"/>
      <c r="AJJ209" s="2" t="n"/>
      <c r="AJK209" s="293" t="n"/>
      <c r="AJN209" s="6" t="n"/>
      <c r="AJP209" s="2" t="n"/>
      <c r="AJQ209" s="293" t="n"/>
      <c r="AJT209" s="6" t="n"/>
      <c r="AJV209" s="2" t="n"/>
      <c r="AJW209" s="293" t="n"/>
      <c r="AJZ209" s="6" t="n"/>
      <c r="AKB209" s="2" t="n"/>
      <c r="AKC209" s="293" t="n"/>
      <c r="AKF209" s="6" t="n"/>
      <c r="AKH209" s="2" t="n"/>
      <c r="AKI209" s="293" t="n"/>
      <c r="AKL209" s="6" t="n"/>
      <c r="AKN209" s="2" t="n"/>
      <c r="AKO209" s="293" t="n"/>
      <c r="AKR209" s="6" t="n"/>
      <c r="AKT209" s="2" t="n"/>
      <c r="AKU209" s="293" t="n"/>
      <c r="AKX209" s="6" t="n"/>
      <c r="AKZ209" s="2" t="n"/>
      <c r="ALA209" s="293" t="n"/>
      <c r="ALD209" s="6" t="n"/>
      <c r="ALF209" s="2" t="n"/>
      <c r="ALG209" s="293" t="n"/>
      <c r="ALJ209" s="6" t="n"/>
      <c r="ALL209" s="2" t="n"/>
      <c r="ALM209" s="293" t="n"/>
      <c r="ALP209" s="6" t="n"/>
      <c r="ALR209" s="2" t="n"/>
      <c r="ALS209" s="293" t="n"/>
      <c r="ALV209" s="6" t="n"/>
      <c r="ALX209" s="2" t="n"/>
      <c r="ALY209" s="293" t="n"/>
      <c r="AMB209" s="6" t="n"/>
      <c r="AMD209" s="2" t="n"/>
      <c r="AME209" s="293" t="n"/>
      <c r="AMH209" s="6" t="n"/>
      <c r="AMJ209" s="2" t="n"/>
      <c r="AMK209" s="293" t="n"/>
      <c r="AMN209" s="6" t="n"/>
      <c r="AMP209" s="2" t="n"/>
      <c r="AMQ209" s="293" t="n"/>
      <c r="AMT209" s="6" t="n"/>
      <c r="AMV209" s="2" t="n"/>
      <c r="AMW209" s="293" t="n"/>
      <c r="AMZ209" s="6" t="n"/>
      <c r="ANB209" s="2" t="n"/>
      <c r="ANC209" s="293" t="n"/>
      <c r="ANF209" s="6" t="n"/>
      <c r="ANH209" s="2" t="n"/>
      <c r="ANI209" s="293" t="n"/>
      <c r="ANL209" s="6" t="n"/>
      <c r="ANN209" s="2" t="n"/>
      <c r="ANO209" s="293" t="n"/>
      <c r="ANR209" s="6" t="n"/>
      <c r="ANT209" s="2" t="n"/>
      <c r="ANU209" s="293" t="n"/>
      <c r="ANX209" s="6" t="n"/>
      <c r="ANZ209" s="2" t="n"/>
      <c r="AOA209" s="293" t="n"/>
      <c r="AOD209" s="6" t="n"/>
      <c r="AOF209" s="2" t="n"/>
      <c r="AOG209" s="293" t="n"/>
      <c r="AOJ209" s="6" t="n"/>
      <c r="AOL209" s="2" t="n"/>
      <c r="AOM209" s="293" t="n"/>
      <c r="AOP209" s="6" t="n"/>
      <c r="AOR209" s="2" t="n"/>
      <c r="AOS209" s="293" t="n"/>
      <c r="AOV209" s="6" t="n"/>
      <c r="AOX209" s="2" t="n"/>
      <c r="AOY209" s="293" t="n"/>
      <c r="APB209" s="6" t="n"/>
      <c r="APD209" s="2" t="n"/>
      <c r="APE209" s="293" t="n"/>
      <c r="APH209" s="6" t="n"/>
      <c r="APJ209" s="2" t="n"/>
      <c r="APK209" s="293" t="n"/>
      <c r="APN209" s="6" t="n"/>
      <c r="APP209" s="2" t="n"/>
      <c r="APQ209" s="293" t="n"/>
      <c r="APT209" s="6" t="n"/>
      <c r="APV209" s="2" t="n"/>
      <c r="APW209" s="293" t="n"/>
      <c r="APZ209" s="6" t="n"/>
      <c r="AQB209" s="2" t="n"/>
      <c r="AQC209" s="293" t="n"/>
      <c r="AQF209" s="6" t="n"/>
      <c r="AQH209" s="2" t="n"/>
      <c r="AQI209" s="293" t="n"/>
      <c r="AQL209" s="6" t="n"/>
      <c r="AQN209" s="2" t="n"/>
      <c r="AQO209" s="293" t="n"/>
      <c r="AQR209" s="6" t="n"/>
      <c r="AQT209" s="2" t="n"/>
      <c r="AQU209" s="293" t="n"/>
      <c r="AQX209" s="6" t="n"/>
      <c r="AQZ209" s="2" t="n"/>
      <c r="ARA209" s="293" t="n"/>
      <c r="ARD209" s="6" t="n"/>
      <c r="ARF209" s="2" t="n"/>
      <c r="ARG209" s="293" t="n"/>
      <c r="ARJ209" s="6" t="n"/>
      <c r="ARL209" s="2" t="n"/>
      <c r="ARM209" s="293" t="n"/>
      <c r="ARP209" s="6" t="n"/>
      <c r="ARR209" s="2" t="n"/>
      <c r="ARS209" s="293" t="n"/>
      <c r="ARV209" s="6" t="n"/>
      <c r="ARX209" s="2" t="n"/>
      <c r="ARY209" s="293" t="n"/>
      <c r="ASB209" s="6" t="n"/>
      <c r="ASD209" s="2" t="n"/>
      <c r="ASE209" s="293" t="n"/>
      <c r="ASH209" s="6" t="n"/>
      <c r="ASJ209" s="2" t="n"/>
      <c r="ASK209" s="293" t="n"/>
      <c r="ASN209" s="6" t="n"/>
      <c r="ASP209" s="2" t="n"/>
      <c r="ASQ209" s="293" t="n"/>
      <c r="AST209" s="6" t="n"/>
      <c r="ASV209" s="2" t="n"/>
      <c r="ASW209" s="293" t="n"/>
      <c r="ASZ209" s="6" t="n"/>
      <c r="ATB209" s="2" t="n"/>
      <c r="ATC209" s="293" t="n"/>
      <c r="ATF209" s="6" t="n"/>
      <c r="ATH209" s="2" t="n"/>
      <c r="ATI209" s="293" t="n"/>
      <c r="ATL209" s="6" t="n"/>
      <c r="ATN209" s="2" t="n"/>
      <c r="ATO209" s="293" t="n"/>
      <c r="ATR209" s="6" t="n"/>
      <c r="ATT209" s="2" t="n"/>
      <c r="ATU209" s="293" t="n"/>
      <c r="ATX209" s="6" t="n"/>
      <c r="ATZ209" s="2" t="n"/>
      <c r="AUA209" s="293" t="n"/>
      <c r="AUD209" s="6" t="n"/>
      <c r="AUF209" s="2" t="n"/>
      <c r="AUG209" s="293" t="n"/>
      <c r="AUJ209" s="6" t="n"/>
      <c r="AUL209" s="2" t="n"/>
      <c r="AUM209" s="293" t="n"/>
      <c r="AUP209" s="6" t="n"/>
      <c r="AUR209" s="2" t="n"/>
      <c r="AUS209" s="293" t="n"/>
      <c r="AUV209" s="6" t="n"/>
      <c r="AUX209" s="2" t="n"/>
      <c r="AUY209" s="293" t="n"/>
      <c r="AVB209" s="6" t="n"/>
      <c r="AVD209" s="2" t="n"/>
      <c r="AVE209" s="293" t="n"/>
      <c r="AVH209" s="6" t="n"/>
      <c r="AVJ209" s="2" t="n"/>
      <c r="AVK209" s="293" t="n"/>
      <c r="AVN209" s="6" t="n"/>
      <c r="AVP209" s="2" t="n"/>
      <c r="AVQ209" s="293" t="n"/>
      <c r="AVT209" s="6" t="n"/>
      <c r="AVV209" s="2" t="n"/>
      <c r="AVW209" s="293" t="n"/>
      <c r="AVZ209" s="6" t="n"/>
      <c r="AWB209" s="2" t="n"/>
      <c r="AWC209" s="293" t="n"/>
      <c r="AWF209" s="6" t="n"/>
      <c r="AWH209" s="2" t="n"/>
      <c r="AWI209" s="293" t="n"/>
      <c r="AWL209" s="6" t="n"/>
      <c r="AWN209" s="2" t="n"/>
      <c r="AWO209" s="293" t="n"/>
      <c r="AWR209" s="6" t="n"/>
      <c r="AWT209" s="2" t="n"/>
      <c r="AWU209" s="293" t="n"/>
      <c r="AWX209" s="6" t="n"/>
      <c r="AWZ209" s="2" t="n"/>
      <c r="AXA209" s="293" t="n"/>
      <c r="AXD209" s="6" t="n"/>
      <c r="AXF209" s="2" t="n"/>
      <c r="AXG209" s="293" t="n"/>
      <c r="AXJ209" s="6" t="n"/>
      <c r="AXL209" s="2" t="n"/>
      <c r="AXM209" s="293" t="n"/>
      <c r="AXP209" s="6" t="n"/>
      <c r="AXR209" s="2" t="n"/>
      <c r="AXS209" s="293" t="n"/>
      <c r="AXV209" s="6" t="n"/>
      <c r="AXX209" s="2" t="n"/>
      <c r="AXY209" s="293" t="n"/>
      <c r="AYB209" s="6" t="n"/>
      <c r="AYD209" s="2" t="n"/>
      <c r="AYE209" s="293" t="n"/>
      <c r="AYH209" s="6" t="n"/>
      <c r="AYJ209" s="2" t="n"/>
      <c r="AYK209" s="293" t="n"/>
      <c r="AYN209" s="6" t="n"/>
      <c r="AYP209" s="2" t="n"/>
      <c r="AYQ209" s="293" t="n"/>
      <c r="AYT209" s="6" t="n"/>
      <c r="AYV209" s="2" t="n"/>
      <c r="AYW209" s="293" t="n"/>
      <c r="AYZ209" s="6" t="n"/>
      <c r="AZB209" s="2" t="n"/>
      <c r="AZC209" s="293" t="n"/>
      <c r="AZF209" s="6" t="n"/>
      <c r="AZH209" s="2" t="n"/>
      <c r="AZI209" s="293" t="n"/>
      <c r="AZL209" s="6" t="n"/>
      <c r="AZN209" s="2" t="n"/>
      <c r="AZO209" s="293" t="n"/>
      <c r="AZR209" s="6" t="n"/>
      <c r="AZT209" s="2" t="n"/>
      <c r="AZU209" s="293" t="n"/>
      <c r="AZX209" s="6" t="n"/>
      <c r="AZZ209" s="2" t="n"/>
      <c r="BAA209" s="293" t="n"/>
      <c r="BAD209" s="6" t="n"/>
      <c r="BAF209" s="2" t="n"/>
      <c r="BAG209" s="293" t="n"/>
      <c r="BAJ209" s="6" t="n"/>
      <c r="BAL209" s="2" t="n"/>
      <c r="BAM209" s="293" t="n"/>
      <c r="BAP209" s="6" t="n"/>
      <c r="BAR209" s="2" t="n"/>
      <c r="BAS209" s="293" t="n"/>
      <c r="BAV209" s="6" t="n"/>
      <c r="BAX209" s="2" t="n"/>
      <c r="BAY209" s="293" t="n"/>
      <c r="BBB209" s="6" t="n"/>
      <c r="BBD209" s="2" t="n"/>
      <c r="BBE209" s="293" t="n"/>
      <c r="BBH209" s="6" t="n"/>
      <c r="BBJ209" s="2" t="n"/>
      <c r="BBK209" s="293" t="n"/>
      <c r="BBN209" s="6" t="n"/>
      <c r="BBP209" s="2" t="n"/>
      <c r="BBQ209" s="293" t="n"/>
      <c r="BBT209" s="6" t="n"/>
      <c r="BBV209" s="2" t="n"/>
      <c r="BBW209" s="293" t="n"/>
      <c r="BBZ209" s="6" t="n"/>
      <c r="BCB209" s="2" t="n"/>
      <c r="BCC209" s="293" t="n"/>
      <c r="BCF209" s="6" t="n"/>
      <c r="BCH209" s="2" t="n"/>
      <c r="BCI209" s="293" t="n"/>
      <c r="BCL209" s="6" t="n"/>
      <c r="BCN209" s="2" t="n"/>
      <c r="BCO209" s="293" t="n"/>
      <c r="BCR209" s="6" t="n"/>
      <c r="BCT209" s="2" t="n"/>
      <c r="BCU209" s="293" t="n"/>
      <c r="BCX209" s="6" t="n"/>
      <c r="BCZ209" s="2" t="n"/>
      <c r="BDA209" s="293" t="n"/>
      <c r="BDD209" s="6" t="n"/>
      <c r="BDF209" s="2" t="n"/>
      <c r="BDG209" s="293" t="n"/>
      <c r="BDJ209" s="6" t="n"/>
      <c r="BDL209" s="2" t="n"/>
      <c r="BDM209" s="293" t="n"/>
      <c r="BDP209" s="6" t="n"/>
      <c r="BDR209" s="2" t="n"/>
      <c r="BDS209" s="293" t="n"/>
      <c r="BDV209" s="6" t="n"/>
      <c r="BDX209" s="2" t="n"/>
      <c r="BDY209" s="293" t="n"/>
      <c r="BEB209" s="6" t="n"/>
      <c r="BED209" s="2" t="n"/>
      <c r="BEE209" s="293" t="n"/>
      <c r="BEH209" s="6" t="n"/>
      <c r="BEJ209" s="2" t="n"/>
      <c r="BEK209" s="293" t="n"/>
      <c r="BEN209" s="6" t="n"/>
      <c r="BEP209" s="2" t="n"/>
      <c r="BEQ209" s="293" t="n"/>
      <c r="BET209" s="6" t="n"/>
      <c r="BEV209" s="2" t="n"/>
      <c r="BEW209" s="293" t="n"/>
      <c r="BEZ209" s="6" t="n"/>
      <c r="BFB209" s="2" t="n"/>
      <c r="BFC209" s="293" t="n"/>
      <c r="BFF209" s="6" t="n"/>
      <c r="BFH209" s="2" t="n"/>
      <c r="BFI209" s="293" t="n"/>
      <c r="BFL209" s="6" t="n"/>
      <c r="BFN209" s="2" t="n"/>
      <c r="BFO209" s="293" t="n"/>
      <c r="BFR209" s="6" t="n"/>
      <c r="BFT209" s="2" t="n"/>
      <c r="BFU209" s="293" t="n"/>
      <c r="BFX209" s="6" t="n"/>
      <c r="BFZ209" s="2" t="n"/>
      <c r="BGA209" s="293" t="n"/>
      <c r="BGD209" s="6" t="n"/>
      <c r="BGF209" s="2" t="n"/>
      <c r="BGG209" s="293" t="n"/>
      <c r="BGJ209" s="6" t="n"/>
      <c r="BGL209" s="2" t="n"/>
      <c r="BGM209" s="293" t="n"/>
      <c r="BGP209" s="6" t="n"/>
      <c r="BGR209" s="2" t="n"/>
      <c r="BGS209" s="293" t="n"/>
      <c r="BGV209" s="6" t="n"/>
      <c r="BGX209" s="2" t="n"/>
      <c r="BGY209" s="293" t="n"/>
      <c r="BHB209" s="6" t="n"/>
      <c r="BHD209" s="2" t="n"/>
      <c r="BHE209" s="293" t="n"/>
      <c r="BHH209" s="6" t="n"/>
      <c r="BHJ209" s="2" t="n"/>
      <c r="BHK209" s="293" t="n"/>
      <c r="BHN209" s="6" t="n"/>
      <c r="BHP209" s="2" t="n"/>
      <c r="BHQ209" s="293" t="n"/>
      <c r="BHT209" s="6" t="n"/>
      <c r="BHV209" s="2" t="n"/>
      <c r="BHW209" s="293" t="n"/>
      <c r="BHZ209" s="6" t="n"/>
      <c r="BIB209" s="2" t="n"/>
      <c r="BIC209" s="293" t="n"/>
      <c r="BIF209" s="6" t="n"/>
      <c r="BIH209" s="2" t="n"/>
      <c r="BII209" s="293" t="n"/>
      <c r="BIL209" s="6" t="n"/>
      <c r="BIN209" s="2" t="n"/>
      <c r="BIO209" s="293" t="n"/>
      <c r="BIR209" s="6" t="n"/>
      <c r="BIT209" s="2" t="n"/>
      <c r="BIU209" s="293" t="n"/>
      <c r="BIX209" s="6" t="n"/>
      <c r="BIZ209" s="2" t="n"/>
      <c r="BJA209" s="293" t="n"/>
      <c r="BJD209" s="6" t="n"/>
      <c r="BJF209" s="2" t="n"/>
      <c r="BJG209" s="293" t="n"/>
      <c r="BJJ209" s="6" t="n"/>
      <c r="BJL209" s="2" t="n"/>
      <c r="BJM209" s="293" t="n"/>
      <c r="BJP209" s="6" t="n"/>
      <c r="BJR209" s="2" t="n"/>
      <c r="BJS209" s="293" t="n"/>
      <c r="BJV209" s="6" t="n"/>
      <c r="BJX209" s="2" t="n"/>
      <c r="BJY209" s="293" t="n"/>
      <c r="BKB209" s="6" t="n"/>
      <c r="BKD209" s="2" t="n"/>
      <c r="BKE209" s="293" t="n"/>
      <c r="BKH209" s="6" t="n"/>
      <c r="BKJ209" s="2" t="n"/>
      <c r="BKK209" s="293" t="n"/>
      <c r="BKN209" s="6" t="n"/>
      <c r="BKP209" s="2" t="n"/>
      <c r="BKQ209" s="293" t="n"/>
      <c r="BKT209" s="6" t="n"/>
      <c r="BKV209" s="2" t="n"/>
      <c r="BKW209" s="293" t="n"/>
      <c r="BKZ209" s="6" t="n"/>
      <c r="BLB209" s="2" t="n"/>
      <c r="BLC209" s="293" t="n"/>
      <c r="BLF209" s="6" t="n"/>
      <c r="BLH209" s="2" t="n"/>
      <c r="BLI209" s="293" t="n"/>
      <c r="BLL209" s="6" t="n"/>
      <c r="BLN209" s="2" t="n"/>
      <c r="BLO209" s="293" t="n"/>
      <c r="BLR209" s="6" t="n"/>
      <c r="BLT209" s="2" t="n"/>
      <c r="BLU209" s="293" t="n"/>
      <c r="BLX209" s="6" t="n"/>
      <c r="BLZ209" s="2" t="n"/>
      <c r="BMA209" s="293" t="n"/>
      <c r="BMD209" s="6" t="n"/>
      <c r="BMF209" s="2" t="n"/>
      <c r="BMG209" s="293" t="n"/>
      <c r="BMJ209" s="6" t="n"/>
      <c r="BML209" s="2" t="n"/>
      <c r="BMM209" s="293" t="n"/>
      <c r="BMP209" s="6" t="n"/>
      <c r="BMR209" s="2" t="n"/>
      <c r="BMS209" s="293" t="n"/>
      <c r="BMV209" s="6" t="n"/>
      <c r="BMX209" s="2" t="n"/>
      <c r="BMY209" s="293" t="n"/>
      <c r="BNB209" s="6" t="n"/>
      <c r="BND209" s="2" t="n"/>
      <c r="BNE209" s="293" t="n"/>
      <c r="BNH209" s="6" t="n"/>
      <c r="BNJ209" s="2" t="n"/>
      <c r="BNK209" s="293" t="n"/>
      <c r="BNN209" s="6" t="n"/>
      <c r="BNP209" s="2" t="n"/>
      <c r="BNQ209" s="293" t="n"/>
      <c r="BNT209" s="6" t="n"/>
      <c r="BNV209" s="2" t="n"/>
      <c r="BNW209" s="293" t="n"/>
      <c r="BNZ209" s="6" t="n"/>
      <c r="BOB209" s="2" t="n"/>
      <c r="BOC209" s="293" t="n"/>
      <c r="BOF209" s="6" t="n"/>
      <c r="BOH209" s="2" t="n"/>
      <c r="BOI209" s="293" t="n"/>
      <c r="BOL209" s="6" t="n"/>
      <c r="BON209" s="2" t="n"/>
      <c r="BOO209" s="293" t="n"/>
    </row>
    <row r="210">
      <c r="D210" s="3" t="n"/>
      <c r="E210" s="11" t="n"/>
      <c r="F210" s="293" t="n"/>
      <c r="G210" s="11" t="n"/>
      <c r="H210" s="8" t="n"/>
      <c r="I210" s="8" t="n"/>
      <c r="J210" s="2" t="n"/>
      <c r="K210" s="6" t="n"/>
      <c r="L210" s="293" t="n"/>
      <c r="M210" s="293" t="n"/>
      <c r="N210" s="6" t="n"/>
      <c r="P210" s="2" t="n"/>
      <c r="Q210" s="293" t="n"/>
      <c r="T210" s="6" t="n"/>
      <c r="V210" s="2" t="n"/>
      <c r="W210" s="293" t="n"/>
      <c r="Z210" s="6" t="n"/>
      <c r="AB210" s="2" t="n"/>
      <c r="AC210" s="293" t="n"/>
      <c r="AF210" s="6" t="n"/>
      <c r="AH210" s="2" t="n"/>
      <c r="AI210" s="293" t="n"/>
      <c r="AL210" s="6" t="n"/>
      <c r="AN210" s="2" t="n"/>
      <c r="AO210" s="293" t="n"/>
      <c r="AR210" s="6" t="n"/>
      <c r="AT210" s="2" t="n"/>
      <c r="AU210" s="293" t="n"/>
      <c r="AX210" s="6" t="n"/>
      <c r="AZ210" s="2" t="n"/>
      <c r="BA210" s="293" t="n"/>
      <c r="BD210" s="6" t="n"/>
      <c r="BF210" s="2" t="n"/>
      <c r="BG210" s="293" t="n"/>
      <c r="BJ210" s="6" t="n"/>
      <c r="BL210" s="2" t="n"/>
      <c r="BM210" s="293" t="n"/>
      <c r="BP210" s="6" t="n"/>
      <c r="BR210" s="2" t="n"/>
      <c r="BS210" s="293" t="n"/>
      <c r="BV210" s="6" t="n"/>
      <c r="BX210" s="2" t="n"/>
      <c r="BY210" s="293" t="n"/>
      <c r="CB210" s="6" t="n"/>
      <c r="CD210" s="2" t="n"/>
      <c r="CE210" s="293" t="n"/>
      <c r="CH210" s="6" t="n"/>
      <c r="CJ210" s="2" t="n"/>
      <c r="CK210" s="293" t="n"/>
      <c r="CN210" s="6" t="n"/>
      <c r="CP210" s="2" t="n"/>
      <c r="CQ210" s="293" t="n"/>
      <c r="CT210" s="6" t="n"/>
      <c r="CV210" s="2" t="n"/>
      <c r="CW210" s="293" t="n"/>
      <c r="CZ210" s="6" t="n"/>
      <c r="DB210" s="2" t="n"/>
      <c r="DC210" s="293" t="n"/>
      <c r="DF210" s="6" t="n"/>
      <c r="DH210" s="2" t="n"/>
      <c r="DI210" s="293" t="n"/>
      <c r="DL210" s="6" t="n"/>
      <c r="DN210" s="2" t="n"/>
      <c r="DO210" s="293" t="n"/>
      <c r="DR210" s="6" t="n"/>
      <c r="DT210" s="2" t="n"/>
      <c r="DU210" s="293" t="n"/>
      <c r="DX210" s="6" t="n"/>
      <c r="DZ210" s="2" t="n"/>
      <c r="EA210" s="293" t="n"/>
      <c r="ED210" s="6" t="n"/>
      <c r="EF210" s="2" t="n"/>
      <c r="EG210" s="293" t="n"/>
      <c r="EJ210" s="6" t="n"/>
      <c r="EL210" s="2" t="n"/>
      <c r="EM210" s="293" t="n"/>
      <c r="EP210" s="6" t="n"/>
      <c r="ER210" s="2" t="n"/>
      <c r="ES210" s="293" t="n"/>
      <c r="EV210" s="6" t="n"/>
      <c r="EX210" s="2" t="n"/>
      <c r="EY210" s="293" t="n"/>
      <c r="FB210" s="6" t="n"/>
      <c r="FD210" s="2" t="n"/>
      <c r="FE210" s="293" t="n"/>
      <c r="FH210" s="6" t="n"/>
      <c r="FJ210" s="2" t="n"/>
      <c r="FK210" s="293" t="n"/>
      <c r="FN210" s="6" t="n"/>
      <c r="FP210" s="2" t="n"/>
      <c r="FQ210" s="293" t="n"/>
      <c r="FT210" s="6" t="n"/>
      <c r="FV210" s="2" t="n"/>
      <c r="FW210" s="293" t="n"/>
      <c r="FZ210" s="6" t="n"/>
      <c r="GB210" s="2" t="n"/>
      <c r="GC210" s="293" t="n"/>
      <c r="GF210" s="6" t="n"/>
      <c r="GH210" s="2" t="n"/>
      <c r="GI210" s="293" t="n"/>
      <c r="GL210" s="6" t="n"/>
      <c r="GN210" s="2" t="n"/>
      <c r="GO210" s="293" t="n"/>
      <c r="GR210" s="6" t="n"/>
      <c r="GT210" s="2" t="n"/>
      <c r="GU210" s="293" t="n"/>
      <c r="GX210" s="6" t="n"/>
      <c r="GZ210" s="2" t="n"/>
      <c r="HA210" s="293" t="n"/>
      <c r="HD210" s="6" t="n"/>
      <c r="HF210" s="2" t="n"/>
      <c r="HG210" s="293" t="n"/>
      <c r="HJ210" s="6" t="n"/>
      <c r="HL210" s="2" t="n"/>
      <c r="HM210" s="293" t="n"/>
      <c r="HP210" s="6" t="n"/>
      <c r="HR210" s="2" t="n"/>
      <c r="HS210" s="293" t="n"/>
      <c r="HV210" s="6" t="n"/>
      <c r="HX210" s="2" t="n"/>
      <c r="HY210" s="293" t="n"/>
      <c r="IB210" s="6" t="n"/>
      <c r="ID210" s="2" t="n"/>
      <c r="IE210" s="293" t="n"/>
      <c r="IH210" s="6" t="n"/>
      <c r="IJ210" s="2" t="n"/>
      <c r="IK210" s="293" t="n"/>
      <c r="IN210" s="6" t="n"/>
      <c r="IP210" s="2" t="n"/>
      <c r="IQ210" s="293" t="n"/>
      <c r="IT210" s="6" t="n"/>
      <c r="IV210" s="2" t="n"/>
      <c r="IW210" s="293" t="n"/>
      <c r="IZ210" s="6" t="n"/>
      <c r="JB210" s="2" t="n"/>
      <c r="JC210" s="293" t="n"/>
      <c r="JF210" s="6" t="n"/>
      <c r="JH210" s="2" t="n"/>
      <c r="JI210" s="293" t="n"/>
      <c r="JL210" s="6" t="n"/>
      <c r="JN210" s="2" t="n"/>
      <c r="JO210" s="293" t="n"/>
      <c r="JR210" s="6" t="n"/>
      <c r="JT210" s="2" t="n"/>
      <c r="JU210" s="293" t="n"/>
      <c r="JX210" s="6" t="n"/>
      <c r="JZ210" s="2" t="n"/>
      <c r="KA210" s="293" t="n"/>
      <c r="KD210" s="6" t="n"/>
      <c r="KF210" s="2" t="n"/>
      <c r="KG210" s="293" t="n"/>
      <c r="KJ210" s="6" t="n"/>
      <c r="KL210" s="2" t="n"/>
      <c r="KM210" s="293" t="n"/>
      <c r="KP210" s="6" t="n"/>
      <c r="KR210" s="2" t="n"/>
      <c r="KS210" s="293" t="n"/>
      <c r="KV210" s="6" t="n"/>
      <c r="KX210" s="2" t="n"/>
      <c r="KY210" s="293" t="n"/>
      <c r="LB210" s="6" t="n"/>
      <c r="LD210" s="2" t="n"/>
      <c r="LE210" s="293" t="n"/>
      <c r="LH210" s="6" t="n"/>
      <c r="LJ210" s="2" t="n"/>
      <c r="LK210" s="293" t="n"/>
      <c r="LN210" s="6" t="n"/>
      <c r="LP210" s="2" t="n"/>
      <c r="LQ210" s="293" t="n"/>
      <c r="LT210" s="6" t="n"/>
      <c r="LV210" s="2" t="n"/>
      <c r="LW210" s="293" t="n"/>
      <c r="LZ210" s="6" t="n"/>
      <c r="MB210" s="2" t="n"/>
      <c r="MC210" s="293" t="n"/>
      <c r="MF210" s="6" t="n"/>
      <c r="MH210" s="2" t="n"/>
      <c r="MI210" s="293" t="n"/>
      <c r="ML210" s="6" t="n"/>
      <c r="MN210" s="2" t="n"/>
      <c r="MO210" s="293" t="n"/>
      <c r="MR210" s="6" t="n"/>
      <c r="MT210" s="2" t="n"/>
      <c r="MU210" s="293" t="n"/>
      <c r="MX210" s="6" t="n"/>
      <c r="MZ210" s="2" t="n"/>
      <c r="NA210" s="293" t="n"/>
      <c r="ND210" s="6" t="n"/>
      <c r="NF210" s="2" t="n"/>
      <c r="NG210" s="293" t="n"/>
      <c r="NJ210" s="6" t="n"/>
      <c r="NL210" s="2" t="n"/>
      <c r="NM210" s="293" t="n"/>
      <c r="NP210" s="6" t="n"/>
      <c r="NR210" s="2" t="n"/>
      <c r="NS210" s="293" t="n"/>
      <c r="NV210" s="6" t="n"/>
      <c r="NX210" s="2" t="n"/>
      <c r="NY210" s="293" t="n"/>
      <c r="OB210" s="6" t="n"/>
      <c r="OD210" s="2" t="n"/>
      <c r="OE210" s="293" t="n"/>
      <c r="OH210" s="6" t="n"/>
      <c r="OJ210" s="2" t="n"/>
      <c r="OK210" s="293" t="n"/>
      <c r="ON210" s="6" t="n"/>
      <c r="OP210" s="2" t="n"/>
      <c r="OQ210" s="293" t="n"/>
      <c r="OT210" s="6" t="n"/>
      <c r="OV210" s="2" t="n"/>
      <c r="OW210" s="293" t="n"/>
      <c r="OZ210" s="6" t="n"/>
      <c r="PB210" s="2" t="n"/>
      <c r="PC210" s="293" t="n"/>
      <c r="PF210" s="6" t="n"/>
      <c r="PH210" s="2" t="n"/>
      <c r="PI210" s="293" t="n"/>
      <c r="PL210" s="6" t="n"/>
      <c r="PN210" s="2" t="n"/>
      <c r="PO210" s="293" t="n"/>
      <c r="PR210" s="6" t="n"/>
      <c r="PT210" s="2" t="n"/>
      <c r="PU210" s="293" t="n"/>
      <c r="PX210" s="6" t="n"/>
      <c r="PZ210" s="2" t="n"/>
      <c r="QA210" s="293" t="n"/>
      <c r="QD210" s="6" t="n"/>
      <c r="QF210" s="2" t="n"/>
      <c r="QG210" s="293" t="n"/>
      <c r="QJ210" s="6" t="n"/>
      <c r="QL210" s="2" t="n"/>
      <c r="QM210" s="293" t="n"/>
      <c r="QP210" s="6" t="n"/>
      <c r="QR210" s="2" t="n"/>
      <c r="QS210" s="293" t="n"/>
      <c r="QV210" s="6" t="n"/>
      <c r="QX210" s="2" t="n"/>
      <c r="QY210" s="293" t="n"/>
      <c r="RB210" s="6" t="n"/>
      <c r="RD210" s="2" t="n"/>
      <c r="RE210" s="293" t="n"/>
      <c r="RH210" s="6" t="n"/>
      <c r="RJ210" s="2" t="n"/>
      <c r="RK210" s="293" t="n"/>
      <c r="RN210" s="6" t="n"/>
      <c r="RP210" s="2" t="n"/>
      <c r="RQ210" s="293" t="n"/>
      <c r="RT210" s="6" t="n"/>
      <c r="RV210" s="2" t="n"/>
      <c r="RW210" s="293" t="n"/>
      <c r="RZ210" s="6" t="n"/>
      <c r="SB210" s="2" t="n"/>
      <c r="SC210" s="293" t="n"/>
      <c r="SF210" s="6" t="n"/>
      <c r="SH210" s="2" t="n"/>
      <c r="SI210" s="293" t="n"/>
      <c r="SL210" s="6" t="n"/>
      <c r="SN210" s="2" t="n"/>
      <c r="SO210" s="293" t="n"/>
      <c r="SR210" s="6" t="n"/>
      <c r="ST210" s="2" t="n"/>
      <c r="SU210" s="293" t="n"/>
      <c r="SX210" s="6" t="n"/>
      <c r="SZ210" s="2" t="n"/>
      <c r="TA210" s="293" t="n"/>
      <c r="TD210" s="6" t="n"/>
      <c r="TF210" s="2" t="n"/>
      <c r="TG210" s="293" t="n"/>
      <c r="TJ210" s="6" t="n"/>
      <c r="TL210" s="2" t="n"/>
      <c r="TM210" s="293" t="n"/>
      <c r="TP210" s="6" t="n"/>
      <c r="TR210" s="2" t="n"/>
      <c r="TS210" s="293" t="n"/>
      <c r="TV210" s="6" t="n"/>
      <c r="TX210" s="2" t="n"/>
      <c r="TY210" s="293" t="n"/>
      <c r="UB210" s="6" t="n"/>
      <c r="UD210" s="2" t="n"/>
      <c r="UE210" s="293" t="n"/>
      <c r="UH210" s="6" t="n"/>
      <c r="UJ210" s="2" t="n"/>
      <c r="UK210" s="293" t="n"/>
      <c r="UN210" s="6" t="n"/>
      <c r="UP210" s="2" t="n"/>
      <c r="UQ210" s="293" t="n"/>
      <c r="UT210" s="6" t="n"/>
      <c r="UV210" s="2" t="n"/>
      <c r="UW210" s="293" t="n"/>
      <c r="UZ210" s="6" t="n"/>
      <c r="VB210" s="2" t="n"/>
      <c r="VC210" s="293" t="n"/>
      <c r="VF210" s="6" t="n"/>
      <c r="VH210" s="2" t="n"/>
      <c r="VI210" s="293" t="n"/>
      <c r="VL210" s="6" t="n"/>
      <c r="VN210" s="2" t="n"/>
      <c r="VO210" s="293" t="n"/>
      <c r="VR210" s="6" t="n"/>
      <c r="VT210" s="2" t="n"/>
      <c r="VU210" s="293" t="n"/>
      <c r="VX210" s="6" t="n"/>
      <c r="VZ210" s="2" t="n"/>
      <c r="WA210" s="293" t="n"/>
      <c r="WD210" s="6" t="n"/>
      <c r="WF210" s="2" t="n"/>
      <c r="WG210" s="293" t="n"/>
      <c r="WJ210" s="6" t="n"/>
      <c r="WL210" s="2" t="n"/>
      <c r="WM210" s="293" t="n"/>
      <c r="WP210" s="6" t="n"/>
      <c r="WR210" s="2" t="n"/>
      <c r="WS210" s="293" t="n"/>
      <c r="WV210" s="6" t="n"/>
      <c r="WX210" s="2" t="n"/>
      <c r="WY210" s="293" t="n"/>
      <c r="XB210" s="6" t="n"/>
      <c r="XD210" s="2" t="n"/>
      <c r="XE210" s="293" t="n"/>
      <c r="XH210" s="6" t="n"/>
      <c r="XJ210" s="2" t="n"/>
      <c r="XK210" s="293" t="n"/>
      <c r="XN210" s="6" t="n"/>
      <c r="XP210" s="2" t="n"/>
      <c r="XQ210" s="293" t="n"/>
      <c r="XT210" s="6" t="n"/>
      <c r="XV210" s="2" t="n"/>
      <c r="XW210" s="293" t="n"/>
      <c r="XZ210" s="6" t="n"/>
      <c r="YB210" s="2" t="n"/>
      <c r="YC210" s="293" t="n"/>
      <c r="YF210" s="6" t="n"/>
      <c r="YH210" s="2" t="n"/>
      <c r="YI210" s="293" t="n"/>
      <c r="YL210" s="6" t="n"/>
      <c r="YN210" s="2" t="n"/>
      <c r="YO210" s="293" t="n"/>
      <c r="YR210" s="6" t="n"/>
      <c r="YT210" s="2" t="n"/>
      <c r="YU210" s="293" t="n"/>
      <c r="YX210" s="6" t="n"/>
      <c r="YZ210" s="2" t="n"/>
      <c r="ZA210" s="293" t="n"/>
      <c r="ZD210" s="6" t="n"/>
      <c r="ZF210" s="2" t="n"/>
      <c r="ZG210" s="293" t="n"/>
      <c r="ZJ210" s="6" t="n"/>
      <c r="ZL210" s="2" t="n"/>
      <c r="ZM210" s="293" t="n"/>
      <c r="ZP210" s="6" t="n"/>
      <c r="ZR210" s="2" t="n"/>
      <c r="ZS210" s="293" t="n"/>
      <c r="ZV210" s="6" t="n"/>
      <c r="ZX210" s="2" t="n"/>
      <c r="ZY210" s="293" t="n"/>
      <c r="AAB210" s="6" t="n"/>
      <c r="AAD210" s="2" t="n"/>
      <c r="AAE210" s="293" t="n"/>
      <c r="AAH210" s="6" t="n"/>
      <c r="AAJ210" s="2" t="n"/>
      <c r="AAK210" s="293" t="n"/>
      <c r="AAN210" s="6" t="n"/>
      <c r="AAP210" s="2" t="n"/>
      <c r="AAQ210" s="293" t="n"/>
      <c r="AAT210" s="6" t="n"/>
      <c r="AAV210" s="2" t="n"/>
      <c r="AAW210" s="293" t="n"/>
      <c r="AAZ210" s="6" t="n"/>
      <c r="ABB210" s="2" t="n"/>
      <c r="ABC210" s="293" t="n"/>
      <c r="ABF210" s="6" t="n"/>
      <c r="ABH210" s="2" t="n"/>
      <c r="ABI210" s="293" t="n"/>
      <c r="ABL210" s="6" t="n"/>
      <c r="ABN210" s="2" t="n"/>
      <c r="ABO210" s="293" t="n"/>
      <c r="ABR210" s="6" t="n"/>
      <c r="ABT210" s="2" t="n"/>
      <c r="ABU210" s="293" t="n"/>
      <c r="ABX210" s="6" t="n"/>
      <c r="ABZ210" s="2" t="n"/>
      <c r="ACA210" s="293" t="n"/>
      <c r="ACD210" s="6" t="n"/>
      <c r="ACF210" s="2" t="n"/>
      <c r="ACG210" s="293" t="n"/>
      <c r="ACJ210" s="6" t="n"/>
      <c r="ACL210" s="2" t="n"/>
      <c r="ACM210" s="293" t="n"/>
      <c r="ACP210" s="6" t="n"/>
      <c r="ACR210" s="2" t="n"/>
      <c r="ACS210" s="293" t="n"/>
      <c r="ACV210" s="6" t="n"/>
      <c r="ACX210" s="2" t="n"/>
      <c r="ACY210" s="293" t="n"/>
      <c r="ADB210" s="6" t="n"/>
      <c r="ADD210" s="2" t="n"/>
      <c r="ADE210" s="293" t="n"/>
      <c r="ADH210" s="6" t="n"/>
      <c r="ADJ210" s="2" t="n"/>
      <c r="ADK210" s="293" t="n"/>
      <c r="ADN210" s="6" t="n"/>
      <c r="ADP210" s="2" t="n"/>
      <c r="ADQ210" s="293" t="n"/>
      <c r="ADT210" s="6" t="n"/>
      <c r="ADV210" s="2" t="n"/>
      <c r="ADW210" s="293" t="n"/>
      <c r="ADZ210" s="6" t="n"/>
      <c r="AEB210" s="2" t="n"/>
      <c r="AEC210" s="293" t="n"/>
      <c r="AEF210" s="6" t="n"/>
      <c r="AEH210" s="2" t="n"/>
      <c r="AEI210" s="293" t="n"/>
      <c r="AEL210" s="6" t="n"/>
      <c r="AEN210" s="2" t="n"/>
      <c r="AEO210" s="293" t="n"/>
      <c r="AER210" s="6" t="n"/>
      <c r="AET210" s="2" t="n"/>
      <c r="AEU210" s="293" t="n"/>
      <c r="AEX210" s="6" t="n"/>
      <c r="AEZ210" s="2" t="n"/>
      <c r="AFA210" s="293" t="n"/>
      <c r="AFD210" s="6" t="n"/>
      <c r="AFF210" s="2" t="n"/>
      <c r="AFG210" s="293" t="n"/>
      <c r="AFJ210" s="6" t="n"/>
      <c r="AFL210" s="2" t="n"/>
      <c r="AFM210" s="293" t="n"/>
      <c r="AFP210" s="6" t="n"/>
      <c r="AFR210" s="2" t="n"/>
      <c r="AFS210" s="293" t="n"/>
      <c r="AFV210" s="6" t="n"/>
      <c r="AFX210" s="2" t="n"/>
      <c r="AFY210" s="293" t="n"/>
      <c r="AGB210" s="6" t="n"/>
      <c r="AGD210" s="2" t="n"/>
      <c r="AGE210" s="293" t="n"/>
      <c r="AGH210" s="6" t="n"/>
      <c r="AGJ210" s="2" t="n"/>
      <c r="AGK210" s="293" t="n"/>
      <c r="AGN210" s="6" t="n"/>
      <c r="AGP210" s="2" t="n"/>
      <c r="AGQ210" s="293" t="n"/>
      <c r="AGT210" s="6" t="n"/>
      <c r="AGV210" s="2" t="n"/>
      <c r="AGW210" s="293" t="n"/>
      <c r="AGZ210" s="6" t="n"/>
      <c r="AHB210" s="2" t="n"/>
      <c r="AHC210" s="293" t="n"/>
      <c r="AHF210" s="6" t="n"/>
      <c r="AHH210" s="2" t="n"/>
      <c r="AHI210" s="293" t="n"/>
      <c r="AHL210" s="6" t="n"/>
      <c r="AHN210" s="2" t="n"/>
      <c r="AHO210" s="293" t="n"/>
      <c r="AHR210" s="6" t="n"/>
      <c r="AHT210" s="2" t="n"/>
      <c r="AHU210" s="293" t="n"/>
      <c r="AHX210" s="6" t="n"/>
      <c r="AHZ210" s="2" t="n"/>
      <c r="AIA210" s="293" t="n"/>
      <c r="AID210" s="6" t="n"/>
      <c r="AIF210" s="2" t="n"/>
      <c r="AIG210" s="293" t="n"/>
      <c r="AIJ210" s="6" t="n"/>
      <c r="AIL210" s="2" t="n"/>
      <c r="AIM210" s="293" t="n"/>
      <c r="AIP210" s="6" t="n"/>
      <c r="AIR210" s="2" t="n"/>
      <c r="AIS210" s="293" t="n"/>
      <c r="AIV210" s="6" t="n"/>
      <c r="AIX210" s="2" t="n"/>
      <c r="AIY210" s="293" t="n"/>
      <c r="AJB210" s="6" t="n"/>
      <c r="AJD210" s="2" t="n"/>
      <c r="AJE210" s="293" t="n"/>
      <c r="AJH210" s="6" t="n"/>
      <c r="AJJ210" s="2" t="n"/>
      <c r="AJK210" s="293" t="n"/>
      <c r="AJN210" s="6" t="n"/>
      <c r="AJP210" s="2" t="n"/>
      <c r="AJQ210" s="293" t="n"/>
      <c r="AJT210" s="6" t="n"/>
      <c r="AJV210" s="2" t="n"/>
      <c r="AJW210" s="293" t="n"/>
      <c r="AJZ210" s="6" t="n"/>
      <c r="AKB210" s="2" t="n"/>
      <c r="AKC210" s="293" t="n"/>
      <c r="AKF210" s="6" t="n"/>
      <c r="AKH210" s="2" t="n"/>
      <c r="AKI210" s="293" t="n"/>
      <c r="AKL210" s="6" t="n"/>
      <c r="AKN210" s="2" t="n"/>
      <c r="AKO210" s="293" t="n"/>
      <c r="AKR210" s="6" t="n"/>
      <c r="AKT210" s="2" t="n"/>
      <c r="AKU210" s="293" t="n"/>
      <c r="AKX210" s="6" t="n"/>
      <c r="AKZ210" s="2" t="n"/>
      <c r="ALA210" s="293" t="n"/>
      <c r="ALD210" s="6" t="n"/>
      <c r="ALF210" s="2" t="n"/>
      <c r="ALG210" s="293" t="n"/>
      <c r="ALJ210" s="6" t="n"/>
      <c r="ALL210" s="2" t="n"/>
      <c r="ALM210" s="293" t="n"/>
      <c r="ALP210" s="6" t="n"/>
      <c r="ALR210" s="2" t="n"/>
      <c r="ALS210" s="293" t="n"/>
      <c r="ALV210" s="6" t="n"/>
      <c r="ALX210" s="2" t="n"/>
      <c r="ALY210" s="293" t="n"/>
      <c r="AMB210" s="6" t="n"/>
      <c r="AMD210" s="2" t="n"/>
      <c r="AME210" s="293" t="n"/>
      <c r="AMH210" s="6" t="n"/>
      <c r="AMJ210" s="2" t="n"/>
      <c r="AMK210" s="293" t="n"/>
      <c r="AMN210" s="6" t="n"/>
      <c r="AMP210" s="2" t="n"/>
      <c r="AMQ210" s="293" t="n"/>
      <c r="AMT210" s="6" t="n"/>
      <c r="AMV210" s="2" t="n"/>
      <c r="AMW210" s="293" t="n"/>
      <c r="AMZ210" s="6" t="n"/>
      <c r="ANB210" s="2" t="n"/>
      <c r="ANC210" s="293" t="n"/>
      <c r="ANF210" s="6" t="n"/>
      <c r="ANH210" s="2" t="n"/>
      <c r="ANI210" s="293" t="n"/>
      <c r="ANL210" s="6" t="n"/>
      <c r="ANN210" s="2" t="n"/>
      <c r="ANO210" s="293" t="n"/>
      <c r="ANR210" s="6" t="n"/>
      <c r="ANT210" s="2" t="n"/>
      <c r="ANU210" s="293" t="n"/>
      <c r="ANX210" s="6" t="n"/>
      <c r="ANZ210" s="2" t="n"/>
      <c r="AOA210" s="293" t="n"/>
      <c r="AOD210" s="6" t="n"/>
      <c r="AOF210" s="2" t="n"/>
      <c r="AOG210" s="293" t="n"/>
      <c r="AOJ210" s="6" t="n"/>
      <c r="AOL210" s="2" t="n"/>
      <c r="AOM210" s="293" t="n"/>
      <c r="AOP210" s="6" t="n"/>
      <c r="AOR210" s="2" t="n"/>
      <c r="AOS210" s="293" t="n"/>
      <c r="AOV210" s="6" t="n"/>
      <c r="AOX210" s="2" t="n"/>
      <c r="AOY210" s="293" t="n"/>
      <c r="APB210" s="6" t="n"/>
      <c r="APD210" s="2" t="n"/>
      <c r="APE210" s="293" t="n"/>
      <c r="APH210" s="6" t="n"/>
      <c r="APJ210" s="2" t="n"/>
      <c r="APK210" s="293" t="n"/>
      <c r="APN210" s="6" t="n"/>
      <c r="APP210" s="2" t="n"/>
      <c r="APQ210" s="293" t="n"/>
      <c r="APT210" s="6" t="n"/>
      <c r="APV210" s="2" t="n"/>
      <c r="APW210" s="293" t="n"/>
      <c r="APZ210" s="6" t="n"/>
      <c r="AQB210" s="2" t="n"/>
      <c r="AQC210" s="293" t="n"/>
      <c r="AQF210" s="6" t="n"/>
      <c r="AQH210" s="2" t="n"/>
      <c r="AQI210" s="293" t="n"/>
      <c r="AQL210" s="6" t="n"/>
      <c r="AQN210" s="2" t="n"/>
      <c r="AQO210" s="293" t="n"/>
      <c r="AQR210" s="6" t="n"/>
      <c r="AQT210" s="2" t="n"/>
      <c r="AQU210" s="293" t="n"/>
      <c r="AQX210" s="6" t="n"/>
      <c r="AQZ210" s="2" t="n"/>
      <c r="ARA210" s="293" t="n"/>
      <c r="ARD210" s="6" t="n"/>
      <c r="ARF210" s="2" t="n"/>
      <c r="ARG210" s="293" t="n"/>
      <c r="ARJ210" s="6" t="n"/>
      <c r="ARL210" s="2" t="n"/>
      <c r="ARM210" s="293" t="n"/>
      <c r="ARP210" s="6" t="n"/>
      <c r="ARR210" s="2" t="n"/>
      <c r="ARS210" s="293" t="n"/>
      <c r="ARV210" s="6" t="n"/>
      <c r="ARX210" s="2" t="n"/>
      <c r="ARY210" s="293" t="n"/>
      <c r="ASB210" s="6" t="n"/>
      <c r="ASD210" s="2" t="n"/>
      <c r="ASE210" s="293" t="n"/>
      <c r="ASH210" s="6" t="n"/>
      <c r="ASJ210" s="2" t="n"/>
      <c r="ASK210" s="293" t="n"/>
      <c r="ASN210" s="6" t="n"/>
      <c r="ASP210" s="2" t="n"/>
      <c r="ASQ210" s="293" t="n"/>
      <c r="AST210" s="6" t="n"/>
      <c r="ASV210" s="2" t="n"/>
      <c r="ASW210" s="293" t="n"/>
      <c r="ASZ210" s="6" t="n"/>
      <c r="ATB210" s="2" t="n"/>
      <c r="ATC210" s="293" t="n"/>
      <c r="ATF210" s="6" t="n"/>
      <c r="ATH210" s="2" t="n"/>
      <c r="ATI210" s="293" t="n"/>
      <c r="ATL210" s="6" t="n"/>
      <c r="ATN210" s="2" t="n"/>
      <c r="ATO210" s="293" t="n"/>
      <c r="ATR210" s="6" t="n"/>
      <c r="ATT210" s="2" t="n"/>
      <c r="ATU210" s="293" t="n"/>
      <c r="ATX210" s="6" t="n"/>
      <c r="ATZ210" s="2" t="n"/>
      <c r="AUA210" s="293" t="n"/>
      <c r="AUD210" s="6" t="n"/>
      <c r="AUF210" s="2" t="n"/>
      <c r="AUG210" s="293" t="n"/>
      <c r="AUJ210" s="6" t="n"/>
      <c r="AUL210" s="2" t="n"/>
      <c r="AUM210" s="293" t="n"/>
      <c r="AUP210" s="6" t="n"/>
      <c r="AUR210" s="2" t="n"/>
      <c r="AUS210" s="293" t="n"/>
      <c r="AUV210" s="6" t="n"/>
      <c r="AUX210" s="2" t="n"/>
      <c r="AUY210" s="293" t="n"/>
      <c r="AVB210" s="6" t="n"/>
      <c r="AVD210" s="2" t="n"/>
      <c r="AVE210" s="293" t="n"/>
      <c r="AVH210" s="6" t="n"/>
      <c r="AVJ210" s="2" t="n"/>
      <c r="AVK210" s="293" t="n"/>
      <c r="AVN210" s="6" t="n"/>
      <c r="AVP210" s="2" t="n"/>
      <c r="AVQ210" s="293" t="n"/>
      <c r="AVT210" s="6" t="n"/>
      <c r="AVV210" s="2" t="n"/>
      <c r="AVW210" s="293" t="n"/>
      <c r="AVZ210" s="6" t="n"/>
      <c r="AWB210" s="2" t="n"/>
      <c r="AWC210" s="293" t="n"/>
      <c r="AWF210" s="6" t="n"/>
      <c r="AWH210" s="2" t="n"/>
      <c r="AWI210" s="293" t="n"/>
      <c r="AWL210" s="6" t="n"/>
      <c r="AWN210" s="2" t="n"/>
      <c r="AWO210" s="293" t="n"/>
      <c r="AWR210" s="6" t="n"/>
      <c r="AWT210" s="2" t="n"/>
      <c r="AWU210" s="293" t="n"/>
      <c r="AWX210" s="6" t="n"/>
      <c r="AWZ210" s="2" t="n"/>
      <c r="AXA210" s="293" t="n"/>
      <c r="AXD210" s="6" t="n"/>
      <c r="AXF210" s="2" t="n"/>
      <c r="AXG210" s="293" t="n"/>
      <c r="AXJ210" s="6" t="n"/>
      <c r="AXL210" s="2" t="n"/>
      <c r="AXM210" s="293" t="n"/>
      <c r="AXP210" s="6" t="n"/>
      <c r="AXR210" s="2" t="n"/>
      <c r="AXS210" s="293" t="n"/>
      <c r="AXV210" s="6" t="n"/>
      <c r="AXX210" s="2" t="n"/>
      <c r="AXY210" s="293" t="n"/>
      <c r="AYB210" s="6" t="n"/>
      <c r="AYD210" s="2" t="n"/>
      <c r="AYE210" s="293" t="n"/>
      <c r="AYH210" s="6" t="n"/>
      <c r="AYJ210" s="2" t="n"/>
      <c r="AYK210" s="293" t="n"/>
      <c r="AYN210" s="6" t="n"/>
      <c r="AYP210" s="2" t="n"/>
      <c r="AYQ210" s="293" t="n"/>
      <c r="AYT210" s="6" t="n"/>
      <c r="AYV210" s="2" t="n"/>
      <c r="AYW210" s="293" t="n"/>
      <c r="AYZ210" s="6" t="n"/>
      <c r="AZB210" s="2" t="n"/>
      <c r="AZC210" s="293" t="n"/>
      <c r="AZF210" s="6" t="n"/>
      <c r="AZH210" s="2" t="n"/>
      <c r="AZI210" s="293" t="n"/>
      <c r="AZL210" s="6" t="n"/>
      <c r="AZN210" s="2" t="n"/>
      <c r="AZO210" s="293" t="n"/>
      <c r="AZR210" s="6" t="n"/>
      <c r="AZT210" s="2" t="n"/>
      <c r="AZU210" s="293" t="n"/>
      <c r="AZX210" s="6" t="n"/>
      <c r="AZZ210" s="2" t="n"/>
      <c r="BAA210" s="293" t="n"/>
      <c r="BAD210" s="6" t="n"/>
      <c r="BAF210" s="2" t="n"/>
      <c r="BAG210" s="293" t="n"/>
      <c r="BAJ210" s="6" t="n"/>
      <c r="BAL210" s="2" t="n"/>
      <c r="BAM210" s="293" t="n"/>
      <c r="BAP210" s="6" t="n"/>
      <c r="BAR210" s="2" t="n"/>
      <c r="BAS210" s="293" t="n"/>
      <c r="BAV210" s="6" t="n"/>
      <c r="BAX210" s="2" t="n"/>
      <c r="BAY210" s="293" t="n"/>
      <c r="BBB210" s="6" t="n"/>
      <c r="BBD210" s="2" t="n"/>
      <c r="BBE210" s="293" t="n"/>
      <c r="BBH210" s="6" t="n"/>
      <c r="BBJ210" s="2" t="n"/>
      <c r="BBK210" s="293" t="n"/>
      <c r="BBN210" s="6" t="n"/>
      <c r="BBP210" s="2" t="n"/>
      <c r="BBQ210" s="293" t="n"/>
      <c r="BBT210" s="6" t="n"/>
      <c r="BBV210" s="2" t="n"/>
      <c r="BBW210" s="293" t="n"/>
      <c r="BBZ210" s="6" t="n"/>
      <c r="BCB210" s="2" t="n"/>
      <c r="BCC210" s="293" t="n"/>
      <c r="BCF210" s="6" t="n"/>
      <c r="BCH210" s="2" t="n"/>
      <c r="BCI210" s="293" t="n"/>
      <c r="BCL210" s="6" t="n"/>
      <c r="BCN210" s="2" t="n"/>
      <c r="BCO210" s="293" t="n"/>
      <c r="BCR210" s="6" t="n"/>
      <c r="BCT210" s="2" t="n"/>
      <c r="BCU210" s="293" t="n"/>
      <c r="BCX210" s="6" t="n"/>
      <c r="BCZ210" s="2" t="n"/>
      <c r="BDA210" s="293" t="n"/>
      <c r="BDD210" s="6" t="n"/>
      <c r="BDF210" s="2" t="n"/>
      <c r="BDG210" s="293" t="n"/>
      <c r="BDJ210" s="6" t="n"/>
      <c r="BDL210" s="2" t="n"/>
      <c r="BDM210" s="293" t="n"/>
      <c r="BDP210" s="6" t="n"/>
      <c r="BDR210" s="2" t="n"/>
      <c r="BDS210" s="293" t="n"/>
      <c r="BDV210" s="6" t="n"/>
      <c r="BDX210" s="2" t="n"/>
      <c r="BDY210" s="293" t="n"/>
      <c r="BEB210" s="6" t="n"/>
      <c r="BED210" s="2" t="n"/>
      <c r="BEE210" s="293" t="n"/>
      <c r="BEH210" s="6" t="n"/>
      <c r="BEJ210" s="2" t="n"/>
      <c r="BEK210" s="293" t="n"/>
      <c r="BEN210" s="6" t="n"/>
      <c r="BEP210" s="2" t="n"/>
      <c r="BEQ210" s="293" t="n"/>
      <c r="BET210" s="6" t="n"/>
      <c r="BEV210" s="2" t="n"/>
      <c r="BEW210" s="293" t="n"/>
      <c r="BEZ210" s="6" t="n"/>
      <c r="BFB210" s="2" t="n"/>
      <c r="BFC210" s="293" t="n"/>
      <c r="BFF210" s="6" t="n"/>
      <c r="BFH210" s="2" t="n"/>
      <c r="BFI210" s="293" t="n"/>
      <c r="BFL210" s="6" t="n"/>
      <c r="BFN210" s="2" t="n"/>
      <c r="BFO210" s="293" t="n"/>
      <c r="BFR210" s="6" t="n"/>
      <c r="BFT210" s="2" t="n"/>
      <c r="BFU210" s="293" t="n"/>
      <c r="BFX210" s="6" t="n"/>
      <c r="BFZ210" s="2" t="n"/>
      <c r="BGA210" s="293" t="n"/>
      <c r="BGD210" s="6" t="n"/>
      <c r="BGF210" s="2" t="n"/>
      <c r="BGG210" s="293" t="n"/>
      <c r="BGJ210" s="6" t="n"/>
      <c r="BGL210" s="2" t="n"/>
      <c r="BGM210" s="293" t="n"/>
      <c r="BGP210" s="6" t="n"/>
      <c r="BGR210" s="2" t="n"/>
      <c r="BGS210" s="293" t="n"/>
      <c r="BGV210" s="6" t="n"/>
      <c r="BGX210" s="2" t="n"/>
      <c r="BGY210" s="293" t="n"/>
      <c r="BHB210" s="6" t="n"/>
      <c r="BHD210" s="2" t="n"/>
      <c r="BHE210" s="293" t="n"/>
      <c r="BHH210" s="6" t="n"/>
      <c r="BHJ210" s="2" t="n"/>
      <c r="BHK210" s="293" t="n"/>
      <c r="BHN210" s="6" t="n"/>
      <c r="BHP210" s="2" t="n"/>
      <c r="BHQ210" s="293" t="n"/>
      <c r="BHT210" s="6" t="n"/>
      <c r="BHV210" s="2" t="n"/>
      <c r="BHW210" s="293" t="n"/>
      <c r="BHZ210" s="6" t="n"/>
      <c r="BIB210" s="2" t="n"/>
      <c r="BIC210" s="293" t="n"/>
      <c r="BIF210" s="6" t="n"/>
      <c r="BIH210" s="2" t="n"/>
      <c r="BII210" s="293" t="n"/>
      <c r="BIL210" s="6" t="n"/>
      <c r="BIN210" s="2" t="n"/>
      <c r="BIO210" s="293" t="n"/>
      <c r="BIR210" s="6" t="n"/>
      <c r="BIT210" s="2" t="n"/>
      <c r="BIU210" s="293" t="n"/>
      <c r="BIX210" s="6" t="n"/>
      <c r="BIZ210" s="2" t="n"/>
      <c r="BJA210" s="293" t="n"/>
      <c r="BJD210" s="6" t="n"/>
      <c r="BJF210" s="2" t="n"/>
      <c r="BJG210" s="293" t="n"/>
      <c r="BJJ210" s="6" t="n"/>
      <c r="BJL210" s="2" t="n"/>
      <c r="BJM210" s="293" t="n"/>
      <c r="BJP210" s="6" t="n"/>
      <c r="BJR210" s="2" t="n"/>
      <c r="BJS210" s="293" t="n"/>
      <c r="BJV210" s="6" t="n"/>
      <c r="BJX210" s="2" t="n"/>
      <c r="BJY210" s="293" t="n"/>
      <c r="BKB210" s="6" t="n"/>
      <c r="BKD210" s="2" t="n"/>
      <c r="BKE210" s="293" t="n"/>
      <c r="BKH210" s="6" t="n"/>
      <c r="BKJ210" s="2" t="n"/>
      <c r="BKK210" s="293" t="n"/>
      <c r="BKN210" s="6" t="n"/>
      <c r="BKP210" s="2" t="n"/>
      <c r="BKQ210" s="293" t="n"/>
      <c r="BKT210" s="6" t="n"/>
      <c r="BKV210" s="2" t="n"/>
      <c r="BKW210" s="293" t="n"/>
      <c r="BKZ210" s="6" t="n"/>
      <c r="BLB210" s="2" t="n"/>
      <c r="BLC210" s="293" t="n"/>
      <c r="BLF210" s="6" t="n"/>
      <c r="BLH210" s="2" t="n"/>
      <c r="BLI210" s="293" t="n"/>
      <c r="BLL210" s="6" t="n"/>
      <c r="BLN210" s="2" t="n"/>
      <c r="BLO210" s="293" t="n"/>
      <c r="BLR210" s="6" t="n"/>
      <c r="BLT210" s="2" t="n"/>
      <c r="BLU210" s="293" t="n"/>
      <c r="BLX210" s="6" t="n"/>
      <c r="BLZ210" s="2" t="n"/>
      <c r="BMA210" s="293" t="n"/>
      <c r="BMD210" s="6" t="n"/>
      <c r="BMF210" s="2" t="n"/>
      <c r="BMG210" s="293" t="n"/>
      <c r="BMJ210" s="6" t="n"/>
      <c r="BML210" s="2" t="n"/>
      <c r="BMM210" s="293" t="n"/>
      <c r="BMP210" s="6" t="n"/>
      <c r="BMR210" s="2" t="n"/>
      <c r="BMS210" s="293" t="n"/>
      <c r="BMV210" s="6" t="n"/>
      <c r="BMX210" s="2" t="n"/>
      <c r="BMY210" s="293" t="n"/>
      <c r="BNB210" s="6" t="n"/>
      <c r="BND210" s="2" t="n"/>
      <c r="BNE210" s="293" t="n"/>
      <c r="BNH210" s="6" t="n"/>
      <c r="BNJ210" s="2" t="n"/>
      <c r="BNK210" s="293" t="n"/>
      <c r="BNN210" s="6" t="n"/>
      <c r="BNP210" s="2" t="n"/>
      <c r="BNQ210" s="293" t="n"/>
      <c r="BNT210" s="6" t="n"/>
      <c r="BNV210" s="2" t="n"/>
      <c r="BNW210" s="293" t="n"/>
      <c r="BNZ210" s="6" t="n"/>
      <c r="BOB210" s="2" t="n"/>
      <c r="BOC210" s="293" t="n"/>
      <c r="BOF210" s="6" t="n"/>
      <c r="BOH210" s="2" t="n"/>
      <c r="BOI210" s="293" t="n"/>
      <c r="BOL210" s="6" t="n"/>
      <c r="BON210" s="2" t="n"/>
      <c r="BOO210" s="293" t="n"/>
    </row>
    <row r="211">
      <c r="D211" s="3" t="n"/>
      <c r="E211" s="11" t="n"/>
      <c r="F211" s="293" t="n"/>
      <c r="G211" s="11" t="n"/>
      <c r="H211" s="8" t="n"/>
      <c r="I211" s="8" t="n"/>
      <c r="J211" s="2" t="n"/>
      <c r="K211" s="6" t="n"/>
      <c r="L211" s="293" t="n"/>
      <c r="M211" s="293" t="n"/>
      <c r="N211" s="6" t="n"/>
      <c r="P211" s="2" t="n"/>
      <c r="Q211" s="293" t="n"/>
      <c r="T211" s="6" t="n"/>
      <c r="V211" s="2" t="n"/>
      <c r="W211" s="293" t="n"/>
      <c r="Z211" s="6" t="n"/>
      <c r="AB211" s="2" t="n"/>
      <c r="AC211" s="293" t="n"/>
      <c r="AF211" s="6" t="n"/>
      <c r="AH211" s="2" t="n"/>
      <c r="AI211" s="293" t="n"/>
      <c r="AL211" s="6" t="n"/>
      <c r="AN211" s="2" t="n"/>
      <c r="AO211" s="293" t="n"/>
      <c r="AR211" s="6" t="n"/>
      <c r="AT211" s="2" t="n"/>
      <c r="AU211" s="293" t="n"/>
      <c r="AX211" s="6" t="n"/>
      <c r="AZ211" s="2" t="n"/>
      <c r="BA211" s="293" t="n"/>
      <c r="BD211" s="6" t="n"/>
      <c r="BF211" s="2" t="n"/>
      <c r="BG211" s="293" t="n"/>
      <c r="BJ211" s="6" t="n"/>
      <c r="BL211" s="2" t="n"/>
      <c r="BM211" s="293" t="n"/>
      <c r="BP211" s="6" t="n"/>
      <c r="BR211" s="2" t="n"/>
      <c r="BS211" s="293" t="n"/>
      <c r="BV211" s="6" t="n"/>
      <c r="BX211" s="2" t="n"/>
      <c r="BY211" s="293" t="n"/>
      <c r="CB211" s="6" t="n"/>
      <c r="CD211" s="2" t="n"/>
      <c r="CE211" s="293" t="n"/>
      <c r="CH211" s="6" t="n"/>
      <c r="CJ211" s="2" t="n"/>
      <c r="CK211" s="293" t="n"/>
      <c r="CN211" s="6" t="n"/>
      <c r="CP211" s="2" t="n"/>
      <c r="CQ211" s="293" t="n"/>
      <c r="CT211" s="6" t="n"/>
      <c r="CV211" s="2" t="n"/>
      <c r="CW211" s="293" t="n"/>
      <c r="CZ211" s="6" t="n"/>
      <c r="DB211" s="2" t="n"/>
      <c r="DC211" s="293" t="n"/>
      <c r="DF211" s="6" t="n"/>
      <c r="DH211" s="2" t="n"/>
      <c r="DI211" s="293" t="n"/>
      <c r="DL211" s="6" t="n"/>
      <c r="DN211" s="2" t="n"/>
      <c r="DO211" s="293" t="n"/>
      <c r="DR211" s="6" t="n"/>
      <c r="DT211" s="2" t="n"/>
      <c r="DU211" s="293" t="n"/>
      <c r="DX211" s="6" t="n"/>
      <c r="DZ211" s="2" t="n"/>
      <c r="EA211" s="293" t="n"/>
      <c r="ED211" s="6" t="n"/>
      <c r="EF211" s="2" t="n"/>
      <c r="EG211" s="293" t="n"/>
      <c r="EJ211" s="6" t="n"/>
      <c r="EL211" s="2" t="n"/>
      <c r="EM211" s="293" t="n"/>
      <c r="EP211" s="6" t="n"/>
      <c r="ER211" s="2" t="n"/>
      <c r="ES211" s="293" t="n"/>
      <c r="EV211" s="6" t="n"/>
      <c r="EX211" s="2" t="n"/>
      <c r="EY211" s="293" t="n"/>
      <c r="FB211" s="6" t="n"/>
      <c r="FD211" s="2" t="n"/>
      <c r="FE211" s="293" t="n"/>
      <c r="FH211" s="6" t="n"/>
      <c r="FJ211" s="2" t="n"/>
      <c r="FK211" s="293" t="n"/>
      <c r="FN211" s="6" t="n"/>
      <c r="FP211" s="2" t="n"/>
      <c r="FQ211" s="293" t="n"/>
      <c r="FT211" s="6" t="n"/>
      <c r="FV211" s="2" t="n"/>
      <c r="FW211" s="293" t="n"/>
      <c r="FZ211" s="6" t="n"/>
      <c r="GB211" s="2" t="n"/>
      <c r="GC211" s="293" t="n"/>
      <c r="GF211" s="6" t="n"/>
      <c r="GH211" s="2" t="n"/>
      <c r="GI211" s="293" t="n"/>
      <c r="GL211" s="6" t="n"/>
      <c r="GN211" s="2" t="n"/>
      <c r="GO211" s="293" t="n"/>
      <c r="GR211" s="6" t="n"/>
      <c r="GT211" s="2" t="n"/>
      <c r="GU211" s="293" t="n"/>
      <c r="GX211" s="6" t="n"/>
      <c r="GZ211" s="2" t="n"/>
      <c r="HA211" s="293" t="n"/>
      <c r="HD211" s="6" t="n"/>
      <c r="HF211" s="2" t="n"/>
      <c r="HG211" s="293" t="n"/>
      <c r="HJ211" s="6" t="n"/>
      <c r="HL211" s="2" t="n"/>
      <c r="HM211" s="293" t="n"/>
      <c r="HP211" s="6" t="n"/>
      <c r="HR211" s="2" t="n"/>
      <c r="HS211" s="293" t="n"/>
      <c r="HV211" s="6" t="n"/>
      <c r="HX211" s="2" t="n"/>
      <c r="HY211" s="293" t="n"/>
      <c r="IB211" s="6" t="n"/>
      <c r="ID211" s="2" t="n"/>
      <c r="IE211" s="293" t="n"/>
      <c r="IH211" s="6" t="n"/>
      <c r="IJ211" s="2" t="n"/>
      <c r="IK211" s="293" t="n"/>
      <c r="IN211" s="6" t="n"/>
      <c r="IP211" s="2" t="n"/>
      <c r="IQ211" s="293" t="n"/>
      <c r="IT211" s="6" t="n"/>
      <c r="IV211" s="2" t="n"/>
      <c r="IW211" s="293" t="n"/>
      <c r="IZ211" s="6" t="n"/>
      <c r="JB211" s="2" t="n"/>
      <c r="JC211" s="293" t="n"/>
      <c r="JF211" s="6" t="n"/>
      <c r="JH211" s="2" t="n"/>
      <c r="JI211" s="293" t="n"/>
      <c r="JL211" s="6" t="n"/>
      <c r="JN211" s="2" t="n"/>
      <c r="JO211" s="293" t="n"/>
      <c r="JR211" s="6" t="n"/>
      <c r="JT211" s="2" t="n"/>
      <c r="JU211" s="293" t="n"/>
      <c r="JX211" s="6" t="n"/>
      <c r="JZ211" s="2" t="n"/>
      <c r="KA211" s="293" t="n"/>
      <c r="KD211" s="6" t="n"/>
      <c r="KF211" s="2" t="n"/>
      <c r="KG211" s="293" t="n"/>
      <c r="KJ211" s="6" t="n"/>
      <c r="KL211" s="2" t="n"/>
      <c r="KM211" s="293" t="n"/>
      <c r="KP211" s="6" t="n"/>
      <c r="KR211" s="2" t="n"/>
      <c r="KS211" s="293" t="n"/>
      <c r="KV211" s="6" t="n"/>
      <c r="KX211" s="2" t="n"/>
      <c r="KY211" s="293" t="n"/>
      <c r="LB211" s="6" t="n"/>
      <c r="LD211" s="2" t="n"/>
      <c r="LE211" s="293" t="n"/>
      <c r="LH211" s="6" t="n"/>
      <c r="LJ211" s="2" t="n"/>
      <c r="LK211" s="293" t="n"/>
      <c r="LN211" s="6" t="n"/>
      <c r="LP211" s="2" t="n"/>
      <c r="LQ211" s="293" t="n"/>
      <c r="LT211" s="6" t="n"/>
      <c r="LV211" s="2" t="n"/>
      <c r="LW211" s="293" t="n"/>
      <c r="LZ211" s="6" t="n"/>
      <c r="MB211" s="2" t="n"/>
      <c r="MC211" s="293" t="n"/>
      <c r="MF211" s="6" t="n"/>
      <c r="MH211" s="2" t="n"/>
      <c r="MI211" s="293" t="n"/>
      <c r="ML211" s="6" t="n"/>
      <c r="MN211" s="2" t="n"/>
      <c r="MO211" s="293" t="n"/>
      <c r="MR211" s="6" t="n"/>
      <c r="MT211" s="2" t="n"/>
      <c r="MU211" s="293" t="n"/>
      <c r="MX211" s="6" t="n"/>
      <c r="MZ211" s="2" t="n"/>
      <c r="NA211" s="293" t="n"/>
      <c r="ND211" s="6" t="n"/>
      <c r="NF211" s="2" t="n"/>
      <c r="NG211" s="293" t="n"/>
      <c r="NJ211" s="6" t="n"/>
      <c r="NL211" s="2" t="n"/>
      <c r="NM211" s="293" t="n"/>
      <c r="NP211" s="6" t="n"/>
      <c r="NR211" s="2" t="n"/>
      <c r="NS211" s="293" t="n"/>
      <c r="NV211" s="6" t="n"/>
      <c r="NX211" s="2" t="n"/>
      <c r="NY211" s="293" t="n"/>
      <c r="OB211" s="6" t="n"/>
      <c r="OD211" s="2" t="n"/>
      <c r="OE211" s="293" t="n"/>
      <c r="OH211" s="6" t="n"/>
      <c r="OJ211" s="2" t="n"/>
      <c r="OK211" s="293" t="n"/>
      <c r="ON211" s="6" t="n"/>
      <c r="OP211" s="2" t="n"/>
      <c r="OQ211" s="293" t="n"/>
      <c r="OT211" s="6" t="n"/>
      <c r="OV211" s="2" t="n"/>
      <c r="OW211" s="293" t="n"/>
      <c r="OZ211" s="6" t="n"/>
      <c r="PB211" s="2" t="n"/>
      <c r="PC211" s="293" t="n"/>
      <c r="PF211" s="6" t="n"/>
      <c r="PH211" s="2" t="n"/>
      <c r="PI211" s="293" t="n"/>
      <c r="PL211" s="6" t="n"/>
      <c r="PN211" s="2" t="n"/>
      <c r="PO211" s="293" t="n"/>
      <c r="PR211" s="6" t="n"/>
      <c r="PT211" s="2" t="n"/>
      <c r="PU211" s="293" t="n"/>
      <c r="PX211" s="6" t="n"/>
      <c r="PZ211" s="2" t="n"/>
      <c r="QA211" s="293" t="n"/>
      <c r="QD211" s="6" t="n"/>
      <c r="QF211" s="2" t="n"/>
      <c r="QG211" s="293" t="n"/>
      <c r="QJ211" s="6" t="n"/>
      <c r="QL211" s="2" t="n"/>
      <c r="QM211" s="293" t="n"/>
      <c r="QP211" s="6" t="n"/>
      <c r="QR211" s="2" t="n"/>
      <c r="QS211" s="293" t="n"/>
      <c r="QV211" s="6" t="n"/>
      <c r="QX211" s="2" t="n"/>
      <c r="QY211" s="293" t="n"/>
      <c r="RB211" s="6" t="n"/>
      <c r="RD211" s="2" t="n"/>
      <c r="RE211" s="293" t="n"/>
      <c r="RH211" s="6" t="n"/>
      <c r="RJ211" s="2" t="n"/>
      <c r="RK211" s="293" t="n"/>
      <c r="RN211" s="6" t="n"/>
      <c r="RP211" s="2" t="n"/>
      <c r="RQ211" s="293" t="n"/>
      <c r="RT211" s="6" t="n"/>
      <c r="RV211" s="2" t="n"/>
      <c r="RW211" s="293" t="n"/>
      <c r="RZ211" s="6" t="n"/>
      <c r="SB211" s="2" t="n"/>
      <c r="SC211" s="293" t="n"/>
      <c r="SF211" s="6" t="n"/>
      <c r="SH211" s="2" t="n"/>
      <c r="SI211" s="293" t="n"/>
      <c r="SL211" s="6" t="n"/>
      <c r="SN211" s="2" t="n"/>
      <c r="SO211" s="293" t="n"/>
      <c r="SR211" s="6" t="n"/>
      <c r="ST211" s="2" t="n"/>
      <c r="SU211" s="293" t="n"/>
      <c r="SX211" s="6" t="n"/>
      <c r="SZ211" s="2" t="n"/>
      <c r="TA211" s="293" t="n"/>
      <c r="TD211" s="6" t="n"/>
      <c r="TF211" s="2" t="n"/>
      <c r="TG211" s="293" t="n"/>
      <c r="TJ211" s="6" t="n"/>
      <c r="TL211" s="2" t="n"/>
      <c r="TM211" s="293" t="n"/>
      <c r="TP211" s="6" t="n"/>
      <c r="TR211" s="2" t="n"/>
      <c r="TS211" s="293" t="n"/>
      <c r="TV211" s="6" t="n"/>
      <c r="TX211" s="2" t="n"/>
      <c r="TY211" s="293" t="n"/>
      <c r="UB211" s="6" t="n"/>
      <c r="UD211" s="2" t="n"/>
      <c r="UE211" s="293" t="n"/>
      <c r="UH211" s="6" t="n"/>
      <c r="UJ211" s="2" t="n"/>
      <c r="UK211" s="293" t="n"/>
      <c r="UN211" s="6" t="n"/>
      <c r="UP211" s="2" t="n"/>
      <c r="UQ211" s="293" t="n"/>
      <c r="UT211" s="6" t="n"/>
      <c r="UV211" s="2" t="n"/>
      <c r="UW211" s="293" t="n"/>
      <c r="UZ211" s="6" t="n"/>
      <c r="VB211" s="2" t="n"/>
      <c r="VC211" s="293" t="n"/>
      <c r="VF211" s="6" t="n"/>
      <c r="VH211" s="2" t="n"/>
      <c r="VI211" s="293" t="n"/>
      <c r="VL211" s="6" t="n"/>
      <c r="VN211" s="2" t="n"/>
      <c r="VO211" s="293" t="n"/>
      <c r="VR211" s="6" t="n"/>
      <c r="VT211" s="2" t="n"/>
      <c r="VU211" s="293" t="n"/>
      <c r="VX211" s="6" t="n"/>
      <c r="VZ211" s="2" t="n"/>
      <c r="WA211" s="293" t="n"/>
      <c r="WD211" s="6" t="n"/>
      <c r="WF211" s="2" t="n"/>
      <c r="WG211" s="293" t="n"/>
      <c r="WJ211" s="6" t="n"/>
      <c r="WL211" s="2" t="n"/>
      <c r="WM211" s="293" t="n"/>
      <c r="WP211" s="6" t="n"/>
      <c r="WR211" s="2" t="n"/>
      <c r="WS211" s="293" t="n"/>
      <c r="WV211" s="6" t="n"/>
      <c r="WX211" s="2" t="n"/>
      <c r="WY211" s="293" t="n"/>
      <c r="XB211" s="6" t="n"/>
      <c r="XD211" s="2" t="n"/>
      <c r="XE211" s="293" t="n"/>
      <c r="XH211" s="6" t="n"/>
      <c r="XJ211" s="2" t="n"/>
      <c r="XK211" s="293" t="n"/>
      <c r="XN211" s="6" t="n"/>
      <c r="XP211" s="2" t="n"/>
      <c r="XQ211" s="293" t="n"/>
      <c r="XT211" s="6" t="n"/>
      <c r="XV211" s="2" t="n"/>
      <c r="XW211" s="293" t="n"/>
      <c r="XZ211" s="6" t="n"/>
      <c r="YB211" s="2" t="n"/>
      <c r="YC211" s="293" t="n"/>
      <c r="YF211" s="6" t="n"/>
      <c r="YH211" s="2" t="n"/>
      <c r="YI211" s="293" t="n"/>
      <c r="YL211" s="6" t="n"/>
      <c r="YN211" s="2" t="n"/>
      <c r="YO211" s="293" t="n"/>
      <c r="YR211" s="6" t="n"/>
      <c r="YT211" s="2" t="n"/>
      <c r="YU211" s="293" t="n"/>
      <c r="YX211" s="6" t="n"/>
      <c r="YZ211" s="2" t="n"/>
      <c r="ZA211" s="293" t="n"/>
      <c r="ZD211" s="6" t="n"/>
      <c r="ZF211" s="2" t="n"/>
      <c r="ZG211" s="293" t="n"/>
      <c r="ZJ211" s="6" t="n"/>
      <c r="ZL211" s="2" t="n"/>
      <c r="ZM211" s="293" t="n"/>
      <c r="ZP211" s="6" t="n"/>
      <c r="ZR211" s="2" t="n"/>
      <c r="ZS211" s="293" t="n"/>
      <c r="ZV211" s="6" t="n"/>
      <c r="ZX211" s="2" t="n"/>
      <c r="ZY211" s="293" t="n"/>
      <c r="AAB211" s="6" t="n"/>
      <c r="AAD211" s="2" t="n"/>
      <c r="AAE211" s="293" t="n"/>
      <c r="AAH211" s="6" t="n"/>
      <c r="AAJ211" s="2" t="n"/>
      <c r="AAK211" s="293" t="n"/>
      <c r="AAN211" s="6" t="n"/>
      <c r="AAP211" s="2" t="n"/>
      <c r="AAQ211" s="293" t="n"/>
      <c r="AAT211" s="6" t="n"/>
      <c r="AAV211" s="2" t="n"/>
      <c r="AAW211" s="293" t="n"/>
      <c r="AAZ211" s="6" t="n"/>
      <c r="ABB211" s="2" t="n"/>
      <c r="ABC211" s="293" t="n"/>
      <c r="ABF211" s="6" t="n"/>
      <c r="ABH211" s="2" t="n"/>
      <c r="ABI211" s="293" t="n"/>
      <c r="ABL211" s="6" t="n"/>
      <c r="ABN211" s="2" t="n"/>
      <c r="ABO211" s="293" t="n"/>
      <c r="ABR211" s="6" t="n"/>
      <c r="ABT211" s="2" t="n"/>
      <c r="ABU211" s="293" t="n"/>
      <c r="ABX211" s="6" t="n"/>
      <c r="ABZ211" s="2" t="n"/>
      <c r="ACA211" s="293" t="n"/>
      <c r="ACD211" s="6" t="n"/>
      <c r="ACF211" s="2" t="n"/>
      <c r="ACG211" s="293" t="n"/>
      <c r="ACJ211" s="6" t="n"/>
      <c r="ACL211" s="2" t="n"/>
      <c r="ACM211" s="293" t="n"/>
      <c r="ACP211" s="6" t="n"/>
      <c r="ACR211" s="2" t="n"/>
      <c r="ACS211" s="293" t="n"/>
      <c r="ACV211" s="6" t="n"/>
      <c r="ACX211" s="2" t="n"/>
      <c r="ACY211" s="293" t="n"/>
      <c r="ADB211" s="6" t="n"/>
      <c r="ADD211" s="2" t="n"/>
      <c r="ADE211" s="293" t="n"/>
      <c r="ADH211" s="6" t="n"/>
      <c r="ADJ211" s="2" t="n"/>
      <c r="ADK211" s="293" t="n"/>
      <c r="ADN211" s="6" t="n"/>
      <c r="ADP211" s="2" t="n"/>
      <c r="ADQ211" s="293" t="n"/>
      <c r="ADT211" s="6" t="n"/>
      <c r="ADV211" s="2" t="n"/>
      <c r="ADW211" s="293" t="n"/>
      <c r="ADZ211" s="6" t="n"/>
      <c r="AEB211" s="2" t="n"/>
      <c r="AEC211" s="293" t="n"/>
      <c r="AEF211" s="6" t="n"/>
      <c r="AEH211" s="2" t="n"/>
      <c r="AEI211" s="293" t="n"/>
      <c r="AEL211" s="6" t="n"/>
      <c r="AEN211" s="2" t="n"/>
      <c r="AEO211" s="293" t="n"/>
      <c r="AER211" s="6" t="n"/>
      <c r="AET211" s="2" t="n"/>
      <c r="AEU211" s="293" t="n"/>
      <c r="AEX211" s="6" t="n"/>
      <c r="AEZ211" s="2" t="n"/>
      <c r="AFA211" s="293" t="n"/>
      <c r="AFD211" s="6" t="n"/>
      <c r="AFF211" s="2" t="n"/>
      <c r="AFG211" s="293" t="n"/>
      <c r="AFJ211" s="6" t="n"/>
      <c r="AFL211" s="2" t="n"/>
      <c r="AFM211" s="293" t="n"/>
      <c r="AFP211" s="6" t="n"/>
      <c r="AFR211" s="2" t="n"/>
      <c r="AFS211" s="293" t="n"/>
      <c r="AFV211" s="6" t="n"/>
      <c r="AFX211" s="2" t="n"/>
      <c r="AFY211" s="293" t="n"/>
      <c r="AGB211" s="6" t="n"/>
      <c r="AGD211" s="2" t="n"/>
      <c r="AGE211" s="293" t="n"/>
      <c r="AGH211" s="6" t="n"/>
      <c r="AGJ211" s="2" t="n"/>
      <c r="AGK211" s="293" t="n"/>
      <c r="AGN211" s="6" t="n"/>
      <c r="AGP211" s="2" t="n"/>
      <c r="AGQ211" s="293" t="n"/>
      <c r="AGT211" s="6" t="n"/>
      <c r="AGV211" s="2" t="n"/>
      <c r="AGW211" s="293" t="n"/>
      <c r="AGZ211" s="6" t="n"/>
      <c r="AHB211" s="2" t="n"/>
      <c r="AHC211" s="293" t="n"/>
      <c r="AHF211" s="6" t="n"/>
      <c r="AHH211" s="2" t="n"/>
      <c r="AHI211" s="293" t="n"/>
      <c r="AHL211" s="6" t="n"/>
      <c r="AHN211" s="2" t="n"/>
      <c r="AHO211" s="293" t="n"/>
      <c r="AHR211" s="6" t="n"/>
      <c r="AHT211" s="2" t="n"/>
      <c r="AHU211" s="293" t="n"/>
      <c r="AHX211" s="6" t="n"/>
      <c r="AHZ211" s="2" t="n"/>
      <c r="AIA211" s="293" t="n"/>
      <c r="AID211" s="6" t="n"/>
      <c r="AIF211" s="2" t="n"/>
      <c r="AIG211" s="293" t="n"/>
      <c r="AIJ211" s="6" t="n"/>
      <c r="AIL211" s="2" t="n"/>
      <c r="AIM211" s="293" t="n"/>
      <c r="AIP211" s="6" t="n"/>
      <c r="AIR211" s="2" t="n"/>
      <c r="AIS211" s="293" t="n"/>
      <c r="AIV211" s="6" t="n"/>
      <c r="AIX211" s="2" t="n"/>
      <c r="AIY211" s="293" t="n"/>
      <c r="AJB211" s="6" t="n"/>
      <c r="AJD211" s="2" t="n"/>
      <c r="AJE211" s="293" t="n"/>
      <c r="AJH211" s="6" t="n"/>
      <c r="AJJ211" s="2" t="n"/>
      <c r="AJK211" s="293" t="n"/>
      <c r="AJN211" s="6" t="n"/>
      <c r="AJP211" s="2" t="n"/>
      <c r="AJQ211" s="293" t="n"/>
      <c r="AJT211" s="6" t="n"/>
      <c r="AJV211" s="2" t="n"/>
      <c r="AJW211" s="293" t="n"/>
      <c r="AJZ211" s="6" t="n"/>
      <c r="AKB211" s="2" t="n"/>
      <c r="AKC211" s="293" t="n"/>
      <c r="AKF211" s="6" t="n"/>
      <c r="AKH211" s="2" t="n"/>
      <c r="AKI211" s="293" t="n"/>
      <c r="AKL211" s="6" t="n"/>
      <c r="AKN211" s="2" t="n"/>
      <c r="AKO211" s="293" t="n"/>
      <c r="AKR211" s="6" t="n"/>
      <c r="AKT211" s="2" t="n"/>
      <c r="AKU211" s="293" t="n"/>
      <c r="AKX211" s="6" t="n"/>
      <c r="AKZ211" s="2" t="n"/>
      <c r="ALA211" s="293" t="n"/>
      <c r="ALD211" s="6" t="n"/>
      <c r="ALF211" s="2" t="n"/>
      <c r="ALG211" s="293" t="n"/>
      <c r="ALJ211" s="6" t="n"/>
      <c r="ALL211" s="2" t="n"/>
      <c r="ALM211" s="293" t="n"/>
      <c r="ALP211" s="6" t="n"/>
      <c r="ALR211" s="2" t="n"/>
      <c r="ALS211" s="293" t="n"/>
      <c r="ALV211" s="6" t="n"/>
      <c r="ALX211" s="2" t="n"/>
      <c r="ALY211" s="293" t="n"/>
      <c r="AMB211" s="6" t="n"/>
      <c r="AMD211" s="2" t="n"/>
      <c r="AME211" s="293" t="n"/>
      <c r="AMH211" s="6" t="n"/>
      <c r="AMJ211" s="2" t="n"/>
      <c r="AMK211" s="293" t="n"/>
      <c r="AMN211" s="6" t="n"/>
      <c r="AMP211" s="2" t="n"/>
      <c r="AMQ211" s="293" t="n"/>
      <c r="AMT211" s="6" t="n"/>
      <c r="AMV211" s="2" t="n"/>
      <c r="AMW211" s="293" t="n"/>
      <c r="AMZ211" s="6" t="n"/>
      <c r="ANB211" s="2" t="n"/>
      <c r="ANC211" s="293" t="n"/>
      <c r="ANF211" s="6" t="n"/>
      <c r="ANH211" s="2" t="n"/>
      <c r="ANI211" s="293" t="n"/>
      <c r="ANL211" s="6" t="n"/>
      <c r="ANN211" s="2" t="n"/>
      <c r="ANO211" s="293" t="n"/>
      <c r="ANR211" s="6" t="n"/>
      <c r="ANT211" s="2" t="n"/>
      <c r="ANU211" s="293" t="n"/>
      <c r="ANX211" s="6" t="n"/>
      <c r="ANZ211" s="2" t="n"/>
      <c r="AOA211" s="293" t="n"/>
      <c r="AOD211" s="6" t="n"/>
      <c r="AOF211" s="2" t="n"/>
      <c r="AOG211" s="293" t="n"/>
      <c r="AOJ211" s="6" t="n"/>
      <c r="AOL211" s="2" t="n"/>
      <c r="AOM211" s="293" t="n"/>
      <c r="AOP211" s="6" t="n"/>
      <c r="AOR211" s="2" t="n"/>
      <c r="AOS211" s="293" t="n"/>
      <c r="AOV211" s="6" t="n"/>
      <c r="AOX211" s="2" t="n"/>
      <c r="AOY211" s="293" t="n"/>
      <c r="APB211" s="6" t="n"/>
      <c r="APD211" s="2" t="n"/>
      <c r="APE211" s="293" t="n"/>
      <c r="APH211" s="6" t="n"/>
      <c r="APJ211" s="2" t="n"/>
      <c r="APK211" s="293" t="n"/>
      <c r="APN211" s="6" t="n"/>
      <c r="APP211" s="2" t="n"/>
      <c r="APQ211" s="293" t="n"/>
      <c r="APT211" s="6" t="n"/>
      <c r="APV211" s="2" t="n"/>
      <c r="APW211" s="293" t="n"/>
      <c r="APZ211" s="6" t="n"/>
      <c r="AQB211" s="2" t="n"/>
      <c r="AQC211" s="293" t="n"/>
      <c r="AQF211" s="6" t="n"/>
      <c r="AQH211" s="2" t="n"/>
      <c r="AQI211" s="293" t="n"/>
      <c r="AQL211" s="6" t="n"/>
      <c r="AQN211" s="2" t="n"/>
      <c r="AQO211" s="293" t="n"/>
      <c r="AQR211" s="6" t="n"/>
      <c r="AQT211" s="2" t="n"/>
      <c r="AQU211" s="293" t="n"/>
      <c r="AQX211" s="6" t="n"/>
      <c r="AQZ211" s="2" t="n"/>
      <c r="ARA211" s="293" t="n"/>
      <c r="ARD211" s="6" t="n"/>
      <c r="ARF211" s="2" t="n"/>
      <c r="ARG211" s="293" t="n"/>
      <c r="ARJ211" s="6" t="n"/>
      <c r="ARL211" s="2" t="n"/>
      <c r="ARM211" s="293" t="n"/>
      <c r="ARP211" s="6" t="n"/>
      <c r="ARR211" s="2" t="n"/>
      <c r="ARS211" s="293" t="n"/>
      <c r="ARV211" s="6" t="n"/>
      <c r="ARX211" s="2" t="n"/>
      <c r="ARY211" s="293" t="n"/>
      <c r="ASB211" s="6" t="n"/>
      <c r="ASD211" s="2" t="n"/>
      <c r="ASE211" s="293" t="n"/>
      <c r="ASH211" s="6" t="n"/>
      <c r="ASJ211" s="2" t="n"/>
      <c r="ASK211" s="293" t="n"/>
      <c r="ASN211" s="6" t="n"/>
      <c r="ASP211" s="2" t="n"/>
      <c r="ASQ211" s="293" t="n"/>
      <c r="AST211" s="6" t="n"/>
      <c r="ASV211" s="2" t="n"/>
      <c r="ASW211" s="293" t="n"/>
      <c r="ASZ211" s="6" t="n"/>
      <c r="ATB211" s="2" t="n"/>
      <c r="ATC211" s="293" t="n"/>
      <c r="ATF211" s="6" t="n"/>
      <c r="ATH211" s="2" t="n"/>
      <c r="ATI211" s="293" t="n"/>
      <c r="ATL211" s="6" t="n"/>
      <c r="ATN211" s="2" t="n"/>
      <c r="ATO211" s="293" t="n"/>
      <c r="ATR211" s="6" t="n"/>
      <c r="ATT211" s="2" t="n"/>
      <c r="ATU211" s="293" t="n"/>
      <c r="ATX211" s="6" t="n"/>
      <c r="ATZ211" s="2" t="n"/>
      <c r="AUA211" s="293" t="n"/>
      <c r="AUD211" s="6" t="n"/>
      <c r="AUF211" s="2" t="n"/>
      <c r="AUG211" s="293" t="n"/>
      <c r="AUJ211" s="6" t="n"/>
      <c r="AUL211" s="2" t="n"/>
      <c r="AUM211" s="293" t="n"/>
      <c r="AUP211" s="6" t="n"/>
      <c r="AUR211" s="2" t="n"/>
      <c r="AUS211" s="293" t="n"/>
      <c r="AUV211" s="6" t="n"/>
      <c r="AUX211" s="2" t="n"/>
      <c r="AUY211" s="293" t="n"/>
      <c r="AVB211" s="6" t="n"/>
      <c r="AVD211" s="2" t="n"/>
      <c r="AVE211" s="293" t="n"/>
      <c r="AVH211" s="6" t="n"/>
      <c r="AVJ211" s="2" t="n"/>
      <c r="AVK211" s="293" t="n"/>
      <c r="AVN211" s="6" t="n"/>
      <c r="AVP211" s="2" t="n"/>
      <c r="AVQ211" s="293" t="n"/>
      <c r="AVT211" s="6" t="n"/>
      <c r="AVV211" s="2" t="n"/>
      <c r="AVW211" s="293" t="n"/>
      <c r="AVZ211" s="6" t="n"/>
      <c r="AWB211" s="2" t="n"/>
      <c r="AWC211" s="293" t="n"/>
      <c r="AWF211" s="6" t="n"/>
      <c r="AWH211" s="2" t="n"/>
      <c r="AWI211" s="293" t="n"/>
      <c r="AWL211" s="6" t="n"/>
      <c r="AWN211" s="2" t="n"/>
      <c r="AWO211" s="293" t="n"/>
      <c r="AWR211" s="6" t="n"/>
      <c r="AWT211" s="2" t="n"/>
      <c r="AWU211" s="293" t="n"/>
      <c r="AWX211" s="6" t="n"/>
      <c r="AWZ211" s="2" t="n"/>
      <c r="AXA211" s="293" t="n"/>
      <c r="AXD211" s="6" t="n"/>
      <c r="AXF211" s="2" t="n"/>
      <c r="AXG211" s="293" t="n"/>
      <c r="AXJ211" s="6" t="n"/>
      <c r="AXL211" s="2" t="n"/>
      <c r="AXM211" s="293" t="n"/>
      <c r="AXP211" s="6" t="n"/>
      <c r="AXR211" s="2" t="n"/>
      <c r="AXS211" s="293" t="n"/>
      <c r="AXV211" s="6" t="n"/>
      <c r="AXX211" s="2" t="n"/>
      <c r="AXY211" s="293" t="n"/>
      <c r="AYB211" s="6" t="n"/>
      <c r="AYD211" s="2" t="n"/>
      <c r="AYE211" s="293" t="n"/>
      <c r="AYH211" s="6" t="n"/>
      <c r="AYJ211" s="2" t="n"/>
      <c r="AYK211" s="293" t="n"/>
      <c r="AYN211" s="6" t="n"/>
      <c r="AYP211" s="2" t="n"/>
      <c r="AYQ211" s="293" t="n"/>
      <c r="AYT211" s="6" t="n"/>
      <c r="AYV211" s="2" t="n"/>
      <c r="AYW211" s="293" t="n"/>
      <c r="AYZ211" s="6" t="n"/>
      <c r="AZB211" s="2" t="n"/>
      <c r="AZC211" s="293" t="n"/>
      <c r="AZF211" s="6" t="n"/>
      <c r="AZH211" s="2" t="n"/>
      <c r="AZI211" s="293" t="n"/>
      <c r="AZL211" s="6" t="n"/>
      <c r="AZN211" s="2" t="n"/>
      <c r="AZO211" s="293" t="n"/>
      <c r="AZR211" s="6" t="n"/>
      <c r="AZT211" s="2" t="n"/>
      <c r="AZU211" s="293" t="n"/>
      <c r="AZX211" s="6" t="n"/>
      <c r="AZZ211" s="2" t="n"/>
      <c r="BAA211" s="293" t="n"/>
      <c r="BAD211" s="6" t="n"/>
      <c r="BAF211" s="2" t="n"/>
      <c r="BAG211" s="293" t="n"/>
      <c r="BAJ211" s="6" t="n"/>
      <c r="BAL211" s="2" t="n"/>
      <c r="BAM211" s="293" t="n"/>
      <c r="BAP211" s="6" t="n"/>
      <c r="BAR211" s="2" t="n"/>
      <c r="BAS211" s="293" t="n"/>
      <c r="BAV211" s="6" t="n"/>
      <c r="BAX211" s="2" t="n"/>
      <c r="BAY211" s="293" t="n"/>
      <c r="BBB211" s="6" t="n"/>
      <c r="BBD211" s="2" t="n"/>
      <c r="BBE211" s="293" t="n"/>
      <c r="BBH211" s="6" t="n"/>
      <c r="BBJ211" s="2" t="n"/>
      <c r="BBK211" s="293" t="n"/>
      <c r="BBN211" s="6" t="n"/>
      <c r="BBP211" s="2" t="n"/>
      <c r="BBQ211" s="293" t="n"/>
      <c r="BBT211" s="6" t="n"/>
      <c r="BBV211" s="2" t="n"/>
      <c r="BBW211" s="293" t="n"/>
      <c r="BBZ211" s="6" t="n"/>
      <c r="BCB211" s="2" t="n"/>
      <c r="BCC211" s="293" t="n"/>
      <c r="BCF211" s="6" t="n"/>
      <c r="BCH211" s="2" t="n"/>
      <c r="BCI211" s="293" t="n"/>
      <c r="BCL211" s="6" t="n"/>
      <c r="BCN211" s="2" t="n"/>
      <c r="BCO211" s="293" t="n"/>
      <c r="BCR211" s="6" t="n"/>
      <c r="BCT211" s="2" t="n"/>
      <c r="BCU211" s="293" t="n"/>
      <c r="BCX211" s="6" t="n"/>
      <c r="BCZ211" s="2" t="n"/>
      <c r="BDA211" s="293" t="n"/>
      <c r="BDD211" s="6" t="n"/>
      <c r="BDF211" s="2" t="n"/>
      <c r="BDG211" s="293" t="n"/>
      <c r="BDJ211" s="6" t="n"/>
      <c r="BDL211" s="2" t="n"/>
      <c r="BDM211" s="293" t="n"/>
      <c r="BDP211" s="6" t="n"/>
      <c r="BDR211" s="2" t="n"/>
      <c r="BDS211" s="293" t="n"/>
      <c r="BDV211" s="6" t="n"/>
      <c r="BDX211" s="2" t="n"/>
      <c r="BDY211" s="293" t="n"/>
      <c r="BEB211" s="6" t="n"/>
      <c r="BED211" s="2" t="n"/>
      <c r="BEE211" s="293" t="n"/>
      <c r="BEH211" s="6" t="n"/>
      <c r="BEJ211" s="2" t="n"/>
      <c r="BEK211" s="293" t="n"/>
      <c r="BEN211" s="6" t="n"/>
      <c r="BEP211" s="2" t="n"/>
      <c r="BEQ211" s="293" t="n"/>
      <c r="BET211" s="6" t="n"/>
      <c r="BEV211" s="2" t="n"/>
      <c r="BEW211" s="293" t="n"/>
      <c r="BEZ211" s="6" t="n"/>
      <c r="BFB211" s="2" t="n"/>
      <c r="BFC211" s="293" t="n"/>
      <c r="BFF211" s="6" t="n"/>
      <c r="BFH211" s="2" t="n"/>
      <c r="BFI211" s="293" t="n"/>
      <c r="BFL211" s="6" t="n"/>
      <c r="BFN211" s="2" t="n"/>
      <c r="BFO211" s="293" t="n"/>
      <c r="BFR211" s="6" t="n"/>
      <c r="BFT211" s="2" t="n"/>
      <c r="BFU211" s="293" t="n"/>
      <c r="BFX211" s="6" t="n"/>
      <c r="BFZ211" s="2" t="n"/>
      <c r="BGA211" s="293" t="n"/>
      <c r="BGD211" s="6" t="n"/>
      <c r="BGF211" s="2" t="n"/>
      <c r="BGG211" s="293" t="n"/>
      <c r="BGJ211" s="6" t="n"/>
      <c r="BGL211" s="2" t="n"/>
      <c r="BGM211" s="293" t="n"/>
      <c r="BGP211" s="6" t="n"/>
      <c r="BGR211" s="2" t="n"/>
      <c r="BGS211" s="293" t="n"/>
      <c r="BGV211" s="6" t="n"/>
      <c r="BGX211" s="2" t="n"/>
      <c r="BGY211" s="293" t="n"/>
      <c r="BHB211" s="6" t="n"/>
      <c r="BHD211" s="2" t="n"/>
      <c r="BHE211" s="293" t="n"/>
      <c r="BHH211" s="6" t="n"/>
      <c r="BHJ211" s="2" t="n"/>
      <c r="BHK211" s="293" t="n"/>
      <c r="BHN211" s="6" t="n"/>
      <c r="BHP211" s="2" t="n"/>
      <c r="BHQ211" s="293" t="n"/>
      <c r="BHT211" s="6" t="n"/>
      <c r="BHV211" s="2" t="n"/>
      <c r="BHW211" s="293" t="n"/>
      <c r="BHZ211" s="6" t="n"/>
      <c r="BIB211" s="2" t="n"/>
      <c r="BIC211" s="293" t="n"/>
      <c r="BIF211" s="6" t="n"/>
      <c r="BIH211" s="2" t="n"/>
      <c r="BII211" s="293" t="n"/>
      <c r="BIL211" s="6" t="n"/>
      <c r="BIN211" s="2" t="n"/>
      <c r="BIO211" s="293" t="n"/>
      <c r="BIR211" s="6" t="n"/>
      <c r="BIT211" s="2" t="n"/>
      <c r="BIU211" s="293" t="n"/>
      <c r="BIX211" s="6" t="n"/>
      <c r="BIZ211" s="2" t="n"/>
      <c r="BJA211" s="293" t="n"/>
      <c r="BJD211" s="6" t="n"/>
      <c r="BJF211" s="2" t="n"/>
      <c r="BJG211" s="293" t="n"/>
      <c r="BJJ211" s="6" t="n"/>
      <c r="BJL211" s="2" t="n"/>
      <c r="BJM211" s="293" t="n"/>
      <c r="BJP211" s="6" t="n"/>
      <c r="BJR211" s="2" t="n"/>
      <c r="BJS211" s="293" t="n"/>
      <c r="BJV211" s="6" t="n"/>
      <c r="BJX211" s="2" t="n"/>
      <c r="BJY211" s="293" t="n"/>
      <c r="BKB211" s="6" t="n"/>
      <c r="BKD211" s="2" t="n"/>
      <c r="BKE211" s="293" t="n"/>
      <c r="BKH211" s="6" t="n"/>
      <c r="BKJ211" s="2" t="n"/>
      <c r="BKK211" s="293" t="n"/>
      <c r="BKN211" s="6" t="n"/>
      <c r="BKP211" s="2" t="n"/>
      <c r="BKQ211" s="293" t="n"/>
      <c r="BKT211" s="6" t="n"/>
      <c r="BKV211" s="2" t="n"/>
      <c r="BKW211" s="293" t="n"/>
      <c r="BKZ211" s="6" t="n"/>
      <c r="BLB211" s="2" t="n"/>
      <c r="BLC211" s="293" t="n"/>
      <c r="BLF211" s="6" t="n"/>
      <c r="BLH211" s="2" t="n"/>
      <c r="BLI211" s="293" t="n"/>
      <c r="BLL211" s="6" t="n"/>
      <c r="BLN211" s="2" t="n"/>
      <c r="BLO211" s="293" t="n"/>
      <c r="BLR211" s="6" t="n"/>
      <c r="BLT211" s="2" t="n"/>
      <c r="BLU211" s="293" t="n"/>
      <c r="BLX211" s="6" t="n"/>
      <c r="BLZ211" s="2" t="n"/>
      <c r="BMA211" s="293" t="n"/>
      <c r="BMD211" s="6" t="n"/>
      <c r="BMF211" s="2" t="n"/>
      <c r="BMG211" s="293" t="n"/>
      <c r="BMJ211" s="6" t="n"/>
      <c r="BML211" s="2" t="n"/>
      <c r="BMM211" s="293" t="n"/>
      <c r="BMP211" s="6" t="n"/>
      <c r="BMR211" s="2" t="n"/>
      <c r="BMS211" s="293" t="n"/>
      <c r="BMV211" s="6" t="n"/>
      <c r="BMX211" s="2" t="n"/>
      <c r="BMY211" s="293" t="n"/>
      <c r="BNB211" s="6" t="n"/>
      <c r="BND211" s="2" t="n"/>
      <c r="BNE211" s="293" t="n"/>
      <c r="BNH211" s="6" t="n"/>
      <c r="BNJ211" s="2" t="n"/>
      <c r="BNK211" s="293" t="n"/>
      <c r="BNN211" s="6" t="n"/>
      <c r="BNP211" s="2" t="n"/>
      <c r="BNQ211" s="293" t="n"/>
      <c r="BNT211" s="6" t="n"/>
      <c r="BNV211" s="2" t="n"/>
      <c r="BNW211" s="293" t="n"/>
      <c r="BNZ211" s="6" t="n"/>
      <c r="BOB211" s="2" t="n"/>
      <c r="BOC211" s="293" t="n"/>
      <c r="BOF211" s="6" t="n"/>
      <c r="BOH211" s="2" t="n"/>
      <c r="BOI211" s="293" t="n"/>
      <c r="BOL211" s="6" t="n"/>
      <c r="BON211" s="2" t="n"/>
      <c r="BOO211" s="293" t="n"/>
    </row>
    <row r="212">
      <c r="D212" s="3" t="n"/>
      <c r="E212" s="11" t="n"/>
      <c r="F212" s="293" t="n"/>
      <c r="G212" s="11" t="n"/>
      <c r="H212" s="8" t="n"/>
      <c r="I212" s="8" t="n"/>
      <c r="J212" s="2" t="n"/>
      <c r="K212" s="6" t="n"/>
      <c r="L212" s="293" t="n"/>
      <c r="M212" s="293" t="n"/>
      <c r="N212" s="6" t="n"/>
      <c r="P212" s="2" t="n"/>
      <c r="Q212" s="293" t="n"/>
      <c r="T212" s="6" t="n"/>
      <c r="V212" s="2" t="n"/>
      <c r="W212" s="293" t="n"/>
      <c r="Z212" s="6" t="n"/>
      <c r="AB212" s="2" t="n"/>
      <c r="AC212" s="293" t="n"/>
      <c r="AF212" s="6" t="n"/>
      <c r="AH212" s="2" t="n"/>
      <c r="AI212" s="293" t="n"/>
      <c r="AL212" s="6" t="n"/>
      <c r="AN212" s="2" t="n"/>
      <c r="AO212" s="293" t="n"/>
      <c r="AR212" s="6" t="n"/>
      <c r="AT212" s="2" t="n"/>
      <c r="AU212" s="293" t="n"/>
      <c r="AX212" s="6" t="n"/>
      <c r="AZ212" s="2" t="n"/>
      <c r="BA212" s="293" t="n"/>
      <c r="BD212" s="6" t="n"/>
      <c r="BF212" s="2" t="n"/>
      <c r="BG212" s="293" t="n"/>
      <c r="BJ212" s="6" t="n"/>
      <c r="BL212" s="2" t="n"/>
      <c r="BM212" s="293" t="n"/>
      <c r="BP212" s="6" t="n"/>
      <c r="BR212" s="2" t="n"/>
      <c r="BS212" s="293" t="n"/>
      <c r="BV212" s="6" t="n"/>
      <c r="BX212" s="2" t="n"/>
      <c r="BY212" s="293" t="n"/>
      <c r="CB212" s="6" t="n"/>
      <c r="CD212" s="2" t="n"/>
      <c r="CE212" s="293" t="n"/>
      <c r="CH212" s="6" t="n"/>
      <c r="CJ212" s="2" t="n"/>
      <c r="CK212" s="293" t="n"/>
      <c r="CN212" s="6" t="n"/>
      <c r="CP212" s="2" t="n"/>
      <c r="CQ212" s="293" t="n"/>
      <c r="CT212" s="6" t="n"/>
      <c r="CV212" s="2" t="n"/>
      <c r="CW212" s="293" t="n"/>
      <c r="CZ212" s="6" t="n"/>
      <c r="DB212" s="2" t="n"/>
      <c r="DC212" s="293" t="n"/>
      <c r="DF212" s="6" t="n"/>
      <c r="DH212" s="2" t="n"/>
      <c r="DI212" s="293" t="n"/>
      <c r="DL212" s="6" t="n"/>
      <c r="DN212" s="2" t="n"/>
      <c r="DO212" s="293" t="n"/>
      <c r="DR212" s="6" t="n"/>
      <c r="DT212" s="2" t="n"/>
      <c r="DU212" s="293" t="n"/>
      <c r="DX212" s="6" t="n"/>
      <c r="DZ212" s="2" t="n"/>
      <c r="EA212" s="293" t="n"/>
      <c r="ED212" s="6" t="n"/>
      <c r="EF212" s="2" t="n"/>
      <c r="EG212" s="293" t="n"/>
      <c r="EJ212" s="6" t="n"/>
      <c r="EL212" s="2" t="n"/>
      <c r="EM212" s="293" t="n"/>
      <c r="EP212" s="6" t="n"/>
      <c r="ER212" s="2" t="n"/>
      <c r="ES212" s="293" t="n"/>
      <c r="EV212" s="6" t="n"/>
      <c r="EX212" s="2" t="n"/>
      <c r="EY212" s="293" t="n"/>
      <c r="FB212" s="6" t="n"/>
      <c r="FD212" s="2" t="n"/>
      <c r="FE212" s="293" t="n"/>
      <c r="FH212" s="6" t="n"/>
      <c r="FJ212" s="2" t="n"/>
      <c r="FK212" s="293" t="n"/>
      <c r="FN212" s="6" t="n"/>
      <c r="FP212" s="2" t="n"/>
      <c r="FQ212" s="293" t="n"/>
      <c r="FT212" s="6" t="n"/>
      <c r="FV212" s="2" t="n"/>
      <c r="FW212" s="293" t="n"/>
      <c r="FZ212" s="6" t="n"/>
      <c r="GB212" s="2" t="n"/>
      <c r="GC212" s="293" t="n"/>
      <c r="GF212" s="6" t="n"/>
      <c r="GH212" s="2" t="n"/>
      <c r="GI212" s="293" t="n"/>
      <c r="GL212" s="6" t="n"/>
      <c r="GN212" s="2" t="n"/>
      <c r="GO212" s="293" t="n"/>
      <c r="GR212" s="6" t="n"/>
      <c r="GT212" s="2" t="n"/>
      <c r="GU212" s="293" t="n"/>
      <c r="GX212" s="6" t="n"/>
      <c r="GZ212" s="2" t="n"/>
      <c r="HA212" s="293" t="n"/>
      <c r="HD212" s="6" t="n"/>
      <c r="HF212" s="2" t="n"/>
      <c r="HG212" s="293" t="n"/>
      <c r="HJ212" s="6" t="n"/>
      <c r="HL212" s="2" t="n"/>
      <c r="HM212" s="293" t="n"/>
      <c r="HP212" s="6" t="n"/>
      <c r="HR212" s="2" t="n"/>
      <c r="HS212" s="293" t="n"/>
      <c r="HV212" s="6" t="n"/>
      <c r="HX212" s="2" t="n"/>
      <c r="HY212" s="293" t="n"/>
      <c r="IB212" s="6" t="n"/>
      <c r="ID212" s="2" t="n"/>
      <c r="IE212" s="293" t="n"/>
      <c r="IH212" s="6" t="n"/>
      <c r="IJ212" s="2" t="n"/>
      <c r="IK212" s="293" t="n"/>
      <c r="IN212" s="6" t="n"/>
      <c r="IP212" s="2" t="n"/>
      <c r="IQ212" s="293" t="n"/>
      <c r="IT212" s="6" t="n"/>
      <c r="IV212" s="2" t="n"/>
      <c r="IW212" s="293" t="n"/>
      <c r="IZ212" s="6" t="n"/>
      <c r="JB212" s="2" t="n"/>
      <c r="JC212" s="293" t="n"/>
      <c r="JF212" s="6" t="n"/>
      <c r="JH212" s="2" t="n"/>
      <c r="JI212" s="293" t="n"/>
      <c r="JL212" s="6" t="n"/>
      <c r="JN212" s="2" t="n"/>
      <c r="JO212" s="293" t="n"/>
      <c r="JR212" s="6" t="n"/>
      <c r="JT212" s="2" t="n"/>
      <c r="JU212" s="293" t="n"/>
      <c r="JX212" s="6" t="n"/>
      <c r="JZ212" s="2" t="n"/>
      <c r="KA212" s="293" t="n"/>
      <c r="KD212" s="6" t="n"/>
      <c r="KF212" s="2" t="n"/>
      <c r="KG212" s="293" t="n"/>
      <c r="KJ212" s="6" t="n"/>
      <c r="KL212" s="2" t="n"/>
      <c r="KM212" s="293" t="n"/>
      <c r="KP212" s="6" t="n"/>
      <c r="KR212" s="2" t="n"/>
      <c r="KS212" s="293" t="n"/>
      <c r="KV212" s="6" t="n"/>
      <c r="KX212" s="2" t="n"/>
      <c r="KY212" s="293" t="n"/>
      <c r="LB212" s="6" t="n"/>
      <c r="LD212" s="2" t="n"/>
      <c r="LE212" s="293" t="n"/>
      <c r="LH212" s="6" t="n"/>
      <c r="LJ212" s="2" t="n"/>
      <c r="LK212" s="293" t="n"/>
      <c r="LN212" s="6" t="n"/>
      <c r="LP212" s="2" t="n"/>
      <c r="LQ212" s="293" t="n"/>
      <c r="LT212" s="6" t="n"/>
      <c r="LV212" s="2" t="n"/>
      <c r="LW212" s="293" t="n"/>
      <c r="LZ212" s="6" t="n"/>
      <c r="MB212" s="2" t="n"/>
      <c r="MC212" s="293" t="n"/>
      <c r="MF212" s="6" t="n"/>
      <c r="MH212" s="2" t="n"/>
      <c r="MI212" s="293" t="n"/>
      <c r="ML212" s="6" t="n"/>
      <c r="MN212" s="2" t="n"/>
      <c r="MO212" s="293" t="n"/>
      <c r="MR212" s="6" t="n"/>
      <c r="MT212" s="2" t="n"/>
      <c r="MU212" s="293" t="n"/>
      <c r="MX212" s="6" t="n"/>
      <c r="MZ212" s="2" t="n"/>
      <c r="NA212" s="293" t="n"/>
      <c r="ND212" s="6" t="n"/>
      <c r="NF212" s="2" t="n"/>
      <c r="NG212" s="293" t="n"/>
      <c r="NJ212" s="6" t="n"/>
      <c r="NL212" s="2" t="n"/>
      <c r="NM212" s="293" t="n"/>
      <c r="NP212" s="6" t="n"/>
      <c r="NR212" s="2" t="n"/>
      <c r="NS212" s="293" t="n"/>
      <c r="NV212" s="6" t="n"/>
      <c r="NX212" s="2" t="n"/>
      <c r="NY212" s="293" t="n"/>
      <c r="OB212" s="6" t="n"/>
      <c r="OD212" s="2" t="n"/>
      <c r="OE212" s="293" t="n"/>
      <c r="OH212" s="6" t="n"/>
      <c r="OJ212" s="2" t="n"/>
      <c r="OK212" s="293" t="n"/>
      <c r="ON212" s="6" t="n"/>
      <c r="OP212" s="2" t="n"/>
      <c r="OQ212" s="293" t="n"/>
      <c r="OT212" s="6" t="n"/>
      <c r="OV212" s="2" t="n"/>
      <c r="OW212" s="293" t="n"/>
      <c r="OZ212" s="6" t="n"/>
      <c r="PB212" s="2" t="n"/>
      <c r="PC212" s="293" t="n"/>
      <c r="PF212" s="6" t="n"/>
      <c r="PH212" s="2" t="n"/>
      <c r="PI212" s="293" t="n"/>
      <c r="PL212" s="6" t="n"/>
      <c r="PN212" s="2" t="n"/>
      <c r="PO212" s="293" t="n"/>
      <c r="PR212" s="6" t="n"/>
      <c r="PT212" s="2" t="n"/>
      <c r="PU212" s="293" t="n"/>
      <c r="PX212" s="6" t="n"/>
      <c r="PZ212" s="2" t="n"/>
      <c r="QA212" s="293" t="n"/>
      <c r="QD212" s="6" t="n"/>
      <c r="QF212" s="2" t="n"/>
      <c r="QG212" s="293" t="n"/>
      <c r="QJ212" s="6" t="n"/>
      <c r="QL212" s="2" t="n"/>
      <c r="QM212" s="293" t="n"/>
      <c r="QP212" s="6" t="n"/>
      <c r="QR212" s="2" t="n"/>
      <c r="QS212" s="293" t="n"/>
      <c r="QV212" s="6" t="n"/>
      <c r="QX212" s="2" t="n"/>
      <c r="QY212" s="293" t="n"/>
      <c r="RB212" s="6" t="n"/>
      <c r="RD212" s="2" t="n"/>
      <c r="RE212" s="293" t="n"/>
      <c r="RH212" s="6" t="n"/>
      <c r="RJ212" s="2" t="n"/>
      <c r="RK212" s="293" t="n"/>
      <c r="RN212" s="6" t="n"/>
      <c r="RP212" s="2" t="n"/>
      <c r="RQ212" s="293" t="n"/>
      <c r="RT212" s="6" t="n"/>
      <c r="RV212" s="2" t="n"/>
      <c r="RW212" s="293" t="n"/>
      <c r="RZ212" s="6" t="n"/>
      <c r="SB212" s="2" t="n"/>
      <c r="SC212" s="293" t="n"/>
      <c r="SF212" s="6" t="n"/>
      <c r="SH212" s="2" t="n"/>
      <c r="SI212" s="293" t="n"/>
      <c r="SL212" s="6" t="n"/>
      <c r="SN212" s="2" t="n"/>
      <c r="SO212" s="293" t="n"/>
      <c r="SR212" s="6" t="n"/>
      <c r="ST212" s="2" t="n"/>
      <c r="SU212" s="293" t="n"/>
      <c r="SX212" s="6" t="n"/>
      <c r="SZ212" s="2" t="n"/>
      <c r="TA212" s="293" t="n"/>
      <c r="TD212" s="6" t="n"/>
      <c r="TF212" s="2" t="n"/>
      <c r="TG212" s="293" t="n"/>
      <c r="TJ212" s="6" t="n"/>
      <c r="TL212" s="2" t="n"/>
      <c r="TM212" s="293" t="n"/>
      <c r="TP212" s="6" t="n"/>
      <c r="TR212" s="2" t="n"/>
      <c r="TS212" s="293" t="n"/>
      <c r="TV212" s="6" t="n"/>
      <c r="TX212" s="2" t="n"/>
      <c r="TY212" s="293" t="n"/>
      <c r="UB212" s="6" t="n"/>
      <c r="UD212" s="2" t="n"/>
      <c r="UE212" s="293" t="n"/>
      <c r="UH212" s="6" t="n"/>
      <c r="UJ212" s="2" t="n"/>
      <c r="UK212" s="293" t="n"/>
      <c r="UN212" s="6" t="n"/>
      <c r="UP212" s="2" t="n"/>
      <c r="UQ212" s="293" t="n"/>
      <c r="UT212" s="6" t="n"/>
      <c r="UV212" s="2" t="n"/>
      <c r="UW212" s="293" t="n"/>
      <c r="UZ212" s="6" t="n"/>
      <c r="VB212" s="2" t="n"/>
      <c r="VC212" s="293" t="n"/>
      <c r="VF212" s="6" t="n"/>
      <c r="VH212" s="2" t="n"/>
      <c r="VI212" s="293" t="n"/>
      <c r="VL212" s="6" t="n"/>
      <c r="VN212" s="2" t="n"/>
      <c r="VO212" s="293" t="n"/>
      <c r="VR212" s="6" t="n"/>
      <c r="VT212" s="2" t="n"/>
      <c r="VU212" s="293" t="n"/>
      <c r="VX212" s="6" t="n"/>
      <c r="VZ212" s="2" t="n"/>
      <c r="WA212" s="293" t="n"/>
      <c r="WD212" s="6" t="n"/>
      <c r="WF212" s="2" t="n"/>
      <c r="WG212" s="293" t="n"/>
      <c r="WJ212" s="6" t="n"/>
      <c r="WL212" s="2" t="n"/>
      <c r="WM212" s="293" t="n"/>
      <c r="WP212" s="6" t="n"/>
      <c r="WR212" s="2" t="n"/>
      <c r="WS212" s="293" t="n"/>
      <c r="WV212" s="6" t="n"/>
      <c r="WX212" s="2" t="n"/>
      <c r="WY212" s="293" t="n"/>
      <c r="XB212" s="6" t="n"/>
      <c r="XD212" s="2" t="n"/>
      <c r="XE212" s="293" t="n"/>
      <c r="XH212" s="6" t="n"/>
      <c r="XJ212" s="2" t="n"/>
      <c r="XK212" s="293" t="n"/>
      <c r="XN212" s="6" t="n"/>
      <c r="XP212" s="2" t="n"/>
      <c r="XQ212" s="293" t="n"/>
      <c r="XT212" s="6" t="n"/>
      <c r="XV212" s="2" t="n"/>
      <c r="XW212" s="293" t="n"/>
      <c r="XZ212" s="6" t="n"/>
      <c r="YB212" s="2" t="n"/>
      <c r="YC212" s="293" t="n"/>
      <c r="YF212" s="6" t="n"/>
      <c r="YH212" s="2" t="n"/>
      <c r="YI212" s="293" t="n"/>
      <c r="YL212" s="6" t="n"/>
      <c r="YN212" s="2" t="n"/>
      <c r="YO212" s="293" t="n"/>
      <c r="YR212" s="6" t="n"/>
      <c r="YT212" s="2" t="n"/>
      <c r="YU212" s="293" t="n"/>
      <c r="YX212" s="6" t="n"/>
      <c r="YZ212" s="2" t="n"/>
      <c r="ZA212" s="293" t="n"/>
      <c r="ZD212" s="6" t="n"/>
      <c r="ZF212" s="2" t="n"/>
      <c r="ZG212" s="293" t="n"/>
      <c r="ZJ212" s="6" t="n"/>
      <c r="ZL212" s="2" t="n"/>
      <c r="ZM212" s="293" t="n"/>
      <c r="ZP212" s="6" t="n"/>
      <c r="ZR212" s="2" t="n"/>
      <c r="ZS212" s="293" t="n"/>
      <c r="ZV212" s="6" t="n"/>
      <c r="ZX212" s="2" t="n"/>
      <c r="ZY212" s="293" t="n"/>
      <c r="AAB212" s="6" t="n"/>
      <c r="AAD212" s="2" t="n"/>
      <c r="AAE212" s="293" t="n"/>
      <c r="AAH212" s="6" t="n"/>
      <c r="AAJ212" s="2" t="n"/>
      <c r="AAK212" s="293" t="n"/>
      <c r="AAN212" s="6" t="n"/>
      <c r="AAP212" s="2" t="n"/>
      <c r="AAQ212" s="293" t="n"/>
      <c r="AAT212" s="6" t="n"/>
      <c r="AAV212" s="2" t="n"/>
      <c r="AAW212" s="293" t="n"/>
      <c r="AAZ212" s="6" t="n"/>
      <c r="ABB212" s="2" t="n"/>
      <c r="ABC212" s="293" t="n"/>
      <c r="ABF212" s="6" t="n"/>
      <c r="ABH212" s="2" t="n"/>
      <c r="ABI212" s="293" t="n"/>
      <c r="ABL212" s="6" t="n"/>
      <c r="ABN212" s="2" t="n"/>
      <c r="ABO212" s="293" t="n"/>
      <c r="ABR212" s="6" t="n"/>
      <c r="ABT212" s="2" t="n"/>
      <c r="ABU212" s="293" t="n"/>
      <c r="ABX212" s="6" t="n"/>
      <c r="ABZ212" s="2" t="n"/>
      <c r="ACA212" s="293" t="n"/>
      <c r="ACD212" s="6" t="n"/>
      <c r="ACF212" s="2" t="n"/>
      <c r="ACG212" s="293" t="n"/>
      <c r="ACJ212" s="6" t="n"/>
      <c r="ACL212" s="2" t="n"/>
      <c r="ACM212" s="293" t="n"/>
      <c r="ACP212" s="6" t="n"/>
      <c r="ACR212" s="2" t="n"/>
      <c r="ACS212" s="293" t="n"/>
      <c r="ACV212" s="6" t="n"/>
      <c r="ACX212" s="2" t="n"/>
      <c r="ACY212" s="293" t="n"/>
      <c r="ADB212" s="6" t="n"/>
      <c r="ADD212" s="2" t="n"/>
      <c r="ADE212" s="293" t="n"/>
      <c r="ADH212" s="6" t="n"/>
      <c r="ADJ212" s="2" t="n"/>
      <c r="ADK212" s="293" t="n"/>
      <c r="ADN212" s="6" t="n"/>
      <c r="ADP212" s="2" t="n"/>
      <c r="ADQ212" s="293" t="n"/>
      <c r="ADT212" s="6" t="n"/>
      <c r="ADV212" s="2" t="n"/>
      <c r="ADW212" s="293" t="n"/>
      <c r="ADZ212" s="6" t="n"/>
      <c r="AEB212" s="2" t="n"/>
      <c r="AEC212" s="293" t="n"/>
      <c r="AEF212" s="6" t="n"/>
      <c r="AEH212" s="2" t="n"/>
      <c r="AEI212" s="293" t="n"/>
      <c r="AEL212" s="6" t="n"/>
      <c r="AEN212" s="2" t="n"/>
      <c r="AEO212" s="293" t="n"/>
      <c r="AER212" s="6" t="n"/>
      <c r="AET212" s="2" t="n"/>
      <c r="AEU212" s="293" t="n"/>
      <c r="AEX212" s="6" t="n"/>
      <c r="AEZ212" s="2" t="n"/>
      <c r="AFA212" s="293" t="n"/>
      <c r="AFD212" s="6" t="n"/>
      <c r="AFF212" s="2" t="n"/>
      <c r="AFG212" s="293" t="n"/>
      <c r="AFJ212" s="6" t="n"/>
      <c r="AFL212" s="2" t="n"/>
      <c r="AFM212" s="293" t="n"/>
      <c r="AFP212" s="6" t="n"/>
      <c r="AFR212" s="2" t="n"/>
      <c r="AFS212" s="293" t="n"/>
      <c r="AFV212" s="6" t="n"/>
      <c r="AFX212" s="2" t="n"/>
      <c r="AFY212" s="293" t="n"/>
      <c r="AGB212" s="6" t="n"/>
      <c r="AGD212" s="2" t="n"/>
      <c r="AGE212" s="293" t="n"/>
      <c r="AGH212" s="6" t="n"/>
      <c r="AGJ212" s="2" t="n"/>
      <c r="AGK212" s="293" t="n"/>
      <c r="AGN212" s="6" t="n"/>
      <c r="AGP212" s="2" t="n"/>
      <c r="AGQ212" s="293" t="n"/>
      <c r="AGT212" s="6" t="n"/>
      <c r="AGV212" s="2" t="n"/>
      <c r="AGW212" s="293" t="n"/>
      <c r="AGZ212" s="6" t="n"/>
      <c r="AHB212" s="2" t="n"/>
      <c r="AHC212" s="293" t="n"/>
      <c r="AHF212" s="6" t="n"/>
      <c r="AHH212" s="2" t="n"/>
      <c r="AHI212" s="293" t="n"/>
      <c r="AHL212" s="6" t="n"/>
      <c r="AHN212" s="2" t="n"/>
      <c r="AHO212" s="293" t="n"/>
      <c r="AHR212" s="6" t="n"/>
      <c r="AHT212" s="2" t="n"/>
      <c r="AHU212" s="293" t="n"/>
      <c r="AHX212" s="6" t="n"/>
      <c r="AHZ212" s="2" t="n"/>
      <c r="AIA212" s="293" t="n"/>
      <c r="AID212" s="6" t="n"/>
      <c r="AIF212" s="2" t="n"/>
      <c r="AIG212" s="293" t="n"/>
      <c r="AIJ212" s="6" t="n"/>
      <c r="AIL212" s="2" t="n"/>
      <c r="AIM212" s="293" t="n"/>
      <c r="AIP212" s="6" t="n"/>
      <c r="AIR212" s="2" t="n"/>
      <c r="AIS212" s="293" t="n"/>
      <c r="AIV212" s="6" t="n"/>
      <c r="AIX212" s="2" t="n"/>
      <c r="AIY212" s="293" t="n"/>
      <c r="AJB212" s="6" t="n"/>
      <c r="AJD212" s="2" t="n"/>
      <c r="AJE212" s="293" t="n"/>
      <c r="AJH212" s="6" t="n"/>
      <c r="AJJ212" s="2" t="n"/>
      <c r="AJK212" s="293" t="n"/>
      <c r="AJN212" s="6" t="n"/>
      <c r="AJP212" s="2" t="n"/>
      <c r="AJQ212" s="293" t="n"/>
      <c r="AJT212" s="6" t="n"/>
      <c r="AJV212" s="2" t="n"/>
      <c r="AJW212" s="293" t="n"/>
      <c r="AJZ212" s="6" t="n"/>
      <c r="AKB212" s="2" t="n"/>
      <c r="AKC212" s="293" t="n"/>
      <c r="AKF212" s="6" t="n"/>
      <c r="AKH212" s="2" t="n"/>
      <c r="AKI212" s="293" t="n"/>
      <c r="AKL212" s="6" t="n"/>
      <c r="AKN212" s="2" t="n"/>
      <c r="AKO212" s="293" t="n"/>
      <c r="AKR212" s="6" t="n"/>
      <c r="AKT212" s="2" t="n"/>
      <c r="AKU212" s="293" t="n"/>
      <c r="AKX212" s="6" t="n"/>
      <c r="AKZ212" s="2" t="n"/>
      <c r="ALA212" s="293" t="n"/>
      <c r="ALD212" s="6" t="n"/>
      <c r="ALF212" s="2" t="n"/>
      <c r="ALG212" s="293" t="n"/>
      <c r="ALJ212" s="6" t="n"/>
      <c r="ALL212" s="2" t="n"/>
      <c r="ALM212" s="293" t="n"/>
      <c r="ALP212" s="6" t="n"/>
      <c r="ALR212" s="2" t="n"/>
      <c r="ALS212" s="293" t="n"/>
      <c r="ALV212" s="6" t="n"/>
      <c r="ALX212" s="2" t="n"/>
      <c r="ALY212" s="293" t="n"/>
      <c r="AMB212" s="6" t="n"/>
      <c r="AMD212" s="2" t="n"/>
      <c r="AME212" s="293" t="n"/>
      <c r="AMH212" s="6" t="n"/>
      <c r="AMJ212" s="2" t="n"/>
      <c r="AMK212" s="293" t="n"/>
      <c r="AMN212" s="6" t="n"/>
      <c r="AMP212" s="2" t="n"/>
      <c r="AMQ212" s="293" t="n"/>
      <c r="AMT212" s="6" t="n"/>
      <c r="AMV212" s="2" t="n"/>
      <c r="AMW212" s="293" t="n"/>
      <c r="AMZ212" s="6" t="n"/>
      <c r="ANB212" s="2" t="n"/>
      <c r="ANC212" s="293" t="n"/>
      <c r="ANF212" s="6" t="n"/>
      <c r="ANH212" s="2" t="n"/>
      <c r="ANI212" s="293" t="n"/>
      <c r="ANL212" s="6" t="n"/>
      <c r="ANN212" s="2" t="n"/>
      <c r="ANO212" s="293" t="n"/>
      <c r="ANR212" s="6" t="n"/>
      <c r="ANT212" s="2" t="n"/>
      <c r="ANU212" s="293" t="n"/>
      <c r="ANX212" s="6" t="n"/>
      <c r="ANZ212" s="2" t="n"/>
      <c r="AOA212" s="293" t="n"/>
      <c r="AOD212" s="6" t="n"/>
      <c r="AOF212" s="2" t="n"/>
      <c r="AOG212" s="293" t="n"/>
      <c r="AOJ212" s="6" t="n"/>
      <c r="AOL212" s="2" t="n"/>
      <c r="AOM212" s="293" t="n"/>
      <c r="AOP212" s="6" t="n"/>
      <c r="AOR212" s="2" t="n"/>
      <c r="AOS212" s="293" t="n"/>
      <c r="AOV212" s="6" t="n"/>
      <c r="AOX212" s="2" t="n"/>
      <c r="AOY212" s="293" t="n"/>
      <c r="APB212" s="6" t="n"/>
      <c r="APD212" s="2" t="n"/>
      <c r="APE212" s="293" t="n"/>
      <c r="APH212" s="6" t="n"/>
      <c r="APJ212" s="2" t="n"/>
      <c r="APK212" s="293" t="n"/>
      <c r="APN212" s="6" t="n"/>
      <c r="APP212" s="2" t="n"/>
      <c r="APQ212" s="293" t="n"/>
      <c r="APT212" s="6" t="n"/>
      <c r="APV212" s="2" t="n"/>
      <c r="APW212" s="293" t="n"/>
      <c r="APZ212" s="6" t="n"/>
      <c r="AQB212" s="2" t="n"/>
      <c r="AQC212" s="293" t="n"/>
      <c r="AQF212" s="6" t="n"/>
      <c r="AQH212" s="2" t="n"/>
      <c r="AQI212" s="293" t="n"/>
      <c r="AQL212" s="6" t="n"/>
      <c r="AQN212" s="2" t="n"/>
      <c r="AQO212" s="293" t="n"/>
      <c r="AQR212" s="6" t="n"/>
      <c r="AQT212" s="2" t="n"/>
      <c r="AQU212" s="293" t="n"/>
      <c r="AQX212" s="6" t="n"/>
      <c r="AQZ212" s="2" t="n"/>
      <c r="ARA212" s="293" t="n"/>
      <c r="ARD212" s="6" t="n"/>
      <c r="ARF212" s="2" t="n"/>
      <c r="ARG212" s="293" t="n"/>
      <c r="ARJ212" s="6" t="n"/>
      <c r="ARL212" s="2" t="n"/>
      <c r="ARM212" s="293" t="n"/>
      <c r="ARP212" s="6" t="n"/>
      <c r="ARR212" s="2" t="n"/>
      <c r="ARS212" s="293" t="n"/>
      <c r="ARV212" s="6" t="n"/>
      <c r="ARX212" s="2" t="n"/>
      <c r="ARY212" s="293" t="n"/>
      <c r="ASB212" s="6" t="n"/>
      <c r="ASD212" s="2" t="n"/>
      <c r="ASE212" s="293" t="n"/>
      <c r="ASH212" s="6" t="n"/>
      <c r="ASJ212" s="2" t="n"/>
      <c r="ASK212" s="293" t="n"/>
      <c r="ASN212" s="6" t="n"/>
      <c r="ASP212" s="2" t="n"/>
      <c r="ASQ212" s="293" t="n"/>
      <c r="AST212" s="6" t="n"/>
      <c r="ASV212" s="2" t="n"/>
      <c r="ASW212" s="293" t="n"/>
      <c r="ASZ212" s="6" t="n"/>
      <c r="ATB212" s="2" t="n"/>
      <c r="ATC212" s="293" t="n"/>
      <c r="ATF212" s="6" t="n"/>
      <c r="ATH212" s="2" t="n"/>
      <c r="ATI212" s="293" t="n"/>
      <c r="ATL212" s="6" t="n"/>
      <c r="ATN212" s="2" t="n"/>
      <c r="ATO212" s="293" t="n"/>
      <c r="ATR212" s="6" t="n"/>
      <c r="ATT212" s="2" t="n"/>
      <c r="ATU212" s="293" t="n"/>
      <c r="ATX212" s="6" t="n"/>
      <c r="ATZ212" s="2" t="n"/>
      <c r="AUA212" s="293" t="n"/>
      <c r="AUD212" s="6" t="n"/>
      <c r="AUF212" s="2" t="n"/>
      <c r="AUG212" s="293" t="n"/>
      <c r="AUJ212" s="6" t="n"/>
      <c r="AUL212" s="2" t="n"/>
      <c r="AUM212" s="293" t="n"/>
      <c r="AUP212" s="6" t="n"/>
      <c r="AUR212" s="2" t="n"/>
      <c r="AUS212" s="293" t="n"/>
      <c r="AUV212" s="6" t="n"/>
      <c r="AUX212" s="2" t="n"/>
      <c r="AUY212" s="293" t="n"/>
      <c r="AVB212" s="6" t="n"/>
      <c r="AVD212" s="2" t="n"/>
      <c r="AVE212" s="293" t="n"/>
      <c r="AVH212" s="6" t="n"/>
      <c r="AVJ212" s="2" t="n"/>
      <c r="AVK212" s="293" t="n"/>
      <c r="AVN212" s="6" t="n"/>
      <c r="AVP212" s="2" t="n"/>
      <c r="AVQ212" s="293" t="n"/>
      <c r="AVT212" s="6" t="n"/>
      <c r="AVV212" s="2" t="n"/>
      <c r="AVW212" s="293" t="n"/>
      <c r="AVZ212" s="6" t="n"/>
      <c r="AWB212" s="2" t="n"/>
      <c r="AWC212" s="293" t="n"/>
      <c r="AWF212" s="6" t="n"/>
      <c r="AWH212" s="2" t="n"/>
      <c r="AWI212" s="293" t="n"/>
      <c r="AWL212" s="6" t="n"/>
      <c r="AWN212" s="2" t="n"/>
      <c r="AWO212" s="293" t="n"/>
      <c r="AWR212" s="6" t="n"/>
      <c r="AWT212" s="2" t="n"/>
      <c r="AWU212" s="293" t="n"/>
      <c r="AWX212" s="6" t="n"/>
      <c r="AWZ212" s="2" t="n"/>
      <c r="AXA212" s="293" t="n"/>
      <c r="AXD212" s="6" t="n"/>
      <c r="AXF212" s="2" t="n"/>
      <c r="AXG212" s="293" t="n"/>
      <c r="AXJ212" s="6" t="n"/>
      <c r="AXL212" s="2" t="n"/>
      <c r="AXM212" s="293" t="n"/>
      <c r="AXP212" s="6" t="n"/>
      <c r="AXR212" s="2" t="n"/>
      <c r="AXS212" s="293" t="n"/>
      <c r="AXV212" s="6" t="n"/>
      <c r="AXX212" s="2" t="n"/>
      <c r="AXY212" s="293" t="n"/>
      <c r="AYB212" s="6" t="n"/>
      <c r="AYD212" s="2" t="n"/>
      <c r="AYE212" s="293" t="n"/>
      <c r="AYH212" s="6" t="n"/>
      <c r="AYJ212" s="2" t="n"/>
      <c r="AYK212" s="293" t="n"/>
      <c r="AYN212" s="6" t="n"/>
      <c r="AYP212" s="2" t="n"/>
      <c r="AYQ212" s="293" t="n"/>
      <c r="AYT212" s="6" t="n"/>
      <c r="AYV212" s="2" t="n"/>
      <c r="AYW212" s="293" t="n"/>
      <c r="AYZ212" s="6" t="n"/>
      <c r="AZB212" s="2" t="n"/>
      <c r="AZC212" s="293" t="n"/>
      <c r="AZF212" s="6" t="n"/>
      <c r="AZH212" s="2" t="n"/>
      <c r="AZI212" s="293" t="n"/>
      <c r="AZL212" s="6" t="n"/>
      <c r="AZN212" s="2" t="n"/>
      <c r="AZO212" s="293" t="n"/>
      <c r="AZR212" s="6" t="n"/>
      <c r="AZT212" s="2" t="n"/>
      <c r="AZU212" s="293" t="n"/>
      <c r="AZX212" s="6" t="n"/>
      <c r="AZZ212" s="2" t="n"/>
      <c r="BAA212" s="293" t="n"/>
      <c r="BAD212" s="6" t="n"/>
      <c r="BAF212" s="2" t="n"/>
      <c r="BAG212" s="293" t="n"/>
      <c r="BAJ212" s="6" t="n"/>
      <c r="BAL212" s="2" t="n"/>
      <c r="BAM212" s="293" t="n"/>
      <c r="BAP212" s="6" t="n"/>
      <c r="BAR212" s="2" t="n"/>
      <c r="BAS212" s="293" t="n"/>
      <c r="BAV212" s="6" t="n"/>
      <c r="BAX212" s="2" t="n"/>
      <c r="BAY212" s="293" t="n"/>
      <c r="BBB212" s="6" t="n"/>
      <c r="BBD212" s="2" t="n"/>
      <c r="BBE212" s="293" t="n"/>
      <c r="BBH212" s="6" t="n"/>
      <c r="BBJ212" s="2" t="n"/>
      <c r="BBK212" s="293" t="n"/>
      <c r="BBN212" s="6" t="n"/>
      <c r="BBP212" s="2" t="n"/>
      <c r="BBQ212" s="293" t="n"/>
      <c r="BBT212" s="6" t="n"/>
      <c r="BBV212" s="2" t="n"/>
      <c r="BBW212" s="293" t="n"/>
      <c r="BBZ212" s="6" t="n"/>
      <c r="BCB212" s="2" t="n"/>
      <c r="BCC212" s="293" t="n"/>
      <c r="BCF212" s="6" t="n"/>
      <c r="BCH212" s="2" t="n"/>
      <c r="BCI212" s="293" t="n"/>
      <c r="BCL212" s="6" t="n"/>
      <c r="BCN212" s="2" t="n"/>
      <c r="BCO212" s="293" t="n"/>
      <c r="BCR212" s="6" t="n"/>
      <c r="BCT212" s="2" t="n"/>
      <c r="BCU212" s="293" t="n"/>
      <c r="BCX212" s="6" t="n"/>
      <c r="BCZ212" s="2" t="n"/>
      <c r="BDA212" s="293" t="n"/>
      <c r="BDD212" s="6" t="n"/>
      <c r="BDF212" s="2" t="n"/>
      <c r="BDG212" s="293" t="n"/>
      <c r="BDJ212" s="6" t="n"/>
      <c r="BDL212" s="2" t="n"/>
      <c r="BDM212" s="293" t="n"/>
      <c r="BDP212" s="6" t="n"/>
      <c r="BDR212" s="2" t="n"/>
      <c r="BDS212" s="293" t="n"/>
      <c r="BDV212" s="6" t="n"/>
      <c r="BDX212" s="2" t="n"/>
      <c r="BDY212" s="293" t="n"/>
      <c r="BEB212" s="6" t="n"/>
      <c r="BED212" s="2" t="n"/>
      <c r="BEE212" s="293" t="n"/>
      <c r="BEH212" s="6" t="n"/>
      <c r="BEJ212" s="2" t="n"/>
      <c r="BEK212" s="293" t="n"/>
      <c r="BEN212" s="6" t="n"/>
      <c r="BEP212" s="2" t="n"/>
      <c r="BEQ212" s="293" t="n"/>
      <c r="BET212" s="6" t="n"/>
      <c r="BEV212" s="2" t="n"/>
      <c r="BEW212" s="293" t="n"/>
      <c r="BEZ212" s="6" t="n"/>
      <c r="BFB212" s="2" t="n"/>
      <c r="BFC212" s="293" t="n"/>
      <c r="BFF212" s="6" t="n"/>
      <c r="BFH212" s="2" t="n"/>
      <c r="BFI212" s="293" t="n"/>
      <c r="BFL212" s="6" t="n"/>
      <c r="BFN212" s="2" t="n"/>
      <c r="BFO212" s="293" t="n"/>
      <c r="BFR212" s="6" t="n"/>
      <c r="BFT212" s="2" t="n"/>
      <c r="BFU212" s="293" t="n"/>
      <c r="BFX212" s="6" t="n"/>
      <c r="BFZ212" s="2" t="n"/>
      <c r="BGA212" s="293" t="n"/>
      <c r="BGD212" s="6" t="n"/>
      <c r="BGF212" s="2" t="n"/>
      <c r="BGG212" s="293" t="n"/>
      <c r="BGJ212" s="6" t="n"/>
      <c r="BGL212" s="2" t="n"/>
      <c r="BGM212" s="293" t="n"/>
      <c r="BGP212" s="6" t="n"/>
      <c r="BGR212" s="2" t="n"/>
      <c r="BGS212" s="293" t="n"/>
      <c r="BGV212" s="6" t="n"/>
      <c r="BGX212" s="2" t="n"/>
      <c r="BGY212" s="293" t="n"/>
      <c r="BHB212" s="6" t="n"/>
      <c r="BHD212" s="2" t="n"/>
      <c r="BHE212" s="293" t="n"/>
      <c r="BHH212" s="6" t="n"/>
      <c r="BHJ212" s="2" t="n"/>
      <c r="BHK212" s="293" t="n"/>
      <c r="BHN212" s="6" t="n"/>
      <c r="BHP212" s="2" t="n"/>
      <c r="BHQ212" s="293" t="n"/>
      <c r="BHT212" s="6" t="n"/>
      <c r="BHV212" s="2" t="n"/>
      <c r="BHW212" s="293" t="n"/>
      <c r="BHZ212" s="6" t="n"/>
      <c r="BIB212" s="2" t="n"/>
      <c r="BIC212" s="293" t="n"/>
      <c r="BIF212" s="6" t="n"/>
      <c r="BIH212" s="2" t="n"/>
      <c r="BII212" s="293" t="n"/>
      <c r="BIL212" s="6" t="n"/>
      <c r="BIN212" s="2" t="n"/>
      <c r="BIO212" s="293" t="n"/>
      <c r="BIR212" s="6" t="n"/>
      <c r="BIT212" s="2" t="n"/>
      <c r="BIU212" s="293" t="n"/>
      <c r="BIX212" s="6" t="n"/>
      <c r="BIZ212" s="2" t="n"/>
      <c r="BJA212" s="293" t="n"/>
      <c r="BJD212" s="6" t="n"/>
      <c r="BJF212" s="2" t="n"/>
      <c r="BJG212" s="293" t="n"/>
      <c r="BJJ212" s="6" t="n"/>
      <c r="BJL212" s="2" t="n"/>
      <c r="BJM212" s="293" t="n"/>
      <c r="BJP212" s="6" t="n"/>
      <c r="BJR212" s="2" t="n"/>
      <c r="BJS212" s="293" t="n"/>
      <c r="BJV212" s="6" t="n"/>
      <c r="BJX212" s="2" t="n"/>
      <c r="BJY212" s="293" t="n"/>
      <c r="BKB212" s="6" t="n"/>
      <c r="BKD212" s="2" t="n"/>
      <c r="BKE212" s="293" t="n"/>
      <c r="BKH212" s="6" t="n"/>
      <c r="BKJ212" s="2" t="n"/>
      <c r="BKK212" s="293" t="n"/>
      <c r="BKN212" s="6" t="n"/>
      <c r="BKP212" s="2" t="n"/>
      <c r="BKQ212" s="293" t="n"/>
      <c r="BKT212" s="6" t="n"/>
      <c r="BKV212" s="2" t="n"/>
      <c r="BKW212" s="293" t="n"/>
      <c r="BKZ212" s="6" t="n"/>
      <c r="BLB212" s="2" t="n"/>
      <c r="BLC212" s="293" t="n"/>
      <c r="BLF212" s="6" t="n"/>
      <c r="BLH212" s="2" t="n"/>
      <c r="BLI212" s="293" t="n"/>
      <c r="BLL212" s="6" t="n"/>
      <c r="BLN212" s="2" t="n"/>
      <c r="BLO212" s="293" t="n"/>
      <c r="BLR212" s="6" t="n"/>
      <c r="BLT212" s="2" t="n"/>
      <c r="BLU212" s="293" t="n"/>
      <c r="BLX212" s="6" t="n"/>
      <c r="BLZ212" s="2" t="n"/>
      <c r="BMA212" s="293" t="n"/>
      <c r="BMD212" s="6" t="n"/>
      <c r="BMF212" s="2" t="n"/>
      <c r="BMG212" s="293" t="n"/>
      <c r="BMJ212" s="6" t="n"/>
      <c r="BML212" s="2" t="n"/>
      <c r="BMM212" s="293" t="n"/>
      <c r="BMP212" s="6" t="n"/>
      <c r="BMR212" s="2" t="n"/>
      <c r="BMS212" s="293" t="n"/>
      <c r="BMV212" s="6" t="n"/>
      <c r="BMX212" s="2" t="n"/>
      <c r="BMY212" s="293" t="n"/>
      <c r="BNB212" s="6" t="n"/>
      <c r="BND212" s="2" t="n"/>
      <c r="BNE212" s="293" t="n"/>
      <c r="BNH212" s="6" t="n"/>
      <c r="BNJ212" s="2" t="n"/>
      <c r="BNK212" s="293" t="n"/>
      <c r="BNN212" s="6" t="n"/>
      <c r="BNP212" s="2" t="n"/>
      <c r="BNQ212" s="293" t="n"/>
      <c r="BNT212" s="6" t="n"/>
      <c r="BNV212" s="2" t="n"/>
      <c r="BNW212" s="293" t="n"/>
      <c r="BNZ212" s="6" t="n"/>
      <c r="BOB212" s="2" t="n"/>
      <c r="BOC212" s="293" t="n"/>
      <c r="BOF212" s="6" t="n"/>
      <c r="BOH212" s="2" t="n"/>
      <c r="BOI212" s="293" t="n"/>
      <c r="BOL212" s="6" t="n"/>
      <c r="BON212" s="2" t="n"/>
      <c r="BOO212" s="293" t="n"/>
    </row>
    <row r="213">
      <c r="D213" s="3" t="n"/>
      <c r="E213" s="11" t="n"/>
      <c r="F213" s="293" t="n"/>
      <c r="G213" s="11" t="n"/>
      <c r="H213" s="8" t="n"/>
      <c r="I213" s="8" t="n"/>
      <c r="J213" s="2" t="n"/>
      <c r="K213" s="6" t="n"/>
      <c r="L213" s="293" t="n"/>
      <c r="M213" s="293" t="n"/>
      <c r="N213" s="6" t="n"/>
      <c r="P213" s="2" t="n"/>
      <c r="Q213" s="293" t="n"/>
      <c r="T213" s="6" t="n"/>
      <c r="V213" s="2" t="n"/>
      <c r="W213" s="293" t="n"/>
      <c r="Z213" s="6" t="n"/>
      <c r="AB213" s="2" t="n"/>
      <c r="AC213" s="293" t="n"/>
      <c r="AF213" s="6" t="n"/>
      <c r="AH213" s="2" t="n"/>
      <c r="AI213" s="293" t="n"/>
      <c r="AL213" s="6" t="n"/>
      <c r="AN213" s="2" t="n"/>
      <c r="AO213" s="293" t="n"/>
      <c r="AR213" s="6" t="n"/>
      <c r="AT213" s="2" t="n"/>
      <c r="AU213" s="293" t="n"/>
      <c r="AX213" s="6" t="n"/>
      <c r="AZ213" s="2" t="n"/>
      <c r="BA213" s="293" t="n"/>
      <c r="BD213" s="6" t="n"/>
      <c r="BF213" s="2" t="n"/>
      <c r="BG213" s="293" t="n"/>
      <c r="BJ213" s="6" t="n"/>
      <c r="BL213" s="2" t="n"/>
      <c r="BM213" s="293" t="n"/>
      <c r="BP213" s="6" t="n"/>
      <c r="BR213" s="2" t="n"/>
      <c r="BS213" s="293" t="n"/>
      <c r="BV213" s="6" t="n"/>
      <c r="BX213" s="2" t="n"/>
      <c r="BY213" s="293" t="n"/>
      <c r="CB213" s="6" t="n"/>
      <c r="CD213" s="2" t="n"/>
      <c r="CE213" s="293" t="n"/>
      <c r="CH213" s="6" t="n"/>
      <c r="CJ213" s="2" t="n"/>
      <c r="CK213" s="293" t="n"/>
      <c r="CN213" s="6" t="n"/>
      <c r="CP213" s="2" t="n"/>
      <c r="CQ213" s="293" t="n"/>
      <c r="CT213" s="6" t="n"/>
      <c r="CV213" s="2" t="n"/>
      <c r="CW213" s="293" t="n"/>
      <c r="CZ213" s="6" t="n"/>
      <c r="DB213" s="2" t="n"/>
      <c r="DC213" s="293" t="n"/>
      <c r="DF213" s="6" t="n"/>
      <c r="DH213" s="2" t="n"/>
      <c r="DI213" s="293" t="n"/>
      <c r="DL213" s="6" t="n"/>
      <c r="DN213" s="2" t="n"/>
      <c r="DO213" s="293" t="n"/>
      <c r="DR213" s="6" t="n"/>
      <c r="DT213" s="2" t="n"/>
      <c r="DU213" s="293" t="n"/>
      <c r="DX213" s="6" t="n"/>
      <c r="DZ213" s="2" t="n"/>
      <c r="EA213" s="293" t="n"/>
      <c r="ED213" s="6" t="n"/>
      <c r="EF213" s="2" t="n"/>
      <c r="EG213" s="293" t="n"/>
      <c r="EJ213" s="6" t="n"/>
      <c r="EL213" s="2" t="n"/>
      <c r="EM213" s="293" t="n"/>
      <c r="EP213" s="6" t="n"/>
      <c r="ER213" s="2" t="n"/>
      <c r="ES213" s="293" t="n"/>
      <c r="EV213" s="6" t="n"/>
      <c r="EX213" s="2" t="n"/>
      <c r="EY213" s="293" t="n"/>
      <c r="FB213" s="6" t="n"/>
      <c r="FD213" s="2" t="n"/>
      <c r="FE213" s="293" t="n"/>
      <c r="FH213" s="6" t="n"/>
      <c r="FJ213" s="2" t="n"/>
      <c r="FK213" s="293" t="n"/>
      <c r="FN213" s="6" t="n"/>
      <c r="FP213" s="2" t="n"/>
      <c r="FQ213" s="293" t="n"/>
      <c r="FT213" s="6" t="n"/>
      <c r="FV213" s="2" t="n"/>
      <c r="FW213" s="293" t="n"/>
      <c r="FZ213" s="6" t="n"/>
      <c r="GB213" s="2" t="n"/>
      <c r="GC213" s="293" t="n"/>
      <c r="GF213" s="6" t="n"/>
      <c r="GH213" s="2" t="n"/>
      <c r="GI213" s="293" t="n"/>
      <c r="GL213" s="6" t="n"/>
      <c r="GN213" s="2" t="n"/>
      <c r="GO213" s="293" t="n"/>
      <c r="GR213" s="6" t="n"/>
      <c r="GT213" s="2" t="n"/>
      <c r="GU213" s="293" t="n"/>
      <c r="GX213" s="6" t="n"/>
      <c r="GZ213" s="2" t="n"/>
      <c r="HA213" s="293" t="n"/>
      <c r="HD213" s="6" t="n"/>
      <c r="HF213" s="2" t="n"/>
      <c r="HG213" s="293" t="n"/>
      <c r="HJ213" s="6" t="n"/>
      <c r="HL213" s="2" t="n"/>
      <c r="HM213" s="293" t="n"/>
      <c r="HP213" s="6" t="n"/>
      <c r="HR213" s="2" t="n"/>
      <c r="HS213" s="293" t="n"/>
      <c r="HV213" s="6" t="n"/>
      <c r="HX213" s="2" t="n"/>
      <c r="HY213" s="293" t="n"/>
      <c r="IB213" s="6" t="n"/>
      <c r="ID213" s="2" t="n"/>
      <c r="IE213" s="293" t="n"/>
      <c r="IH213" s="6" t="n"/>
      <c r="IJ213" s="2" t="n"/>
      <c r="IK213" s="293" t="n"/>
      <c r="IN213" s="6" t="n"/>
      <c r="IP213" s="2" t="n"/>
      <c r="IQ213" s="293" t="n"/>
      <c r="IT213" s="6" t="n"/>
      <c r="IV213" s="2" t="n"/>
      <c r="IW213" s="293" t="n"/>
      <c r="IZ213" s="6" t="n"/>
      <c r="JB213" s="2" t="n"/>
      <c r="JC213" s="293" t="n"/>
      <c r="JF213" s="6" t="n"/>
      <c r="JH213" s="2" t="n"/>
      <c r="JI213" s="293" t="n"/>
      <c r="JL213" s="6" t="n"/>
      <c r="JN213" s="2" t="n"/>
      <c r="JO213" s="293" t="n"/>
      <c r="JR213" s="6" t="n"/>
      <c r="JT213" s="2" t="n"/>
      <c r="JU213" s="293" t="n"/>
      <c r="JX213" s="6" t="n"/>
      <c r="JZ213" s="2" t="n"/>
      <c r="KA213" s="293" t="n"/>
      <c r="KD213" s="6" t="n"/>
      <c r="KF213" s="2" t="n"/>
      <c r="KG213" s="293" t="n"/>
      <c r="KJ213" s="6" t="n"/>
      <c r="KL213" s="2" t="n"/>
      <c r="KM213" s="293" t="n"/>
      <c r="KP213" s="6" t="n"/>
      <c r="KR213" s="2" t="n"/>
      <c r="KS213" s="293" t="n"/>
      <c r="KV213" s="6" t="n"/>
      <c r="KX213" s="2" t="n"/>
      <c r="KY213" s="293" t="n"/>
      <c r="LB213" s="6" t="n"/>
      <c r="LD213" s="2" t="n"/>
      <c r="LE213" s="293" t="n"/>
      <c r="LH213" s="6" t="n"/>
      <c r="LJ213" s="2" t="n"/>
      <c r="LK213" s="293" t="n"/>
      <c r="LN213" s="6" t="n"/>
      <c r="LP213" s="2" t="n"/>
      <c r="LQ213" s="293" t="n"/>
      <c r="LT213" s="6" t="n"/>
      <c r="LV213" s="2" t="n"/>
      <c r="LW213" s="293" t="n"/>
      <c r="LZ213" s="6" t="n"/>
      <c r="MB213" s="2" t="n"/>
      <c r="MC213" s="293" t="n"/>
      <c r="MF213" s="6" t="n"/>
      <c r="MH213" s="2" t="n"/>
      <c r="MI213" s="293" t="n"/>
      <c r="ML213" s="6" t="n"/>
      <c r="MN213" s="2" t="n"/>
      <c r="MO213" s="293" t="n"/>
      <c r="MR213" s="6" t="n"/>
      <c r="MT213" s="2" t="n"/>
      <c r="MU213" s="293" t="n"/>
      <c r="MX213" s="6" t="n"/>
      <c r="MZ213" s="2" t="n"/>
      <c r="NA213" s="293" t="n"/>
      <c r="ND213" s="6" t="n"/>
      <c r="NF213" s="2" t="n"/>
      <c r="NG213" s="293" t="n"/>
      <c r="NJ213" s="6" t="n"/>
      <c r="NL213" s="2" t="n"/>
      <c r="NM213" s="293" t="n"/>
      <c r="NP213" s="6" t="n"/>
      <c r="NR213" s="2" t="n"/>
      <c r="NS213" s="293" t="n"/>
      <c r="NV213" s="6" t="n"/>
      <c r="NX213" s="2" t="n"/>
      <c r="NY213" s="293" t="n"/>
      <c r="OB213" s="6" t="n"/>
      <c r="OD213" s="2" t="n"/>
      <c r="OE213" s="293" t="n"/>
      <c r="OH213" s="6" t="n"/>
      <c r="OJ213" s="2" t="n"/>
      <c r="OK213" s="293" t="n"/>
      <c r="ON213" s="6" t="n"/>
      <c r="OP213" s="2" t="n"/>
      <c r="OQ213" s="293" t="n"/>
      <c r="OT213" s="6" t="n"/>
      <c r="OV213" s="2" t="n"/>
      <c r="OW213" s="293" t="n"/>
      <c r="OZ213" s="6" t="n"/>
      <c r="PB213" s="2" t="n"/>
      <c r="PC213" s="293" t="n"/>
      <c r="PF213" s="6" t="n"/>
      <c r="PH213" s="2" t="n"/>
      <c r="PI213" s="293" t="n"/>
      <c r="PL213" s="6" t="n"/>
      <c r="PN213" s="2" t="n"/>
      <c r="PO213" s="293" t="n"/>
      <c r="PR213" s="6" t="n"/>
      <c r="PT213" s="2" t="n"/>
      <c r="PU213" s="293" t="n"/>
      <c r="PX213" s="6" t="n"/>
      <c r="PZ213" s="2" t="n"/>
      <c r="QA213" s="293" t="n"/>
      <c r="QD213" s="6" t="n"/>
      <c r="QF213" s="2" t="n"/>
      <c r="QG213" s="293" t="n"/>
      <c r="QJ213" s="6" t="n"/>
      <c r="QL213" s="2" t="n"/>
      <c r="QM213" s="293" t="n"/>
      <c r="QP213" s="6" t="n"/>
      <c r="QR213" s="2" t="n"/>
      <c r="QS213" s="293" t="n"/>
      <c r="QV213" s="6" t="n"/>
      <c r="QX213" s="2" t="n"/>
      <c r="QY213" s="293" t="n"/>
      <c r="RB213" s="6" t="n"/>
      <c r="RD213" s="2" t="n"/>
      <c r="RE213" s="293" t="n"/>
      <c r="RH213" s="6" t="n"/>
      <c r="RJ213" s="2" t="n"/>
      <c r="RK213" s="293" t="n"/>
      <c r="RN213" s="6" t="n"/>
      <c r="RP213" s="2" t="n"/>
      <c r="RQ213" s="293" t="n"/>
      <c r="RT213" s="6" t="n"/>
      <c r="RV213" s="2" t="n"/>
      <c r="RW213" s="293" t="n"/>
      <c r="RZ213" s="6" t="n"/>
      <c r="SB213" s="2" t="n"/>
      <c r="SC213" s="293" t="n"/>
      <c r="SF213" s="6" t="n"/>
      <c r="SH213" s="2" t="n"/>
      <c r="SI213" s="293" t="n"/>
      <c r="SL213" s="6" t="n"/>
      <c r="SN213" s="2" t="n"/>
      <c r="SO213" s="293" t="n"/>
      <c r="SR213" s="6" t="n"/>
      <c r="ST213" s="2" t="n"/>
      <c r="SU213" s="293" t="n"/>
      <c r="SX213" s="6" t="n"/>
      <c r="SZ213" s="2" t="n"/>
      <c r="TA213" s="293" t="n"/>
      <c r="TD213" s="6" t="n"/>
      <c r="TF213" s="2" t="n"/>
      <c r="TG213" s="293" t="n"/>
      <c r="TJ213" s="6" t="n"/>
      <c r="TL213" s="2" t="n"/>
      <c r="TM213" s="293" t="n"/>
      <c r="TP213" s="6" t="n"/>
      <c r="TR213" s="2" t="n"/>
      <c r="TS213" s="293" t="n"/>
      <c r="TV213" s="6" t="n"/>
      <c r="TX213" s="2" t="n"/>
      <c r="TY213" s="293" t="n"/>
      <c r="UB213" s="6" t="n"/>
      <c r="UD213" s="2" t="n"/>
      <c r="UE213" s="293" t="n"/>
      <c r="UH213" s="6" t="n"/>
      <c r="UJ213" s="2" t="n"/>
      <c r="UK213" s="293" t="n"/>
      <c r="UN213" s="6" t="n"/>
      <c r="UP213" s="2" t="n"/>
      <c r="UQ213" s="293" t="n"/>
      <c r="UT213" s="6" t="n"/>
      <c r="UV213" s="2" t="n"/>
      <c r="UW213" s="293" t="n"/>
      <c r="UZ213" s="6" t="n"/>
      <c r="VB213" s="2" t="n"/>
      <c r="VC213" s="293" t="n"/>
      <c r="VF213" s="6" t="n"/>
      <c r="VH213" s="2" t="n"/>
      <c r="VI213" s="293" t="n"/>
      <c r="VL213" s="6" t="n"/>
      <c r="VN213" s="2" t="n"/>
      <c r="VO213" s="293" t="n"/>
      <c r="VR213" s="6" t="n"/>
      <c r="VT213" s="2" t="n"/>
      <c r="VU213" s="293" t="n"/>
      <c r="VX213" s="6" t="n"/>
      <c r="VZ213" s="2" t="n"/>
      <c r="WA213" s="293" t="n"/>
      <c r="WD213" s="6" t="n"/>
      <c r="WF213" s="2" t="n"/>
      <c r="WG213" s="293" t="n"/>
      <c r="WJ213" s="6" t="n"/>
      <c r="WL213" s="2" t="n"/>
      <c r="WM213" s="293" t="n"/>
      <c r="WP213" s="6" t="n"/>
      <c r="WR213" s="2" t="n"/>
      <c r="WS213" s="293" t="n"/>
      <c r="WV213" s="6" t="n"/>
      <c r="WX213" s="2" t="n"/>
      <c r="WY213" s="293" t="n"/>
      <c r="XB213" s="6" t="n"/>
      <c r="XD213" s="2" t="n"/>
      <c r="XE213" s="293" t="n"/>
      <c r="XH213" s="6" t="n"/>
      <c r="XJ213" s="2" t="n"/>
      <c r="XK213" s="293" t="n"/>
      <c r="XN213" s="6" t="n"/>
      <c r="XP213" s="2" t="n"/>
      <c r="XQ213" s="293" t="n"/>
      <c r="XT213" s="6" t="n"/>
      <c r="XV213" s="2" t="n"/>
      <c r="XW213" s="293" t="n"/>
      <c r="XZ213" s="6" t="n"/>
      <c r="YB213" s="2" t="n"/>
      <c r="YC213" s="293" t="n"/>
      <c r="YF213" s="6" t="n"/>
      <c r="YH213" s="2" t="n"/>
      <c r="YI213" s="293" t="n"/>
      <c r="YL213" s="6" t="n"/>
      <c r="YN213" s="2" t="n"/>
      <c r="YO213" s="293" t="n"/>
      <c r="YR213" s="6" t="n"/>
      <c r="YT213" s="2" t="n"/>
      <c r="YU213" s="293" t="n"/>
      <c r="YX213" s="6" t="n"/>
      <c r="YZ213" s="2" t="n"/>
      <c r="ZA213" s="293" t="n"/>
      <c r="ZD213" s="6" t="n"/>
      <c r="ZF213" s="2" t="n"/>
      <c r="ZG213" s="293" t="n"/>
      <c r="ZJ213" s="6" t="n"/>
      <c r="ZL213" s="2" t="n"/>
      <c r="ZM213" s="293" t="n"/>
      <c r="ZP213" s="6" t="n"/>
      <c r="ZR213" s="2" t="n"/>
      <c r="ZS213" s="293" t="n"/>
      <c r="ZV213" s="6" t="n"/>
      <c r="ZX213" s="2" t="n"/>
      <c r="ZY213" s="293" t="n"/>
      <c r="AAB213" s="6" t="n"/>
      <c r="AAD213" s="2" t="n"/>
      <c r="AAE213" s="293" t="n"/>
      <c r="AAH213" s="6" t="n"/>
      <c r="AAJ213" s="2" t="n"/>
      <c r="AAK213" s="293" t="n"/>
      <c r="AAN213" s="6" t="n"/>
      <c r="AAP213" s="2" t="n"/>
      <c r="AAQ213" s="293" t="n"/>
      <c r="AAT213" s="6" t="n"/>
      <c r="AAV213" s="2" t="n"/>
      <c r="AAW213" s="293" t="n"/>
      <c r="AAZ213" s="6" t="n"/>
      <c r="ABB213" s="2" t="n"/>
      <c r="ABC213" s="293" t="n"/>
      <c r="ABF213" s="6" t="n"/>
      <c r="ABH213" s="2" t="n"/>
      <c r="ABI213" s="293" t="n"/>
      <c r="ABL213" s="6" t="n"/>
      <c r="ABN213" s="2" t="n"/>
      <c r="ABO213" s="293" t="n"/>
      <c r="ABR213" s="6" t="n"/>
      <c r="ABT213" s="2" t="n"/>
      <c r="ABU213" s="293" t="n"/>
      <c r="ABX213" s="6" t="n"/>
      <c r="ABZ213" s="2" t="n"/>
      <c r="ACA213" s="293" t="n"/>
      <c r="ACD213" s="6" t="n"/>
      <c r="ACF213" s="2" t="n"/>
      <c r="ACG213" s="293" t="n"/>
      <c r="ACJ213" s="6" t="n"/>
      <c r="ACL213" s="2" t="n"/>
      <c r="ACM213" s="293" t="n"/>
      <c r="ACP213" s="6" t="n"/>
      <c r="ACR213" s="2" t="n"/>
      <c r="ACS213" s="293" t="n"/>
      <c r="ACV213" s="6" t="n"/>
      <c r="ACX213" s="2" t="n"/>
      <c r="ACY213" s="293" t="n"/>
      <c r="ADB213" s="6" t="n"/>
      <c r="ADD213" s="2" t="n"/>
      <c r="ADE213" s="293" t="n"/>
      <c r="ADH213" s="6" t="n"/>
      <c r="ADJ213" s="2" t="n"/>
      <c r="ADK213" s="293" t="n"/>
      <c r="ADN213" s="6" t="n"/>
      <c r="ADP213" s="2" t="n"/>
      <c r="ADQ213" s="293" t="n"/>
      <c r="ADT213" s="6" t="n"/>
      <c r="ADV213" s="2" t="n"/>
      <c r="ADW213" s="293" t="n"/>
      <c r="ADZ213" s="6" t="n"/>
      <c r="AEB213" s="2" t="n"/>
      <c r="AEC213" s="293" t="n"/>
      <c r="AEF213" s="6" t="n"/>
      <c r="AEH213" s="2" t="n"/>
      <c r="AEI213" s="293" t="n"/>
      <c r="AEL213" s="6" t="n"/>
      <c r="AEN213" s="2" t="n"/>
      <c r="AEO213" s="293" t="n"/>
      <c r="AER213" s="6" t="n"/>
      <c r="AET213" s="2" t="n"/>
      <c r="AEU213" s="293" t="n"/>
      <c r="AEX213" s="6" t="n"/>
      <c r="AEZ213" s="2" t="n"/>
      <c r="AFA213" s="293" t="n"/>
      <c r="AFD213" s="6" t="n"/>
      <c r="AFF213" s="2" t="n"/>
      <c r="AFG213" s="293" t="n"/>
      <c r="AFJ213" s="6" t="n"/>
      <c r="AFL213" s="2" t="n"/>
      <c r="AFM213" s="293" t="n"/>
      <c r="AFP213" s="6" t="n"/>
      <c r="AFR213" s="2" t="n"/>
      <c r="AFS213" s="293" t="n"/>
      <c r="AFV213" s="6" t="n"/>
      <c r="AFX213" s="2" t="n"/>
      <c r="AFY213" s="293" t="n"/>
      <c r="AGB213" s="6" t="n"/>
      <c r="AGD213" s="2" t="n"/>
      <c r="AGE213" s="293" t="n"/>
      <c r="AGH213" s="6" t="n"/>
      <c r="AGJ213" s="2" t="n"/>
      <c r="AGK213" s="293" t="n"/>
      <c r="AGN213" s="6" t="n"/>
      <c r="AGP213" s="2" t="n"/>
      <c r="AGQ213" s="293" t="n"/>
      <c r="AGT213" s="6" t="n"/>
      <c r="AGV213" s="2" t="n"/>
      <c r="AGW213" s="293" t="n"/>
      <c r="AGZ213" s="6" t="n"/>
      <c r="AHB213" s="2" t="n"/>
      <c r="AHC213" s="293" t="n"/>
      <c r="AHF213" s="6" t="n"/>
      <c r="AHH213" s="2" t="n"/>
      <c r="AHI213" s="293" t="n"/>
      <c r="AHL213" s="6" t="n"/>
      <c r="AHN213" s="2" t="n"/>
      <c r="AHO213" s="293" t="n"/>
      <c r="AHR213" s="6" t="n"/>
      <c r="AHT213" s="2" t="n"/>
      <c r="AHU213" s="293" t="n"/>
      <c r="AHX213" s="6" t="n"/>
      <c r="AHZ213" s="2" t="n"/>
      <c r="AIA213" s="293" t="n"/>
      <c r="AID213" s="6" t="n"/>
      <c r="AIF213" s="2" t="n"/>
      <c r="AIG213" s="293" t="n"/>
      <c r="AIJ213" s="6" t="n"/>
      <c r="AIL213" s="2" t="n"/>
      <c r="AIM213" s="293" t="n"/>
      <c r="AIP213" s="6" t="n"/>
      <c r="AIR213" s="2" t="n"/>
      <c r="AIS213" s="293" t="n"/>
      <c r="AIV213" s="6" t="n"/>
      <c r="AIX213" s="2" t="n"/>
      <c r="AIY213" s="293" t="n"/>
      <c r="AJB213" s="6" t="n"/>
      <c r="AJD213" s="2" t="n"/>
      <c r="AJE213" s="293" t="n"/>
      <c r="AJH213" s="6" t="n"/>
      <c r="AJJ213" s="2" t="n"/>
      <c r="AJK213" s="293" t="n"/>
      <c r="AJN213" s="6" t="n"/>
      <c r="AJP213" s="2" t="n"/>
      <c r="AJQ213" s="293" t="n"/>
      <c r="AJT213" s="6" t="n"/>
      <c r="AJV213" s="2" t="n"/>
      <c r="AJW213" s="293" t="n"/>
      <c r="AJZ213" s="6" t="n"/>
      <c r="AKB213" s="2" t="n"/>
      <c r="AKC213" s="293" t="n"/>
      <c r="AKF213" s="6" t="n"/>
      <c r="AKH213" s="2" t="n"/>
      <c r="AKI213" s="293" t="n"/>
      <c r="AKL213" s="6" t="n"/>
      <c r="AKN213" s="2" t="n"/>
      <c r="AKO213" s="293" t="n"/>
      <c r="AKR213" s="6" t="n"/>
      <c r="AKT213" s="2" t="n"/>
      <c r="AKU213" s="293" t="n"/>
      <c r="AKX213" s="6" t="n"/>
      <c r="AKZ213" s="2" t="n"/>
      <c r="ALA213" s="293" t="n"/>
      <c r="ALD213" s="6" t="n"/>
      <c r="ALF213" s="2" t="n"/>
      <c r="ALG213" s="293" t="n"/>
      <c r="ALJ213" s="6" t="n"/>
      <c r="ALL213" s="2" t="n"/>
      <c r="ALM213" s="293" t="n"/>
      <c r="ALP213" s="6" t="n"/>
      <c r="ALR213" s="2" t="n"/>
      <c r="ALS213" s="293" t="n"/>
      <c r="ALV213" s="6" t="n"/>
      <c r="ALX213" s="2" t="n"/>
      <c r="ALY213" s="293" t="n"/>
      <c r="AMB213" s="6" t="n"/>
      <c r="AMD213" s="2" t="n"/>
      <c r="AME213" s="293" t="n"/>
      <c r="AMH213" s="6" t="n"/>
      <c r="AMJ213" s="2" t="n"/>
      <c r="AMK213" s="293" t="n"/>
      <c r="AMN213" s="6" t="n"/>
      <c r="AMP213" s="2" t="n"/>
      <c r="AMQ213" s="293" t="n"/>
      <c r="AMT213" s="6" t="n"/>
      <c r="AMV213" s="2" t="n"/>
      <c r="AMW213" s="293" t="n"/>
      <c r="AMZ213" s="6" t="n"/>
      <c r="ANB213" s="2" t="n"/>
      <c r="ANC213" s="293" t="n"/>
      <c r="ANF213" s="6" t="n"/>
      <c r="ANH213" s="2" t="n"/>
      <c r="ANI213" s="293" t="n"/>
      <c r="ANL213" s="6" t="n"/>
      <c r="ANN213" s="2" t="n"/>
      <c r="ANO213" s="293" t="n"/>
      <c r="ANR213" s="6" t="n"/>
      <c r="ANT213" s="2" t="n"/>
      <c r="ANU213" s="293" t="n"/>
      <c r="ANX213" s="6" t="n"/>
      <c r="ANZ213" s="2" t="n"/>
      <c r="AOA213" s="293" t="n"/>
      <c r="AOD213" s="6" t="n"/>
      <c r="AOF213" s="2" t="n"/>
      <c r="AOG213" s="293" t="n"/>
      <c r="AOJ213" s="6" t="n"/>
      <c r="AOL213" s="2" t="n"/>
      <c r="AOM213" s="293" t="n"/>
      <c r="AOP213" s="6" t="n"/>
      <c r="AOR213" s="2" t="n"/>
      <c r="AOS213" s="293" t="n"/>
      <c r="AOV213" s="6" t="n"/>
      <c r="AOX213" s="2" t="n"/>
      <c r="AOY213" s="293" t="n"/>
      <c r="APB213" s="6" t="n"/>
      <c r="APD213" s="2" t="n"/>
      <c r="APE213" s="293" t="n"/>
      <c r="APH213" s="6" t="n"/>
      <c r="APJ213" s="2" t="n"/>
      <c r="APK213" s="293" t="n"/>
      <c r="APN213" s="6" t="n"/>
      <c r="APP213" s="2" t="n"/>
      <c r="APQ213" s="293" t="n"/>
      <c r="APT213" s="6" t="n"/>
      <c r="APV213" s="2" t="n"/>
      <c r="APW213" s="293" t="n"/>
      <c r="APZ213" s="6" t="n"/>
      <c r="AQB213" s="2" t="n"/>
      <c r="AQC213" s="293" t="n"/>
      <c r="AQF213" s="6" t="n"/>
      <c r="AQH213" s="2" t="n"/>
      <c r="AQI213" s="293" t="n"/>
      <c r="AQL213" s="6" t="n"/>
      <c r="AQN213" s="2" t="n"/>
      <c r="AQO213" s="293" t="n"/>
      <c r="AQR213" s="6" t="n"/>
      <c r="AQT213" s="2" t="n"/>
      <c r="AQU213" s="293" t="n"/>
      <c r="AQX213" s="6" t="n"/>
      <c r="AQZ213" s="2" t="n"/>
      <c r="ARA213" s="293" t="n"/>
      <c r="ARD213" s="6" t="n"/>
      <c r="ARF213" s="2" t="n"/>
      <c r="ARG213" s="293" t="n"/>
      <c r="ARJ213" s="6" t="n"/>
      <c r="ARL213" s="2" t="n"/>
      <c r="ARM213" s="293" t="n"/>
      <c r="ARP213" s="6" t="n"/>
      <c r="ARR213" s="2" t="n"/>
      <c r="ARS213" s="293" t="n"/>
      <c r="ARV213" s="6" t="n"/>
      <c r="ARX213" s="2" t="n"/>
      <c r="ARY213" s="293" t="n"/>
      <c r="ASB213" s="6" t="n"/>
      <c r="ASD213" s="2" t="n"/>
      <c r="ASE213" s="293" t="n"/>
      <c r="ASH213" s="6" t="n"/>
      <c r="ASJ213" s="2" t="n"/>
      <c r="ASK213" s="293" t="n"/>
      <c r="ASN213" s="6" t="n"/>
      <c r="ASP213" s="2" t="n"/>
      <c r="ASQ213" s="293" t="n"/>
      <c r="AST213" s="6" t="n"/>
      <c r="ASV213" s="2" t="n"/>
      <c r="ASW213" s="293" t="n"/>
      <c r="ASZ213" s="6" t="n"/>
      <c r="ATB213" s="2" t="n"/>
      <c r="ATC213" s="293" t="n"/>
      <c r="ATF213" s="6" t="n"/>
      <c r="ATH213" s="2" t="n"/>
      <c r="ATI213" s="293" t="n"/>
      <c r="ATL213" s="6" t="n"/>
      <c r="ATN213" s="2" t="n"/>
      <c r="ATO213" s="293" t="n"/>
      <c r="ATR213" s="6" t="n"/>
      <c r="ATT213" s="2" t="n"/>
      <c r="ATU213" s="293" t="n"/>
      <c r="ATX213" s="6" t="n"/>
      <c r="ATZ213" s="2" t="n"/>
      <c r="AUA213" s="293" t="n"/>
      <c r="AUD213" s="6" t="n"/>
      <c r="AUF213" s="2" t="n"/>
      <c r="AUG213" s="293" t="n"/>
      <c r="AUJ213" s="6" t="n"/>
      <c r="AUL213" s="2" t="n"/>
      <c r="AUM213" s="293" t="n"/>
      <c r="AUP213" s="6" t="n"/>
      <c r="AUR213" s="2" t="n"/>
      <c r="AUS213" s="293" t="n"/>
      <c r="AUV213" s="6" t="n"/>
      <c r="AUX213" s="2" t="n"/>
      <c r="AUY213" s="293" t="n"/>
      <c r="AVB213" s="6" t="n"/>
      <c r="AVD213" s="2" t="n"/>
      <c r="AVE213" s="293" t="n"/>
      <c r="AVH213" s="6" t="n"/>
      <c r="AVJ213" s="2" t="n"/>
      <c r="AVK213" s="293" t="n"/>
      <c r="AVN213" s="6" t="n"/>
      <c r="AVP213" s="2" t="n"/>
      <c r="AVQ213" s="293" t="n"/>
      <c r="AVT213" s="6" t="n"/>
      <c r="AVV213" s="2" t="n"/>
      <c r="AVW213" s="293" t="n"/>
      <c r="AVZ213" s="6" t="n"/>
      <c r="AWB213" s="2" t="n"/>
      <c r="AWC213" s="293" t="n"/>
      <c r="AWF213" s="6" t="n"/>
      <c r="AWH213" s="2" t="n"/>
      <c r="AWI213" s="293" t="n"/>
      <c r="AWL213" s="6" t="n"/>
      <c r="AWN213" s="2" t="n"/>
      <c r="AWO213" s="293" t="n"/>
      <c r="AWR213" s="6" t="n"/>
      <c r="AWT213" s="2" t="n"/>
      <c r="AWU213" s="293" t="n"/>
      <c r="AWX213" s="6" t="n"/>
      <c r="AWZ213" s="2" t="n"/>
      <c r="AXA213" s="293" t="n"/>
      <c r="AXD213" s="6" t="n"/>
      <c r="AXF213" s="2" t="n"/>
      <c r="AXG213" s="293" t="n"/>
      <c r="AXJ213" s="6" t="n"/>
      <c r="AXL213" s="2" t="n"/>
      <c r="AXM213" s="293" t="n"/>
      <c r="AXP213" s="6" t="n"/>
      <c r="AXR213" s="2" t="n"/>
      <c r="AXS213" s="293" t="n"/>
      <c r="AXV213" s="6" t="n"/>
      <c r="AXX213" s="2" t="n"/>
      <c r="AXY213" s="293" t="n"/>
      <c r="AYB213" s="6" t="n"/>
      <c r="AYD213" s="2" t="n"/>
      <c r="AYE213" s="293" t="n"/>
      <c r="AYH213" s="6" t="n"/>
      <c r="AYJ213" s="2" t="n"/>
      <c r="AYK213" s="293" t="n"/>
      <c r="AYN213" s="6" t="n"/>
      <c r="AYP213" s="2" t="n"/>
      <c r="AYQ213" s="293" t="n"/>
      <c r="AYT213" s="6" t="n"/>
      <c r="AYV213" s="2" t="n"/>
      <c r="AYW213" s="293" t="n"/>
      <c r="AYZ213" s="6" t="n"/>
      <c r="AZB213" s="2" t="n"/>
      <c r="AZC213" s="293" t="n"/>
      <c r="AZF213" s="6" t="n"/>
      <c r="AZH213" s="2" t="n"/>
      <c r="AZI213" s="293" t="n"/>
      <c r="AZL213" s="6" t="n"/>
      <c r="AZN213" s="2" t="n"/>
      <c r="AZO213" s="293" t="n"/>
      <c r="AZR213" s="6" t="n"/>
      <c r="AZT213" s="2" t="n"/>
      <c r="AZU213" s="293" t="n"/>
      <c r="AZX213" s="6" t="n"/>
      <c r="AZZ213" s="2" t="n"/>
      <c r="BAA213" s="293" t="n"/>
      <c r="BAD213" s="6" t="n"/>
      <c r="BAF213" s="2" t="n"/>
      <c r="BAG213" s="293" t="n"/>
      <c r="BAJ213" s="6" t="n"/>
      <c r="BAL213" s="2" t="n"/>
      <c r="BAM213" s="293" t="n"/>
      <c r="BAP213" s="6" t="n"/>
      <c r="BAR213" s="2" t="n"/>
      <c r="BAS213" s="293" t="n"/>
      <c r="BAV213" s="6" t="n"/>
      <c r="BAX213" s="2" t="n"/>
      <c r="BAY213" s="293" t="n"/>
      <c r="BBB213" s="6" t="n"/>
      <c r="BBD213" s="2" t="n"/>
      <c r="BBE213" s="293" t="n"/>
      <c r="BBH213" s="6" t="n"/>
      <c r="BBJ213" s="2" t="n"/>
      <c r="BBK213" s="293" t="n"/>
      <c r="BBN213" s="6" t="n"/>
      <c r="BBP213" s="2" t="n"/>
      <c r="BBQ213" s="293" t="n"/>
      <c r="BBT213" s="6" t="n"/>
      <c r="BBV213" s="2" t="n"/>
      <c r="BBW213" s="293" t="n"/>
      <c r="BBZ213" s="6" t="n"/>
      <c r="BCB213" s="2" t="n"/>
      <c r="BCC213" s="293" t="n"/>
      <c r="BCF213" s="6" t="n"/>
      <c r="BCH213" s="2" t="n"/>
      <c r="BCI213" s="293" t="n"/>
      <c r="BCL213" s="6" t="n"/>
      <c r="BCN213" s="2" t="n"/>
      <c r="BCO213" s="293" t="n"/>
      <c r="BCR213" s="6" t="n"/>
      <c r="BCT213" s="2" t="n"/>
      <c r="BCU213" s="293" t="n"/>
      <c r="BCX213" s="6" t="n"/>
      <c r="BCZ213" s="2" t="n"/>
      <c r="BDA213" s="293" t="n"/>
      <c r="BDD213" s="6" t="n"/>
      <c r="BDF213" s="2" t="n"/>
      <c r="BDG213" s="293" t="n"/>
      <c r="BDJ213" s="6" t="n"/>
      <c r="BDL213" s="2" t="n"/>
      <c r="BDM213" s="293" t="n"/>
      <c r="BDP213" s="6" t="n"/>
      <c r="BDR213" s="2" t="n"/>
      <c r="BDS213" s="293" t="n"/>
      <c r="BDV213" s="6" t="n"/>
      <c r="BDX213" s="2" t="n"/>
      <c r="BDY213" s="293" t="n"/>
      <c r="BEB213" s="6" t="n"/>
      <c r="BED213" s="2" t="n"/>
      <c r="BEE213" s="293" t="n"/>
      <c r="BEH213" s="6" t="n"/>
      <c r="BEJ213" s="2" t="n"/>
      <c r="BEK213" s="293" t="n"/>
      <c r="BEN213" s="6" t="n"/>
      <c r="BEP213" s="2" t="n"/>
      <c r="BEQ213" s="293" t="n"/>
      <c r="BET213" s="6" t="n"/>
      <c r="BEV213" s="2" t="n"/>
      <c r="BEW213" s="293" t="n"/>
      <c r="BEZ213" s="6" t="n"/>
      <c r="BFB213" s="2" t="n"/>
      <c r="BFC213" s="293" t="n"/>
      <c r="BFF213" s="6" t="n"/>
      <c r="BFH213" s="2" t="n"/>
      <c r="BFI213" s="293" t="n"/>
      <c r="BFL213" s="6" t="n"/>
      <c r="BFN213" s="2" t="n"/>
      <c r="BFO213" s="293" t="n"/>
      <c r="BFR213" s="6" t="n"/>
      <c r="BFT213" s="2" t="n"/>
      <c r="BFU213" s="293" t="n"/>
      <c r="BFX213" s="6" t="n"/>
      <c r="BFZ213" s="2" t="n"/>
      <c r="BGA213" s="293" t="n"/>
      <c r="BGD213" s="6" t="n"/>
      <c r="BGF213" s="2" t="n"/>
      <c r="BGG213" s="293" t="n"/>
      <c r="BGJ213" s="6" t="n"/>
      <c r="BGL213" s="2" t="n"/>
      <c r="BGM213" s="293" t="n"/>
      <c r="BGP213" s="6" t="n"/>
      <c r="BGR213" s="2" t="n"/>
      <c r="BGS213" s="293" t="n"/>
      <c r="BGV213" s="6" t="n"/>
      <c r="BGX213" s="2" t="n"/>
      <c r="BGY213" s="293" t="n"/>
      <c r="BHB213" s="6" t="n"/>
      <c r="BHD213" s="2" t="n"/>
      <c r="BHE213" s="293" t="n"/>
      <c r="BHH213" s="6" t="n"/>
      <c r="BHJ213" s="2" t="n"/>
      <c r="BHK213" s="293" t="n"/>
      <c r="BHN213" s="6" t="n"/>
      <c r="BHP213" s="2" t="n"/>
      <c r="BHQ213" s="293" t="n"/>
      <c r="BHT213" s="6" t="n"/>
      <c r="BHV213" s="2" t="n"/>
      <c r="BHW213" s="293" t="n"/>
      <c r="BHZ213" s="6" t="n"/>
      <c r="BIB213" s="2" t="n"/>
      <c r="BIC213" s="293" t="n"/>
      <c r="BIF213" s="6" t="n"/>
      <c r="BIH213" s="2" t="n"/>
      <c r="BII213" s="293" t="n"/>
      <c r="BIL213" s="6" t="n"/>
      <c r="BIN213" s="2" t="n"/>
      <c r="BIO213" s="293" t="n"/>
      <c r="BIR213" s="6" t="n"/>
      <c r="BIT213" s="2" t="n"/>
      <c r="BIU213" s="293" t="n"/>
      <c r="BIX213" s="6" t="n"/>
      <c r="BIZ213" s="2" t="n"/>
      <c r="BJA213" s="293" t="n"/>
      <c r="BJD213" s="6" t="n"/>
      <c r="BJF213" s="2" t="n"/>
      <c r="BJG213" s="293" t="n"/>
      <c r="BJJ213" s="6" t="n"/>
      <c r="BJL213" s="2" t="n"/>
      <c r="BJM213" s="293" t="n"/>
      <c r="BJP213" s="6" t="n"/>
      <c r="BJR213" s="2" t="n"/>
      <c r="BJS213" s="293" t="n"/>
      <c r="BJV213" s="6" t="n"/>
      <c r="BJX213" s="2" t="n"/>
      <c r="BJY213" s="293" t="n"/>
      <c r="BKB213" s="6" t="n"/>
      <c r="BKD213" s="2" t="n"/>
      <c r="BKE213" s="293" t="n"/>
      <c r="BKH213" s="6" t="n"/>
      <c r="BKJ213" s="2" t="n"/>
      <c r="BKK213" s="293" t="n"/>
      <c r="BKN213" s="6" t="n"/>
      <c r="BKP213" s="2" t="n"/>
      <c r="BKQ213" s="293" t="n"/>
      <c r="BKT213" s="6" t="n"/>
      <c r="BKV213" s="2" t="n"/>
      <c r="BKW213" s="293" t="n"/>
      <c r="BKZ213" s="6" t="n"/>
      <c r="BLB213" s="2" t="n"/>
      <c r="BLC213" s="293" t="n"/>
      <c r="BLF213" s="6" t="n"/>
      <c r="BLH213" s="2" t="n"/>
      <c r="BLI213" s="293" t="n"/>
      <c r="BLL213" s="6" t="n"/>
      <c r="BLN213" s="2" t="n"/>
      <c r="BLO213" s="293" t="n"/>
      <c r="BLR213" s="6" t="n"/>
      <c r="BLT213" s="2" t="n"/>
      <c r="BLU213" s="293" t="n"/>
      <c r="BLX213" s="6" t="n"/>
      <c r="BLZ213" s="2" t="n"/>
      <c r="BMA213" s="293" t="n"/>
      <c r="BMD213" s="6" t="n"/>
      <c r="BMF213" s="2" t="n"/>
      <c r="BMG213" s="293" t="n"/>
      <c r="BMJ213" s="6" t="n"/>
      <c r="BML213" s="2" t="n"/>
      <c r="BMM213" s="293" t="n"/>
      <c r="BMP213" s="6" t="n"/>
      <c r="BMR213" s="2" t="n"/>
      <c r="BMS213" s="293" t="n"/>
      <c r="BMV213" s="6" t="n"/>
      <c r="BMX213" s="2" t="n"/>
      <c r="BMY213" s="293" t="n"/>
      <c r="BNB213" s="6" t="n"/>
      <c r="BND213" s="2" t="n"/>
      <c r="BNE213" s="293" t="n"/>
      <c r="BNH213" s="6" t="n"/>
      <c r="BNJ213" s="2" t="n"/>
      <c r="BNK213" s="293" t="n"/>
      <c r="BNN213" s="6" t="n"/>
      <c r="BNP213" s="2" t="n"/>
      <c r="BNQ213" s="293" t="n"/>
      <c r="BNT213" s="6" t="n"/>
      <c r="BNV213" s="2" t="n"/>
      <c r="BNW213" s="293" t="n"/>
      <c r="BNZ213" s="6" t="n"/>
      <c r="BOB213" s="2" t="n"/>
      <c r="BOC213" s="293" t="n"/>
      <c r="BOF213" s="6" t="n"/>
      <c r="BOH213" s="2" t="n"/>
      <c r="BOI213" s="293" t="n"/>
      <c r="BOL213" s="6" t="n"/>
      <c r="BON213" s="2" t="n"/>
      <c r="BOO213" s="293" t="n"/>
    </row>
    <row r="214">
      <c r="D214" s="3" t="n"/>
      <c r="E214" s="11" t="n"/>
      <c r="F214" s="293" t="n"/>
      <c r="G214" s="11" t="n"/>
      <c r="H214" s="8" t="n"/>
      <c r="I214" s="8" t="n"/>
      <c r="J214" s="2" t="n"/>
      <c r="K214" s="6" t="n"/>
      <c r="L214" s="293" t="n"/>
      <c r="M214" s="293" t="n"/>
      <c r="N214" s="6" t="n"/>
      <c r="P214" s="2" t="n"/>
      <c r="Q214" s="293" t="n"/>
      <c r="T214" s="6" t="n"/>
      <c r="V214" s="2" t="n"/>
      <c r="W214" s="293" t="n"/>
      <c r="Z214" s="6" t="n"/>
      <c r="AB214" s="2" t="n"/>
      <c r="AC214" s="293" t="n"/>
      <c r="AF214" s="6" t="n"/>
      <c r="AH214" s="2" t="n"/>
      <c r="AI214" s="293" t="n"/>
      <c r="AL214" s="6" t="n"/>
      <c r="AN214" s="2" t="n"/>
      <c r="AO214" s="293" t="n"/>
      <c r="AR214" s="6" t="n"/>
      <c r="AT214" s="2" t="n"/>
      <c r="AU214" s="293" t="n"/>
      <c r="AX214" s="6" t="n"/>
      <c r="AZ214" s="2" t="n"/>
      <c r="BA214" s="293" t="n"/>
      <c r="BD214" s="6" t="n"/>
      <c r="BF214" s="2" t="n"/>
      <c r="BG214" s="293" t="n"/>
      <c r="BJ214" s="6" t="n"/>
      <c r="BL214" s="2" t="n"/>
      <c r="BM214" s="293" t="n"/>
      <c r="BP214" s="6" t="n"/>
      <c r="BR214" s="2" t="n"/>
      <c r="BS214" s="293" t="n"/>
      <c r="BV214" s="6" t="n"/>
      <c r="BX214" s="2" t="n"/>
      <c r="BY214" s="293" t="n"/>
      <c r="CB214" s="6" t="n"/>
      <c r="CD214" s="2" t="n"/>
      <c r="CE214" s="293" t="n"/>
      <c r="CH214" s="6" t="n"/>
      <c r="CJ214" s="2" t="n"/>
      <c r="CK214" s="293" t="n"/>
      <c r="CN214" s="6" t="n"/>
      <c r="CP214" s="2" t="n"/>
      <c r="CQ214" s="293" t="n"/>
      <c r="CT214" s="6" t="n"/>
      <c r="CV214" s="2" t="n"/>
      <c r="CW214" s="293" t="n"/>
      <c r="CZ214" s="6" t="n"/>
      <c r="DB214" s="2" t="n"/>
      <c r="DC214" s="293" t="n"/>
      <c r="DF214" s="6" t="n"/>
      <c r="DH214" s="2" t="n"/>
      <c r="DI214" s="293" t="n"/>
      <c r="DL214" s="6" t="n"/>
      <c r="DN214" s="2" t="n"/>
      <c r="DO214" s="293" t="n"/>
      <c r="DR214" s="6" t="n"/>
      <c r="DT214" s="2" t="n"/>
      <c r="DU214" s="293" t="n"/>
      <c r="DX214" s="6" t="n"/>
      <c r="DZ214" s="2" t="n"/>
      <c r="EA214" s="293" t="n"/>
      <c r="ED214" s="6" t="n"/>
      <c r="EF214" s="2" t="n"/>
      <c r="EG214" s="293" t="n"/>
      <c r="EJ214" s="6" t="n"/>
      <c r="EL214" s="2" t="n"/>
      <c r="EM214" s="293" t="n"/>
      <c r="EP214" s="6" t="n"/>
      <c r="ER214" s="2" t="n"/>
      <c r="ES214" s="293" t="n"/>
      <c r="EV214" s="6" t="n"/>
      <c r="EX214" s="2" t="n"/>
      <c r="EY214" s="293" t="n"/>
      <c r="FB214" s="6" t="n"/>
      <c r="FD214" s="2" t="n"/>
      <c r="FE214" s="293" t="n"/>
      <c r="FH214" s="6" t="n"/>
      <c r="FJ214" s="2" t="n"/>
      <c r="FK214" s="293" t="n"/>
      <c r="FN214" s="6" t="n"/>
      <c r="FP214" s="2" t="n"/>
      <c r="FQ214" s="293" t="n"/>
      <c r="FT214" s="6" t="n"/>
      <c r="FV214" s="2" t="n"/>
      <c r="FW214" s="293" t="n"/>
      <c r="FZ214" s="6" t="n"/>
      <c r="GB214" s="2" t="n"/>
      <c r="GC214" s="293" t="n"/>
      <c r="GF214" s="6" t="n"/>
      <c r="GH214" s="2" t="n"/>
      <c r="GI214" s="293" t="n"/>
      <c r="GL214" s="6" t="n"/>
      <c r="GN214" s="2" t="n"/>
      <c r="GO214" s="293" t="n"/>
      <c r="GR214" s="6" t="n"/>
      <c r="GT214" s="2" t="n"/>
      <c r="GU214" s="293" t="n"/>
      <c r="GX214" s="6" t="n"/>
      <c r="GZ214" s="2" t="n"/>
      <c r="HA214" s="293" t="n"/>
      <c r="HD214" s="6" t="n"/>
      <c r="HF214" s="2" t="n"/>
      <c r="HG214" s="293" t="n"/>
      <c r="HJ214" s="6" t="n"/>
      <c r="HL214" s="2" t="n"/>
      <c r="HM214" s="293" t="n"/>
      <c r="HP214" s="6" t="n"/>
      <c r="HR214" s="2" t="n"/>
      <c r="HS214" s="293" t="n"/>
      <c r="HV214" s="6" t="n"/>
      <c r="HX214" s="2" t="n"/>
      <c r="HY214" s="293" t="n"/>
      <c r="IB214" s="6" t="n"/>
      <c r="ID214" s="2" t="n"/>
      <c r="IE214" s="293" t="n"/>
      <c r="IH214" s="6" t="n"/>
      <c r="IJ214" s="2" t="n"/>
      <c r="IK214" s="293" t="n"/>
      <c r="IN214" s="6" t="n"/>
      <c r="IP214" s="2" t="n"/>
      <c r="IQ214" s="293" t="n"/>
      <c r="IT214" s="6" t="n"/>
      <c r="IV214" s="2" t="n"/>
      <c r="IW214" s="293" t="n"/>
      <c r="IZ214" s="6" t="n"/>
      <c r="JB214" s="2" t="n"/>
      <c r="JC214" s="293" t="n"/>
      <c r="JF214" s="6" t="n"/>
      <c r="JH214" s="2" t="n"/>
      <c r="JI214" s="293" t="n"/>
      <c r="JL214" s="6" t="n"/>
      <c r="JN214" s="2" t="n"/>
      <c r="JO214" s="293" t="n"/>
      <c r="JR214" s="6" t="n"/>
      <c r="JT214" s="2" t="n"/>
      <c r="JU214" s="293" t="n"/>
      <c r="JX214" s="6" t="n"/>
      <c r="JZ214" s="2" t="n"/>
      <c r="KA214" s="293" t="n"/>
      <c r="KD214" s="6" t="n"/>
      <c r="KF214" s="2" t="n"/>
      <c r="KG214" s="293" t="n"/>
      <c r="KJ214" s="6" t="n"/>
      <c r="KL214" s="2" t="n"/>
      <c r="KM214" s="293" t="n"/>
      <c r="KP214" s="6" t="n"/>
      <c r="KR214" s="2" t="n"/>
      <c r="KS214" s="293" t="n"/>
      <c r="KV214" s="6" t="n"/>
      <c r="KX214" s="2" t="n"/>
      <c r="KY214" s="293" t="n"/>
      <c r="LB214" s="6" t="n"/>
      <c r="LD214" s="2" t="n"/>
      <c r="LE214" s="293" t="n"/>
      <c r="LH214" s="6" t="n"/>
      <c r="LJ214" s="2" t="n"/>
      <c r="LK214" s="293" t="n"/>
      <c r="LN214" s="6" t="n"/>
      <c r="LP214" s="2" t="n"/>
      <c r="LQ214" s="293" t="n"/>
      <c r="LT214" s="6" t="n"/>
      <c r="LV214" s="2" t="n"/>
      <c r="LW214" s="293" t="n"/>
      <c r="LZ214" s="6" t="n"/>
      <c r="MB214" s="2" t="n"/>
      <c r="MC214" s="293" t="n"/>
      <c r="MF214" s="6" t="n"/>
      <c r="MH214" s="2" t="n"/>
      <c r="MI214" s="293" t="n"/>
      <c r="ML214" s="6" t="n"/>
      <c r="MN214" s="2" t="n"/>
      <c r="MO214" s="293" t="n"/>
      <c r="MR214" s="6" t="n"/>
      <c r="MT214" s="2" t="n"/>
      <c r="MU214" s="293" t="n"/>
      <c r="MX214" s="6" t="n"/>
      <c r="MZ214" s="2" t="n"/>
      <c r="NA214" s="293" t="n"/>
      <c r="ND214" s="6" t="n"/>
      <c r="NF214" s="2" t="n"/>
      <c r="NG214" s="293" t="n"/>
      <c r="NJ214" s="6" t="n"/>
      <c r="NL214" s="2" t="n"/>
      <c r="NM214" s="293" t="n"/>
      <c r="NP214" s="6" t="n"/>
      <c r="NR214" s="2" t="n"/>
      <c r="NS214" s="293" t="n"/>
      <c r="NV214" s="6" t="n"/>
      <c r="NX214" s="2" t="n"/>
      <c r="NY214" s="293" t="n"/>
      <c r="OB214" s="6" t="n"/>
      <c r="OD214" s="2" t="n"/>
      <c r="OE214" s="293" t="n"/>
      <c r="OH214" s="6" t="n"/>
      <c r="OJ214" s="2" t="n"/>
      <c r="OK214" s="293" t="n"/>
      <c r="ON214" s="6" t="n"/>
      <c r="OP214" s="2" t="n"/>
      <c r="OQ214" s="293" t="n"/>
      <c r="OT214" s="6" t="n"/>
      <c r="OV214" s="2" t="n"/>
      <c r="OW214" s="293" t="n"/>
      <c r="OZ214" s="6" t="n"/>
      <c r="PB214" s="2" t="n"/>
      <c r="PC214" s="293" t="n"/>
      <c r="PF214" s="6" t="n"/>
      <c r="PH214" s="2" t="n"/>
      <c r="PI214" s="293" t="n"/>
      <c r="PL214" s="6" t="n"/>
      <c r="PN214" s="2" t="n"/>
      <c r="PO214" s="293" t="n"/>
      <c r="PR214" s="6" t="n"/>
      <c r="PT214" s="2" t="n"/>
      <c r="PU214" s="293" t="n"/>
      <c r="PX214" s="6" t="n"/>
      <c r="PZ214" s="2" t="n"/>
      <c r="QA214" s="293" t="n"/>
      <c r="QD214" s="6" t="n"/>
      <c r="QF214" s="2" t="n"/>
      <c r="QG214" s="293" t="n"/>
      <c r="QJ214" s="6" t="n"/>
      <c r="QL214" s="2" t="n"/>
      <c r="QM214" s="293" t="n"/>
      <c r="QP214" s="6" t="n"/>
      <c r="QR214" s="2" t="n"/>
      <c r="QS214" s="293" t="n"/>
      <c r="QV214" s="6" t="n"/>
      <c r="QX214" s="2" t="n"/>
      <c r="QY214" s="293" t="n"/>
      <c r="RB214" s="6" t="n"/>
      <c r="RD214" s="2" t="n"/>
      <c r="RE214" s="293" t="n"/>
      <c r="RH214" s="6" t="n"/>
      <c r="RJ214" s="2" t="n"/>
      <c r="RK214" s="293" t="n"/>
      <c r="RN214" s="6" t="n"/>
      <c r="RP214" s="2" t="n"/>
      <c r="RQ214" s="293" t="n"/>
      <c r="RT214" s="6" t="n"/>
      <c r="RV214" s="2" t="n"/>
      <c r="RW214" s="293" t="n"/>
      <c r="RZ214" s="6" t="n"/>
      <c r="SB214" s="2" t="n"/>
      <c r="SC214" s="293" t="n"/>
      <c r="SF214" s="6" t="n"/>
      <c r="SH214" s="2" t="n"/>
      <c r="SI214" s="293" t="n"/>
      <c r="SL214" s="6" t="n"/>
      <c r="SN214" s="2" t="n"/>
      <c r="SO214" s="293" t="n"/>
      <c r="SR214" s="6" t="n"/>
      <c r="ST214" s="2" t="n"/>
      <c r="SU214" s="293" t="n"/>
      <c r="SX214" s="6" t="n"/>
      <c r="SZ214" s="2" t="n"/>
      <c r="TA214" s="293" t="n"/>
      <c r="TD214" s="6" t="n"/>
      <c r="TF214" s="2" t="n"/>
      <c r="TG214" s="293" t="n"/>
      <c r="TJ214" s="6" t="n"/>
      <c r="TL214" s="2" t="n"/>
      <c r="TM214" s="293" t="n"/>
      <c r="TP214" s="6" t="n"/>
      <c r="TR214" s="2" t="n"/>
      <c r="TS214" s="293" t="n"/>
      <c r="TV214" s="6" t="n"/>
      <c r="TX214" s="2" t="n"/>
      <c r="TY214" s="293" t="n"/>
      <c r="UB214" s="6" t="n"/>
      <c r="UD214" s="2" t="n"/>
      <c r="UE214" s="293" t="n"/>
      <c r="UH214" s="6" t="n"/>
      <c r="UJ214" s="2" t="n"/>
      <c r="UK214" s="293" t="n"/>
      <c r="UN214" s="6" t="n"/>
      <c r="UP214" s="2" t="n"/>
      <c r="UQ214" s="293" t="n"/>
      <c r="UT214" s="6" t="n"/>
      <c r="UV214" s="2" t="n"/>
      <c r="UW214" s="293" t="n"/>
      <c r="UZ214" s="6" t="n"/>
      <c r="VB214" s="2" t="n"/>
      <c r="VC214" s="293" t="n"/>
      <c r="VF214" s="6" t="n"/>
      <c r="VH214" s="2" t="n"/>
      <c r="VI214" s="293" t="n"/>
      <c r="VL214" s="6" t="n"/>
      <c r="VN214" s="2" t="n"/>
      <c r="VO214" s="293" t="n"/>
      <c r="VR214" s="6" t="n"/>
      <c r="VT214" s="2" t="n"/>
      <c r="VU214" s="293" t="n"/>
      <c r="VX214" s="6" t="n"/>
      <c r="VZ214" s="2" t="n"/>
      <c r="WA214" s="293" t="n"/>
      <c r="WD214" s="6" t="n"/>
      <c r="WF214" s="2" t="n"/>
      <c r="WG214" s="293" t="n"/>
      <c r="WJ214" s="6" t="n"/>
      <c r="WL214" s="2" t="n"/>
      <c r="WM214" s="293" t="n"/>
      <c r="WP214" s="6" t="n"/>
      <c r="WR214" s="2" t="n"/>
      <c r="WS214" s="293" t="n"/>
      <c r="WV214" s="6" t="n"/>
      <c r="WX214" s="2" t="n"/>
      <c r="WY214" s="293" t="n"/>
      <c r="XB214" s="6" t="n"/>
      <c r="XD214" s="2" t="n"/>
      <c r="XE214" s="293" t="n"/>
      <c r="XH214" s="6" t="n"/>
      <c r="XJ214" s="2" t="n"/>
      <c r="XK214" s="293" t="n"/>
      <c r="XN214" s="6" t="n"/>
      <c r="XP214" s="2" t="n"/>
      <c r="XQ214" s="293" t="n"/>
      <c r="XT214" s="6" t="n"/>
      <c r="XV214" s="2" t="n"/>
      <c r="XW214" s="293" t="n"/>
      <c r="XZ214" s="6" t="n"/>
      <c r="YB214" s="2" t="n"/>
      <c r="YC214" s="293" t="n"/>
      <c r="YF214" s="6" t="n"/>
      <c r="YH214" s="2" t="n"/>
      <c r="YI214" s="293" t="n"/>
      <c r="YL214" s="6" t="n"/>
      <c r="YN214" s="2" t="n"/>
      <c r="YO214" s="293" t="n"/>
      <c r="YR214" s="6" t="n"/>
      <c r="YT214" s="2" t="n"/>
      <c r="YU214" s="293" t="n"/>
      <c r="YX214" s="6" t="n"/>
      <c r="YZ214" s="2" t="n"/>
      <c r="ZA214" s="293" t="n"/>
      <c r="ZD214" s="6" t="n"/>
      <c r="ZF214" s="2" t="n"/>
      <c r="ZG214" s="293" t="n"/>
      <c r="ZJ214" s="6" t="n"/>
      <c r="ZL214" s="2" t="n"/>
      <c r="ZM214" s="293" t="n"/>
      <c r="ZP214" s="6" t="n"/>
      <c r="ZR214" s="2" t="n"/>
      <c r="ZS214" s="293" t="n"/>
      <c r="ZV214" s="6" t="n"/>
      <c r="ZX214" s="2" t="n"/>
      <c r="ZY214" s="293" t="n"/>
      <c r="AAB214" s="6" t="n"/>
      <c r="AAD214" s="2" t="n"/>
      <c r="AAE214" s="293" t="n"/>
      <c r="AAH214" s="6" t="n"/>
      <c r="AAJ214" s="2" t="n"/>
      <c r="AAK214" s="293" t="n"/>
      <c r="AAN214" s="6" t="n"/>
      <c r="AAP214" s="2" t="n"/>
      <c r="AAQ214" s="293" t="n"/>
      <c r="AAT214" s="6" t="n"/>
      <c r="AAV214" s="2" t="n"/>
      <c r="AAW214" s="293" t="n"/>
      <c r="AAZ214" s="6" t="n"/>
      <c r="ABB214" s="2" t="n"/>
      <c r="ABC214" s="293" t="n"/>
      <c r="ABF214" s="6" t="n"/>
      <c r="ABH214" s="2" t="n"/>
      <c r="ABI214" s="293" t="n"/>
      <c r="ABL214" s="6" t="n"/>
      <c r="ABN214" s="2" t="n"/>
      <c r="ABO214" s="293" t="n"/>
      <c r="ABR214" s="6" t="n"/>
      <c r="ABT214" s="2" t="n"/>
      <c r="ABU214" s="293" t="n"/>
      <c r="ABX214" s="6" t="n"/>
      <c r="ABZ214" s="2" t="n"/>
      <c r="ACA214" s="293" t="n"/>
      <c r="ACD214" s="6" t="n"/>
      <c r="ACF214" s="2" t="n"/>
      <c r="ACG214" s="293" t="n"/>
      <c r="ACJ214" s="6" t="n"/>
      <c r="ACL214" s="2" t="n"/>
      <c r="ACM214" s="293" t="n"/>
      <c r="ACP214" s="6" t="n"/>
      <c r="ACR214" s="2" t="n"/>
      <c r="ACS214" s="293" t="n"/>
      <c r="ACV214" s="6" t="n"/>
      <c r="ACX214" s="2" t="n"/>
      <c r="ACY214" s="293" t="n"/>
      <c r="ADB214" s="6" t="n"/>
      <c r="ADD214" s="2" t="n"/>
      <c r="ADE214" s="293" t="n"/>
      <c r="ADH214" s="6" t="n"/>
      <c r="ADJ214" s="2" t="n"/>
      <c r="ADK214" s="293" t="n"/>
      <c r="ADN214" s="6" t="n"/>
      <c r="ADP214" s="2" t="n"/>
      <c r="ADQ214" s="293" t="n"/>
      <c r="ADT214" s="6" t="n"/>
      <c r="ADV214" s="2" t="n"/>
      <c r="ADW214" s="293" t="n"/>
      <c r="ADZ214" s="6" t="n"/>
      <c r="AEB214" s="2" t="n"/>
      <c r="AEC214" s="293" t="n"/>
      <c r="AEF214" s="6" t="n"/>
      <c r="AEH214" s="2" t="n"/>
      <c r="AEI214" s="293" t="n"/>
      <c r="AEL214" s="6" t="n"/>
      <c r="AEN214" s="2" t="n"/>
      <c r="AEO214" s="293" t="n"/>
      <c r="AER214" s="6" t="n"/>
      <c r="AET214" s="2" t="n"/>
      <c r="AEU214" s="293" t="n"/>
      <c r="AEX214" s="6" t="n"/>
      <c r="AEZ214" s="2" t="n"/>
      <c r="AFA214" s="293" t="n"/>
      <c r="AFD214" s="6" t="n"/>
      <c r="AFF214" s="2" t="n"/>
      <c r="AFG214" s="293" t="n"/>
      <c r="AFJ214" s="6" t="n"/>
      <c r="AFL214" s="2" t="n"/>
      <c r="AFM214" s="293" t="n"/>
      <c r="AFP214" s="6" t="n"/>
      <c r="AFR214" s="2" t="n"/>
      <c r="AFS214" s="293" t="n"/>
      <c r="AFV214" s="6" t="n"/>
      <c r="AFX214" s="2" t="n"/>
      <c r="AFY214" s="293" t="n"/>
      <c r="AGB214" s="6" t="n"/>
      <c r="AGD214" s="2" t="n"/>
      <c r="AGE214" s="293" t="n"/>
      <c r="AGH214" s="6" t="n"/>
      <c r="AGJ214" s="2" t="n"/>
      <c r="AGK214" s="293" t="n"/>
      <c r="AGN214" s="6" t="n"/>
      <c r="AGP214" s="2" t="n"/>
      <c r="AGQ214" s="293" t="n"/>
      <c r="AGT214" s="6" t="n"/>
      <c r="AGV214" s="2" t="n"/>
      <c r="AGW214" s="293" t="n"/>
      <c r="AGZ214" s="6" t="n"/>
      <c r="AHB214" s="2" t="n"/>
      <c r="AHC214" s="293" t="n"/>
      <c r="AHF214" s="6" t="n"/>
      <c r="AHH214" s="2" t="n"/>
      <c r="AHI214" s="293" t="n"/>
      <c r="AHL214" s="6" t="n"/>
      <c r="AHN214" s="2" t="n"/>
      <c r="AHO214" s="293" t="n"/>
      <c r="AHR214" s="6" t="n"/>
      <c r="AHT214" s="2" t="n"/>
      <c r="AHU214" s="293" t="n"/>
      <c r="AHX214" s="6" t="n"/>
      <c r="AHZ214" s="2" t="n"/>
      <c r="AIA214" s="293" t="n"/>
      <c r="AID214" s="6" t="n"/>
      <c r="AIF214" s="2" t="n"/>
      <c r="AIG214" s="293" t="n"/>
      <c r="AIJ214" s="6" t="n"/>
      <c r="AIL214" s="2" t="n"/>
      <c r="AIM214" s="293" t="n"/>
      <c r="AIP214" s="6" t="n"/>
      <c r="AIR214" s="2" t="n"/>
      <c r="AIS214" s="293" t="n"/>
      <c r="AIV214" s="6" t="n"/>
      <c r="AIX214" s="2" t="n"/>
      <c r="AIY214" s="293" t="n"/>
      <c r="AJB214" s="6" t="n"/>
      <c r="AJD214" s="2" t="n"/>
      <c r="AJE214" s="293" t="n"/>
      <c r="AJH214" s="6" t="n"/>
      <c r="AJJ214" s="2" t="n"/>
      <c r="AJK214" s="293" t="n"/>
      <c r="AJN214" s="6" t="n"/>
      <c r="AJP214" s="2" t="n"/>
      <c r="AJQ214" s="293" t="n"/>
      <c r="AJT214" s="6" t="n"/>
      <c r="AJV214" s="2" t="n"/>
      <c r="AJW214" s="293" t="n"/>
      <c r="AJZ214" s="6" t="n"/>
      <c r="AKB214" s="2" t="n"/>
      <c r="AKC214" s="293" t="n"/>
      <c r="AKF214" s="6" t="n"/>
      <c r="AKH214" s="2" t="n"/>
      <c r="AKI214" s="293" t="n"/>
      <c r="AKL214" s="6" t="n"/>
      <c r="AKN214" s="2" t="n"/>
      <c r="AKO214" s="293" t="n"/>
      <c r="AKR214" s="6" t="n"/>
      <c r="AKT214" s="2" t="n"/>
      <c r="AKU214" s="293" t="n"/>
      <c r="AKX214" s="6" t="n"/>
      <c r="AKZ214" s="2" t="n"/>
      <c r="ALA214" s="293" t="n"/>
      <c r="ALD214" s="6" t="n"/>
      <c r="ALF214" s="2" t="n"/>
      <c r="ALG214" s="293" t="n"/>
      <c r="ALJ214" s="6" t="n"/>
      <c r="ALL214" s="2" t="n"/>
      <c r="ALM214" s="293" t="n"/>
      <c r="ALP214" s="6" t="n"/>
      <c r="ALR214" s="2" t="n"/>
      <c r="ALS214" s="293" t="n"/>
      <c r="ALV214" s="6" t="n"/>
      <c r="ALX214" s="2" t="n"/>
      <c r="ALY214" s="293" t="n"/>
      <c r="AMB214" s="6" t="n"/>
      <c r="AMD214" s="2" t="n"/>
      <c r="AME214" s="293" t="n"/>
      <c r="AMH214" s="6" t="n"/>
      <c r="AMJ214" s="2" t="n"/>
      <c r="AMK214" s="293" t="n"/>
      <c r="AMN214" s="6" t="n"/>
      <c r="AMP214" s="2" t="n"/>
      <c r="AMQ214" s="293" t="n"/>
      <c r="AMT214" s="6" t="n"/>
      <c r="AMV214" s="2" t="n"/>
      <c r="AMW214" s="293" t="n"/>
      <c r="AMZ214" s="6" t="n"/>
      <c r="ANB214" s="2" t="n"/>
      <c r="ANC214" s="293" t="n"/>
      <c r="ANF214" s="6" t="n"/>
      <c r="ANH214" s="2" t="n"/>
      <c r="ANI214" s="293" t="n"/>
      <c r="ANL214" s="6" t="n"/>
      <c r="ANN214" s="2" t="n"/>
      <c r="ANO214" s="293" t="n"/>
      <c r="ANR214" s="6" t="n"/>
      <c r="ANT214" s="2" t="n"/>
      <c r="ANU214" s="293" t="n"/>
      <c r="ANX214" s="6" t="n"/>
      <c r="ANZ214" s="2" t="n"/>
      <c r="AOA214" s="293" t="n"/>
      <c r="AOD214" s="6" t="n"/>
      <c r="AOF214" s="2" t="n"/>
      <c r="AOG214" s="293" t="n"/>
      <c r="AOJ214" s="6" t="n"/>
      <c r="AOL214" s="2" t="n"/>
      <c r="AOM214" s="293" t="n"/>
      <c r="AOP214" s="6" t="n"/>
      <c r="AOR214" s="2" t="n"/>
      <c r="AOS214" s="293" t="n"/>
      <c r="AOV214" s="6" t="n"/>
      <c r="AOX214" s="2" t="n"/>
      <c r="AOY214" s="293" t="n"/>
      <c r="APB214" s="6" t="n"/>
      <c r="APD214" s="2" t="n"/>
      <c r="APE214" s="293" t="n"/>
      <c r="APH214" s="6" t="n"/>
      <c r="APJ214" s="2" t="n"/>
      <c r="APK214" s="293" t="n"/>
      <c r="APN214" s="6" t="n"/>
      <c r="APP214" s="2" t="n"/>
      <c r="APQ214" s="293" t="n"/>
      <c r="APT214" s="6" t="n"/>
      <c r="APV214" s="2" t="n"/>
      <c r="APW214" s="293" t="n"/>
      <c r="APZ214" s="6" t="n"/>
      <c r="AQB214" s="2" t="n"/>
      <c r="AQC214" s="293" t="n"/>
      <c r="AQF214" s="6" t="n"/>
      <c r="AQH214" s="2" t="n"/>
      <c r="AQI214" s="293" t="n"/>
      <c r="AQL214" s="6" t="n"/>
      <c r="AQN214" s="2" t="n"/>
      <c r="AQO214" s="293" t="n"/>
      <c r="AQR214" s="6" t="n"/>
      <c r="AQT214" s="2" t="n"/>
      <c r="AQU214" s="293" t="n"/>
      <c r="AQX214" s="6" t="n"/>
      <c r="AQZ214" s="2" t="n"/>
      <c r="ARA214" s="293" t="n"/>
      <c r="ARD214" s="6" t="n"/>
      <c r="ARF214" s="2" t="n"/>
      <c r="ARG214" s="293" t="n"/>
      <c r="ARJ214" s="6" t="n"/>
      <c r="ARL214" s="2" t="n"/>
      <c r="ARM214" s="293" t="n"/>
      <c r="ARP214" s="6" t="n"/>
      <c r="ARR214" s="2" t="n"/>
      <c r="ARS214" s="293" t="n"/>
      <c r="ARV214" s="6" t="n"/>
      <c r="ARX214" s="2" t="n"/>
      <c r="ARY214" s="293" t="n"/>
      <c r="ASB214" s="6" t="n"/>
      <c r="ASD214" s="2" t="n"/>
      <c r="ASE214" s="293" t="n"/>
      <c r="ASH214" s="6" t="n"/>
      <c r="ASJ214" s="2" t="n"/>
      <c r="ASK214" s="293" t="n"/>
      <c r="ASN214" s="6" t="n"/>
      <c r="ASP214" s="2" t="n"/>
      <c r="ASQ214" s="293" t="n"/>
      <c r="AST214" s="6" t="n"/>
      <c r="ASV214" s="2" t="n"/>
      <c r="ASW214" s="293" t="n"/>
      <c r="ASZ214" s="6" t="n"/>
      <c r="ATB214" s="2" t="n"/>
      <c r="ATC214" s="293" t="n"/>
      <c r="ATF214" s="6" t="n"/>
      <c r="ATH214" s="2" t="n"/>
      <c r="ATI214" s="293" t="n"/>
      <c r="ATL214" s="6" t="n"/>
      <c r="ATN214" s="2" t="n"/>
      <c r="ATO214" s="293" t="n"/>
      <c r="ATR214" s="6" t="n"/>
      <c r="ATT214" s="2" t="n"/>
      <c r="ATU214" s="293" t="n"/>
      <c r="ATX214" s="6" t="n"/>
      <c r="ATZ214" s="2" t="n"/>
      <c r="AUA214" s="293" t="n"/>
      <c r="AUD214" s="6" t="n"/>
      <c r="AUF214" s="2" t="n"/>
      <c r="AUG214" s="293" t="n"/>
      <c r="AUJ214" s="6" t="n"/>
      <c r="AUL214" s="2" t="n"/>
      <c r="AUM214" s="293" t="n"/>
      <c r="AUP214" s="6" t="n"/>
      <c r="AUR214" s="2" t="n"/>
      <c r="AUS214" s="293" t="n"/>
      <c r="AUV214" s="6" t="n"/>
      <c r="AUX214" s="2" t="n"/>
      <c r="AUY214" s="293" t="n"/>
      <c r="AVB214" s="6" t="n"/>
      <c r="AVD214" s="2" t="n"/>
      <c r="AVE214" s="293" t="n"/>
      <c r="AVH214" s="6" t="n"/>
      <c r="AVJ214" s="2" t="n"/>
      <c r="AVK214" s="293" t="n"/>
      <c r="AVN214" s="6" t="n"/>
      <c r="AVP214" s="2" t="n"/>
      <c r="AVQ214" s="293" t="n"/>
      <c r="AVT214" s="6" t="n"/>
      <c r="AVV214" s="2" t="n"/>
      <c r="AVW214" s="293" t="n"/>
      <c r="AVZ214" s="6" t="n"/>
      <c r="AWB214" s="2" t="n"/>
      <c r="AWC214" s="293" t="n"/>
      <c r="AWF214" s="6" t="n"/>
      <c r="AWH214" s="2" t="n"/>
      <c r="AWI214" s="293" t="n"/>
      <c r="AWL214" s="6" t="n"/>
      <c r="AWN214" s="2" t="n"/>
      <c r="AWO214" s="293" t="n"/>
      <c r="AWR214" s="6" t="n"/>
      <c r="AWT214" s="2" t="n"/>
      <c r="AWU214" s="293" t="n"/>
      <c r="AWX214" s="6" t="n"/>
      <c r="AWZ214" s="2" t="n"/>
      <c r="AXA214" s="293" t="n"/>
      <c r="AXD214" s="6" t="n"/>
      <c r="AXF214" s="2" t="n"/>
      <c r="AXG214" s="293" t="n"/>
      <c r="AXJ214" s="6" t="n"/>
      <c r="AXL214" s="2" t="n"/>
      <c r="AXM214" s="293" t="n"/>
      <c r="AXP214" s="6" t="n"/>
      <c r="AXR214" s="2" t="n"/>
      <c r="AXS214" s="293" t="n"/>
      <c r="AXV214" s="6" t="n"/>
      <c r="AXX214" s="2" t="n"/>
      <c r="AXY214" s="293" t="n"/>
      <c r="AYB214" s="6" t="n"/>
      <c r="AYD214" s="2" t="n"/>
      <c r="AYE214" s="293" t="n"/>
      <c r="AYH214" s="6" t="n"/>
      <c r="AYJ214" s="2" t="n"/>
      <c r="AYK214" s="293" t="n"/>
      <c r="AYN214" s="6" t="n"/>
      <c r="AYP214" s="2" t="n"/>
      <c r="AYQ214" s="293" t="n"/>
      <c r="AYT214" s="6" t="n"/>
      <c r="AYV214" s="2" t="n"/>
      <c r="AYW214" s="293" t="n"/>
      <c r="AYZ214" s="6" t="n"/>
      <c r="AZB214" s="2" t="n"/>
      <c r="AZC214" s="293" t="n"/>
      <c r="AZF214" s="6" t="n"/>
      <c r="AZH214" s="2" t="n"/>
      <c r="AZI214" s="293" t="n"/>
      <c r="AZL214" s="6" t="n"/>
      <c r="AZN214" s="2" t="n"/>
      <c r="AZO214" s="293" t="n"/>
      <c r="AZR214" s="6" t="n"/>
      <c r="AZT214" s="2" t="n"/>
      <c r="AZU214" s="293" t="n"/>
      <c r="AZX214" s="6" t="n"/>
      <c r="AZZ214" s="2" t="n"/>
      <c r="BAA214" s="293" t="n"/>
      <c r="BAD214" s="6" t="n"/>
      <c r="BAF214" s="2" t="n"/>
      <c r="BAG214" s="293" t="n"/>
      <c r="BAJ214" s="6" t="n"/>
      <c r="BAL214" s="2" t="n"/>
      <c r="BAM214" s="293" t="n"/>
      <c r="BAP214" s="6" t="n"/>
      <c r="BAR214" s="2" t="n"/>
      <c r="BAS214" s="293" t="n"/>
      <c r="BAV214" s="6" t="n"/>
      <c r="BAX214" s="2" t="n"/>
      <c r="BAY214" s="293" t="n"/>
      <c r="BBB214" s="6" t="n"/>
      <c r="BBD214" s="2" t="n"/>
      <c r="BBE214" s="293" t="n"/>
      <c r="BBH214" s="6" t="n"/>
      <c r="BBJ214" s="2" t="n"/>
      <c r="BBK214" s="293" t="n"/>
      <c r="BBN214" s="6" t="n"/>
      <c r="BBP214" s="2" t="n"/>
      <c r="BBQ214" s="293" t="n"/>
      <c r="BBT214" s="6" t="n"/>
      <c r="BBV214" s="2" t="n"/>
      <c r="BBW214" s="293" t="n"/>
      <c r="BBZ214" s="6" t="n"/>
      <c r="BCB214" s="2" t="n"/>
      <c r="BCC214" s="293" t="n"/>
      <c r="BCF214" s="6" t="n"/>
      <c r="BCH214" s="2" t="n"/>
      <c r="BCI214" s="293" t="n"/>
      <c r="BCL214" s="6" t="n"/>
      <c r="BCN214" s="2" t="n"/>
      <c r="BCO214" s="293" t="n"/>
      <c r="BCR214" s="6" t="n"/>
      <c r="BCT214" s="2" t="n"/>
      <c r="BCU214" s="293" t="n"/>
      <c r="BCX214" s="6" t="n"/>
      <c r="BCZ214" s="2" t="n"/>
      <c r="BDA214" s="293" t="n"/>
      <c r="BDD214" s="6" t="n"/>
      <c r="BDF214" s="2" t="n"/>
      <c r="BDG214" s="293" t="n"/>
      <c r="BDJ214" s="6" t="n"/>
      <c r="BDL214" s="2" t="n"/>
      <c r="BDM214" s="293" t="n"/>
      <c r="BDP214" s="6" t="n"/>
      <c r="BDR214" s="2" t="n"/>
      <c r="BDS214" s="293" t="n"/>
      <c r="BDV214" s="6" t="n"/>
      <c r="BDX214" s="2" t="n"/>
      <c r="BDY214" s="293" t="n"/>
      <c r="BEB214" s="6" t="n"/>
      <c r="BED214" s="2" t="n"/>
      <c r="BEE214" s="293" t="n"/>
      <c r="BEH214" s="6" t="n"/>
      <c r="BEJ214" s="2" t="n"/>
      <c r="BEK214" s="293" t="n"/>
      <c r="BEN214" s="6" t="n"/>
      <c r="BEP214" s="2" t="n"/>
      <c r="BEQ214" s="293" t="n"/>
      <c r="BET214" s="6" t="n"/>
      <c r="BEV214" s="2" t="n"/>
      <c r="BEW214" s="293" t="n"/>
      <c r="BEZ214" s="6" t="n"/>
      <c r="BFB214" s="2" t="n"/>
      <c r="BFC214" s="293" t="n"/>
      <c r="BFF214" s="6" t="n"/>
      <c r="BFH214" s="2" t="n"/>
      <c r="BFI214" s="293" t="n"/>
      <c r="BFL214" s="6" t="n"/>
      <c r="BFN214" s="2" t="n"/>
      <c r="BFO214" s="293" t="n"/>
      <c r="BFR214" s="6" t="n"/>
      <c r="BFT214" s="2" t="n"/>
      <c r="BFU214" s="293" t="n"/>
      <c r="BFX214" s="6" t="n"/>
      <c r="BFZ214" s="2" t="n"/>
      <c r="BGA214" s="293" t="n"/>
      <c r="BGD214" s="6" t="n"/>
      <c r="BGF214" s="2" t="n"/>
      <c r="BGG214" s="293" t="n"/>
      <c r="BGJ214" s="6" t="n"/>
      <c r="BGL214" s="2" t="n"/>
      <c r="BGM214" s="293" t="n"/>
      <c r="BGP214" s="6" t="n"/>
      <c r="BGR214" s="2" t="n"/>
      <c r="BGS214" s="293" t="n"/>
      <c r="BGV214" s="6" t="n"/>
      <c r="BGX214" s="2" t="n"/>
      <c r="BGY214" s="293" t="n"/>
      <c r="BHB214" s="6" t="n"/>
      <c r="BHD214" s="2" t="n"/>
      <c r="BHE214" s="293" t="n"/>
      <c r="BHH214" s="6" t="n"/>
      <c r="BHJ214" s="2" t="n"/>
      <c r="BHK214" s="293" t="n"/>
      <c r="BHN214" s="6" t="n"/>
      <c r="BHP214" s="2" t="n"/>
      <c r="BHQ214" s="293" t="n"/>
      <c r="BHT214" s="6" t="n"/>
      <c r="BHV214" s="2" t="n"/>
      <c r="BHW214" s="293" t="n"/>
      <c r="BHZ214" s="6" t="n"/>
      <c r="BIB214" s="2" t="n"/>
      <c r="BIC214" s="293" t="n"/>
      <c r="BIF214" s="6" t="n"/>
      <c r="BIH214" s="2" t="n"/>
      <c r="BII214" s="293" t="n"/>
      <c r="BIL214" s="6" t="n"/>
      <c r="BIN214" s="2" t="n"/>
      <c r="BIO214" s="293" t="n"/>
      <c r="BIR214" s="6" t="n"/>
      <c r="BIT214" s="2" t="n"/>
      <c r="BIU214" s="293" t="n"/>
      <c r="BIX214" s="6" t="n"/>
      <c r="BIZ214" s="2" t="n"/>
      <c r="BJA214" s="293" t="n"/>
      <c r="BJD214" s="6" t="n"/>
      <c r="BJF214" s="2" t="n"/>
      <c r="BJG214" s="293" t="n"/>
      <c r="BJJ214" s="6" t="n"/>
      <c r="BJL214" s="2" t="n"/>
      <c r="BJM214" s="293" t="n"/>
      <c r="BJP214" s="6" t="n"/>
      <c r="BJR214" s="2" t="n"/>
      <c r="BJS214" s="293" t="n"/>
      <c r="BJV214" s="6" t="n"/>
      <c r="BJX214" s="2" t="n"/>
      <c r="BJY214" s="293" t="n"/>
      <c r="BKB214" s="6" t="n"/>
      <c r="BKD214" s="2" t="n"/>
      <c r="BKE214" s="293" t="n"/>
      <c r="BKH214" s="6" t="n"/>
      <c r="BKJ214" s="2" t="n"/>
      <c r="BKK214" s="293" t="n"/>
      <c r="BKN214" s="6" t="n"/>
      <c r="BKP214" s="2" t="n"/>
      <c r="BKQ214" s="293" t="n"/>
      <c r="BKT214" s="6" t="n"/>
      <c r="BKV214" s="2" t="n"/>
      <c r="BKW214" s="293" t="n"/>
      <c r="BKZ214" s="6" t="n"/>
      <c r="BLB214" s="2" t="n"/>
      <c r="BLC214" s="293" t="n"/>
      <c r="BLF214" s="6" t="n"/>
      <c r="BLH214" s="2" t="n"/>
      <c r="BLI214" s="293" t="n"/>
      <c r="BLL214" s="6" t="n"/>
      <c r="BLN214" s="2" t="n"/>
      <c r="BLO214" s="293" t="n"/>
      <c r="BLR214" s="6" t="n"/>
      <c r="BLT214" s="2" t="n"/>
      <c r="BLU214" s="293" t="n"/>
      <c r="BLX214" s="6" t="n"/>
      <c r="BLZ214" s="2" t="n"/>
      <c r="BMA214" s="293" t="n"/>
      <c r="BMD214" s="6" t="n"/>
      <c r="BMF214" s="2" t="n"/>
      <c r="BMG214" s="293" t="n"/>
      <c r="BMJ214" s="6" t="n"/>
      <c r="BML214" s="2" t="n"/>
      <c r="BMM214" s="293" t="n"/>
      <c r="BMP214" s="6" t="n"/>
      <c r="BMR214" s="2" t="n"/>
      <c r="BMS214" s="293" t="n"/>
      <c r="BMV214" s="6" t="n"/>
      <c r="BMX214" s="2" t="n"/>
      <c r="BMY214" s="293" t="n"/>
      <c r="BNB214" s="6" t="n"/>
      <c r="BND214" s="2" t="n"/>
      <c r="BNE214" s="293" t="n"/>
      <c r="BNH214" s="6" t="n"/>
      <c r="BNJ214" s="2" t="n"/>
      <c r="BNK214" s="293" t="n"/>
      <c r="BNN214" s="6" t="n"/>
      <c r="BNP214" s="2" t="n"/>
      <c r="BNQ214" s="293" t="n"/>
      <c r="BNT214" s="6" t="n"/>
      <c r="BNV214" s="2" t="n"/>
      <c r="BNW214" s="293" t="n"/>
      <c r="BNZ214" s="6" t="n"/>
      <c r="BOB214" s="2" t="n"/>
      <c r="BOC214" s="293" t="n"/>
      <c r="BOF214" s="6" t="n"/>
      <c r="BOH214" s="2" t="n"/>
      <c r="BOI214" s="293" t="n"/>
      <c r="BOL214" s="6" t="n"/>
      <c r="BON214" s="2" t="n"/>
      <c r="BOO214" s="293" t="n"/>
    </row>
    <row r="215">
      <c r="D215" s="3" t="n"/>
      <c r="E215" s="11" t="n"/>
      <c r="F215" s="293" t="n"/>
      <c r="G215" s="11" t="n"/>
      <c r="H215" s="8" t="n"/>
      <c r="I215" s="8" t="n"/>
      <c r="J215" s="2" t="n"/>
      <c r="K215" s="6" t="n"/>
      <c r="L215" s="293" t="n"/>
      <c r="M215" s="293" t="n"/>
      <c r="N215" s="6" t="n"/>
      <c r="P215" s="2" t="n"/>
      <c r="Q215" s="293" t="n"/>
      <c r="T215" s="6" t="n"/>
      <c r="V215" s="2" t="n"/>
      <c r="W215" s="293" t="n"/>
      <c r="Z215" s="6" t="n"/>
      <c r="AB215" s="2" t="n"/>
      <c r="AC215" s="293" t="n"/>
      <c r="AF215" s="6" t="n"/>
      <c r="AH215" s="2" t="n"/>
      <c r="AI215" s="293" t="n"/>
      <c r="AL215" s="6" t="n"/>
      <c r="AN215" s="2" t="n"/>
      <c r="AO215" s="293" t="n"/>
      <c r="AR215" s="6" t="n"/>
      <c r="AT215" s="2" t="n"/>
      <c r="AU215" s="293" t="n"/>
      <c r="AX215" s="6" t="n"/>
      <c r="AZ215" s="2" t="n"/>
      <c r="BA215" s="293" t="n"/>
      <c r="BD215" s="6" t="n"/>
      <c r="BF215" s="2" t="n"/>
      <c r="BG215" s="293" t="n"/>
      <c r="BJ215" s="6" t="n"/>
      <c r="BL215" s="2" t="n"/>
      <c r="BM215" s="293" t="n"/>
      <c r="BP215" s="6" t="n"/>
      <c r="BR215" s="2" t="n"/>
      <c r="BS215" s="293" t="n"/>
      <c r="BV215" s="6" t="n"/>
      <c r="BX215" s="2" t="n"/>
      <c r="BY215" s="293" t="n"/>
      <c r="CB215" s="6" t="n"/>
      <c r="CD215" s="2" t="n"/>
      <c r="CE215" s="293" t="n"/>
      <c r="CH215" s="6" t="n"/>
      <c r="CJ215" s="2" t="n"/>
      <c r="CK215" s="293" t="n"/>
      <c r="CN215" s="6" t="n"/>
      <c r="CP215" s="2" t="n"/>
      <c r="CQ215" s="293" t="n"/>
      <c r="CT215" s="6" t="n"/>
      <c r="CV215" s="2" t="n"/>
      <c r="CW215" s="293" t="n"/>
      <c r="CZ215" s="6" t="n"/>
      <c r="DB215" s="2" t="n"/>
      <c r="DC215" s="293" t="n"/>
      <c r="DF215" s="6" t="n"/>
      <c r="DH215" s="2" t="n"/>
      <c r="DI215" s="293" t="n"/>
      <c r="DL215" s="6" t="n"/>
      <c r="DN215" s="2" t="n"/>
      <c r="DO215" s="293" t="n"/>
      <c r="DR215" s="6" t="n"/>
      <c r="DT215" s="2" t="n"/>
      <c r="DU215" s="293" t="n"/>
      <c r="DX215" s="6" t="n"/>
      <c r="DZ215" s="2" t="n"/>
      <c r="EA215" s="293" t="n"/>
      <c r="ED215" s="6" t="n"/>
      <c r="EF215" s="2" t="n"/>
      <c r="EG215" s="293" t="n"/>
      <c r="EJ215" s="6" t="n"/>
      <c r="EL215" s="2" t="n"/>
      <c r="EM215" s="293" t="n"/>
      <c r="EP215" s="6" t="n"/>
      <c r="ER215" s="2" t="n"/>
      <c r="ES215" s="293" t="n"/>
      <c r="EV215" s="6" t="n"/>
      <c r="EX215" s="2" t="n"/>
      <c r="EY215" s="293" t="n"/>
      <c r="FB215" s="6" t="n"/>
      <c r="FD215" s="2" t="n"/>
      <c r="FE215" s="293" t="n"/>
      <c r="FH215" s="6" t="n"/>
      <c r="FJ215" s="2" t="n"/>
      <c r="FK215" s="293" t="n"/>
      <c r="FN215" s="6" t="n"/>
      <c r="FP215" s="2" t="n"/>
      <c r="FQ215" s="293" t="n"/>
      <c r="FT215" s="6" t="n"/>
      <c r="FV215" s="2" t="n"/>
      <c r="FW215" s="293" t="n"/>
      <c r="FZ215" s="6" t="n"/>
      <c r="GB215" s="2" t="n"/>
      <c r="GC215" s="293" t="n"/>
      <c r="GF215" s="6" t="n"/>
      <c r="GH215" s="2" t="n"/>
      <c r="GI215" s="293" t="n"/>
      <c r="GL215" s="6" t="n"/>
      <c r="GN215" s="2" t="n"/>
      <c r="GO215" s="293" t="n"/>
      <c r="GR215" s="6" t="n"/>
      <c r="GT215" s="2" t="n"/>
      <c r="GU215" s="293" t="n"/>
      <c r="GX215" s="6" t="n"/>
      <c r="GZ215" s="2" t="n"/>
      <c r="HA215" s="293" t="n"/>
      <c r="HD215" s="6" t="n"/>
      <c r="HF215" s="2" t="n"/>
      <c r="HG215" s="293" t="n"/>
      <c r="HJ215" s="6" t="n"/>
      <c r="HL215" s="2" t="n"/>
      <c r="HM215" s="293" t="n"/>
      <c r="HP215" s="6" t="n"/>
      <c r="HR215" s="2" t="n"/>
      <c r="HS215" s="293" t="n"/>
      <c r="HV215" s="6" t="n"/>
      <c r="HX215" s="2" t="n"/>
      <c r="HY215" s="293" t="n"/>
      <c r="IB215" s="6" t="n"/>
      <c r="ID215" s="2" t="n"/>
      <c r="IE215" s="293" t="n"/>
      <c r="IH215" s="6" t="n"/>
      <c r="IJ215" s="2" t="n"/>
      <c r="IK215" s="293" t="n"/>
      <c r="IN215" s="6" t="n"/>
      <c r="IP215" s="2" t="n"/>
      <c r="IQ215" s="293" t="n"/>
      <c r="IT215" s="6" t="n"/>
      <c r="IV215" s="2" t="n"/>
      <c r="IW215" s="293" t="n"/>
      <c r="IZ215" s="6" t="n"/>
      <c r="JB215" s="2" t="n"/>
      <c r="JC215" s="293" t="n"/>
      <c r="JF215" s="6" t="n"/>
      <c r="JH215" s="2" t="n"/>
      <c r="JI215" s="293" t="n"/>
      <c r="JL215" s="6" t="n"/>
      <c r="JN215" s="2" t="n"/>
      <c r="JO215" s="293" t="n"/>
      <c r="JR215" s="6" t="n"/>
      <c r="JT215" s="2" t="n"/>
      <c r="JU215" s="293" t="n"/>
      <c r="JX215" s="6" t="n"/>
      <c r="JZ215" s="2" t="n"/>
      <c r="KA215" s="293" t="n"/>
      <c r="KD215" s="6" t="n"/>
      <c r="KF215" s="2" t="n"/>
      <c r="KG215" s="293" t="n"/>
      <c r="KJ215" s="6" t="n"/>
      <c r="KL215" s="2" t="n"/>
      <c r="KM215" s="293" t="n"/>
      <c r="KP215" s="6" t="n"/>
      <c r="KR215" s="2" t="n"/>
      <c r="KS215" s="293" t="n"/>
      <c r="KV215" s="6" t="n"/>
      <c r="KX215" s="2" t="n"/>
      <c r="KY215" s="293" t="n"/>
      <c r="LB215" s="6" t="n"/>
      <c r="LD215" s="2" t="n"/>
      <c r="LE215" s="293" t="n"/>
      <c r="LH215" s="6" t="n"/>
      <c r="LJ215" s="2" t="n"/>
      <c r="LK215" s="293" t="n"/>
      <c r="LN215" s="6" t="n"/>
      <c r="LP215" s="2" t="n"/>
      <c r="LQ215" s="293" t="n"/>
      <c r="LT215" s="6" t="n"/>
      <c r="LV215" s="2" t="n"/>
      <c r="LW215" s="293" t="n"/>
      <c r="LZ215" s="6" t="n"/>
      <c r="MB215" s="2" t="n"/>
      <c r="MC215" s="293" t="n"/>
      <c r="MF215" s="6" t="n"/>
      <c r="MH215" s="2" t="n"/>
      <c r="MI215" s="293" t="n"/>
      <c r="ML215" s="6" t="n"/>
      <c r="MN215" s="2" t="n"/>
      <c r="MO215" s="293" t="n"/>
      <c r="MR215" s="6" t="n"/>
      <c r="MT215" s="2" t="n"/>
      <c r="MU215" s="293" t="n"/>
      <c r="MX215" s="6" t="n"/>
      <c r="MZ215" s="2" t="n"/>
      <c r="NA215" s="293" t="n"/>
      <c r="ND215" s="6" t="n"/>
      <c r="NF215" s="2" t="n"/>
      <c r="NG215" s="293" t="n"/>
      <c r="NJ215" s="6" t="n"/>
      <c r="NL215" s="2" t="n"/>
      <c r="NM215" s="293" t="n"/>
      <c r="NP215" s="6" t="n"/>
      <c r="NR215" s="2" t="n"/>
      <c r="NS215" s="293" t="n"/>
      <c r="NV215" s="6" t="n"/>
      <c r="NX215" s="2" t="n"/>
      <c r="NY215" s="293" t="n"/>
      <c r="OB215" s="6" t="n"/>
      <c r="OD215" s="2" t="n"/>
      <c r="OE215" s="293" t="n"/>
      <c r="OH215" s="6" t="n"/>
      <c r="OJ215" s="2" t="n"/>
      <c r="OK215" s="293" t="n"/>
      <c r="ON215" s="6" t="n"/>
      <c r="OP215" s="2" t="n"/>
      <c r="OQ215" s="293" t="n"/>
      <c r="OT215" s="6" t="n"/>
      <c r="OV215" s="2" t="n"/>
      <c r="OW215" s="293" t="n"/>
      <c r="OZ215" s="6" t="n"/>
      <c r="PB215" s="2" t="n"/>
      <c r="PC215" s="293" t="n"/>
      <c r="PF215" s="6" t="n"/>
      <c r="PH215" s="2" t="n"/>
      <c r="PI215" s="293" t="n"/>
      <c r="PL215" s="6" t="n"/>
      <c r="PN215" s="2" t="n"/>
      <c r="PO215" s="293" t="n"/>
      <c r="PR215" s="6" t="n"/>
      <c r="PT215" s="2" t="n"/>
      <c r="PU215" s="293" t="n"/>
      <c r="PX215" s="6" t="n"/>
      <c r="PZ215" s="2" t="n"/>
      <c r="QA215" s="293" t="n"/>
      <c r="QD215" s="6" t="n"/>
      <c r="QF215" s="2" t="n"/>
      <c r="QG215" s="293" t="n"/>
      <c r="QJ215" s="6" t="n"/>
      <c r="QL215" s="2" t="n"/>
      <c r="QM215" s="293" t="n"/>
      <c r="QP215" s="6" t="n"/>
      <c r="QR215" s="2" t="n"/>
      <c r="QS215" s="293" t="n"/>
      <c r="QV215" s="6" t="n"/>
      <c r="QX215" s="2" t="n"/>
      <c r="QY215" s="293" t="n"/>
      <c r="RB215" s="6" t="n"/>
      <c r="RD215" s="2" t="n"/>
      <c r="RE215" s="293" t="n"/>
      <c r="RH215" s="6" t="n"/>
      <c r="RJ215" s="2" t="n"/>
      <c r="RK215" s="293" t="n"/>
      <c r="RN215" s="6" t="n"/>
      <c r="RP215" s="2" t="n"/>
      <c r="RQ215" s="293" t="n"/>
      <c r="RT215" s="6" t="n"/>
      <c r="RV215" s="2" t="n"/>
      <c r="RW215" s="293" t="n"/>
      <c r="RZ215" s="6" t="n"/>
      <c r="SB215" s="2" t="n"/>
      <c r="SC215" s="293" t="n"/>
      <c r="SF215" s="6" t="n"/>
      <c r="SH215" s="2" t="n"/>
      <c r="SI215" s="293" t="n"/>
      <c r="SL215" s="6" t="n"/>
      <c r="SN215" s="2" t="n"/>
      <c r="SO215" s="293" t="n"/>
      <c r="SR215" s="6" t="n"/>
      <c r="ST215" s="2" t="n"/>
      <c r="SU215" s="293" t="n"/>
      <c r="SX215" s="6" t="n"/>
      <c r="SZ215" s="2" t="n"/>
      <c r="TA215" s="293" t="n"/>
      <c r="TD215" s="6" t="n"/>
      <c r="TF215" s="2" t="n"/>
      <c r="TG215" s="293" t="n"/>
      <c r="TJ215" s="6" t="n"/>
      <c r="TL215" s="2" t="n"/>
      <c r="TM215" s="293" t="n"/>
      <c r="TP215" s="6" t="n"/>
      <c r="TR215" s="2" t="n"/>
      <c r="TS215" s="293" t="n"/>
      <c r="TV215" s="6" t="n"/>
      <c r="TX215" s="2" t="n"/>
      <c r="TY215" s="293" t="n"/>
      <c r="UB215" s="6" t="n"/>
      <c r="UD215" s="2" t="n"/>
      <c r="UE215" s="293" t="n"/>
      <c r="UH215" s="6" t="n"/>
      <c r="UJ215" s="2" t="n"/>
      <c r="UK215" s="293" t="n"/>
      <c r="UN215" s="6" t="n"/>
      <c r="UP215" s="2" t="n"/>
      <c r="UQ215" s="293" t="n"/>
      <c r="UT215" s="6" t="n"/>
      <c r="UV215" s="2" t="n"/>
      <c r="UW215" s="293" t="n"/>
      <c r="UZ215" s="6" t="n"/>
      <c r="VB215" s="2" t="n"/>
      <c r="VC215" s="293" t="n"/>
      <c r="VF215" s="6" t="n"/>
      <c r="VH215" s="2" t="n"/>
      <c r="VI215" s="293" t="n"/>
      <c r="VL215" s="6" t="n"/>
      <c r="VN215" s="2" t="n"/>
      <c r="VO215" s="293" t="n"/>
      <c r="VR215" s="6" t="n"/>
      <c r="VT215" s="2" t="n"/>
      <c r="VU215" s="293" t="n"/>
      <c r="VX215" s="6" t="n"/>
      <c r="VZ215" s="2" t="n"/>
      <c r="WA215" s="293" t="n"/>
      <c r="WD215" s="6" t="n"/>
      <c r="WF215" s="2" t="n"/>
      <c r="WG215" s="293" t="n"/>
      <c r="WJ215" s="6" t="n"/>
      <c r="WL215" s="2" t="n"/>
      <c r="WM215" s="293" t="n"/>
      <c r="WP215" s="6" t="n"/>
      <c r="WR215" s="2" t="n"/>
      <c r="WS215" s="293" t="n"/>
      <c r="WV215" s="6" t="n"/>
      <c r="WX215" s="2" t="n"/>
      <c r="WY215" s="293" t="n"/>
      <c r="XB215" s="6" t="n"/>
      <c r="XD215" s="2" t="n"/>
      <c r="XE215" s="293" t="n"/>
      <c r="XH215" s="6" t="n"/>
      <c r="XJ215" s="2" t="n"/>
      <c r="XK215" s="293" t="n"/>
      <c r="XN215" s="6" t="n"/>
      <c r="XP215" s="2" t="n"/>
      <c r="XQ215" s="293" t="n"/>
      <c r="XT215" s="6" t="n"/>
      <c r="XV215" s="2" t="n"/>
      <c r="XW215" s="293" t="n"/>
      <c r="XZ215" s="6" t="n"/>
      <c r="YB215" s="2" t="n"/>
      <c r="YC215" s="293" t="n"/>
      <c r="YF215" s="6" t="n"/>
      <c r="YH215" s="2" t="n"/>
      <c r="YI215" s="293" t="n"/>
      <c r="YL215" s="6" t="n"/>
      <c r="YN215" s="2" t="n"/>
      <c r="YO215" s="293" t="n"/>
      <c r="YR215" s="6" t="n"/>
      <c r="YT215" s="2" t="n"/>
      <c r="YU215" s="293" t="n"/>
      <c r="YX215" s="6" t="n"/>
      <c r="YZ215" s="2" t="n"/>
      <c r="ZA215" s="293" t="n"/>
      <c r="ZD215" s="6" t="n"/>
      <c r="ZF215" s="2" t="n"/>
      <c r="ZG215" s="293" t="n"/>
      <c r="ZJ215" s="6" t="n"/>
      <c r="ZL215" s="2" t="n"/>
      <c r="ZM215" s="293" t="n"/>
      <c r="ZP215" s="6" t="n"/>
      <c r="ZR215" s="2" t="n"/>
      <c r="ZS215" s="293" t="n"/>
      <c r="ZV215" s="6" t="n"/>
      <c r="ZX215" s="2" t="n"/>
      <c r="ZY215" s="293" t="n"/>
      <c r="AAB215" s="6" t="n"/>
      <c r="AAD215" s="2" t="n"/>
      <c r="AAE215" s="293" t="n"/>
      <c r="AAH215" s="6" t="n"/>
      <c r="AAJ215" s="2" t="n"/>
      <c r="AAK215" s="293" t="n"/>
      <c r="AAN215" s="6" t="n"/>
      <c r="AAP215" s="2" t="n"/>
      <c r="AAQ215" s="293" t="n"/>
      <c r="AAT215" s="6" t="n"/>
      <c r="AAV215" s="2" t="n"/>
      <c r="AAW215" s="293" t="n"/>
      <c r="AAZ215" s="6" t="n"/>
      <c r="ABB215" s="2" t="n"/>
      <c r="ABC215" s="293" t="n"/>
      <c r="ABF215" s="6" t="n"/>
      <c r="ABH215" s="2" t="n"/>
      <c r="ABI215" s="293" t="n"/>
      <c r="ABL215" s="6" t="n"/>
      <c r="ABN215" s="2" t="n"/>
      <c r="ABO215" s="293" t="n"/>
      <c r="ABR215" s="6" t="n"/>
      <c r="ABT215" s="2" t="n"/>
      <c r="ABU215" s="293" t="n"/>
      <c r="ABX215" s="6" t="n"/>
      <c r="ABZ215" s="2" t="n"/>
      <c r="ACA215" s="293" t="n"/>
      <c r="ACD215" s="6" t="n"/>
      <c r="ACF215" s="2" t="n"/>
      <c r="ACG215" s="293" t="n"/>
      <c r="ACJ215" s="6" t="n"/>
      <c r="ACL215" s="2" t="n"/>
      <c r="ACM215" s="293" t="n"/>
      <c r="ACP215" s="6" t="n"/>
      <c r="ACR215" s="2" t="n"/>
      <c r="ACS215" s="293" t="n"/>
      <c r="ACV215" s="6" t="n"/>
      <c r="ACX215" s="2" t="n"/>
      <c r="ACY215" s="293" t="n"/>
      <c r="ADB215" s="6" t="n"/>
      <c r="ADD215" s="2" t="n"/>
      <c r="ADE215" s="293" t="n"/>
      <c r="ADH215" s="6" t="n"/>
      <c r="ADJ215" s="2" t="n"/>
      <c r="ADK215" s="293" t="n"/>
      <c r="ADN215" s="6" t="n"/>
      <c r="ADP215" s="2" t="n"/>
      <c r="ADQ215" s="293" t="n"/>
      <c r="ADT215" s="6" t="n"/>
      <c r="ADV215" s="2" t="n"/>
      <c r="ADW215" s="293" t="n"/>
      <c r="ADZ215" s="6" t="n"/>
      <c r="AEB215" s="2" t="n"/>
      <c r="AEC215" s="293" t="n"/>
      <c r="AEF215" s="6" t="n"/>
      <c r="AEH215" s="2" t="n"/>
      <c r="AEI215" s="293" t="n"/>
      <c r="AEL215" s="6" t="n"/>
      <c r="AEN215" s="2" t="n"/>
      <c r="AEO215" s="293" t="n"/>
      <c r="AER215" s="6" t="n"/>
      <c r="AET215" s="2" t="n"/>
      <c r="AEU215" s="293" t="n"/>
      <c r="AEX215" s="6" t="n"/>
      <c r="AEZ215" s="2" t="n"/>
      <c r="AFA215" s="293" t="n"/>
      <c r="AFD215" s="6" t="n"/>
      <c r="AFF215" s="2" t="n"/>
      <c r="AFG215" s="293" t="n"/>
      <c r="AFJ215" s="6" t="n"/>
      <c r="AFL215" s="2" t="n"/>
      <c r="AFM215" s="293" t="n"/>
      <c r="AFP215" s="6" t="n"/>
      <c r="AFR215" s="2" t="n"/>
      <c r="AFS215" s="293" t="n"/>
      <c r="AFV215" s="6" t="n"/>
      <c r="AFX215" s="2" t="n"/>
      <c r="AFY215" s="293" t="n"/>
      <c r="AGB215" s="6" t="n"/>
      <c r="AGD215" s="2" t="n"/>
      <c r="AGE215" s="293" t="n"/>
      <c r="AGH215" s="6" t="n"/>
      <c r="AGJ215" s="2" t="n"/>
      <c r="AGK215" s="293" t="n"/>
      <c r="AGN215" s="6" t="n"/>
      <c r="AGP215" s="2" t="n"/>
      <c r="AGQ215" s="293" t="n"/>
      <c r="AGT215" s="6" t="n"/>
      <c r="AGV215" s="2" t="n"/>
      <c r="AGW215" s="293" t="n"/>
      <c r="AGZ215" s="6" t="n"/>
      <c r="AHB215" s="2" t="n"/>
      <c r="AHC215" s="293" t="n"/>
      <c r="AHF215" s="6" t="n"/>
      <c r="AHH215" s="2" t="n"/>
      <c r="AHI215" s="293" t="n"/>
      <c r="AHL215" s="6" t="n"/>
      <c r="AHN215" s="2" t="n"/>
      <c r="AHO215" s="293" t="n"/>
      <c r="AHR215" s="6" t="n"/>
      <c r="AHT215" s="2" t="n"/>
      <c r="AHU215" s="293" t="n"/>
      <c r="AHX215" s="6" t="n"/>
      <c r="AHZ215" s="2" t="n"/>
      <c r="AIA215" s="293" t="n"/>
      <c r="AID215" s="6" t="n"/>
      <c r="AIF215" s="2" t="n"/>
      <c r="AIG215" s="293" t="n"/>
      <c r="AIJ215" s="6" t="n"/>
      <c r="AIL215" s="2" t="n"/>
      <c r="AIM215" s="293" t="n"/>
      <c r="AIP215" s="6" t="n"/>
      <c r="AIR215" s="2" t="n"/>
      <c r="AIS215" s="293" t="n"/>
      <c r="AIV215" s="6" t="n"/>
      <c r="AIX215" s="2" t="n"/>
      <c r="AIY215" s="293" t="n"/>
      <c r="AJB215" s="6" t="n"/>
      <c r="AJD215" s="2" t="n"/>
      <c r="AJE215" s="293" t="n"/>
      <c r="AJH215" s="6" t="n"/>
      <c r="AJJ215" s="2" t="n"/>
      <c r="AJK215" s="293" t="n"/>
      <c r="AJN215" s="6" t="n"/>
      <c r="AJP215" s="2" t="n"/>
      <c r="AJQ215" s="293" t="n"/>
      <c r="AJT215" s="6" t="n"/>
      <c r="AJV215" s="2" t="n"/>
      <c r="AJW215" s="293" t="n"/>
      <c r="AJZ215" s="6" t="n"/>
      <c r="AKB215" s="2" t="n"/>
      <c r="AKC215" s="293" t="n"/>
      <c r="AKF215" s="6" t="n"/>
      <c r="AKH215" s="2" t="n"/>
      <c r="AKI215" s="293" t="n"/>
      <c r="AKL215" s="6" t="n"/>
      <c r="AKN215" s="2" t="n"/>
      <c r="AKO215" s="293" t="n"/>
      <c r="AKR215" s="6" t="n"/>
      <c r="AKT215" s="2" t="n"/>
      <c r="AKU215" s="293" t="n"/>
      <c r="AKX215" s="6" t="n"/>
      <c r="AKZ215" s="2" t="n"/>
      <c r="ALA215" s="293" t="n"/>
      <c r="ALD215" s="6" t="n"/>
      <c r="ALF215" s="2" t="n"/>
      <c r="ALG215" s="293" t="n"/>
      <c r="ALJ215" s="6" t="n"/>
      <c r="ALL215" s="2" t="n"/>
      <c r="ALM215" s="293" t="n"/>
      <c r="ALP215" s="6" t="n"/>
      <c r="ALR215" s="2" t="n"/>
      <c r="ALS215" s="293" t="n"/>
      <c r="ALV215" s="6" t="n"/>
      <c r="ALX215" s="2" t="n"/>
      <c r="ALY215" s="293" t="n"/>
      <c r="AMB215" s="6" t="n"/>
      <c r="AMD215" s="2" t="n"/>
      <c r="AME215" s="293" t="n"/>
      <c r="AMH215" s="6" t="n"/>
      <c r="AMJ215" s="2" t="n"/>
      <c r="AMK215" s="293" t="n"/>
      <c r="AMN215" s="6" t="n"/>
      <c r="AMP215" s="2" t="n"/>
      <c r="AMQ215" s="293" t="n"/>
      <c r="AMT215" s="6" t="n"/>
      <c r="AMV215" s="2" t="n"/>
      <c r="AMW215" s="293" t="n"/>
      <c r="AMZ215" s="6" t="n"/>
      <c r="ANB215" s="2" t="n"/>
      <c r="ANC215" s="293" t="n"/>
      <c r="ANF215" s="6" t="n"/>
      <c r="ANH215" s="2" t="n"/>
      <c r="ANI215" s="293" t="n"/>
      <c r="ANL215" s="6" t="n"/>
      <c r="ANN215" s="2" t="n"/>
      <c r="ANO215" s="293" t="n"/>
      <c r="ANR215" s="6" t="n"/>
      <c r="ANT215" s="2" t="n"/>
      <c r="ANU215" s="293" t="n"/>
      <c r="ANX215" s="6" t="n"/>
      <c r="ANZ215" s="2" t="n"/>
      <c r="AOA215" s="293" t="n"/>
      <c r="AOD215" s="6" t="n"/>
      <c r="AOF215" s="2" t="n"/>
      <c r="AOG215" s="293" t="n"/>
      <c r="AOJ215" s="6" t="n"/>
      <c r="AOL215" s="2" t="n"/>
      <c r="AOM215" s="293" t="n"/>
      <c r="AOP215" s="6" t="n"/>
      <c r="AOR215" s="2" t="n"/>
      <c r="AOS215" s="293" t="n"/>
      <c r="AOV215" s="6" t="n"/>
      <c r="AOX215" s="2" t="n"/>
      <c r="AOY215" s="293" t="n"/>
      <c r="APB215" s="6" t="n"/>
      <c r="APD215" s="2" t="n"/>
      <c r="APE215" s="293" t="n"/>
      <c r="APH215" s="6" t="n"/>
      <c r="APJ215" s="2" t="n"/>
      <c r="APK215" s="293" t="n"/>
      <c r="APN215" s="6" t="n"/>
      <c r="APP215" s="2" t="n"/>
      <c r="APQ215" s="293" t="n"/>
      <c r="APT215" s="6" t="n"/>
      <c r="APV215" s="2" t="n"/>
      <c r="APW215" s="293" t="n"/>
      <c r="APZ215" s="6" t="n"/>
      <c r="AQB215" s="2" t="n"/>
      <c r="AQC215" s="293" t="n"/>
      <c r="AQF215" s="6" t="n"/>
      <c r="AQH215" s="2" t="n"/>
      <c r="AQI215" s="293" t="n"/>
      <c r="AQL215" s="6" t="n"/>
      <c r="AQN215" s="2" t="n"/>
      <c r="AQO215" s="293" t="n"/>
      <c r="AQR215" s="6" t="n"/>
      <c r="AQT215" s="2" t="n"/>
      <c r="AQU215" s="293" t="n"/>
      <c r="AQX215" s="6" t="n"/>
      <c r="AQZ215" s="2" t="n"/>
      <c r="ARA215" s="293" t="n"/>
      <c r="ARD215" s="6" t="n"/>
      <c r="ARF215" s="2" t="n"/>
      <c r="ARG215" s="293" t="n"/>
      <c r="ARJ215" s="6" t="n"/>
      <c r="ARL215" s="2" t="n"/>
      <c r="ARM215" s="293" t="n"/>
      <c r="ARP215" s="6" t="n"/>
      <c r="ARR215" s="2" t="n"/>
      <c r="ARS215" s="293" t="n"/>
      <c r="ARV215" s="6" t="n"/>
      <c r="ARX215" s="2" t="n"/>
      <c r="ARY215" s="293" t="n"/>
      <c r="ASB215" s="6" t="n"/>
      <c r="ASD215" s="2" t="n"/>
      <c r="ASE215" s="293" t="n"/>
      <c r="ASH215" s="6" t="n"/>
      <c r="ASJ215" s="2" t="n"/>
      <c r="ASK215" s="293" t="n"/>
      <c r="ASN215" s="6" t="n"/>
      <c r="ASP215" s="2" t="n"/>
      <c r="ASQ215" s="293" t="n"/>
      <c r="AST215" s="6" t="n"/>
      <c r="ASV215" s="2" t="n"/>
      <c r="ASW215" s="293" t="n"/>
      <c r="ASZ215" s="6" t="n"/>
      <c r="ATB215" s="2" t="n"/>
      <c r="ATC215" s="293" t="n"/>
      <c r="ATF215" s="6" t="n"/>
      <c r="ATH215" s="2" t="n"/>
      <c r="ATI215" s="293" t="n"/>
      <c r="ATL215" s="6" t="n"/>
      <c r="ATN215" s="2" t="n"/>
      <c r="ATO215" s="293" t="n"/>
      <c r="ATR215" s="6" t="n"/>
      <c r="ATT215" s="2" t="n"/>
      <c r="ATU215" s="293" t="n"/>
      <c r="ATX215" s="6" t="n"/>
      <c r="ATZ215" s="2" t="n"/>
      <c r="AUA215" s="293" t="n"/>
      <c r="AUD215" s="6" t="n"/>
      <c r="AUF215" s="2" t="n"/>
      <c r="AUG215" s="293" t="n"/>
      <c r="AUJ215" s="6" t="n"/>
      <c r="AUL215" s="2" t="n"/>
      <c r="AUM215" s="293" t="n"/>
      <c r="AUP215" s="6" t="n"/>
      <c r="AUR215" s="2" t="n"/>
      <c r="AUS215" s="293" t="n"/>
      <c r="AUV215" s="6" t="n"/>
      <c r="AUX215" s="2" t="n"/>
      <c r="AUY215" s="293" t="n"/>
      <c r="AVB215" s="6" t="n"/>
      <c r="AVD215" s="2" t="n"/>
      <c r="AVE215" s="293" t="n"/>
      <c r="AVH215" s="6" t="n"/>
      <c r="AVJ215" s="2" t="n"/>
      <c r="AVK215" s="293" t="n"/>
      <c r="AVN215" s="6" t="n"/>
      <c r="AVP215" s="2" t="n"/>
      <c r="AVQ215" s="293" t="n"/>
      <c r="AVT215" s="6" t="n"/>
      <c r="AVV215" s="2" t="n"/>
      <c r="AVW215" s="293" t="n"/>
      <c r="AVZ215" s="6" t="n"/>
      <c r="AWB215" s="2" t="n"/>
      <c r="AWC215" s="293" t="n"/>
      <c r="AWF215" s="6" t="n"/>
      <c r="AWH215" s="2" t="n"/>
      <c r="AWI215" s="293" t="n"/>
      <c r="AWL215" s="6" t="n"/>
      <c r="AWN215" s="2" t="n"/>
      <c r="AWO215" s="293" t="n"/>
      <c r="AWR215" s="6" t="n"/>
      <c r="AWT215" s="2" t="n"/>
      <c r="AWU215" s="293" t="n"/>
      <c r="AWX215" s="6" t="n"/>
      <c r="AWZ215" s="2" t="n"/>
      <c r="AXA215" s="293" t="n"/>
      <c r="AXD215" s="6" t="n"/>
      <c r="AXF215" s="2" t="n"/>
      <c r="AXG215" s="293" t="n"/>
      <c r="AXJ215" s="6" t="n"/>
      <c r="AXL215" s="2" t="n"/>
      <c r="AXM215" s="293" t="n"/>
      <c r="AXP215" s="6" t="n"/>
      <c r="AXR215" s="2" t="n"/>
      <c r="AXS215" s="293" t="n"/>
      <c r="AXV215" s="6" t="n"/>
      <c r="AXX215" s="2" t="n"/>
      <c r="AXY215" s="293" t="n"/>
      <c r="AYB215" s="6" t="n"/>
      <c r="AYD215" s="2" t="n"/>
      <c r="AYE215" s="293" t="n"/>
      <c r="AYH215" s="6" t="n"/>
      <c r="AYJ215" s="2" t="n"/>
      <c r="AYK215" s="293" t="n"/>
      <c r="AYN215" s="6" t="n"/>
      <c r="AYP215" s="2" t="n"/>
      <c r="AYQ215" s="293" t="n"/>
      <c r="AYT215" s="6" t="n"/>
      <c r="AYV215" s="2" t="n"/>
      <c r="AYW215" s="293" t="n"/>
      <c r="AYZ215" s="6" t="n"/>
      <c r="AZB215" s="2" t="n"/>
      <c r="AZC215" s="293" t="n"/>
      <c r="AZF215" s="6" t="n"/>
      <c r="AZH215" s="2" t="n"/>
      <c r="AZI215" s="293" t="n"/>
      <c r="AZL215" s="6" t="n"/>
      <c r="AZN215" s="2" t="n"/>
      <c r="AZO215" s="293" t="n"/>
      <c r="AZR215" s="6" t="n"/>
      <c r="AZT215" s="2" t="n"/>
      <c r="AZU215" s="293" t="n"/>
      <c r="AZX215" s="6" t="n"/>
      <c r="AZZ215" s="2" t="n"/>
      <c r="BAA215" s="293" t="n"/>
      <c r="BAD215" s="6" t="n"/>
      <c r="BAF215" s="2" t="n"/>
      <c r="BAG215" s="293" t="n"/>
      <c r="BAJ215" s="6" t="n"/>
      <c r="BAL215" s="2" t="n"/>
      <c r="BAM215" s="293" t="n"/>
      <c r="BAP215" s="6" t="n"/>
      <c r="BAR215" s="2" t="n"/>
      <c r="BAS215" s="293" t="n"/>
      <c r="BAV215" s="6" t="n"/>
      <c r="BAX215" s="2" t="n"/>
      <c r="BAY215" s="293" t="n"/>
      <c r="BBB215" s="6" t="n"/>
      <c r="BBD215" s="2" t="n"/>
      <c r="BBE215" s="293" t="n"/>
      <c r="BBH215" s="6" t="n"/>
      <c r="BBJ215" s="2" t="n"/>
      <c r="BBK215" s="293" t="n"/>
      <c r="BBN215" s="6" t="n"/>
      <c r="BBP215" s="2" t="n"/>
      <c r="BBQ215" s="293" t="n"/>
      <c r="BBT215" s="6" t="n"/>
      <c r="BBV215" s="2" t="n"/>
      <c r="BBW215" s="293" t="n"/>
      <c r="BBZ215" s="6" t="n"/>
      <c r="BCB215" s="2" t="n"/>
      <c r="BCC215" s="293" t="n"/>
      <c r="BCF215" s="6" t="n"/>
      <c r="BCH215" s="2" t="n"/>
      <c r="BCI215" s="293" t="n"/>
      <c r="BCL215" s="6" t="n"/>
      <c r="BCN215" s="2" t="n"/>
      <c r="BCO215" s="293" t="n"/>
      <c r="BCR215" s="6" t="n"/>
      <c r="BCT215" s="2" t="n"/>
      <c r="BCU215" s="293" t="n"/>
      <c r="BCX215" s="6" t="n"/>
      <c r="BCZ215" s="2" t="n"/>
      <c r="BDA215" s="293" t="n"/>
      <c r="BDD215" s="6" t="n"/>
      <c r="BDF215" s="2" t="n"/>
      <c r="BDG215" s="293" t="n"/>
      <c r="BDJ215" s="6" t="n"/>
      <c r="BDL215" s="2" t="n"/>
      <c r="BDM215" s="293" t="n"/>
      <c r="BDP215" s="6" t="n"/>
      <c r="BDR215" s="2" t="n"/>
      <c r="BDS215" s="293" t="n"/>
      <c r="BDV215" s="6" t="n"/>
      <c r="BDX215" s="2" t="n"/>
      <c r="BDY215" s="293" t="n"/>
      <c r="BEB215" s="6" t="n"/>
      <c r="BED215" s="2" t="n"/>
      <c r="BEE215" s="293" t="n"/>
      <c r="BEH215" s="6" t="n"/>
      <c r="BEJ215" s="2" t="n"/>
      <c r="BEK215" s="293" t="n"/>
      <c r="BEN215" s="6" t="n"/>
      <c r="BEP215" s="2" t="n"/>
      <c r="BEQ215" s="293" t="n"/>
      <c r="BET215" s="6" t="n"/>
      <c r="BEV215" s="2" t="n"/>
      <c r="BEW215" s="293" t="n"/>
      <c r="BEZ215" s="6" t="n"/>
      <c r="BFB215" s="2" t="n"/>
      <c r="BFC215" s="293" t="n"/>
      <c r="BFF215" s="6" t="n"/>
      <c r="BFH215" s="2" t="n"/>
      <c r="BFI215" s="293" t="n"/>
      <c r="BFL215" s="6" t="n"/>
      <c r="BFN215" s="2" t="n"/>
      <c r="BFO215" s="293" t="n"/>
      <c r="BFR215" s="6" t="n"/>
      <c r="BFT215" s="2" t="n"/>
      <c r="BFU215" s="293" t="n"/>
      <c r="BFX215" s="6" t="n"/>
      <c r="BFZ215" s="2" t="n"/>
      <c r="BGA215" s="293" t="n"/>
      <c r="BGD215" s="6" t="n"/>
      <c r="BGF215" s="2" t="n"/>
      <c r="BGG215" s="293" t="n"/>
      <c r="BGJ215" s="6" t="n"/>
      <c r="BGL215" s="2" t="n"/>
      <c r="BGM215" s="293" t="n"/>
      <c r="BGP215" s="6" t="n"/>
      <c r="BGR215" s="2" t="n"/>
      <c r="BGS215" s="293" t="n"/>
      <c r="BGV215" s="6" t="n"/>
      <c r="BGX215" s="2" t="n"/>
      <c r="BGY215" s="293" t="n"/>
      <c r="BHB215" s="6" t="n"/>
      <c r="BHD215" s="2" t="n"/>
      <c r="BHE215" s="293" t="n"/>
      <c r="BHH215" s="6" t="n"/>
      <c r="BHJ215" s="2" t="n"/>
      <c r="BHK215" s="293" t="n"/>
      <c r="BHN215" s="6" t="n"/>
      <c r="BHP215" s="2" t="n"/>
      <c r="BHQ215" s="293" t="n"/>
      <c r="BHT215" s="6" t="n"/>
      <c r="BHV215" s="2" t="n"/>
      <c r="BHW215" s="293" t="n"/>
      <c r="BHZ215" s="6" t="n"/>
      <c r="BIB215" s="2" t="n"/>
      <c r="BIC215" s="293" t="n"/>
      <c r="BIF215" s="6" t="n"/>
      <c r="BIH215" s="2" t="n"/>
      <c r="BII215" s="293" t="n"/>
      <c r="BIL215" s="6" t="n"/>
      <c r="BIN215" s="2" t="n"/>
      <c r="BIO215" s="293" t="n"/>
      <c r="BIR215" s="6" t="n"/>
      <c r="BIT215" s="2" t="n"/>
      <c r="BIU215" s="293" t="n"/>
      <c r="BIX215" s="6" t="n"/>
      <c r="BIZ215" s="2" t="n"/>
      <c r="BJA215" s="293" t="n"/>
      <c r="BJD215" s="6" t="n"/>
      <c r="BJF215" s="2" t="n"/>
      <c r="BJG215" s="293" t="n"/>
      <c r="BJJ215" s="6" t="n"/>
      <c r="BJL215" s="2" t="n"/>
      <c r="BJM215" s="293" t="n"/>
      <c r="BJP215" s="6" t="n"/>
      <c r="BJR215" s="2" t="n"/>
      <c r="BJS215" s="293" t="n"/>
      <c r="BJV215" s="6" t="n"/>
      <c r="BJX215" s="2" t="n"/>
      <c r="BJY215" s="293" t="n"/>
      <c r="BKB215" s="6" t="n"/>
      <c r="BKD215" s="2" t="n"/>
      <c r="BKE215" s="293" t="n"/>
      <c r="BKH215" s="6" t="n"/>
      <c r="BKJ215" s="2" t="n"/>
      <c r="BKK215" s="293" t="n"/>
      <c r="BKN215" s="6" t="n"/>
      <c r="BKP215" s="2" t="n"/>
      <c r="BKQ215" s="293" t="n"/>
      <c r="BKT215" s="6" t="n"/>
      <c r="BKV215" s="2" t="n"/>
      <c r="BKW215" s="293" t="n"/>
      <c r="BKZ215" s="6" t="n"/>
      <c r="BLB215" s="2" t="n"/>
      <c r="BLC215" s="293" t="n"/>
      <c r="BLF215" s="6" t="n"/>
      <c r="BLH215" s="2" t="n"/>
      <c r="BLI215" s="293" t="n"/>
      <c r="BLL215" s="6" t="n"/>
      <c r="BLN215" s="2" t="n"/>
      <c r="BLO215" s="293" t="n"/>
      <c r="BLR215" s="6" t="n"/>
      <c r="BLT215" s="2" t="n"/>
      <c r="BLU215" s="293" t="n"/>
      <c r="BLX215" s="6" t="n"/>
      <c r="BLZ215" s="2" t="n"/>
      <c r="BMA215" s="293" t="n"/>
      <c r="BMD215" s="6" t="n"/>
      <c r="BMF215" s="2" t="n"/>
      <c r="BMG215" s="293" t="n"/>
      <c r="BMJ215" s="6" t="n"/>
      <c r="BML215" s="2" t="n"/>
      <c r="BMM215" s="293" t="n"/>
      <c r="BMP215" s="6" t="n"/>
      <c r="BMR215" s="2" t="n"/>
      <c r="BMS215" s="293" t="n"/>
      <c r="BMV215" s="6" t="n"/>
      <c r="BMX215" s="2" t="n"/>
      <c r="BMY215" s="293" t="n"/>
      <c r="BNB215" s="6" t="n"/>
      <c r="BND215" s="2" t="n"/>
      <c r="BNE215" s="293" t="n"/>
      <c r="BNH215" s="6" t="n"/>
      <c r="BNJ215" s="2" t="n"/>
      <c r="BNK215" s="293" t="n"/>
      <c r="BNN215" s="6" t="n"/>
      <c r="BNP215" s="2" t="n"/>
      <c r="BNQ215" s="293" t="n"/>
      <c r="BNT215" s="6" t="n"/>
      <c r="BNV215" s="2" t="n"/>
      <c r="BNW215" s="293" t="n"/>
      <c r="BNZ215" s="6" t="n"/>
      <c r="BOB215" s="2" t="n"/>
      <c r="BOC215" s="293" t="n"/>
      <c r="BOF215" s="6" t="n"/>
      <c r="BOH215" s="2" t="n"/>
      <c r="BOI215" s="293" t="n"/>
      <c r="BOL215" s="6" t="n"/>
      <c r="BON215" s="2" t="n"/>
      <c r="BOO215" s="293" t="n"/>
    </row>
    <row r="216">
      <c r="D216" s="3" t="n"/>
      <c r="E216" s="11" t="n"/>
      <c r="F216" s="293" t="n"/>
      <c r="G216" s="11" t="n"/>
      <c r="H216" s="8" t="n"/>
      <c r="I216" s="8" t="n"/>
      <c r="J216" s="2" t="n"/>
      <c r="K216" s="6" t="n"/>
      <c r="L216" s="293" t="n"/>
      <c r="M216" s="293" t="n"/>
      <c r="N216" s="6" t="n"/>
      <c r="P216" s="2" t="n"/>
      <c r="Q216" s="293" t="n"/>
      <c r="T216" s="6" t="n"/>
      <c r="V216" s="2" t="n"/>
      <c r="W216" s="293" t="n"/>
      <c r="Z216" s="6" t="n"/>
      <c r="AB216" s="2" t="n"/>
      <c r="AC216" s="293" t="n"/>
      <c r="AF216" s="6" t="n"/>
      <c r="AH216" s="2" t="n"/>
      <c r="AI216" s="293" t="n"/>
      <c r="AL216" s="6" t="n"/>
      <c r="AN216" s="2" t="n"/>
      <c r="AO216" s="293" t="n"/>
      <c r="AR216" s="6" t="n"/>
      <c r="AT216" s="2" t="n"/>
      <c r="AU216" s="293" t="n"/>
      <c r="AX216" s="6" t="n"/>
      <c r="AZ216" s="2" t="n"/>
      <c r="BA216" s="293" t="n"/>
      <c r="BD216" s="6" t="n"/>
      <c r="BF216" s="2" t="n"/>
      <c r="BG216" s="293" t="n"/>
      <c r="BJ216" s="6" t="n"/>
      <c r="BL216" s="2" t="n"/>
      <c r="BM216" s="293" t="n"/>
      <c r="BP216" s="6" t="n"/>
      <c r="BR216" s="2" t="n"/>
      <c r="BS216" s="293" t="n"/>
      <c r="BV216" s="6" t="n"/>
      <c r="BX216" s="2" t="n"/>
      <c r="BY216" s="293" t="n"/>
      <c r="CB216" s="6" t="n"/>
      <c r="CD216" s="2" t="n"/>
      <c r="CE216" s="293" t="n"/>
      <c r="CH216" s="6" t="n"/>
      <c r="CJ216" s="2" t="n"/>
      <c r="CK216" s="293" t="n"/>
      <c r="CN216" s="6" t="n"/>
      <c r="CP216" s="2" t="n"/>
      <c r="CQ216" s="293" t="n"/>
      <c r="CT216" s="6" t="n"/>
      <c r="CV216" s="2" t="n"/>
      <c r="CW216" s="293" t="n"/>
      <c r="CZ216" s="6" t="n"/>
      <c r="DB216" s="2" t="n"/>
      <c r="DC216" s="293" t="n"/>
      <c r="DF216" s="6" t="n"/>
      <c r="DH216" s="2" t="n"/>
      <c r="DI216" s="293" t="n"/>
      <c r="DL216" s="6" t="n"/>
      <c r="DN216" s="2" t="n"/>
      <c r="DO216" s="293" t="n"/>
      <c r="DR216" s="6" t="n"/>
      <c r="DT216" s="2" t="n"/>
      <c r="DU216" s="293" t="n"/>
      <c r="DX216" s="6" t="n"/>
      <c r="DZ216" s="2" t="n"/>
      <c r="EA216" s="293" t="n"/>
      <c r="ED216" s="6" t="n"/>
      <c r="EF216" s="2" t="n"/>
      <c r="EG216" s="293" t="n"/>
      <c r="EJ216" s="6" t="n"/>
      <c r="EL216" s="2" t="n"/>
      <c r="EM216" s="293" t="n"/>
      <c r="EP216" s="6" t="n"/>
      <c r="ER216" s="2" t="n"/>
      <c r="ES216" s="293" t="n"/>
      <c r="EV216" s="6" t="n"/>
      <c r="EX216" s="2" t="n"/>
      <c r="EY216" s="293" t="n"/>
      <c r="FB216" s="6" t="n"/>
      <c r="FD216" s="2" t="n"/>
      <c r="FE216" s="293" t="n"/>
      <c r="FH216" s="6" t="n"/>
      <c r="FJ216" s="2" t="n"/>
      <c r="FK216" s="293" t="n"/>
      <c r="FN216" s="6" t="n"/>
      <c r="FP216" s="2" t="n"/>
      <c r="FQ216" s="293" t="n"/>
      <c r="FT216" s="6" t="n"/>
      <c r="FV216" s="2" t="n"/>
      <c r="FW216" s="293" t="n"/>
      <c r="FZ216" s="6" t="n"/>
      <c r="GB216" s="2" t="n"/>
      <c r="GC216" s="293" t="n"/>
      <c r="GF216" s="6" t="n"/>
      <c r="GH216" s="2" t="n"/>
      <c r="GI216" s="293" t="n"/>
      <c r="GL216" s="6" t="n"/>
      <c r="GN216" s="2" t="n"/>
      <c r="GO216" s="293" t="n"/>
      <c r="GR216" s="6" t="n"/>
      <c r="GT216" s="2" t="n"/>
      <c r="GU216" s="293" t="n"/>
      <c r="GX216" s="6" t="n"/>
      <c r="GZ216" s="2" t="n"/>
      <c r="HA216" s="293" t="n"/>
      <c r="HD216" s="6" t="n"/>
      <c r="HF216" s="2" t="n"/>
      <c r="HG216" s="293" t="n"/>
      <c r="HJ216" s="6" t="n"/>
      <c r="HL216" s="2" t="n"/>
      <c r="HM216" s="293" t="n"/>
      <c r="HP216" s="6" t="n"/>
      <c r="HR216" s="2" t="n"/>
      <c r="HS216" s="293" t="n"/>
      <c r="HV216" s="6" t="n"/>
      <c r="HX216" s="2" t="n"/>
      <c r="HY216" s="293" t="n"/>
      <c r="IB216" s="6" t="n"/>
      <c r="ID216" s="2" t="n"/>
      <c r="IE216" s="293" t="n"/>
      <c r="IH216" s="6" t="n"/>
      <c r="IJ216" s="2" t="n"/>
      <c r="IK216" s="293" t="n"/>
      <c r="IN216" s="6" t="n"/>
      <c r="IP216" s="2" t="n"/>
      <c r="IQ216" s="293" t="n"/>
      <c r="IT216" s="6" t="n"/>
      <c r="IV216" s="2" t="n"/>
      <c r="IW216" s="293" t="n"/>
      <c r="IZ216" s="6" t="n"/>
      <c r="JB216" s="2" t="n"/>
      <c r="JC216" s="293" t="n"/>
      <c r="JF216" s="6" t="n"/>
      <c r="JH216" s="2" t="n"/>
      <c r="JI216" s="293" t="n"/>
      <c r="JL216" s="6" t="n"/>
      <c r="JN216" s="2" t="n"/>
      <c r="JO216" s="293" t="n"/>
      <c r="JR216" s="6" t="n"/>
      <c r="JT216" s="2" t="n"/>
      <c r="JU216" s="293" t="n"/>
      <c r="JX216" s="6" t="n"/>
      <c r="JZ216" s="2" t="n"/>
      <c r="KA216" s="293" t="n"/>
      <c r="KD216" s="6" t="n"/>
      <c r="KF216" s="2" t="n"/>
      <c r="KG216" s="293" t="n"/>
      <c r="KJ216" s="6" t="n"/>
      <c r="KL216" s="2" t="n"/>
      <c r="KM216" s="293" t="n"/>
      <c r="KP216" s="6" t="n"/>
      <c r="KR216" s="2" t="n"/>
      <c r="KS216" s="293" t="n"/>
      <c r="KV216" s="6" t="n"/>
      <c r="KX216" s="2" t="n"/>
      <c r="KY216" s="293" t="n"/>
      <c r="LB216" s="6" t="n"/>
      <c r="LD216" s="2" t="n"/>
      <c r="LE216" s="293" t="n"/>
      <c r="LH216" s="6" t="n"/>
      <c r="LJ216" s="2" t="n"/>
      <c r="LK216" s="293" t="n"/>
      <c r="LN216" s="6" t="n"/>
      <c r="LP216" s="2" t="n"/>
      <c r="LQ216" s="293" t="n"/>
      <c r="LT216" s="6" t="n"/>
      <c r="LV216" s="2" t="n"/>
      <c r="LW216" s="293" t="n"/>
      <c r="LZ216" s="6" t="n"/>
      <c r="MB216" s="2" t="n"/>
      <c r="MC216" s="293" t="n"/>
      <c r="MF216" s="6" t="n"/>
      <c r="MH216" s="2" t="n"/>
      <c r="MI216" s="293" t="n"/>
      <c r="ML216" s="6" t="n"/>
      <c r="MN216" s="2" t="n"/>
      <c r="MO216" s="293" t="n"/>
      <c r="MR216" s="6" t="n"/>
      <c r="MT216" s="2" t="n"/>
      <c r="MU216" s="293" t="n"/>
      <c r="MX216" s="6" t="n"/>
      <c r="MZ216" s="2" t="n"/>
      <c r="NA216" s="293" t="n"/>
      <c r="ND216" s="6" t="n"/>
      <c r="NF216" s="2" t="n"/>
      <c r="NG216" s="293" t="n"/>
      <c r="NJ216" s="6" t="n"/>
      <c r="NL216" s="2" t="n"/>
      <c r="NM216" s="293" t="n"/>
      <c r="NP216" s="6" t="n"/>
      <c r="NR216" s="2" t="n"/>
      <c r="NS216" s="293" t="n"/>
      <c r="NV216" s="6" t="n"/>
      <c r="NX216" s="2" t="n"/>
      <c r="NY216" s="293" t="n"/>
      <c r="OB216" s="6" t="n"/>
      <c r="OD216" s="2" t="n"/>
      <c r="OE216" s="293" t="n"/>
      <c r="OH216" s="6" t="n"/>
      <c r="OJ216" s="2" t="n"/>
      <c r="OK216" s="293" t="n"/>
      <c r="ON216" s="6" t="n"/>
      <c r="OP216" s="2" t="n"/>
      <c r="OQ216" s="293" t="n"/>
      <c r="OT216" s="6" t="n"/>
      <c r="OV216" s="2" t="n"/>
      <c r="OW216" s="293" t="n"/>
      <c r="OZ216" s="6" t="n"/>
      <c r="PB216" s="2" t="n"/>
      <c r="PC216" s="293" t="n"/>
      <c r="PF216" s="6" t="n"/>
      <c r="PH216" s="2" t="n"/>
      <c r="PI216" s="293" t="n"/>
      <c r="PL216" s="6" t="n"/>
      <c r="PN216" s="2" t="n"/>
      <c r="PO216" s="293" t="n"/>
      <c r="PR216" s="6" t="n"/>
      <c r="PT216" s="2" t="n"/>
      <c r="PU216" s="293" t="n"/>
      <c r="PX216" s="6" t="n"/>
      <c r="PZ216" s="2" t="n"/>
      <c r="QA216" s="293" t="n"/>
      <c r="QD216" s="6" t="n"/>
      <c r="QF216" s="2" t="n"/>
      <c r="QG216" s="293" t="n"/>
      <c r="QJ216" s="6" t="n"/>
      <c r="QL216" s="2" t="n"/>
      <c r="QM216" s="293" t="n"/>
      <c r="QP216" s="6" t="n"/>
      <c r="QR216" s="2" t="n"/>
      <c r="QS216" s="293" t="n"/>
      <c r="QV216" s="6" t="n"/>
      <c r="QX216" s="2" t="n"/>
      <c r="QY216" s="293" t="n"/>
      <c r="RB216" s="6" t="n"/>
      <c r="RD216" s="2" t="n"/>
      <c r="RE216" s="293" t="n"/>
      <c r="RH216" s="6" t="n"/>
      <c r="RJ216" s="2" t="n"/>
      <c r="RK216" s="293" t="n"/>
      <c r="RN216" s="6" t="n"/>
      <c r="RP216" s="2" t="n"/>
      <c r="RQ216" s="293" t="n"/>
      <c r="RT216" s="6" t="n"/>
      <c r="RV216" s="2" t="n"/>
      <c r="RW216" s="293" t="n"/>
      <c r="RZ216" s="6" t="n"/>
      <c r="SB216" s="2" t="n"/>
      <c r="SC216" s="293" t="n"/>
      <c r="SF216" s="6" t="n"/>
      <c r="SH216" s="2" t="n"/>
      <c r="SI216" s="293" t="n"/>
      <c r="SL216" s="6" t="n"/>
      <c r="SN216" s="2" t="n"/>
      <c r="SO216" s="293" t="n"/>
      <c r="SR216" s="6" t="n"/>
      <c r="ST216" s="2" t="n"/>
      <c r="SU216" s="293" t="n"/>
      <c r="SX216" s="6" t="n"/>
      <c r="SZ216" s="2" t="n"/>
      <c r="TA216" s="293" t="n"/>
      <c r="TD216" s="6" t="n"/>
      <c r="TF216" s="2" t="n"/>
      <c r="TG216" s="293" t="n"/>
      <c r="TJ216" s="6" t="n"/>
      <c r="TL216" s="2" t="n"/>
      <c r="TM216" s="293" t="n"/>
      <c r="TP216" s="6" t="n"/>
      <c r="TR216" s="2" t="n"/>
      <c r="TS216" s="293" t="n"/>
      <c r="TV216" s="6" t="n"/>
      <c r="TX216" s="2" t="n"/>
      <c r="TY216" s="293" t="n"/>
      <c r="UB216" s="6" t="n"/>
      <c r="UD216" s="2" t="n"/>
      <c r="UE216" s="293" t="n"/>
      <c r="UH216" s="6" t="n"/>
      <c r="UJ216" s="2" t="n"/>
      <c r="UK216" s="293" t="n"/>
      <c r="UN216" s="6" t="n"/>
      <c r="UP216" s="2" t="n"/>
      <c r="UQ216" s="293" t="n"/>
      <c r="UT216" s="6" t="n"/>
      <c r="UV216" s="2" t="n"/>
      <c r="UW216" s="293" t="n"/>
      <c r="UZ216" s="6" t="n"/>
      <c r="VB216" s="2" t="n"/>
      <c r="VC216" s="293" t="n"/>
      <c r="VF216" s="6" t="n"/>
      <c r="VH216" s="2" t="n"/>
      <c r="VI216" s="293" t="n"/>
      <c r="VL216" s="6" t="n"/>
      <c r="VN216" s="2" t="n"/>
      <c r="VO216" s="293" t="n"/>
      <c r="VR216" s="6" t="n"/>
      <c r="VT216" s="2" t="n"/>
      <c r="VU216" s="293" t="n"/>
      <c r="VX216" s="6" t="n"/>
      <c r="VZ216" s="2" t="n"/>
      <c r="WA216" s="293" t="n"/>
      <c r="WD216" s="6" t="n"/>
      <c r="WF216" s="2" t="n"/>
      <c r="WG216" s="293" t="n"/>
      <c r="WJ216" s="6" t="n"/>
      <c r="WL216" s="2" t="n"/>
      <c r="WM216" s="293" t="n"/>
      <c r="WP216" s="6" t="n"/>
      <c r="WR216" s="2" t="n"/>
      <c r="WS216" s="293" t="n"/>
      <c r="WV216" s="6" t="n"/>
      <c r="WX216" s="2" t="n"/>
      <c r="WY216" s="293" t="n"/>
      <c r="XB216" s="6" t="n"/>
      <c r="XD216" s="2" t="n"/>
      <c r="XE216" s="293" t="n"/>
      <c r="XH216" s="6" t="n"/>
      <c r="XJ216" s="2" t="n"/>
      <c r="XK216" s="293" t="n"/>
      <c r="XN216" s="6" t="n"/>
      <c r="XP216" s="2" t="n"/>
      <c r="XQ216" s="293" t="n"/>
      <c r="XT216" s="6" t="n"/>
      <c r="XV216" s="2" t="n"/>
      <c r="XW216" s="293" t="n"/>
      <c r="XZ216" s="6" t="n"/>
      <c r="YB216" s="2" t="n"/>
      <c r="YC216" s="293" t="n"/>
      <c r="YF216" s="6" t="n"/>
      <c r="YH216" s="2" t="n"/>
      <c r="YI216" s="293" t="n"/>
      <c r="YL216" s="6" t="n"/>
      <c r="YN216" s="2" t="n"/>
      <c r="YO216" s="293" t="n"/>
      <c r="YR216" s="6" t="n"/>
      <c r="YT216" s="2" t="n"/>
      <c r="YU216" s="293" t="n"/>
      <c r="YX216" s="6" t="n"/>
      <c r="YZ216" s="2" t="n"/>
      <c r="ZA216" s="293" t="n"/>
      <c r="ZD216" s="6" t="n"/>
      <c r="ZF216" s="2" t="n"/>
      <c r="ZG216" s="293" t="n"/>
      <c r="ZJ216" s="6" t="n"/>
      <c r="ZL216" s="2" t="n"/>
      <c r="ZM216" s="293" t="n"/>
      <c r="ZP216" s="6" t="n"/>
      <c r="ZR216" s="2" t="n"/>
      <c r="ZS216" s="293" t="n"/>
      <c r="ZV216" s="6" t="n"/>
      <c r="ZX216" s="2" t="n"/>
      <c r="ZY216" s="293" t="n"/>
      <c r="AAB216" s="6" t="n"/>
      <c r="AAD216" s="2" t="n"/>
      <c r="AAE216" s="293" t="n"/>
      <c r="AAH216" s="6" t="n"/>
      <c r="AAJ216" s="2" t="n"/>
      <c r="AAK216" s="293" t="n"/>
      <c r="AAN216" s="6" t="n"/>
      <c r="AAP216" s="2" t="n"/>
      <c r="AAQ216" s="293" t="n"/>
      <c r="AAT216" s="6" t="n"/>
      <c r="AAV216" s="2" t="n"/>
      <c r="AAW216" s="293" t="n"/>
      <c r="AAZ216" s="6" t="n"/>
      <c r="ABB216" s="2" t="n"/>
      <c r="ABC216" s="293" t="n"/>
      <c r="ABF216" s="6" t="n"/>
      <c r="ABH216" s="2" t="n"/>
      <c r="ABI216" s="293" t="n"/>
      <c r="ABL216" s="6" t="n"/>
      <c r="ABN216" s="2" t="n"/>
      <c r="ABO216" s="293" t="n"/>
      <c r="ABR216" s="6" t="n"/>
      <c r="ABT216" s="2" t="n"/>
      <c r="ABU216" s="293" t="n"/>
      <c r="ABX216" s="6" t="n"/>
      <c r="ABZ216" s="2" t="n"/>
      <c r="ACA216" s="293" t="n"/>
      <c r="ACD216" s="6" t="n"/>
      <c r="ACF216" s="2" t="n"/>
      <c r="ACG216" s="293" t="n"/>
      <c r="ACJ216" s="6" t="n"/>
      <c r="ACL216" s="2" t="n"/>
      <c r="ACM216" s="293" t="n"/>
      <c r="ACP216" s="6" t="n"/>
      <c r="ACR216" s="2" t="n"/>
      <c r="ACS216" s="293" t="n"/>
      <c r="ACV216" s="6" t="n"/>
      <c r="ACX216" s="2" t="n"/>
      <c r="ACY216" s="293" t="n"/>
      <c r="ADB216" s="6" t="n"/>
      <c r="ADD216" s="2" t="n"/>
      <c r="ADE216" s="293" t="n"/>
      <c r="ADH216" s="6" t="n"/>
      <c r="ADJ216" s="2" t="n"/>
      <c r="ADK216" s="293" t="n"/>
      <c r="ADN216" s="6" t="n"/>
      <c r="ADP216" s="2" t="n"/>
      <c r="ADQ216" s="293" t="n"/>
      <c r="ADT216" s="6" t="n"/>
      <c r="ADV216" s="2" t="n"/>
      <c r="ADW216" s="293" t="n"/>
      <c r="ADZ216" s="6" t="n"/>
      <c r="AEB216" s="2" t="n"/>
      <c r="AEC216" s="293" t="n"/>
      <c r="AEF216" s="6" t="n"/>
      <c r="AEH216" s="2" t="n"/>
      <c r="AEI216" s="293" t="n"/>
      <c r="AEL216" s="6" t="n"/>
      <c r="AEN216" s="2" t="n"/>
      <c r="AEO216" s="293" t="n"/>
      <c r="AER216" s="6" t="n"/>
      <c r="AET216" s="2" t="n"/>
      <c r="AEU216" s="293" t="n"/>
      <c r="AEX216" s="6" t="n"/>
      <c r="AEZ216" s="2" t="n"/>
      <c r="AFA216" s="293" t="n"/>
      <c r="AFD216" s="6" t="n"/>
      <c r="AFF216" s="2" t="n"/>
      <c r="AFG216" s="293" t="n"/>
      <c r="AFJ216" s="6" t="n"/>
      <c r="AFL216" s="2" t="n"/>
      <c r="AFM216" s="293" t="n"/>
      <c r="AFP216" s="6" t="n"/>
      <c r="AFR216" s="2" t="n"/>
      <c r="AFS216" s="293" t="n"/>
      <c r="AFV216" s="6" t="n"/>
      <c r="AFX216" s="2" t="n"/>
      <c r="AFY216" s="293" t="n"/>
      <c r="AGB216" s="6" t="n"/>
      <c r="AGD216" s="2" t="n"/>
      <c r="AGE216" s="293" t="n"/>
      <c r="AGH216" s="6" t="n"/>
      <c r="AGJ216" s="2" t="n"/>
      <c r="AGK216" s="293" t="n"/>
      <c r="AGN216" s="6" t="n"/>
      <c r="AGP216" s="2" t="n"/>
      <c r="AGQ216" s="293" t="n"/>
      <c r="AGT216" s="6" t="n"/>
      <c r="AGV216" s="2" t="n"/>
      <c r="AGW216" s="293" t="n"/>
      <c r="AGZ216" s="6" t="n"/>
      <c r="AHB216" s="2" t="n"/>
      <c r="AHC216" s="293" t="n"/>
      <c r="AHF216" s="6" t="n"/>
      <c r="AHH216" s="2" t="n"/>
      <c r="AHI216" s="293" t="n"/>
      <c r="AHL216" s="6" t="n"/>
      <c r="AHN216" s="2" t="n"/>
      <c r="AHO216" s="293" t="n"/>
      <c r="AHR216" s="6" t="n"/>
      <c r="AHT216" s="2" t="n"/>
      <c r="AHU216" s="293" t="n"/>
      <c r="AHX216" s="6" t="n"/>
      <c r="AHZ216" s="2" t="n"/>
      <c r="AIA216" s="293" t="n"/>
      <c r="AID216" s="6" t="n"/>
      <c r="AIF216" s="2" t="n"/>
      <c r="AIG216" s="293" t="n"/>
      <c r="AIJ216" s="6" t="n"/>
      <c r="AIL216" s="2" t="n"/>
      <c r="AIM216" s="293" t="n"/>
      <c r="AIP216" s="6" t="n"/>
      <c r="AIR216" s="2" t="n"/>
      <c r="AIS216" s="293" t="n"/>
      <c r="AIV216" s="6" t="n"/>
      <c r="AIX216" s="2" t="n"/>
      <c r="AIY216" s="293" t="n"/>
      <c r="AJB216" s="6" t="n"/>
      <c r="AJD216" s="2" t="n"/>
      <c r="AJE216" s="293" t="n"/>
      <c r="AJH216" s="6" t="n"/>
      <c r="AJJ216" s="2" t="n"/>
      <c r="AJK216" s="293" t="n"/>
      <c r="AJN216" s="6" t="n"/>
      <c r="AJP216" s="2" t="n"/>
      <c r="AJQ216" s="293" t="n"/>
      <c r="AJT216" s="6" t="n"/>
      <c r="AJV216" s="2" t="n"/>
      <c r="AJW216" s="293" t="n"/>
      <c r="AJZ216" s="6" t="n"/>
      <c r="AKB216" s="2" t="n"/>
      <c r="AKC216" s="293" t="n"/>
      <c r="AKF216" s="6" t="n"/>
      <c r="AKH216" s="2" t="n"/>
      <c r="AKI216" s="293" t="n"/>
      <c r="AKL216" s="6" t="n"/>
      <c r="AKN216" s="2" t="n"/>
      <c r="AKO216" s="293" t="n"/>
      <c r="AKR216" s="6" t="n"/>
      <c r="AKT216" s="2" t="n"/>
      <c r="AKU216" s="293" t="n"/>
      <c r="AKX216" s="6" t="n"/>
      <c r="AKZ216" s="2" t="n"/>
      <c r="ALA216" s="293" t="n"/>
      <c r="ALD216" s="6" t="n"/>
      <c r="ALF216" s="2" t="n"/>
      <c r="ALG216" s="293" t="n"/>
      <c r="ALJ216" s="6" t="n"/>
      <c r="ALL216" s="2" t="n"/>
      <c r="ALM216" s="293" t="n"/>
      <c r="ALP216" s="6" t="n"/>
      <c r="ALR216" s="2" t="n"/>
      <c r="ALS216" s="293" t="n"/>
      <c r="ALV216" s="6" t="n"/>
      <c r="ALX216" s="2" t="n"/>
      <c r="ALY216" s="293" t="n"/>
      <c r="AMB216" s="6" t="n"/>
      <c r="AMD216" s="2" t="n"/>
      <c r="AME216" s="293" t="n"/>
      <c r="AMH216" s="6" t="n"/>
      <c r="AMJ216" s="2" t="n"/>
      <c r="AMK216" s="293" t="n"/>
      <c r="AMN216" s="6" t="n"/>
      <c r="AMP216" s="2" t="n"/>
      <c r="AMQ216" s="293" t="n"/>
      <c r="AMT216" s="6" t="n"/>
      <c r="AMV216" s="2" t="n"/>
      <c r="AMW216" s="293" t="n"/>
      <c r="AMZ216" s="6" t="n"/>
      <c r="ANB216" s="2" t="n"/>
      <c r="ANC216" s="293" t="n"/>
      <c r="ANF216" s="6" t="n"/>
      <c r="ANH216" s="2" t="n"/>
      <c r="ANI216" s="293" t="n"/>
      <c r="ANL216" s="6" t="n"/>
      <c r="ANN216" s="2" t="n"/>
      <c r="ANO216" s="293" t="n"/>
      <c r="ANR216" s="6" t="n"/>
      <c r="ANT216" s="2" t="n"/>
      <c r="ANU216" s="293" t="n"/>
      <c r="ANX216" s="6" t="n"/>
      <c r="ANZ216" s="2" t="n"/>
      <c r="AOA216" s="293" t="n"/>
      <c r="AOD216" s="6" t="n"/>
      <c r="AOF216" s="2" t="n"/>
      <c r="AOG216" s="293" t="n"/>
      <c r="AOJ216" s="6" t="n"/>
      <c r="AOL216" s="2" t="n"/>
      <c r="AOM216" s="293" t="n"/>
      <c r="AOP216" s="6" t="n"/>
      <c r="AOR216" s="2" t="n"/>
      <c r="AOS216" s="293" t="n"/>
      <c r="AOV216" s="6" t="n"/>
      <c r="AOX216" s="2" t="n"/>
      <c r="AOY216" s="293" t="n"/>
      <c r="APB216" s="6" t="n"/>
      <c r="APD216" s="2" t="n"/>
      <c r="APE216" s="293" t="n"/>
      <c r="APH216" s="6" t="n"/>
      <c r="APJ216" s="2" t="n"/>
      <c r="APK216" s="293" t="n"/>
      <c r="APN216" s="6" t="n"/>
      <c r="APP216" s="2" t="n"/>
      <c r="APQ216" s="293" t="n"/>
      <c r="APT216" s="6" t="n"/>
      <c r="APV216" s="2" t="n"/>
      <c r="APW216" s="293" t="n"/>
      <c r="APZ216" s="6" t="n"/>
      <c r="AQB216" s="2" t="n"/>
      <c r="AQC216" s="293" t="n"/>
      <c r="AQF216" s="6" t="n"/>
      <c r="AQH216" s="2" t="n"/>
      <c r="AQI216" s="293" t="n"/>
      <c r="AQL216" s="6" t="n"/>
      <c r="AQN216" s="2" t="n"/>
      <c r="AQO216" s="293" t="n"/>
      <c r="AQR216" s="6" t="n"/>
      <c r="AQT216" s="2" t="n"/>
      <c r="AQU216" s="293" t="n"/>
      <c r="AQX216" s="6" t="n"/>
      <c r="AQZ216" s="2" t="n"/>
      <c r="ARA216" s="293" t="n"/>
      <c r="ARD216" s="6" t="n"/>
      <c r="ARF216" s="2" t="n"/>
      <c r="ARG216" s="293" t="n"/>
      <c r="ARJ216" s="6" t="n"/>
      <c r="ARL216" s="2" t="n"/>
      <c r="ARM216" s="293" t="n"/>
      <c r="ARP216" s="6" t="n"/>
      <c r="ARR216" s="2" t="n"/>
      <c r="ARS216" s="293" t="n"/>
      <c r="ARV216" s="6" t="n"/>
      <c r="ARX216" s="2" t="n"/>
      <c r="ARY216" s="293" t="n"/>
      <c r="ASB216" s="6" t="n"/>
      <c r="ASD216" s="2" t="n"/>
      <c r="ASE216" s="293" t="n"/>
      <c r="ASH216" s="6" t="n"/>
      <c r="ASJ216" s="2" t="n"/>
      <c r="ASK216" s="293" t="n"/>
      <c r="ASN216" s="6" t="n"/>
      <c r="ASP216" s="2" t="n"/>
      <c r="ASQ216" s="293" t="n"/>
      <c r="AST216" s="6" t="n"/>
      <c r="ASV216" s="2" t="n"/>
      <c r="ASW216" s="293" t="n"/>
      <c r="ASZ216" s="6" t="n"/>
      <c r="ATB216" s="2" t="n"/>
      <c r="ATC216" s="293" t="n"/>
      <c r="ATF216" s="6" t="n"/>
      <c r="ATH216" s="2" t="n"/>
      <c r="ATI216" s="293" t="n"/>
      <c r="ATL216" s="6" t="n"/>
      <c r="ATN216" s="2" t="n"/>
      <c r="ATO216" s="293" t="n"/>
      <c r="ATR216" s="6" t="n"/>
      <c r="ATT216" s="2" t="n"/>
      <c r="ATU216" s="293" t="n"/>
      <c r="ATX216" s="6" t="n"/>
      <c r="ATZ216" s="2" t="n"/>
      <c r="AUA216" s="293" t="n"/>
      <c r="AUD216" s="6" t="n"/>
      <c r="AUF216" s="2" t="n"/>
      <c r="AUG216" s="293" t="n"/>
      <c r="AUJ216" s="6" t="n"/>
      <c r="AUL216" s="2" t="n"/>
      <c r="AUM216" s="293" t="n"/>
      <c r="AUP216" s="6" t="n"/>
      <c r="AUR216" s="2" t="n"/>
      <c r="AUS216" s="293" t="n"/>
      <c r="AUV216" s="6" t="n"/>
      <c r="AUX216" s="2" t="n"/>
      <c r="AUY216" s="293" t="n"/>
      <c r="AVB216" s="6" t="n"/>
      <c r="AVD216" s="2" t="n"/>
      <c r="AVE216" s="293" t="n"/>
      <c r="AVH216" s="6" t="n"/>
      <c r="AVJ216" s="2" t="n"/>
      <c r="AVK216" s="293" t="n"/>
      <c r="AVN216" s="6" t="n"/>
      <c r="AVP216" s="2" t="n"/>
      <c r="AVQ216" s="293" t="n"/>
      <c r="AVT216" s="6" t="n"/>
      <c r="AVV216" s="2" t="n"/>
      <c r="AVW216" s="293" t="n"/>
      <c r="AVZ216" s="6" t="n"/>
      <c r="AWB216" s="2" t="n"/>
      <c r="AWC216" s="293" t="n"/>
      <c r="AWF216" s="6" t="n"/>
      <c r="AWH216" s="2" t="n"/>
      <c r="AWI216" s="293" t="n"/>
      <c r="AWL216" s="6" t="n"/>
      <c r="AWN216" s="2" t="n"/>
      <c r="AWO216" s="293" t="n"/>
      <c r="AWR216" s="6" t="n"/>
      <c r="AWT216" s="2" t="n"/>
      <c r="AWU216" s="293" t="n"/>
      <c r="AWX216" s="6" t="n"/>
      <c r="AWZ216" s="2" t="n"/>
      <c r="AXA216" s="293" t="n"/>
      <c r="AXD216" s="6" t="n"/>
      <c r="AXF216" s="2" t="n"/>
      <c r="AXG216" s="293" t="n"/>
      <c r="AXJ216" s="6" t="n"/>
      <c r="AXL216" s="2" t="n"/>
      <c r="AXM216" s="293" t="n"/>
      <c r="AXP216" s="6" t="n"/>
      <c r="AXR216" s="2" t="n"/>
      <c r="AXS216" s="293" t="n"/>
      <c r="AXV216" s="6" t="n"/>
      <c r="AXX216" s="2" t="n"/>
      <c r="AXY216" s="293" t="n"/>
      <c r="AYB216" s="6" t="n"/>
      <c r="AYD216" s="2" t="n"/>
      <c r="AYE216" s="293" t="n"/>
      <c r="AYH216" s="6" t="n"/>
      <c r="AYJ216" s="2" t="n"/>
      <c r="AYK216" s="293" t="n"/>
      <c r="AYN216" s="6" t="n"/>
      <c r="AYP216" s="2" t="n"/>
      <c r="AYQ216" s="293" t="n"/>
      <c r="AYT216" s="6" t="n"/>
      <c r="AYV216" s="2" t="n"/>
      <c r="AYW216" s="293" t="n"/>
      <c r="AYZ216" s="6" t="n"/>
      <c r="AZB216" s="2" t="n"/>
      <c r="AZC216" s="293" t="n"/>
      <c r="AZF216" s="6" t="n"/>
      <c r="AZH216" s="2" t="n"/>
      <c r="AZI216" s="293" t="n"/>
      <c r="AZL216" s="6" t="n"/>
      <c r="AZN216" s="2" t="n"/>
      <c r="AZO216" s="293" t="n"/>
      <c r="AZR216" s="6" t="n"/>
      <c r="AZT216" s="2" t="n"/>
      <c r="AZU216" s="293" t="n"/>
      <c r="AZX216" s="6" t="n"/>
      <c r="AZZ216" s="2" t="n"/>
      <c r="BAA216" s="293" t="n"/>
      <c r="BAD216" s="6" t="n"/>
      <c r="BAF216" s="2" t="n"/>
      <c r="BAG216" s="293" t="n"/>
      <c r="BAJ216" s="6" t="n"/>
      <c r="BAL216" s="2" t="n"/>
      <c r="BAM216" s="293" t="n"/>
      <c r="BAP216" s="6" t="n"/>
      <c r="BAR216" s="2" t="n"/>
      <c r="BAS216" s="293" t="n"/>
      <c r="BAV216" s="6" t="n"/>
      <c r="BAX216" s="2" t="n"/>
      <c r="BAY216" s="293" t="n"/>
      <c r="BBB216" s="6" t="n"/>
      <c r="BBD216" s="2" t="n"/>
      <c r="BBE216" s="293" t="n"/>
      <c r="BBH216" s="6" t="n"/>
      <c r="BBJ216" s="2" t="n"/>
      <c r="BBK216" s="293" t="n"/>
      <c r="BBN216" s="6" t="n"/>
      <c r="BBP216" s="2" t="n"/>
      <c r="BBQ216" s="293" t="n"/>
      <c r="BBT216" s="6" t="n"/>
      <c r="BBV216" s="2" t="n"/>
      <c r="BBW216" s="293" t="n"/>
      <c r="BBZ216" s="6" t="n"/>
      <c r="BCB216" s="2" t="n"/>
      <c r="BCC216" s="293" t="n"/>
      <c r="BCF216" s="6" t="n"/>
      <c r="BCH216" s="2" t="n"/>
      <c r="BCI216" s="293" t="n"/>
      <c r="BCL216" s="6" t="n"/>
      <c r="BCN216" s="2" t="n"/>
      <c r="BCO216" s="293" t="n"/>
      <c r="BCR216" s="6" t="n"/>
      <c r="BCT216" s="2" t="n"/>
      <c r="BCU216" s="293" t="n"/>
      <c r="BCX216" s="6" t="n"/>
      <c r="BCZ216" s="2" t="n"/>
      <c r="BDA216" s="293" t="n"/>
      <c r="BDD216" s="6" t="n"/>
      <c r="BDF216" s="2" t="n"/>
      <c r="BDG216" s="293" t="n"/>
      <c r="BDJ216" s="6" t="n"/>
      <c r="BDL216" s="2" t="n"/>
      <c r="BDM216" s="293" t="n"/>
      <c r="BDP216" s="6" t="n"/>
      <c r="BDR216" s="2" t="n"/>
      <c r="BDS216" s="293" t="n"/>
      <c r="BDV216" s="6" t="n"/>
      <c r="BDX216" s="2" t="n"/>
      <c r="BDY216" s="293" t="n"/>
      <c r="BEB216" s="6" t="n"/>
      <c r="BED216" s="2" t="n"/>
      <c r="BEE216" s="293" t="n"/>
      <c r="BEH216" s="6" t="n"/>
      <c r="BEJ216" s="2" t="n"/>
      <c r="BEK216" s="293" t="n"/>
      <c r="BEN216" s="6" t="n"/>
      <c r="BEP216" s="2" t="n"/>
      <c r="BEQ216" s="293" t="n"/>
      <c r="BET216" s="6" t="n"/>
      <c r="BEV216" s="2" t="n"/>
      <c r="BEW216" s="293" t="n"/>
      <c r="BEZ216" s="6" t="n"/>
      <c r="BFB216" s="2" t="n"/>
      <c r="BFC216" s="293" t="n"/>
      <c r="BFF216" s="6" t="n"/>
      <c r="BFH216" s="2" t="n"/>
      <c r="BFI216" s="293" t="n"/>
      <c r="BFL216" s="6" t="n"/>
      <c r="BFN216" s="2" t="n"/>
      <c r="BFO216" s="293" t="n"/>
      <c r="BFR216" s="6" t="n"/>
      <c r="BFT216" s="2" t="n"/>
      <c r="BFU216" s="293" t="n"/>
      <c r="BFX216" s="6" t="n"/>
      <c r="BFZ216" s="2" t="n"/>
      <c r="BGA216" s="293" t="n"/>
      <c r="BGD216" s="6" t="n"/>
      <c r="BGF216" s="2" t="n"/>
      <c r="BGG216" s="293" t="n"/>
      <c r="BGJ216" s="6" t="n"/>
      <c r="BGL216" s="2" t="n"/>
      <c r="BGM216" s="293" t="n"/>
      <c r="BGP216" s="6" t="n"/>
      <c r="BGR216" s="2" t="n"/>
      <c r="BGS216" s="293" t="n"/>
      <c r="BGV216" s="6" t="n"/>
      <c r="BGX216" s="2" t="n"/>
      <c r="BGY216" s="293" t="n"/>
      <c r="BHB216" s="6" t="n"/>
      <c r="BHD216" s="2" t="n"/>
      <c r="BHE216" s="293" t="n"/>
      <c r="BHH216" s="6" t="n"/>
      <c r="BHJ216" s="2" t="n"/>
      <c r="BHK216" s="293" t="n"/>
      <c r="BHN216" s="6" t="n"/>
      <c r="BHP216" s="2" t="n"/>
      <c r="BHQ216" s="293" t="n"/>
      <c r="BHT216" s="6" t="n"/>
      <c r="BHV216" s="2" t="n"/>
      <c r="BHW216" s="293" t="n"/>
      <c r="BHZ216" s="6" t="n"/>
      <c r="BIB216" s="2" t="n"/>
      <c r="BIC216" s="293" t="n"/>
      <c r="BIF216" s="6" t="n"/>
      <c r="BIH216" s="2" t="n"/>
      <c r="BII216" s="293" t="n"/>
      <c r="BIL216" s="6" t="n"/>
      <c r="BIN216" s="2" t="n"/>
      <c r="BIO216" s="293" t="n"/>
      <c r="BIR216" s="6" t="n"/>
      <c r="BIT216" s="2" t="n"/>
      <c r="BIU216" s="293" t="n"/>
      <c r="BIX216" s="6" t="n"/>
      <c r="BIZ216" s="2" t="n"/>
      <c r="BJA216" s="293" t="n"/>
      <c r="BJD216" s="6" t="n"/>
      <c r="BJF216" s="2" t="n"/>
      <c r="BJG216" s="293" t="n"/>
      <c r="BJJ216" s="6" t="n"/>
      <c r="BJL216" s="2" t="n"/>
      <c r="BJM216" s="293" t="n"/>
      <c r="BJP216" s="6" t="n"/>
      <c r="BJR216" s="2" t="n"/>
      <c r="BJS216" s="293" t="n"/>
      <c r="BJV216" s="6" t="n"/>
      <c r="BJX216" s="2" t="n"/>
      <c r="BJY216" s="293" t="n"/>
      <c r="BKB216" s="6" t="n"/>
      <c r="BKD216" s="2" t="n"/>
      <c r="BKE216" s="293" t="n"/>
      <c r="BKH216" s="6" t="n"/>
      <c r="BKJ216" s="2" t="n"/>
      <c r="BKK216" s="293" t="n"/>
      <c r="BKN216" s="6" t="n"/>
      <c r="BKP216" s="2" t="n"/>
      <c r="BKQ216" s="293" t="n"/>
      <c r="BKT216" s="6" t="n"/>
      <c r="BKV216" s="2" t="n"/>
      <c r="BKW216" s="293" t="n"/>
      <c r="BKZ216" s="6" t="n"/>
      <c r="BLB216" s="2" t="n"/>
      <c r="BLC216" s="293" t="n"/>
      <c r="BLF216" s="6" t="n"/>
      <c r="BLH216" s="2" t="n"/>
      <c r="BLI216" s="293" t="n"/>
      <c r="BLL216" s="6" t="n"/>
      <c r="BLN216" s="2" t="n"/>
      <c r="BLO216" s="293" t="n"/>
      <c r="BLR216" s="6" t="n"/>
      <c r="BLT216" s="2" t="n"/>
      <c r="BLU216" s="293" t="n"/>
      <c r="BLX216" s="6" t="n"/>
      <c r="BLZ216" s="2" t="n"/>
      <c r="BMA216" s="293" t="n"/>
      <c r="BMD216" s="6" t="n"/>
      <c r="BMF216" s="2" t="n"/>
      <c r="BMG216" s="293" t="n"/>
      <c r="BMJ216" s="6" t="n"/>
      <c r="BML216" s="2" t="n"/>
      <c r="BMM216" s="293" t="n"/>
      <c r="BMP216" s="6" t="n"/>
      <c r="BMR216" s="2" t="n"/>
      <c r="BMS216" s="293" t="n"/>
      <c r="BMV216" s="6" t="n"/>
      <c r="BMX216" s="2" t="n"/>
      <c r="BMY216" s="293" t="n"/>
      <c r="BNB216" s="6" t="n"/>
      <c r="BND216" s="2" t="n"/>
      <c r="BNE216" s="293" t="n"/>
      <c r="BNH216" s="6" t="n"/>
      <c r="BNJ216" s="2" t="n"/>
      <c r="BNK216" s="293" t="n"/>
      <c r="BNN216" s="6" t="n"/>
      <c r="BNP216" s="2" t="n"/>
      <c r="BNQ216" s="293" t="n"/>
      <c r="BNT216" s="6" t="n"/>
      <c r="BNV216" s="2" t="n"/>
      <c r="BNW216" s="293" t="n"/>
      <c r="BNZ216" s="6" t="n"/>
      <c r="BOB216" s="2" t="n"/>
      <c r="BOC216" s="293" t="n"/>
      <c r="BOF216" s="6" t="n"/>
      <c r="BOH216" s="2" t="n"/>
      <c r="BOI216" s="293" t="n"/>
      <c r="BOL216" s="6" t="n"/>
      <c r="BON216" s="2" t="n"/>
      <c r="BOO216" s="293" t="n"/>
    </row>
    <row r="217">
      <c r="D217" s="3" t="n"/>
      <c r="E217" s="11" t="n"/>
      <c r="F217" s="293" t="n"/>
      <c r="G217" s="11" t="n"/>
      <c r="H217" s="8" t="n"/>
      <c r="I217" s="8" t="n"/>
      <c r="J217" s="2" t="n"/>
      <c r="K217" s="6" t="n"/>
      <c r="L217" s="293" t="n"/>
      <c r="M217" s="293" t="n"/>
      <c r="N217" s="6" t="n"/>
      <c r="P217" s="2" t="n"/>
      <c r="Q217" s="293" t="n"/>
      <c r="T217" s="6" t="n"/>
      <c r="V217" s="2" t="n"/>
      <c r="W217" s="293" t="n"/>
      <c r="Z217" s="6" t="n"/>
      <c r="AB217" s="2" t="n"/>
      <c r="AC217" s="293" t="n"/>
      <c r="AF217" s="6" t="n"/>
      <c r="AH217" s="2" t="n"/>
      <c r="AI217" s="293" t="n"/>
      <c r="AL217" s="6" t="n"/>
      <c r="AN217" s="2" t="n"/>
      <c r="AO217" s="293" t="n"/>
      <c r="AR217" s="6" t="n"/>
      <c r="AT217" s="2" t="n"/>
      <c r="AU217" s="293" t="n"/>
      <c r="AX217" s="6" t="n"/>
      <c r="AZ217" s="2" t="n"/>
      <c r="BA217" s="293" t="n"/>
      <c r="BD217" s="6" t="n"/>
      <c r="BF217" s="2" t="n"/>
      <c r="BG217" s="293" t="n"/>
      <c r="BJ217" s="6" t="n"/>
      <c r="BL217" s="2" t="n"/>
      <c r="BM217" s="293" t="n"/>
      <c r="BP217" s="6" t="n"/>
      <c r="BR217" s="2" t="n"/>
      <c r="BS217" s="293" t="n"/>
      <c r="BV217" s="6" t="n"/>
      <c r="BX217" s="2" t="n"/>
      <c r="BY217" s="293" t="n"/>
      <c r="CB217" s="6" t="n"/>
      <c r="CD217" s="2" t="n"/>
      <c r="CE217" s="293" t="n"/>
      <c r="CH217" s="6" t="n"/>
      <c r="CJ217" s="2" t="n"/>
      <c r="CK217" s="293" t="n"/>
      <c r="CN217" s="6" t="n"/>
      <c r="CP217" s="2" t="n"/>
      <c r="CQ217" s="293" t="n"/>
      <c r="CT217" s="6" t="n"/>
      <c r="CV217" s="2" t="n"/>
      <c r="CW217" s="293" t="n"/>
      <c r="CZ217" s="6" t="n"/>
      <c r="DB217" s="2" t="n"/>
      <c r="DC217" s="293" t="n"/>
      <c r="DF217" s="6" t="n"/>
      <c r="DH217" s="2" t="n"/>
      <c r="DI217" s="293" t="n"/>
      <c r="DL217" s="6" t="n"/>
      <c r="DN217" s="2" t="n"/>
      <c r="DO217" s="293" t="n"/>
      <c r="DR217" s="6" t="n"/>
      <c r="DT217" s="2" t="n"/>
      <c r="DU217" s="293" t="n"/>
      <c r="DX217" s="6" t="n"/>
      <c r="DZ217" s="2" t="n"/>
      <c r="EA217" s="293" t="n"/>
      <c r="ED217" s="6" t="n"/>
      <c r="EF217" s="2" t="n"/>
      <c r="EG217" s="293" t="n"/>
      <c r="EJ217" s="6" t="n"/>
      <c r="EL217" s="2" t="n"/>
      <c r="EM217" s="293" t="n"/>
      <c r="EP217" s="6" t="n"/>
      <c r="ER217" s="2" t="n"/>
      <c r="ES217" s="293" t="n"/>
      <c r="EV217" s="6" t="n"/>
      <c r="EX217" s="2" t="n"/>
      <c r="EY217" s="293" t="n"/>
      <c r="FB217" s="6" t="n"/>
      <c r="FD217" s="2" t="n"/>
      <c r="FE217" s="293" t="n"/>
      <c r="FH217" s="6" t="n"/>
      <c r="FJ217" s="2" t="n"/>
      <c r="FK217" s="293" t="n"/>
      <c r="FN217" s="6" t="n"/>
      <c r="FP217" s="2" t="n"/>
      <c r="FQ217" s="293" t="n"/>
      <c r="FT217" s="6" t="n"/>
      <c r="FV217" s="2" t="n"/>
      <c r="FW217" s="293" t="n"/>
      <c r="FZ217" s="6" t="n"/>
      <c r="GB217" s="2" t="n"/>
      <c r="GC217" s="293" t="n"/>
      <c r="GF217" s="6" t="n"/>
      <c r="GH217" s="2" t="n"/>
      <c r="GI217" s="293" t="n"/>
      <c r="GL217" s="6" t="n"/>
      <c r="GN217" s="2" t="n"/>
      <c r="GO217" s="293" t="n"/>
      <c r="GR217" s="6" t="n"/>
      <c r="GT217" s="2" t="n"/>
      <c r="GU217" s="293" t="n"/>
      <c r="GX217" s="6" t="n"/>
      <c r="GZ217" s="2" t="n"/>
      <c r="HA217" s="293" t="n"/>
      <c r="HD217" s="6" t="n"/>
      <c r="HF217" s="2" t="n"/>
      <c r="HG217" s="293" t="n"/>
      <c r="HJ217" s="6" t="n"/>
      <c r="HL217" s="2" t="n"/>
      <c r="HM217" s="293" t="n"/>
      <c r="HP217" s="6" t="n"/>
      <c r="HR217" s="2" t="n"/>
      <c r="HS217" s="293" t="n"/>
      <c r="HV217" s="6" t="n"/>
      <c r="HX217" s="2" t="n"/>
      <c r="HY217" s="293" t="n"/>
      <c r="IB217" s="6" t="n"/>
      <c r="ID217" s="2" t="n"/>
      <c r="IE217" s="293" t="n"/>
      <c r="IH217" s="6" t="n"/>
      <c r="IJ217" s="2" t="n"/>
      <c r="IK217" s="293" t="n"/>
      <c r="IN217" s="6" t="n"/>
      <c r="IP217" s="2" t="n"/>
      <c r="IQ217" s="293" t="n"/>
      <c r="IT217" s="6" t="n"/>
      <c r="IV217" s="2" t="n"/>
      <c r="IW217" s="293" t="n"/>
      <c r="IZ217" s="6" t="n"/>
      <c r="JB217" s="2" t="n"/>
      <c r="JC217" s="293" t="n"/>
      <c r="JF217" s="6" t="n"/>
      <c r="JH217" s="2" t="n"/>
      <c r="JI217" s="293" t="n"/>
      <c r="JL217" s="6" t="n"/>
      <c r="JN217" s="2" t="n"/>
      <c r="JO217" s="293" t="n"/>
      <c r="JR217" s="6" t="n"/>
      <c r="JT217" s="2" t="n"/>
      <c r="JU217" s="293" t="n"/>
      <c r="JX217" s="6" t="n"/>
      <c r="JZ217" s="2" t="n"/>
      <c r="KA217" s="293" t="n"/>
      <c r="KD217" s="6" t="n"/>
      <c r="KF217" s="2" t="n"/>
      <c r="KG217" s="293" t="n"/>
      <c r="KJ217" s="6" t="n"/>
      <c r="KL217" s="2" t="n"/>
      <c r="KM217" s="293" t="n"/>
      <c r="KP217" s="6" t="n"/>
      <c r="KR217" s="2" t="n"/>
      <c r="KS217" s="293" t="n"/>
      <c r="KV217" s="6" t="n"/>
      <c r="KX217" s="2" t="n"/>
      <c r="KY217" s="293" t="n"/>
      <c r="LB217" s="6" t="n"/>
      <c r="LD217" s="2" t="n"/>
      <c r="LE217" s="293" t="n"/>
      <c r="LH217" s="6" t="n"/>
      <c r="LJ217" s="2" t="n"/>
      <c r="LK217" s="293" t="n"/>
      <c r="LN217" s="6" t="n"/>
      <c r="LP217" s="2" t="n"/>
      <c r="LQ217" s="293" t="n"/>
      <c r="LT217" s="6" t="n"/>
      <c r="LV217" s="2" t="n"/>
      <c r="LW217" s="293" t="n"/>
      <c r="LZ217" s="6" t="n"/>
      <c r="MB217" s="2" t="n"/>
      <c r="MC217" s="293" t="n"/>
      <c r="MF217" s="6" t="n"/>
      <c r="MH217" s="2" t="n"/>
      <c r="MI217" s="293" t="n"/>
      <c r="ML217" s="6" t="n"/>
      <c r="MN217" s="2" t="n"/>
      <c r="MO217" s="293" t="n"/>
      <c r="MR217" s="6" t="n"/>
      <c r="MT217" s="2" t="n"/>
      <c r="MU217" s="293" t="n"/>
      <c r="MX217" s="6" t="n"/>
      <c r="MZ217" s="2" t="n"/>
      <c r="NA217" s="293" t="n"/>
      <c r="ND217" s="6" t="n"/>
      <c r="NF217" s="2" t="n"/>
      <c r="NG217" s="293" t="n"/>
      <c r="NJ217" s="6" t="n"/>
      <c r="NL217" s="2" t="n"/>
      <c r="NM217" s="293" t="n"/>
      <c r="NP217" s="6" t="n"/>
      <c r="NR217" s="2" t="n"/>
      <c r="NS217" s="293" t="n"/>
      <c r="NV217" s="6" t="n"/>
      <c r="NX217" s="2" t="n"/>
      <c r="NY217" s="293" t="n"/>
      <c r="OB217" s="6" t="n"/>
      <c r="OD217" s="2" t="n"/>
      <c r="OE217" s="293" t="n"/>
      <c r="OH217" s="6" t="n"/>
      <c r="OJ217" s="2" t="n"/>
      <c r="OK217" s="293" t="n"/>
      <c r="ON217" s="6" t="n"/>
      <c r="OP217" s="2" t="n"/>
      <c r="OQ217" s="293" t="n"/>
      <c r="OT217" s="6" t="n"/>
      <c r="OV217" s="2" t="n"/>
      <c r="OW217" s="293" t="n"/>
      <c r="OZ217" s="6" t="n"/>
      <c r="PB217" s="2" t="n"/>
      <c r="PC217" s="293" t="n"/>
      <c r="PF217" s="6" t="n"/>
      <c r="PH217" s="2" t="n"/>
      <c r="PI217" s="293" t="n"/>
      <c r="PL217" s="6" t="n"/>
      <c r="PN217" s="2" t="n"/>
      <c r="PO217" s="293" t="n"/>
      <c r="PR217" s="6" t="n"/>
      <c r="PT217" s="2" t="n"/>
      <c r="PU217" s="293" t="n"/>
      <c r="PX217" s="6" t="n"/>
      <c r="PZ217" s="2" t="n"/>
      <c r="QA217" s="293" t="n"/>
      <c r="QD217" s="6" t="n"/>
      <c r="QF217" s="2" t="n"/>
      <c r="QG217" s="293" t="n"/>
      <c r="QJ217" s="6" t="n"/>
      <c r="QL217" s="2" t="n"/>
      <c r="QM217" s="293" t="n"/>
      <c r="QP217" s="6" t="n"/>
      <c r="QR217" s="2" t="n"/>
      <c r="QS217" s="293" t="n"/>
      <c r="QV217" s="6" t="n"/>
      <c r="QX217" s="2" t="n"/>
      <c r="QY217" s="293" t="n"/>
      <c r="RB217" s="6" t="n"/>
      <c r="RD217" s="2" t="n"/>
      <c r="RE217" s="293" t="n"/>
      <c r="RH217" s="6" t="n"/>
      <c r="RJ217" s="2" t="n"/>
      <c r="RK217" s="293" t="n"/>
      <c r="RN217" s="6" t="n"/>
      <c r="RP217" s="2" t="n"/>
      <c r="RQ217" s="293" t="n"/>
      <c r="RT217" s="6" t="n"/>
      <c r="RV217" s="2" t="n"/>
      <c r="RW217" s="293" t="n"/>
      <c r="RZ217" s="6" t="n"/>
      <c r="SB217" s="2" t="n"/>
      <c r="SC217" s="293" t="n"/>
      <c r="SF217" s="6" t="n"/>
      <c r="SH217" s="2" t="n"/>
      <c r="SI217" s="293" t="n"/>
      <c r="SL217" s="6" t="n"/>
      <c r="SN217" s="2" t="n"/>
      <c r="SO217" s="293" t="n"/>
      <c r="SR217" s="6" t="n"/>
      <c r="ST217" s="2" t="n"/>
      <c r="SU217" s="293" t="n"/>
      <c r="SX217" s="6" t="n"/>
      <c r="SZ217" s="2" t="n"/>
      <c r="TA217" s="293" t="n"/>
      <c r="TD217" s="6" t="n"/>
      <c r="TF217" s="2" t="n"/>
      <c r="TG217" s="293" t="n"/>
      <c r="TJ217" s="6" t="n"/>
      <c r="TL217" s="2" t="n"/>
      <c r="TM217" s="293" t="n"/>
      <c r="TP217" s="6" t="n"/>
      <c r="TR217" s="2" t="n"/>
      <c r="TS217" s="293" t="n"/>
      <c r="TV217" s="6" t="n"/>
      <c r="TX217" s="2" t="n"/>
      <c r="TY217" s="293" t="n"/>
      <c r="UB217" s="6" t="n"/>
      <c r="UD217" s="2" t="n"/>
      <c r="UE217" s="293" t="n"/>
      <c r="UH217" s="6" t="n"/>
      <c r="UJ217" s="2" t="n"/>
      <c r="UK217" s="293" t="n"/>
      <c r="UN217" s="6" t="n"/>
      <c r="UP217" s="2" t="n"/>
      <c r="UQ217" s="293" t="n"/>
      <c r="UT217" s="6" t="n"/>
      <c r="UV217" s="2" t="n"/>
      <c r="UW217" s="293" t="n"/>
      <c r="UZ217" s="6" t="n"/>
      <c r="VB217" s="2" t="n"/>
      <c r="VC217" s="293" t="n"/>
      <c r="VF217" s="6" t="n"/>
      <c r="VH217" s="2" t="n"/>
      <c r="VI217" s="293" t="n"/>
      <c r="VL217" s="6" t="n"/>
      <c r="VN217" s="2" t="n"/>
      <c r="VO217" s="293" t="n"/>
      <c r="VR217" s="6" t="n"/>
      <c r="VT217" s="2" t="n"/>
      <c r="VU217" s="293" t="n"/>
      <c r="VX217" s="6" t="n"/>
      <c r="VZ217" s="2" t="n"/>
      <c r="WA217" s="293" t="n"/>
      <c r="WD217" s="6" t="n"/>
      <c r="WF217" s="2" t="n"/>
      <c r="WG217" s="293" t="n"/>
      <c r="WJ217" s="6" t="n"/>
      <c r="WL217" s="2" t="n"/>
      <c r="WM217" s="293" t="n"/>
      <c r="WP217" s="6" t="n"/>
      <c r="WR217" s="2" t="n"/>
      <c r="WS217" s="293" t="n"/>
      <c r="WV217" s="6" t="n"/>
      <c r="WX217" s="2" t="n"/>
      <c r="WY217" s="293" t="n"/>
      <c r="XB217" s="6" t="n"/>
      <c r="XD217" s="2" t="n"/>
      <c r="XE217" s="293" t="n"/>
      <c r="XH217" s="6" t="n"/>
      <c r="XJ217" s="2" t="n"/>
      <c r="XK217" s="293" t="n"/>
      <c r="XN217" s="6" t="n"/>
      <c r="XP217" s="2" t="n"/>
      <c r="XQ217" s="293" t="n"/>
      <c r="XT217" s="6" t="n"/>
      <c r="XV217" s="2" t="n"/>
      <c r="XW217" s="293" t="n"/>
      <c r="XZ217" s="6" t="n"/>
      <c r="YB217" s="2" t="n"/>
      <c r="YC217" s="293" t="n"/>
      <c r="YF217" s="6" t="n"/>
      <c r="YH217" s="2" t="n"/>
      <c r="YI217" s="293" t="n"/>
      <c r="YL217" s="6" t="n"/>
      <c r="YN217" s="2" t="n"/>
      <c r="YO217" s="293" t="n"/>
      <c r="YR217" s="6" t="n"/>
      <c r="YT217" s="2" t="n"/>
      <c r="YU217" s="293" t="n"/>
      <c r="YX217" s="6" t="n"/>
      <c r="YZ217" s="2" t="n"/>
      <c r="ZA217" s="293" t="n"/>
      <c r="ZD217" s="6" t="n"/>
      <c r="ZF217" s="2" t="n"/>
      <c r="ZG217" s="293" t="n"/>
      <c r="ZJ217" s="6" t="n"/>
      <c r="ZL217" s="2" t="n"/>
      <c r="ZM217" s="293" t="n"/>
      <c r="ZP217" s="6" t="n"/>
      <c r="ZR217" s="2" t="n"/>
      <c r="ZS217" s="293" t="n"/>
      <c r="ZV217" s="6" t="n"/>
      <c r="ZX217" s="2" t="n"/>
      <c r="ZY217" s="293" t="n"/>
      <c r="AAB217" s="6" t="n"/>
      <c r="AAD217" s="2" t="n"/>
      <c r="AAE217" s="293" t="n"/>
      <c r="AAH217" s="6" t="n"/>
      <c r="AAJ217" s="2" t="n"/>
      <c r="AAK217" s="293" t="n"/>
      <c r="AAN217" s="6" t="n"/>
      <c r="AAP217" s="2" t="n"/>
      <c r="AAQ217" s="293" t="n"/>
      <c r="AAT217" s="6" t="n"/>
      <c r="AAV217" s="2" t="n"/>
      <c r="AAW217" s="293" t="n"/>
      <c r="AAZ217" s="6" t="n"/>
      <c r="ABB217" s="2" t="n"/>
      <c r="ABC217" s="293" t="n"/>
      <c r="ABF217" s="6" t="n"/>
      <c r="ABH217" s="2" t="n"/>
      <c r="ABI217" s="293" t="n"/>
      <c r="ABL217" s="6" t="n"/>
      <c r="ABN217" s="2" t="n"/>
      <c r="ABO217" s="293" t="n"/>
      <c r="ABR217" s="6" t="n"/>
      <c r="ABT217" s="2" t="n"/>
      <c r="ABU217" s="293" t="n"/>
      <c r="ABX217" s="6" t="n"/>
      <c r="ABZ217" s="2" t="n"/>
      <c r="ACA217" s="293" t="n"/>
      <c r="ACD217" s="6" t="n"/>
      <c r="ACF217" s="2" t="n"/>
      <c r="ACG217" s="293" t="n"/>
      <c r="ACJ217" s="6" t="n"/>
      <c r="ACL217" s="2" t="n"/>
      <c r="ACM217" s="293" t="n"/>
      <c r="ACP217" s="6" t="n"/>
      <c r="ACR217" s="2" t="n"/>
      <c r="ACS217" s="293" t="n"/>
      <c r="ACV217" s="6" t="n"/>
      <c r="ACX217" s="2" t="n"/>
      <c r="ACY217" s="293" t="n"/>
      <c r="ADB217" s="6" t="n"/>
      <c r="ADD217" s="2" t="n"/>
      <c r="ADE217" s="293" t="n"/>
      <c r="ADH217" s="6" t="n"/>
      <c r="ADJ217" s="2" t="n"/>
      <c r="ADK217" s="293" t="n"/>
      <c r="ADN217" s="6" t="n"/>
      <c r="ADP217" s="2" t="n"/>
      <c r="ADQ217" s="293" t="n"/>
      <c r="ADT217" s="6" t="n"/>
      <c r="ADV217" s="2" t="n"/>
      <c r="ADW217" s="293" t="n"/>
      <c r="ADZ217" s="6" t="n"/>
      <c r="AEB217" s="2" t="n"/>
      <c r="AEC217" s="293" t="n"/>
      <c r="AEF217" s="6" t="n"/>
      <c r="AEH217" s="2" t="n"/>
      <c r="AEI217" s="293" t="n"/>
      <c r="AEL217" s="6" t="n"/>
      <c r="AEN217" s="2" t="n"/>
      <c r="AEO217" s="293" t="n"/>
      <c r="AER217" s="6" t="n"/>
      <c r="AET217" s="2" t="n"/>
      <c r="AEU217" s="293" t="n"/>
      <c r="AEX217" s="6" t="n"/>
      <c r="AEZ217" s="2" t="n"/>
      <c r="AFA217" s="293" t="n"/>
      <c r="AFD217" s="6" t="n"/>
      <c r="AFF217" s="2" t="n"/>
      <c r="AFG217" s="293" t="n"/>
      <c r="AFJ217" s="6" t="n"/>
      <c r="AFL217" s="2" t="n"/>
      <c r="AFM217" s="293" t="n"/>
      <c r="AFP217" s="6" t="n"/>
      <c r="AFR217" s="2" t="n"/>
      <c r="AFS217" s="293" t="n"/>
      <c r="AFV217" s="6" t="n"/>
      <c r="AFX217" s="2" t="n"/>
      <c r="AFY217" s="293" t="n"/>
      <c r="AGB217" s="6" t="n"/>
      <c r="AGD217" s="2" t="n"/>
      <c r="AGE217" s="293" t="n"/>
      <c r="AGH217" s="6" t="n"/>
      <c r="AGJ217" s="2" t="n"/>
      <c r="AGK217" s="293" t="n"/>
      <c r="AGN217" s="6" t="n"/>
      <c r="AGP217" s="2" t="n"/>
      <c r="AGQ217" s="293" t="n"/>
      <c r="AGT217" s="6" t="n"/>
      <c r="AGV217" s="2" t="n"/>
      <c r="AGW217" s="293" t="n"/>
      <c r="AGZ217" s="6" t="n"/>
      <c r="AHB217" s="2" t="n"/>
      <c r="AHC217" s="293" t="n"/>
      <c r="AHF217" s="6" t="n"/>
      <c r="AHH217" s="2" t="n"/>
      <c r="AHI217" s="293" t="n"/>
      <c r="AHL217" s="6" t="n"/>
      <c r="AHN217" s="2" t="n"/>
      <c r="AHO217" s="293" t="n"/>
      <c r="AHR217" s="6" t="n"/>
      <c r="AHT217" s="2" t="n"/>
      <c r="AHU217" s="293" t="n"/>
      <c r="AHX217" s="6" t="n"/>
      <c r="AHZ217" s="2" t="n"/>
      <c r="AIA217" s="293" t="n"/>
      <c r="AID217" s="6" t="n"/>
      <c r="AIF217" s="2" t="n"/>
      <c r="AIG217" s="293" t="n"/>
      <c r="AIJ217" s="6" t="n"/>
      <c r="AIL217" s="2" t="n"/>
      <c r="AIM217" s="293" t="n"/>
      <c r="AIP217" s="6" t="n"/>
      <c r="AIR217" s="2" t="n"/>
      <c r="AIS217" s="293" t="n"/>
      <c r="AIV217" s="6" t="n"/>
      <c r="AIX217" s="2" t="n"/>
      <c r="AIY217" s="293" t="n"/>
      <c r="AJB217" s="6" t="n"/>
      <c r="AJD217" s="2" t="n"/>
      <c r="AJE217" s="293" t="n"/>
      <c r="AJH217" s="6" t="n"/>
      <c r="AJJ217" s="2" t="n"/>
      <c r="AJK217" s="293" t="n"/>
      <c r="AJN217" s="6" t="n"/>
      <c r="AJP217" s="2" t="n"/>
      <c r="AJQ217" s="293" t="n"/>
      <c r="AJT217" s="6" t="n"/>
      <c r="AJV217" s="2" t="n"/>
      <c r="AJW217" s="293" t="n"/>
      <c r="AJZ217" s="6" t="n"/>
      <c r="AKB217" s="2" t="n"/>
      <c r="AKC217" s="293" t="n"/>
      <c r="AKF217" s="6" t="n"/>
      <c r="AKH217" s="2" t="n"/>
      <c r="AKI217" s="293" t="n"/>
      <c r="AKL217" s="6" t="n"/>
      <c r="AKN217" s="2" t="n"/>
      <c r="AKO217" s="293" t="n"/>
      <c r="AKR217" s="6" t="n"/>
      <c r="AKT217" s="2" t="n"/>
      <c r="AKU217" s="293" t="n"/>
      <c r="AKX217" s="6" t="n"/>
      <c r="AKZ217" s="2" t="n"/>
      <c r="ALA217" s="293" t="n"/>
      <c r="ALD217" s="6" t="n"/>
      <c r="ALF217" s="2" t="n"/>
      <c r="ALG217" s="293" t="n"/>
      <c r="ALJ217" s="6" t="n"/>
      <c r="ALL217" s="2" t="n"/>
      <c r="ALM217" s="293" t="n"/>
      <c r="ALP217" s="6" t="n"/>
      <c r="ALR217" s="2" t="n"/>
      <c r="ALS217" s="293" t="n"/>
      <c r="ALV217" s="6" t="n"/>
      <c r="ALX217" s="2" t="n"/>
      <c r="ALY217" s="293" t="n"/>
      <c r="AMB217" s="6" t="n"/>
      <c r="AMD217" s="2" t="n"/>
      <c r="AME217" s="293" t="n"/>
      <c r="AMH217" s="6" t="n"/>
      <c r="AMJ217" s="2" t="n"/>
      <c r="AMK217" s="293" t="n"/>
      <c r="AMN217" s="6" t="n"/>
      <c r="AMP217" s="2" t="n"/>
      <c r="AMQ217" s="293" t="n"/>
      <c r="AMT217" s="6" t="n"/>
      <c r="AMV217" s="2" t="n"/>
      <c r="AMW217" s="293" t="n"/>
      <c r="AMZ217" s="6" t="n"/>
      <c r="ANB217" s="2" t="n"/>
      <c r="ANC217" s="293" t="n"/>
      <c r="ANF217" s="6" t="n"/>
      <c r="ANH217" s="2" t="n"/>
      <c r="ANI217" s="293" t="n"/>
      <c r="ANL217" s="6" t="n"/>
      <c r="ANN217" s="2" t="n"/>
      <c r="ANO217" s="293" t="n"/>
      <c r="ANR217" s="6" t="n"/>
      <c r="ANT217" s="2" t="n"/>
      <c r="ANU217" s="293" t="n"/>
      <c r="ANX217" s="6" t="n"/>
      <c r="ANZ217" s="2" t="n"/>
      <c r="AOA217" s="293" t="n"/>
      <c r="AOD217" s="6" t="n"/>
      <c r="AOF217" s="2" t="n"/>
      <c r="AOG217" s="293" t="n"/>
      <c r="AOJ217" s="6" t="n"/>
      <c r="AOL217" s="2" t="n"/>
      <c r="AOM217" s="293" t="n"/>
      <c r="AOP217" s="6" t="n"/>
      <c r="AOR217" s="2" t="n"/>
      <c r="AOS217" s="293" t="n"/>
      <c r="AOV217" s="6" t="n"/>
      <c r="AOX217" s="2" t="n"/>
      <c r="AOY217" s="293" t="n"/>
      <c r="APB217" s="6" t="n"/>
      <c r="APD217" s="2" t="n"/>
      <c r="APE217" s="293" t="n"/>
      <c r="APH217" s="6" t="n"/>
      <c r="APJ217" s="2" t="n"/>
      <c r="APK217" s="293" t="n"/>
      <c r="APN217" s="6" t="n"/>
      <c r="APP217" s="2" t="n"/>
      <c r="APQ217" s="293" t="n"/>
      <c r="APT217" s="6" t="n"/>
      <c r="APV217" s="2" t="n"/>
      <c r="APW217" s="293" t="n"/>
      <c r="APZ217" s="6" t="n"/>
      <c r="AQB217" s="2" t="n"/>
      <c r="AQC217" s="293" t="n"/>
      <c r="AQF217" s="6" t="n"/>
      <c r="AQH217" s="2" t="n"/>
      <c r="AQI217" s="293" t="n"/>
      <c r="AQL217" s="6" t="n"/>
      <c r="AQN217" s="2" t="n"/>
      <c r="AQO217" s="293" t="n"/>
      <c r="AQR217" s="6" t="n"/>
      <c r="AQT217" s="2" t="n"/>
      <c r="AQU217" s="293" t="n"/>
      <c r="AQX217" s="6" t="n"/>
      <c r="AQZ217" s="2" t="n"/>
      <c r="ARA217" s="293" t="n"/>
      <c r="ARD217" s="6" t="n"/>
      <c r="ARF217" s="2" t="n"/>
      <c r="ARG217" s="293" t="n"/>
      <c r="ARJ217" s="6" t="n"/>
      <c r="ARL217" s="2" t="n"/>
      <c r="ARM217" s="293" t="n"/>
      <c r="ARP217" s="6" t="n"/>
      <c r="ARR217" s="2" t="n"/>
      <c r="ARS217" s="293" t="n"/>
      <c r="ARV217" s="6" t="n"/>
      <c r="ARX217" s="2" t="n"/>
      <c r="ARY217" s="293" t="n"/>
      <c r="ASB217" s="6" t="n"/>
      <c r="ASD217" s="2" t="n"/>
      <c r="ASE217" s="293" t="n"/>
      <c r="ASH217" s="6" t="n"/>
      <c r="ASJ217" s="2" t="n"/>
      <c r="ASK217" s="293" t="n"/>
      <c r="ASN217" s="6" t="n"/>
      <c r="ASP217" s="2" t="n"/>
      <c r="ASQ217" s="293" t="n"/>
      <c r="AST217" s="6" t="n"/>
      <c r="ASV217" s="2" t="n"/>
      <c r="ASW217" s="293" t="n"/>
      <c r="ASZ217" s="6" t="n"/>
      <c r="ATB217" s="2" t="n"/>
      <c r="ATC217" s="293" t="n"/>
      <c r="ATF217" s="6" t="n"/>
      <c r="ATH217" s="2" t="n"/>
      <c r="ATI217" s="293" t="n"/>
      <c r="ATL217" s="6" t="n"/>
      <c r="ATN217" s="2" t="n"/>
      <c r="ATO217" s="293" t="n"/>
      <c r="ATR217" s="6" t="n"/>
      <c r="ATT217" s="2" t="n"/>
      <c r="ATU217" s="293" t="n"/>
      <c r="ATX217" s="6" t="n"/>
      <c r="ATZ217" s="2" t="n"/>
      <c r="AUA217" s="293" t="n"/>
      <c r="AUD217" s="6" t="n"/>
      <c r="AUF217" s="2" t="n"/>
      <c r="AUG217" s="293" t="n"/>
      <c r="AUJ217" s="6" t="n"/>
      <c r="AUL217" s="2" t="n"/>
      <c r="AUM217" s="293" t="n"/>
      <c r="AUP217" s="6" t="n"/>
      <c r="AUR217" s="2" t="n"/>
      <c r="AUS217" s="293" t="n"/>
      <c r="AUV217" s="6" t="n"/>
      <c r="AUX217" s="2" t="n"/>
      <c r="AUY217" s="293" t="n"/>
      <c r="AVB217" s="6" t="n"/>
      <c r="AVD217" s="2" t="n"/>
      <c r="AVE217" s="293" t="n"/>
      <c r="AVH217" s="6" t="n"/>
      <c r="AVJ217" s="2" t="n"/>
      <c r="AVK217" s="293" t="n"/>
      <c r="AVN217" s="6" t="n"/>
      <c r="AVP217" s="2" t="n"/>
      <c r="AVQ217" s="293" t="n"/>
      <c r="AVT217" s="6" t="n"/>
      <c r="AVV217" s="2" t="n"/>
      <c r="AVW217" s="293" t="n"/>
      <c r="AVZ217" s="6" t="n"/>
      <c r="AWB217" s="2" t="n"/>
      <c r="AWC217" s="293" t="n"/>
      <c r="AWF217" s="6" t="n"/>
      <c r="AWH217" s="2" t="n"/>
      <c r="AWI217" s="293" t="n"/>
      <c r="AWL217" s="6" t="n"/>
      <c r="AWN217" s="2" t="n"/>
      <c r="AWO217" s="293" t="n"/>
      <c r="AWR217" s="6" t="n"/>
      <c r="AWT217" s="2" t="n"/>
      <c r="AWU217" s="293" t="n"/>
      <c r="AWX217" s="6" t="n"/>
      <c r="AWZ217" s="2" t="n"/>
      <c r="AXA217" s="293" t="n"/>
      <c r="AXD217" s="6" t="n"/>
      <c r="AXF217" s="2" t="n"/>
      <c r="AXG217" s="293" t="n"/>
      <c r="AXJ217" s="6" t="n"/>
      <c r="AXL217" s="2" t="n"/>
      <c r="AXM217" s="293" t="n"/>
      <c r="AXP217" s="6" t="n"/>
      <c r="AXR217" s="2" t="n"/>
      <c r="AXS217" s="293" t="n"/>
      <c r="AXV217" s="6" t="n"/>
      <c r="AXX217" s="2" t="n"/>
      <c r="AXY217" s="293" t="n"/>
      <c r="AYB217" s="6" t="n"/>
      <c r="AYD217" s="2" t="n"/>
      <c r="AYE217" s="293" t="n"/>
      <c r="AYH217" s="6" t="n"/>
      <c r="AYJ217" s="2" t="n"/>
      <c r="AYK217" s="293" t="n"/>
      <c r="AYN217" s="6" t="n"/>
      <c r="AYP217" s="2" t="n"/>
      <c r="AYQ217" s="293" t="n"/>
      <c r="AYT217" s="6" t="n"/>
      <c r="AYV217" s="2" t="n"/>
      <c r="AYW217" s="293" t="n"/>
      <c r="AYZ217" s="6" t="n"/>
      <c r="AZB217" s="2" t="n"/>
      <c r="AZC217" s="293" t="n"/>
      <c r="AZF217" s="6" t="n"/>
      <c r="AZH217" s="2" t="n"/>
      <c r="AZI217" s="293" t="n"/>
      <c r="AZL217" s="6" t="n"/>
      <c r="AZN217" s="2" t="n"/>
      <c r="AZO217" s="293" t="n"/>
      <c r="AZR217" s="6" t="n"/>
      <c r="AZT217" s="2" t="n"/>
      <c r="AZU217" s="293" t="n"/>
      <c r="AZX217" s="6" t="n"/>
      <c r="AZZ217" s="2" t="n"/>
      <c r="BAA217" s="293" t="n"/>
      <c r="BAD217" s="6" t="n"/>
      <c r="BAF217" s="2" t="n"/>
      <c r="BAG217" s="293" t="n"/>
      <c r="BAJ217" s="6" t="n"/>
      <c r="BAL217" s="2" t="n"/>
      <c r="BAM217" s="293" t="n"/>
      <c r="BAP217" s="6" t="n"/>
      <c r="BAR217" s="2" t="n"/>
      <c r="BAS217" s="293" t="n"/>
      <c r="BAV217" s="6" t="n"/>
      <c r="BAX217" s="2" t="n"/>
      <c r="BAY217" s="293" t="n"/>
      <c r="BBB217" s="6" t="n"/>
      <c r="BBD217" s="2" t="n"/>
      <c r="BBE217" s="293" t="n"/>
      <c r="BBH217" s="6" t="n"/>
      <c r="BBJ217" s="2" t="n"/>
      <c r="BBK217" s="293" t="n"/>
      <c r="BBN217" s="6" t="n"/>
      <c r="BBP217" s="2" t="n"/>
      <c r="BBQ217" s="293" t="n"/>
      <c r="BBT217" s="6" t="n"/>
      <c r="BBV217" s="2" t="n"/>
      <c r="BBW217" s="293" t="n"/>
      <c r="BBZ217" s="6" t="n"/>
      <c r="BCB217" s="2" t="n"/>
      <c r="BCC217" s="293" t="n"/>
      <c r="BCF217" s="6" t="n"/>
      <c r="BCH217" s="2" t="n"/>
      <c r="BCI217" s="293" t="n"/>
      <c r="BCL217" s="6" t="n"/>
      <c r="BCN217" s="2" t="n"/>
      <c r="BCO217" s="293" t="n"/>
      <c r="BCR217" s="6" t="n"/>
      <c r="BCT217" s="2" t="n"/>
      <c r="BCU217" s="293" t="n"/>
      <c r="BCX217" s="6" t="n"/>
      <c r="BCZ217" s="2" t="n"/>
      <c r="BDA217" s="293" t="n"/>
      <c r="BDD217" s="6" t="n"/>
      <c r="BDF217" s="2" t="n"/>
      <c r="BDG217" s="293" t="n"/>
      <c r="BDJ217" s="6" t="n"/>
      <c r="BDL217" s="2" t="n"/>
      <c r="BDM217" s="293" t="n"/>
      <c r="BDP217" s="6" t="n"/>
      <c r="BDR217" s="2" t="n"/>
      <c r="BDS217" s="293" t="n"/>
      <c r="BDV217" s="6" t="n"/>
      <c r="BDX217" s="2" t="n"/>
      <c r="BDY217" s="293" t="n"/>
      <c r="BEB217" s="6" t="n"/>
      <c r="BED217" s="2" t="n"/>
      <c r="BEE217" s="293" t="n"/>
      <c r="BEH217" s="6" t="n"/>
      <c r="BEJ217" s="2" t="n"/>
      <c r="BEK217" s="293" t="n"/>
      <c r="BEN217" s="6" t="n"/>
      <c r="BEP217" s="2" t="n"/>
      <c r="BEQ217" s="293" t="n"/>
      <c r="BET217" s="6" t="n"/>
      <c r="BEV217" s="2" t="n"/>
      <c r="BEW217" s="293" t="n"/>
      <c r="BEZ217" s="6" t="n"/>
      <c r="BFB217" s="2" t="n"/>
      <c r="BFC217" s="293" t="n"/>
      <c r="BFF217" s="6" t="n"/>
      <c r="BFH217" s="2" t="n"/>
      <c r="BFI217" s="293" t="n"/>
      <c r="BFL217" s="6" t="n"/>
      <c r="BFN217" s="2" t="n"/>
      <c r="BFO217" s="293" t="n"/>
      <c r="BFR217" s="6" t="n"/>
      <c r="BFT217" s="2" t="n"/>
      <c r="BFU217" s="293" t="n"/>
      <c r="BFX217" s="6" t="n"/>
      <c r="BFZ217" s="2" t="n"/>
      <c r="BGA217" s="293" t="n"/>
      <c r="BGD217" s="6" t="n"/>
      <c r="BGF217" s="2" t="n"/>
      <c r="BGG217" s="293" t="n"/>
      <c r="BGJ217" s="6" t="n"/>
      <c r="BGL217" s="2" t="n"/>
      <c r="BGM217" s="293" t="n"/>
      <c r="BGP217" s="6" t="n"/>
      <c r="BGR217" s="2" t="n"/>
      <c r="BGS217" s="293" t="n"/>
      <c r="BGV217" s="6" t="n"/>
      <c r="BGX217" s="2" t="n"/>
      <c r="BGY217" s="293" t="n"/>
      <c r="BHB217" s="6" t="n"/>
      <c r="BHD217" s="2" t="n"/>
      <c r="BHE217" s="293" t="n"/>
      <c r="BHH217" s="6" t="n"/>
      <c r="BHJ217" s="2" t="n"/>
      <c r="BHK217" s="293" t="n"/>
      <c r="BHN217" s="6" t="n"/>
      <c r="BHP217" s="2" t="n"/>
      <c r="BHQ217" s="293" t="n"/>
      <c r="BHT217" s="6" t="n"/>
      <c r="BHV217" s="2" t="n"/>
      <c r="BHW217" s="293" t="n"/>
      <c r="BHZ217" s="6" t="n"/>
      <c r="BIB217" s="2" t="n"/>
      <c r="BIC217" s="293" t="n"/>
      <c r="BIF217" s="6" t="n"/>
      <c r="BIH217" s="2" t="n"/>
      <c r="BII217" s="293" t="n"/>
      <c r="BIL217" s="6" t="n"/>
      <c r="BIN217" s="2" t="n"/>
      <c r="BIO217" s="293" t="n"/>
      <c r="BIR217" s="6" t="n"/>
      <c r="BIT217" s="2" t="n"/>
      <c r="BIU217" s="293" t="n"/>
      <c r="BIX217" s="6" t="n"/>
      <c r="BIZ217" s="2" t="n"/>
      <c r="BJA217" s="293" t="n"/>
      <c r="BJD217" s="6" t="n"/>
      <c r="BJF217" s="2" t="n"/>
      <c r="BJG217" s="293" t="n"/>
      <c r="BJJ217" s="6" t="n"/>
      <c r="BJL217" s="2" t="n"/>
      <c r="BJM217" s="293" t="n"/>
      <c r="BJP217" s="6" t="n"/>
      <c r="BJR217" s="2" t="n"/>
      <c r="BJS217" s="293" t="n"/>
      <c r="BJV217" s="6" t="n"/>
      <c r="BJX217" s="2" t="n"/>
      <c r="BJY217" s="293" t="n"/>
      <c r="BKB217" s="6" t="n"/>
      <c r="BKD217" s="2" t="n"/>
      <c r="BKE217" s="293" t="n"/>
      <c r="BKH217" s="6" t="n"/>
      <c r="BKJ217" s="2" t="n"/>
      <c r="BKK217" s="293" t="n"/>
      <c r="BKN217" s="6" t="n"/>
      <c r="BKP217" s="2" t="n"/>
      <c r="BKQ217" s="293" t="n"/>
      <c r="BKT217" s="6" t="n"/>
      <c r="BKV217" s="2" t="n"/>
      <c r="BKW217" s="293" t="n"/>
      <c r="BKZ217" s="6" t="n"/>
      <c r="BLB217" s="2" t="n"/>
      <c r="BLC217" s="293" t="n"/>
      <c r="BLF217" s="6" t="n"/>
      <c r="BLH217" s="2" t="n"/>
      <c r="BLI217" s="293" t="n"/>
      <c r="BLL217" s="6" t="n"/>
      <c r="BLN217" s="2" t="n"/>
      <c r="BLO217" s="293" t="n"/>
      <c r="BLR217" s="6" t="n"/>
      <c r="BLT217" s="2" t="n"/>
      <c r="BLU217" s="293" t="n"/>
      <c r="BLX217" s="6" t="n"/>
      <c r="BLZ217" s="2" t="n"/>
      <c r="BMA217" s="293" t="n"/>
      <c r="BMD217" s="6" t="n"/>
      <c r="BMF217" s="2" t="n"/>
      <c r="BMG217" s="293" t="n"/>
      <c r="BMJ217" s="6" t="n"/>
      <c r="BML217" s="2" t="n"/>
      <c r="BMM217" s="293" t="n"/>
      <c r="BMP217" s="6" t="n"/>
      <c r="BMR217" s="2" t="n"/>
      <c r="BMS217" s="293" t="n"/>
      <c r="BMV217" s="6" t="n"/>
      <c r="BMX217" s="2" t="n"/>
      <c r="BMY217" s="293" t="n"/>
      <c r="BNB217" s="6" t="n"/>
      <c r="BND217" s="2" t="n"/>
      <c r="BNE217" s="293" t="n"/>
      <c r="BNH217" s="6" t="n"/>
      <c r="BNJ217" s="2" t="n"/>
      <c r="BNK217" s="293" t="n"/>
      <c r="BNN217" s="6" t="n"/>
      <c r="BNP217" s="2" t="n"/>
      <c r="BNQ217" s="293" t="n"/>
      <c r="BNT217" s="6" t="n"/>
      <c r="BNV217" s="2" t="n"/>
      <c r="BNW217" s="293" t="n"/>
      <c r="BNZ217" s="6" t="n"/>
      <c r="BOB217" s="2" t="n"/>
      <c r="BOC217" s="293" t="n"/>
      <c r="BOF217" s="6" t="n"/>
      <c r="BOH217" s="2" t="n"/>
      <c r="BOI217" s="293" t="n"/>
      <c r="BOL217" s="6" t="n"/>
      <c r="BON217" s="2" t="n"/>
      <c r="BOO217" s="293" t="n"/>
    </row>
    <row r="218">
      <c r="D218" s="3" t="n"/>
      <c r="E218" s="11" t="n"/>
      <c r="F218" s="293" t="n"/>
      <c r="G218" s="11" t="n"/>
      <c r="H218" s="8" t="n"/>
      <c r="I218" s="8" t="n"/>
      <c r="J218" s="2" t="n"/>
      <c r="K218" s="6" t="n"/>
      <c r="L218" s="293" t="n"/>
      <c r="M218" s="293" t="n"/>
      <c r="N218" s="6" t="n"/>
      <c r="P218" s="2" t="n"/>
      <c r="Q218" s="293" t="n"/>
      <c r="T218" s="6" t="n"/>
      <c r="V218" s="2" t="n"/>
      <c r="W218" s="293" t="n"/>
      <c r="Z218" s="6" t="n"/>
      <c r="AB218" s="2" t="n"/>
      <c r="AC218" s="293" t="n"/>
      <c r="AF218" s="6" t="n"/>
      <c r="AH218" s="2" t="n"/>
      <c r="AI218" s="293" t="n"/>
      <c r="AL218" s="6" t="n"/>
      <c r="AN218" s="2" t="n"/>
      <c r="AO218" s="293" t="n"/>
      <c r="AR218" s="6" t="n"/>
      <c r="AT218" s="2" t="n"/>
      <c r="AU218" s="293" t="n"/>
      <c r="AX218" s="6" t="n"/>
      <c r="AZ218" s="2" t="n"/>
      <c r="BA218" s="293" t="n"/>
      <c r="BD218" s="6" t="n"/>
      <c r="BF218" s="2" t="n"/>
      <c r="BG218" s="293" t="n"/>
      <c r="BJ218" s="6" t="n"/>
      <c r="BL218" s="2" t="n"/>
      <c r="BM218" s="293" t="n"/>
      <c r="BP218" s="6" t="n"/>
      <c r="BR218" s="2" t="n"/>
      <c r="BS218" s="293" t="n"/>
      <c r="BV218" s="6" t="n"/>
      <c r="BX218" s="2" t="n"/>
      <c r="BY218" s="293" t="n"/>
      <c r="CB218" s="6" t="n"/>
      <c r="CD218" s="2" t="n"/>
      <c r="CE218" s="293" t="n"/>
      <c r="CH218" s="6" t="n"/>
      <c r="CJ218" s="2" t="n"/>
      <c r="CK218" s="293" t="n"/>
      <c r="CN218" s="6" t="n"/>
      <c r="CP218" s="2" t="n"/>
      <c r="CQ218" s="293" t="n"/>
      <c r="CT218" s="6" t="n"/>
      <c r="CV218" s="2" t="n"/>
      <c r="CW218" s="293" t="n"/>
      <c r="CZ218" s="6" t="n"/>
      <c r="DB218" s="2" t="n"/>
      <c r="DC218" s="293" t="n"/>
      <c r="DF218" s="6" t="n"/>
      <c r="DH218" s="2" t="n"/>
      <c r="DI218" s="293" t="n"/>
      <c r="DL218" s="6" t="n"/>
      <c r="DN218" s="2" t="n"/>
      <c r="DO218" s="293" t="n"/>
      <c r="DR218" s="6" t="n"/>
      <c r="DT218" s="2" t="n"/>
      <c r="DU218" s="293" t="n"/>
      <c r="DX218" s="6" t="n"/>
      <c r="DZ218" s="2" t="n"/>
      <c r="EA218" s="293" t="n"/>
      <c r="ED218" s="6" t="n"/>
      <c r="EF218" s="2" t="n"/>
      <c r="EG218" s="293" t="n"/>
      <c r="EJ218" s="6" t="n"/>
      <c r="EL218" s="2" t="n"/>
      <c r="EM218" s="293" t="n"/>
      <c r="EP218" s="6" t="n"/>
      <c r="ER218" s="2" t="n"/>
      <c r="ES218" s="293" t="n"/>
      <c r="EV218" s="6" t="n"/>
      <c r="EX218" s="2" t="n"/>
      <c r="EY218" s="293" t="n"/>
      <c r="FB218" s="6" t="n"/>
      <c r="FD218" s="2" t="n"/>
      <c r="FE218" s="293" t="n"/>
      <c r="FH218" s="6" t="n"/>
      <c r="FJ218" s="2" t="n"/>
      <c r="FK218" s="293" t="n"/>
      <c r="FN218" s="6" t="n"/>
      <c r="FP218" s="2" t="n"/>
      <c r="FQ218" s="293" t="n"/>
      <c r="FT218" s="6" t="n"/>
      <c r="FV218" s="2" t="n"/>
      <c r="FW218" s="293" t="n"/>
      <c r="FZ218" s="6" t="n"/>
      <c r="GB218" s="2" t="n"/>
      <c r="GC218" s="293" t="n"/>
      <c r="GF218" s="6" t="n"/>
      <c r="GH218" s="2" t="n"/>
      <c r="GI218" s="293" t="n"/>
      <c r="GL218" s="6" t="n"/>
      <c r="GN218" s="2" t="n"/>
      <c r="GO218" s="293" t="n"/>
      <c r="GR218" s="6" t="n"/>
      <c r="GT218" s="2" t="n"/>
      <c r="GU218" s="293" t="n"/>
      <c r="GX218" s="6" t="n"/>
      <c r="GZ218" s="2" t="n"/>
      <c r="HA218" s="293" t="n"/>
      <c r="HD218" s="6" t="n"/>
      <c r="HF218" s="2" t="n"/>
      <c r="HG218" s="293" t="n"/>
      <c r="HJ218" s="6" t="n"/>
      <c r="HL218" s="2" t="n"/>
      <c r="HM218" s="293" t="n"/>
      <c r="HP218" s="6" t="n"/>
      <c r="HR218" s="2" t="n"/>
      <c r="HS218" s="293" t="n"/>
      <c r="HV218" s="6" t="n"/>
      <c r="HX218" s="2" t="n"/>
      <c r="HY218" s="293" t="n"/>
      <c r="IB218" s="6" t="n"/>
      <c r="ID218" s="2" t="n"/>
      <c r="IE218" s="293" t="n"/>
      <c r="IH218" s="6" t="n"/>
      <c r="IJ218" s="2" t="n"/>
      <c r="IK218" s="293" t="n"/>
      <c r="IN218" s="6" t="n"/>
      <c r="IP218" s="2" t="n"/>
      <c r="IQ218" s="293" t="n"/>
      <c r="IT218" s="6" t="n"/>
      <c r="IV218" s="2" t="n"/>
      <c r="IW218" s="293" t="n"/>
      <c r="IZ218" s="6" t="n"/>
      <c r="JB218" s="2" t="n"/>
      <c r="JC218" s="293" t="n"/>
      <c r="JF218" s="6" t="n"/>
      <c r="JH218" s="2" t="n"/>
      <c r="JI218" s="293" t="n"/>
      <c r="JL218" s="6" t="n"/>
      <c r="JN218" s="2" t="n"/>
      <c r="JO218" s="293" t="n"/>
      <c r="JR218" s="6" t="n"/>
      <c r="JT218" s="2" t="n"/>
      <c r="JU218" s="293" t="n"/>
      <c r="JX218" s="6" t="n"/>
      <c r="JZ218" s="2" t="n"/>
      <c r="KA218" s="293" t="n"/>
      <c r="KD218" s="6" t="n"/>
      <c r="KF218" s="2" t="n"/>
      <c r="KG218" s="293" t="n"/>
      <c r="KJ218" s="6" t="n"/>
      <c r="KL218" s="2" t="n"/>
      <c r="KM218" s="293" t="n"/>
      <c r="KP218" s="6" t="n"/>
      <c r="KR218" s="2" t="n"/>
      <c r="KS218" s="293" t="n"/>
      <c r="KV218" s="6" t="n"/>
      <c r="KX218" s="2" t="n"/>
      <c r="KY218" s="293" t="n"/>
      <c r="LB218" s="6" t="n"/>
      <c r="LD218" s="2" t="n"/>
      <c r="LE218" s="293" t="n"/>
      <c r="LH218" s="6" t="n"/>
      <c r="LJ218" s="2" t="n"/>
      <c r="LK218" s="293" t="n"/>
      <c r="LN218" s="6" t="n"/>
      <c r="LP218" s="2" t="n"/>
      <c r="LQ218" s="293" t="n"/>
      <c r="LT218" s="6" t="n"/>
      <c r="LV218" s="2" t="n"/>
      <c r="LW218" s="293" t="n"/>
      <c r="LZ218" s="6" t="n"/>
      <c r="MB218" s="2" t="n"/>
      <c r="MC218" s="293" t="n"/>
      <c r="MF218" s="6" t="n"/>
      <c r="MH218" s="2" t="n"/>
      <c r="MI218" s="293" t="n"/>
      <c r="ML218" s="6" t="n"/>
      <c r="MN218" s="2" t="n"/>
      <c r="MO218" s="293" t="n"/>
      <c r="MR218" s="6" t="n"/>
      <c r="MT218" s="2" t="n"/>
      <c r="MU218" s="293" t="n"/>
      <c r="MX218" s="6" t="n"/>
      <c r="MZ218" s="2" t="n"/>
      <c r="NA218" s="293" t="n"/>
      <c r="ND218" s="6" t="n"/>
      <c r="NF218" s="2" t="n"/>
      <c r="NG218" s="293" t="n"/>
      <c r="NJ218" s="6" t="n"/>
      <c r="NL218" s="2" t="n"/>
      <c r="NM218" s="293" t="n"/>
      <c r="NP218" s="6" t="n"/>
      <c r="NR218" s="2" t="n"/>
      <c r="NS218" s="293" t="n"/>
      <c r="NV218" s="6" t="n"/>
      <c r="NX218" s="2" t="n"/>
      <c r="NY218" s="293" t="n"/>
      <c r="OB218" s="6" t="n"/>
      <c r="OD218" s="2" t="n"/>
      <c r="OE218" s="293" t="n"/>
      <c r="OH218" s="6" t="n"/>
      <c r="OJ218" s="2" t="n"/>
      <c r="OK218" s="293" t="n"/>
      <c r="ON218" s="6" t="n"/>
      <c r="OP218" s="2" t="n"/>
      <c r="OQ218" s="293" t="n"/>
      <c r="OT218" s="6" t="n"/>
      <c r="OV218" s="2" t="n"/>
      <c r="OW218" s="293" t="n"/>
      <c r="OZ218" s="6" t="n"/>
      <c r="PB218" s="2" t="n"/>
      <c r="PC218" s="293" t="n"/>
      <c r="PF218" s="6" t="n"/>
      <c r="PH218" s="2" t="n"/>
      <c r="PI218" s="293" t="n"/>
      <c r="PL218" s="6" t="n"/>
      <c r="PN218" s="2" t="n"/>
      <c r="PO218" s="293" t="n"/>
      <c r="PR218" s="6" t="n"/>
      <c r="PT218" s="2" t="n"/>
      <c r="PU218" s="293" t="n"/>
      <c r="PX218" s="6" t="n"/>
      <c r="PZ218" s="2" t="n"/>
      <c r="QA218" s="293" t="n"/>
      <c r="QD218" s="6" t="n"/>
      <c r="QF218" s="2" t="n"/>
      <c r="QG218" s="293" t="n"/>
      <c r="QJ218" s="6" t="n"/>
      <c r="QL218" s="2" t="n"/>
      <c r="QM218" s="293" t="n"/>
      <c r="QP218" s="6" t="n"/>
      <c r="QR218" s="2" t="n"/>
      <c r="QS218" s="293" t="n"/>
      <c r="QV218" s="6" t="n"/>
      <c r="QX218" s="2" t="n"/>
      <c r="QY218" s="293" t="n"/>
      <c r="RB218" s="6" t="n"/>
      <c r="RD218" s="2" t="n"/>
      <c r="RE218" s="293" t="n"/>
      <c r="RH218" s="6" t="n"/>
      <c r="RJ218" s="2" t="n"/>
      <c r="RK218" s="293" t="n"/>
      <c r="RN218" s="6" t="n"/>
      <c r="RP218" s="2" t="n"/>
      <c r="RQ218" s="293" t="n"/>
      <c r="RT218" s="6" t="n"/>
      <c r="RV218" s="2" t="n"/>
      <c r="RW218" s="293" t="n"/>
      <c r="RZ218" s="6" t="n"/>
      <c r="SB218" s="2" t="n"/>
      <c r="SC218" s="293" t="n"/>
      <c r="SF218" s="6" t="n"/>
      <c r="SH218" s="2" t="n"/>
      <c r="SI218" s="293" t="n"/>
      <c r="SL218" s="6" t="n"/>
      <c r="SN218" s="2" t="n"/>
      <c r="SO218" s="293" t="n"/>
      <c r="SR218" s="6" t="n"/>
      <c r="ST218" s="2" t="n"/>
      <c r="SU218" s="293" t="n"/>
      <c r="SX218" s="6" t="n"/>
      <c r="SZ218" s="2" t="n"/>
      <c r="TA218" s="293" t="n"/>
      <c r="TD218" s="6" t="n"/>
      <c r="TF218" s="2" t="n"/>
      <c r="TG218" s="293" t="n"/>
      <c r="TJ218" s="6" t="n"/>
      <c r="TL218" s="2" t="n"/>
      <c r="TM218" s="293" t="n"/>
      <c r="TP218" s="6" t="n"/>
      <c r="TR218" s="2" t="n"/>
      <c r="TS218" s="293" t="n"/>
      <c r="TV218" s="6" t="n"/>
      <c r="TX218" s="2" t="n"/>
      <c r="TY218" s="293" t="n"/>
      <c r="UB218" s="6" t="n"/>
      <c r="UD218" s="2" t="n"/>
      <c r="UE218" s="293" t="n"/>
      <c r="UH218" s="6" t="n"/>
      <c r="UJ218" s="2" t="n"/>
      <c r="UK218" s="293" t="n"/>
      <c r="UN218" s="6" t="n"/>
      <c r="UP218" s="2" t="n"/>
      <c r="UQ218" s="293" t="n"/>
      <c r="UT218" s="6" t="n"/>
      <c r="UV218" s="2" t="n"/>
      <c r="UW218" s="293" t="n"/>
      <c r="UZ218" s="6" t="n"/>
      <c r="VB218" s="2" t="n"/>
      <c r="VC218" s="293" t="n"/>
      <c r="VF218" s="6" t="n"/>
      <c r="VH218" s="2" t="n"/>
      <c r="VI218" s="293" t="n"/>
      <c r="VL218" s="6" t="n"/>
      <c r="VN218" s="2" t="n"/>
      <c r="VO218" s="293" t="n"/>
      <c r="VR218" s="6" t="n"/>
      <c r="VT218" s="2" t="n"/>
      <c r="VU218" s="293" t="n"/>
      <c r="VX218" s="6" t="n"/>
      <c r="VZ218" s="2" t="n"/>
      <c r="WA218" s="293" t="n"/>
      <c r="WD218" s="6" t="n"/>
      <c r="WF218" s="2" t="n"/>
      <c r="WG218" s="293" t="n"/>
      <c r="WJ218" s="6" t="n"/>
      <c r="WL218" s="2" t="n"/>
      <c r="WM218" s="293" t="n"/>
      <c r="WP218" s="6" t="n"/>
      <c r="WR218" s="2" t="n"/>
      <c r="WS218" s="293" t="n"/>
      <c r="WV218" s="6" t="n"/>
      <c r="WX218" s="2" t="n"/>
      <c r="WY218" s="293" t="n"/>
      <c r="XB218" s="6" t="n"/>
      <c r="XD218" s="2" t="n"/>
      <c r="XE218" s="293" t="n"/>
      <c r="XH218" s="6" t="n"/>
      <c r="XJ218" s="2" t="n"/>
      <c r="XK218" s="293" t="n"/>
      <c r="XN218" s="6" t="n"/>
      <c r="XP218" s="2" t="n"/>
      <c r="XQ218" s="293" t="n"/>
      <c r="XT218" s="6" t="n"/>
      <c r="XV218" s="2" t="n"/>
      <c r="XW218" s="293" t="n"/>
      <c r="XZ218" s="6" t="n"/>
      <c r="YB218" s="2" t="n"/>
      <c r="YC218" s="293" t="n"/>
      <c r="YF218" s="6" t="n"/>
      <c r="YH218" s="2" t="n"/>
      <c r="YI218" s="293" t="n"/>
      <c r="YL218" s="6" t="n"/>
      <c r="YN218" s="2" t="n"/>
      <c r="YO218" s="293" t="n"/>
      <c r="YR218" s="6" t="n"/>
      <c r="YT218" s="2" t="n"/>
      <c r="YU218" s="293" t="n"/>
      <c r="YX218" s="6" t="n"/>
      <c r="YZ218" s="2" t="n"/>
      <c r="ZA218" s="293" t="n"/>
      <c r="ZD218" s="6" t="n"/>
      <c r="ZF218" s="2" t="n"/>
      <c r="ZG218" s="293" t="n"/>
      <c r="ZJ218" s="6" t="n"/>
      <c r="ZL218" s="2" t="n"/>
      <c r="ZM218" s="293" t="n"/>
      <c r="ZP218" s="6" t="n"/>
      <c r="ZR218" s="2" t="n"/>
      <c r="ZS218" s="293" t="n"/>
      <c r="ZV218" s="6" t="n"/>
      <c r="ZX218" s="2" t="n"/>
      <c r="ZY218" s="293" t="n"/>
      <c r="AAB218" s="6" t="n"/>
      <c r="AAD218" s="2" t="n"/>
      <c r="AAE218" s="293" t="n"/>
      <c r="AAH218" s="6" t="n"/>
      <c r="AAJ218" s="2" t="n"/>
      <c r="AAK218" s="293" t="n"/>
      <c r="AAN218" s="6" t="n"/>
      <c r="AAP218" s="2" t="n"/>
      <c r="AAQ218" s="293" t="n"/>
      <c r="AAT218" s="6" t="n"/>
      <c r="AAV218" s="2" t="n"/>
      <c r="AAW218" s="293" t="n"/>
      <c r="AAZ218" s="6" t="n"/>
      <c r="ABB218" s="2" t="n"/>
      <c r="ABC218" s="293" t="n"/>
      <c r="ABF218" s="6" t="n"/>
      <c r="ABH218" s="2" t="n"/>
      <c r="ABI218" s="293" t="n"/>
      <c r="ABL218" s="6" t="n"/>
      <c r="ABN218" s="2" t="n"/>
      <c r="ABO218" s="293" t="n"/>
      <c r="ABR218" s="6" t="n"/>
      <c r="ABT218" s="2" t="n"/>
      <c r="ABU218" s="293" t="n"/>
      <c r="ABX218" s="6" t="n"/>
      <c r="ABZ218" s="2" t="n"/>
      <c r="ACA218" s="293" t="n"/>
      <c r="ACD218" s="6" t="n"/>
      <c r="ACF218" s="2" t="n"/>
      <c r="ACG218" s="293" t="n"/>
      <c r="ACJ218" s="6" t="n"/>
      <c r="ACL218" s="2" t="n"/>
      <c r="ACM218" s="293" t="n"/>
      <c r="ACP218" s="6" t="n"/>
      <c r="ACR218" s="2" t="n"/>
      <c r="ACS218" s="293" t="n"/>
      <c r="ACV218" s="6" t="n"/>
      <c r="ACX218" s="2" t="n"/>
      <c r="ACY218" s="293" t="n"/>
      <c r="ADB218" s="6" t="n"/>
      <c r="ADD218" s="2" t="n"/>
      <c r="ADE218" s="293" t="n"/>
      <c r="ADH218" s="6" t="n"/>
      <c r="ADJ218" s="2" t="n"/>
      <c r="ADK218" s="293" t="n"/>
      <c r="ADN218" s="6" t="n"/>
      <c r="ADP218" s="2" t="n"/>
      <c r="ADQ218" s="293" t="n"/>
      <c r="ADT218" s="6" t="n"/>
      <c r="ADV218" s="2" t="n"/>
      <c r="ADW218" s="293" t="n"/>
      <c r="ADZ218" s="6" t="n"/>
      <c r="AEB218" s="2" t="n"/>
      <c r="AEC218" s="293" t="n"/>
      <c r="AEF218" s="6" t="n"/>
      <c r="AEH218" s="2" t="n"/>
      <c r="AEI218" s="293" t="n"/>
      <c r="AEL218" s="6" t="n"/>
      <c r="AEN218" s="2" t="n"/>
      <c r="AEO218" s="293" t="n"/>
      <c r="AER218" s="6" t="n"/>
      <c r="AET218" s="2" t="n"/>
      <c r="AEU218" s="293" t="n"/>
      <c r="AEX218" s="6" t="n"/>
      <c r="AEZ218" s="2" t="n"/>
      <c r="AFA218" s="293" t="n"/>
      <c r="AFD218" s="6" t="n"/>
      <c r="AFF218" s="2" t="n"/>
      <c r="AFG218" s="293" t="n"/>
      <c r="AFJ218" s="6" t="n"/>
      <c r="AFL218" s="2" t="n"/>
      <c r="AFM218" s="293" t="n"/>
      <c r="AFP218" s="6" t="n"/>
      <c r="AFR218" s="2" t="n"/>
      <c r="AFS218" s="293" t="n"/>
      <c r="AFV218" s="6" t="n"/>
      <c r="AFX218" s="2" t="n"/>
      <c r="AFY218" s="293" t="n"/>
      <c r="AGB218" s="6" t="n"/>
      <c r="AGD218" s="2" t="n"/>
      <c r="AGE218" s="293" t="n"/>
      <c r="AGH218" s="6" t="n"/>
      <c r="AGJ218" s="2" t="n"/>
      <c r="AGK218" s="293" t="n"/>
      <c r="AGN218" s="6" t="n"/>
      <c r="AGP218" s="2" t="n"/>
      <c r="AGQ218" s="293" t="n"/>
      <c r="AGT218" s="6" t="n"/>
      <c r="AGV218" s="2" t="n"/>
      <c r="AGW218" s="293" t="n"/>
      <c r="AGZ218" s="6" t="n"/>
      <c r="AHB218" s="2" t="n"/>
      <c r="AHC218" s="293" t="n"/>
      <c r="AHF218" s="6" t="n"/>
      <c r="AHH218" s="2" t="n"/>
      <c r="AHI218" s="293" t="n"/>
      <c r="AHL218" s="6" t="n"/>
      <c r="AHN218" s="2" t="n"/>
      <c r="AHO218" s="293" t="n"/>
      <c r="AHR218" s="6" t="n"/>
      <c r="AHT218" s="2" t="n"/>
      <c r="AHU218" s="293" t="n"/>
      <c r="AHX218" s="6" t="n"/>
      <c r="AHZ218" s="2" t="n"/>
      <c r="AIA218" s="293" t="n"/>
      <c r="AID218" s="6" t="n"/>
      <c r="AIF218" s="2" t="n"/>
      <c r="AIG218" s="293" t="n"/>
      <c r="AIJ218" s="6" t="n"/>
      <c r="AIL218" s="2" t="n"/>
      <c r="AIM218" s="293" t="n"/>
      <c r="AIP218" s="6" t="n"/>
      <c r="AIR218" s="2" t="n"/>
      <c r="AIS218" s="293" t="n"/>
      <c r="AIV218" s="6" t="n"/>
      <c r="AIX218" s="2" t="n"/>
      <c r="AIY218" s="293" t="n"/>
      <c r="AJB218" s="6" t="n"/>
      <c r="AJD218" s="2" t="n"/>
      <c r="AJE218" s="293" t="n"/>
      <c r="AJH218" s="6" t="n"/>
      <c r="AJJ218" s="2" t="n"/>
      <c r="AJK218" s="293" t="n"/>
      <c r="AJN218" s="6" t="n"/>
      <c r="AJP218" s="2" t="n"/>
      <c r="AJQ218" s="293" t="n"/>
      <c r="AJT218" s="6" t="n"/>
      <c r="AJV218" s="2" t="n"/>
      <c r="AJW218" s="293" t="n"/>
      <c r="AJZ218" s="6" t="n"/>
      <c r="AKB218" s="2" t="n"/>
      <c r="AKC218" s="293" t="n"/>
      <c r="AKF218" s="6" t="n"/>
      <c r="AKH218" s="2" t="n"/>
      <c r="AKI218" s="293" t="n"/>
      <c r="AKL218" s="6" t="n"/>
      <c r="AKN218" s="2" t="n"/>
      <c r="AKO218" s="293" t="n"/>
      <c r="AKR218" s="6" t="n"/>
      <c r="AKT218" s="2" t="n"/>
      <c r="AKU218" s="293" t="n"/>
      <c r="AKX218" s="6" t="n"/>
      <c r="AKZ218" s="2" t="n"/>
      <c r="ALA218" s="293" t="n"/>
      <c r="ALD218" s="6" t="n"/>
      <c r="ALF218" s="2" t="n"/>
      <c r="ALG218" s="293" t="n"/>
      <c r="ALJ218" s="6" t="n"/>
      <c r="ALL218" s="2" t="n"/>
      <c r="ALM218" s="293" t="n"/>
      <c r="ALP218" s="6" t="n"/>
      <c r="ALR218" s="2" t="n"/>
      <c r="ALS218" s="293" t="n"/>
      <c r="ALV218" s="6" t="n"/>
      <c r="ALX218" s="2" t="n"/>
      <c r="ALY218" s="293" t="n"/>
      <c r="AMB218" s="6" t="n"/>
      <c r="AMD218" s="2" t="n"/>
      <c r="AME218" s="293" t="n"/>
      <c r="AMH218" s="6" t="n"/>
      <c r="AMJ218" s="2" t="n"/>
      <c r="AMK218" s="293" t="n"/>
      <c r="AMN218" s="6" t="n"/>
      <c r="AMP218" s="2" t="n"/>
      <c r="AMQ218" s="293" t="n"/>
      <c r="AMT218" s="6" t="n"/>
      <c r="AMV218" s="2" t="n"/>
      <c r="AMW218" s="293" t="n"/>
      <c r="AMZ218" s="6" t="n"/>
      <c r="ANB218" s="2" t="n"/>
      <c r="ANC218" s="293" t="n"/>
      <c r="ANF218" s="6" t="n"/>
      <c r="ANH218" s="2" t="n"/>
      <c r="ANI218" s="293" t="n"/>
      <c r="ANL218" s="6" t="n"/>
      <c r="ANN218" s="2" t="n"/>
      <c r="ANO218" s="293" t="n"/>
      <c r="ANR218" s="6" t="n"/>
      <c r="ANT218" s="2" t="n"/>
      <c r="ANU218" s="293" t="n"/>
      <c r="ANX218" s="6" t="n"/>
      <c r="ANZ218" s="2" t="n"/>
      <c r="AOA218" s="293" t="n"/>
      <c r="AOD218" s="6" t="n"/>
      <c r="AOF218" s="2" t="n"/>
      <c r="AOG218" s="293" t="n"/>
      <c r="AOJ218" s="6" t="n"/>
      <c r="AOL218" s="2" t="n"/>
      <c r="AOM218" s="293" t="n"/>
      <c r="AOP218" s="6" t="n"/>
      <c r="AOR218" s="2" t="n"/>
      <c r="AOS218" s="293" t="n"/>
      <c r="AOV218" s="6" t="n"/>
      <c r="AOX218" s="2" t="n"/>
      <c r="AOY218" s="293" t="n"/>
      <c r="APB218" s="6" t="n"/>
      <c r="APD218" s="2" t="n"/>
      <c r="APE218" s="293" t="n"/>
      <c r="APH218" s="6" t="n"/>
      <c r="APJ218" s="2" t="n"/>
      <c r="APK218" s="293" t="n"/>
      <c r="APN218" s="6" t="n"/>
      <c r="APP218" s="2" t="n"/>
      <c r="APQ218" s="293" t="n"/>
      <c r="APT218" s="6" t="n"/>
      <c r="APV218" s="2" t="n"/>
      <c r="APW218" s="293" t="n"/>
      <c r="APZ218" s="6" t="n"/>
      <c r="AQB218" s="2" t="n"/>
      <c r="AQC218" s="293" t="n"/>
      <c r="AQF218" s="6" t="n"/>
      <c r="AQH218" s="2" t="n"/>
      <c r="AQI218" s="293" t="n"/>
      <c r="AQL218" s="6" t="n"/>
      <c r="AQN218" s="2" t="n"/>
      <c r="AQO218" s="293" t="n"/>
      <c r="AQR218" s="6" t="n"/>
      <c r="AQT218" s="2" t="n"/>
      <c r="AQU218" s="293" t="n"/>
      <c r="AQX218" s="6" t="n"/>
      <c r="AQZ218" s="2" t="n"/>
      <c r="ARA218" s="293" t="n"/>
      <c r="ARD218" s="6" t="n"/>
      <c r="ARF218" s="2" t="n"/>
      <c r="ARG218" s="293" t="n"/>
      <c r="ARJ218" s="6" t="n"/>
      <c r="ARL218" s="2" t="n"/>
      <c r="ARM218" s="293" t="n"/>
      <c r="ARP218" s="6" t="n"/>
      <c r="ARR218" s="2" t="n"/>
      <c r="ARS218" s="293" t="n"/>
      <c r="ARV218" s="6" t="n"/>
      <c r="ARX218" s="2" t="n"/>
      <c r="ARY218" s="293" t="n"/>
      <c r="ASB218" s="6" t="n"/>
      <c r="ASD218" s="2" t="n"/>
      <c r="ASE218" s="293" t="n"/>
      <c r="ASH218" s="6" t="n"/>
      <c r="ASJ218" s="2" t="n"/>
      <c r="ASK218" s="293" t="n"/>
      <c r="ASN218" s="6" t="n"/>
      <c r="ASP218" s="2" t="n"/>
      <c r="ASQ218" s="293" t="n"/>
      <c r="AST218" s="6" t="n"/>
      <c r="ASV218" s="2" t="n"/>
      <c r="ASW218" s="293" t="n"/>
      <c r="ASZ218" s="6" t="n"/>
      <c r="ATB218" s="2" t="n"/>
      <c r="ATC218" s="293" t="n"/>
      <c r="ATF218" s="6" t="n"/>
      <c r="ATH218" s="2" t="n"/>
      <c r="ATI218" s="293" t="n"/>
      <c r="ATL218" s="6" t="n"/>
      <c r="ATN218" s="2" t="n"/>
      <c r="ATO218" s="293" t="n"/>
      <c r="ATR218" s="6" t="n"/>
      <c r="ATT218" s="2" t="n"/>
      <c r="ATU218" s="293" t="n"/>
      <c r="ATX218" s="6" t="n"/>
      <c r="ATZ218" s="2" t="n"/>
      <c r="AUA218" s="293" t="n"/>
      <c r="AUD218" s="6" t="n"/>
      <c r="AUF218" s="2" t="n"/>
      <c r="AUG218" s="293" t="n"/>
      <c r="AUJ218" s="6" t="n"/>
      <c r="AUL218" s="2" t="n"/>
      <c r="AUM218" s="293" t="n"/>
      <c r="AUP218" s="6" t="n"/>
      <c r="AUR218" s="2" t="n"/>
      <c r="AUS218" s="293" t="n"/>
      <c r="AUV218" s="6" t="n"/>
      <c r="AUX218" s="2" t="n"/>
      <c r="AUY218" s="293" t="n"/>
      <c r="AVB218" s="6" t="n"/>
      <c r="AVD218" s="2" t="n"/>
      <c r="AVE218" s="293" t="n"/>
      <c r="AVH218" s="6" t="n"/>
      <c r="AVJ218" s="2" t="n"/>
      <c r="AVK218" s="293" t="n"/>
      <c r="AVN218" s="6" t="n"/>
      <c r="AVP218" s="2" t="n"/>
      <c r="AVQ218" s="293" t="n"/>
      <c r="AVT218" s="6" t="n"/>
      <c r="AVV218" s="2" t="n"/>
      <c r="AVW218" s="293" t="n"/>
      <c r="AVZ218" s="6" t="n"/>
      <c r="AWB218" s="2" t="n"/>
      <c r="AWC218" s="293" t="n"/>
      <c r="AWF218" s="6" t="n"/>
      <c r="AWH218" s="2" t="n"/>
      <c r="AWI218" s="293" t="n"/>
      <c r="AWL218" s="6" t="n"/>
      <c r="AWN218" s="2" t="n"/>
      <c r="AWO218" s="293" t="n"/>
      <c r="AWR218" s="6" t="n"/>
      <c r="AWT218" s="2" t="n"/>
      <c r="AWU218" s="293" t="n"/>
      <c r="AWX218" s="6" t="n"/>
      <c r="AWZ218" s="2" t="n"/>
      <c r="AXA218" s="293" t="n"/>
      <c r="AXD218" s="6" t="n"/>
      <c r="AXF218" s="2" t="n"/>
      <c r="AXG218" s="293" t="n"/>
      <c r="AXJ218" s="6" t="n"/>
      <c r="AXL218" s="2" t="n"/>
      <c r="AXM218" s="293" t="n"/>
      <c r="AXP218" s="6" t="n"/>
      <c r="AXR218" s="2" t="n"/>
      <c r="AXS218" s="293" t="n"/>
      <c r="AXV218" s="6" t="n"/>
      <c r="AXX218" s="2" t="n"/>
      <c r="AXY218" s="293" t="n"/>
      <c r="AYB218" s="6" t="n"/>
      <c r="AYD218" s="2" t="n"/>
      <c r="AYE218" s="293" t="n"/>
      <c r="AYH218" s="6" t="n"/>
      <c r="AYJ218" s="2" t="n"/>
      <c r="AYK218" s="293" t="n"/>
      <c r="AYN218" s="6" t="n"/>
      <c r="AYP218" s="2" t="n"/>
      <c r="AYQ218" s="293" t="n"/>
      <c r="AYT218" s="6" t="n"/>
      <c r="AYV218" s="2" t="n"/>
      <c r="AYW218" s="293" t="n"/>
      <c r="AYZ218" s="6" t="n"/>
      <c r="AZB218" s="2" t="n"/>
      <c r="AZC218" s="293" t="n"/>
      <c r="AZF218" s="6" t="n"/>
      <c r="AZH218" s="2" t="n"/>
      <c r="AZI218" s="293" t="n"/>
      <c r="AZL218" s="6" t="n"/>
      <c r="AZN218" s="2" t="n"/>
      <c r="AZO218" s="293" t="n"/>
      <c r="AZR218" s="6" t="n"/>
      <c r="AZT218" s="2" t="n"/>
      <c r="AZU218" s="293" t="n"/>
      <c r="AZX218" s="6" t="n"/>
      <c r="AZZ218" s="2" t="n"/>
      <c r="BAA218" s="293" t="n"/>
      <c r="BAD218" s="6" t="n"/>
      <c r="BAF218" s="2" t="n"/>
      <c r="BAG218" s="293" t="n"/>
      <c r="BAJ218" s="6" t="n"/>
      <c r="BAL218" s="2" t="n"/>
      <c r="BAM218" s="293" t="n"/>
      <c r="BAP218" s="6" t="n"/>
      <c r="BAR218" s="2" t="n"/>
      <c r="BAS218" s="293" t="n"/>
      <c r="BAV218" s="6" t="n"/>
      <c r="BAX218" s="2" t="n"/>
      <c r="BAY218" s="293" t="n"/>
      <c r="BBB218" s="6" t="n"/>
      <c r="BBD218" s="2" t="n"/>
      <c r="BBE218" s="293" t="n"/>
      <c r="BBH218" s="6" t="n"/>
      <c r="BBJ218" s="2" t="n"/>
      <c r="BBK218" s="293" t="n"/>
      <c r="BBN218" s="6" t="n"/>
      <c r="BBP218" s="2" t="n"/>
      <c r="BBQ218" s="293" t="n"/>
      <c r="BBT218" s="6" t="n"/>
      <c r="BBV218" s="2" t="n"/>
      <c r="BBW218" s="293" t="n"/>
      <c r="BBZ218" s="6" t="n"/>
      <c r="BCB218" s="2" t="n"/>
      <c r="BCC218" s="293" t="n"/>
      <c r="BCF218" s="6" t="n"/>
      <c r="BCH218" s="2" t="n"/>
      <c r="BCI218" s="293" t="n"/>
      <c r="BCL218" s="6" t="n"/>
      <c r="BCN218" s="2" t="n"/>
      <c r="BCO218" s="293" t="n"/>
      <c r="BCR218" s="6" t="n"/>
      <c r="BCT218" s="2" t="n"/>
      <c r="BCU218" s="293" t="n"/>
      <c r="BCX218" s="6" t="n"/>
      <c r="BCZ218" s="2" t="n"/>
      <c r="BDA218" s="293" t="n"/>
      <c r="BDD218" s="6" t="n"/>
      <c r="BDF218" s="2" t="n"/>
      <c r="BDG218" s="293" t="n"/>
      <c r="BDJ218" s="6" t="n"/>
      <c r="BDL218" s="2" t="n"/>
      <c r="BDM218" s="293" t="n"/>
      <c r="BDP218" s="6" t="n"/>
      <c r="BDR218" s="2" t="n"/>
      <c r="BDS218" s="293" t="n"/>
      <c r="BDV218" s="6" t="n"/>
      <c r="BDX218" s="2" t="n"/>
      <c r="BDY218" s="293" t="n"/>
      <c r="BEB218" s="6" t="n"/>
      <c r="BED218" s="2" t="n"/>
      <c r="BEE218" s="293" t="n"/>
      <c r="BEH218" s="6" t="n"/>
      <c r="BEJ218" s="2" t="n"/>
      <c r="BEK218" s="293" t="n"/>
      <c r="BEN218" s="6" t="n"/>
      <c r="BEP218" s="2" t="n"/>
      <c r="BEQ218" s="293" t="n"/>
      <c r="BET218" s="6" t="n"/>
      <c r="BEV218" s="2" t="n"/>
      <c r="BEW218" s="293" t="n"/>
      <c r="BEZ218" s="6" t="n"/>
      <c r="BFB218" s="2" t="n"/>
      <c r="BFC218" s="293" t="n"/>
      <c r="BFF218" s="6" t="n"/>
      <c r="BFH218" s="2" t="n"/>
      <c r="BFI218" s="293" t="n"/>
      <c r="BFL218" s="6" t="n"/>
      <c r="BFN218" s="2" t="n"/>
      <c r="BFO218" s="293" t="n"/>
      <c r="BFR218" s="6" t="n"/>
      <c r="BFT218" s="2" t="n"/>
      <c r="BFU218" s="293" t="n"/>
      <c r="BFX218" s="6" t="n"/>
      <c r="BFZ218" s="2" t="n"/>
      <c r="BGA218" s="293" t="n"/>
      <c r="BGD218" s="6" t="n"/>
      <c r="BGF218" s="2" t="n"/>
      <c r="BGG218" s="293" t="n"/>
      <c r="BGJ218" s="6" t="n"/>
      <c r="BGL218" s="2" t="n"/>
      <c r="BGM218" s="293" t="n"/>
      <c r="BGP218" s="6" t="n"/>
      <c r="BGR218" s="2" t="n"/>
      <c r="BGS218" s="293" t="n"/>
      <c r="BGV218" s="6" t="n"/>
      <c r="BGX218" s="2" t="n"/>
      <c r="BGY218" s="293" t="n"/>
      <c r="BHB218" s="6" t="n"/>
      <c r="BHD218" s="2" t="n"/>
      <c r="BHE218" s="293" t="n"/>
      <c r="BHH218" s="6" t="n"/>
      <c r="BHJ218" s="2" t="n"/>
      <c r="BHK218" s="293" t="n"/>
      <c r="BHN218" s="6" t="n"/>
      <c r="BHP218" s="2" t="n"/>
      <c r="BHQ218" s="293" t="n"/>
      <c r="BHT218" s="6" t="n"/>
      <c r="BHV218" s="2" t="n"/>
      <c r="BHW218" s="293" t="n"/>
      <c r="BHZ218" s="6" t="n"/>
      <c r="BIB218" s="2" t="n"/>
      <c r="BIC218" s="293" t="n"/>
      <c r="BIF218" s="6" t="n"/>
      <c r="BIH218" s="2" t="n"/>
      <c r="BII218" s="293" t="n"/>
      <c r="BIL218" s="6" t="n"/>
      <c r="BIN218" s="2" t="n"/>
      <c r="BIO218" s="293" t="n"/>
      <c r="BIR218" s="6" t="n"/>
      <c r="BIT218" s="2" t="n"/>
      <c r="BIU218" s="293" t="n"/>
      <c r="BIX218" s="6" t="n"/>
      <c r="BIZ218" s="2" t="n"/>
      <c r="BJA218" s="293" t="n"/>
      <c r="BJD218" s="6" t="n"/>
      <c r="BJF218" s="2" t="n"/>
      <c r="BJG218" s="293" t="n"/>
      <c r="BJJ218" s="6" t="n"/>
      <c r="BJL218" s="2" t="n"/>
      <c r="BJM218" s="293" t="n"/>
      <c r="BJP218" s="6" t="n"/>
      <c r="BJR218" s="2" t="n"/>
      <c r="BJS218" s="293" t="n"/>
      <c r="BJV218" s="6" t="n"/>
      <c r="BJX218" s="2" t="n"/>
      <c r="BJY218" s="293" t="n"/>
      <c r="BKB218" s="6" t="n"/>
      <c r="BKD218" s="2" t="n"/>
      <c r="BKE218" s="293" t="n"/>
      <c r="BKH218" s="6" t="n"/>
      <c r="BKJ218" s="2" t="n"/>
      <c r="BKK218" s="293" t="n"/>
      <c r="BKN218" s="6" t="n"/>
      <c r="BKP218" s="2" t="n"/>
      <c r="BKQ218" s="293" t="n"/>
      <c r="BKT218" s="6" t="n"/>
      <c r="BKV218" s="2" t="n"/>
      <c r="BKW218" s="293" t="n"/>
      <c r="BKZ218" s="6" t="n"/>
      <c r="BLB218" s="2" t="n"/>
      <c r="BLC218" s="293" t="n"/>
      <c r="BLF218" s="6" t="n"/>
      <c r="BLH218" s="2" t="n"/>
      <c r="BLI218" s="293" t="n"/>
      <c r="BLL218" s="6" t="n"/>
      <c r="BLN218" s="2" t="n"/>
      <c r="BLO218" s="293" t="n"/>
      <c r="BLR218" s="6" t="n"/>
      <c r="BLT218" s="2" t="n"/>
      <c r="BLU218" s="293" t="n"/>
      <c r="BLX218" s="6" t="n"/>
      <c r="BLZ218" s="2" t="n"/>
      <c r="BMA218" s="293" t="n"/>
      <c r="BMD218" s="6" t="n"/>
      <c r="BMF218" s="2" t="n"/>
      <c r="BMG218" s="293" t="n"/>
      <c r="BMJ218" s="6" t="n"/>
      <c r="BML218" s="2" t="n"/>
      <c r="BMM218" s="293" t="n"/>
      <c r="BMP218" s="6" t="n"/>
      <c r="BMR218" s="2" t="n"/>
      <c r="BMS218" s="293" t="n"/>
      <c r="BMV218" s="6" t="n"/>
      <c r="BMX218" s="2" t="n"/>
      <c r="BMY218" s="293" t="n"/>
      <c r="BNB218" s="6" t="n"/>
      <c r="BND218" s="2" t="n"/>
      <c r="BNE218" s="293" t="n"/>
      <c r="BNH218" s="6" t="n"/>
      <c r="BNJ218" s="2" t="n"/>
      <c r="BNK218" s="293" t="n"/>
      <c r="BNN218" s="6" t="n"/>
      <c r="BNP218" s="2" t="n"/>
      <c r="BNQ218" s="293" t="n"/>
      <c r="BNT218" s="6" t="n"/>
      <c r="BNV218" s="2" t="n"/>
      <c r="BNW218" s="293" t="n"/>
      <c r="BNZ218" s="6" t="n"/>
      <c r="BOB218" s="2" t="n"/>
      <c r="BOC218" s="293" t="n"/>
      <c r="BOF218" s="6" t="n"/>
      <c r="BOH218" s="2" t="n"/>
      <c r="BOI218" s="293" t="n"/>
      <c r="BOL218" s="6" t="n"/>
      <c r="BON218" s="2" t="n"/>
      <c r="BOO218" s="293" t="n"/>
    </row>
    <row r="219">
      <c r="D219" s="3" t="n"/>
      <c r="E219" s="11" t="n"/>
      <c r="F219" s="293" t="n"/>
      <c r="G219" s="11" t="n"/>
      <c r="H219" s="8" t="n"/>
      <c r="I219" s="8" t="n"/>
      <c r="J219" s="2" t="n"/>
      <c r="K219" s="6" t="n"/>
      <c r="L219" s="293" t="n"/>
      <c r="M219" s="293" t="n"/>
      <c r="N219" s="6" t="n"/>
      <c r="P219" s="2" t="n"/>
      <c r="Q219" s="293" t="n"/>
      <c r="T219" s="6" t="n"/>
      <c r="V219" s="2" t="n"/>
      <c r="W219" s="293" t="n"/>
      <c r="Z219" s="6" t="n"/>
      <c r="AB219" s="2" t="n"/>
      <c r="AC219" s="293" t="n"/>
      <c r="AF219" s="6" t="n"/>
      <c r="AH219" s="2" t="n"/>
      <c r="AI219" s="293" t="n"/>
      <c r="AL219" s="6" t="n"/>
      <c r="AN219" s="2" t="n"/>
      <c r="AO219" s="293" t="n"/>
      <c r="AR219" s="6" t="n"/>
      <c r="AT219" s="2" t="n"/>
      <c r="AU219" s="293" t="n"/>
      <c r="AX219" s="6" t="n"/>
      <c r="AZ219" s="2" t="n"/>
      <c r="BA219" s="293" t="n"/>
      <c r="BD219" s="6" t="n"/>
      <c r="BF219" s="2" t="n"/>
      <c r="BG219" s="293" t="n"/>
      <c r="BJ219" s="6" t="n"/>
      <c r="BL219" s="2" t="n"/>
      <c r="BM219" s="293" t="n"/>
      <c r="BP219" s="6" t="n"/>
      <c r="BR219" s="2" t="n"/>
      <c r="BS219" s="293" t="n"/>
      <c r="BV219" s="6" t="n"/>
      <c r="BX219" s="2" t="n"/>
      <c r="BY219" s="293" t="n"/>
      <c r="CB219" s="6" t="n"/>
      <c r="CD219" s="2" t="n"/>
      <c r="CE219" s="293" t="n"/>
      <c r="CH219" s="6" t="n"/>
      <c r="CJ219" s="2" t="n"/>
      <c r="CK219" s="293" t="n"/>
      <c r="CN219" s="6" t="n"/>
      <c r="CP219" s="2" t="n"/>
      <c r="CQ219" s="293" t="n"/>
      <c r="CT219" s="6" t="n"/>
      <c r="CV219" s="2" t="n"/>
      <c r="CW219" s="293" t="n"/>
      <c r="CZ219" s="6" t="n"/>
      <c r="DB219" s="2" t="n"/>
      <c r="DC219" s="293" t="n"/>
      <c r="DF219" s="6" t="n"/>
      <c r="DH219" s="2" t="n"/>
      <c r="DI219" s="293" t="n"/>
      <c r="DL219" s="6" t="n"/>
      <c r="DN219" s="2" t="n"/>
      <c r="DO219" s="293" t="n"/>
      <c r="DR219" s="6" t="n"/>
      <c r="DT219" s="2" t="n"/>
      <c r="DU219" s="293" t="n"/>
      <c r="DX219" s="6" t="n"/>
      <c r="DZ219" s="2" t="n"/>
      <c r="EA219" s="293" t="n"/>
      <c r="ED219" s="6" t="n"/>
      <c r="EF219" s="2" t="n"/>
      <c r="EG219" s="293" t="n"/>
      <c r="EJ219" s="6" t="n"/>
      <c r="EL219" s="2" t="n"/>
      <c r="EM219" s="293" t="n"/>
      <c r="EP219" s="6" t="n"/>
      <c r="ER219" s="2" t="n"/>
      <c r="ES219" s="293" t="n"/>
      <c r="EV219" s="6" t="n"/>
      <c r="EX219" s="2" t="n"/>
      <c r="EY219" s="293" t="n"/>
      <c r="FB219" s="6" t="n"/>
      <c r="FD219" s="2" t="n"/>
      <c r="FE219" s="293" t="n"/>
      <c r="FH219" s="6" t="n"/>
      <c r="FJ219" s="2" t="n"/>
      <c r="FK219" s="293" t="n"/>
      <c r="FN219" s="6" t="n"/>
      <c r="FP219" s="2" t="n"/>
      <c r="FQ219" s="293" t="n"/>
      <c r="FT219" s="6" t="n"/>
      <c r="FV219" s="2" t="n"/>
      <c r="FW219" s="293" t="n"/>
      <c r="FZ219" s="6" t="n"/>
      <c r="GB219" s="2" t="n"/>
      <c r="GC219" s="293" t="n"/>
      <c r="GF219" s="6" t="n"/>
      <c r="GH219" s="2" t="n"/>
      <c r="GI219" s="293" t="n"/>
      <c r="GL219" s="6" t="n"/>
      <c r="GN219" s="2" t="n"/>
      <c r="GO219" s="293" t="n"/>
      <c r="GR219" s="6" t="n"/>
      <c r="GT219" s="2" t="n"/>
      <c r="GU219" s="293" t="n"/>
      <c r="GX219" s="6" t="n"/>
      <c r="GZ219" s="2" t="n"/>
      <c r="HA219" s="293" t="n"/>
      <c r="HD219" s="6" t="n"/>
      <c r="HF219" s="2" t="n"/>
      <c r="HG219" s="293" t="n"/>
      <c r="HJ219" s="6" t="n"/>
      <c r="HL219" s="2" t="n"/>
      <c r="HM219" s="293" t="n"/>
      <c r="HP219" s="6" t="n"/>
      <c r="HR219" s="2" t="n"/>
      <c r="HS219" s="293" t="n"/>
      <c r="HV219" s="6" t="n"/>
      <c r="HX219" s="2" t="n"/>
      <c r="HY219" s="293" t="n"/>
      <c r="IB219" s="6" t="n"/>
      <c r="ID219" s="2" t="n"/>
      <c r="IE219" s="293" t="n"/>
      <c r="IH219" s="6" t="n"/>
      <c r="IJ219" s="2" t="n"/>
      <c r="IK219" s="293" t="n"/>
      <c r="IN219" s="6" t="n"/>
      <c r="IP219" s="2" t="n"/>
      <c r="IQ219" s="293" t="n"/>
      <c r="IT219" s="6" t="n"/>
      <c r="IV219" s="2" t="n"/>
      <c r="IW219" s="293" t="n"/>
      <c r="IZ219" s="6" t="n"/>
      <c r="JB219" s="2" t="n"/>
      <c r="JC219" s="293" t="n"/>
      <c r="JF219" s="6" t="n"/>
      <c r="JH219" s="2" t="n"/>
      <c r="JI219" s="293" t="n"/>
      <c r="JL219" s="6" t="n"/>
      <c r="JN219" s="2" t="n"/>
      <c r="JO219" s="293" t="n"/>
      <c r="JR219" s="6" t="n"/>
      <c r="JT219" s="2" t="n"/>
      <c r="JU219" s="293" t="n"/>
      <c r="JX219" s="6" t="n"/>
      <c r="JZ219" s="2" t="n"/>
      <c r="KA219" s="293" t="n"/>
      <c r="KD219" s="6" t="n"/>
      <c r="KF219" s="2" t="n"/>
      <c r="KG219" s="293" t="n"/>
      <c r="KJ219" s="6" t="n"/>
      <c r="KL219" s="2" t="n"/>
      <c r="KM219" s="293" t="n"/>
      <c r="KP219" s="6" t="n"/>
      <c r="KR219" s="2" t="n"/>
      <c r="KS219" s="293" t="n"/>
      <c r="KV219" s="6" t="n"/>
      <c r="KX219" s="2" t="n"/>
      <c r="KY219" s="293" t="n"/>
      <c r="LB219" s="6" t="n"/>
      <c r="LD219" s="2" t="n"/>
      <c r="LE219" s="293" t="n"/>
      <c r="LH219" s="6" t="n"/>
      <c r="LJ219" s="2" t="n"/>
      <c r="LK219" s="293" t="n"/>
      <c r="LN219" s="6" t="n"/>
      <c r="LP219" s="2" t="n"/>
      <c r="LQ219" s="293" t="n"/>
      <c r="LT219" s="6" t="n"/>
      <c r="LV219" s="2" t="n"/>
      <c r="LW219" s="293" t="n"/>
      <c r="LZ219" s="6" t="n"/>
      <c r="MB219" s="2" t="n"/>
      <c r="MC219" s="293" t="n"/>
      <c r="MF219" s="6" t="n"/>
      <c r="MH219" s="2" t="n"/>
      <c r="MI219" s="293" t="n"/>
      <c r="ML219" s="6" t="n"/>
      <c r="MN219" s="2" t="n"/>
      <c r="MO219" s="293" t="n"/>
      <c r="MR219" s="6" t="n"/>
      <c r="MT219" s="2" t="n"/>
      <c r="MU219" s="293" t="n"/>
      <c r="MX219" s="6" t="n"/>
      <c r="MZ219" s="2" t="n"/>
      <c r="NA219" s="293" t="n"/>
      <c r="ND219" s="6" t="n"/>
      <c r="NF219" s="2" t="n"/>
      <c r="NG219" s="293" t="n"/>
      <c r="NJ219" s="6" t="n"/>
      <c r="NL219" s="2" t="n"/>
      <c r="NM219" s="293" t="n"/>
      <c r="NP219" s="6" t="n"/>
      <c r="NR219" s="2" t="n"/>
      <c r="NS219" s="293" t="n"/>
      <c r="NV219" s="6" t="n"/>
      <c r="NX219" s="2" t="n"/>
      <c r="NY219" s="293" t="n"/>
      <c r="OB219" s="6" t="n"/>
      <c r="OD219" s="2" t="n"/>
      <c r="OE219" s="293" t="n"/>
      <c r="OH219" s="6" t="n"/>
      <c r="OJ219" s="2" t="n"/>
      <c r="OK219" s="293" t="n"/>
      <c r="ON219" s="6" t="n"/>
      <c r="OP219" s="2" t="n"/>
      <c r="OQ219" s="293" t="n"/>
      <c r="OT219" s="6" t="n"/>
      <c r="OV219" s="2" t="n"/>
      <c r="OW219" s="293" t="n"/>
      <c r="OZ219" s="6" t="n"/>
      <c r="PB219" s="2" t="n"/>
      <c r="PC219" s="293" t="n"/>
      <c r="PF219" s="6" t="n"/>
      <c r="PH219" s="2" t="n"/>
      <c r="PI219" s="293" t="n"/>
      <c r="PL219" s="6" t="n"/>
      <c r="PN219" s="2" t="n"/>
      <c r="PO219" s="293" t="n"/>
      <c r="PR219" s="6" t="n"/>
      <c r="PT219" s="2" t="n"/>
      <c r="PU219" s="293" t="n"/>
      <c r="PX219" s="6" t="n"/>
      <c r="PZ219" s="2" t="n"/>
      <c r="QA219" s="293" t="n"/>
      <c r="QD219" s="6" t="n"/>
      <c r="QF219" s="2" t="n"/>
      <c r="QG219" s="293" t="n"/>
      <c r="QJ219" s="6" t="n"/>
      <c r="QL219" s="2" t="n"/>
      <c r="QM219" s="293" t="n"/>
      <c r="QP219" s="6" t="n"/>
      <c r="QR219" s="2" t="n"/>
      <c r="QS219" s="293" t="n"/>
      <c r="QV219" s="6" t="n"/>
      <c r="QX219" s="2" t="n"/>
      <c r="QY219" s="293" t="n"/>
      <c r="RB219" s="6" t="n"/>
      <c r="RD219" s="2" t="n"/>
      <c r="RE219" s="293" t="n"/>
      <c r="RH219" s="6" t="n"/>
      <c r="RJ219" s="2" t="n"/>
      <c r="RK219" s="293" t="n"/>
      <c r="RN219" s="6" t="n"/>
      <c r="RP219" s="2" t="n"/>
      <c r="RQ219" s="293" t="n"/>
      <c r="RT219" s="6" t="n"/>
      <c r="RV219" s="2" t="n"/>
      <c r="RW219" s="293" t="n"/>
      <c r="RZ219" s="6" t="n"/>
      <c r="SB219" s="2" t="n"/>
      <c r="SC219" s="293" t="n"/>
      <c r="SF219" s="6" t="n"/>
      <c r="SH219" s="2" t="n"/>
      <c r="SI219" s="293" t="n"/>
      <c r="SL219" s="6" t="n"/>
      <c r="SN219" s="2" t="n"/>
      <c r="SO219" s="293" t="n"/>
      <c r="SR219" s="6" t="n"/>
      <c r="ST219" s="2" t="n"/>
      <c r="SU219" s="293" t="n"/>
      <c r="SX219" s="6" t="n"/>
      <c r="SZ219" s="2" t="n"/>
      <c r="TA219" s="293" t="n"/>
      <c r="TD219" s="6" t="n"/>
      <c r="TF219" s="2" t="n"/>
      <c r="TG219" s="293" t="n"/>
      <c r="TJ219" s="6" t="n"/>
      <c r="TL219" s="2" t="n"/>
      <c r="TM219" s="293" t="n"/>
      <c r="TP219" s="6" t="n"/>
      <c r="TR219" s="2" t="n"/>
      <c r="TS219" s="293" t="n"/>
      <c r="TV219" s="6" t="n"/>
      <c r="TX219" s="2" t="n"/>
      <c r="TY219" s="293" t="n"/>
      <c r="UB219" s="6" t="n"/>
      <c r="UD219" s="2" t="n"/>
      <c r="UE219" s="293" t="n"/>
      <c r="UH219" s="6" t="n"/>
      <c r="UJ219" s="2" t="n"/>
      <c r="UK219" s="293" t="n"/>
      <c r="UN219" s="6" t="n"/>
      <c r="UP219" s="2" t="n"/>
      <c r="UQ219" s="293" t="n"/>
      <c r="UT219" s="6" t="n"/>
      <c r="UV219" s="2" t="n"/>
      <c r="UW219" s="293" t="n"/>
      <c r="UZ219" s="6" t="n"/>
      <c r="VB219" s="2" t="n"/>
      <c r="VC219" s="293" t="n"/>
      <c r="VF219" s="6" t="n"/>
      <c r="VH219" s="2" t="n"/>
      <c r="VI219" s="293" t="n"/>
      <c r="VL219" s="6" t="n"/>
      <c r="VN219" s="2" t="n"/>
      <c r="VO219" s="293" t="n"/>
      <c r="VR219" s="6" t="n"/>
      <c r="VT219" s="2" t="n"/>
      <c r="VU219" s="293" t="n"/>
      <c r="VX219" s="6" t="n"/>
      <c r="VZ219" s="2" t="n"/>
      <c r="WA219" s="293" t="n"/>
      <c r="WD219" s="6" t="n"/>
      <c r="WF219" s="2" t="n"/>
      <c r="WG219" s="293" t="n"/>
      <c r="WJ219" s="6" t="n"/>
      <c r="WL219" s="2" t="n"/>
      <c r="WM219" s="293" t="n"/>
      <c r="WP219" s="6" t="n"/>
      <c r="WR219" s="2" t="n"/>
      <c r="WS219" s="293" t="n"/>
      <c r="WV219" s="6" t="n"/>
      <c r="WX219" s="2" t="n"/>
      <c r="WY219" s="293" t="n"/>
      <c r="XB219" s="6" t="n"/>
      <c r="XD219" s="2" t="n"/>
      <c r="XE219" s="293" t="n"/>
      <c r="XH219" s="6" t="n"/>
      <c r="XJ219" s="2" t="n"/>
      <c r="XK219" s="293" t="n"/>
      <c r="XN219" s="6" t="n"/>
      <c r="XP219" s="2" t="n"/>
      <c r="XQ219" s="293" t="n"/>
      <c r="XT219" s="6" t="n"/>
      <c r="XV219" s="2" t="n"/>
      <c r="XW219" s="293" t="n"/>
      <c r="XZ219" s="6" t="n"/>
      <c r="YB219" s="2" t="n"/>
      <c r="YC219" s="293" t="n"/>
      <c r="YF219" s="6" t="n"/>
      <c r="YH219" s="2" t="n"/>
      <c r="YI219" s="293" t="n"/>
      <c r="YL219" s="6" t="n"/>
      <c r="YN219" s="2" t="n"/>
      <c r="YO219" s="293" t="n"/>
      <c r="YR219" s="6" t="n"/>
      <c r="YT219" s="2" t="n"/>
      <c r="YU219" s="293" t="n"/>
      <c r="YX219" s="6" t="n"/>
      <c r="YZ219" s="2" t="n"/>
      <c r="ZA219" s="293" t="n"/>
      <c r="ZD219" s="6" t="n"/>
      <c r="ZF219" s="2" t="n"/>
      <c r="ZG219" s="293" t="n"/>
      <c r="ZJ219" s="6" t="n"/>
      <c r="ZL219" s="2" t="n"/>
      <c r="ZM219" s="293" t="n"/>
      <c r="ZP219" s="6" t="n"/>
      <c r="ZR219" s="2" t="n"/>
      <c r="ZS219" s="293" t="n"/>
      <c r="ZV219" s="6" t="n"/>
      <c r="ZX219" s="2" t="n"/>
      <c r="ZY219" s="293" t="n"/>
      <c r="AAB219" s="6" t="n"/>
      <c r="AAD219" s="2" t="n"/>
      <c r="AAE219" s="293" t="n"/>
      <c r="AAH219" s="6" t="n"/>
      <c r="AAJ219" s="2" t="n"/>
      <c r="AAK219" s="293" t="n"/>
      <c r="AAN219" s="6" t="n"/>
      <c r="AAP219" s="2" t="n"/>
      <c r="AAQ219" s="293" t="n"/>
      <c r="AAT219" s="6" t="n"/>
      <c r="AAV219" s="2" t="n"/>
      <c r="AAW219" s="293" t="n"/>
      <c r="AAZ219" s="6" t="n"/>
      <c r="ABB219" s="2" t="n"/>
      <c r="ABC219" s="293" t="n"/>
      <c r="ABF219" s="6" t="n"/>
      <c r="ABH219" s="2" t="n"/>
      <c r="ABI219" s="293" t="n"/>
      <c r="ABL219" s="6" t="n"/>
      <c r="ABN219" s="2" t="n"/>
      <c r="ABO219" s="293" t="n"/>
      <c r="ABR219" s="6" t="n"/>
      <c r="ABT219" s="2" t="n"/>
      <c r="ABU219" s="293" t="n"/>
      <c r="ABX219" s="6" t="n"/>
      <c r="ABZ219" s="2" t="n"/>
      <c r="ACA219" s="293" t="n"/>
      <c r="ACD219" s="6" t="n"/>
      <c r="ACF219" s="2" t="n"/>
      <c r="ACG219" s="293" t="n"/>
      <c r="ACJ219" s="6" t="n"/>
      <c r="ACL219" s="2" t="n"/>
      <c r="ACM219" s="293" t="n"/>
      <c r="ACP219" s="6" t="n"/>
      <c r="ACR219" s="2" t="n"/>
      <c r="ACS219" s="293" t="n"/>
      <c r="ACV219" s="6" t="n"/>
      <c r="ACX219" s="2" t="n"/>
      <c r="ACY219" s="293" t="n"/>
      <c r="ADB219" s="6" t="n"/>
      <c r="ADD219" s="2" t="n"/>
      <c r="ADE219" s="293" t="n"/>
      <c r="ADH219" s="6" t="n"/>
      <c r="ADJ219" s="2" t="n"/>
      <c r="ADK219" s="293" t="n"/>
      <c r="ADN219" s="6" t="n"/>
      <c r="ADP219" s="2" t="n"/>
      <c r="ADQ219" s="293" t="n"/>
      <c r="ADT219" s="6" t="n"/>
      <c r="ADV219" s="2" t="n"/>
      <c r="ADW219" s="293" t="n"/>
      <c r="ADZ219" s="6" t="n"/>
      <c r="AEB219" s="2" t="n"/>
      <c r="AEC219" s="293" t="n"/>
      <c r="AEF219" s="6" t="n"/>
      <c r="AEH219" s="2" t="n"/>
      <c r="AEI219" s="293" t="n"/>
      <c r="AEL219" s="6" t="n"/>
      <c r="AEN219" s="2" t="n"/>
      <c r="AEO219" s="293" t="n"/>
      <c r="AER219" s="6" t="n"/>
      <c r="AET219" s="2" t="n"/>
      <c r="AEU219" s="293" t="n"/>
      <c r="AEX219" s="6" t="n"/>
      <c r="AEZ219" s="2" t="n"/>
      <c r="AFA219" s="293" t="n"/>
      <c r="AFD219" s="6" t="n"/>
      <c r="AFF219" s="2" t="n"/>
      <c r="AFG219" s="293" t="n"/>
      <c r="AFJ219" s="6" t="n"/>
      <c r="AFL219" s="2" t="n"/>
      <c r="AFM219" s="293" t="n"/>
      <c r="AFP219" s="6" t="n"/>
      <c r="AFR219" s="2" t="n"/>
      <c r="AFS219" s="293" t="n"/>
      <c r="AFV219" s="6" t="n"/>
      <c r="AFX219" s="2" t="n"/>
      <c r="AFY219" s="293" t="n"/>
      <c r="AGB219" s="6" t="n"/>
      <c r="AGD219" s="2" t="n"/>
      <c r="AGE219" s="293" t="n"/>
      <c r="AGH219" s="6" t="n"/>
      <c r="AGJ219" s="2" t="n"/>
      <c r="AGK219" s="293" t="n"/>
      <c r="AGN219" s="6" t="n"/>
      <c r="AGP219" s="2" t="n"/>
      <c r="AGQ219" s="293" t="n"/>
      <c r="AGT219" s="6" t="n"/>
      <c r="AGV219" s="2" t="n"/>
      <c r="AGW219" s="293" t="n"/>
      <c r="AGZ219" s="6" t="n"/>
      <c r="AHB219" s="2" t="n"/>
      <c r="AHC219" s="293" t="n"/>
      <c r="AHF219" s="6" t="n"/>
      <c r="AHH219" s="2" t="n"/>
      <c r="AHI219" s="293" t="n"/>
      <c r="AHL219" s="6" t="n"/>
      <c r="AHN219" s="2" t="n"/>
      <c r="AHO219" s="293" t="n"/>
      <c r="AHR219" s="6" t="n"/>
      <c r="AHT219" s="2" t="n"/>
      <c r="AHU219" s="293" t="n"/>
      <c r="AHX219" s="6" t="n"/>
      <c r="AHZ219" s="2" t="n"/>
      <c r="AIA219" s="293" t="n"/>
      <c r="AID219" s="6" t="n"/>
      <c r="AIF219" s="2" t="n"/>
      <c r="AIG219" s="293" t="n"/>
      <c r="AIJ219" s="6" t="n"/>
      <c r="AIL219" s="2" t="n"/>
      <c r="AIM219" s="293" t="n"/>
      <c r="AIP219" s="6" t="n"/>
      <c r="AIR219" s="2" t="n"/>
      <c r="AIS219" s="293" t="n"/>
      <c r="AIV219" s="6" t="n"/>
      <c r="AIX219" s="2" t="n"/>
      <c r="AIY219" s="293" t="n"/>
      <c r="AJB219" s="6" t="n"/>
      <c r="AJD219" s="2" t="n"/>
      <c r="AJE219" s="293" t="n"/>
      <c r="AJH219" s="6" t="n"/>
      <c r="AJJ219" s="2" t="n"/>
      <c r="AJK219" s="293" t="n"/>
      <c r="AJN219" s="6" t="n"/>
      <c r="AJP219" s="2" t="n"/>
      <c r="AJQ219" s="293" t="n"/>
      <c r="AJT219" s="6" t="n"/>
      <c r="AJV219" s="2" t="n"/>
      <c r="AJW219" s="293" t="n"/>
      <c r="AJZ219" s="6" t="n"/>
      <c r="AKB219" s="2" t="n"/>
      <c r="AKC219" s="293" t="n"/>
      <c r="AKF219" s="6" t="n"/>
      <c r="AKH219" s="2" t="n"/>
      <c r="AKI219" s="293" t="n"/>
      <c r="AKL219" s="6" t="n"/>
      <c r="AKN219" s="2" t="n"/>
      <c r="AKO219" s="293" t="n"/>
      <c r="AKR219" s="6" t="n"/>
      <c r="AKT219" s="2" t="n"/>
      <c r="AKU219" s="293" t="n"/>
      <c r="AKX219" s="6" t="n"/>
      <c r="AKZ219" s="2" t="n"/>
      <c r="ALA219" s="293" t="n"/>
      <c r="ALD219" s="6" t="n"/>
      <c r="ALF219" s="2" t="n"/>
      <c r="ALG219" s="293" t="n"/>
      <c r="ALJ219" s="6" t="n"/>
      <c r="ALL219" s="2" t="n"/>
      <c r="ALM219" s="293" t="n"/>
      <c r="ALP219" s="6" t="n"/>
      <c r="ALR219" s="2" t="n"/>
      <c r="ALS219" s="293" t="n"/>
      <c r="ALV219" s="6" t="n"/>
      <c r="ALX219" s="2" t="n"/>
      <c r="ALY219" s="293" t="n"/>
      <c r="AMB219" s="6" t="n"/>
      <c r="AMD219" s="2" t="n"/>
      <c r="AME219" s="293" t="n"/>
      <c r="AMH219" s="6" t="n"/>
      <c r="AMJ219" s="2" t="n"/>
      <c r="AMK219" s="293" t="n"/>
      <c r="AMN219" s="6" t="n"/>
      <c r="AMP219" s="2" t="n"/>
      <c r="AMQ219" s="293" t="n"/>
      <c r="AMT219" s="6" t="n"/>
      <c r="AMV219" s="2" t="n"/>
      <c r="AMW219" s="293" t="n"/>
      <c r="AMZ219" s="6" t="n"/>
      <c r="ANB219" s="2" t="n"/>
      <c r="ANC219" s="293" t="n"/>
      <c r="ANF219" s="6" t="n"/>
      <c r="ANH219" s="2" t="n"/>
      <c r="ANI219" s="293" t="n"/>
      <c r="ANL219" s="6" t="n"/>
      <c r="ANN219" s="2" t="n"/>
      <c r="ANO219" s="293" t="n"/>
      <c r="ANR219" s="6" t="n"/>
      <c r="ANT219" s="2" t="n"/>
      <c r="ANU219" s="293" t="n"/>
      <c r="ANX219" s="6" t="n"/>
      <c r="ANZ219" s="2" t="n"/>
      <c r="AOA219" s="293" t="n"/>
      <c r="AOD219" s="6" t="n"/>
      <c r="AOF219" s="2" t="n"/>
      <c r="AOG219" s="293" t="n"/>
      <c r="AOJ219" s="6" t="n"/>
      <c r="AOL219" s="2" t="n"/>
      <c r="AOM219" s="293" t="n"/>
      <c r="AOP219" s="6" t="n"/>
      <c r="AOR219" s="2" t="n"/>
      <c r="AOS219" s="293" t="n"/>
      <c r="AOV219" s="6" t="n"/>
      <c r="AOX219" s="2" t="n"/>
      <c r="AOY219" s="293" t="n"/>
      <c r="APB219" s="6" t="n"/>
      <c r="APD219" s="2" t="n"/>
      <c r="APE219" s="293" t="n"/>
      <c r="APH219" s="6" t="n"/>
      <c r="APJ219" s="2" t="n"/>
      <c r="APK219" s="293" t="n"/>
      <c r="APN219" s="6" t="n"/>
      <c r="APP219" s="2" t="n"/>
      <c r="APQ219" s="293" t="n"/>
      <c r="APT219" s="6" t="n"/>
      <c r="APV219" s="2" t="n"/>
      <c r="APW219" s="293" t="n"/>
      <c r="APZ219" s="6" t="n"/>
      <c r="AQB219" s="2" t="n"/>
      <c r="AQC219" s="293" t="n"/>
      <c r="AQF219" s="6" t="n"/>
      <c r="AQH219" s="2" t="n"/>
      <c r="AQI219" s="293" t="n"/>
      <c r="AQL219" s="6" t="n"/>
      <c r="AQN219" s="2" t="n"/>
      <c r="AQO219" s="293" t="n"/>
      <c r="AQR219" s="6" t="n"/>
      <c r="AQT219" s="2" t="n"/>
      <c r="AQU219" s="293" t="n"/>
      <c r="AQX219" s="6" t="n"/>
      <c r="AQZ219" s="2" t="n"/>
      <c r="ARA219" s="293" t="n"/>
      <c r="ARD219" s="6" t="n"/>
      <c r="ARF219" s="2" t="n"/>
      <c r="ARG219" s="293" t="n"/>
      <c r="ARJ219" s="6" t="n"/>
      <c r="ARL219" s="2" t="n"/>
      <c r="ARM219" s="293" t="n"/>
      <c r="ARP219" s="6" t="n"/>
      <c r="ARR219" s="2" t="n"/>
      <c r="ARS219" s="293" t="n"/>
      <c r="ARV219" s="6" t="n"/>
      <c r="ARX219" s="2" t="n"/>
      <c r="ARY219" s="293" t="n"/>
      <c r="ASB219" s="6" t="n"/>
      <c r="ASD219" s="2" t="n"/>
      <c r="ASE219" s="293" t="n"/>
      <c r="ASH219" s="6" t="n"/>
      <c r="ASJ219" s="2" t="n"/>
      <c r="ASK219" s="293" t="n"/>
      <c r="ASN219" s="6" t="n"/>
      <c r="ASP219" s="2" t="n"/>
      <c r="ASQ219" s="293" t="n"/>
      <c r="AST219" s="6" t="n"/>
      <c r="ASV219" s="2" t="n"/>
      <c r="ASW219" s="293" t="n"/>
      <c r="ASZ219" s="6" t="n"/>
      <c r="ATB219" s="2" t="n"/>
      <c r="ATC219" s="293" t="n"/>
      <c r="ATF219" s="6" t="n"/>
      <c r="ATH219" s="2" t="n"/>
      <c r="ATI219" s="293" t="n"/>
      <c r="ATL219" s="6" t="n"/>
      <c r="ATN219" s="2" t="n"/>
      <c r="ATO219" s="293" t="n"/>
      <c r="ATR219" s="6" t="n"/>
      <c r="ATT219" s="2" t="n"/>
      <c r="ATU219" s="293" t="n"/>
      <c r="ATX219" s="6" t="n"/>
      <c r="ATZ219" s="2" t="n"/>
      <c r="AUA219" s="293" t="n"/>
      <c r="AUD219" s="6" t="n"/>
      <c r="AUF219" s="2" t="n"/>
      <c r="AUG219" s="293" t="n"/>
      <c r="AUJ219" s="6" t="n"/>
      <c r="AUL219" s="2" t="n"/>
      <c r="AUM219" s="293" t="n"/>
      <c r="AUP219" s="6" t="n"/>
      <c r="AUR219" s="2" t="n"/>
      <c r="AUS219" s="293" t="n"/>
      <c r="AUV219" s="6" t="n"/>
      <c r="AUX219" s="2" t="n"/>
      <c r="AUY219" s="293" t="n"/>
      <c r="AVB219" s="6" t="n"/>
      <c r="AVD219" s="2" t="n"/>
      <c r="AVE219" s="293" t="n"/>
      <c r="AVH219" s="6" t="n"/>
      <c r="AVJ219" s="2" t="n"/>
      <c r="AVK219" s="293" t="n"/>
      <c r="AVN219" s="6" t="n"/>
      <c r="AVP219" s="2" t="n"/>
      <c r="AVQ219" s="293" t="n"/>
      <c r="AVT219" s="6" t="n"/>
      <c r="AVV219" s="2" t="n"/>
      <c r="AVW219" s="293" t="n"/>
      <c r="AVZ219" s="6" t="n"/>
      <c r="AWB219" s="2" t="n"/>
      <c r="AWC219" s="293" t="n"/>
      <c r="AWF219" s="6" t="n"/>
      <c r="AWH219" s="2" t="n"/>
      <c r="AWI219" s="293" t="n"/>
      <c r="AWL219" s="6" t="n"/>
      <c r="AWN219" s="2" t="n"/>
      <c r="AWO219" s="293" t="n"/>
      <c r="AWR219" s="6" t="n"/>
      <c r="AWT219" s="2" t="n"/>
      <c r="AWU219" s="293" t="n"/>
      <c r="AWX219" s="6" t="n"/>
      <c r="AWZ219" s="2" t="n"/>
      <c r="AXA219" s="293" t="n"/>
      <c r="AXD219" s="6" t="n"/>
      <c r="AXF219" s="2" t="n"/>
      <c r="AXG219" s="293" t="n"/>
      <c r="AXJ219" s="6" t="n"/>
      <c r="AXL219" s="2" t="n"/>
      <c r="AXM219" s="293" t="n"/>
      <c r="AXP219" s="6" t="n"/>
      <c r="AXR219" s="2" t="n"/>
      <c r="AXS219" s="293" t="n"/>
      <c r="AXV219" s="6" t="n"/>
      <c r="AXX219" s="2" t="n"/>
      <c r="AXY219" s="293" t="n"/>
      <c r="AYB219" s="6" t="n"/>
      <c r="AYD219" s="2" t="n"/>
      <c r="AYE219" s="293" t="n"/>
      <c r="AYH219" s="6" t="n"/>
      <c r="AYJ219" s="2" t="n"/>
      <c r="AYK219" s="293" t="n"/>
      <c r="AYN219" s="6" t="n"/>
      <c r="AYP219" s="2" t="n"/>
      <c r="AYQ219" s="293" t="n"/>
      <c r="AYT219" s="6" t="n"/>
      <c r="AYV219" s="2" t="n"/>
      <c r="AYW219" s="293" t="n"/>
      <c r="AYZ219" s="6" t="n"/>
      <c r="AZB219" s="2" t="n"/>
      <c r="AZC219" s="293" t="n"/>
      <c r="AZF219" s="6" t="n"/>
      <c r="AZH219" s="2" t="n"/>
      <c r="AZI219" s="293" t="n"/>
      <c r="AZL219" s="6" t="n"/>
      <c r="AZN219" s="2" t="n"/>
      <c r="AZO219" s="293" t="n"/>
      <c r="AZR219" s="6" t="n"/>
      <c r="AZT219" s="2" t="n"/>
      <c r="AZU219" s="293" t="n"/>
      <c r="AZX219" s="6" t="n"/>
      <c r="AZZ219" s="2" t="n"/>
      <c r="BAA219" s="293" t="n"/>
      <c r="BAD219" s="6" t="n"/>
      <c r="BAF219" s="2" t="n"/>
      <c r="BAG219" s="293" t="n"/>
      <c r="BAJ219" s="6" t="n"/>
      <c r="BAL219" s="2" t="n"/>
      <c r="BAM219" s="293" t="n"/>
      <c r="BAP219" s="6" t="n"/>
      <c r="BAR219" s="2" t="n"/>
      <c r="BAS219" s="293" t="n"/>
      <c r="BAV219" s="6" t="n"/>
      <c r="BAX219" s="2" t="n"/>
      <c r="BAY219" s="293" t="n"/>
      <c r="BBB219" s="6" t="n"/>
      <c r="BBD219" s="2" t="n"/>
      <c r="BBE219" s="293" t="n"/>
      <c r="BBH219" s="6" t="n"/>
      <c r="BBJ219" s="2" t="n"/>
      <c r="BBK219" s="293" t="n"/>
      <c r="BBN219" s="6" t="n"/>
      <c r="BBP219" s="2" t="n"/>
      <c r="BBQ219" s="293" t="n"/>
      <c r="BBT219" s="6" t="n"/>
      <c r="BBV219" s="2" t="n"/>
      <c r="BBW219" s="293" t="n"/>
      <c r="BBZ219" s="6" t="n"/>
      <c r="BCB219" s="2" t="n"/>
      <c r="BCC219" s="293" t="n"/>
      <c r="BCF219" s="6" t="n"/>
      <c r="BCH219" s="2" t="n"/>
      <c r="BCI219" s="293" t="n"/>
      <c r="BCL219" s="6" t="n"/>
      <c r="BCN219" s="2" t="n"/>
      <c r="BCO219" s="293" t="n"/>
      <c r="BCR219" s="6" t="n"/>
      <c r="BCT219" s="2" t="n"/>
      <c r="BCU219" s="293" t="n"/>
      <c r="BCX219" s="6" t="n"/>
      <c r="BCZ219" s="2" t="n"/>
      <c r="BDA219" s="293" t="n"/>
      <c r="BDD219" s="6" t="n"/>
      <c r="BDF219" s="2" t="n"/>
      <c r="BDG219" s="293" t="n"/>
      <c r="BDJ219" s="6" t="n"/>
      <c r="BDL219" s="2" t="n"/>
      <c r="BDM219" s="293" t="n"/>
      <c r="BDP219" s="6" t="n"/>
      <c r="BDR219" s="2" t="n"/>
      <c r="BDS219" s="293" t="n"/>
      <c r="BDV219" s="6" t="n"/>
      <c r="BDX219" s="2" t="n"/>
      <c r="BDY219" s="293" t="n"/>
      <c r="BEB219" s="6" t="n"/>
      <c r="BED219" s="2" t="n"/>
      <c r="BEE219" s="293" t="n"/>
      <c r="BEH219" s="6" t="n"/>
      <c r="BEJ219" s="2" t="n"/>
      <c r="BEK219" s="293" t="n"/>
      <c r="BEN219" s="6" t="n"/>
      <c r="BEP219" s="2" t="n"/>
      <c r="BEQ219" s="293" t="n"/>
      <c r="BET219" s="6" t="n"/>
      <c r="BEV219" s="2" t="n"/>
      <c r="BEW219" s="293" t="n"/>
      <c r="BEZ219" s="6" t="n"/>
      <c r="BFB219" s="2" t="n"/>
      <c r="BFC219" s="293" t="n"/>
      <c r="BFF219" s="6" t="n"/>
      <c r="BFH219" s="2" t="n"/>
      <c r="BFI219" s="293" t="n"/>
      <c r="BFL219" s="6" t="n"/>
      <c r="BFN219" s="2" t="n"/>
      <c r="BFO219" s="293" t="n"/>
      <c r="BFR219" s="6" t="n"/>
      <c r="BFT219" s="2" t="n"/>
      <c r="BFU219" s="293" t="n"/>
      <c r="BFX219" s="6" t="n"/>
      <c r="BFZ219" s="2" t="n"/>
      <c r="BGA219" s="293" t="n"/>
      <c r="BGD219" s="6" t="n"/>
      <c r="BGF219" s="2" t="n"/>
      <c r="BGG219" s="293" t="n"/>
      <c r="BGJ219" s="6" t="n"/>
      <c r="BGL219" s="2" t="n"/>
      <c r="BGM219" s="293" t="n"/>
      <c r="BGP219" s="6" t="n"/>
      <c r="BGR219" s="2" t="n"/>
      <c r="BGS219" s="293" t="n"/>
      <c r="BGV219" s="6" t="n"/>
      <c r="BGX219" s="2" t="n"/>
      <c r="BGY219" s="293" t="n"/>
      <c r="BHB219" s="6" t="n"/>
      <c r="BHD219" s="2" t="n"/>
      <c r="BHE219" s="293" t="n"/>
      <c r="BHH219" s="6" t="n"/>
      <c r="BHJ219" s="2" t="n"/>
      <c r="BHK219" s="293" t="n"/>
      <c r="BHN219" s="6" t="n"/>
      <c r="BHP219" s="2" t="n"/>
      <c r="BHQ219" s="293" t="n"/>
      <c r="BHT219" s="6" t="n"/>
      <c r="BHV219" s="2" t="n"/>
      <c r="BHW219" s="293" t="n"/>
      <c r="BHZ219" s="6" t="n"/>
      <c r="BIB219" s="2" t="n"/>
      <c r="BIC219" s="293" t="n"/>
      <c r="BIF219" s="6" t="n"/>
      <c r="BIH219" s="2" t="n"/>
      <c r="BII219" s="293" t="n"/>
      <c r="BIL219" s="6" t="n"/>
      <c r="BIN219" s="2" t="n"/>
      <c r="BIO219" s="293" t="n"/>
      <c r="BIR219" s="6" t="n"/>
      <c r="BIT219" s="2" t="n"/>
      <c r="BIU219" s="293" t="n"/>
      <c r="BIX219" s="6" t="n"/>
      <c r="BIZ219" s="2" t="n"/>
      <c r="BJA219" s="293" t="n"/>
      <c r="BJD219" s="6" t="n"/>
      <c r="BJF219" s="2" t="n"/>
      <c r="BJG219" s="293" t="n"/>
      <c r="BJJ219" s="6" t="n"/>
      <c r="BJL219" s="2" t="n"/>
      <c r="BJM219" s="293" t="n"/>
      <c r="BJP219" s="6" t="n"/>
      <c r="BJR219" s="2" t="n"/>
      <c r="BJS219" s="293" t="n"/>
      <c r="BJV219" s="6" t="n"/>
      <c r="BJX219" s="2" t="n"/>
      <c r="BJY219" s="293" t="n"/>
      <c r="BKB219" s="6" t="n"/>
      <c r="BKD219" s="2" t="n"/>
      <c r="BKE219" s="293" t="n"/>
      <c r="BKH219" s="6" t="n"/>
      <c r="BKJ219" s="2" t="n"/>
      <c r="BKK219" s="293" t="n"/>
      <c r="BKN219" s="6" t="n"/>
      <c r="BKP219" s="2" t="n"/>
      <c r="BKQ219" s="293" t="n"/>
      <c r="BKT219" s="6" t="n"/>
      <c r="BKV219" s="2" t="n"/>
      <c r="BKW219" s="293" t="n"/>
      <c r="BKZ219" s="6" t="n"/>
      <c r="BLB219" s="2" t="n"/>
      <c r="BLC219" s="293" t="n"/>
      <c r="BLF219" s="6" t="n"/>
      <c r="BLH219" s="2" t="n"/>
      <c r="BLI219" s="293" t="n"/>
      <c r="BLL219" s="6" t="n"/>
      <c r="BLN219" s="2" t="n"/>
      <c r="BLO219" s="293" t="n"/>
      <c r="BLR219" s="6" t="n"/>
      <c r="BLT219" s="2" t="n"/>
      <c r="BLU219" s="293" t="n"/>
      <c r="BLX219" s="6" t="n"/>
      <c r="BLZ219" s="2" t="n"/>
      <c r="BMA219" s="293" t="n"/>
      <c r="BMD219" s="6" t="n"/>
      <c r="BMF219" s="2" t="n"/>
      <c r="BMG219" s="293" t="n"/>
      <c r="BMJ219" s="6" t="n"/>
      <c r="BML219" s="2" t="n"/>
      <c r="BMM219" s="293" t="n"/>
      <c r="BMP219" s="6" t="n"/>
      <c r="BMR219" s="2" t="n"/>
      <c r="BMS219" s="293" t="n"/>
      <c r="BMV219" s="6" t="n"/>
      <c r="BMX219" s="2" t="n"/>
      <c r="BMY219" s="293" t="n"/>
      <c r="BNB219" s="6" t="n"/>
      <c r="BND219" s="2" t="n"/>
      <c r="BNE219" s="293" t="n"/>
      <c r="BNH219" s="6" t="n"/>
      <c r="BNJ219" s="2" t="n"/>
      <c r="BNK219" s="293" t="n"/>
      <c r="BNN219" s="6" t="n"/>
      <c r="BNP219" s="2" t="n"/>
      <c r="BNQ219" s="293" t="n"/>
      <c r="BNT219" s="6" t="n"/>
      <c r="BNV219" s="2" t="n"/>
      <c r="BNW219" s="293" t="n"/>
      <c r="BNZ219" s="6" t="n"/>
      <c r="BOB219" s="2" t="n"/>
      <c r="BOC219" s="293" t="n"/>
      <c r="BOF219" s="6" t="n"/>
      <c r="BOH219" s="2" t="n"/>
      <c r="BOI219" s="293" t="n"/>
      <c r="BOL219" s="6" t="n"/>
      <c r="BON219" s="2" t="n"/>
      <c r="BOO219" s="293" t="n"/>
    </row>
    <row r="220">
      <c r="D220" s="3" t="n"/>
      <c r="E220" s="11" t="n"/>
      <c r="F220" s="293" t="n"/>
      <c r="G220" s="11" t="n"/>
      <c r="H220" s="8" t="n"/>
      <c r="I220" s="8" t="n"/>
      <c r="J220" s="2" t="n"/>
      <c r="K220" s="6" t="n"/>
      <c r="L220" s="293" t="n"/>
      <c r="M220" s="293" t="n"/>
      <c r="N220" s="6" t="n"/>
      <c r="P220" s="2" t="n"/>
      <c r="Q220" s="293" t="n"/>
      <c r="T220" s="6" t="n"/>
      <c r="V220" s="2" t="n"/>
      <c r="W220" s="293" t="n"/>
      <c r="Z220" s="6" t="n"/>
      <c r="AB220" s="2" t="n"/>
      <c r="AC220" s="293" t="n"/>
      <c r="AF220" s="6" t="n"/>
      <c r="AH220" s="2" t="n"/>
      <c r="AI220" s="293" t="n"/>
      <c r="AL220" s="6" t="n"/>
      <c r="AN220" s="2" t="n"/>
      <c r="AO220" s="293" t="n"/>
      <c r="AR220" s="6" t="n"/>
      <c r="AT220" s="2" t="n"/>
      <c r="AU220" s="293" t="n"/>
      <c r="AX220" s="6" t="n"/>
      <c r="AZ220" s="2" t="n"/>
      <c r="BA220" s="293" t="n"/>
      <c r="BD220" s="6" t="n"/>
      <c r="BF220" s="2" t="n"/>
      <c r="BG220" s="293" t="n"/>
      <c r="BJ220" s="6" t="n"/>
      <c r="BL220" s="2" t="n"/>
      <c r="BM220" s="293" t="n"/>
      <c r="BP220" s="6" t="n"/>
      <c r="BR220" s="2" t="n"/>
      <c r="BS220" s="293" t="n"/>
      <c r="BV220" s="6" t="n"/>
      <c r="BX220" s="2" t="n"/>
      <c r="BY220" s="293" t="n"/>
      <c r="CB220" s="6" t="n"/>
      <c r="CD220" s="2" t="n"/>
      <c r="CE220" s="293" t="n"/>
      <c r="CH220" s="6" t="n"/>
      <c r="CJ220" s="2" t="n"/>
      <c r="CK220" s="293" t="n"/>
      <c r="CN220" s="6" t="n"/>
      <c r="CP220" s="2" t="n"/>
      <c r="CQ220" s="293" t="n"/>
      <c r="CT220" s="6" t="n"/>
      <c r="CV220" s="2" t="n"/>
      <c r="CW220" s="293" t="n"/>
      <c r="CZ220" s="6" t="n"/>
      <c r="DB220" s="2" t="n"/>
      <c r="DC220" s="293" t="n"/>
      <c r="DF220" s="6" t="n"/>
      <c r="DH220" s="2" t="n"/>
      <c r="DI220" s="293" t="n"/>
      <c r="DL220" s="6" t="n"/>
      <c r="DN220" s="2" t="n"/>
      <c r="DO220" s="293" t="n"/>
      <c r="DR220" s="6" t="n"/>
      <c r="DT220" s="2" t="n"/>
      <c r="DU220" s="293" t="n"/>
      <c r="DX220" s="6" t="n"/>
      <c r="DZ220" s="2" t="n"/>
      <c r="EA220" s="293" t="n"/>
      <c r="ED220" s="6" t="n"/>
      <c r="EF220" s="2" t="n"/>
      <c r="EG220" s="293" t="n"/>
      <c r="EJ220" s="6" t="n"/>
      <c r="EL220" s="2" t="n"/>
      <c r="EM220" s="293" t="n"/>
      <c r="EP220" s="6" t="n"/>
      <c r="ER220" s="2" t="n"/>
      <c r="ES220" s="293" t="n"/>
      <c r="EV220" s="6" t="n"/>
      <c r="EX220" s="2" t="n"/>
      <c r="EY220" s="293" t="n"/>
      <c r="FB220" s="6" t="n"/>
      <c r="FD220" s="2" t="n"/>
      <c r="FE220" s="293" t="n"/>
      <c r="FH220" s="6" t="n"/>
      <c r="FJ220" s="2" t="n"/>
      <c r="FK220" s="293" t="n"/>
      <c r="FN220" s="6" t="n"/>
      <c r="FP220" s="2" t="n"/>
      <c r="FQ220" s="293" t="n"/>
      <c r="FT220" s="6" t="n"/>
      <c r="FV220" s="2" t="n"/>
      <c r="FW220" s="293" t="n"/>
      <c r="FZ220" s="6" t="n"/>
      <c r="GB220" s="2" t="n"/>
      <c r="GC220" s="293" t="n"/>
      <c r="GF220" s="6" t="n"/>
      <c r="GH220" s="2" t="n"/>
      <c r="GI220" s="293" t="n"/>
      <c r="GL220" s="6" t="n"/>
      <c r="GN220" s="2" t="n"/>
      <c r="GO220" s="293" t="n"/>
      <c r="GR220" s="6" t="n"/>
      <c r="GT220" s="2" t="n"/>
      <c r="GU220" s="293" t="n"/>
      <c r="GX220" s="6" t="n"/>
      <c r="GZ220" s="2" t="n"/>
      <c r="HA220" s="293" t="n"/>
      <c r="HD220" s="6" t="n"/>
      <c r="HF220" s="2" t="n"/>
      <c r="HG220" s="293" t="n"/>
      <c r="HJ220" s="6" t="n"/>
      <c r="HL220" s="2" t="n"/>
      <c r="HM220" s="293" t="n"/>
      <c r="HP220" s="6" t="n"/>
      <c r="HR220" s="2" t="n"/>
      <c r="HS220" s="293" t="n"/>
      <c r="HV220" s="6" t="n"/>
      <c r="HX220" s="2" t="n"/>
      <c r="HY220" s="293" t="n"/>
      <c r="IB220" s="6" t="n"/>
      <c r="ID220" s="2" t="n"/>
      <c r="IE220" s="293" t="n"/>
      <c r="IH220" s="6" t="n"/>
      <c r="IJ220" s="2" t="n"/>
      <c r="IK220" s="293" t="n"/>
      <c r="IN220" s="6" t="n"/>
      <c r="IP220" s="2" t="n"/>
      <c r="IQ220" s="293" t="n"/>
      <c r="IT220" s="6" t="n"/>
      <c r="IV220" s="2" t="n"/>
      <c r="IW220" s="293" t="n"/>
      <c r="IZ220" s="6" t="n"/>
      <c r="JB220" s="2" t="n"/>
      <c r="JC220" s="293" t="n"/>
      <c r="JF220" s="6" t="n"/>
      <c r="JH220" s="2" t="n"/>
      <c r="JI220" s="293" t="n"/>
      <c r="JL220" s="6" t="n"/>
      <c r="JN220" s="2" t="n"/>
      <c r="JO220" s="293" t="n"/>
      <c r="JR220" s="6" t="n"/>
      <c r="JT220" s="2" t="n"/>
      <c r="JU220" s="293" t="n"/>
      <c r="JX220" s="6" t="n"/>
      <c r="JZ220" s="2" t="n"/>
      <c r="KA220" s="293" t="n"/>
      <c r="KD220" s="6" t="n"/>
      <c r="KF220" s="2" t="n"/>
      <c r="KG220" s="293" t="n"/>
      <c r="KJ220" s="6" t="n"/>
      <c r="KL220" s="2" t="n"/>
      <c r="KM220" s="293" t="n"/>
      <c r="KP220" s="6" t="n"/>
      <c r="KR220" s="2" t="n"/>
      <c r="KS220" s="293" t="n"/>
      <c r="KV220" s="6" t="n"/>
      <c r="KX220" s="2" t="n"/>
      <c r="KY220" s="293" t="n"/>
      <c r="LB220" s="6" t="n"/>
      <c r="LD220" s="2" t="n"/>
      <c r="LE220" s="293" t="n"/>
      <c r="LH220" s="6" t="n"/>
      <c r="LJ220" s="2" t="n"/>
      <c r="LK220" s="293" t="n"/>
      <c r="LN220" s="6" t="n"/>
      <c r="LP220" s="2" t="n"/>
      <c r="LQ220" s="293" t="n"/>
      <c r="LT220" s="6" t="n"/>
      <c r="LV220" s="2" t="n"/>
      <c r="LW220" s="293" t="n"/>
      <c r="LZ220" s="6" t="n"/>
      <c r="MB220" s="2" t="n"/>
      <c r="MC220" s="293" t="n"/>
      <c r="MF220" s="6" t="n"/>
      <c r="MH220" s="2" t="n"/>
      <c r="MI220" s="293" t="n"/>
      <c r="ML220" s="6" t="n"/>
      <c r="MN220" s="2" t="n"/>
      <c r="MO220" s="293" t="n"/>
      <c r="MR220" s="6" t="n"/>
      <c r="MT220" s="2" t="n"/>
      <c r="MU220" s="293" t="n"/>
      <c r="MX220" s="6" t="n"/>
      <c r="MZ220" s="2" t="n"/>
      <c r="NA220" s="293" t="n"/>
      <c r="ND220" s="6" t="n"/>
      <c r="NF220" s="2" t="n"/>
      <c r="NG220" s="293" t="n"/>
      <c r="NJ220" s="6" t="n"/>
      <c r="NL220" s="2" t="n"/>
      <c r="NM220" s="293" t="n"/>
      <c r="NP220" s="6" t="n"/>
      <c r="NR220" s="2" t="n"/>
      <c r="NS220" s="293" t="n"/>
      <c r="NV220" s="6" t="n"/>
      <c r="NX220" s="2" t="n"/>
      <c r="NY220" s="293" t="n"/>
      <c r="OB220" s="6" t="n"/>
      <c r="OD220" s="2" t="n"/>
      <c r="OE220" s="293" t="n"/>
      <c r="OH220" s="6" t="n"/>
      <c r="OJ220" s="2" t="n"/>
      <c r="OK220" s="293" t="n"/>
      <c r="ON220" s="6" t="n"/>
      <c r="OP220" s="2" t="n"/>
      <c r="OQ220" s="293" t="n"/>
      <c r="OT220" s="6" t="n"/>
      <c r="OV220" s="2" t="n"/>
      <c r="OW220" s="293" t="n"/>
      <c r="OZ220" s="6" t="n"/>
      <c r="PB220" s="2" t="n"/>
      <c r="PC220" s="293" t="n"/>
      <c r="PF220" s="6" t="n"/>
      <c r="PH220" s="2" t="n"/>
      <c r="PI220" s="293" t="n"/>
      <c r="PL220" s="6" t="n"/>
      <c r="PN220" s="2" t="n"/>
      <c r="PO220" s="293" t="n"/>
      <c r="PR220" s="6" t="n"/>
      <c r="PT220" s="2" t="n"/>
      <c r="PU220" s="293" t="n"/>
      <c r="PX220" s="6" t="n"/>
      <c r="PZ220" s="2" t="n"/>
      <c r="QA220" s="293" t="n"/>
      <c r="QD220" s="6" t="n"/>
      <c r="QF220" s="2" t="n"/>
      <c r="QG220" s="293" t="n"/>
      <c r="QJ220" s="6" t="n"/>
      <c r="QL220" s="2" t="n"/>
      <c r="QM220" s="293" t="n"/>
      <c r="QP220" s="6" t="n"/>
      <c r="QR220" s="2" t="n"/>
      <c r="QS220" s="293" t="n"/>
      <c r="QV220" s="6" t="n"/>
      <c r="QX220" s="2" t="n"/>
      <c r="QY220" s="293" t="n"/>
      <c r="RB220" s="6" t="n"/>
      <c r="RD220" s="2" t="n"/>
      <c r="RE220" s="293" t="n"/>
      <c r="RH220" s="6" t="n"/>
      <c r="RJ220" s="2" t="n"/>
      <c r="RK220" s="293" t="n"/>
      <c r="RN220" s="6" t="n"/>
      <c r="RP220" s="2" t="n"/>
      <c r="RQ220" s="293" t="n"/>
      <c r="RT220" s="6" t="n"/>
      <c r="RV220" s="2" t="n"/>
      <c r="RW220" s="293" t="n"/>
      <c r="RZ220" s="6" t="n"/>
      <c r="SB220" s="2" t="n"/>
      <c r="SC220" s="293" t="n"/>
      <c r="SF220" s="6" t="n"/>
      <c r="SH220" s="2" t="n"/>
      <c r="SI220" s="293" t="n"/>
      <c r="SL220" s="6" t="n"/>
      <c r="SN220" s="2" t="n"/>
      <c r="SO220" s="293" t="n"/>
      <c r="SR220" s="6" t="n"/>
      <c r="ST220" s="2" t="n"/>
      <c r="SU220" s="293" t="n"/>
      <c r="SX220" s="6" t="n"/>
      <c r="SZ220" s="2" t="n"/>
      <c r="TA220" s="293" t="n"/>
      <c r="TD220" s="6" t="n"/>
      <c r="TF220" s="2" t="n"/>
      <c r="TG220" s="293" t="n"/>
      <c r="TJ220" s="6" t="n"/>
      <c r="TL220" s="2" t="n"/>
      <c r="TM220" s="293" t="n"/>
      <c r="TP220" s="6" t="n"/>
      <c r="TR220" s="2" t="n"/>
      <c r="TS220" s="293" t="n"/>
      <c r="TV220" s="6" t="n"/>
      <c r="TX220" s="2" t="n"/>
      <c r="TY220" s="293" t="n"/>
      <c r="UB220" s="6" t="n"/>
      <c r="UD220" s="2" t="n"/>
      <c r="UE220" s="293" t="n"/>
      <c r="UH220" s="6" t="n"/>
      <c r="UJ220" s="2" t="n"/>
      <c r="UK220" s="293" t="n"/>
      <c r="UN220" s="6" t="n"/>
      <c r="UP220" s="2" t="n"/>
      <c r="UQ220" s="293" t="n"/>
      <c r="UT220" s="6" t="n"/>
      <c r="UV220" s="2" t="n"/>
      <c r="UW220" s="293" t="n"/>
      <c r="UZ220" s="6" t="n"/>
      <c r="VB220" s="2" t="n"/>
      <c r="VC220" s="293" t="n"/>
      <c r="VF220" s="6" t="n"/>
      <c r="VH220" s="2" t="n"/>
      <c r="VI220" s="293" t="n"/>
      <c r="VL220" s="6" t="n"/>
      <c r="VN220" s="2" t="n"/>
      <c r="VO220" s="293" t="n"/>
      <c r="VR220" s="6" t="n"/>
      <c r="VT220" s="2" t="n"/>
      <c r="VU220" s="293" t="n"/>
      <c r="VX220" s="6" t="n"/>
      <c r="VZ220" s="2" t="n"/>
      <c r="WA220" s="293" t="n"/>
      <c r="WD220" s="6" t="n"/>
      <c r="WF220" s="2" t="n"/>
      <c r="WG220" s="293" t="n"/>
      <c r="WJ220" s="6" t="n"/>
      <c r="WL220" s="2" t="n"/>
      <c r="WM220" s="293" t="n"/>
      <c r="WP220" s="6" t="n"/>
      <c r="WR220" s="2" t="n"/>
      <c r="WS220" s="293" t="n"/>
      <c r="WV220" s="6" t="n"/>
      <c r="WX220" s="2" t="n"/>
      <c r="WY220" s="293" t="n"/>
      <c r="XB220" s="6" t="n"/>
      <c r="XD220" s="2" t="n"/>
      <c r="XE220" s="293" t="n"/>
      <c r="XH220" s="6" t="n"/>
      <c r="XJ220" s="2" t="n"/>
      <c r="XK220" s="293" t="n"/>
      <c r="XN220" s="6" t="n"/>
      <c r="XP220" s="2" t="n"/>
      <c r="XQ220" s="293" t="n"/>
      <c r="XT220" s="6" t="n"/>
      <c r="XV220" s="2" t="n"/>
      <c r="XW220" s="293" t="n"/>
      <c r="XZ220" s="6" t="n"/>
      <c r="YB220" s="2" t="n"/>
      <c r="YC220" s="293" t="n"/>
      <c r="YF220" s="6" t="n"/>
      <c r="YH220" s="2" t="n"/>
      <c r="YI220" s="293" t="n"/>
      <c r="YL220" s="6" t="n"/>
      <c r="YN220" s="2" t="n"/>
      <c r="YO220" s="293" t="n"/>
      <c r="YR220" s="6" t="n"/>
      <c r="YT220" s="2" t="n"/>
      <c r="YU220" s="293" t="n"/>
      <c r="YX220" s="6" t="n"/>
      <c r="YZ220" s="2" t="n"/>
      <c r="ZA220" s="293" t="n"/>
      <c r="ZD220" s="6" t="n"/>
      <c r="ZF220" s="2" t="n"/>
      <c r="ZG220" s="293" t="n"/>
      <c r="ZJ220" s="6" t="n"/>
      <c r="ZL220" s="2" t="n"/>
      <c r="ZM220" s="293" t="n"/>
      <c r="ZP220" s="6" t="n"/>
      <c r="ZR220" s="2" t="n"/>
      <c r="ZS220" s="293" t="n"/>
      <c r="ZV220" s="6" t="n"/>
      <c r="ZX220" s="2" t="n"/>
      <c r="ZY220" s="293" t="n"/>
      <c r="AAB220" s="6" t="n"/>
      <c r="AAD220" s="2" t="n"/>
      <c r="AAE220" s="293" t="n"/>
      <c r="AAH220" s="6" t="n"/>
      <c r="AAJ220" s="2" t="n"/>
      <c r="AAK220" s="293" t="n"/>
      <c r="AAN220" s="6" t="n"/>
      <c r="AAP220" s="2" t="n"/>
      <c r="AAQ220" s="293" t="n"/>
      <c r="AAT220" s="6" t="n"/>
      <c r="AAV220" s="2" t="n"/>
      <c r="AAW220" s="293" t="n"/>
      <c r="AAZ220" s="6" t="n"/>
      <c r="ABB220" s="2" t="n"/>
      <c r="ABC220" s="293" t="n"/>
      <c r="ABF220" s="6" t="n"/>
      <c r="ABH220" s="2" t="n"/>
      <c r="ABI220" s="293" t="n"/>
      <c r="ABL220" s="6" t="n"/>
      <c r="ABN220" s="2" t="n"/>
      <c r="ABO220" s="293" t="n"/>
      <c r="ABR220" s="6" t="n"/>
      <c r="ABT220" s="2" t="n"/>
      <c r="ABU220" s="293" t="n"/>
      <c r="ABX220" s="6" t="n"/>
      <c r="ABZ220" s="2" t="n"/>
      <c r="ACA220" s="293" t="n"/>
      <c r="ACD220" s="6" t="n"/>
      <c r="ACF220" s="2" t="n"/>
      <c r="ACG220" s="293" t="n"/>
      <c r="ACJ220" s="6" t="n"/>
      <c r="ACL220" s="2" t="n"/>
      <c r="ACM220" s="293" t="n"/>
      <c r="ACP220" s="6" t="n"/>
      <c r="ACR220" s="2" t="n"/>
      <c r="ACS220" s="293" t="n"/>
      <c r="ACV220" s="6" t="n"/>
      <c r="ACX220" s="2" t="n"/>
      <c r="ACY220" s="293" t="n"/>
      <c r="ADB220" s="6" t="n"/>
      <c r="ADD220" s="2" t="n"/>
      <c r="ADE220" s="293" t="n"/>
      <c r="ADH220" s="6" t="n"/>
      <c r="ADJ220" s="2" t="n"/>
      <c r="ADK220" s="293" t="n"/>
      <c r="ADN220" s="6" t="n"/>
      <c r="ADP220" s="2" t="n"/>
      <c r="ADQ220" s="293" t="n"/>
      <c r="ADT220" s="6" t="n"/>
      <c r="ADV220" s="2" t="n"/>
      <c r="ADW220" s="293" t="n"/>
      <c r="ADZ220" s="6" t="n"/>
      <c r="AEB220" s="2" t="n"/>
      <c r="AEC220" s="293" t="n"/>
      <c r="AEF220" s="6" t="n"/>
      <c r="AEH220" s="2" t="n"/>
      <c r="AEI220" s="293" t="n"/>
      <c r="AEL220" s="6" t="n"/>
      <c r="AEN220" s="2" t="n"/>
      <c r="AEO220" s="293" t="n"/>
      <c r="AER220" s="6" t="n"/>
      <c r="AET220" s="2" t="n"/>
      <c r="AEU220" s="293" t="n"/>
      <c r="AEX220" s="6" t="n"/>
      <c r="AEZ220" s="2" t="n"/>
      <c r="AFA220" s="293" t="n"/>
      <c r="AFD220" s="6" t="n"/>
      <c r="AFF220" s="2" t="n"/>
      <c r="AFG220" s="293" t="n"/>
      <c r="AFJ220" s="6" t="n"/>
      <c r="AFL220" s="2" t="n"/>
      <c r="AFM220" s="293" t="n"/>
      <c r="AFP220" s="6" t="n"/>
      <c r="AFR220" s="2" t="n"/>
      <c r="AFS220" s="293" t="n"/>
      <c r="AFV220" s="6" t="n"/>
      <c r="AFX220" s="2" t="n"/>
      <c r="AFY220" s="293" t="n"/>
      <c r="AGB220" s="6" t="n"/>
      <c r="AGD220" s="2" t="n"/>
      <c r="AGE220" s="293" t="n"/>
      <c r="AGH220" s="6" t="n"/>
      <c r="AGJ220" s="2" t="n"/>
      <c r="AGK220" s="293" t="n"/>
      <c r="AGN220" s="6" t="n"/>
      <c r="AGP220" s="2" t="n"/>
      <c r="AGQ220" s="293" t="n"/>
      <c r="AGT220" s="6" t="n"/>
      <c r="AGV220" s="2" t="n"/>
      <c r="AGW220" s="293" t="n"/>
      <c r="AGZ220" s="6" t="n"/>
      <c r="AHB220" s="2" t="n"/>
      <c r="AHC220" s="293" t="n"/>
      <c r="AHF220" s="6" t="n"/>
      <c r="AHH220" s="2" t="n"/>
      <c r="AHI220" s="293" t="n"/>
      <c r="AHL220" s="6" t="n"/>
      <c r="AHN220" s="2" t="n"/>
      <c r="AHO220" s="293" t="n"/>
      <c r="AHR220" s="6" t="n"/>
      <c r="AHT220" s="2" t="n"/>
      <c r="AHU220" s="293" t="n"/>
      <c r="AHX220" s="6" t="n"/>
      <c r="AHZ220" s="2" t="n"/>
      <c r="AIA220" s="293" t="n"/>
      <c r="AID220" s="6" t="n"/>
      <c r="AIF220" s="2" t="n"/>
      <c r="AIG220" s="293" t="n"/>
      <c r="AIJ220" s="6" t="n"/>
      <c r="AIL220" s="2" t="n"/>
      <c r="AIM220" s="293" t="n"/>
      <c r="AIP220" s="6" t="n"/>
      <c r="AIR220" s="2" t="n"/>
      <c r="AIS220" s="293" t="n"/>
      <c r="AIV220" s="6" t="n"/>
      <c r="AIX220" s="2" t="n"/>
      <c r="AIY220" s="293" t="n"/>
      <c r="AJB220" s="6" t="n"/>
      <c r="AJD220" s="2" t="n"/>
      <c r="AJE220" s="293" t="n"/>
      <c r="AJH220" s="6" t="n"/>
      <c r="AJJ220" s="2" t="n"/>
      <c r="AJK220" s="293" t="n"/>
      <c r="AJN220" s="6" t="n"/>
      <c r="AJP220" s="2" t="n"/>
      <c r="AJQ220" s="293" t="n"/>
      <c r="AJT220" s="6" t="n"/>
      <c r="AJV220" s="2" t="n"/>
      <c r="AJW220" s="293" t="n"/>
      <c r="AJZ220" s="6" t="n"/>
      <c r="AKB220" s="2" t="n"/>
      <c r="AKC220" s="293" t="n"/>
      <c r="AKF220" s="6" t="n"/>
      <c r="AKH220" s="2" t="n"/>
      <c r="AKI220" s="293" t="n"/>
      <c r="AKL220" s="6" t="n"/>
      <c r="AKN220" s="2" t="n"/>
      <c r="AKO220" s="293" t="n"/>
      <c r="AKR220" s="6" t="n"/>
      <c r="AKT220" s="2" t="n"/>
      <c r="AKU220" s="293" t="n"/>
      <c r="AKX220" s="6" t="n"/>
      <c r="AKZ220" s="2" t="n"/>
      <c r="ALA220" s="293" t="n"/>
      <c r="ALD220" s="6" t="n"/>
      <c r="ALF220" s="2" t="n"/>
      <c r="ALG220" s="293" t="n"/>
      <c r="ALJ220" s="6" t="n"/>
      <c r="ALL220" s="2" t="n"/>
      <c r="ALM220" s="293" t="n"/>
      <c r="ALP220" s="6" t="n"/>
      <c r="ALR220" s="2" t="n"/>
      <c r="ALS220" s="293" t="n"/>
      <c r="ALV220" s="6" t="n"/>
      <c r="ALX220" s="2" t="n"/>
      <c r="ALY220" s="293" t="n"/>
      <c r="AMB220" s="6" t="n"/>
      <c r="AMD220" s="2" t="n"/>
      <c r="AME220" s="293" t="n"/>
      <c r="AMH220" s="6" t="n"/>
      <c r="AMJ220" s="2" t="n"/>
      <c r="AMK220" s="293" t="n"/>
      <c r="AMN220" s="6" t="n"/>
      <c r="AMP220" s="2" t="n"/>
      <c r="AMQ220" s="293" t="n"/>
      <c r="AMT220" s="6" t="n"/>
      <c r="AMV220" s="2" t="n"/>
      <c r="AMW220" s="293" t="n"/>
      <c r="AMZ220" s="6" t="n"/>
      <c r="ANB220" s="2" t="n"/>
      <c r="ANC220" s="293" t="n"/>
      <c r="ANF220" s="6" t="n"/>
      <c r="ANH220" s="2" t="n"/>
      <c r="ANI220" s="293" t="n"/>
      <c r="ANL220" s="6" t="n"/>
      <c r="ANN220" s="2" t="n"/>
      <c r="ANO220" s="293" t="n"/>
      <c r="ANR220" s="6" t="n"/>
      <c r="ANT220" s="2" t="n"/>
      <c r="ANU220" s="293" t="n"/>
      <c r="ANX220" s="6" t="n"/>
      <c r="ANZ220" s="2" t="n"/>
      <c r="AOA220" s="293" t="n"/>
      <c r="AOD220" s="6" t="n"/>
      <c r="AOF220" s="2" t="n"/>
      <c r="AOG220" s="293" t="n"/>
      <c r="AOJ220" s="6" t="n"/>
      <c r="AOL220" s="2" t="n"/>
      <c r="AOM220" s="293" t="n"/>
      <c r="AOP220" s="6" t="n"/>
      <c r="AOR220" s="2" t="n"/>
      <c r="AOS220" s="293" t="n"/>
      <c r="AOV220" s="6" t="n"/>
      <c r="AOX220" s="2" t="n"/>
      <c r="AOY220" s="293" t="n"/>
      <c r="APB220" s="6" t="n"/>
      <c r="APD220" s="2" t="n"/>
      <c r="APE220" s="293" t="n"/>
      <c r="APH220" s="6" t="n"/>
      <c r="APJ220" s="2" t="n"/>
      <c r="APK220" s="293" t="n"/>
      <c r="APN220" s="6" t="n"/>
      <c r="APP220" s="2" t="n"/>
      <c r="APQ220" s="293" t="n"/>
      <c r="APT220" s="6" t="n"/>
      <c r="APV220" s="2" t="n"/>
      <c r="APW220" s="293" t="n"/>
      <c r="APZ220" s="6" t="n"/>
      <c r="AQB220" s="2" t="n"/>
      <c r="AQC220" s="293" t="n"/>
      <c r="AQF220" s="6" t="n"/>
      <c r="AQH220" s="2" t="n"/>
      <c r="AQI220" s="293" t="n"/>
      <c r="AQL220" s="6" t="n"/>
      <c r="AQN220" s="2" t="n"/>
      <c r="AQO220" s="293" t="n"/>
      <c r="AQR220" s="6" t="n"/>
      <c r="AQT220" s="2" t="n"/>
      <c r="AQU220" s="293" t="n"/>
      <c r="AQX220" s="6" t="n"/>
      <c r="AQZ220" s="2" t="n"/>
      <c r="ARA220" s="293" t="n"/>
      <c r="ARD220" s="6" t="n"/>
      <c r="ARF220" s="2" t="n"/>
      <c r="ARG220" s="293" t="n"/>
      <c r="ARJ220" s="6" t="n"/>
      <c r="ARL220" s="2" t="n"/>
      <c r="ARM220" s="293" t="n"/>
      <c r="ARP220" s="6" t="n"/>
      <c r="ARR220" s="2" t="n"/>
      <c r="ARS220" s="293" t="n"/>
      <c r="ARV220" s="6" t="n"/>
      <c r="ARX220" s="2" t="n"/>
      <c r="ARY220" s="293" t="n"/>
      <c r="ASB220" s="6" t="n"/>
      <c r="ASD220" s="2" t="n"/>
      <c r="ASE220" s="293" t="n"/>
      <c r="ASH220" s="6" t="n"/>
      <c r="ASJ220" s="2" t="n"/>
      <c r="ASK220" s="293" t="n"/>
      <c r="ASN220" s="6" t="n"/>
      <c r="ASP220" s="2" t="n"/>
      <c r="ASQ220" s="293" t="n"/>
      <c r="AST220" s="6" t="n"/>
      <c r="ASV220" s="2" t="n"/>
      <c r="ASW220" s="293" t="n"/>
      <c r="ASZ220" s="6" t="n"/>
      <c r="ATB220" s="2" t="n"/>
      <c r="ATC220" s="293" t="n"/>
      <c r="ATF220" s="6" t="n"/>
      <c r="ATH220" s="2" t="n"/>
      <c r="ATI220" s="293" t="n"/>
      <c r="ATL220" s="6" t="n"/>
      <c r="ATN220" s="2" t="n"/>
      <c r="ATO220" s="293" t="n"/>
      <c r="ATR220" s="6" t="n"/>
      <c r="ATT220" s="2" t="n"/>
      <c r="ATU220" s="293" t="n"/>
      <c r="ATX220" s="6" t="n"/>
      <c r="ATZ220" s="2" t="n"/>
      <c r="AUA220" s="293" t="n"/>
      <c r="AUD220" s="6" t="n"/>
      <c r="AUF220" s="2" t="n"/>
      <c r="AUG220" s="293" t="n"/>
      <c r="AUJ220" s="6" t="n"/>
      <c r="AUL220" s="2" t="n"/>
      <c r="AUM220" s="293" t="n"/>
      <c r="AUP220" s="6" t="n"/>
      <c r="AUR220" s="2" t="n"/>
      <c r="AUS220" s="293" t="n"/>
      <c r="AUV220" s="6" t="n"/>
      <c r="AUX220" s="2" t="n"/>
      <c r="AUY220" s="293" t="n"/>
      <c r="AVB220" s="6" t="n"/>
      <c r="AVD220" s="2" t="n"/>
      <c r="AVE220" s="293" t="n"/>
      <c r="AVH220" s="6" t="n"/>
      <c r="AVJ220" s="2" t="n"/>
      <c r="AVK220" s="293" t="n"/>
      <c r="AVN220" s="6" t="n"/>
      <c r="AVP220" s="2" t="n"/>
      <c r="AVQ220" s="293" t="n"/>
      <c r="AVT220" s="6" t="n"/>
      <c r="AVV220" s="2" t="n"/>
      <c r="AVW220" s="293" t="n"/>
      <c r="AVZ220" s="6" t="n"/>
      <c r="AWB220" s="2" t="n"/>
      <c r="AWC220" s="293" t="n"/>
      <c r="AWF220" s="6" t="n"/>
      <c r="AWH220" s="2" t="n"/>
      <c r="AWI220" s="293" t="n"/>
      <c r="AWL220" s="6" t="n"/>
      <c r="AWN220" s="2" t="n"/>
      <c r="AWO220" s="293" t="n"/>
      <c r="AWR220" s="6" t="n"/>
      <c r="AWT220" s="2" t="n"/>
      <c r="AWU220" s="293" t="n"/>
      <c r="AWX220" s="6" t="n"/>
      <c r="AWZ220" s="2" t="n"/>
      <c r="AXA220" s="293" t="n"/>
      <c r="AXD220" s="6" t="n"/>
      <c r="AXF220" s="2" t="n"/>
      <c r="AXG220" s="293" t="n"/>
      <c r="AXJ220" s="6" t="n"/>
      <c r="AXL220" s="2" t="n"/>
      <c r="AXM220" s="293" t="n"/>
      <c r="AXP220" s="6" t="n"/>
      <c r="AXR220" s="2" t="n"/>
      <c r="AXS220" s="293" t="n"/>
      <c r="AXV220" s="6" t="n"/>
      <c r="AXX220" s="2" t="n"/>
      <c r="AXY220" s="293" t="n"/>
      <c r="AYB220" s="6" t="n"/>
      <c r="AYD220" s="2" t="n"/>
      <c r="AYE220" s="293" t="n"/>
      <c r="AYH220" s="6" t="n"/>
      <c r="AYJ220" s="2" t="n"/>
      <c r="AYK220" s="293" t="n"/>
      <c r="AYN220" s="6" t="n"/>
      <c r="AYP220" s="2" t="n"/>
      <c r="AYQ220" s="293" t="n"/>
      <c r="AYT220" s="6" t="n"/>
      <c r="AYV220" s="2" t="n"/>
      <c r="AYW220" s="293" t="n"/>
      <c r="AYZ220" s="6" t="n"/>
      <c r="AZB220" s="2" t="n"/>
      <c r="AZC220" s="293" t="n"/>
      <c r="AZF220" s="6" t="n"/>
      <c r="AZH220" s="2" t="n"/>
      <c r="AZI220" s="293" t="n"/>
      <c r="AZL220" s="6" t="n"/>
      <c r="AZN220" s="2" t="n"/>
      <c r="AZO220" s="293" t="n"/>
      <c r="AZR220" s="6" t="n"/>
      <c r="AZT220" s="2" t="n"/>
      <c r="AZU220" s="293" t="n"/>
      <c r="AZX220" s="6" t="n"/>
      <c r="AZZ220" s="2" t="n"/>
      <c r="BAA220" s="293" t="n"/>
      <c r="BAD220" s="6" t="n"/>
      <c r="BAF220" s="2" t="n"/>
      <c r="BAG220" s="293" t="n"/>
      <c r="BAJ220" s="6" t="n"/>
      <c r="BAL220" s="2" t="n"/>
      <c r="BAM220" s="293" t="n"/>
      <c r="BAP220" s="6" t="n"/>
      <c r="BAR220" s="2" t="n"/>
      <c r="BAS220" s="293" t="n"/>
      <c r="BAV220" s="6" t="n"/>
      <c r="BAX220" s="2" t="n"/>
      <c r="BAY220" s="293" t="n"/>
      <c r="BBB220" s="6" t="n"/>
      <c r="BBD220" s="2" t="n"/>
      <c r="BBE220" s="293" t="n"/>
      <c r="BBH220" s="6" t="n"/>
      <c r="BBJ220" s="2" t="n"/>
      <c r="BBK220" s="293" t="n"/>
      <c r="BBN220" s="6" t="n"/>
      <c r="BBP220" s="2" t="n"/>
      <c r="BBQ220" s="293" t="n"/>
      <c r="BBT220" s="6" t="n"/>
      <c r="BBV220" s="2" t="n"/>
      <c r="BBW220" s="293" t="n"/>
      <c r="BBZ220" s="6" t="n"/>
      <c r="BCB220" s="2" t="n"/>
      <c r="BCC220" s="293" t="n"/>
      <c r="BCF220" s="6" t="n"/>
      <c r="BCH220" s="2" t="n"/>
      <c r="BCI220" s="293" t="n"/>
      <c r="BCL220" s="6" t="n"/>
      <c r="BCN220" s="2" t="n"/>
      <c r="BCO220" s="293" t="n"/>
      <c r="BCR220" s="6" t="n"/>
      <c r="BCT220" s="2" t="n"/>
      <c r="BCU220" s="293" t="n"/>
      <c r="BCX220" s="6" t="n"/>
      <c r="BCZ220" s="2" t="n"/>
      <c r="BDA220" s="293" t="n"/>
      <c r="BDD220" s="6" t="n"/>
      <c r="BDF220" s="2" t="n"/>
      <c r="BDG220" s="293" t="n"/>
      <c r="BDJ220" s="6" t="n"/>
      <c r="BDL220" s="2" t="n"/>
      <c r="BDM220" s="293" t="n"/>
      <c r="BDP220" s="6" t="n"/>
      <c r="BDR220" s="2" t="n"/>
      <c r="BDS220" s="293" t="n"/>
      <c r="BDV220" s="6" t="n"/>
      <c r="BDX220" s="2" t="n"/>
      <c r="BDY220" s="293" t="n"/>
      <c r="BEB220" s="6" t="n"/>
      <c r="BED220" s="2" t="n"/>
      <c r="BEE220" s="293" t="n"/>
      <c r="BEH220" s="6" t="n"/>
      <c r="BEJ220" s="2" t="n"/>
      <c r="BEK220" s="293" t="n"/>
      <c r="BEN220" s="6" t="n"/>
      <c r="BEP220" s="2" t="n"/>
      <c r="BEQ220" s="293" t="n"/>
      <c r="BET220" s="6" t="n"/>
      <c r="BEV220" s="2" t="n"/>
      <c r="BEW220" s="293" t="n"/>
      <c r="BEZ220" s="6" t="n"/>
      <c r="BFB220" s="2" t="n"/>
      <c r="BFC220" s="293" t="n"/>
      <c r="BFF220" s="6" t="n"/>
      <c r="BFH220" s="2" t="n"/>
      <c r="BFI220" s="293" t="n"/>
      <c r="BFL220" s="6" t="n"/>
      <c r="BFN220" s="2" t="n"/>
      <c r="BFO220" s="293" t="n"/>
      <c r="BFR220" s="6" t="n"/>
      <c r="BFT220" s="2" t="n"/>
      <c r="BFU220" s="293" t="n"/>
      <c r="BFX220" s="6" t="n"/>
      <c r="BFZ220" s="2" t="n"/>
      <c r="BGA220" s="293" t="n"/>
      <c r="BGD220" s="6" t="n"/>
      <c r="BGF220" s="2" t="n"/>
      <c r="BGG220" s="293" t="n"/>
      <c r="BGJ220" s="6" t="n"/>
      <c r="BGL220" s="2" t="n"/>
      <c r="BGM220" s="293" t="n"/>
      <c r="BGP220" s="6" t="n"/>
      <c r="BGR220" s="2" t="n"/>
      <c r="BGS220" s="293" t="n"/>
      <c r="BGV220" s="6" t="n"/>
      <c r="BGX220" s="2" t="n"/>
      <c r="BGY220" s="293" t="n"/>
      <c r="BHB220" s="6" t="n"/>
      <c r="BHD220" s="2" t="n"/>
      <c r="BHE220" s="293" t="n"/>
      <c r="BHH220" s="6" t="n"/>
      <c r="BHJ220" s="2" t="n"/>
      <c r="BHK220" s="293" t="n"/>
      <c r="BHN220" s="6" t="n"/>
      <c r="BHP220" s="2" t="n"/>
      <c r="BHQ220" s="293" t="n"/>
      <c r="BHT220" s="6" t="n"/>
      <c r="BHV220" s="2" t="n"/>
      <c r="BHW220" s="293" t="n"/>
      <c r="BHZ220" s="6" t="n"/>
      <c r="BIB220" s="2" t="n"/>
      <c r="BIC220" s="293" t="n"/>
      <c r="BIF220" s="6" t="n"/>
      <c r="BIH220" s="2" t="n"/>
      <c r="BII220" s="293" t="n"/>
      <c r="BIL220" s="6" t="n"/>
      <c r="BIN220" s="2" t="n"/>
      <c r="BIO220" s="293" t="n"/>
      <c r="BIR220" s="6" t="n"/>
      <c r="BIT220" s="2" t="n"/>
      <c r="BIU220" s="293" t="n"/>
      <c r="BIX220" s="6" t="n"/>
      <c r="BIZ220" s="2" t="n"/>
      <c r="BJA220" s="293" t="n"/>
      <c r="BJD220" s="6" t="n"/>
      <c r="BJF220" s="2" t="n"/>
      <c r="BJG220" s="293" t="n"/>
      <c r="BJJ220" s="6" t="n"/>
      <c r="BJL220" s="2" t="n"/>
      <c r="BJM220" s="293" t="n"/>
      <c r="BJP220" s="6" t="n"/>
      <c r="BJR220" s="2" t="n"/>
      <c r="BJS220" s="293" t="n"/>
      <c r="BJV220" s="6" t="n"/>
      <c r="BJX220" s="2" t="n"/>
      <c r="BJY220" s="293" t="n"/>
      <c r="BKB220" s="6" t="n"/>
      <c r="BKD220" s="2" t="n"/>
      <c r="BKE220" s="293" t="n"/>
      <c r="BKH220" s="6" t="n"/>
      <c r="BKJ220" s="2" t="n"/>
      <c r="BKK220" s="293" t="n"/>
      <c r="BKN220" s="6" t="n"/>
      <c r="BKP220" s="2" t="n"/>
      <c r="BKQ220" s="293" t="n"/>
      <c r="BKT220" s="6" t="n"/>
      <c r="BKV220" s="2" t="n"/>
      <c r="BKW220" s="293" t="n"/>
      <c r="BKZ220" s="6" t="n"/>
      <c r="BLB220" s="2" t="n"/>
      <c r="BLC220" s="293" t="n"/>
      <c r="BLF220" s="6" t="n"/>
      <c r="BLH220" s="2" t="n"/>
      <c r="BLI220" s="293" t="n"/>
      <c r="BLL220" s="6" t="n"/>
      <c r="BLN220" s="2" t="n"/>
      <c r="BLO220" s="293" t="n"/>
      <c r="BLR220" s="6" t="n"/>
      <c r="BLT220" s="2" t="n"/>
      <c r="BLU220" s="293" t="n"/>
      <c r="BLX220" s="6" t="n"/>
      <c r="BLZ220" s="2" t="n"/>
      <c r="BMA220" s="293" t="n"/>
      <c r="BMD220" s="6" t="n"/>
      <c r="BMF220" s="2" t="n"/>
      <c r="BMG220" s="293" t="n"/>
      <c r="BMJ220" s="6" t="n"/>
      <c r="BML220" s="2" t="n"/>
      <c r="BMM220" s="293" t="n"/>
      <c r="BMP220" s="6" t="n"/>
      <c r="BMR220" s="2" t="n"/>
      <c r="BMS220" s="293" t="n"/>
      <c r="BMV220" s="6" t="n"/>
      <c r="BMX220" s="2" t="n"/>
      <c r="BMY220" s="293" t="n"/>
      <c r="BNB220" s="6" t="n"/>
      <c r="BND220" s="2" t="n"/>
      <c r="BNE220" s="293" t="n"/>
      <c r="BNH220" s="6" t="n"/>
      <c r="BNJ220" s="2" t="n"/>
      <c r="BNK220" s="293" t="n"/>
      <c r="BNN220" s="6" t="n"/>
      <c r="BNP220" s="2" t="n"/>
      <c r="BNQ220" s="293" t="n"/>
      <c r="BNT220" s="6" t="n"/>
      <c r="BNV220" s="2" t="n"/>
      <c r="BNW220" s="293" t="n"/>
      <c r="BNZ220" s="6" t="n"/>
      <c r="BOB220" s="2" t="n"/>
      <c r="BOC220" s="293" t="n"/>
      <c r="BOF220" s="6" t="n"/>
      <c r="BOH220" s="2" t="n"/>
      <c r="BOI220" s="293" t="n"/>
      <c r="BOL220" s="6" t="n"/>
      <c r="BON220" s="2" t="n"/>
      <c r="BOO220" s="293" t="n"/>
    </row>
    <row r="221">
      <c r="D221" s="3" t="n"/>
      <c r="E221" s="11" t="n"/>
      <c r="F221" s="293" t="n"/>
      <c r="G221" s="11" t="n"/>
      <c r="H221" s="8" t="n"/>
      <c r="I221" s="8" t="n"/>
      <c r="J221" s="2" t="n"/>
      <c r="K221" s="6" t="n"/>
      <c r="L221" s="293" t="n"/>
      <c r="M221" s="293" t="n"/>
      <c r="N221" s="6" t="n"/>
      <c r="P221" s="2" t="n"/>
      <c r="Q221" s="293" t="n"/>
      <c r="T221" s="6" t="n"/>
      <c r="V221" s="2" t="n"/>
      <c r="W221" s="293" t="n"/>
      <c r="Z221" s="6" t="n"/>
      <c r="AB221" s="2" t="n"/>
      <c r="AC221" s="293" t="n"/>
      <c r="AF221" s="6" t="n"/>
      <c r="AH221" s="2" t="n"/>
      <c r="AI221" s="293" t="n"/>
      <c r="AL221" s="6" t="n"/>
      <c r="AN221" s="2" t="n"/>
      <c r="AO221" s="293" t="n"/>
      <c r="AR221" s="6" t="n"/>
      <c r="AT221" s="2" t="n"/>
      <c r="AU221" s="293" t="n"/>
      <c r="AX221" s="6" t="n"/>
      <c r="AZ221" s="2" t="n"/>
      <c r="BA221" s="293" t="n"/>
      <c r="BD221" s="6" t="n"/>
      <c r="BF221" s="2" t="n"/>
      <c r="BG221" s="293" t="n"/>
      <c r="BJ221" s="6" t="n"/>
      <c r="BL221" s="2" t="n"/>
      <c r="BM221" s="293" t="n"/>
      <c r="BP221" s="6" t="n"/>
      <c r="BR221" s="2" t="n"/>
      <c r="BS221" s="293" t="n"/>
      <c r="BV221" s="6" t="n"/>
      <c r="BX221" s="2" t="n"/>
      <c r="BY221" s="293" t="n"/>
      <c r="CB221" s="6" t="n"/>
      <c r="CD221" s="2" t="n"/>
      <c r="CE221" s="293" t="n"/>
      <c r="CH221" s="6" t="n"/>
      <c r="CJ221" s="2" t="n"/>
      <c r="CK221" s="293" t="n"/>
      <c r="CN221" s="6" t="n"/>
      <c r="CP221" s="2" t="n"/>
      <c r="CQ221" s="293" t="n"/>
      <c r="CT221" s="6" t="n"/>
      <c r="CV221" s="2" t="n"/>
      <c r="CW221" s="293" t="n"/>
      <c r="CZ221" s="6" t="n"/>
      <c r="DB221" s="2" t="n"/>
      <c r="DC221" s="293" t="n"/>
      <c r="DF221" s="6" t="n"/>
      <c r="DH221" s="2" t="n"/>
      <c r="DI221" s="293" t="n"/>
      <c r="DL221" s="6" t="n"/>
      <c r="DN221" s="2" t="n"/>
      <c r="DO221" s="293" t="n"/>
      <c r="DR221" s="6" t="n"/>
      <c r="DT221" s="2" t="n"/>
      <c r="DU221" s="293" t="n"/>
      <c r="DX221" s="6" t="n"/>
      <c r="DZ221" s="2" t="n"/>
      <c r="EA221" s="293" t="n"/>
      <c r="ED221" s="6" t="n"/>
      <c r="EF221" s="2" t="n"/>
      <c r="EG221" s="293" t="n"/>
      <c r="EJ221" s="6" t="n"/>
      <c r="EL221" s="2" t="n"/>
      <c r="EM221" s="293" t="n"/>
      <c r="EP221" s="6" t="n"/>
      <c r="ER221" s="2" t="n"/>
      <c r="ES221" s="293" t="n"/>
      <c r="EV221" s="6" t="n"/>
      <c r="EX221" s="2" t="n"/>
      <c r="EY221" s="293" t="n"/>
      <c r="FB221" s="6" t="n"/>
      <c r="FD221" s="2" t="n"/>
      <c r="FE221" s="293" t="n"/>
      <c r="FH221" s="6" t="n"/>
      <c r="FJ221" s="2" t="n"/>
      <c r="FK221" s="293" t="n"/>
      <c r="FN221" s="6" t="n"/>
      <c r="FP221" s="2" t="n"/>
      <c r="FQ221" s="293" t="n"/>
      <c r="FT221" s="6" t="n"/>
      <c r="FV221" s="2" t="n"/>
      <c r="FW221" s="293" t="n"/>
      <c r="FZ221" s="6" t="n"/>
      <c r="GB221" s="2" t="n"/>
      <c r="GC221" s="293" t="n"/>
      <c r="GF221" s="6" t="n"/>
      <c r="GH221" s="2" t="n"/>
      <c r="GI221" s="293" t="n"/>
      <c r="GL221" s="6" t="n"/>
      <c r="GN221" s="2" t="n"/>
      <c r="GO221" s="293" t="n"/>
      <c r="GR221" s="6" t="n"/>
      <c r="GT221" s="2" t="n"/>
      <c r="GU221" s="293" t="n"/>
      <c r="GX221" s="6" t="n"/>
      <c r="GZ221" s="2" t="n"/>
      <c r="HA221" s="293" t="n"/>
      <c r="HD221" s="6" t="n"/>
      <c r="HF221" s="2" t="n"/>
      <c r="HG221" s="293" t="n"/>
      <c r="HJ221" s="6" t="n"/>
      <c r="HL221" s="2" t="n"/>
      <c r="HM221" s="293" t="n"/>
      <c r="HP221" s="6" t="n"/>
      <c r="HR221" s="2" t="n"/>
      <c r="HS221" s="293" t="n"/>
      <c r="HV221" s="6" t="n"/>
      <c r="HX221" s="2" t="n"/>
      <c r="HY221" s="293" t="n"/>
      <c r="IB221" s="6" t="n"/>
      <c r="ID221" s="2" t="n"/>
      <c r="IE221" s="293" t="n"/>
      <c r="IH221" s="6" t="n"/>
      <c r="IJ221" s="2" t="n"/>
      <c r="IK221" s="293" t="n"/>
      <c r="IN221" s="6" t="n"/>
      <c r="IP221" s="2" t="n"/>
      <c r="IQ221" s="293" t="n"/>
      <c r="IT221" s="6" t="n"/>
      <c r="IV221" s="2" t="n"/>
      <c r="IW221" s="293" t="n"/>
      <c r="IZ221" s="6" t="n"/>
      <c r="JB221" s="2" t="n"/>
      <c r="JC221" s="293" t="n"/>
      <c r="JF221" s="6" t="n"/>
      <c r="JH221" s="2" t="n"/>
      <c r="JI221" s="293" t="n"/>
      <c r="JL221" s="6" t="n"/>
      <c r="JN221" s="2" t="n"/>
      <c r="JO221" s="293" t="n"/>
      <c r="JR221" s="6" t="n"/>
      <c r="JT221" s="2" t="n"/>
      <c r="JU221" s="293" t="n"/>
      <c r="JX221" s="6" t="n"/>
      <c r="JZ221" s="2" t="n"/>
      <c r="KA221" s="293" t="n"/>
      <c r="KD221" s="6" t="n"/>
      <c r="KF221" s="2" t="n"/>
      <c r="KG221" s="293" t="n"/>
      <c r="KJ221" s="6" t="n"/>
      <c r="KL221" s="2" t="n"/>
      <c r="KM221" s="293" t="n"/>
      <c r="KP221" s="6" t="n"/>
      <c r="KR221" s="2" t="n"/>
      <c r="KS221" s="293" t="n"/>
      <c r="KV221" s="6" t="n"/>
      <c r="KX221" s="2" t="n"/>
      <c r="KY221" s="293" t="n"/>
      <c r="LB221" s="6" t="n"/>
      <c r="LD221" s="2" t="n"/>
      <c r="LE221" s="293" t="n"/>
      <c r="LH221" s="6" t="n"/>
      <c r="LJ221" s="2" t="n"/>
      <c r="LK221" s="293" t="n"/>
      <c r="LN221" s="6" t="n"/>
      <c r="LP221" s="2" t="n"/>
      <c r="LQ221" s="293" t="n"/>
      <c r="LT221" s="6" t="n"/>
      <c r="LV221" s="2" t="n"/>
      <c r="LW221" s="293" t="n"/>
      <c r="LZ221" s="6" t="n"/>
      <c r="MB221" s="2" t="n"/>
      <c r="MC221" s="293" t="n"/>
      <c r="MF221" s="6" t="n"/>
      <c r="MH221" s="2" t="n"/>
      <c r="MI221" s="293" t="n"/>
      <c r="ML221" s="6" t="n"/>
      <c r="MN221" s="2" t="n"/>
      <c r="MO221" s="293" t="n"/>
      <c r="MR221" s="6" t="n"/>
      <c r="MT221" s="2" t="n"/>
      <c r="MU221" s="293" t="n"/>
      <c r="MX221" s="6" t="n"/>
      <c r="MZ221" s="2" t="n"/>
      <c r="NA221" s="293" t="n"/>
      <c r="ND221" s="6" t="n"/>
      <c r="NF221" s="2" t="n"/>
      <c r="NG221" s="293" t="n"/>
      <c r="NJ221" s="6" t="n"/>
      <c r="NL221" s="2" t="n"/>
      <c r="NM221" s="293" t="n"/>
      <c r="NP221" s="6" t="n"/>
      <c r="NR221" s="2" t="n"/>
      <c r="NS221" s="293" t="n"/>
      <c r="NV221" s="6" t="n"/>
      <c r="NX221" s="2" t="n"/>
      <c r="NY221" s="293" t="n"/>
      <c r="OB221" s="6" t="n"/>
      <c r="OD221" s="2" t="n"/>
      <c r="OE221" s="293" t="n"/>
      <c r="OH221" s="6" t="n"/>
      <c r="OJ221" s="2" t="n"/>
      <c r="OK221" s="293" t="n"/>
      <c r="ON221" s="6" t="n"/>
      <c r="OP221" s="2" t="n"/>
      <c r="OQ221" s="293" t="n"/>
      <c r="OT221" s="6" t="n"/>
      <c r="OV221" s="2" t="n"/>
      <c r="OW221" s="293" t="n"/>
      <c r="OZ221" s="6" t="n"/>
      <c r="PB221" s="2" t="n"/>
      <c r="PC221" s="293" t="n"/>
      <c r="PF221" s="6" t="n"/>
      <c r="PH221" s="2" t="n"/>
      <c r="PI221" s="293" t="n"/>
      <c r="PL221" s="6" t="n"/>
      <c r="PN221" s="2" t="n"/>
      <c r="PO221" s="293" t="n"/>
      <c r="PR221" s="6" t="n"/>
      <c r="PT221" s="2" t="n"/>
      <c r="PU221" s="293" t="n"/>
      <c r="PX221" s="6" t="n"/>
      <c r="PZ221" s="2" t="n"/>
      <c r="QA221" s="293" t="n"/>
      <c r="QD221" s="6" t="n"/>
      <c r="QF221" s="2" t="n"/>
      <c r="QG221" s="293" t="n"/>
      <c r="QJ221" s="6" t="n"/>
      <c r="QL221" s="2" t="n"/>
      <c r="QM221" s="293" t="n"/>
      <c r="QP221" s="6" t="n"/>
      <c r="QR221" s="2" t="n"/>
      <c r="QS221" s="293" t="n"/>
      <c r="QV221" s="6" t="n"/>
      <c r="QX221" s="2" t="n"/>
      <c r="QY221" s="293" t="n"/>
      <c r="RB221" s="6" t="n"/>
      <c r="RD221" s="2" t="n"/>
      <c r="RE221" s="293" t="n"/>
      <c r="RH221" s="6" t="n"/>
      <c r="RJ221" s="2" t="n"/>
      <c r="RK221" s="293" t="n"/>
      <c r="RN221" s="6" t="n"/>
      <c r="RP221" s="2" t="n"/>
      <c r="RQ221" s="293" t="n"/>
      <c r="RT221" s="6" t="n"/>
      <c r="RV221" s="2" t="n"/>
      <c r="RW221" s="293" t="n"/>
      <c r="RZ221" s="6" t="n"/>
      <c r="SB221" s="2" t="n"/>
      <c r="SC221" s="293" t="n"/>
      <c r="SF221" s="6" t="n"/>
      <c r="SH221" s="2" t="n"/>
      <c r="SI221" s="293" t="n"/>
      <c r="SL221" s="6" t="n"/>
      <c r="SN221" s="2" t="n"/>
      <c r="SO221" s="293" t="n"/>
      <c r="SR221" s="6" t="n"/>
      <c r="ST221" s="2" t="n"/>
      <c r="SU221" s="293" t="n"/>
      <c r="SX221" s="6" t="n"/>
      <c r="SZ221" s="2" t="n"/>
      <c r="TA221" s="293" t="n"/>
      <c r="TD221" s="6" t="n"/>
      <c r="TF221" s="2" t="n"/>
      <c r="TG221" s="293" t="n"/>
      <c r="TJ221" s="6" t="n"/>
      <c r="TL221" s="2" t="n"/>
      <c r="TM221" s="293" t="n"/>
      <c r="TP221" s="6" t="n"/>
      <c r="TR221" s="2" t="n"/>
      <c r="TS221" s="293" t="n"/>
      <c r="TV221" s="6" t="n"/>
      <c r="TX221" s="2" t="n"/>
      <c r="TY221" s="293" t="n"/>
      <c r="UB221" s="6" t="n"/>
      <c r="UD221" s="2" t="n"/>
      <c r="UE221" s="293" t="n"/>
      <c r="UH221" s="6" t="n"/>
      <c r="UJ221" s="2" t="n"/>
      <c r="UK221" s="293" t="n"/>
      <c r="UN221" s="6" t="n"/>
      <c r="UP221" s="2" t="n"/>
      <c r="UQ221" s="293" t="n"/>
      <c r="UT221" s="6" t="n"/>
      <c r="UV221" s="2" t="n"/>
      <c r="UW221" s="293" t="n"/>
      <c r="UZ221" s="6" t="n"/>
      <c r="VB221" s="2" t="n"/>
      <c r="VC221" s="293" t="n"/>
      <c r="VF221" s="6" t="n"/>
      <c r="VH221" s="2" t="n"/>
      <c r="VI221" s="293" t="n"/>
      <c r="VL221" s="6" t="n"/>
      <c r="VN221" s="2" t="n"/>
      <c r="VO221" s="293" t="n"/>
      <c r="VR221" s="6" t="n"/>
      <c r="VT221" s="2" t="n"/>
      <c r="VU221" s="293" t="n"/>
      <c r="VX221" s="6" t="n"/>
      <c r="VZ221" s="2" t="n"/>
      <c r="WA221" s="293" t="n"/>
      <c r="WD221" s="6" t="n"/>
      <c r="WF221" s="2" t="n"/>
      <c r="WG221" s="293" t="n"/>
      <c r="WJ221" s="6" t="n"/>
      <c r="WL221" s="2" t="n"/>
      <c r="WM221" s="293" t="n"/>
      <c r="WP221" s="6" t="n"/>
      <c r="WR221" s="2" t="n"/>
      <c r="WS221" s="293" t="n"/>
      <c r="WV221" s="6" t="n"/>
      <c r="WX221" s="2" t="n"/>
      <c r="WY221" s="293" t="n"/>
      <c r="XB221" s="6" t="n"/>
      <c r="XD221" s="2" t="n"/>
      <c r="XE221" s="293" t="n"/>
      <c r="XH221" s="6" t="n"/>
      <c r="XJ221" s="2" t="n"/>
      <c r="XK221" s="293" t="n"/>
      <c r="XN221" s="6" t="n"/>
      <c r="XP221" s="2" t="n"/>
      <c r="XQ221" s="293" t="n"/>
      <c r="XT221" s="6" t="n"/>
      <c r="XV221" s="2" t="n"/>
      <c r="XW221" s="293" t="n"/>
      <c r="XZ221" s="6" t="n"/>
      <c r="YB221" s="2" t="n"/>
      <c r="YC221" s="293" t="n"/>
      <c r="YF221" s="6" t="n"/>
      <c r="YH221" s="2" t="n"/>
      <c r="YI221" s="293" t="n"/>
      <c r="YL221" s="6" t="n"/>
      <c r="YN221" s="2" t="n"/>
      <c r="YO221" s="293" t="n"/>
      <c r="YR221" s="6" t="n"/>
      <c r="YT221" s="2" t="n"/>
      <c r="YU221" s="293" t="n"/>
      <c r="YX221" s="6" t="n"/>
      <c r="YZ221" s="2" t="n"/>
      <c r="ZA221" s="293" t="n"/>
      <c r="ZD221" s="6" t="n"/>
      <c r="ZF221" s="2" t="n"/>
      <c r="ZG221" s="293" t="n"/>
      <c r="ZJ221" s="6" t="n"/>
      <c r="ZL221" s="2" t="n"/>
      <c r="ZM221" s="293" t="n"/>
      <c r="ZP221" s="6" t="n"/>
      <c r="ZR221" s="2" t="n"/>
      <c r="ZS221" s="293" t="n"/>
      <c r="ZV221" s="6" t="n"/>
      <c r="ZX221" s="2" t="n"/>
      <c r="ZY221" s="293" t="n"/>
      <c r="AAB221" s="6" t="n"/>
      <c r="AAD221" s="2" t="n"/>
      <c r="AAE221" s="293" t="n"/>
      <c r="AAH221" s="6" t="n"/>
      <c r="AAJ221" s="2" t="n"/>
      <c r="AAK221" s="293" t="n"/>
      <c r="AAN221" s="6" t="n"/>
      <c r="AAP221" s="2" t="n"/>
      <c r="AAQ221" s="293" t="n"/>
      <c r="AAT221" s="6" t="n"/>
      <c r="AAV221" s="2" t="n"/>
      <c r="AAW221" s="293" t="n"/>
      <c r="AAZ221" s="6" t="n"/>
      <c r="ABB221" s="2" t="n"/>
      <c r="ABC221" s="293" t="n"/>
      <c r="ABF221" s="6" t="n"/>
      <c r="ABH221" s="2" t="n"/>
      <c r="ABI221" s="293" t="n"/>
      <c r="ABL221" s="6" t="n"/>
      <c r="ABN221" s="2" t="n"/>
      <c r="ABO221" s="293" t="n"/>
      <c r="ABR221" s="6" t="n"/>
      <c r="ABT221" s="2" t="n"/>
      <c r="ABU221" s="293" t="n"/>
      <c r="ABX221" s="6" t="n"/>
      <c r="ABZ221" s="2" t="n"/>
      <c r="ACA221" s="293" t="n"/>
      <c r="ACD221" s="6" t="n"/>
      <c r="ACF221" s="2" t="n"/>
      <c r="ACG221" s="293" t="n"/>
      <c r="ACJ221" s="6" t="n"/>
      <c r="ACL221" s="2" t="n"/>
      <c r="ACM221" s="293" t="n"/>
      <c r="ACP221" s="6" t="n"/>
      <c r="ACR221" s="2" t="n"/>
      <c r="ACS221" s="293" t="n"/>
      <c r="ACV221" s="6" t="n"/>
      <c r="ACX221" s="2" t="n"/>
      <c r="ACY221" s="293" t="n"/>
      <c r="ADB221" s="6" t="n"/>
      <c r="ADD221" s="2" t="n"/>
      <c r="ADE221" s="293" t="n"/>
      <c r="ADH221" s="6" t="n"/>
      <c r="ADJ221" s="2" t="n"/>
      <c r="ADK221" s="293" t="n"/>
      <c r="ADN221" s="6" t="n"/>
      <c r="ADP221" s="2" t="n"/>
      <c r="ADQ221" s="293" t="n"/>
      <c r="ADT221" s="6" t="n"/>
      <c r="ADV221" s="2" t="n"/>
      <c r="ADW221" s="293" t="n"/>
      <c r="ADZ221" s="6" t="n"/>
      <c r="AEB221" s="2" t="n"/>
      <c r="AEC221" s="293" t="n"/>
      <c r="AEF221" s="6" t="n"/>
      <c r="AEH221" s="2" t="n"/>
      <c r="AEI221" s="293" t="n"/>
      <c r="AEL221" s="6" t="n"/>
      <c r="AEN221" s="2" t="n"/>
      <c r="AEO221" s="293" t="n"/>
      <c r="AER221" s="6" t="n"/>
      <c r="AET221" s="2" t="n"/>
      <c r="AEU221" s="293" t="n"/>
      <c r="AEX221" s="6" t="n"/>
      <c r="AEZ221" s="2" t="n"/>
      <c r="AFA221" s="293" t="n"/>
      <c r="AFD221" s="6" t="n"/>
      <c r="AFF221" s="2" t="n"/>
      <c r="AFG221" s="293" t="n"/>
      <c r="AFJ221" s="6" t="n"/>
      <c r="AFL221" s="2" t="n"/>
      <c r="AFM221" s="293" t="n"/>
      <c r="AFP221" s="6" t="n"/>
      <c r="AFR221" s="2" t="n"/>
      <c r="AFS221" s="293" t="n"/>
      <c r="AFV221" s="6" t="n"/>
      <c r="AFX221" s="2" t="n"/>
      <c r="AFY221" s="293" t="n"/>
      <c r="AGB221" s="6" t="n"/>
      <c r="AGD221" s="2" t="n"/>
      <c r="AGE221" s="293" t="n"/>
      <c r="AGH221" s="6" t="n"/>
      <c r="AGJ221" s="2" t="n"/>
      <c r="AGK221" s="293" t="n"/>
      <c r="AGN221" s="6" t="n"/>
      <c r="AGP221" s="2" t="n"/>
      <c r="AGQ221" s="293" t="n"/>
      <c r="AGT221" s="6" t="n"/>
      <c r="AGV221" s="2" t="n"/>
      <c r="AGW221" s="293" t="n"/>
      <c r="AGZ221" s="6" t="n"/>
      <c r="AHB221" s="2" t="n"/>
      <c r="AHC221" s="293" t="n"/>
      <c r="AHF221" s="6" t="n"/>
      <c r="AHH221" s="2" t="n"/>
      <c r="AHI221" s="293" t="n"/>
      <c r="AHL221" s="6" t="n"/>
      <c r="AHN221" s="2" t="n"/>
      <c r="AHO221" s="293" t="n"/>
      <c r="AHR221" s="6" t="n"/>
      <c r="AHT221" s="2" t="n"/>
      <c r="AHU221" s="293" t="n"/>
      <c r="AHX221" s="6" t="n"/>
      <c r="AHZ221" s="2" t="n"/>
      <c r="AIA221" s="293" t="n"/>
      <c r="AID221" s="6" t="n"/>
      <c r="AIF221" s="2" t="n"/>
      <c r="AIG221" s="293" t="n"/>
      <c r="AIJ221" s="6" t="n"/>
      <c r="AIL221" s="2" t="n"/>
      <c r="AIM221" s="293" t="n"/>
      <c r="AIP221" s="6" t="n"/>
      <c r="AIR221" s="2" t="n"/>
      <c r="AIS221" s="293" t="n"/>
      <c r="AIV221" s="6" t="n"/>
      <c r="AIX221" s="2" t="n"/>
      <c r="AIY221" s="293" t="n"/>
      <c r="AJB221" s="6" t="n"/>
      <c r="AJD221" s="2" t="n"/>
      <c r="AJE221" s="293" t="n"/>
      <c r="AJH221" s="6" t="n"/>
      <c r="AJJ221" s="2" t="n"/>
      <c r="AJK221" s="293" t="n"/>
      <c r="AJN221" s="6" t="n"/>
      <c r="AJP221" s="2" t="n"/>
      <c r="AJQ221" s="293" t="n"/>
      <c r="AJT221" s="6" t="n"/>
      <c r="AJV221" s="2" t="n"/>
      <c r="AJW221" s="293" t="n"/>
      <c r="AJZ221" s="6" t="n"/>
      <c r="AKB221" s="2" t="n"/>
      <c r="AKC221" s="293" t="n"/>
      <c r="AKF221" s="6" t="n"/>
      <c r="AKH221" s="2" t="n"/>
      <c r="AKI221" s="293" t="n"/>
      <c r="AKL221" s="6" t="n"/>
      <c r="AKN221" s="2" t="n"/>
      <c r="AKO221" s="293" t="n"/>
      <c r="AKR221" s="6" t="n"/>
      <c r="AKT221" s="2" t="n"/>
      <c r="AKU221" s="293" t="n"/>
      <c r="AKX221" s="6" t="n"/>
      <c r="AKZ221" s="2" t="n"/>
      <c r="ALA221" s="293" t="n"/>
      <c r="ALD221" s="6" t="n"/>
      <c r="ALF221" s="2" t="n"/>
      <c r="ALG221" s="293" t="n"/>
      <c r="ALJ221" s="6" t="n"/>
      <c r="ALL221" s="2" t="n"/>
      <c r="ALM221" s="293" t="n"/>
      <c r="ALP221" s="6" t="n"/>
      <c r="ALR221" s="2" t="n"/>
      <c r="ALS221" s="293" t="n"/>
      <c r="ALV221" s="6" t="n"/>
      <c r="ALX221" s="2" t="n"/>
      <c r="ALY221" s="293" t="n"/>
      <c r="AMB221" s="6" t="n"/>
      <c r="AMD221" s="2" t="n"/>
      <c r="AME221" s="293" t="n"/>
      <c r="AMH221" s="6" t="n"/>
      <c r="AMJ221" s="2" t="n"/>
      <c r="AMK221" s="293" t="n"/>
      <c r="AMN221" s="6" t="n"/>
      <c r="AMP221" s="2" t="n"/>
      <c r="AMQ221" s="293" t="n"/>
      <c r="AMT221" s="6" t="n"/>
      <c r="AMV221" s="2" t="n"/>
      <c r="AMW221" s="293" t="n"/>
      <c r="AMZ221" s="6" t="n"/>
      <c r="ANB221" s="2" t="n"/>
      <c r="ANC221" s="293" t="n"/>
      <c r="ANF221" s="6" t="n"/>
      <c r="ANH221" s="2" t="n"/>
      <c r="ANI221" s="293" t="n"/>
      <c r="ANL221" s="6" t="n"/>
      <c r="ANN221" s="2" t="n"/>
      <c r="ANO221" s="293" t="n"/>
      <c r="ANR221" s="6" t="n"/>
      <c r="ANT221" s="2" t="n"/>
      <c r="ANU221" s="293" t="n"/>
      <c r="ANX221" s="6" t="n"/>
      <c r="ANZ221" s="2" t="n"/>
      <c r="AOA221" s="293" t="n"/>
      <c r="AOD221" s="6" t="n"/>
      <c r="AOF221" s="2" t="n"/>
      <c r="AOG221" s="293" t="n"/>
      <c r="AOJ221" s="6" t="n"/>
      <c r="AOL221" s="2" t="n"/>
      <c r="AOM221" s="293" t="n"/>
      <c r="AOP221" s="6" t="n"/>
      <c r="AOR221" s="2" t="n"/>
      <c r="AOS221" s="293" t="n"/>
      <c r="AOV221" s="6" t="n"/>
      <c r="AOX221" s="2" t="n"/>
      <c r="AOY221" s="293" t="n"/>
      <c r="APB221" s="6" t="n"/>
      <c r="APD221" s="2" t="n"/>
      <c r="APE221" s="293" t="n"/>
      <c r="APH221" s="6" t="n"/>
      <c r="APJ221" s="2" t="n"/>
      <c r="APK221" s="293" t="n"/>
      <c r="APN221" s="6" t="n"/>
      <c r="APP221" s="2" t="n"/>
      <c r="APQ221" s="293" t="n"/>
      <c r="APT221" s="6" t="n"/>
      <c r="APV221" s="2" t="n"/>
      <c r="APW221" s="293" t="n"/>
      <c r="APZ221" s="6" t="n"/>
      <c r="AQB221" s="2" t="n"/>
      <c r="AQC221" s="293" t="n"/>
      <c r="AQF221" s="6" t="n"/>
      <c r="AQH221" s="2" t="n"/>
      <c r="AQI221" s="293" t="n"/>
      <c r="AQL221" s="6" t="n"/>
      <c r="AQN221" s="2" t="n"/>
      <c r="AQO221" s="293" t="n"/>
      <c r="AQR221" s="6" t="n"/>
      <c r="AQT221" s="2" t="n"/>
      <c r="AQU221" s="293" t="n"/>
      <c r="AQX221" s="6" t="n"/>
      <c r="AQZ221" s="2" t="n"/>
      <c r="ARA221" s="293" t="n"/>
      <c r="ARD221" s="6" t="n"/>
      <c r="ARF221" s="2" t="n"/>
      <c r="ARG221" s="293" t="n"/>
      <c r="ARJ221" s="6" t="n"/>
      <c r="ARL221" s="2" t="n"/>
      <c r="ARM221" s="293" t="n"/>
      <c r="ARP221" s="6" t="n"/>
      <c r="ARR221" s="2" t="n"/>
      <c r="ARS221" s="293" t="n"/>
      <c r="ARV221" s="6" t="n"/>
      <c r="ARX221" s="2" t="n"/>
      <c r="ARY221" s="293" t="n"/>
      <c r="ASB221" s="6" t="n"/>
      <c r="ASD221" s="2" t="n"/>
      <c r="ASE221" s="293" t="n"/>
      <c r="ASH221" s="6" t="n"/>
      <c r="ASJ221" s="2" t="n"/>
      <c r="ASK221" s="293" t="n"/>
      <c r="ASN221" s="6" t="n"/>
      <c r="ASP221" s="2" t="n"/>
      <c r="ASQ221" s="293" t="n"/>
      <c r="AST221" s="6" t="n"/>
      <c r="ASV221" s="2" t="n"/>
      <c r="ASW221" s="293" t="n"/>
      <c r="ASZ221" s="6" t="n"/>
      <c r="ATB221" s="2" t="n"/>
      <c r="ATC221" s="293" t="n"/>
      <c r="ATF221" s="6" t="n"/>
      <c r="ATH221" s="2" t="n"/>
      <c r="ATI221" s="293" t="n"/>
      <c r="ATL221" s="6" t="n"/>
      <c r="ATN221" s="2" t="n"/>
      <c r="ATO221" s="293" t="n"/>
      <c r="ATR221" s="6" t="n"/>
      <c r="ATT221" s="2" t="n"/>
      <c r="ATU221" s="293" t="n"/>
      <c r="ATX221" s="6" t="n"/>
      <c r="ATZ221" s="2" t="n"/>
      <c r="AUA221" s="293" t="n"/>
      <c r="AUD221" s="6" t="n"/>
      <c r="AUF221" s="2" t="n"/>
      <c r="AUG221" s="293" t="n"/>
      <c r="AUJ221" s="6" t="n"/>
      <c r="AUL221" s="2" t="n"/>
      <c r="AUM221" s="293" t="n"/>
      <c r="AUP221" s="6" t="n"/>
      <c r="AUR221" s="2" t="n"/>
      <c r="AUS221" s="293" t="n"/>
      <c r="AUV221" s="6" t="n"/>
      <c r="AUX221" s="2" t="n"/>
      <c r="AUY221" s="293" t="n"/>
      <c r="AVB221" s="6" t="n"/>
      <c r="AVD221" s="2" t="n"/>
      <c r="AVE221" s="293" t="n"/>
      <c r="AVH221" s="6" t="n"/>
      <c r="AVJ221" s="2" t="n"/>
      <c r="AVK221" s="293" t="n"/>
      <c r="AVN221" s="6" t="n"/>
      <c r="AVP221" s="2" t="n"/>
      <c r="AVQ221" s="293" t="n"/>
      <c r="AVT221" s="6" t="n"/>
      <c r="AVV221" s="2" t="n"/>
      <c r="AVW221" s="293" t="n"/>
      <c r="AVZ221" s="6" t="n"/>
      <c r="AWB221" s="2" t="n"/>
      <c r="AWC221" s="293" t="n"/>
      <c r="AWF221" s="6" t="n"/>
      <c r="AWH221" s="2" t="n"/>
      <c r="AWI221" s="293" t="n"/>
      <c r="AWL221" s="6" t="n"/>
      <c r="AWN221" s="2" t="n"/>
      <c r="AWO221" s="293" t="n"/>
      <c r="AWR221" s="6" t="n"/>
      <c r="AWT221" s="2" t="n"/>
      <c r="AWU221" s="293" t="n"/>
      <c r="AWX221" s="6" t="n"/>
      <c r="AWZ221" s="2" t="n"/>
      <c r="AXA221" s="293" t="n"/>
      <c r="AXD221" s="6" t="n"/>
      <c r="AXF221" s="2" t="n"/>
      <c r="AXG221" s="293" t="n"/>
      <c r="AXJ221" s="6" t="n"/>
      <c r="AXL221" s="2" t="n"/>
      <c r="AXM221" s="293" t="n"/>
      <c r="AXP221" s="6" t="n"/>
      <c r="AXR221" s="2" t="n"/>
      <c r="AXS221" s="293" t="n"/>
      <c r="AXV221" s="6" t="n"/>
      <c r="AXX221" s="2" t="n"/>
      <c r="AXY221" s="293" t="n"/>
      <c r="AYB221" s="6" t="n"/>
      <c r="AYD221" s="2" t="n"/>
      <c r="AYE221" s="293" t="n"/>
      <c r="AYH221" s="6" t="n"/>
      <c r="AYJ221" s="2" t="n"/>
      <c r="AYK221" s="293" t="n"/>
      <c r="AYN221" s="6" t="n"/>
      <c r="AYP221" s="2" t="n"/>
      <c r="AYQ221" s="293" t="n"/>
      <c r="AYT221" s="6" t="n"/>
      <c r="AYV221" s="2" t="n"/>
      <c r="AYW221" s="293" t="n"/>
      <c r="AYZ221" s="6" t="n"/>
      <c r="AZB221" s="2" t="n"/>
      <c r="AZC221" s="293" t="n"/>
      <c r="AZF221" s="6" t="n"/>
      <c r="AZH221" s="2" t="n"/>
      <c r="AZI221" s="293" t="n"/>
      <c r="AZL221" s="6" t="n"/>
      <c r="AZN221" s="2" t="n"/>
      <c r="AZO221" s="293" t="n"/>
      <c r="AZR221" s="6" t="n"/>
      <c r="AZT221" s="2" t="n"/>
      <c r="AZU221" s="293" t="n"/>
      <c r="AZX221" s="6" t="n"/>
      <c r="AZZ221" s="2" t="n"/>
      <c r="BAA221" s="293" t="n"/>
      <c r="BAD221" s="6" t="n"/>
      <c r="BAF221" s="2" t="n"/>
      <c r="BAG221" s="293" t="n"/>
      <c r="BAJ221" s="6" t="n"/>
      <c r="BAL221" s="2" t="n"/>
      <c r="BAM221" s="293" t="n"/>
      <c r="BAP221" s="6" t="n"/>
      <c r="BAR221" s="2" t="n"/>
      <c r="BAS221" s="293" t="n"/>
      <c r="BAV221" s="6" t="n"/>
      <c r="BAX221" s="2" t="n"/>
      <c r="BAY221" s="293" t="n"/>
      <c r="BBB221" s="6" t="n"/>
      <c r="BBD221" s="2" t="n"/>
      <c r="BBE221" s="293" t="n"/>
      <c r="BBH221" s="6" t="n"/>
      <c r="BBJ221" s="2" t="n"/>
      <c r="BBK221" s="293" t="n"/>
      <c r="BBN221" s="6" t="n"/>
      <c r="BBP221" s="2" t="n"/>
      <c r="BBQ221" s="293" t="n"/>
      <c r="BBT221" s="6" t="n"/>
      <c r="BBV221" s="2" t="n"/>
      <c r="BBW221" s="293" t="n"/>
      <c r="BBZ221" s="6" t="n"/>
      <c r="BCB221" s="2" t="n"/>
      <c r="BCC221" s="293" t="n"/>
      <c r="BCF221" s="6" t="n"/>
      <c r="BCH221" s="2" t="n"/>
      <c r="BCI221" s="293" t="n"/>
      <c r="BCL221" s="6" t="n"/>
      <c r="BCN221" s="2" t="n"/>
      <c r="BCO221" s="293" t="n"/>
      <c r="BCR221" s="6" t="n"/>
      <c r="BCT221" s="2" t="n"/>
      <c r="BCU221" s="293" t="n"/>
      <c r="BCX221" s="6" t="n"/>
      <c r="BCZ221" s="2" t="n"/>
      <c r="BDA221" s="293" t="n"/>
      <c r="BDD221" s="6" t="n"/>
      <c r="BDF221" s="2" t="n"/>
      <c r="BDG221" s="293" t="n"/>
      <c r="BDJ221" s="6" t="n"/>
      <c r="BDL221" s="2" t="n"/>
      <c r="BDM221" s="293" t="n"/>
      <c r="BDP221" s="6" t="n"/>
      <c r="BDR221" s="2" t="n"/>
      <c r="BDS221" s="293" t="n"/>
      <c r="BDV221" s="6" t="n"/>
      <c r="BDX221" s="2" t="n"/>
      <c r="BDY221" s="293" t="n"/>
      <c r="BEB221" s="6" t="n"/>
      <c r="BED221" s="2" t="n"/>
      <c r="BEE221" s="293" t="n"/>
      <c r="BEH221" s="6" t="n"/>
      <c r="BEJ221" s="2" t="n"/>
      <c r="BEK221" s="293" t="n"/>
      <c r="BEN221" s="6" t="n"/>
      <c r="BEP221" s="2" t="n"/>
      <c r="BEQ221" s="293" t="n"/>
      <c r="BET221" s="6" t="n"/>
      <c r="BEV221" s="2" t="n"/>
      <c r="BEW221" s="293" t="n"/>
      <c r="BEZ221" s="6" t="n"/>
      <c r="BFB221" s="2" t="n"/>
      <c r="BFC221" s="293" t="n"/>
      <c r="BFF221" s="6" t="n"/>
      <c r="BFH221" s="2" t="n"/>
      <c r="BFI221" s="293" t="n"/>
      <c r="BFL221" s="6" t="n"/>
      <c r="BFN221" s="2" t="n"/>
      <c r="BFO221" s="293" t="n"/>
      <c r="BFR221" s="6" t="n"/>
      <c r="BFT221" s="2" t="n"/>
      <c r="BFU221" s="293" t="n"/>
      <c r="BFX221" s="6" t="n"/>
      <c r="BFZ221" s="2" t="n"/>
      <c r="BGA221" s="293" t="n"/>
      <c r="BGD221" s="6" t="n"/>
      <c r="BGF221" s="2" t="n"/>
      <c r="BGG221" s="293" t="n"/>
      <c r="BGJ221" s="6" t="n"/>
      <c r="BGL221" s="2" t="n"/>
      <c r="BGM221" s="293" t="n"/>
      <c r="BGP221" s="6" t="n"/>
      <c r="BGR221" s="2" t="n"/>
      <c r="BGS221" s="293" t="n"/>
      <c r="BGV221" s="6" t="n"/>
      <c r="BGX221" s="2" t="n"/>
      <c r="BGY221" s="293" t="n"/>
      <c r="BHB221" s="6" t="n"/>
      <c r="BHD221" s="2" t="n"/>
      <c r="BHE221" s="293" t="n"/>
      <c r="BHH221" s="6" t="n"/>
      <c r="BHJ221" s="2" t="n"/>
      <c r="BHK221" s="293" t="n"/>
      <c r="BHN221" s="6" t="n"/>
      <c r="BHP221" s="2" t="n"/>
      <c r="BHQ221" s="293" t="n"/>
      <c r="BHT221" s="6" t="n"/>
      <c r="BHV221" s="2" t="n"/>
      <c r="BHW221" s="293" t="n"/>
      <c r="BHZ221" s="6" t="n"/>
      <c r="BIB221" s="2" t="n"/>
      <c r="BIC221" s="293" t="n"/>
      <c r="BIF221" s="6" t="n"/>
      <c r="BIH221" s="2" t="n"/>
      <c r="BII221" s="293" t="n"/>
      <c r="BIL221" s="6" t="n"/>
      <c r="BIN221" s="2" t="n"/>
      <c r="BIO221" s="293" t="n"/>
      <c r="BIR221" s="6" t="n"/>
      <c r="BIT221" s="2" t="n"/>
      <c r="BIU221" s="293" t="n"/>
      <c r="BIX221" s="6" t="n"/>
      <c r="BIZ221" s="2" t="n"/>
      <c r="BJA221" s="293" t="n"/>
      <c r="BJD221" s="6" t="n"/>
      <c r="BJF221" s="2" t="n"/>
      <c r="BJG221" s="293" t="n"/>
      <c r="BJJ221" s="6" t="n"/>
      <c r="BJL221" s="2" t="n"/>
      <c r="BJM221" s="293" t="n"/>
      <c r="BJP221" s="6" t="n"/>
      <c r="BJR221" s="2" t="n"/>
      <c r="BJS221" s="293" t="n"/>
      <c r="BJV221" s="6" t="n"/>
      <c r="BJX221" s="2" t="n"/>
      <c r="BJY221" s="293" t="n"/>
      <c r="BKB221" s="6" t="n"/>
      <c r="BKD221" s="2" t="n"/>
      <c r="BKE221" s="293" t="n"/>
      <c r="BKH221" s="6" t="n"/>
      <c r="BKJ221" s="2" t="n"/>
      <c r="BKK221" s="293" t="n"/>
      <c r="BKN221" s="6" t="n"/>
      <c r="BKP221" s="2" t="n"/>
      <c r="BKQ221" s="293" t="n"/>
      <c r="BKT221" s="6" t="n"/>
      <c r="BKV221" s="2" t="n"/>
      <c r="BKW221" s="293" t="n"/>
      <c r="BKZ221" s="6" t="n"/>
      <c r="BLB221" s="2" t="n"/>
      <c r="BLC221" s="293" t="n"/>
      <c r="BLF221" s="6" t="n"/>
      <c r="BLH221" s="2" t="n"/>
      <c r="BLI221" s="293" t="n"/>
      <c r="BLL221" s="6" t="n"/>
      <c r="BLN221" s="2" t="n"/>
      <c r="BLO221" s="293" t="n"/>
      <c r="BLR221" s="6" t="n"/>
      <c r="BLT221" s="2" t="n"/>
      <c r="BLU221" s="293" t="n"/>
      <c r="BLX221" s="6" t="n"/>
      <c r="BLZ221" s="2" t="n"/>
      <c r="BMA221" s="293" t="n"/>
      <c r="BMD221" s="6" t="n"/>
      <c r="BMF221" s="2" t="n"/>
      <c r="BMG221" s="293" t="n"/>
      <c r="BMJ221" s="6" t="n"/>
      <c r="BML221" s="2" t="n"/>
      <c r="BMM221" s="293" t="n"/>
      <c r="BMP221" s="6" t="n"/>
      <c r="BMR221" s="2" t="n"/>
      <c r="BMS221" s="293" t="n"/>
      <c r="BMV221" s="6" t="n"/>
      <c r="BMX221" s="2" t="n"/>
      <c r="BMY221" s="293" t="n"/>
      <c r="BNB221" s="6" t="n"/>
      <c r="BND221" s="2" t="n"/>
      <c r="BNE221" s="293" t="n"/>
      <c r="BNH221" s="6" t="n"/>
      <c r="BNJ221" s="2" t="n"/>
      <c r="BNK221" s="293" t="n"/>
      <c r="BNN221" s="6" t="n"/>
      <c r="BNP221" s="2" t="n"/>
      <c r="BNQ221" s="293" t="n"/>
      <c r="BNT221" s="6" t="n"/>
      <c r="BNV221" s="2" t="n"/>
      <c r="BNW221" s="293" t="n"/>
      <c r="BNZ221" s="6" t="n"/>
      <c r="BOB221" s="2" t="n"/>
      <c r="BOC221" s="293" t="n"/>
      <c r="BOF221" s="6" t="n"/>
      <c r="BOH221" s="2" t="n"/>
      <c r="BOI221" s="293" t="n"/>
      <c r="BOL221" s="6" t="n"/>
      <c r="BON221" s="2" t="n"/>
      <c r="BOO221" s="293" t="n"/>
    </row>
    <row r="222">
      <c r="D222" s="3" t="n"/>
      <c r="E222" s="11" t="n"/>
      <c r="F222" s="293" t="n"/>
      <c r="G222" s="11" t="n"/>
      <c r="H222" s="8" t="n"/>
      <c r="I222" s="8" t="n"/>
      <c r="J222" s="2" t="n"/>
      <c r="K222" s="6" t="n"/>
      <c r="L222" s="293" t="n"/>
      <c r="M222" s="293" t="n"/>
      <c r="N222" s="6" t="n"/>
      <c r="P222" s="2" t="n"/>
      <c r="Q222" s="293" t="n"/>
      <c r="T222" s="6" t="n"/>
      <c r="V222" s="2" t="n"/>
      <c r="W222" s="293" t="n"/>
      <c r="Z222" s="6" t="n"/>
      <c r="AB222" s="2" t="n"/>
      <c r="AC222" s="293" t="n"/>
      <c r="AF222" s="6" t="n"/>
      <c r="AH222" s="2" t="n"/>
      <c r="AI222" s="293" t="n"/>
      <c r="AL222" s="6" t="n"/>
      <c r="AN222" s="2" t="n"/>
      <c r="AO222" s="293" t="n"/>
      <c r="AR222" s="6" t="n"/>
      <c r="AT222" s="2" t="n"/>
      <c r="AU222" s="293" t="n"/>
      <c r="AX222" s="6" t="n"/>
      <c r="AZ222" s="2" t="n"/>
      <c r="BA222" s="293" t="n"/>
      <c r="BD222" s="6" t="n"/>
      <c r="BF222" s="2" t="n"/>
      <c r="BG222" s="293" t="n"/>
      <c r="BJ222" s="6" t="n"/>
      <c r="BL222" s="2" t="n"/>
      <c r="BM222" s="293" t="n"/>
      <c r="BP222" s="6" t="n"/>
      <c r="BR222" s="2" t="n"/>
      <c r="BS222" s="293" t="n"/>
      <c r="BV222" s="6" t="n"/>
      <c r="BX222" s="2" t="n"/>
      <c r="BY222" s="293" t="n"/>
      <c r="CB222" s="6" t="n"/>
      <c r="CD222" s="2" t="n"/>
      <c r="CE222" s="293" t="n"/>
      <c r="CH222" s="6" t="n"/>
      <c r="CJ222" s="2" t="n"/>
      <c r="CK222" s="293" t="n"/>
      <c r="CN222" s="6" t="n"/>
      <c r="CP222" s="2" t="n"/>
      <c r="CQ222" s="293" t="n"/>
      <c r="CT222" s="6" t="n"/>
      <c r="CV222" s="2" t="n"/>
      <c r="CW222" s="293" t="n"/>
      <c r="CZ222" s="6" t="n"/>
      <c r="DB222" s="2" t="n"/>
      <c r="DC222" s="293" t="n"/>
      <c r="DF222" s="6" t="n"/>
      <c r="DH222" s="2" t="n"/>
      <c r="DI222" s="293" t="n"/>
      <c r="DL222" s="6" t="n"/>
      <c r="DN222" s="2" t="n"/>
      <c r="DO222" s="293" t="n"/>
      <c r="DR222" s="6" t="n"/>
      <c r="DT222" s="2" t="n"/>
      <c r="DU222" s="293" t="n"/>
      <c r="DX222" s="6" t="n"/>
      <c r="DZ222" s="2" t="n"/>
      <c r="EA222" s="293" t="n"/>
      <c r="ED222" s="6" t="n"/>
      <c r="EF222" s="2" t="n"/>
      <c r="EG222" s="293" t="n"/>
      <c r="EJ222" s="6" t="n"/>
      <c r="EL222" s="2" t="n"/>
      <c r="EM222" s="293" t="n"/>
      <c r="EP222" s="6" t="n"/>
      <c r="ER222" s="2" t="n"/>
      <c r="ES222" s="293" t="n"/>
      <c r="EV222" s="6" t="n"/>
      <c r="EX222" s="2" t="n"/>
      <c r="EY222" s="293" t="n"/>
      <c r="FB222" s="6" t="n"/>
      <c r="FD222" s="2" t="n"/>
      <c r="FE222" s="293" t="n"/>
      <c r="FH222" s="6" t="n"/>
      <c r="FJ222" s="2" t="n"/>
      <c r="FK222" s="293" t="n"/>
      <c r="FN222" s="6" t="n"/>
      <c r="FP222" s="2" t="n"/>
      <c r="FQ222" s="293" t="n"/>
      <c r="FT222" s="6" t="n"/>
      <c r="FV222" s="2" t="n"/>
      <c r="FW222" s="293" t="n"/>
      <c r="FZ222" s="6" t="n"/>
      <c r="GB222" s="2" t="n"/>
      <c r="GC222" s="293" t="n"/>
      <c r="GF222" s="6" t="n"/>
      <c r="GH222" s="2" t="n"/>
      <c r="GI222" s="293" t="n"/>
      <c r="GL222" s="6" t="n"/>
      <c r="GN222" s="2" t="n"/>
      <c r="GO222" s="293" t="n"/>
      <c r="GR222" s="6" t="n"/>
      <c r="GT222" s="2" t="n"/>
      <c r="GU222" s="293" t="n"/>
      <c r="GX222" s="6" t="n"/>
      <c r="GZ222" s="2" t="n"/>
      <c r="HA222" s="293" t="n"/>
      <c r="HD222" s="6" t="n"/>
      <c r="HF222" s="2" t="n"/>
      <c r="HG222" s="293" t="n"/>
      <c r="HJ222" s="6" t="n"/>
      <c r="HL222" s="2" t="n"/>
      <c r="HM222" s="293" t="n"/>
      <c r="HP222" s="6" t="n"/>
      <c r="HR222" s="2" t="n"/>
      <c r="HS222" s="293" t="n"/>
      <c r="HV222" s="6" t="n"/>
      <c r="HX222" s="2" t="n"/>
      <c r="HY222" s="293" t="n"/>
      <c r="IB222" s="6" t="n"/>
      <c r="ID222" s="2" t="n"/>
      <c r="IE222" s="293" t="n"/>
      <c r="IH222" s="6" t="n"/>
      <c r="IJ222" s="2" t="n"/>
      <c r="IK222" s="293" t="n"/>
      <c r="IN222" s="6" t="n"/>
      <c r="IP222" s="2" t="n"/>
      <c r="IQ222" s="293" t="n"/>
      <c r="IT222" s="6" t="n"/>
      <c r="IV222" s="2" t="n"/>
      <c r="IW222" s="293" t="n"/>
      <c r="IZ222" s="6" t="n"/>
      <c r="JB222" s="2" t="n"/>
      <c r="JC222" s="293" t="n"/>
      <c r="JF222" s="6" t="n"/>
      <c r="JH222" s="2" t="n"/>
      <c r="JI222" s="293" t="n"/>
      <c r="JL222" s="6" t="n"/>
      <c r="JN222" s="2" t="n"/>
      <c r="JO222" s="293" t="n"/>
      <c r="JR222" s="6" t="n"/>
      <c r="JT222" s="2" t="n"/>
      <c r="JU222" s="293" t="n"/>
      <c r="JX222" s="6" t="n"/>
      <c r="JZ222" s="2" t="n"/>
      <c r="KA222" s="293" t="n"/>
      <c r="KD222" s="6" t="n"/>
      <c r="KF222" s="2" t="n"/>
      <c r="KG222" s="293" t="n"/>
      <c r="KJ222" s="6" t="n"/>
      <c r="KL222" s="2" t="n"/>
      <c r="KM222" s="293" t="n"/>
      <c r="KP222" s="6" t="n"/>
      <c r="KR222" s="2" t="n"/>
      <c r="KS222" s="293" t="n"/>
      <c r="KV222" s="6" t="n"/>
      <c r="KX222" s="2" t="n"/>
      <c r="KY222" s="293" t="n"/>
      <c r="LB222" s="6" t="n"/>
      <c r="LD222" s="2" t="n"/>
      <c r="LE222" s="293" t="n"/>
      <c r="LH222" s="6" t="n"/>
      <c r="LJ222" s="2" t="n"/>
      <c r="LK222" s="293" t="n"/>
      <c r="LN222" s="6" t="n"/>
      <c r="LP222" s="2" t="n"/>
      <c r="LQ222" s="293" t="n"/>
      <c r="LT222" s="6" t="n"/>
      <c r="LV222" s="2" t="n"/>
      <c r="LW222" s="293" t="n"/>
      <c r="LZ222" s="6" t="n"/>
      <c r="MB222" s="2" t="n"/>
      <c r="MC222" s="293" t="n"/>
      <c r="MF222" s="6" t="n"/>
      <c r="MH222" s="2" t="n"/>
      <c r="MI222" s="293" t="n"/>
      <c r="ML222" s="6" t="n"/>
      <c r="MN222" s="2" t="n"/>
      <c r="MO222" s="293" t="n"/>
      <c r="MR222" s="6" t="n"/>
      <c r="MT222" s="2" t="n"/>
      <c r="MU222" s="293" t="n"/>
      <c r="MX222" s="6" t="n"/>
      <c r="MZ222" s="2" t="n"/>
      <c r="NA222" s="293" t="n"/>
      <c r="ND222" s="6" t="n"/>
      <c r="NF222" s="2" t="n"/>
      <c r="NG222" s="293" t="n"/>
      <c r="NJ222" s="6" t="n"/>
      <c r="NL222" s="2" t="n"/>
      <c r="NM222" s="293" t="n"/>
      <c r="NP222" s="6" t="n"/>
      <c r="NR222" s="2" t="n"/>
      <c r="NS222" s="293" t="n"/>
      <c r="NV222" s="6" t="n"/>
      <c r="NX222" s="2" t="n"/>
      <c r="NY222" s="293" t="n"/>
      <c r="OB222" s="6" t="n"/>
      <c r="OD222" s="2" t="n"/>
      <c r="OE222" s="293" t="n"/>
      <c r="OH222" s="6" t="n"/>
      <c r="OJ222" s="2" t="n"/>
      <c r="OK222" s="293" t="n"/>
      <c r="ON222" s="6" t="n"/>
      <c r="OP222" s="2" t="n"/>
      <c r="OQ222" s="293" t="n"/>
      <c r="OT222" s="6" t="n"/>
      <c r="OV222" s="2" t="n"/>
      <c r="OW222" s="293" t="n"/>
      <c r="OZ222" s="6" t="n"/>
      <c r="PB222" s="2" t="n"/>
      <c r="PC222" s="293" t="n"/>
      <c r="PF222" s="6" t="n"/>
      <c r="PH222" s="2" t="n"/>
      <c r="PI222" s="293" t="n"/>
      <c r="PL222" s="6" t="n"/>
      <c r="PN222" s="2" t="n"/>
      <c r="PO222" s="293" t="n"/>
      <c r="PR222" s="6" t="n"/>
      <c r="PT222" s="2" t="n"/>
      <c r="PU222" s="293" t="n"/>
      <c r="PX222" s="6" t="n"/>
      <c r="PZ222" s="2" t="n"/>
      <c r="QA222" s="293" t="n"/>
      <c r="QD222" s="6" t="n"/>
      <c r="QF222" s="2" t="n"/>
      <c r="QG222" s="293" t="n"/>
      <c r="QJ222" s="6" t="n"/>
      <c r="QL222" s="2" t="n"/>
      <c r="QM222" s="293" t="n"/>
      <c r="QP222" s="6" t="n"/>
      <c r="QR222" s="2" t="n"/>
      <c r="QS222" s="293" t="n"/>
      <c r="QV222" s="6" t="n"/>
      <c r="QX222" s="2" t="n"/>
      <c r="QY222" s="293" t="n"/>
      <c r="RB222" s="6" t="n"/>
      <c r="RD222" s="2" t="n"/>
      <c r="RE222" s="293" t="n"/>
      <c r="RH222" s="6" t="n"/>
      <c r="RJ222" s="2" t="n"/>
      <c r="RK222" s="293" t="n"/>
      <c r="RN222" s="6" t="n"/>
      <c r="RP222" s="2" t="n"/>
      <c r="RQ222" s="293" t="n"/>
      <c r="RT222" s="6" t="n"/>
      <c r="RV222" s="2" t="n"/>
      <c r="RW222" s="293" t="n"/>
      <c r="RZ222" s="6" t="n"/>
      <c r="SB222" s="2" t="n"/>
      <c r="SC222" s="293" t="n"/>
      <c r="SF222" s="6" t="n"/>
      <c r="SH222" s="2" t="n"/>
      <c r="SI222" s="293" t="n"/>
      <c r="SL222" s="6" t="n"/>
      <c r="SN222" s="2" t="n"/>
      <c r="SO222" s="293" t="n"/>
      <c r="SR222" s="6" t="n"/>
      <c r="ST222" s="2" t="n"/>
      <c r="SU222" s="293" t="n"/>
      <c r="SX222" s="6" t="n"/>
      <c r="SZ222" s="2" t="n"/>
      <c r="TA222" s="293" t="n"/>
      <c r="TD222" s="6" t="n"/>
      <c r="TF222" s="2" t="n"/>
      <c r="TG222" s="293" t="n"/>
      <c r="TJ222" s="6" t="n"/>
      <c r="TL222" s="2" t="n"/>
      <c r="TM222" s="293" t="n"/>
      <c r="TP222" s="6" t="n"/>
      <c r="TR222" s="2" t="n"/>
      <c r="TS222" s="293" t="n"/>
      <c r="TV222" s="6" t="n"/>
      <c r="TX222" s="2" t="n"/>
      <c r="TY222" s="293" t="n"/>
      <c r="UB222" s="6" t="n"/>
      <c r="UD222" s="2" t="n"/>
      <c r="UE222" s="293" t="n"/>
      <c r="UH222" s="6" t="n"/>
      <c r="UJ222" s="2" t="n"/>
      <c r="UK222" s="293" t="n"/>
      <c r="UN222" s="6" t="n"/>
      <c r="UP222" s="2" t="n"/>
      <c r="UQ222" s="293" t="n"/>
      <c r="UT222" s="6" t="n"/>
      <c r="UV222" s="2" t="n"/>
      <c r="UW222" s="293" t="n"/>
      <c r="UZ222" s="6" t="n"/>
      <c r="VB222" s="2" t="n"/>
      <c r="VC222" s="293" t="n"/>
      <c r="VF222" s="6" t="n"/>
      <c r="VH222" s="2" t="n"/>
      <c r="VI222" s="293" t="n"/>
      <c r="VL222" s="6" t="n"/>
      <c r="VN222" s="2" t="n"/>
      <c r="VO222" s="293" t="n"/>
      <c r="VR222" s="6" t="n"/>
      <c r="VT222" s="2" t="n"/>
      <c r="VU222" s="293" t="n"/>
      <c r="VX222" s="6" t="n"/>
      <c r="VZ222" s="2" t="n"/>
      <c r="WA222" s="293" t="n"/>
      <c r="WD222" s="6" t="n"/>
      <c r="WF222" s="2" t="n"/>
      <c r="WG222" s="293" t="n"/>
      <c r="WJ222" s="6" t="n"/>
      <c r="WL222" s="2" t="n"/>
      <c r="WM222" s="293" t="n"/>
      <c r="WP222" s="6" t="n"/>
      <c r="WR222" s="2" t="n"/>
      <c r="WS222" s="293" t="n"/>
      <c r="WV222" s="6" t="n"/>
      <c r="WX222" s="2" t="n"/>
      <c r="WY222" s="293" t="n"/>
      <c r="XB222" s="6" t="n"/>
      <c r="XD222" s="2" t="n"/>
      <c r="XE222" s="293" t="n"/>
      <c r="XH222" s="6" t="n"/>
      <c r="XJ222" s="2" t="n"/>
      <c r="XK222" s="293" t="n"/>
      <c r="XN222" s="6" t="n"/>
      <c r="XP222" s="2" t="n"/>
      <c r="XQ222" s="293" t="n"/>
      <c r="XT222" s="6" t="n"/>
      <c r="XV222" s="2" t="n"/>
      <c r="XW222" s="293" t="n"/>
      <c r="XZ222" s="6" t="n"/>
      <c r="YB222" s="2" t="n"/>
      <c r="YC222" s="293" t="n"/>
      <c r="YF222" s="6" t="n"/>
      <c r="YH222" s="2" t="n"/>
      <c r="YI222" s="293" t="n"/>
      <c r="YL222" s="6" t="n"/>
      <c r="YN222" s="2" t="n"/>
      <c r="YO222" s="293" t="n"/>
      <c r="YR222" s="6" t="n"/>
      <c r="YT222" s="2" t="n"/>
      <c r="YU222" s="293" t="n"/>
      <c r="YX222" s="6" t="n"/>
      <c r="YZ222" s="2" t="n"/>
      <c r="ZA222" s="293" t="n"/>
      <c r="ZD222" s="6" t="n"/>
      <c r="ZF222" s="2" t="n"/>
      <c r="ZG222" s="293" t="n"/>
      <c r="ZJ222" s="6" t="n"/>
      <c r="ZL222" s="2" t="n"/>
      <c r="ZM222" s="293" t="n"/>
      <c r="ZP222" s="6" t="n"/>
      <c r="ZR222" s="2" t="n"/>
      <c r="ZS222" s="293" t="n"/>
      <c r="ZV222" s="6" t="n"/>
      <c r="ZX222" s="2" t="n"/>
      <c r="ZY222" s="293" t="n"/>
      <c r="AAB222" s="6" t="n"/>
      <c r="AAD222" s="2" t="n"/>
      <c r="AAE222" s="293" t="n"/>
      <c r="AAH222" s="6" t="n"/>
      <c r="AAJ222" s="2" t="n"/>
      <c r="AAK222" s="293" t="n"/>
      <c r="AAN222" s="6" t="n"/>
      <c r="AAP222" s="2" t="n"/>
      <c r="AAQ222" s="293" t="n"/>
      <c r="AAT222" s="6" t="n"/>
      <c r="AAV222" s="2" t="n"/>
      <c r="AAW222" s="293" t="n"/>
      <c r="AAZ222" s="6" t="n"/>
      <c r="ABB222" s="2" t="n"/>
      <c r="ABC222" s="293" t="n"/>
      <c r="ABF222" s="6" t="n"/>
      <c r="ABH222" s="2" t="n"/>
      <c r="ABI222" s="293" t="n"/>
      <c r="ABL222" s="6" t="n"/>
      <c r="ABN222" s="2" t="n"/>
      <c r="ABO222" s="293" t="n"/>
      <c r="ABR222" s="6" t="n"/>
      <c r="ABT222" s="2" t="n"/>
      <c r="ABU222" s="293" t="n"/>
      <c r="ABX222" s="6" t="n"/>
      <c r="ABZ222" s="2" t="n"/>
      <c r="ACA222" s="293" t="n"/>
      <c r="ACD222" s="6" t="n"/>
      <c r="ACF222" s="2" t="n"/>
      <c r="ACG222" s="293" t="n"/>
      <c r="ACJ222" s="6" t="n"/>
      <c r="ACL222" s="2" t="n"/>
      <c r="ACM222" s="293" t="n"/>
      <c r="ACP222" s="6" t="n"/>
      <c r="ACR222" s="2" t="n"/>
      <c r="ACS222" s="293" t="n"/>
      <c r="ACV222" s="6" t="n"/>
      <c r="ACX222" s="2" t="n"/>
      <c r="ACY222" s="293" t="n"/>
      <c r="ADB222" s="6" t="n"/>
      <c r="ADD222" s="2" t="n"/>
      <c r="ADE222" s="293" t="n"/>
      <c r="ADH222" s="6" t="n"/>
      <c r="ADJ222" s="2" t="n"/>
      <c r="ADK222" s="293" t="n"/>
      <c r="ADN222" s="6" t="n"/>
      <c r="ADP222" s="2" t="n"/>
      <c r="ADQ222" s="293" t="n"/>
      <c r="ADT222" s="6" t="n"/>
      <c r="ADV222" s="2" t="n"/>
      <c r="ADW222" s="293" t="n"/>
      <c r="ADZ222" s="6" t="n"/>
      <c r="AEB222" s="2" t="n"/>
      <c r="AEC222" s="293" t="n"/>
      <c r="AEF222" s="6" t="n"/>
      <c r="AEH222" s="2" t="n"/>
      <c r="AEI222" s="293" t="n"/>
      <c r="AEL222" s="6" t="n"/>
      <c r="AEN222" s="2" t="n"/>
      <c r="AEO222" s="293" t="n"/>
      <c r="AER222" s="6" t="n"/>
      <c r="AET222" s="2" t="n"/>
      <c r="AEU222" s="293" t="n"/>
      <c r="AEX222" s="6" t="n"/>
      <c r="AEZ222" s="2" t="n"/>
      <c r="AFA222" s="293" t="n"/>
      <c r="AFD222" s="6" t="n"/>
      <c r="AFF222" s="2" t="n"/>
      <c r="AFG222" s="293" t="n"/>
      <c r="AFJ222" s="6" t="n"/>
      <c r="AFL222" s="2" t="n"/>
      <c r="AFM222" s="293" t="n"/>
      <c r="AFP222" s="6" t="n"/>
      <c r="AFR222" s="2" t="n"/>
      <c r="AFS222" s="293" t="n"/>
      <c r="AFV222" s="6" t="n"/>
      <c r="AFX222" s="2" t="n"/>
      <c r="AFY222" s="293" t="n"/>
      <c r="AGB222" s="6" t="n"/>
      <c r="AGD222" s="2" t="n"/>
      <c r="AGE222" s="293" t="n"/>
      <c r="AGH222" s="6" t="n"/>
      <c r="AGJ222" s="2" t="n"/>
      <c r="AGK222" s="293" t="n"/>
      <c r="AGN222" s="6" t="n"/>
      <c r="AGP222" s="2" t="n"/>
      <c r="AGQ222" s="293" t="n"/>
      <c r="AGT222" s="6" t="n"/>
      <c r="AGV222" s="2" t="n"/>
      <c r="AGW222" s="293" t="n"/>
      <c r="AGZ222" s="6" t="n"/>
      <c r="AHB222" s="2" t="n"/>
      <c r="AHC222" s="293" t="n"/>
      <c r="AHF222" s="6" t="n"/>
      <c r="AHH222" s="2" t="n"/>
      <c r="AHI222" s="293" t="n"/>
      <c r="AHL222" s="6" t="n"/>
      <c r="AHN222" s="2" t="n"/>
      <c r="AHO222" s="293" t="n"/>
      <c r="AHR222" s="6" t="n"/>
      <c r="AHT222" s="2" t="n"/>
      <c r="AHU222" s="293" t="n"/>
      <c r="AHX222" s="6" t="n"/>
      <c r="AHZ222" s="2" t="n"/>
      <c r="AIA222" s="293" t="n"/>
      <c r="AID222" s="6" t="n"/>
      <c r="AIF222" s="2" t="n"/>
      <c r="AIG222" s="293" t="n"/>
      <c r="AIJ222" s="6" t="n"/>
      <c r="AIL222" s="2" t="n"/>
      <c r="AIM222" s="293" t="n"/>
      <c r="AIP222" s="6" t="n"/>
      <c r="AIR222" s="2" t="n"/>
      <c r="AIS222" s="293" t="n"/>
      <c r="AIV222" s="6" t="n"/>
      <c r="AIX222" s="2" t="n"/>
      <c r="AIY222" s="293" t="n"/>
      <c r="AJB222" s="6" t="n"/>
      <c r="AJD222" s="2" t="n"/>
      <c r="AJE222" s="293" t="n"/>
      <c r="AJH222" s="6" t="n"/>
      <c r="AJJ222" s="2" t="n"/>
      <c r="AJK222" s="293" t="n"/>
      <c r="AJN222" s="6" t="n"/>
      <c r="AJP222" s="2" t="n"/>
      <c r="AJQ222" s="293" t="n"/>
      <c r="AJT222" s="6" t="n"/>
      <c r="AJV222" s="2" t="n"/>
      <c r="AJW222" s="293" t="n"/>
      <c r="AJZ222" s="6" t="n"/>
      <c r="AKB222" s="2" t="n"/>
      <c r="AKC222" s="293" t="n"/>
      <c r="AKF222" s="6" t="n"/>
      <c r="AKH222" s="2" t="n"/>
      <c r="AKI222" s="293" t="n"/>
      <c r="AKL222" s="6" t="n"/>
      <c r="AKN222" s="2" t="n"/>
      <c r="AKO222" s="293" t="n"/>
      <c r="AKR222" s="6" t="n"/>
      <c r="AKT222" s="2" t="n"/>
      <c r="AKU222" s="293" t="n"/>
      <c r="AKX222" s="6" t="n"/>
      <c r="AKZ222" s="2" t="n"/>
      <c r="ALA222" s="293" t="n"/>
      <c r="ALD222" s="6" t="n"/>
      <c r="ALF222" s="2" t="n"/>
      <c r="ALG222" s="293" t="n"/>
      <c r="ALJ222" s="6" t="n"/>
      <c r="ALL222" s="2" t="n"/>
      <c r="ALM222" s="293" t="n"/>
      <c r="ALP222" s="6" t="n"/>
      <c r="ALR222" s="2" t="n"/>
      <c r="ALS222" s="293" t="n"/>
      <c r="ALV222" s="6" t="n"/>
      <c r="ALX222" s="2" t="n"/>
      <c r="ALY222" s="293" t="n"/>
      <c r="AMB222" s="6" t="n"/>
      <c r="AMD222" s="2" t="n"/>
      <c r="AME222" s="293" t="n"/>
      <c r="AMH222" s="6" t="n"/>
      <c r="AMJ222" s="2" t="n"/>
      <c r="AMK222" s="293" t="n"/>
      <c r="AMN222" s="6" t="n"/>
      <c r="AMP222" s="2" t="n"/>
      <c r="AMQ222" s="293" t="n"/>
      <c r="AMT222" s="6" t="n"/>
      <c r="AMV222" s="2" t="n"/>
      <c r="AMW222" s="293" t="n"/>
      <c r="AMZ222" s="6" t="n"/>
      <c r="ANB222" s="2" t="n"/>
      <c r="ANC222" s="293" t="n"/>
      <c r="ANF222" s="6" t="n"/>
      <c r="ANH222" s="2" t="n"/>
      <c r="ANI222" s="293" t="n"/>
      <c r="ANL222" s="6" t="n"/>
      <c r="ANN222" s="2" t="n"/>
      <c r="ANO222" s="293" t="n"/>
      <c r="ANR222" s="6" t="n"/>
      <c r="ANT222" s="2" t="n"/>
      <c r="ANU222" s="293" t="n"/>
      <c r="ANX222" s="6" t="n"/>
      <c r="ANZ222" s="2" t="n"/>
      <c r="AOA222" s="293" t="n"/>
      <c r="AOD222" s="6" t="n"/>
      <c r="AOF222" s="2" t="n"/>
      <c r="AOG222" s="293" t="n"/>
      <c r="AOJ222" s="6" t="n"/>
      <c r="AOL222" s="2" t="n"/>
      <c r="AOM222" s="293" t="n"/>
      <c r="AOP222" s="6" t="n"/>
      <c r="AOR222" s="2" t="n"/>
      <c r="AOS222" s="293" t="n"/>
      <c r="AOV222" s="6" t="n"/>
      <c r="AOX222" s="2" t="n"/>
      <c r="AOY222" s="293" t="n"/>
      <c r="APB222" s="6" t="n"/>
      <c r="APD222" s="2" t="n"/>
      <c r="APE222" s="293" t="n"/>
      <c r="APH222" s="6" t="n"/>
      <c r="APJ222" s="2" t="n"/>
      <c r="APK222" s="293" t="n"/>
      <c r="APN222" s="6" t="n"/>
      <c r="APP222" s="2" t="n"/>
      <c r="APQ222" s="293" t="n"/>
      <c r="APT222" s="6" t="n"/>
      <c r="APV222" s="2" t="n"/>
      <c r="APW222" s="293" t="n"/>
      <c r="APZ222" s="6" t="n"/>
      <c r="AQB222" s="2" t="n"/>
      <c r="AQC222" s="293" t="n"/>
      <c r="AQF222" s="6" t="n"/>
      <c r="AQH222" s="2" t="n"/>
      <c r="AQI222" s="293" t="n"/>
      <c r="AQL222" s="6" t="n"/>
      <c r="AQN222" s="2" t="n"/>
      <c r="AQO222" s="293" t="n"/>
      <c r="AQR222" s="6" t="n"/>
      <c r="AQT222" s="2" t="n"/>
      <c r="AQU222" s="293" t="n"/>
      <c r="AQX222" s="6" t="n"/>
      <c r="AQZ222" s="2" t="n"/>
      <c r="ARA222" s="293" t="n"/>
      <c r="ARD222" s="6" t="n"/>
      <c r="ARF222" s="2" t="n"/>
      <c r="ARG222" s="293" t="n"/>
      <c r="ARJ222" s="6" t="n"/>
      <c r="ARL222" s="2" t="n"/>
      <c r="ARM222" s="293" t="n"/>
      <c r="ARP222" s="6" t="n"/>
      <c r="ARR222" s="2" t="n"/>
      <c r="ARS222" s="293" t="n"/>
      <c r="ARV222" s="6" t="n"/>
      <c r="ARX222" s="2" t="n"/>
      <c r="ARY222" s="293" t="n"/>
      <c r="ASB222" s="6" t="n"/>
      <c r="ASD222" s="2" t="n"/>
      <c r="ASE222" s="293" t="n"/>
      <c r="ASH222" s="6" t="n"/>
      <c r="ASJ222" s="2" t="n"/>
      <c r="ASK222" s="293" t="n"/>
      <c r="ASN222" s="6" t="n"/>
      <c r="ASP222" s="2" t="n"/>
      <c r="ASQ222" s="293" t="n"/>
      <c r="AST222" s="6" t="n"/>
      <c r="ASV222" s="2" t="n"/>
      <c r="ASW222" s="293" t="n"/>
      <c r="ASZ222" s="6" t="n"/>
      <c r="ATB222" s="2" t="n"/>
      <c r="ATC222" s="293" t="n"/>
      <c r="ATF222" s="6" t="n"/>
      <c r="ATH222" s="2" t="n"/>
      <c r="ATI222" s="293" t="n"/>
      <c r="ATL222" s="6" t="n"/>
      <c r="ATN222" s="2" t="n"/>
      <c r="ATO222" s="293" t="n"/>
      <c r="ATR222" s="6" t="n"/>
      <c r="ATT222" s="2" t="n"/>
      <c r="ATU222" s="293" t="n"/>
      <c r="ATX222" s="6" t="n"/>
      <c r="ATZ222" s="2" t="n"/>
      <c r="AUA222" s="293" t="n"/>
      <c r="AUD222" s="6" t="n"/>
      <c r="AUF222" s="2" t="n"/>
      <c r="AUG222" s="293" t="n"/>
      <c r="AUJ222" s="6" t="n"/>
      <c r="AUL222" s="2" t="n"/>
      <c r="AUM222" s="293" t="n"/>
      <c r="AUP222" s="6" t="n"/>
      <c r="AUR222" s="2" t="n"/>
      <c r="AUS222" s="293" t="n"/>
      <c r="AUV222" s="6" t="n"/>
      <c r="AUX222" s="2" t="n"/>
      <c r="AUY222" s="293" t="n"/>
      <c r="AVB222" s="6" t="n"/>
      <c r="AVD222" s="2" t="n"/>
      <c r="AVE222" s="293" t="n"/>
      <c r="AVH222" s="6" t="n"/>
      <c r="AVJ222" s="2" t="n"/>
      <c r="AVK222" s="293" t="n"/>
      <c r="AVN222" s="6" t="n"/>
      <c r="AVP222" s="2" t="n"/>
      <c r="AVQ222" s="293" t="n"/>
      <c r="AVT222" s="6" t="n"/>
      <c r="AVV222" s="2" t="n"/>
      <c r="AVW222" s="293" t="n"/>
      <c r="AVZ222" s="6" t="n"/>
      <c r="AWB222" s="2" t="n"/>
      <c r="AWC222" s="293" t="n"/>
      <c r="AWF222" s="6" t="n"/>
      <c r="AWH222" s="2" t="n"/>
      <c r="AWI222" s="293" t="n"/>
      <c r="AWL222" s="6" t="n"/>
      <c r="AWN222" s="2" t="n"/>
      <c r="AWO222" s="293" t="n"/>
      <c r="AWR222" s="6" t="n"/>
      <c r="AWT222" s="2" t="n"/>
      <c r="AWU222" s="293" t="n"/>
      <c r="AWX222" s="6" t="n"/>
      <c r="AWZ222" s="2" t="n"/>
      <c r="AXA222" s="293" t="n"/>
      <c r="AXD222" s="6" t="n"/>
      <c r="AXF222" s="2" t="n"/>
      <c r="AXG222" s="293" t="n"/>
      <c r="AXJ222" s="6" t="n"/>
      <c r="AXL222" s="2" t="n"/>
      <c r="AXM222" s="293" t="n"/>
      <c r="AXP222" s="6" t="n"/>
      <c r="AXR222" s="2" t="n"/>
      <c r="AXS222" s="293" t="n"/>
      <c r="AXV222" s="6" t="n"/>
      <c r="AXX222" s="2" t="n"/>
      <c r="AXY222" s="293" t="n"/>
      <c r="AYB222" s="6" t="n"/>
      <c r="AYD222" s="2" t="n"/>
      <c r="AYE222" s="293" t="n"/>
      <c r="AYH222" s="6" t="n"/>
      <c r="AYJ222" s="2" t="n"/>
      <c r="AYK222" s="293" t="n"/>
      <c r="AYN222" s="6" t="n"/>
      <c r="AYP222" s="2" t="n"/>
      <c r="AYQ222" s="293" t="n"/>
      <c r="AYT222" s="6" t="n"/>
      <c r="AYV222" s="2" t="n"/>
      <c r="AYW222" s="293" t="n"/>
      <c r="AYZ222" s="6" t="n"/>
      <c r="AZB222" s="2" t="n"/>
      <c r="AZC222" s="293" t="n"/>
      <c r="AZF222" s="6" t="n"/>
      <c r="AZH222" s="2" t="n"/>
      <c r="AZI222" s="293" t="n"/>
      <c r="AZL222" s="6" t="n"/>
      <c r="AZN222" s="2" t="n"/>
      <c r="AZO222" s="293" t="n"/>
      <c r="AZR222" s="6" t="n"/>
      <c r="AZT222" s="2" t="n"/>
      <c r="AZU222" s="293" t="n"/>
      <c r="AZX222" s="6" t="n"/>
      <c r="AZZ222" s="2" t="n"/>
      <c r="BAA222" s="293" t="n"/>
      <c r="BAD222" s="6" t="n"/>
      <c r="BAF222" s="2" t="n"/>
      <c r="BAG222" s="293" t="n"/>
      <c r="BAJ222" s="6" t="n"/>
      <c r="BAL222" s="2" t="n"/>
      <c r="BAM222" s="293" t="n"/>
      <c r="BAP222" s="6" t="n"/>
      <c r="BAR222" s="2" t="n"/>
      <c r="BAS222" s="293" t="n"/>
      <c r="BAV222" s="6" t="n"/>
      <c r="BAX222" s="2" t="n"/>
      <c r="BAY222" s="293" t="n"/>
      <c r="BBB222" s="6" t="n"/>
      <c r="BBD222" s="2" t="n"/>
      <c r="BBE222" s="293" t="n"/>
      <c r="BBH222" s="6" t="n"/>
      <c r="BBJ222" s="2" t="n"/>
      <c r="BBK222" s="293" t="n"/>
      <c r="BBN222" s="6" t="n"/>
      <c r="BBP222" s="2" t="n"/>
      <c r="BBQ222" s="293" t="n"/>
      <c r="BBT222" s="6" t="n"/>
      <c r="BBV222" s="2" t="n"/>
      <c r="BBW222" s="293" t="n"/>
      <c r="BBZ222" s="6" t="n"/>
      <c r="BCB222" s="2" t="n"/>
      <c r="BCC222" s="293" t="n"/>
      <c r="BCF222" s="6" t="n"/>
      <c r="BCH222" s="2" t="n"/>
      <c r="BCI222" s="293" t="n"/>
      <c r="BCL222" s="6" t="n"/>
      <c r="BCN222" s="2" t="n"/>
      <c r="BCO222" s="293" t="n"/>
      <c r="BCR222" s="6" t="n"/>
      <c r="BCT222" s="2" t="n"/>
      <c r="BCU222" s="293" t="n"/>
      <c r="BCX222" s="6" t="n"/>
      <c r="BCZ222" s="2" t="n"/>
      <c r="BDA222" s="293" t="n"/>
      <c r="BDD222" s="6" t="n"/>
      <c r="BDF222" s="2" t="n"/>
      <c r="BDG222" s="293" t="n"/>
      <c r="BDJ222" s="6" t="n"/>
      <c r="BDL222" s="2" t="n"/>
      <c r="BDM222" s="293" t="n"/>
      <c r="BDP222" s="6" t="n"/>
      <c r="BDR222" s="2" t="n"/>
      <c r="BDS222" s="293" t="n"/>
      <c r="BDV222" s="6" t="n"/>
      <c r="BDX222" s="2" t="n"/>
      <c r="BDY222" s="293" t="n"/>
      <c r="BEB222" s="6" t="n"/>
      <c r="BED222" s="2" t="n"/>
      <c r="BEE222" s="293" t="n"/>
      <c r="BEH222" s="6" t="n"/>
      <c r="BEJ222" s="2" t="n"/>
      <c r="BEK222" s="293" t="n"/>
      <c r="BEN222" s="6" t="n"/>
      <c r="BEP222" s="2" t="n"/>
      <c r="BEQ222" s="293" t="n"/>
      <c r="BET222" s="6" t="n"/>
      <c r="BEV222" s="2" t="n"/>
      <c r="BEW222" s="293" t="n"/>
      <c r="BEZ222" s="6" t="n"/>
      <c r="BFB222" s="2" t="n"/>
      <c r="BFC222" s="293" t="n"/>
      <c r="BFF222" s="6" t="n"/>
      <c r="BFH222" s="2" t="n"/>
      <c r="BFI222" s="293" t="n"/>
      <c r="BFL222" s="6" t="n"/>
      <c r="BFN222" s="2" t="n"/>
      <c r="BFO222" s="293" t="n"/>
      <c r="BFR222" s="6" t="n"/>
      <c r="BFT222" s="2" t="n"/>
      <c r="BFU222" s="293" t="n"/>
      <c r="BFX222" s="6" t="n"/>
      <c r="BFZ222" s="2" t="n"/>
      <c r="BGA222" s="293" t="n"/>
      <c r="BGD222" s="6" t="n"/>
      <c r="BGF222" s="2" t="n"/>
      <c r="BGG222" s="293" t="n"/>
      <c r="BGJ222" s="6" t="n"/>
      <c r="BGL222" s="2" t="n"/>
      <c r="BGM222" s="293" t="n"/>
      <c r="BGP222" s="6" t="n"/>
      <c r="BGR222" s="2" t="n"/>
      <c r="BGS222" s="293" t="n"/>
      <c r="BGV222" s="6" t="n"/>
      <c r="BGX222" s="2" t="n"/>
      <c r="BGY222" s="293" t="n"/>
      <c r="BHB222" s="6" t="n"/>
      <c r="BHD222" s="2" t="n"/>
      <c r="BHE222" s="293" t="n"/>
      <c r="BHH222" s="6" t="n"/>
      <c r="BHJ222" s="2" t="n"/>
      <c r="BHK222" s="293" t="n"/>
      <c r="BHN222" s="6" t="n"/>
      <c r="BHP222" s="2" t="n"/>
      <c r="BHQ222" s="293" t="n"/>
      <c r="BHT222" s="6" t="n"/>
      <c r="BHV222" s="2" t="n"/>
      <c r="BHW222" s="293" t="n"/>
      <c r="BHZ222" s="6" t="n"/>
      <c r="BIB222" s="2" t="n"/>
      <c r="BIC222" s="293" t="n"/>
      <c r="BIF222" s="6" t="n"/>
      <c r="BIH222" s="2" t="n"/>
      <c r="BII222" s="293" t="n"/>
      <c r="BIL222" s="6" t="n"/>
      <c r="BIN222" s="2" t="n"/>
      <c r="BIO222" s="293" t="n"/>
      <c r="BIR222" s="6" t="n"/>
      <c r="BIT222" s="2" t="n"/>
      <c r="BIU222" s="293" t="n"/>
      <c r="BIX222" s="6" t="n"/>
      <c r="BIZ222" s="2" t="n"/>
      <c r="BJA222" s="293" t="n"/>
      <c r="BJD222" s="6" t="n"/>
      <c r="BJF222" s="2" t="n"/>
      <c r="BJG222" s="293" t="n"/>
      <c r="BJJ222" s="6" t="n"/>
      <c r="BJL222" s="2" t="n"/>
      <c r="BJM222" s="293" t="n"/>
      <c r="BJP222" s="6" t="n"/>
      <c r="BJR222" s="2" t="n"/>
      <c r="BJS222" s="293" t="n"/>
      <c r="BJV222" s="6" t="n"/>
      <c r="BJX222" s="2" t="n"/>
      <c r="BJY222" s="293" t="n"/>
      <c r="BKB222" s="6" t="n"/>
      <c r="BKD222" s="2" t="n"/>
      <c r="BKE222" s="293" t="n"/>
      <c r="BKH222" s="6" t="n"/>
      <c r="BKJ222" s="2" t="n"/>
      <c r="BKK222" s="293" t="n"/>
      <c r="BKN222" s="6" t="n"/>
      <c r="BKP222" s="2" t="n"/>
      <c r="BKQ222" s="293" t="n"/>
      <c r="BKT222" s="6" t="n"/>
      <c r="BKV222" s="2" t="n"/>
      <c r="BKW222" s="293" t="n"/>
      <c r="BKZ222" s="6" t="n"/>
      <c r="BLB222" s="2" t="n"/>
      <c r="BLC222" s="293" t="n"/>
      <c r="BLF222" s="6" t="n"/>
      <c r="BLH222" s="2" t="n"/>
      <c r="BLI222" s="293" t="n"/>
      <c r="BLL222" s="6" t="n"/>
      <c r="BLN222" s="2" t="n"/>
      <c r="BLO222" s="293" t="n"/>
      <c r="BLR222" s="6" t="n"/>
      <c r="BLT222" s="2" t="n"/>
      <c r="BLU222" s="293" t="n"/>
      <c r="BLX222" s="6" t="n"/>
      <c r="BLZ222" s="2" t="n"/>
      <c r="BMA222" s="293" t="n"/>
      <c r="BMD222" s="6" t="n"/>
      <c r="BMF222" s="2" t="n"/>
      <c r="BMG222" s="293" t="n"/>
      <c r="BMJ222" s="6" t="n"/>
      <c r="BML222" s="2" t="n"/>
      <c r="BMM222" s="293" t="n"/>
      <c r="BMP222" s="6" t="n"/>
      <c r="BMR222" s="2" t="n"/>
      <c r="BMS222" s="293" t="n"/>
      <c r="BMV222" s="6" t="n"/>
      <c r="BMX222" s="2" t="n"/>
      <c r="BMY222" s="293" t="n"/>
      <c r="BNB222" s="6" t="n"/>
      <c r="BND222" s="2" t="n"/>
      <c r="BNE222" s="293" t="n"/>
      <c r="BNH222" s="6" t="n"/>
      <c r="BNJ222" s="2" t="n"/>
      <c r="BNK222" s="293" t="n"/>
      <c r="BNN222" s="6" t="n"/>
      <c r="BNP222" s="2" t="n"/>
      <c r="BNQ222" s="293" t="n"/>
      <c r="BNT222" s="6" t="n"/>
      <c r="BNV222" s="2" t="n"/>
      <c r="BNW222" s="293" t="n"/>
      <c r="BNZ222" s="6" t="n"/>
      <c r="BOB222" s="2" t="n"/>
      <c r="BOC222" s="293" t="n"/>
      <c r="BOF222" s="6" t="n"/>
      <c r="BOH222" s="2" t="n"/>
      <c r="BOI222" s="293" t="n"/>
      <c r="BOL222" s="6" t="n"/>
      <c r="BON222" s="2" t="n"/>
      <c r="BOO222" s="293" t="n"/>
    </row>
    <row r="223">
      <c r="D223" s="3" t="n"/>
      <c r="E223" s="11" t="n"/>
      <c r="F223" s="293" t="n"/>
      <c r="G223" s="11" t="n"/>
      <c r="H223" s="8" t="n"/>
      <c r="I223" s="8" t="n"/>
      <c r="J223" s="2" t="n"/>
      <c r="K223" s="6" t="n"/>
      <c r="L223" s="293" t="n"/>
      <c r="M223" s="293" t="n"/>
      <c r="N223" s="6" t="n"/>
      <c r="P223" s="2" t="n"/>
      <c r="Q223" s="293" t="n"/>
      <c r="T223" s="6" t="n"/>
      <c r="V223" s="2" t="n"/>
      <c r="W223" s="293" t="n"/>
      <c r="Z223" s="6" t="n"/>
      <c r="AB223" s="2" t="n"/>
      <c r="AC223" s="293" t="n"/>
      <c r="AF223" s="6" t="n"/>
      <c r="AH223" s="2" t="n"/>
      <c r="AI223" s="293" t="n"/>
      <c r="AL223" s="6" t="n"/>
      <c r="AN223" s="2" t="n"/>
      <c r="AO223" s="293" t="n"/>
      <c r="AR223" s="6" t="n"/>
      <c r="AT223" s="2" t="n"/>
      <c r="AU223" s="293" t="n"/>
      <c r="AX223" s="6" t="n"/>
      <c r="AZ223" s="2" t="n"/>
      <c r="BA223" s="293" t="n"/>
      <c r="BD223" s="6" t="n"/>
      <c r="BF223" s="2" t="n"/>
      <c r="BG223" s="293" t="n"/>
      <c r="BJ223" s="6" t="n"/>
      <c r="BL223" s="2" t="n"/>
      <c r="BM223" s="293" t="n"/>
      <c r="BP223" s="6" t="n"/>
      <c r="BR223" s="2" t="n"/>
      <c r="BS223" s="293" t="n"/>
      <c r="BV223" s="6" t="n"/>
      <c r="BX223" s="2" t="n"/>
      <c r="BY223" s="293" t="n"/>
      <c r="CB223" s="6" t="n"/>
      <c r="CD223" s="2" t="n"/>
      <c r="CE223" s="293" t="n"/>
      <c r="CH223" s="6" t="n"/>
      <c r="CJ223" s="2" t="n"/>
      <c r="CK223" s="293" t="n"/>
      <c r="CN223" s="6" t="n"/>
      <c r="CP223" s="2" t="n"/>
      <c r="CQ223" s="293" t="n"/>
      <c r="CT223" s="6" t="n"/>
      <c r="CV223" s="2" t="n"/>
      <c r="CW223" s="293" t="n"/>
      <c r="CZ223" s="6" t="n"/>
      <c r="DB223" s="2" t="n"/>
      <c r="DC223" s="293" t="n"/>
      <c r="DF223" s="6" t="n"/>
      <c r="DH223" s="2" t="n"/>
      <c r="DI223" s="293" t="n"/>
      <c r="DL223" s="6" t="n"/>
      <c r="DN223" s="2" t="n"/>
      <c r="DO223" s="293" t="n"/>
      <c r="DR223" s="6" t="n"/>
      <c r="DT223" s="2" t="n"/>
      <c r="DU223" s="293" t="n"/>
      <c r="DX223" s="6" t="n"/>
      <c r="DZ223" s="2" t="n"/>
      <c r="EA223" s="293" t="n"/>
      <c r="ED223" s="6" t="n"/>
      <c r="EF223" s="2" t="n"/>
      <c r="EG223" s="293" t="n"/>
      <c r="EJ223" s="6" t="n"/>
      <c r="EL223" s="2" t="n"/>
      <c r="EM223" s="293" t="n"/>
      <c r="EP223" s="6" t="n"/>
      <c r="ER223" s="2" t="n"/>
      <c r="ES223" s="293" t="n"/>
      <c r="EV223" s="6" t="n"/>
      <c r="EX223" s="2" t="n"/>
      <c r="EY223" s="293" t="n"/>
      <c r="FB223" s="6" t="n"/>
      <c r="FD223" s="2" t="n"/>
      <c r="FE223" s="293" t="n"/>
      <c r="FH223" s="6" t="n"/>
      <c r="FJ223" s="2" t="n"/>
      <c r="FK223" s="293" t="n"/>
      <c r="FN223" s="6" t="n"/>
      <c r="FP223" s="2" t="n"/>
      <c r="FQ223" s="293" t="n"/>
      <c r="FT223" s="6" t="n"/>
      <c r="FV223" s="2" t="n"/>
      <c r="FW223" s="293" t="n"/>
      <c r="FZ223" s="6" t="n"/>
      <c r="GB223" s="2" t="n"/>
      <c r="GC223" s="293" t="n"/>
      <c r="GF223" s="6" t="n"/>
      <c r="GH223" s="2" t="n"/>
      <c r="GI223" s="293" t="n"/>
      <c r="GL223" s="6" t="n"/>
      <c r="GN223" s="2" t="n"/>
      <c r="GO223" s="293" t="n"/>
      <c r="GR223" s="6" t="n"/>
      <c r="GT223" s="2" t="n"/>
      <c r="GU223" s="293" t="n"/>
      <c r="GX223" s="6" t="n"/>
      <c r="GZ223" s="2" t="n"/>
      <c r="HA223" s="293" t="n"/>
      <c r="HD223" s="6" t="n"/>
      <c r="HF223" s="2" t="n"/>
      <c r="HG223" s="293" t="n"/>
      <c r="HJ223" s="6" t="n"/>
      <c r="HL223" s="2" t="n"/>
      <c r="HM223" s="293" t="n"/>
      <c r="HP223" s="6" t="n"/>
      <c r="HR223" s="2" t="n"/>
      <c r="HS223" s="293" t="n"/>
      <c r="HV223" s="6" t="n"/>
      <c r="HX223" s="2" t="n"/>
      <c r="HY223" s="293" t="n"/>
      <c r="IB223" s="6" t="n"/>
      <c r="ID223" s="2" t="n"/>
      <c r="IE223" s="293" t="n"/>
      <c r="IH223" s="6" t="n"/>
      <c r="IJ223" s="2" t="n"/>
      <c r="IK223" s="293" t="n"/>
      <c r="IN223" s="6" t="n"/>
      <c r="IP223" s="2" t="n"/>
      <c r="IQ223" s="293" t="n"/>
      <c r="IT223" s="6" t="n"/>
      <c r="IV223" s="2" t="n"/>
      <c r="IW223" s="293" t="n"/>
      <c r="IZ223" s="6" t="n"/>
      <c r="JB223" s="2" t="n"/>
      <c r="JC223" s="293" t="n"/>
      <c r="JF223" s="6" t="n"/>
      <c r="JH223" s="2" t="n"/>
      <c r="JI223" s="293" t="n"/>
      <c r="JL223" s="6" t="n"/>
      <c r="JN223" s="2" t="n"/>
      <c r="JO223" s="293" t="n"/>
      <c r="JR223" s="6" t="n"/>
      <c r="JT223" s="2" t="n"/>
      <c r="JU223" s="293" t="n"/>
      <c r="JX223" s="6" t="n"/>
      <c r="JZ223" s="2" t="n"/>
      <c r="KA223" s="293" t="n"/>
      <c r="KD223" s="6" t="n"/>
      <c r="KF223" s="2" t="n"/>
      <c r="KG223" s="293" t="n"/>
      <c r="KJ223" s="6" t="n"/>
      <c r="KL223" s="2" t="n"/>
      <c r="KM223" s="293" t="n"/>
      <c r="KP223" s="6" t="n"/>
      <c r="KR223" s="2" t="n"/>
      <c r="KS223" s="293" t="n"/>
      <c r="KV223" s="6" t="n"/>
      <c r="KX223" s="2" t="n"/>
      <c r="KY223" s="293" t="n"/>
      <c r="LB223" s="6" t="n"/>
      <c r="LD223" s="2" t="n"/>
      <c r="LE223" s="293" t="n"/>
      <c r="LH223" s="6" t="n"/>
      <c r="LJ223" s="2" t="n"/>
      <c r="LK223" s="293" t="n"/>
      <c r="LN223" s="6" t="n"/>
      <c r="LP223" s="2" t="n"/>
      <c r="LQ223" s="293" t="n"/>
      <c r="LT223" s="6" t="n"/>
      <c r="LV223" s="2" t="n"/>
      <c r="LW223" s="293" t="n"/>
      <c r="LZ223" s="6" t="n"/>
      <c r="MB223" s="2" t="n"/>
      <c r="MC223" s="293" t="n"/>
      <c r="MF223" s="6" t="n"/>
      <c r="MH223" s="2" t="n"/>
      <c r="MI223" s="293" t="n"/>
      <c r="ML223" s="6" t="n"/>
      <c r="MN223" s="2" t="n"/>
      <c r="MO223" s="293" t="n"/>
      <c r="MR223" s="6" t="n"/>
      <c r="MT223" s="2" t="n"/>
      <c r="MU223" s="293" t="n"/>
      <c r="MX223" s="6" t="n"/>
      <c r="MZ223" s="2" t="n"/>
      <c r="NA223" s="293" t="n"/>
      <c r="ND223" s="6" t="n"/>
      <c r="NF223" s="2" t="n"/>
      <c r="NG223" s="293" t="n"/>
      <c r="NJ223" s="6" t="n"/>
      <c r="NL223" s="2" t="n"/>
      <c r="NM223" s="293" t="n"/>
      <c r="NP223" s="6" t="n"/>
      <c r="NR223" s="2" t="n"/>
      <c r="NS223" s="293" t="n"/>
      <c r="NV223" s="6" t="n"/>
      <c r="NX223" s="2" t="n"/>
      <c r="NY223" s="293" t="n"/>
      <c r="OB223" s="6" t="n"/>
      <c r="OD223" s="2" t="n"/>
      <c r="OE223" s="293" t="n"/>
      <c r="OH223" s="6" t="n"/>
      <c r="OJ223" s="2" t="n"/>
      <c r="OK223" s="293" t="n"/>
      <c r="ON223" s="6" t="n"/>
      <c r="OP223" s="2" t="n"/>
      <c r="OQ223" s="293" t="n"/>
      <c r="OT223" s="6" t="n"/>
      <c r="OV223" s="2" t="n"/>
      <c r="OW223" s="293" t="n"/>
      <c r="OZ223" s="6" t="n"/>
      <c r="PB223" s="2" t="n"/>
      <c r="PC223" s="293" t="n"/>
      <c r="PF223" s="6" t="n"/>
      <c r="PH223" s="2" t="n"/>
      <c r="PI223" s="293" t="n"/>
      <c r="PL223" s="6" t="n"/>
      <c r="PN223" s="2" t="n"/>
      <c r="PO223" s="293" t="n"/>
      <c r="PR223" s="6" t="n"/>
      <c r="PT223" s="2" t="n"/>
      <c r="PU223" s="293" t="n"/>
      <c r="PX223" s="6" t="n"/>
      <c r="PZ223" s="2" t="n"/>
      <c r="QA223" s="293" t="n"/>
      <c r="QD223" s="6" t="n"/>
      <c r="QF223" s="2" t="n"/>
      <c r="QG223" s="293" t="n"/>
      <c r="QJ223" s="6" t="n"/>
      <c r="QL223" s="2" t="n"/>
      <c r="QM223" s="293" t="n"/>
      <c r="QP223" s="6" t="n"/>
      <c r="QR223" s="2" t="n"/>
      <c r="QS223" s="293" t="n"/>
      <c r="QV223" s="6" t="n"/>
      <c r="QX223" s="2" t="n"/>
      <c r="QY223" s="293" t="n"/>
      <c r="RB223" s="6" t="n"/>
      <c r="RD223" s="2" t="n"/>
      <c r="RE223" s="293" t="n"/>
      <c r="RH223" s="6" t="n"/>
      <c r="RJ223" s="2" t="n"/>
      <c r="RK223" s="293" t="n"/>
      <c r="RN223" s="6" t="n"/>
      <c r="RP223" s="2" t="n"/>
      <c r="RQ223" s="293" t="n"/>
      <c r="RT223" s="6" t="n"/>
      <c r="RV223" s="2" t="n"/>
      <c r="RW223" s="293" t="n"/>
      <c r="RZ223" s="6" t="n"/>
      <c r="SB223" s="2" t="n"/>
      <c r="SC223" s="293" t="n"/>
      <c r="SF223" s="6" t="n"/>
      <c r="SH223" s="2" t="n"/>
      <c r="SI223" s="293" t="n"/>
      <c r="SL223" s="6" t="n"/>
      <c r="SN223" s="2" t="n"/>
      <c r="SO223" s="293" t="n"/>
      <c r="SR223" s="6" t="n"/>
      <c r="ST223" s="2" t="n"/>
      <c r="SU223" s="293" t="n"/>
      <c r="SX223" s="6" t="n"/>
      <c r="SZ223" s="2" t="n"/>
      <c r="TA223" s="293" t="n"/>
      <c r="TD223" s="6" t="n"/>
      <c r="TF223" s="2" t="n"/>
      <c r="TG223" s="293" t="n"/>
      <c r="TJ223" s="6" t="n"/>
      <c r="TL223" s="2" t="n"/>
      <c r="TM223" s="293" t="n"/>
      <c r="TP223" s="6" t="n"/>
      <c r="TR223" s="2" t="n"/>
      <c r="TS223" s="293" t="n"/>
      <c r="TV223" s="6" t="n"/>
      <c r="TX223" s="2" t="n"/>
      <c r="TY223" s="293" t="n"/>
      <c r="UB223" s="6" t="n"/>
      <c r="UD223" s="2" t="n"/>
      <c r="UE223" s="293" t="n"/>
      <c r="UH223" s="6" t="n"/>
      <c r="UJ223" s="2" t="n"/>
      <c r="UK223" s="293" t="n"/>
      <c r="UN223" s="6" t="n"/>
      <c r="UP223" s="2" t="n"/>
      <c r="UQ223" s="293" t="n"/>
      <c r="UT223" s="6" t="n"/>
      <c r="UV223" s="2" t="n"/>
      <c r="UW223" s="293" t="n"/>
      <c r="UZ223" s="6" t="n"/>
      <c r="VB223" s="2" t="n"/>
      <c r="VC223" s="293" t="n"/>
      <c r="VF223" s="6" t="n"/>
      <c r="VH223" s="2" t="n"/>
      <c r="VI223" s="293" t="n"/>
      <c r="VL223" s="6" t="n"/>
      <c r="VN223" s="2" t="n"/>
      <c r="VO223" s="293" t="n"/>
      <c r="VR223" s="6" t="n"/>
      <c r="VT223" s="2" t="n"/>
      <c r="VU223" s="293" t="n"/>
      <c r="VX223" s="6" t="n"/>
      <c r="VZ223" s="2" t="n"/>
      <c r="WA223" s="293" t="n"/>
      <c r="WD223" s="6" t="n"/>
      <c r="WF223" s="2" t="n"/>
      <c r="WG223" s="293" t="n"/>
      <c r="WJ223" s="6" t="n"/>
      <c r="WL223" s="2" t="n"/>
      <c r="WM223" s="293" t="n"/>
      <c r="WP223" s="6" t="n"/>
      <c r="WR223" s="2" t="n"/>
      <c r="WS223" s="293" t="n"/>
      <c r="WV223" s="6" t="n"/>
      <c r="WX223" s="2" t="n"/>
      <c r="WY223" s="293" t="n"/>
      <c r="XB223" s="6" t="n"/>
      <c r="XD223" s="2" t="n"/>
      <c r="XE223" s="293" t="n"/>
      <c r="XH223" s="6" t="n"/>
      <c r="XJ223" s="2" t="n"/>
      <c r="XK223" s="293" t="n"/>
      <c r="XN223" s="6" t="n"/>
      <c r="XP223" s="2" t="n"/>
      <c r="XQ223" s="293" t="n"/>
      <c r="XT223" s="6" t="n"/>
      <c r="XV223" s="2" t="n"/>
      <c r="XW223" s="293" t="n"/>
      <c r="XZ223" s="6" t="n"/>
      <c r="YB223" s="2" t="n"/>
      <c r="YC223" s="293" t="n"/>
      <c r="YF223" s="6" t="n"/>
      <c r="YH223" s="2" t="n"/>
      <c r="YI223" s="293" t="n"/>
      <c r="YL223" s="6" t="n"/>
      <c r="YN223" s="2" t="n"/>
      <c r="YO223" s="293" t="n"/>
      <c r="YR223" s="6" t="n"/>
      <c r="YT223" s="2" t="n"/>
      <c r="YU223" s="293" t="n"/>
      <c r="YX223" s="6" t="n"/>
      <c r="YZ223" s="2" t="n"/>
      <c r="ZA223" s="293" t="n"/>
      <c r="ZD223" s="6" t="n"/>
      <c r="ZF223" s="2" t="n"/>
      <c r="ZG223" s="293" t="n"/>
      <c r="ZJ223" s="6" t="n"/>
      <c r="ZL223" s="2" t="n"/>
      <c r="ZM223" s="293" t="n"/>
      <c r="ZP223" s="6" t="n"/>
      <c r="ZR223" s="2" t="n"/>
      <c r="ZS223" s="293" t="n"/>
      <c r="ZV223" s="6" t="n"/>
      <c r="ZX223" s="2" t="n"/>
      <c r="ZY223" s="293" t="n"/>
      <c r="AAB223" s="6" t="n"/>
      <c r="AAD223" s="2" t="n"/>
      <c r="AAE223" s="293" t="n"/>
      <c r="AAH223" s="6" t="n"/>
      <c r="AAJ223" s="2" t="n"/>
      <c r="AAK223" s="293" t="n"/>
      <c r="AAN223" s="6" t="n"/>
      <c r="AAP223" s="2" t="n"/>
      <c r="AAQ223" s="293" t="n"/>
      <c r="AAT223" s="6" t="n"/>
      <c r="AAV223" s="2" t="n"/>
      <c r="AAW223" s="293" t="n"/>
      <c r="AAZ223" s="6" t="n"/>
      <c r="ABB223" s="2" t="n"/>
      <c r="ABC223" s="293" t="n"/>
      <c r="ABF223" s="6" t="n"/>
      <c r="ABH223" s="2" t="n"/>
      <c r="ABI223" s="293" t="n"/>
      <c r="ABL223" s="6" t="n"/>
      <c r="ABN223" s="2" t="n"/>
      <c r="ABO223" s="293" t="n"/>
      <c r="ABR223" s="6" t="n"/>
      <c r="ABT223" s="2" t="n"/>
      <c r="ABU223" s="293" t="n"/>
      <c r="ABX223" s="6" t="n"/>
      <c r="ABZ223" s="2" t="n"/>
      <c r="ACA223" s="293" t="n"/>
      <c r="ACD223" s="6" t="n"/>
      <c r="ACF223" s="2" t="n"/>
      <c r="ACG223" s="293" t="n"/>
      <c r="ACJ223" s="6" t="n"/>
      <c r="ACL223" s="2" t="n"/>
      <c r="ACM223" s="293" t="n"/>
      <c r="ACP223" s="6" t="n"/>
      <c r="ACR223" s="2" t="n"/>
      <c r="ACS223" s="293" t="n"/>
      <c r="ACV223" s="6" t="n"/>
      <c r="ACX223" s="2" t="n"/>
      <c r="ACY223" s="293" t="n"/>
      <c r="ADB223" s="6" t="n"/>
      <c r="ADD223" s="2" t="n"/>
      <c r="ADE223" s="293" t="n"/>
      <c r="ADH223" s="6" t="n"/>
      <c r="ADJ223" s="2" t="n"/>
      <c r="ADK223" s="293" t="n"/>
      <c r="ADN223" s="6" t="n"/>
      <c r="ADP223" s="2" t="n"/>
      <c r="ADQ223" s="293" t="n"/>
      <c r="ADT223" s="6" t="n"/>
      <c r="ADV223" s="2" t="n"/>
      <c r="ADW223" s="293" t="n"/>
      <c r="ADZ223" s="6" t="n"/>
      <c r="AEB223" s="2" t="n"/>
      <c r="AEC223" s="293" t="n"/>
      <c r="AEF223" s="6" t="n"/>
      <c r="AEH223" s="2" t="n"/>
      <c r="AEI223" s="293" t="n"/>
      <c r="AEL223" s="6" t="n"/>
      <c r="AEN223" s="2" t="n"/>
      <c r="AEO223" s="293" t="n"/>
      <c r="AER223" s="6" t="n"/>
      <c r="AET223" s="2" t="n"/>
      <c r="AEU223" s="293" t="n"/>
      <c r="AEX223" s="6" t="n"/>
      <c r="AEZ223" s="2" t="n"/>
      <c r="AFA223" s="293" t="n"/>
      <c r="AFD223" s="6" t="n"/>
      <c r="AFF223" s="2" t="n"/>
      <c r="AFG223" s="293" t="n"/>
      <c r="AFJ223" s="6" t="n"/>
      <c r="AFL223" s="2" t="n"/>
      <c r="AFM223" s="293" t="n"/>
      <c r="AFP223" s="6" t="n"/>
      <c r="AFR223" s="2" t="n"/>
      <c r="AFS223" s="293" t="n"/>
      <c r="AFV223" s="6" t="n"/>
      <c r="AFX223" s="2" t="n"/>
      <c r="AFY223" s="293" t="n"/>
      <c r="AGB223" s="6" t="n"/>
      <c r="AGD223" s="2" t="n"/>
      <c r="AGE223" s="293" t="n"/>
      <c r="AGH223" s="6" t="n"/>
      <c r="AGJ223" s="2" t="n"/>
      <c r="AGK223" s="293" t="n"/>
      <c r="AGN223" s="6" t="n"/>
      <c r="AGP223" s="2" t="n"/>
      <c r="AGQ223" s="293" t="n"/>
      <c r="AGT223" s="6" t="n"/>
      <c r="AGV223" s="2" t="n"/>
      <c r="AGW223" s="293" t="n"/>
      <c r="AGZ223" s="6" t="n"/>
      <c r="AHB223" s="2" t="n"/>
      <c r="AHC223" s="293" t="n"/>
      <c r="AHF223" s="6" t="n"/>
      <c r="AHH223" s="2" t="n"/>
      <c r="AHI223" s="293" t="n"/>
      <c r="AHL223" s="6" t="n"/>
      <c r="AHN223" s="2" t="n"/>
      <c r="AHO223" s="293" t="n"/>
      <c r="AHR223" s="6" t="n"/>
      <c r="AHT223" s="2" t="n"/>
      <c r="AHU223" s="293" t="n"/>
      <c r="AHX223" s="6" t="n"/>
      <c r="AHZ223" s="2" t="n"/>
      <c r="AIA223" s="293" t="n"/>
      <c r="AID223" s="6" t="n"/>
      <c r="AIF223" s="2" t="n"/>
      <c r="AIG223" s="293" t="n"/>
      <c r="AIJ223" s="6" t="n"/>
      <c r="AIL223" s="2" t="n"/>
      <c r="AIM223" s="293" t="n"/>
      <c r="AIP223" s="6" t="n"/>
      <c r="AIR223" s="2" t="n"/>
      <c r="AIS223" s="293" t="n"/>
      <c r="AIV223" s="6" t="n"/>
      <c r="AIX223" s="2" t="n"/>
      <c r="AIY223" s="293" t="n"/>
      <c r="AJB223" s="6" t="n"/>
      <c r="AJD223" s="2" t="n"/>
      <c r="AJE223" s="293" t="n"/>
      <c r="AJH223" s="6" t="n"/>
      <c r="AJJ223" s="2" t="n"/>
      <c r="AJK223" s="293" t="n"/>
      <c r="AJN223" s="6" t="n"/>
      <c r="AJP223" s="2" t="n"/>
      <c r="AJQ223" s="293" t="n"/>
      <c r="AJT223" s="6" t="n"/>
      <c r="AJV223" s="2" t="n"/>
      <c r="AJW223" s="293" t="n"/>
      <c r="AJZ223" s="6" t="n"/>
      <c r="AKB223" s="2" t="n"/>
      <c r="AKC223" s="293" t="n"/>
      <c r="AKF223" s="6" t="n"/>
      <c r="AKH223" s="2" t="n"/>
      <c r="AKI223" s="293" t="n"/>
      <c r="AKL223" s="6" t="n"/>
      <c r="AKN223" s="2" t="n"/>
      <c r="AKO223" s="293" t="n"/>
      <c r="AKR223" s="6" t="n"/>
      <c r="AKT223" s="2" t="n"/>
      <c r="AKU223" s="293" t="n"/>
      <c r="AKX223" s="6" t="n"/>
      <c r="AKZ223" s="2" t="n"/>
      <c r="ALA223" s="293" t="n"/>
      <c r="ALD223" s="6" t="n"/>
      <c r="ALF223" s="2" t="n"/>
      <c r="ALG223" s="293" t="n"/>
      <c r="ALJ223" s="6" t="n"/>
      <c r="ALL223" s="2" t="n"/>
      <c r="ALM223" s="293" t="n"/>
      <c r="ALP223" s="6" t="n"/>
      <c r="ALR223" s="2" t="n"/>
      <c r="ALS223" s="293" t="n"/>
      <c r="ALV223" s="6" t="n"/>
      <c r="ALX223" s="2" t="n"/>
      <c r="ALY223" s="293" t="n"/>
      <c r="AMB223" s="6" t="n"/>
      <c r="AMD223" s="2" t="n"/>
      <c r="AME223" s="293" t="n"/>
      <c r="AMH223" s="6" t="n"/>
      <c r="AMJ223" s="2" t="n"/>
      <c r="AMK223" s="293" t="n"/>
      <c r="AMN223" s="6" t="n"/>
      <c r="AMP223" s="2" t="n"/>
      <c r="AMQ223" s="293" t="n"/>
      <c r="AMT223" s="6" t="n"/>
      <c r="AMV223" s="2" t="n"/>
      <c r="AMW223" s="293" t="n"/>
      <c r="AMZ223" s="6" t="n"/>
      <c r="ANB223" s="2" t="n"/>
      <c r="ANC223" s="293" t="n"/>
      <c r="ANF223" s="6" t="n"/>
      <c r="ANH223" s="2" t="n"/>
      <c r="ANI223" s="293" t="n"/>
      <c r="ANL223" s="6" t="n"/>
      <c r="ANN223" s="2" t="n"/>
      <c r="ANO223" s="293" t="n"/>
      <c r="ANR223" s="6" t="n"/>
      <c r="ANT223" s="2" t="n"/>
      <c r="ANU223" s="293" t="n"/>
      <c r="ANX223" s="6" t="n"/>
      <c r="ANZ223" s="2" t="n"/>
      <c r="AOA223" s="293" t="n"/>
      <c r="AOD223" s="6" t="n"/>
      <c r="AOF223" s="2" t="n"/>
      <c r="AOG223" s="293" t="n"/>
      <c r="AOJ223" s="6" t="n"/>
      <c r="AOL223" s="2" t="n"/>
      <c r="AOM223" s="293" t="n"/>
      <c r="AOP223" s="6" t="n"/>
      <c r="AOR223" s="2" t="n"/>
      <c r="AOS223" s="293" t="n"/>
      <c r="AOV223" s="6" t="n"/>
      <c r="AOX223" s="2" t="n"/>
      <c r="AOY223" s="293" t="n"/>
      <c r="APB223" s="6" t="n"/>
      <c r="APD223" s="2" t="n"/>
      <c r="APE223" s="293" t="n"/>
      <c r="APH223" s="6" t="n"/>
      <c r="APJ223" s="2" t="n"/>
      <c r="APK223" s="293" t="n"/>
      <c r="APN223" s="6" t="n"/>
      <c r="APP223" s="2" t="n"/>
      <c r="APQ223" s="293" t="n"/>
      <c r="APT223" s="6" t="n"/>
      <c r="APV223" s="2" t="n"/>
      <c r="APW223" s="293" t="n"/>
      <c r="APZ223" s="6" t="n"/>
      <c r="AQB223" s="2" t="n"/>
      <c r="AQC223" s="293" t="n"/>
      <c r="AQF223" s="6" t="n"/>
      <c r="AQH223" s="2" t="n"/>
      <c r="AQI223" s="293" t="n"/>
      <c r="AQL223" s="6" t="n"/>
      <c r="AQN223" s="2" t="n"/>
      <c r="AQO223" s="293" t="n"/>
      <c r="AQR223" s="6" t="n"/>
      <c r="AQT223" s="2" t="n"/>
      <c r="AQU223" s="293" t="n"/>
      <c r="AQX223" s="6" t="n"/>
      <c r="AQZ223" s="2" t="n"/>
      <c r="ARA223" s="293" t="n"/>
      <c r="ARD223" s="6" t="n"/>
      <c r="ARF223" s="2" t="n"/>
      <c r="ARG223" s="293" t="n"/>
      <c r="ARJ223" s="6" t="n"/>
      <c r="ARL223" s="2" t="n"/>
      <c r="ARM223" s="293" t="n"/>
      <c r="ARP223" s="6" t="n"/>
      <c r="ARR223" s="2" t="n"/>
      <c r="ARS223" s="293" t="n"/>
      <c r="ARV223" s="6" t="n"/>
      <c r="ARX223" s="2" t="n"/>
      <c r="ARY223" s="293" t="n"/>
      <c r="ASB223" s="6" t="n"/>
      <c r="ASD223" s="2" t="n"/>
      <c r="ASE223" s="293" t="n"/>
      <c r="ASH223" s="6" t="n"/>
      <c r="ASJ223" s="2" t="n"/>
      <c r="ASK223" s="293" t="n"/>
      <c r="ASN223" s="6" t="n"/>
      <c r="ASP223" s="2" t="n"/>
      <c r="ASQ223" s="293" t="n"/>
      <c r="AST223" s="6" t="n"/>
      <c r="ASV223" s="2" t="n"/>
      <c r="ASW223" s="293" t="n"/>
      <c r="ASZ223" s="6" t="n"/>
      <c r="ATB223" s="2" t="n"/>
      <c r="ATC223" s="293" t="n"/>
      <c r="ATF223" s="6" t="n"/>
      <c r="ATH223" s="2" t="n"/>
      <c r="ATI223" s="293" t="n"/>
      <c r="ATL223" s="6" t="n"/>
      <c r="ATN223" s="2" t="n"/>
      <c r="ATO223" s="293" t="n"/>
      <c r="ATR223" s="6" t="n"/>
      <c r="ATT223" s="2" t="n"/>
      <c r="ATU223" s="293" t="n"/>
      <c r="ATX223" s="6" t="n"/>
      <c r="ATZ223" s="2" t="n"/>
      <c r="AUA223" s="293" t="n"/>
      <c r="AUD223" s="6" t="n"/>
      <c r="AUF223" s="2" t="n"/>
      <c r="AUG223" s="293" t="n"/>
      <c r="AUJ223" s="6" t="n"/>
      <c r="AUL223" s="2" t="n"/>
      <c r="AUM223" s="293" t="n"/>
      <c r="AUP223" s="6" t="n"/>
      <c r="AUR223" s="2" t="n"/>
      <c r="AUS223" s="293" t="n"/>
      <c r="AUV223" s="6" t="n"/>
      <c r="AUX223" s="2" t="n"/>
      <c r="AUY223" s="293" t="n"/>
      <c r="AVB223" s="6" t="n"/>
      <c r="AVD223" s="2" t="n"/>
      <c r="AVE223" s="293" t="n"/>
      <c r="AVH223" s="6" t="n"/>
      <c r="AVJ223" s="2" t="n"/>
      <c r="AVK223" s="293" t="n"/>
      <c r="AVN223" s="6" t="n"/>
      <c r="AVP223" s="2" t="n"/>
      <c r="AVQ223" s="293" t="n"/>
      <c r="AVT223" s="6" t="n"/>
      <c r="AVV223" s="2" t="n"/>
      <c r="AVW223" s="293" t="n"/>
      <c r="AVZ223" s="6" t="n"/>
      <c r="AWB223" s="2" t="n"/>
      <c r="AWC223" s="293" t="n"/>
      <c r="AWF223" s="6" t="n"/>
      <c r="AWH223" s="2" t="n"/>
      <c r="AWI223" s="293" t="n"/>
      <c r="AWL223" s="6" t="n"/>
      <c r="AWN223" s="2" t="n"/>
      <c r="AWO223" s="293" t="n"/>
      <c r="AWR223" s="6" t="n"/>
      <c r="AWT223" s="2" t="n"/>
      <c r="AWU223" s="293" t="n"/>
      <c r="AWX223" s="6" t="n"/>
      <c r="AWZ223" s="2" t="n"/>
      <c r="AXA223" s="293" t="n"/>
      <c r="AXD223" s="6" t="n"/>
      <c r="AXF223" s="2" t="n"/>
      <c r="AXG223" s="293" t="n"/>
      <c r="AXJ223" s="6" t="n"/>
      <c r="AXL223" s="2" t="n"/>
      <c r="AXM223" s="293" t="n"/>
      <c r="AXP223" s="6" t="n"/>
      <c r="AXR223" s="2" t="n"/>
      <c r="AXS223" s="293" t="n"/>
      <c r="AXV223" s="6" t="n"/>
      <c r="AXX223" s="2" t="n"/>
      <c r="AXY223" s="293" t="n"/>
      <c r="AYB223" s="6" t="n"/>
      <c r="AYD223" s="2" t="n"/>
      <c r="AYE223" s="293" t="n"/>
      <c r="AYH223" s="6" t="n"/>
      <c r="AYJ223" s="2" t="n"/>
      <c r="AYK223" s="293" t="n"/>
      <c r="AYN223" s="6" t="n"/>
      <c r="AYP223" s="2" t="n"/>
      <c r="AYQ223" s="293" t="n"/>
      <c r="AYT223" s="6" t="n"/>
      <c r="AYV223" s="2" t="n"/>
      <c r="AYW223" s="293" t="n"/>
      <c r="AYZ223" s="6" t="n"/>
      <c r="AZB223" s="2" t="n"/>
      <c r="AZC223" s="293" t="n"/>
      <c r="AZF223" s="6" t="n"/>
      <c r="AZH223" s="2" t="n"/>
      <c r="AZI223" s="293" t="n"/>
      <c r="AZL223" s="6" t="n"/>
      <c r="AZN223" s="2" t="n"/>
      <c r="AZO223" s="293" t="n"/>
      <c r="AZR223" s="6" t="n"/>
      <c r="AZT223" s="2" t="n"/>
      <c r="AZU223" s="293" t="n"/>
      <c r="AZX223" s="6" t="n"/>
      <c r="AZZ223" s="2" t="n"/>
      <c r="BAA223" s="293" t="n"/>
      <c r="BAD223" s="6" t="n"/>
      <c r="BAF223" s="2" t="n"/>
      <c r="BAG223" s="293" t="n"/>
      <c r="BAJ223" s="6" t="n"/>
      <c r="BAL223" s="2" t="n"/>
      <c r="BAM223" s="293" t="n"/>
      <c r="BAP223" s="6" t="n"/>
      <c r="BAR223" s="2" t="n"/>
      <c r="BAS223" s="293" t="n"/>
      <c r="BAV223" s="6" t="n"/>
      <c r="BAX223" s="2" t="n"/>
      <c r="BAY223" s="293" t="n"/>
      <c r="BBB223" s="6" t="n"/>
      <c r="BBD223" s="2" t="n"/>
      <c r="BBE223" s="293" t="n"/>
      <c r="BBH223" s="6" t="n"/>
      <c r="BBJ223" s="2" t="n"/>
      <c r="BBK223" s="293" t="n"/>
      <c r="BBN223" s="6" t="n"/>
      <c r="BBP223" s="2" t="n"/>
      <c r="BBQ223" s="293" t="n"/>
      <c r="BBT223" s="6" t="n"/>
      <c r="BBV223" s="2" t="n"/>
      <c r="BBW223" s="293" t="n"/>
      <c r="BBZ223" s="6" t="n"/>
      <c r="BCB223" s="2" t="n"/>
      <c r="BCC223" s="293" t="n"/>
      <c r="BCF223" s="6" t="n"/>
      <c r="BCH223" s="2" t="n"/>
      <c r="BCI223" s="293" t="n"/>
      <c r="BCL223" s="6" t="n"/>
      <c r="BCN223" s="2" t="n"/>
      <c r="BCO223" s="293" t="n"/>
      <c r="BCR223" s="6" t="n"/>
      <c r="BCT223" s="2" t="n"/>
      <c r="BCU223" s="293" t="n"/>
      <c r="BCX223" s="6" t="n"/>
      <c r="BCZ223" s="2" t="n"/>
      <c r="BDA223" s="293" t="n"/>
      <c r="BDD223" s="6" t="n"/>
      <c r="BDF223" s="2" t="n"/>
      <c r="BDG223" s="293" t="n"/>
      <c r="BDJ223" s="6" t="n"/>
      <c r="BDL223" s="2" t="n"/>
      <c r="BDM223" s="293" t="n"/>
      <c r="BDP223" s="6" t="n"/>
      <c r="BDR223" s="2" t="n"/>
      <c r="BDS223" s="293" t="n"/>
      <c r="BDV223" s="6" t="n"/>
      <c r="BDX223" s="2" t="n"/>
      <c r="BDY223" s="293" t="n"/>
      <c r="BEB223" s="6" t="n"/>
      <c r="BED223" s="2" t="n"/>
      <c r="BEE223" s="293" t="n"/>
      <c r="BEH223" s="6" t="n"/>
      <c r="BEJ223" s="2" t="n"/>
      <c r="BEK223" s="293" t="n"/>
      <c r="BEN223" s="6" t="n"/>
      <c r="BEP223" s="2" t="n"/>
      <c r="BEQ223" s="293" t="n"/>
      <c r="BET223" s="6" t="n"/>
      <c r="BEV223" s="2" t="n"/>
      <c r="BEW223" s="293" t="n"/>
      <c r="BEZ223" s="6" t="n"/>
      <c r="BFB223" s="2" t="n"/>
      <c r="BFC223" s="293" t="n"/>
      <c r="BFF223" s="6" t="n"/>
      <c r="BFH223" s="2" t="n"/>
      <c r="BFI223" s="293" t="n"/>
      <c r="BFL223" s="6" t="n"/>
      <c r="BFN223" s="2" t="n"/>
      <c r="BFO223" s="293" t="n"/>
      <c r="BFR223" s="6" t="n"/>
      <c r="BFT223" s="2" t="n"/>
      <c r="BFU223" s="293" t="n"/>
      <c r="BFX223" s="6" t="n"/>
      <c r="BFZ223" s="2" t="n"/>
      <c r="BGA223" s="293" t="n"/>
      <c r="BGD223" s="6" t="n"/>
      <c r="BGF223" s="2" t="n"/>
      <c r="BGG223" s="293" t="n"/>
      <c r="BGJ223" s="6" t="n"/>
      <c r="BGL223" s="2" t="n"/>
      <c r="BGM223" s="293" t="n"/>
      <c r="BGP223" s="6" t="n"/>
      <c r="BGR223" s="2" t="n"/>
      <c r="BGS223" s="293" t="n"/>
      <c r="BGV223" s="6" t="n"/>
      <c r="BGX223" s="2" t="n"/>
      <c r="BGY223" s="293" t="n"/>
      <c r="BHB223" s="6" t="n"/>
      <c r="BHD223" s="2" t="n"/>
      <c r="BHE223" s="293" t="n"/>
      <c r="BHH223" s="6" t="n"/>
      <c r="BHJ223" s="2" t="n"/>
      <c r="BHK223" s="293" t="n"/>
      <c r="BHN223" s="6" t="n"/>
      <c r="BHP223" s="2" t="n"/>
      <c r="BHQ223" s="293" t="n"/>
      <c r="BHT223" s="6" t="n"/>
      <c r="BHV223" s="2" t="n"/>
      <c r="BHW223" s="293" t="n"/>
      <c r="BHZ223" s="6" t="n"/>
      <c r="BIB223" s="2" t="n"/>
      <c r="BIC223" s="293" t="n"/>
      <c r="BIF223" s="6" t="n"/>
      <c r="BIH223" s="2" t="n"/>
      <c r="BII223" s="293" t="n"/>
      <c r="BIL223" s="6" t="n"/>
      <c r="BIN223" s="2" t="n"/>
      <c r="BIO223" s="293" t="n"/>
      <c r="BIR223" s="6" t="n"/>
      <c r="BIT223" s="2" t="n"/>
      <c r="BIU223" s="293" t="n"/>
      <c r="BIX223" s="6" t="n"/>
      <c r="BIZ223" s="2" t="n"/>
      <c r="BJA223" s="293" t="n"/>
      <c r="BJD223" s="6" t="n"/>
      <c r="BJF223" s="2" t="n"/>
      <c r="BJG223" s="293" t="n"/>
      <c r="BJJ223" s="6" t="n"/>
      <c r="BJL223" s="2" t="n"/>
      <c r="BJM223" s="293" t="n"/>
      <c r="BJP223" s="6" t="n"/>
      <c r="BJR223" s="2" t="n"/>
      <c r="BJS223" s="293" t="n"/>
      <c r="BJV223" s="6" t="n"/>
      <c r="BJX223" s="2" t="n"/>
      <c r="BJY223" s="293" t="n"/>
      <c r="BKB223" s="6" t="n"/>
      <c r="BKD223" s="2" t="n"/>
      <c r="BKE223" s="293" t="n"/>
      <c r="BKH223" s="6" t="n"/>
      <c r="BKJ223" s="2" t="n"/>
      <c r="BKK223" s="293" t="n"/>
      <c r="BKN223" s="6" t="n"/>
      <c r="BKP223" s="2" t="n"/>
      <c r="BKQ223" s="293" t="n"/>
      <c r="BKT223" s="6" t="n"/>
      <c r="BKV223" s="2" t="n"/>
      <c r="BKW223" s="293" t="n"/>
      <c r="BKZ223" s="6" t="n"/>
      <c r="BLB223" s="2" t="n"/>
      <c r="BLC223" s="293" t="n"/>
      <c r="BLF223" s="6" t="n"/>
      <c r="BLH223" s="2" t="n"/>
      <c r="BLI223" s="293" t="n"/>
      <c r="BLL223" s="6" t="n"/>
      <c r="BLN223" s="2" t="n"/>
      <c r="BLO223" s="293" t="n"/>
      <c r="BLR223" s="6" t="n"/>
      <c r="BLT223" s="2" t="n"/>
      <c r="BLU223" s="293" t="n"/>
      <c r="BLX223" s="6" t="n"/>
      <c r="BLZ223" s="2" t="n"/>
      <c r="BMA223" s="293" t="n"/>
      <c r="BMD223" s="6" t="n"/>
      <c r="BMF223" s="2" t="n"/>
      <c r="BMG223" s="293" t="n"/>
      <c r="BMJ223" s="6" t="n"/>
      <c r="BML223" s="2" t="n"/>
      <c r="BMM223" s="293" t="n"/>
      <c r="BMP223" s="6" t="n"/>
      <c r="BMR223" s="2" t="n"/>
      <c r="BMS223" s="293" t="n"/>
      <c r="BMV223" s="6" t="n"/>
      <c r="BMX223" s="2" t="n"/>
      <c r="BMY223" s="293" t="n"/>
      <c r="BNB223" s="6" t="n"/>
      <c r="BND223" s="2" t="n"/>
      <c r="BNE223" s="293" t="n"/>
      <c r="BNH223" s="6" t="n"/>
      <c r="BNJ223" s="2" t="n"/>
      <c r="BNK223" s="293" t="n"/>
      <c r="BNN223" s="6" t="n"/>
      <c r="BNP223" s="2" t="n"/>
      <c r="BNQ223" s="293" t="n"/>
      <c r="BNT223" s="6" t="n"/>
      <c r="BNV223" s="2" t="n"/>
      <c r="BNW223" s="293" t="n"/>
      <c r="BNZ223" s="6" t="n"/>
      <c r="BOB223" s="2" t="n"/>
      <c r="BOC223" s="293" t="n"/>
      <c r="BOF223" s="6" t="n"/>
      <c r="BOH223" s="2" t="n"/>
      <c r="BOI223" s="293" t="n"/>
      <c r="BOL223" s="6" t="n"/>
      <c r="BON223" s="2" t="n"/>
      <c r="BOO223" s="293" t="n"/>
    </row>
    <row r="224">
      <c r="D224" s="3" t="n"/>
      <c r="E224" s="11" t="n"/>
      <c r="F224" s="293" t="n"/>
      <c r="G224" s="11" t="n"/>
      <c r="H224" s="8" t="n"/>
      <c r="I224" s="8" t="n"/>
      <c r="J224" s="2" t="n"/>
      <c r="K224" s="6" t="n"/>
      <c r="L224" s="293" t="n"/>
      <c r="M224" s="293" t="n"/>
      <c r="N224" s="6" t="n"/>
      <c r="P224" s="2" t="n"/>
      <c r="Q224" s="293" t="n"/>
      <c r="T224" s="6" t="n"/>
      <c r="V224" s="2" t="n"/>
      <c r="W224" s="293" t="n"/>
      <c r="Z224" s="6" t="n"/>
      <c r="AB224" s="2" t="n"/>
      <c r="AC224" s="293" t="n"/>
      <c r="AF224" s="6" t="n"/>
      <c r="AH224" s="2" t="n"/>
      <c r="AI224" s="293" t="n"/>
      <c r="AL224" s="6" t="n"/>
      <c r="AN224" s="2" t="n"/>
      <c r="AO224" s="293" t="n"/>
      <c r="AR224" s="6" t="n"/>
      <c r="AT224" s="2" t="n"/>
      <c r="AU224" s="293" t="n"/>
      <c r="AX224" s="6" t="n"/>
      <c r="AZ224" s="2" t="n"/>
      <c r="BA224" s="293" t="n"/>
      <c r="BD224" s="6" t="n"/>
      <c r="BF224" s="2" t="n"/>
      <c r="BG224" s="293" t="n"/>
      <c r="BJ224" s="6" t="n"/>
      <c r="BL224" s="2" t="n"/>
      <c r="BM224" s="293" t="n"/>
      <c r="BP224" s="6" t="n"/>
      <c r="BR224" s="2" t="n"/>
      <c r="BS224" s="293" t="n"/>
      <c r="BV224" s="6" t="n"/>
      <c r="BX224" s="2" t="n"/>
      <c r="BY224" s="293" t="n"/>
      <c r="CB224" s="6" t="n"/>
      <c r="CD224" s="2" t="n"/>
      <c r="CE224" s="293" t="n"/>
      <c r="CH224" s="6" t="n"/>
      <c r="CJ224" s="2" t="n"/>
      <c r="CK224" s="293" t="n"/>
      <c r="CN224" s="6" t="n"/>
      <c r="CP224" s="2" t="n"/>
      <c r="CQ224" s="293" t="n"/>
      <c r="CT224" s="6" t="n"/>
      <c r="CV224" s="2" t="n"/>
      <c r="CW224" s="293" t="n"/>
      <c r="CZ224" s="6" t="n"/>
      <c r="DB224" s="2" t="n"/>
      <c r="DC224" s="293" t="n"/>
      <c r="DF224" s="6" t="n"/>
      <c r="DH224" s="2" t="n"/>
      <c r="DI224" s="293" t="n"/>
      <c r="DL224" s="6" t="n"/>
      <c r="DN224" s="2" t="n"/>
      <c r="DO224" s="293" t="n"/>
      <c r="DR224" s="6" t="n"/>
      <c r="DT224" s="2" t="n"/>
      <c r="DU224" s="293" t="n"/>
      <c r="DX224" s="6" t="n"/>
      <c r="DZ224" s="2" t="n"/>
      <c r="EA224" s="293" t="n"/>
      <c r="ED224" s="6" t="n"/>
      <c r="EF224" s="2" t="n"/>
      <c r="EG224" s="293" t="n"/>
      <c r="EJ224" s="6" t="n"/>
      <c r="EL224" s="2" t="n"/>
      <c r="EM224" s="293" t="n"/>
      <c r="EP224" s="6" t="n"/>
      <c r="ER224" s="2" t="n"/>
      <c r="ES224" s="293" t="n"/>
      <c r="EV224" s="6" t="n"/>
      <c r="EX224" s="2" t="n"/>
      <c r="EY224" s="293" t="n"/>
      <c r="FB224" s="6" t="n"/>
      <c r="FD224" s="2" t="n"/>
      <c r="FE224" s="293" t="n"/>
      <c r="FH224" s="6" t="n"/>
      <c r="FJ224" s="2" t="n"/>
      <c r="FK224" s="293" t="n"/>
      <c r="FN224" s="6" t="n"/>
      <c r="FP224" s="2" t="n"/>
      <c r="FQ224" s="293" t="n"/>
      <c r="FT224" s="6" t="n"/>
      <c r="FV224" s="2" t="n"/>
      <c r="FW224" s="293" t="n"/>
      <c r="FZ224" s="6" t="n"/>
      <c r="GB224" s="2" t="n"/>
      <c r="GC224" s="293" t="n"/>
      <c r="GF224" s="6" t="n"/>
      <c r="GH224" s="2" t="n"/>
      <c r="GI224" s="293" t="n"/>
      <c r="GL224" s="6" t="n"/>
      <c r="GN224" s="2" t="n"/>
      <c r="GO224" s="293" t="n"/>
      <c r="GR224" s="6" t="n"/>
      <c r="GT224" s="2" t="n"/>
      <c r="GU224" s="293" t="n"/>
      <c r="GX224" s="6" t="n"/>
      <c r="GZ224" s="2" t="n"/>
      <c r="HA224" s="293" t="n"/>
      <c r="HD224" s="6" t="n"/>
      <c r="HF224" s="2" t="n"/>
      <c r="HG224" s="293" t="n"/>
      <c r="HJ224" s="6" t="n"/>
      <c r="HL224" s="2" t="n"/>
      <c r="HM224" s="293" t="n"/>
      <c r="HP224" s="6" t="n"/>
      <c r="HR224" s="2" t="n"/>
      <c r="HS224" s="293" t="n"/>
      <c r="HV224" s="6" t="n"/>
      <c r="HX224" s="2" t="n"/>
      <c r="HY224" s="293" t="n"/>
      <c r="IB224" s="6" t="n"/>
      <c r="ID224" s="2" t="n"/>
      <c r="IE224" s="293" t="n"/>
      <c r="IH224" s="6" t="n"/>
      <c r="IJ224" s="2" t="n"/>
      <c r="IK224" s="293" t="n"/>
      <c r="IN224" s="6" t="n"/>
      <c r="IP224" s="2" t="n"/>
      <c r="IQ224" s="293" t="n"/>
      <c r="IT224" s="6" t="n"/>
      <c r="IV224" s="2" t="n"/>
      <c r="IW224" s="293" t="n"/>
      <c r="IZ224" s="6" t="n"/>
      <c r="JB224" s="2" t="n"/>
      <c r="JC224" s="293" t="n"/>
      <c r="JF224" s="6" t="n"/>
      <c r="JH224" s="2" t="n"/>
      <c r="JI224" s="293" t="n"/>
      <c r="JL224" s="6" t="n"/>
      <c r="JN224" s="2" t="n"/>
      <c r="JO224" s="293" t="n"/>
      <c r="JR224" s="6" t="n"/>
      <c r="JT224" s="2" t="n"/>
      <c r="JU224" s="293" t="n"/>
      <c r="JX224" s="6" t="n"/>
      <c r="JZ224" s="2" t="n"/>
      <c r="KA224" s="293" t="n"/>
      <c r="KD224" s="6" t="n"/>
      <c r="KF224" s="2" t="n"/>
      <c r="KG224" s="293" t="n"/>
      <c r="KJ224" s="6" t="n"/>
      <c r="KL224" s="2" t="n"/>
      <c r="KM224" s="293" t="n"/>
      <c r="KP224" s="6" t="n"/>
      <c r="KR224" s="2" t="n"/>
      <c r="KS224" s="293" t="n"/>
      <c r="KV224" s="6" t="n"/>
      <c r="KX224" s="2" t="n"/>
      <c r="KY224" s="293" t="n"/>
      <c r="LB224" s="6" t="n"/>
      <c r="LD224" s="2" t="n"/>
      <c r="LE224" s="293" t="n"/>
      <c r="LH224" s="6" t="n"/>
      <c r="LJ224" s="2" t="n"/>
      <c r="LK224" s="293" t="n"/>
      <c r="LN224" s="6" t="n"/>
      <c r="LP224" s="2" t="n"/>
      <c r="LQ224" s="293" t="n"/>
      <c r="LT224" s="6" t="n"/>
      <c r="LV224" s="2" t="n"/>
      <c r="LW224" s="293" t="n"/>
      <c r="LZ224" s="6" t="n"/>
      <c r="MB224" s="2" t="n"/>
      <c r="MC224" s="293" t="n"/>
      <c r="MF224" s="6" t="n"/>
      <c r="MH224" s="2" t="n"/>
      <c r="MI224" s="293" t="n"/>
      <c r="ML224" s="6" t="n"/>
      <c r="MN224" s="2" t="n"/>
      <c r="MO224" s="293" t="n"/>
      <c r="MR224" s="6" t="n"/>
      <c r="MT224" s="2" t="n"/>
      <c r="MU224" s="293" t="n"/>
      <c r="MX224" s="6" t="n"/>
      <c r="MZ224" s="2" t="n"/>
      <c r="NA224" s="293" t="n"/>
      <c r="ND224" s="6" t="n"/>
      <c r="NF224" s="2" t="n"/>
      <c r="NG224" s="293" t="n"/>
      <c r="NJ224" s="6" t="n"/>
      <c r="NL224" s="2" t="n"/>
      <c r="NM224" s="293" t="n"/>
      <c r="NP224" s="6" t="n"/>
      <c r="NR224" s="2" t="n"/>
      <c r="NS224" s="293" t="n"/>
      <c r="NV224" s="6" t="n"/>
      <c r="NX224" s="2" t="n"/>
      <c r="NY224" s="293" t="n"/>
      <c r="OB224" s="6" t="n"/>
      <c r="OD224" s="2" t="n"/>
      <c r="OE224" s="293" t="n"/>
      <c r="OH224" s="6" t="n"/>
      <c r="OJ224" s="2" t="n"/>
      <c r="OK224" s="293" t="n"/>
      <c r="ON224" s="6" t="n"/>
      <c r="OP224" s="2" t="n"/>
      <c r="OQ224" s="293" t="n"/>
      <c r="OT224" s="6" t="n"/>
      <c r="OV224" s="2" t="n"/>
      <c r="OW224" s="293" t="n"/>
      <c r="OZ224" s="6" t="n"/>
      <c r="PB224" s="2" t="n"/>
      <c r="PC224" s="293" t="n"/>
      <c r="PF224" s="6" t="n"/>
      <c r="PH224" s="2" t="n"/>
      <c r="PI224" s="293" t="n"/>
      <c r="PL224" s="6" t="n"/>
      <c r="PN224" s="2" t="n"/>
      <c r="PO224" s="293" t="n"/>
      <c r="PR224" s="6" t="n"/>
      <c r="PT224" s="2" t="n"/>
      <c r="PU224" s="293" t="n"/>
      <c r="PX224" s="6" t="n"/>
      <c r="PZ224" s="2" t="n"/>
      <c r="QA224" s="293" t="n"/>
      <c r="QD224" s="6" t="n"/>
      <c r="QF224" s="2" t="n"/>
      <c r="QG224" s="293" t="n"/>
      <c r="QJ224" s="6" t="n"/>
      <c r="QL224" s="2" t="n"/>
      <c r="QM224" s="293" t="n"/>
      <c r="QP224" s="6" t="n"/>
      <c r="QR224" s="2" t="n"/>
      <c r="QS224" s="293" t="n"/>
      <c r="QV224" s="6" t="n"/>
      <c r="QX224" s="2" t="n"/>
      <c r="QY224" s="293" t="n"/>
      <c r="RB224" s="6" t="n"/>
      <c r="RD224" s="2" t="n"/>
      <c r="RE224" s="293" t="n"/>
      <c r="RH224" s="6" t="n"/>
      <c r="RJ224" s="2" t="n"/>
      <c r="RK224" s="293" t="n"/>
      <c r="RN224" s="6" t="n"/>
      <c r="RP224" s="2" t="n"/>
      <c r="RQ224" s="293" t="n"/>
      <c r="RT224" s="6" t="n"/>
      <c r="RV224" s="2" t="n"/>
      <c r="RW224" s="293" t="n"/>
      <c r="RZ224" s="6" t="n"/>
      <c r="SB224" s="2" t="n"/>
      <c r="SC224" s="293" t="n"/>
      <c r="SF224" s="6" t="n"/>
      <c r="SH224" s="2" t="n"/>
      <c r="SI224" s="293" t="n"/>
      <c r="SL224" s="6" t="n"/>
      <c r="SN224" s="2" t="n"/>
      <c r="SO224" s="293" t="n"/>
      <c r="SR224" s="6" t="n"/>
      <c r="ST224" s="2" t="n"/>
      <c r="SU224" s="293" t="n"/>
      <c r="SX224" s="6" t="n"/>
      <c r="SZ224" s="2" t="n"/>
      <c r="TA224" s="293" t="n"/>
      <c r="TD224" s="6" t="n"/>
      <c r="TF224" s="2" t="n"/>
      <c r="TG224" s="293" t="n"/>
      <c r="TJ224" s="6" t="n"/>
      <c r="TL224" s="2" t="n"/>
      <c r="TM224" s="293" t="n"/>
      <c r="TP224" s="6" t="n"/>
      <c r="TR224" s="2" t="n"/>
      <c r="TS224" s="293" t="n"/>
      <c r="TV224" s="6" t="n"/>
      <c r="TX224" s="2" t="n"/>
      <c r="TY224" s="293" t="n"/>
      <c r="UB224" s="6" t="n"/>
      <c r="UD224" s="2" t="n"/>
      <c r="UE224" s="293" t="n"/>
      <c r="UH224" s="6" t="n"/>
      <c r="UJ224" s="2" t="n"/>
      <c r="UK224" s="293" t="n"/>
      <c r="UN224" s="6" t="n"/>
      <c r="UP224" s="2" t="n"/>
      <c r="UQ224" s="293" t="n"/>
      <c r="UT224" s="6" t="n"/>
      <c r="UV224" s="2" t="n"/>
      <c r="UW224" s="293" t="n"/>
      <c r="UZ224" s="6" t="n"/>
      <c r="VB224" s="2" t="n"/>
      <c r="VC224" s="293" t="n"/>
      <c r="VF224" s="6" t="n"/>
      <c r="VH224" s="2" t="n"/>
      <c r="VI224" s="293" t="n"/>
      <c r="VL224" s="6" t="n"/>
      <c r="VN224" s="2" t="n"/>
      <c r="VO224" s="293" t="n"/>
      <c r="VR224" s="6" t="n"/>
      <c r="VT224" s="2" t="n"/>
      <c r="VU224" s="293" t="n"/>
      <c r="VX224" s="6" t="n"/>
      <c r="VZ224" s="2" t="n"/>
      <c r="WA224" s="293" t="n"/>
      <c r="WD224" s="6" t="n"/>
      <c r="WF224" s="2" t="n"/>
      <c r="WG224" s="293" t="n"/>
      <c r="WJ224" s="6" t="n"/>
      <c r="WL224" s="2" t="n"/>
      <c r="WM224" s="293" t="n"/>
      <c r="WP224" s="6" t="n"/>
      <c r="WR224" s="2" t="n"/>
      <c r="WS224" s="293" t="n"/>
      <c r="WV224" s="6" t="n"/>
      <c r="WX224" s="2" t="n"/>
      <c r="WY224" s="293" t="n"/>
      <c r="XB224" s="6" t="n"/>
      <c r="XD224" s="2" t="n"/>
      <c r="XE224" s="293" t="n"/>
      <c r="XH224" s="6" t="n"/>
      <c r="XJ224" s="2" t="n"/>
      <c r="XK224" s="293" t="n"/>
      <c r="XN224" s="6" t="n"/>
      <c r="XP224" s="2" t="n"/>
      <c r="XQ224" s="293" t="n"/>
      <c r="XT224" s="6" t="n"/>
      <c r="XV224" s="2" t="n"/>
      <c r="XW224" s="293" t="n"/>
      <c r="XZ224" s="6" t="n"/>
      <c r="YB224" s="2" t="n"/>
      <c r="YC224" s="293" t="n"/>
      <c r="YF224" s="6" t="n"/>
      <c r="YH224" s="2" t="n"/>
      <c r="YI224" s="293" t="n"/>
      <c r="YL224" s="6" t="n"/>
      <c r="YN224" s="2" t="n"/>
      <c r="YO224" s="293" t="n"/>
      <c r="YR224" s="6" t="n"/>
      <c r="YT224" s="2" t="n"/>
      <c r="YU224" s="293" t="n"/>
      <c r="YX224" s="6" t="n"/>
      <c r="YZ224" s="2" t="n"/>
      <c r="ZA224" s="293" t="n"/>
      <c r="ZD224" s="6" t="n"/>
      <c r="ZF224" s="2" t="n"/>
      <c r="ZG224" s="293" t="n"/>
      <c r="ZJ224" s="6" t="n"/>
      <c r="ZL224" s="2" t="n"/>
      <c r="ZM224" s="293" t="n"/>
      <c r="ZP224" s="6" t="n"/>
      <c r="ZR224" s="2" t="n"/>
      <c r="ZS224" s="293" t="n"/>
      <c r="ZV224" s="6" t="n"/>
      <c r="ZX224" s="2" t="n"/>
      <c r="ZY224" s="293" t="n"/>
      <c r="AAB224" s="6" t="n"/>
      <c r="AAD224" s="2" t="n"/>
      <c r="AAE224" s="293" t="n"/>
      <c r="AAH224" s="6" t="n"/>
      <c r="AAJ224" s="2" t="n"/>
      <c r="AAK224" s="293" t="n"/>
      <c r="AAN224" s="6" t="n"/>
      <c r="AAP224" s="2" t="n"/>
      <c r="AAQ224" s="293" t="n"/>
      <c r="AAT224" s="6" t="n"/>
      <c r="AAV224" s="2" t="n"/>
      <c r="AAW224" s="293" t="n"/>
      <c r="AAZ224" s="6" t="n"/>
      <c r="ABB224" s="2" t="n"/>
      <c r="ABC224" s="293" t="n"/>
      <c r="ABF224" s="6" t="n"/>
      <c r="ABH224" s="2" t="n"/>
      <c r="ABI224" s="293" t="n"/>
      <c r="ABL224" s="6" t="n"/>
      <c r="ABN224" s="2" t="n"/>
      <c r="ABO224" s="293" t="n"/>
      <c r="ABR224" s="6" t="n"/>
      <c r="ABT224" s="2" t="n"/>
      <c r="ABU224" s="293" t="n"/>
      <c r="ABX224" s="6" t="n"/>
      <c r="ABZ224" s="2" t="n"/>
      <c r="ACA224" s="293" t="n"/>
      <c r="ACD224" s="6" t="n"/>
      <c r="ACF224" s="2" t="n"/>
      <c r="ACG224" s="293" t="n"/>
      <c r="ACJ224" s="6" t="n"/>
      <c r="ACL224" s="2" t="n"/>
      <c r="ACM224" s="293" t="n"/>
      <c r="ACP224" s="6" t="n"/>
      <c r="ACR224" s="2" t="n"/>
      <c r="ACS224" s="293" t="n"/>
      <c r="ACV224" s="6" t="n"/>
      <c r="ACX224" s="2" t="n"/>
      <c r="ACY224" s="293" t="n"/>
      <c r="ADB224" s="6" t="n"/>
      <c r="ADD224" s="2" t="n"/>
      <c r="ADE224" s="293" t="n"/>
      <c r="ADH224" s="6" t="n"/>
      <c r="ADJ224" s="2" t="n"/>
      <c r="ADK224" s="293" t="n"/>
      <c r="ADN224" s="6" t="n"/>
      <c r="ADP224" s="2" t="n"/>
      <c r="ADQ224" s="293" t="n"/>
      <c r="ADT224" s="6" t="n"/>
      <c r="ADV224" s="2" t="n"/>
      <c r="ADW224" s="293" t="n"/>
      <c r="ADZ224" s="6" t="n"/>
      <c r="AEB224" s="2" t="n"/>
      <c r="AEC224" s="293" t="n"/>
      <c r="AEF224" s="6" t="n"/>
      <c r="AEH224" s="2" t="n"/>
      <c r="AEI224" s="293" t="n"/>
      <c r="AEL224" s="6" t="n"/>
      <c r="AEN224" s="2" t="n"/>
      <c r="AEO224" s="293" t="n"/>
      <c r="AER224" s="6" t="n"/>
      <c r="AET224" s="2" t="n"/>
      <c r="AEU224" s="293" t="n"/>
      <c r="AEX224" s="6" t="n"/>
      <c r="AEZ224" s="2" t="n"/>
      <c r="AFA224" s="293" t="n"/>
      <c r="AFD224" s="6" t="n"/>
      <c r="AFF224" s="2" t="n"/>
      <c r="AFG224" s="293" t="n"/>
      <c r="AFJ224" s="6" t="n"/>
      <c r="AFL224" s="2" t="n"/>
      <c r="AFM224" s="293" t="n"/>
      <c r="AFP224" s="6" t="n"/>
      <c r="AFR224" s="2" t="n"/>
      <c r="AFS224" s="293" t="n"/>
      <c r="AFV224" s="6" t="n"/>
      <c r="AFX224" s="2" t="n"/>
      <c r="AFY224" s="293" t="n"/>
      <c r="AGB224" s="6" t="n"/>
      <c r="AGD224" s="2" t="n"/>
      <c r="AGE224" s="293" t="n"/>
      <c r="AGH224" s="6" t="n"/>
      <c r="AGJ224" s="2" t="n"/>
      <c r="AGK224" s="293" t="n"/>
      <c r="AGN224" s="6" t="n"/>
      <c r="AGP224" s="2" t="n"/>
      <c r="AGQ224" s="293" t="n"/>
      <c r="AGT224" s="6" t="n"/>
      <c r="AGV224" s="2" t="n"/>
      <c r="AGW224" s="293" t="n"/>
      <c r="AGZ224" s="6" t="n"/>
      <c r="AHB224" s="2" t="n"/>
      <c r="AHC224" s="293" t="n"/>
      <c r="AHF224" s="6" t="n"/>
      <c r="AHH224" s="2" t="n"/>
      <c r="AHI224" s="293" t="n"/>
      <c r="AHL224" s="6" t="n"/>
      <c r="AHN224" s="2" t="n"/>
      <c r="AHO224" s="293" t="n"/>
      <c r="AHR224" s="6" t="n"/>
      <c r="AHT224" s="2" t="n"/>
      <c r="AHU224" s="293" t="n"/>
      <c r="AHX224" s="6" t="n"/>
      <c r="AHZ224" s="2" t="n"/>
      <c r="AIA224" s="293" t="n"/>
      <c r="AID224" s="6" t="n"/>
      <c r="AIF224" s="2" t="n"/>
      <c r="AIG224" s="293" t="n"/>
      <c r="AIJ224" s="6" t="n"/>
      <c r="AIL224" s="2" t="n"/>
      <c r="AIM224" s="293" t="n"/>
      <c r="AIP224" s="6" t="n"/>
      <c r="AIR224" s="2" t="n"/>
      <c r="AIS224" s="293" t="n"/>
      <c r="AIV224" s="6" t="n"/>
      <c r="AIX224" s="2" t="n"/>
      <c r="AIY224" s="293" t="n"/>
      <c r="AJB224" s="6" t="n"/>
      <c r="AJD224" s="2" t="n"/>
      <c r="AJE224" s="293" t="n"/>
      <c r="AJH224" s="6" t="n"/>
      <c r="AJJ224" s="2" t="n"/>
      <c r="AJK224" s="293" t="n"/>
      <c r="AJN224" s="6" t="n"/>
      <c r="AJP224" s="2" t="n"/>
      <c r="AJQ224" s="293" t="n"/>
      <c r="AJT224" s="6" t="n"/>
      <c r="AJV224" s="2" t="n"/>
      <c r="AJW224" s="293" t="n"/>
      <c r="AJZ224" s="6" t="n"/>
      <c r="AKB224" s="2" t="n"/>
      <c r="AKC224" s="293" t="n"/>
      <c r="AKF224" s="6" t="n"/>
      <c r="AKH224" s="2" t="n"/>
      <c r="AKI224" s="293" t="n"/>
      <c r="AKL224" s="6" t="n"/>
      <c r="AKN224" s="2" t="n"/>
      <c r="AKO224" s="293" t="n"/>
      <c r="AKR224" s="6" t="n"/>
      <c r="AKT224" s="2" t="n"/>
      <c r="AKU224" s="293" t="n"/>
      <c r="AKX224" s="6" t="n"/>
      <c r="AKZ224" s="2" t="n"/>
      <c r="ALA224" s="293" t="n"/>
      <c r="ALD224" s="6" t="n"/>
      <c r="ALF224" s="2" t="n"/>
      <c r="ALG224" s="293" t="n"/>
      <c r="ALJ224" s="6" t="n"/>
      <c r="ALL224" s="2" t="n"/>
      <c r="ALM224" s="293" t="n"/>
      <c r="ALP224" s="6" t="n"/>
      <c r="ALR224" s="2" t="n"/>
      <c r="ALS224" s="293" t="n"/>
      <c r="ALV224" s="6" t="n"/>
      <c r="ALX224" s="2" t="n"/>
      <c r="ALY224" s="293" t="n"/>
      <c r="AMB224" s="6" t="n"/>
      <c r="AMD224" s="2" t="n"/>
      <c r="AME224" s="293" t="n"/>
      <c r="AMH224" s="6" t="n"/>
      <c r="AMJ224" s="2" t="n"/>
      <c r="AMK224" s="293" t="n"/>
      <c r="AMN224" s="6" t="n"/>
      <c r="AMP224" s="2" t="n"/>
      <c r="AMQ224" s="293" t="n"/>
      <c r="AMT224" s="6" t="n"/>
      <c r="AMV224" s="2" t="n"/>
      <c r="AMW224" s="293" t="n"/>
      <c r="AMZ224" s="6" t="n"/>
      <c r="ANB224" s="2" t="n"/>
      <c r="ANC224" s="293" t="n"/>
      <c r="ANF224" s="6" t="n"/>
      <c r="ANH224" s="2" t="n"/>
      <c r="ANI224" s="293" t="n"/>
      <c r="ANL224" s="6" t="n"/>
      <c r="ANN224" s="2" t="n"/>
      <c r="ANO224" s="293" t="n"/>
      <c r="ANR224" s="6" t="n"/>
      <c r="ANT224" s="2" t="n"/>
      <c r="ANU224" s="293" t="n"/>
      <c r="ANX224" s="6" t="n"/>
      <c r="ANZ224" s="2" t="n"/>
      <c r="AOA224" s="293" t="n"/>
      <c r="AOD224" s="6" t="n"/>
      <c r="AOF224" s="2" t="n"/>
      <c r="AOG224" s="293" t="n"/>
      <c r="AOJ224" s="6" t="n"/>
      <c r="AOL224" s="2" t="n"/>
      <c r="AOM224" s="293" t="n"/>
      <c r="AOP224" s="6" t="n"/>
      <c r="AOR224" s="2" t="n"/>
      <c r="AOS224" s="293" t="n"/>
      <c r="AOV224" s="6" t="n"/>
      <c r="AOX224" s="2" t="n"/>
      <c r="AOY224" s="293" t="n"/>
      <c r="APB224" s="6" t="n"/>
      <c r="APD224" s="2" t="n"/>
      <c r="APE224" s="293" t="n"/>
      <c r="APH224" s="6" t="n"/>
      <c r="APJ224" s="2" t="n"/>
      <c r="APK224" s="293" t="n"/>
      <c r="APN224" s="6" t="n"/>
      <c r="APP224" s="2" t="n"/>
      <c r="APQ224" s="293" t="n"/>
      <c r="APT224" s="6" t="n"/>
      <c r="APV224" s="2" t="n"/>
      <c r="APW224" s="293" t="n"/>
      <c r="APZ224" s="6" t="n"/>
      <c r="AQB224" s="2" t="n"/>
      <c r="AQC224" s="293" t="n"/>
      <c r="AQF224" s="6" t="n"/>
      <c r="AQH224" s="2" t="n"/>
      <c r="AQI224" s="293" t="n"/>
      <c r="AQL224" s="6" t="n"/>
      <c r="AQN224" s="2" t="n"/>
      <c r="AQO224" s="293" t="n"/>
      <c r="AQR224" s="6" t="n"/>
      <c r="AQT224" s="2" t="n"/>
      <c r="AQU224" s="293" t="n"/>
      <c r="AQX224" s="6" t="n"/>
      <c r="AQZ224" s="2" t="n"/>
      <c r="ARA224" s="293" t="n"/>
      <c r="ARD224" s="6" t="n"/>
      <c r="ARF224" s="2" t="n"/>
      <c r="ARG224" s="293" t="n"/>
      <c r="ARJ224" s="6" t="n"/>
      <c r="ARL224" s="2" t="n"/>
      <c r="ARM224" s="293" t="n"/>
      <c r="ARP224" s="6" t="n"/>
      <c r="ARR224" s="2" t="n"/>
      <c r="ARS224" s="293" t="n"/>
      <c r="ARV224" s="6" t="n"/>
      <c r="ARX224" s="2" t="n"/>
      <c r="ARY224" s="293" t="n"/>
      <c r="ASB224" s="6" t="n"/>
      <c r="ASD224" s="2" t="n"/>
      <c r="ASE224" s="293" t="n"/>
      <c r="ASH224" s="6" t="n"/>
      <c r="ASJ224" s="2" t="n"/>
      <c r="ASK224" s="293" t="n"/>
      <c r="ASN224" s="6" t="n"/>
      <c r="ASP224" s="2" t="n"/>
      <c r="ASQ224" s="293" t="n"/>
      <c r="AST224" s="6" t="n"/>
      <c r="ASV224" s="2" t="n"/>
      <c r="ASW224" s="293" t="n"/>
      <c r="ASZ224" s="6" t="n"/>
      <c r="ATB224" s="2" t="n"/>
      <c r="ATC224" s="293" t="n"/>
      <c r="ATF224" s="6" t="n"/>
      <c r="ATH224" s="2" t="n"/>
      <c r="ATI224" s="293" t="n"/>
      <c r="ATL224" s="6" t="n"/>
      <c r="ATN224" s="2" t="n"/>
      <c r="ATO224" s="293" t="n"/>
      <c r="ATR224" s="6" t="n"/>
      <c r="ATT224" s="2" t="n"/>
      <c r="ATU224" s="293" t="n"/>
      <c r="ATX224" s="6" t="n"/>
      <c r="ATZ224" s="2" t="n"/>
      <c r="AUA224" s="293" t="n"/>
      <c r="AUD224" s="6" t="n"/>
      <c r="AUF224" s="2" t="n"/>
      <c r="AUG224" s="293" t="n"/>
      <c r="AUJ224" s="6" t="n"/>
      <c r="AUL224" s="2" t="n"/>
      <c r="AUM224" s="293" t="n"/>
      <c r="AUP224" s="6" t="n"/>
      <c r="AUR224" s="2" t="n"/>
      <c r="AUS224" s="293" t="n"/>
      <c r="AUV224" s="6" t="n"/>
      <c r="AUX224" s="2" t="n"/>
      <c r="AUY224" s="293" t="n"/>
      <c r="AVB224" s="6" t="n"/>
      <c r="AVD224" s="2" t="n"/>
      <c r="AVE224" s="293" t="n"/>
      <c r="AVH224" s="6" t="n"/>
      <c r="AVJ224" s="2" t="n"/>
      <c r="AVK224" s="293" t="n"/>
      <c r="AVN224" s="6" t="n"/>
      <c r="AVP224" s="2" t="n"/>
      <c r="AVQ224" s="293" t="n"/>
      <c r="AVT224" s="6" t="n"/>
      <c r="AVV224" s="2" t="n"/>
      <c r="AVW224" s="293" t="n"/>
      <c r="AVZ224" s="6" t="n"/>
      <c r="AWB224" s="2" t="n"/>
      <c r="AWC224" s="293" t="n"/>
      <c r="AWF224" s="6" t="n"/>
      <c r="AWH224" s="2" t="n"/>
      <c r="AWI224" s="293" t="n"/>
      <c r="AWL224" s="6" t="n"/>
      <c r="AWN224" s="2" t="n"/>
      <c r="AWO224" s="293" t="n"/>
      <c r="AWR224" s="6" t="n"/>
      <c r="AWT224" s="2" t="n"/>
      <c r="AWU224" s="293" t="n"/>
      <c r="AWX224" s="6" t="n"/>
      <c r="AWZ224" s="2" t="n"/>
      <c r="AXA224" s="293" t="n"/>
      <c r="AXD224" s="6" t="n"/>
      <c r="AXF224" s="2" t="n"/>
      <c r="AXG224" s="293" t="n"/>
      <c r="AXJ224" s="6" t="n"/>
      <c r="AXL224" s="2" t="n"/>
      <c r="AXM224" s="293" t="n"/>
      <c r="AXP224" s="6" t="n"/>
      <c r="AXR224" s="2" t="n"/>
      <c r="AXS224" s="293" t="n"/>
      <c r="AXV224" s="6" t="n"/>
      <c r="AXX224" s="2" t="n"/>
      <c r="AXY224" s="293" t="n"/>
      <c r="AYB224" s="6" t="n"/>
      <c r="AYD224" s="2" t="n"/>
      <c r="AYE224" s="293" t="n"/>
      <c r="AYH224" s="6" t="n"/>
      <c r="AYJ224" s="2" t="n"/>
      <c r="AYK224" s="293" t="n"/>
      <c r="AYN224" s="6" t="n"/>
      <c r="AYP224" s="2" t="n"/>
      <c r="AYQ224" s="293" t="n"/>
      <c r="AYT224" s="6" t="n"/>
      <c r="AYV224" s="2" t="n"/>
      <c r="AYW224" s="293" t="n"/>
      <c r="AYZ224" s="6" t="n"/>
      <c r="AZB224" s="2" t="n"/>
      <c r="AZC224" s="293" t="n"/>
      <c r="AZF224" s="6" t="n"/>
      <c r="AZH224" s="2" t="n"/>
      <c r="AZI224" s="293" t="n"/>
      <c r="AZL224" s="6" t="n"/>
      <c r="AZN224" s="2" t="n"/>
      <c r="AZO224" s="293" t="n"/>
      <c r="AZR224" s="6" t="n"/>
      <c r="AZT224" s="2" t="n"/>
      <c r="AZU224" s="293" t="n"/>
      <c r="AZX224" s="6" t="n"/>
      <c r="AZZ224" s="2" t="n"/>
      <c r="BAA224" s="293" t="n"/>
      <c r="BAD224" s="6" t="n"/>
      <c r="BAF224" s="2" t="n"/>
      <c r="BAG224" s="293" t="n"/>
      <c r="BAJ224" s="6" t="n"/>
      <c r="BAL224" s="2" t="n"/>
      <c r="BAM224" s="293" t="n"/>
      <c r="BAP224" s="6" t="n"/>
      <c r="BAR224" s="2" t="n"/>
      <c r="BAS224" s="293" t="n"/>
      <c r="BAV224" s="6" t="n"/>
      <c r="BAX224" s="2" t="n"/>
      <c r="BAY224" s="293" t="n"/>
      <c r="BBB224" s="6" t="n"/>
      <c r="BBD224" s="2" t="n"/>
      <c r="BBE224" s="293" t="n"/>
      <c r="BBH224" s="6" t="n"/>
      <c r="BBJ224" s="2" t="n"/>
      <c r="BBK224" s="293" t="n"/>
      <c r="BBN224" s="6" t="n"/>
      <c r="BBP224" s="2" t="n"/>
      <c r="BBQ224" s="293" t="n"/>
      <c r="BBT224" s="6" t="n"/>
      <c r="BBV224" s="2" t="n"/>
      <c r="BBW224" s="293" t="n"/>
      <c r="BBZ224" s="6" t="n"/>
      <c r="BCB224" s="2" t="n"/>
      <c r="BCC224" s="293" t="n"/>
      <c r="BCF224" s="6" t="n"/>
      <c r="BCH224" s="2" t="n"/>
      <c r="BCI224" s="293" t="n"/>
      <c r="BCL224" s="6" t="n"/>
      <c r="BCN224" s="2" t="n"/>
      <c r="BCO224" s="293" t="n"/>
      <c r="BCR224" s="6" t="n"/>
      <c r="BCT224" s="2" t="n"/>
      <c r="BCU224" s="293" t="n"/>
      <c r="BCX224" s="6" t="n"/>
      <c r="BCZ224" s="2" t="n"/>
      <c r="BDA224" s="293" t="n"/>
      <c r="BDD224" s="6" t="n"/>
      <c r="BDF224" s="2" t="n"/>
      <c r="BDG224" s="293" t="n"/>
      <c r="BDJ224" s="6" t="n"/>
      <c r="BDL224" s="2" t="n"/>
      <c r="BDM224" s="293" t="n"/>
      <c r="BDP224" s="6" t="n"/>
      <c r="BDR224" s="2" t="n"/>
      <c r="BDS224" s="293" t="n"/>
      <c r="BDV224" s="6" t="n"/>
      <c r="BDX224" s="2" t="n"/>
      <c r="BDY224" s="293" t="n"/>
      <c r="BEB224" s="6" t="n"/>
      <c r="BED224" s="2" t="n"/>
      <c r="BEE224" s="293" t="n"/>
      <c r="BEH224" s="6" t="n"/>
      <c r="BEJ224" s="2" t="n"/>
      <c r="BEK224" s="293" t="n"/>
      <c r="BEN224" s="6" t="n"/>
      <c r="BEP224" s="2" t="n"/>
      <c r="BEQ224" s="293" t="n"/>
      <c r="BET224" s="6" t="n"/>
      <c r="BEV224" s="2" t="n"/>
      <c r="BEW224" s="293" t="n"/>
      <c r="BEZ224" s="6" t="n"/>
      <c r="BFB224" s="2" t="n"/>
      <c r="BFC224" s="293" t="n"/>
      <c r="BFF224" s="6" t="n"/>
      <c r="BFH224" s="2" t="n"/>
      <c r="BFI224" s="293" t="n"/>
      <c r="BFL224" s="6" t="n"/>
      <c r="BFN224" s="2" t="n"/>
      <c r="BFO224" s="293" t="n"/>
      <c r="BFR224" s="6" t="n"/>
      <c r="BFT224" s="2" t="n"/>
      <c r="BFU224" s="293" t="n"/>
      <c r="BFX224" s="6" t="n"/>
      <c r="BFZ224" s="2" t="n"/>
      <c r="BGA224" s="293" t="n"/>
      <c r="BGD224" s="6" t="n"/>
      <c r="BGF224" s="2" t="n"/>
      <c r="BGG224" s="293" t="n"/>
      <c r="BGJ224" s="6" t="n"/>
      <c r="BGL224" s="2" t="n"/>
      <c r="BGM224" s="293" t="n"/>
      <c r="BGP224" s="6" t="n"/>
      <c r="BGR224" s="2" t="n"/>
      <c r="BGS224" s="293" t="n"/>
      <c r="BGV224" s="6" t="n"/>
      <c r="BGX224" s="2" t="n"/>
      <c r="BGY224" s="293" t="n"/>
      <c r="BHB224" s="6" t="n"/>
      <c r="BHD224" s="2" t="n"/>
      <c r="BHE224" s="293" t="n"/>
      <c r="BHH224" s="6" t="n"/>
      <c r="BHJ224" s="2" t="n"/>
      <c r="BHK224" s="293" t="n"/>
      <c r="BHN224" s="6" t="n"/>
      <c r="BHP224" s="2" t="n"/>
      <c r="BHQ224" s="293" t="n"/>
      <c r="BHT224" s="6" t="n"/>
      <c r="BHV224" s="2" t="n"/>
      <c r="BHW224" s="293" t="n"/>
      <c r="BHZ224" s="6" t="n"/>
      <c r="BIB224" s="2" t="n"/>
      <c r="BIC224" s="293" t="n"/>
      <c r="BIF224" s="6" t="n"/>
      <c r="BIH224" s="2" t="n"/>
      <c r="BII224" s="293" t="n"/>
      <c r="BIL224" s="6" t="n"/>
      <c r="BIN224" s="2" t="n"/>
      <c r="BIO224" s="293" t="n"/>
      <c r="BIR224" s="6" t="n"/>
      <c r="BIT224" s="2" t="n"/>
      <c r="BIU224" s="293" t="n"/>
      <c r="BIX224" s="6" t="n"/>
      <c r="BIZ224" s="2" t="n"/>
      <c r="BJA224" s="293" t="n"/>
      <c r="BJD224" s="6" t="n"/>
      <c r="BJF224" s="2" t="n"/>
      <c r="BJG224" s="293" t="n"/>
      <c r="BJJ224" s="6" t="n"/>
      <c r="BJL224" s="2" t="n"/>
      <c r="BJM224" s="293" t="n"/>
      <c r="BJP224" s="6" t="n"/>
      <c r="BJR224" s="2" t="n"/>
      <c r="BJS224" s="293" t="n"/>
      <c r="BJV224" s="6" t="n"/>
      <c r="BJX224" s="2" t="n"/>
      <c r="BJY224" s="293" t="n"/>
      <c r="BKB224" s="6" t="n"/>
      <c r="BKD224" s="2" t="n"/>
      <c r="BKE224" s="293" t="n"/>
      <c r="BKH224" s="6" t="n"/>
      <c r="BKJ224" s="2" t="n"/>
      <c r="BKK224" s="293" t="n"/>
      <c r="BKN224" s="6" t="n"/>
      <c r="BKP224" s="2" t="n"/>
      <c r="BKQ224" s="293" t="n"/>
      <c r="BKT224" s="6" t="n"/>
      <c r="BKV224" s="2" t="n"/>
      <c r="BKW224" s="293" t="n"/>
      <c r="BKZ224" s="6" t="n"/>
      <c r="BLB224" s="2" t="n"/>
      <c r="BLC224" s="293" t="n"/>
      <c r="BLF224" s="6" t="n"/>
      <c r="BLH224" s="2" t="n"/>
      <c r="BLI224" s="293" t="n"/>
      <c r="BLL224" s="6" t="n"/>
      <c r="BLN224" s="2" t="n"/>
      <c r="BLO224" s="293" t="n"/>
      <c r="BLR224" s="6" t="n"/>
      <c r="BLT224" s="2" t="n"/>
      <c r="BLU224" s="293" t="n"/>
      <c r="BLX224" s="6" t="n"/>
      <c r="BLZ224" s="2" t="n"/>
      <c r="BMA224" s="293" t="n"/>
      <c r="BMD224" s="6" t="n"/>
      <c r="BMF224" s="2" t="n"/>
      <c r="BMG224" s="293" t="n"/>
      <c r="BMJ224" s="6" t="n"/>
      <c r="BML224" s="2" t="n"/>
      <c r="BMM224" s="293" t="n"/>
      <c r="BMP224" s="6" t="n"/>
      <c r="BMR224" s="2" t="n"/>
      <c r="BMS224" s="293" t="n"/>
      <c r="BMV224" s="6" t="n"/>
      <c r="BMX224" s="2" t="n"/>
      <c r="BMY224" s="293" t="n"/>
      <c r="BNB224" s="6" t="n"/>
      <c r="BND224" s="2" t="n"/>
      <c r="BNE224" s="293" t="n"/>
      <c r="BNH224" s="6" t="n"/>
      <c r="BNJ224" s="2" t="n"/>
      <c r="BNK224" s="293" t="n"/>
      <c r="BNN224" s="6" t="n"/>
      <c r="BNP224" s="2" t="n"/>
      <c r="BNQ224" s="293" t="n"/>
      <c r="BNT224" s="6" t="n"/>
      <c r="BNV224" s="2" t="n"/>
      <c r="BNW224" s="293" t="n"/>
      <c r="BNZ224" s="6" t="n"/>
      <c r="BOB224" s="2" t="n"/>
      <c r="BOC224" s="293" t="n"/>
      <c r="BOF224" s="6" t="n"/>
      <c r="BOH224" s="2" t="n"/>
      <c r="BOI224" s="293" t="n"/>
      <c r="BOL224" s="6" t="n"/>
      <c r="BON224" s="2" t="n"/>
      <c r="BOO224" s="293" t="n"/>
    </row>
    <row r="225">
      <c r="D225" s="3" t="n"/>
      <c r="E225" s="11" t="n"/>
      <c r="F225" s="293" t="n"/>
      <c r="G225" s="11" t="n"/>
      <c r="H225" s="8" t="n"/>
      <c r="I225" s="8" t="n"/>
      <c r="J225" s="2" t="n"/>
      <c r="K225" s="6" t="n"/>
      <c r="L225" s="293" t="n"/>
      <c r="M225" s="293" t="n"/>
      <c r="N225" s="6" t="n"/>
      <c r="P225" s="2" t="n"/>
      <c r="Q225" s="293" t="n"/>
      <c r="T225" s="6" t="n"/>
      <c r="V225" s="2" t="n"/>
      <c r="W225" s="293" t="n"/>
      <c r="Z225" s="6" t="n"/>
      <c r="AB225" s="2" t="n"/>
      <c r="AC225" s="293" t="n"/>
      <c r="AF225" s="6" t="n"/>
      <c r="AH225" s="2" t="n"/>
      <c r="AI225" s="293" t="n"/>
      <c r="AL225" s="6" t="n"/>
      <c r="AN225" s="2" t="n"/>
      <c r="AO225" s="293" t="n"/>
      <c r="AR225" s="6" t="n"/>
      <c r="AT225" s="2" t="n"/>
      <c r="AU225" s="293" t="n"/>
      <c r="AX225" s="6" t="n"/>
      <c r="AZ225" s="2" t="n"/>
      <c r="BA225" s="293" t="n"/>
      <c r="BD225" s="6" t="n"/>
      <c r="BF225" s="2" t="n"/>
      <c r="BG225" s="293" t="n"/>
      <c r="BJ225" s="6" t="n"/>
      <c r="BL225" s="2" t="n"/>
      <c r="BM225" s="293" t="n"/>
      <c r="BP225" s="6" t="n"/>
      <c r="BR225" s="2" t="n"/>
      <c r="BS225" s="293" t="n"/>
      <c r="BV225" s="6" t="n"/>
      <c r="BX225" s="2" t="n"/>
      <c r="BY225" s="293" t="n"/>
      <c r="CB225" s="6" t="n"/>
      <c r="CD225" s="2" t="n"/>
      <c r="CE225" s="293" t="n"/>
      <c r="CH225" s="6" t="n"/>
      <c r="CJ225" s="2" t="n"/>
      <c r="CK225" s="293" t="n"/>
      <c r="CN225" s="6" t="n"/>
      <c r="CP225" s="2" t="n"/>
      <c r="CQ225" s="293" t="n"/>
      <c r="CT225" s="6" t="n"/>
      <c r="CV225" s="2" t="n"/>
      <c r="CW225" s="293" t="n"/>
      <c r="CZ225" s="6" t="n"/>
      <c r="DB225" s="2" t="n"/>
      <c r="DC225" s="293" t="n"/>
      <c r="DF225" s="6" t="n"/>
      <c r="DH225" s="2" t="n"/>
      <c r="DI225" s="293" t="n"/>
      <c r="DL225" s="6" t="n"/>
      <c r="DN225" s="2" t="n"/>
      <c r="DO225" s="293" t="n"/>
      <c r="DR225" s="6" t="n"/>
      <c r="DT225" s="2" t="n"/>
      <c r="DU225" s="293" t="n"/>
      <c r="DX225" s="6" t="n"/>
      <c r="DZ225" s="2" t="n"/>
      <c r="EA225" s="293" t="n"/>
      <c r="ED225" s="6" t="n"/>
      <c r="EF225" s="2" t="n"/>
      <c r="EG225" s="293" t="n"/>
      <c r="EJ225" s="6" t="n"/>
      <c r="EL225" s="2" t="n"/>
      <c r="EM225" s="293" t="n"/>
      <c r="EP225" s="6" t="n"/>
      <c r="ER225" s="2" t="n"/>
      <c r="ES225" s="293" t="n"/>
      <c r="EV225" s="6" t="n"/>
      <c r="EX225" s="2" t="n"/>
      <c r="EY225" s="293" t="n"/>
      <c r="FB225" s="6" t="n"/>
      <c r="FD225" s="2" t="n"/>
      <c r="FE225" s="293" t="n"/>
      <c r="FH225" s="6" t="n"/>
      <c r="FJ225" s="2" t="n"/>
      <c r="FK225" s="293" t="n"/>
      <c r="FN225" s="6" t="n"/>
      <c r="FP225" s="2" t="n"/>
      <c r="FQ225" s="293" t="n"/>
      <c r="FT225" s="6" t="n"/>
      <c r="FV225" s="2" t="n"/>
      <c r="FW225" s="293" t="n"/>
      <c r="FZ225" s="6" t="n"/>
      <c r="GB225" s="2" t="n"/>
      <c r="GC225" s="293" t="n"/>
      <c r="GF225" s="6" t="n"/>
      <c r="GH225" s="2" t="n"/>
      <c r="GI225" s="293" t="n"/>
      <c r="GL225" s="6" t="n"/>
      <c r="GN225" s="2" t="n"/>
      <c r="GO225" s="293" t="n"/>
      <c r="GR225" s="6" t="n"/>
      <c r="GT225" s="2" t="n"/>
      <c r="GU225" s="293" t="n"/>
      <c r="GX225" s="6" t="n"/>
      <c r="GZ225" s="2" t="n"/>
      <c r="HA225" s="293" t="n"/>
      <c r="HD225" s="6" t="n"/>
      <c r="HF225" s="2" t="n"/>
      <c r="HG225" s="293" t="n"/>
      <c r="HJ225" s="6" t="n"/>
      <c r="HL225" s="2" t="n"/>
      <c r="HM225" s="293" t="n"/>
      <c r="HP225" s="6" t="n"/>
      <c r="HR225" s="2" t="n"/>
      <c r="HS225" s="293" t="n"/>
      <c r="HV225" s="6" t="n"/>
      <c r="HX225" s="2" t="n"/>
      <c r="HY225" s="293" t="n"/>
      <c r="IB225" s="6" t="n"/>
      <c r="ID225" s="2" t="n"/>
      <c r="IE225" s="293" t="n"/>
      <c r="IH225" s="6" t="n"/>
      <c r="IJ225" s="2" t="n"/>
      <c r="IK225" s="293" t="n"/>
      <c r="IN225" s="6" t="n"/>
      <c r="IP225" s="2" t="n"/>
      <c r="IQ225" s="293" t="n"/>
      <c r="IT225" s="6" t="n"/>
      <c r="IV225" s="2" t="n"/>
      <c r="IW225" s="293" t="n"/>
      <c r="IZ225" s="6" t="n"/>
      <c r="JB225" s="2" t="n"/>
      <c r="JC225" s="293" t="n"/>
      <c r="JF225" s="6" t="n"/>
      <c r="JH225" s="2" t="n"/>
      <c r="JI225" s="293" t="n"/>
      <c r="JL225" s="6" t="n"/>
      <c r="JN225" s="2" t="n"/>
      <c r="JO225" s="293" t="n"/>
      <c r="JR225" s="6" t="n"/>
      <c r="JT225" s="2" t="n"/>
      <c r="JU225" s="293" t="n"/>
      <c r="JX225" s="6" t="n"/>
      <c r="JZ225" s="2" t="n"/>
      <c r="KA225" s="293" t="n"/>
      <c r="KD225" s="6" t="n"/>
      <c r="KF225" s="2" t="n"/>
      <c r="KG225" s="293" t="n"/>
      <c r="KJ225" s="6" t="n"/>
      <c r="KL225" s="2" t="n"/>
      <c r="KM225" s="293" t="n"/>
      <c r="KP225" s="6" t="n"/>
      <c r="KR225" s="2" t="n"/>
      <c r="KS225" s="293" t="n"/>
      <c r="KV225" s="6" t="n"/>
      <c r="KX225" s="2" t="n"/>
      <c r="KY225" s="293" t="n"/>
      <c r="LB225" s="6" t="n"/>
      <c r="LD225" s="2" t="n"/>
      <c r="LE225" s="293" t="n"/>
      <c r="LH225" s="6" t="n"/>
      <c r="LJ225" s="2" t="n"/>
      <c r="LK225" s="293" t="n"/>
      <c r="LN225" s="6" t="n"/>
      <c r="LP225" s="2" t="n"/>
      <c r="LQ225" s="293" t="n"/>
      <c r="LT225" s="6" t="n"/>
      <c r="LV225" s="2" t="n"/>
      <c r="LW225" s="293" t="n"/>
      <c r="LZ225" s="6" t="n"/>
      <c r="MB225" s="2" t="n"/>
      <c r="MC225" s="293" t="n"/>
      <c r="MF225" s="6" t="n"/>
      <c r="MH225" s="2" t="n"/>
      <c r="MI225" s="293" t="n"/>
      <c r="ML225" s="6" t="n"/>
      <c r="MN225" s="2" t="n"/>
      <c r="MO225" s="293" t="n"/>
      <c r="MR225" s="6" t="n"/>
      <c r="MT225" s="2" t="n"/>
      <c r="MU225" s="293" t="n"/>
      <c r="MX225" s="6" t="n"/>
      <c r="MZ225" s="2" t="n"/>
      <c r="NA225" s="293" t="n"/>
      <c r="ND225" s="6" t="n"/>
      <c r="NF225" s="2" t="n"/>
      <c r="NG225" s="293" t="n"/>
      <c r="NJ225" s="6" t="n"/>
      <c r="NL225" s="2" t="n"/>
      <c r="NM225" s="293" t="n"/>
      <c r="NP225" s="6" t="n"/>
      <c r="NR225" s="2" t="n"/>
      <c r="NS225" s="293" t="n"/>
      <c r="NV225" s="6" t="n"/>
      <c r="NX225" s="2" t="n"/>
      <c r="NY225" s="293" t="n"/>
      <c r="OB225" s="6" t="n"/>
      <c r="OD225" s="2" t="n"/>
      <c r="OE225" s="293" t="n"/>
      <c r="OH225" s="6" t="n"/>
      <c r="OJ225" s="2" t="n"/>
      <c r="OK225" s="293" t="n"/>
      <c r="ON225" s="6" t="n"/>
      <c r="OP225" s="2" t="n"/>
      <c r="OQ225" s="293" t="n"/>
      <c r="OT225" s="6" t="n"/>
      <c r="OV225" s="2" t="n"/>
      <c r="OW225" s="293" t="n"/>
      <c r="OZ225" s="6" t="n"/>
      <c r="PB225" s="2" t="n"/>
      <c r="PC225" s="293" t="n"/>
      <c r="PF225" s="6" t="n"/>
      <c r="PH225" s="2" t="n"/>
      <c r="PI225" s="293" t="n"/>
      <c r="PL225" s="6" t="n"/>
      <c r="PN225" s="2" t="n"/>
      <c r="PO225" s="293" t="n"/>
      <c r="PR225" s="6" t="n"/>
      <c r="PT225" s="2" t="n"/>
      <c r="PU225" s="293" t="n"/>
      <c r="PX225" s="6" t="n"/>
      <c r="PZ225" s="2" t="n"/>
      <c r="QA225" s="293" t="n"/>
      <c r="QD225" s="6" t="n"/>
      <c r="QF225" s="2" t="n"/>
      <c r="QG225" s="293" t="n"/>
      <c r="QJ225" s="6" t="n"/>
      <c r="QL225" s="2" t="n"/>
      <c r="QM225" s="293" t="n"/>
      <c r="QP225" s="6" t="n"/>
      <c r="QR225" s="2" t="n"/>
      <c r="QS225" s="293" t="n"/>
      <c r="QV225" s="6" t="n"/>
      <c r="QX225" s="2" t="n"/>
      <c r="QY225" s="293" t="n"/>
      <c r="RB225" s="6" t="n"/>
      <c r="RD225" s="2" t="n"/>
      <c r="RE225" s="293" t="n"/>
      <c r="RH225" s="6" t="n"/>
      <c r="RJ225" s="2" t="n"/>
      <c r="RK225" s="293" t="n"/>
      <c r="RN225" s="6" t="n"/>
      <c r="RP225" s="2" t="n"/>
      <c r="RQ225" s="293" t="n"/>
      <c r="RT225" s="6" t="n"/>
      <c r="RV225" s="2" t="n"/>
      <c r="RW225" s="293" t="n"/>
      <c r="RZ225" s="6" t="n"/>
      <c r="SB225" s="2" t="n"/>
      <c r="SC225" s="293" t="n"/>
      <c r="SF225" s="6" t="n"/>
      <c r="SH225" s="2" t="n"/>
      <c r="SI225" s="293" t="n"/>
      <c r="SL225" s="6" t="n"/>
      <c r="SN225" s="2" t="n"/>
      <c r="SO225" s="293" t="n"/>
      <c r="SR225" s="6" t="n"/>
      <c r="ST225" s="2" t="n"/>
      <c r="SU225" s="293" t="n"/>
      <c r="SX225" s="6" t="n"/>
      <c r="SZ225" s="2" t="n"/>
      <c r="TA225" s="293" t="n"/>
      <c r="TD225" s="6" t="n"/>
      <c r="TF225" s="2" t="n"/>
      <c r="TG225" s="293" t="n"/>
      <c r="TJ225" s="6" t="n"/>
      <c r="TL225" s="2" t="n"/>
      <c r="TM225" s="293" t="n"/>
      <c r="TP225" s="6" t="n"/>
      <c r="TR225" s="2" t="n"/>
      <c r="TS225" s="293" t="n"/>
      <c r="TV225" s="6" t="n"/>
      <c r="TX225" s="2" t="n"/>
      <c r="TY225" s="293" t="n"/>
      <c r="UB225" s="6" t="n"/>
      <c r="UD225" s="2" t="n"/>
      <c r="UE225" s="293" t="n"/>
      <c r="UH225" s="6" t="n"/>
      <c r="UJ225" s="2" t="n"/>
      <c r="UK225" s="293" t="n"/>
      <c r="UN225" s="6" t="n"/>
      <c r="UP225" s="2" t="n"/>
      <c r="UQ225" s="293" t="n"/>
      <c r="UT225" s="6" t="n"/>
      <c r="UV225" s="2" t="n"/>
      <c r="UW225" s="293" t="n"/>
      <c r="UZ225" s="6" t="n"/>
      <c r="VB225" s="2" t="n"/>
      <c r="VC225" s="293" t="n"/>
      <c r="VF225" s="6" t="n"/>
      <c r="VH225" s="2" t="n"/>
      <c r="VI225" s="293" t="n"/>
      <c r="VL225" s="6" t="n"/>
      <c r="VN225" s="2" t="n"/>
      <c r="VO225" s="293" t="n"/>
      <c r="VR225" s="6" t="n"/>
      <c r="VT225" s="2" t="n"/>
      <c r="VU225" s="293" t="n"/>
      <c r="VX225" s="6" t="n"/>
      <c r="VZ225" s="2" t="n"/>
      <c r="WA225" s="293" t="n"/>
      <c r="WD225" s="6" t="n"/>
      <c r="WF225" s="2" t="n"/>
      <c r="WG225" s="293" t="n"/>
      <c r="WJ225" s="6" t="n"/>
      <c r="WL225" s="2" t="n"/>
      <c r="WM225" s="293" t="n"/>
      <c r="WP225" s="6" t="n"/>
      <c r="WR225" s="2" t="n"/>
      <c r="WS225" s="293" t="n"/>
      <c r="WV225" s="6" t="n"/>
      <c r="WX225" s="2" t="n"/>
      <c r="WY225" s="293" t="n"/>
      <c r="XB225" s="6" t="n"/>
      <c r="XD225" s="2" t="n"/>
      <c r="XE225" s="293" t="n"/>
      <c r="XH225" s="6" t="n"/>
      <c r="XJ225" s="2" t="n"/>
      <c r="XK225" s="293" t="n"/>
      <c r="XN225" s="6" t="n"/>
      <c r="XP225" s="2" t="n"/>
      <c r="XQ225" s="293" t="n"/>
      <c r="XT225" s="6" t="n"/>
      <c r="XV225" s="2" t="n"/>
      <c r="XW225" s="293" t="n"/>
      <c r="XZ225" s="6" t="n"/>
      <c r="YB225" s="2" t="n"/>
      <c r="YC225" s="293" t="n"/>
      <c r="YF225" s="6" t="n"/>
      <c r="YH225" s="2" t="n"/>
      <c r="YI225" s="293" t="n"/>
      <c r="YL225" s="6" t="n"/>
      <c r="YN225" s="2" t="n"/>
      <c r="YO225" s="293" t="n"/>
      <c r="YR225" s="6" t="n"/>
      <c r="YT225" s="2" t="n"/>
      <c r="YU225" s="293" t="n"/>
      <c r="YX225" s="6" t="n"/>
      <c r="YZ225" s="2" t="n"/>
      <c r="ZA225" s="293" t="n"/>
      <c r="ZD225" s="6" t="n"/>
      <c r="ZF225" s="2" t="n"/>
      <c r="ZG225" s="293" t="n"/>
      <c r="ZJ225" s="6" t="n"/>
      <c r="ZL225" s="2" t="n"/>
      <c r="ZM225" s="293" t="n"/>
      <c r="ZP225" s="6" t="n"/>
      <c r="ZR225" s="2" t="n"/>
      <c r="ZS225" s="293" t="n"/>
      <c r="ZV225" s="6" t="n"/>
      <c r="ZX225" s="2" t="n"/>
      <c r="ZY225" s="293" t="n"/>
      <c r="AAB225" s="6" t="n"/>
      <c r="AAD225" s="2" t="n"/>
      <c r="AAE225" s="293" t="n"/>
      <c r="AAH225" s="6" t="n"/>
      <c r="AAJ225" s="2" t="n"/>
      <c r="AAK225" s="293" t="n"/>
      <c r="AAN225" s="6" t="n"/>
      <c r="AAP225" s="2" t="n"/>
      <c r="AAQ225" s="293" t="n"/>
      <c r="AAT225" s="6" t="n"/>
      <c r="AAV225" s="2" t="n"/>
      <c r="AAW225" s="293" t="n"/>
      <c r="AAZ225" s="6" t="n"/>
      <c r="ABB225" s="2" t="n"/>
      <c r="ABC225" s="293" t="n"/>
      <c r="ABF225" s="6" t="n"/>
      <c r="ABH225" s="2" t="n"/>
      <c r="ABI225" s="293" t="n"/>
      <c r="ABL225" s="6" t="n"/>
      <c r="ABN225" s="2" t="n"/>
      <c r="ABO225" s="293" t="n"/>
      <c r="ABR225" s="6" t="n"/>
      <c r="ABT225" s="2" t="n"/>
      <c r="ABU225" s="293" t="n"/>
      <c r="ABX225" s="6" t="n"/>
      <c r="ABZ225" s="2" t="n"/>
      <c r="ACA225" s="293" t="n"/>
      <c r="ACD225" s="6" t="n"/>
      <c r="ACF225" s="2" t="n"/>
      <c r="ACG225" s="293" t="n"/>
      <c r="ACJ225" s="6" t="n"/>
      <c r="ACL225" s="2" t="n"/>
      <c r="ACM225" s="293" t="n"/>
      <c r="ACP225" s="6" t="n"/>
      <c r="ACR225" s="2" t="n"/>
      <c r="ACS225" s="293" t="n"/>
      <c r="ACV225" s="6" t="n"/>
      <c r="ACX225" s="2" t="n"/>
      <c r="ACY225" s="293" t="n"/>
      <c r="ADB225" s="6" t="n"/>
      <c r="ADD225" s="2" t="n"/>
      <c r="ADE225" s="293" t="n"/>
      <c r="ADH225" s="6" t="n"/>
      <c r="ADJ225" s="2" t="n"/>
      <c r="ADK225" s="293" t="n"/>
      <c r="ADN225" s="6" t="n"/>
      <c r="ADP225" s="2" t="n"/>
      <c r="ADQ225" s="293" t="n"/>
      <c r="ADT225" s="6" t="n"/>
      <c r="ADV225" s="2" t="n"/>
      <c r="ADW225" s="293" t="n"/>
      <c r="ADZ225" s="6" t="n"/>
      <c r="AEB225" s="2" t="n"/>
      <c r="AEC225" s="293" t="n"/>
      <c r="AEF225" s="6" t="n"/>
      <c r="AEH225" s="2" t="n"/>
      <c r="AEI225" s="293" t="n"/>
      <c r="AEL225" s="6" t="n"/>
      <c r="AEN225" s="2" t="n"/>
      <c r="AEO225" s="293" t="n"/>
      <c r="AER225" s="6" t="n"/>
      <c r="AET225" s="2" t="n"/>
      <c r="AEU225" s="293" t="n"/>
      <c r="AEX225" s="6" t="n"/>
      <c r="AEZ225" s="2" t="n"/>
      <c r="AFA225" s="293" t="n"/>
      <c r="AFD225" s="6" t="n"/>
      <c r="AFF225" s="2" t="n"/>
      <c r="AFG225" s="293" t="n"/>
      <c r="AFJ225" s="6" t="n"/>
      <c r="AFL225" s="2" t="n"/>
      <c r="AFM225" s="293" t="n"/>
      <c r="AFP225" s="6" t="n"/>
      <c r="AFR225" s="2" t="n"/>
      <c r="AFS225" s="293" t="n"/>
      <c r="AFV225" s="6" t="n"/>
      <c r="AFX225" s="2" t="n"/>
      <c r="AFY225" s="293" t="n"/>
      <c r="AGB225" s="6" t="n"/>
      <c r="AGD225" s="2" t="n"/>
      <c r="AGE225" s="293" t="n"/>
      <c r="AGH225" s="6" t="n"/>
      <c r="AGJ225" s="2" t="n"/>
      <c r="AGK225" s="293" t="n"/>
      <c r="AGN225" s="6" t="n"/>
      <c r="AGP225" s="2" t="n"/>
      <c r="AGQ225" s="293" t="n"/>
      <c r="AGT225" s="6" t="n"/>
      <c r="AGV225" s="2" t="n"/>
      <c r="AGW225" s="293" t="n"/>
      <c r="AGZ225" s="6" t="n"/>
      <c r="AHB225" s="2" t="n"/>
      <c r="AHC225" s="293" t="n"/>
      <c r="AHF225" s="6" t="n"/>
      <c r="AHH225" s="2" t="n"/>
      <c r="AHI225" s="293" t="n"/>
      <c r="AHL225" s="6" t="n"/>
      <c r="AHN225" s="2" t="n"/>
      <c r="AHO225" s="293" t="n"/>
      <c r="AHR225" s="6" t="n"/>
      <c r="AHT225" s="2" t="n"/>
      <c r="AHU225" s="293" t="n"/>
      <c r="AHX225" s="6" t="n"/>
      <c r="AHZ225" s="2" t="n"/>
      <c r="AIA225" s="293" t="n"/>
      <c r="AID225" s="6" t="n"/>
      <c r="AIF225" s="2" t="n"/>
      <c r="AIG225" s="293" t="n"/>
      <c r="AIJ225" s="6" t="n"/>
      <c r="AIL225" s="2" t="n"/>
      <c r="AIM225" s="293" t="n"/>
      <c r="AIP225" s="6" t="n"/>
      <c r="AIR225" s="2" t="n"/>
      <c r="AIS225" s="293" t="n"/>
      <c r="AIV225" s="6" t="n"/>
      <c r="AIX225" s="2" t="n"/>
      <c r="AIY225" s="293" t="n"/>
      <c r="AJB225" s="6" t="n"/>
      <c r="AJD225" s="2" t="n"/>
      <c r="AJE225" s="293" t="n"/>
      <c r="AJH225" s="6" t="n"/>
      <c r="AJJ225" s="2" t="n"/>
      <c r="AJK225" s="293" t="n"/>
      <c r="AJN225" s="6" t="n"/>
      <c r="AJP225" s="2" t="n"/>
      <c r="AJQ225" s="293" t="n"/>
      <c r="AJT225" s="6" t="n"/>
      <c r="AJV225" s="2" t="n"/>
      <c r="AJW225" s="293" t="n"/>
      <c r="AJZ225" s="6" t="n"/>
      <c r="AKB225" s="2" t="n"/>
      <c r="AKC225" s="293" t="n"/>
      <c r="AKF225" s="6" t="n"/>
      <c r="AKH225" s="2" t="n"/>
      <c r="AKI225" s="293" t="n"/>
      <c r="AKL225" s="6" t="n"/>
      <c r="AKN225" s="2" t="n"/>
      <c r="AKO225" s="293" t="n"/>
      <c r="AKR225" s="6" t="n"/>
      <c r="AKT225" s="2" t="n"/>
      <c r="AKU225" s="293" t="n"/>
      <c r="AKX225" s="6" t="n"/>
      <c r="AKZ225" s="2" t="n"/>
      <c r="ALA225" s="293" t="n"/>
      <c r="ALD225" s="6" t="n"/>
      <c r="ALF225" s="2" t="n"/>
      <c r="ALG225" s="293" t="n"/>
      <c r="ALJ225" s="6" t="n"/>
      <c r="ALL225" s="2" t="n"/>
      <c r="ALM225" s="293" t="n"/>
      <c r="ALP225" s="6" t="n"/>
      <c r="ALR225" s="2" t="n"/>
      <c r="ALS225" s="293" t="n"/>
      <c r="ALV225" s="6" t="n"/>
      <c r="ALX225" s="2" t="n"/>
      <c r="ALY225" s="293" t="n"/>
      <c r="AMB225" s="6" t="n"/>
      <c r="AMD225" s="2" t="n"/>
      <c r="AME225" s="293" t="n"/>
      <c r="AMH225" s="6" t="n"/>
      <c r="AMJ225" s="2" t="n"/>
      <c r="AMK225" s="293" t="n"/>
      <c r="AMN225" s="6" t="n"/>
      <c r="AMP225" s="2" t="n"/>
      <c r="AMQ225" s="293" t="n"/>
      <c r="AMT225" s="6" t="n"/>
      <c r="AMV225" s="2" t="n"/>
      <c r="AMW225" s="293" t="n"/>
      <c r="AMZ225" s="6" t="n"/>
      <c r="ANB225" s="2" t="n"/>
      <c r="ANC225" s="293" t="n"/>
      <c r="ANF225" s="6" t="n"/>
      <c r="ANH225" s="2" t="n"/>
      <c r="ANI225" s="293" t="n"/>
      <c r="ANL225" s="6" t="n"/>
      <c r="ANN225" s="2" t="n"/>
      <c r="ANO225" s="293" t="n"/>
      <c r="ANR225" s="6" t="n"/>
      <c r="ANT225" s="2" t="n"/>
      <c r="ANU225" s="293" t="n"/>
      <c r="ANX225" s="6" t="n"/>
      <c r="ANZ225" s="2" t="n"/>
      <c r="AOA225" s="293" t="n"/>
      <c r="AOD225" s="6" t="n"/>
      <c r="AOF225" s="2" t="n"/>
      <c r="AOG225" s="293" t="n"/>
      <c r="AOJ225" s="6" t="n"/>
      <c r="AOL225" s="2" t="n"/>
      <c r="AOM225" s="293" t="n"/>
      <c r="AOP225" s="6" t="n"/>
      <c r="AOR225" s="2" t="n"/>
      <c r="AOS225" s="293" t="n"/>
      <c r="AOV225" s="6" t="n"/>
      <c r="AOX225" s="2" t="n"/>
      <c r="AOY225" s="293" t="n"/>
      <c r="APB225" s="6" t="n"/>
      <c r="APD225" s="2" t="n"/>
      <c r="APE225" s="293" t="n"/>
      <c r="APH225" s="6" t="n"/>
      <c r="APJ225" s="2" t="n"/>
      <c r="APK225" s="293" t="n"/>
      <c r="APN225" s="6" t="n"/>
      <c r="APP225" s="2" t="n"/>
      <c r="APQ225" s="293" t="n"/>
      <c r="APT225" s="6" t="n"/>
      <c r="APV225" s="2" t="n"/>
      <c r="APW225" s="293" t="n"/>
      <c r="APZ225" s="6" t="n"/>
      <c r="AQB225" s="2" t="n"/>
      <c r="AQC225" s="293" t="n"/>
      <c r="AQF225" s="6" t="n"/>
      <c r="AQH225" s="2" t="n"/>
      <c r="AQI225" s="293" t="n"/>
      <c r="AQL225" s="6" t="n"/>
      <c r="AQN225" s="2" t="n"/>
      <c r="AQO225" s="293" t="n"/>
      <c r="AQR225" s="6" t="n"/>
      <c r="AQT225" s="2" t="n"/>
      <c r="AQU225" s="293" t="n"/>
      <c r="AQX225" s="6" t="n"/>
      <c r="AQZ225" s="2" t="n"/>
      <c r="ARA225" s="293" t="n"/>
      <c r="ARD225" s="6" t="n"/>
      <c r="ARF225" s="2" t="n"/>
      <c r="ARG225" s="293" t="n"/>
      <c r="ARJ225" s="6" t="n"/>
      <c r="ARL225" s="2" t="n"/>
      <c r="ARM225" s="293" t="n"/>
      <c r="ARP225" s="6" t="n"/>
      <c r="ARR225" s="2" t="n"/>
      <c r="ARS225" s="293" t="n"/>
      <c r="ARV225" s="6" t="n"/>
      <c r="ARX225" s="2" t="n"/>
      <c r="ARY225" s="293" t="n"/>
      <c r="ASB225" s="6" t="n"/>
      <c r="ASD225" s="2" t="n"/>
      <c r="ASE225" s="293" t="n"/>
      <c r="ASH225" s="6" t="n"/>
      <c r="ASJ225" s="2" t="n"/>
      <c r="ASK225" s="293" t="n"/>
      <c r="ASN225" s="6" t="n"/>
      <c r="ASP225" s="2" t="n"/>
      <c r="ASQ225" s="293" t="n"/>
      <c r="AST225" s="6" t="n"/>
      <c r="ASV225" s="2" t="n"/>
      <c r="ASW225" s="293" t="n"/>
      <c r="ASZ225" s="6" t="n"/>
      <c r="ATB225" s="2" t="n"/>
      <c r="ATC225" s="293" t="n"/>
      <c r="ATF225" s="6" t="n"/>
      <c r="ATH225" s="2" t="n"/>
      <c r="ATI225" s="293" t="n"/>
      <c r="ATL225" s="6" t="n"/>
      <c r="ATN225" s="2" t="n"/>
      <c r="ATO225" s="293" t="n"/>
      <c r="ATR225" s="6" t="n"/>
      <c r="ATT225" s="2" t="n"/>
      <c r="ATU225" s="293" t="n"/>
      <c r="ATX225" s="6" t="n"/>
      <c r="ATZ225" s="2" t="n"/>
      <c r="AUA225" s="293" t="n"/>
      <c r="AUD225" s="6" t="n"/>
      <c r="AUF225" s="2" t="n"/>
      <c r="AUG225" s="293" t="n"/>
      <c r="AUJ225" s="6" t="n"/>
      <c r="AUL225" s="2" t="n"/>
      <c r="AUM225" s="293" t="n"/>
      <c r="AUP225" s="6" t="n"/>
      <c r="AUR225" s="2" t="n"/>
      <c r="AUS225" s="293" t="n"/>
      <c r="AUV225" s="6" t="n"/>
      <c r="AUX225" s="2" t="n"/>
      <c r="AUY225" s="293" t="n"/>
      <c r="AVB225" s="6" t="n"/>
      <c r="AVD225" s="2" t="n"/>
      <c r="AVE225" s="293" t="n"/>
      <c r="AVH225" s="6" t="n"/>
      <c r="AVJ225" s="2" t="n"/>
      <c r="AVK225" s="293" t="n"/>
      <c r="AVN225" s="6" t="n"/>
      <c r="AVP225" s="2" t="n"/>
      <c r="AVQ225" s="293" t="n"/>
      <c r="AVT225" s="6" t="n"/>
      <c r="AVV225" s="2" t="n"/>
      <c r="AVW225" s="293" t="n"/>
      <c r="AVZ225" s="6" t="n"/>
      <c r="AWB225" s="2" t="n"/>
      <c r="AWC225" s="293" t="n"/>
      <c r="AWF225" s="6" t="n"/>
      <c r="AWH225" s="2" t="n"/>
      <c r="AWI225" s="293" t="n"/>
      <c r="AWL225" s="6" t="n"/>
      <c r="AWN225" s="2" t="n"/>
      <c r="AWO225" s="293" t="n"/>
      <c r="AWR225" s="6" t="n"/>
      <c r="AWT225" s="2" t="n"/>
      <c r="AWU225" s="293" t="n"/>
      <c r="AWX225" s="6" t="n"/>
      <c r="AWZ225" s="2" t="n"/>
      <c r="AXA225" s="293" t="n"/>
      <c r="AXD225" s="6" t="n"/>
      <c r="AXF225" s="2" t="n"/>
      <c r="AXG225" s="293" t="n"/>
      <c r="AXJ225" s="6" t="n"/>
      <c r="AXL225" s="2" t="n"/>
      <c r="AXM225" s="293" t="n"/>
      <c r="AXP225" s="6" t="n"/>
      <c r="AXR225" s="2" t="n"/>
      <c r="AXS225" s="293" t="n"/>
      <c r="AXV225" s="6" t="n"/>
      <c r="AXX225" s="2" t="n"/>
      <c r="AXY225" s="293" t="n"/>
      <c r="AYB225" s="6" t="n"/>
      <c r="AYD225" s="2" t="n"/>
      <c r="AYE225" s="293" t="n"/>
      <c r="AYH225" s="6" t="n"/>
      <c r="AYJ225" s="2" t="n"/>
      <c r="AYK225" s="293" t="n"/>
      <c r="AYN225" s="6" t="n"/>
      <c r="AYP225" s="2" t="n"/>
      <c r="AYQ225" s="293" t="n"/>
      <c r="AYT225" s="6" t="n"/>
      <c r="AYV225" s="2" t="n"/>
      <c r="AYW225" s="293" t="n"/>
      <c r="AYZ225" s="6" t="n"/>
      <c r="AZB225" s="2" t="n"/>
      <c r="AZC225" s="293" t="n"/>
      <c r="AZF225" s="6" t="n"/>
      <c r="AZH225" s="2" t="n"/>
      <c r="AZI225" s="293" t="n"/>
      <c r="AZL225" s="6" t="n"/>
      <c r="AZN225" s="2" t="n"/>
      <c r="AZO225" s="293" t="n"/>
      <c r="AZR225" s="6" t="n"/>
      <c r="AZT225" s="2" t="n"/>
      <c r="AZU225" s="293" t="n"/>
      <c r="AZX225" s="6" t="n"/>
      <c r="AZZ225" s="2" t="n"/>
      <c r="BAA225" s="293" t="n"/>
      <c r="BAD225" s="6" t="n"/>
      <c r="BAF225" s="2" t="n"/>
      <c r="BAG225" s="293" t="n"/>
      <c r="BAJ225" s="6" t="n"/>
      <c r="BAL225" s="2" t="n"/>
      <c r="BAM225" s="293" t="n"/>
      <c r="BAP225" s="6" t="n"/>
      <c r="BAR225" s="2" t="n"/>
      <c r="BAS225" s="293" t="n"/>
      <c r="BAV225" s="6" t="n"/>
      <c r="BAX225" s="2" t="n"/>
      <c r="BAY225" s="293" t="n"/>
      <c r="BBB225" s="6" t="n"/>
      <c r="BBD225" s="2" t="n"/>
      <c r="BBE225" s="293" t="n"/>
      <c r="BBH225" s="6" t="n"/>
      <c r="BBJ225" s="2" t="n"/>
      <c r="BBK225" s="293" t="n"/>
      <c r="BBN225" s="6" t="n"/>
      <c r="BBP225" s="2" t="n"/>
      <c r="BBQ225" s="293" t="n"/>
      <c r="BBT225" s="6" t="n"/>
      <c r="BBV225" s="2" t="n"/>
      <c r="BBW225" s="293" t="n"/>
      <c r="BBZ225" s="6" t="n"/>
      <c r="BCB225" s="2" t="n"/>
      <c r="BCC225" s="293" t="n"/>
      <c r="BCF225" s="6" t="n"/>
      <c r="BCH225" s="2" t="n"/>
      <c r="BCI225" s="293" t="n"/>
      <c r="BCL225" s="6" t="n"/>
      <c r="BCN225" s="2" t="n"/>
      <c r="BCO225" s="293" t="n"/>
      <c r="BCR225" s="6" t="n"/>
      <c r="BCT225" s="2" t="n"/>
      <c r="BCU225" s="293" t="n"/>
      <c r="BCX225" s="6" t="n"/>
      <c r="BCZ225" s="2" t="n"/>
      <c r="BDA225" s="293" t="n"/>
      <c r="BDD225" s="6" t="n"/>
      <c r="BDF225" s="2" t="n"/>
      <c r="BDG225" s="293" t="n"/>
      <c r="BDJ225" s="6" t="n"/>
      <c r="BDL225" s="2" t="n"/>
      <c r="BDM225" s="293" t="n"/>
      <c r="BDP225" s="6" t="n"/>
      <c r="BDR225" s="2" t="n"/>
      <c r="BDS225" s="293" t="n"/>
      <c r="BDV225" s="6" t="n"/>
      <c r="BDX225" s="2" t="n"/>
      <c r="BDY225" s="293" t="n"/>
      <c r="BEB225" s="6" t="n"/>
      <c r="BED225" s="2" t="n"/>
      <c r="BEE225" s="293" t="n"/>
      <c r="BEH225" s="6" t="n"/>
      <c r="BEJ225" s="2" t="n"/>
      <c r="BEK225" s="293" t="n"/>
      <c r="BEN225" s="6" t="n"/>
      <c r="BEP225" s="2" t="n"/>
      <c r="BEQ225" s="293" t="n"/>
      <c r="BET225" s="6" t="n"/>
      <c r="BEV225" s="2" t="n"/>
      <c r="BEW225" s="293" t="n"/>
      <c r="BEZ225" s="6" t="n"/>
      <c r="BFB225" s="2" t="n"/>
      <c r="BFC225" s="293" t="n"/>
      <c r="BFF225" s="6" t="n"/>
      <c r="BFH225" s="2" t="n"/>
      <c r="BFI225" s="293" t="n"/>
      <c r="BFL225" s="6" t="n"/>
      <c r="BFN225" s="2" t="n"/>
      <c r="BFO225" s="293" t="n"/>
      <c r="BFR225" s="6" t="n"/>
      <c r="BFT225" s="2" t="n"/>
      <c r="BFU225" s="293" t="n"/>
      <c r="BFX225" s="6" t="n"/>
      <c r="BFZ225" s="2" t="n"/>
      <c r="BGA225" s="293" t="n"/>
      <c r="BGD225" s="6" t="n"/>
      <c r="BGF225" s="2" t="n"/>
      <c r="BGG225" s="293" t="n"/>
      <c r="BGJ225" s="6" t="n"/>
      <c r="BGL225" s="2" t="n"/>
      <c r="BGM225" s="293" t="n"/>
      <c r="BGP225" s="6" t="n"/>
      <c r="BGR225" s="2" t="n"/>
      <c r="BGS225" s="293" t="n"/>
      <c r="BGV225" s="6" t="n"/>
      <c r="BGX225" s="2" t="n"/>
      <c r="BGY225" s="293" t="n"/>
      <c r="BHB225" s="6" t="n"/>
      <c r="BHD225" s="2" t="n"/>
      <c r="BHE225" s="293" t="n"/>
      <c r="BHH225" s="6" t="n"/>
      <c r="BHJ225" s="2" t="n"/>
      <c r="BHK225" s="293" t="n"/>
      <c r="BHN225" s="6" t="n"/>
      <c r="BHP225" s="2" t="n"/>
      <c r="BHQ225" s="293" t="n"/>
      <c r="BHT225" s="6" t="n"/>
      <c r="BHV225" s="2" t="n"/>
      <c r="BHW225" s="293" t="n"/>
      <c r="BHZ225" s="6" t="n"/>
      <c r="BIB225" s="2" t="n"/>
      <c r="BIC225" s="293" t="n"/>
      <c r="BIF225" s="6" t="n"/>
      <c r="BIH225" s="2" t="n"/>
      <c r="BII225" s="293" t="n"/>
      <c r="BIL225" s="6" t="n"/>
      <c r="BIN225" s="2" t="n"/>
      <c r="BIO225" s="293" t="n"/>
      <c r="BIR225" s="6" t="n"/>
      <c r="BIT225" s="2" t="n"/>
      <c r="BIU225" s="293" t="n"/>
      <c r="BIX225" s="6" t="n"/>
      <c r="BIZ225" s="2" t="n"/>
      <c r="BJA225" s="293" t="n"/>
      <c r="BJD225" s="6" t="n"/>
      <c r="BJF225" s="2" t="n"/>
      <c r="BJG225" s="293" t="n"/>
      <c r="BJJ225" s="6" t="n"/>
      <c r="BJL225" s="2" t="n"/>
      <c r="BJM225" s="293" t="n"/>
      <c r="BJP225" s="6" t="n"/>
      <c r="BJR225" s="2" t="n"/>
      <c r="BJS225" s="293" t="n"/>
      <c r="BJV225" s="6" t="n"/>
      <c r="BJX225" s="2" t="n"/>
      <c r="BJY225" s="293" t="n"/>
      <c r="BKB225" s="6" t="n"/>
      <c r="BKD225" s="2" t="n"/>
      <c r="BKE225" s="293" t="n"/>
      <c r="BKH225" s="6" t="n"/>
      <c r="BKJ225" s="2" t="n"/>
      <c r="BKK225" s="293" t="n"/>
      <c r="BKN225" s="6" t="n"/>
      <c r="BKP225" s="2" t="n"/>
      <c r="BKQ225" s="293" t="n"/>
      <c r="BKT225" s="6" t="n"/>
      <c r="BKV225" s="2" t="n"/>
      <c r="BKW225" s="293" t="n"/>
      <c r="BKZ225" s="6" t="n"/>
      <c r="BLB225" s="2" t="n"/>
      <c r="BLC225" s="293" t="n"/>
      <c r="BLF225" s="6" t="n"/>
      <c r="BLH225" s="2" t="n"/>
      <c r="BLI225" s="293" t="n"/>
      <c r="BLL225" s="6" t="n"/>
      <c r="BLN225" s="2" t="n"/>
      <c r="BLO225" s="293" t="n"/>
      <c r="BLR225" s="6" t="n"/>
      <c r="BLT225" s="2" t="n"/>
      <c r="BLU225" s="293" t="n"/>
      <c r="BLX225" s="6" t="n"/>
      <c r="BLZ225" s="2" t="n"/>
      <c r="BMA225" s="293" t="n"/>
      <c r="BMD225" s="6" t="n"/>
      <c r="BMF225" s="2" t="n"/>
      <c r="BMG225" s="293" t="n"/>
      <c r="BMJ225" s="6" t="n"/>
      <c r="BML225" s="2" t="n"/>
      <c r="BMM225" s="293" t="n"/>
      <c r="BMP225" s="6" t="n"/>
      <c r="BMR225" s="2" t="n"/>
      <c r="BMS225" s="293" t="n"/>
      <c r="BMV225" s="6" t="n"/>
      <c r="BMX225" s="2" t="n"/>
      <c r="BMY225" s="293" t="n"/>
      <c r="BNB225" s="6" t="n"/>
      <c r="BND225" s="2" t="n"/>
      <c r="BNE225" s="293" t="n"/>
      <c r="BNH225" s="6" t="n"/>
      <c r="BNJ225" s="2" t="n"/>
      <c r="BNK225" s="293" t="n"/>
      <c r="BNN225" s="6" t="n"/>
      <c r="BNP225" s="2" t="n"/>
      <c r="BNQ225" s="293" t="n"/>
      <c r="BNT225" s="6" t="n"/>
      <c r="BNV225" s="2" t="n"/>
      <c r="BNW225" s="293" t="n"/>
      <c r="BNZ225" s="6" t="n"/>
      <c r="BOB225" s="2" t="n"/>
      <c r="BOC225" s="293" t="n"/>
      <c r="BOF225" s="6" t="n"/>
      <c r="BOH225" s="2" t="n"/>
      <c r="BOI225" s="293" t="n"/>
      <c r="BOL225" s="6" t="n"/>
      <c r="BON225" s="2" t="n"/>
      <c r="BOO225" s="293" t="n"/>
    </row>
    <row r="226">
      <c r="D226" s="3" t="n"/>
      <c r="E226" s="11" t="n"/>
      <c r="F226" s="293" t="n"/>
      <c r="G226" s="11" t="n"/>
      <c r="H226" s="8" t="n"/>
      <c r="I226" s="8" t="n"/>
      <c r="J226" s="2" t="n"/>
      <c r="K226" s="6" t="n"/>
      <c r="L226" s="293" t="n"/>
      <c r="M226" s="293" t="n"/>
      <c r="N226" s="6" t="n"/>
      <c r="P226" s="2" t="n"/>
      <c r="Q226" s="293" t="n"/>
      <c r="T226" s="6" t="n"/>
      <c r="V226" s="2" t="n"/>
      <c r="W226" s="293" t="n"/>
      <c r="Z226" s="6" t="n"/>
      <c r="AB226" s="2" t="n"/>
      <c r="AC226" s="293" t="n"/>
      <c r="AF226" s="6" t="n"/>
      <c r="AH226" s="2" t="n"/>
      <c r="AI226" s="293" t="n"/>
      <c r="AL226" s="6" t="n"/>
      <c r="AN226" s="2" t="n"/>
      <c r="AO226" s="293" t="n"/>
      <c r="AR226" s="6" t="n"/>
      <c r="AT226" s="2" t="n"/>
      <c r="AU226" s="293" t="n"/>
      <c r="AX226" s="6" t="n"/>
      <c r="AZ226" s="2" t="n"/>
      <c r="BA226" s="293" t="n"/>
      <c r="BD226" s="6" t="n"/>
      <c r="BF226" s="2" t="n"/>
      <c r="BG226" s="293" t="n"/>
      <c r="BJ226" s="6" t="n"/>
      <c r="BL226" s="2" t="n"/>
      <c r="BM226" s="293" t="n"/>
      <c r="BP226" s="6" t="n"/>
      <c r="BR226" s="2" t="n"/>
      <c r="BS226" s="293" t="n"/>
      <c r="BV226" s="6" t="n"/>
      <c r="BX226" s="2" t="n"/>
      <c r="BY226" s="293" t="n"/>
      <c r="CB226" s="6" t="n"/>
      <c r="CD226" s="2" t="n"/>
      <c r="CE226" s="293" t="n"/>
      <c r="CH226" s="6" t="n"/>
      <c r="CJ226" s="2" t="n"/>
      <c r="CK226" s="293" t="n"/>
      <c r="CN226" s="6" t="n"/>
      <c r="CP226" s="2" t="n"/>
      <c r="CQ226" s="293" t="n"/>
      <c r="CT226" s="6" t="n"/>
      <c r="CV226" s="2" t="n"/>
      <c r="CW226" s="293" t="n"/>
      <c r="CZ226" s="6" t="n"/>
      <c r="DB226" s="2" t="n"/>
      <c r="DC226" s="293" t="n"/>
      <c r="DF226" s="6" t="n"/>
      <c r="DH226" s="2" t="n"/>
      <c r="DI226" s="293" t="n"/>
      <c r="DL226" s="6" t="n"/>
      <c r="DN226" s="2" t="n"/>
      <c r="DO226" s="293" t="n"/>
      <c r="DR226" s="6" t="n"/>
      <c r="DT226" s="2" t="n"/>
      <c r="DU226" s="293" t="n"/>
      <c r="DX226" s="6" t="n"/>
      <c r="DZ226" s="2" t="n"/>
      <c r="EA226" s="293" t="n"/>
      <c r="ED226" s="6" t="n"/>
      <c r="EF226" s="2" t="n"/>
      <c r="EG226" s="293" t="n"/>
      <c r="EJ226" s="6" t="n"/>
      <c r="EL226" s="2" t="n"/>
      <c r="EM226" s="293" t="n"/>
      <c r="EP226" s="6" t="n"/>
      <c r="ER226" s="2" t="n"/>
      <c r="ES226" s="293" t="n"/>
      <c r="EV226" s="6" t="n"/>
      <c r="EX226" s="2" t="n"/>
      <c r="EY226" s="293" t="n"/>
      <c r="FB226" s="6" t="n"/>
      <c r="FD226" s="2" t="n"/>
      <c r="FE226" s="293" t="n"/>
      <c r="FH226" s="6" t="n"/>
      <c r="FJ226" s="2" t="n"/>
      <c r="FK226" s="293" t="n"/>
      <c r="FN226" s="6" t="n"/>
      <c r="FP226" s="2" t="n"/>
      <c r="FQ226" s="293" t="n"/>
      <c r="FT226" s="6" t="n"/>
      <c r="FV226" s="2" t="n"/>
      <c r="FW226" s="293" t="n"/>
      <c r="FZ226" s="6" t="n"/>
      <c r="GB226" s="2" t="n"/>
      <c r="GC226" s="293" t="n"/>
      <c r="GF226" s="6" t="n"/>
      <c r="GH226" s="2" t="n"/>
      <c r="GI226" s="293" t="n"/>
      <c r="GL226" s="6" t="n"/>
      <c r="GN226" s="2" t="n"/>
      <c r="GO226" s="293" t="n"/>
      <c r="GR226" s="6" t="n"/>
      <c r="GT226" s="2" t="n"/>
      <c r="GU226" s="293" t="n"/>
      <c r="GX226" s="6" t="n"/>
      <c r="GZ226" s="2" t="n"/>
      <c r="HA226" s="293" t="n"/>
      <c r="HD226" s="6" t="n"/>
      <c r="HF226" s="2" t="n"/>
      <c r="HG226" s="293" t="n"/>
      <c r="HJ226" s="6" t="n"/>
      <c r="HL226" s="2" t="n"/>
      <c r="HM226" s="293" t="n"/>
      <c r="HP226" s="6" t="n"/>
      <c r="HR226" s="2" t="n"/>
      <c r="HS226" s="293" t="n"/>
      <c r="HV226" s="6" t="n"/>
      <c r="HX226" s="2" t="n"/>
      <c r="HY226" s="293" t="n"/>
      <c r="IB226" s="6" t="n"/>
      <c r="ID226" s="2" t="n"/>
      <c r="IE226" s="293" t="n"/>
      <c r="IH226" s="6" t="n"/>
      <c r="IJ226" s="2" t="n"/>
      <c r="IK226" s="293" t="n"/>
      <c r="IN226" s="6" t="n"/>
      <c r="IP226" s="2" t="n"/>
      <c r="IQ226" s="293" t="n"/>
      <c r="IT226" s="6" t="n"/>
      <c r="IV226" s="2" t="n"/>
      <c r="IW226" s="293" t="n"/>
      <c r="IZ226" s="6" t="n"/>
      <c r="JB226" s="2" t="n"/>
      <c r="JC226" s="293" t="n"/>
      <c r="JF226" s="6" t="n"/>
      <c r="JH226" s="2" t="n"/>
      <c r="JI226" s="293" t="n"/>
      <c r="JL226" s="6" t="n"/>
      <c r="JN226" s="2" t="n"/>
      <c r="JO226" s="293" t="n"/>
      <c r="JR226" s="6" t="n"/>
      <c r="JT226" s="2" t="n"/>
      <c r="JU226" s="293" t="n"/>
      <c r="JX226" s="6" t="n"/>
      <c r="JZ226" s="2" t="n"/>
      <c r="KA226" s="293" t="n"/>
      <c r="KD226" s="6" t="n"/>
      <c r="KF226" s="2" t="n"/>
      <c r="KG226" s="293" t="n"/>
      <c r="KJ226" s="6" t="n"/>
      <c r="KL226" s="2" t="n"/>
      <c r="KM226" s="293" t="n"/>
      <c r="KP226" s="6" t="n"/>
      <c r="KR226" s="2" t="n"/>
      <c r="KS226" s="293" t="n"/>
      <c r="KV226" s="6" t="n"/>
      <c r="KX226" s="2" t="n"/>
      <c r="KY226" s="293" t="n"/>
      <c r="LB226" s="6" t="n"/>
      <c r="LD226" s="2" t="n"/>
      <c r="LE226" s="293" t="n"/>
      <c r="LH226" s="6" t="n"/>
      <c r="LJ226" s="2" t="n"/>
      <c r="LK226" s="293" t="n"/>
      <c r="LN226" s="6" t="n"/>
      <c r="LP226" s="2" t="n"/>
      <c r="LQ226" s="293" t="n"/>
      <c r="LT226" s="6" t="n"/>
      <c r="LV226" s="2" t="n"/>
      <c r="LW226" s="293" t="n"/>
      <c r="LZ226" s="6" t="n"/>
      <c r="MB226" s="2" t="n"/>
      <c r="MC226" s="293" t="n"/>
      <c r="MF226" s="6" t="n"/>
      <c r="MH226" s="2" t="n"/>
      <c r="MI226" s="293" t="n"/>
      <c r="ML226" s="6" t="n"/>
      <c r="MN226" s="2" t="n"/>
      <c r="MO226" s="293" t="n"/>
      <c r="MR226" s="6" t="n"/>
      <c r="MT226" s="2" t="n"/>
      <c r="MU226" s="293" t="n"/>
      <c r="MX226" s="6" t="n"/>
      <c r="MZ226" s="2" t="n"/>
      <c r="NA226" s="293" t="n"/>
      <c r="ND226" s="6" t="n"/>
      <c r="NF226" s="2" t="n"/>
      <c r="NG226" s="293" t="n"/>
      <c r="NJ226" s="6" t="n"/>
      <c r="NL226" s="2" t="n"/>
      <c r="NM226" s="293" t="n"/>
      <c r="NP226" s="6" t="n"/>
      <c r="NR226" s="2" t="n"/>
      <c r="NS226" s="293" t="n"/>
      <c r="NV226" s="6" t="n"/>
      <c r="NX226" s="2" t="n"/>
      <c r="NY226" s="293" t="n"/>
      <c r="OB226" s="6" t="n"/>
      <c r="OD226" s="2" t="n"/>
      <c r="OE226" s="293" t="n"/>
      <c r="OH226" s="6" t="n"/>
      <c r="OJ226" s="2" t="n"/>
      <c r="OK226" s="293" t="n"/>
      <c r="ON226" s="6" t="n"/>
      <c r="OP226" s="2" t="n"/>
      <c r="OQ226" s="293" t="n"/>
      <c r="OT226" s="6" t="n"/>
      <c r="OV226" s="2" t="n"/>
      <c r="OW226" s="293" t="n"/>
      <c r="OZ226" s="6" t="n"/>
      <c r="PB226" s="2" t="n"/>
      <c r="PC226" s="293" t="n"/>
      <c r="PF226" s="6" t="n"/>
      <c r="PH226" s="2" t="n"/>
      <c r="PI226" s="293" t="n"/>
      <c r="PL226" s="6" t="n"/>
      <c r="PN226" s="2" t="n"/>
      <c r="PO226" s="293" t="n"/>
      <c r="PR226" s="6" t="n"/>
      <c r="PT226" s="2" t="n"/>
      <c r="PU226" s="293" t="n"/>
      <c r="PX226" s="6" t="n"/>
      <c r="PZ226" s="2" t="n"/>
      <c r="QA226" s="293" t="n"/>
      <c r="QD226" s="6" t="n"/>
      <c r="QF226" s="2" t="n"/>
      <c r="QG226" s="293" t="n"/>
      <c r="QJ226" s="6" t="n"/>
      <c r="QL226" s="2" t="n"/>
      <c r="QM226" s="293" t="n"/>
      <c r="QP226" s="6" t="n"/>
      <c r="QR226" s="2" t="n"/>
      <c r="QS226" s="293" t="n"/>
      <c r="QV226" s="6" t="n"/>
      <c r="QX226" s="2" t="n"/>
      <c r="QY226" s="293" t="n"/>
      <c r="RB226" s="6" t="n"/>
      <c r="RD226" s="2" t="n"/>
      <c r="RE226" s="293" t="n"/>
      <c r="RH226" s="6" t="n"/>
      <c r="RJ226" s="2" t="n"/>
      <c r="RK226" s="293" t="n"/>
      <c r="RN226" s="6" t="n"/>
      <c r="RP226" s="2" t="n"/>
      <c r="RQ226" s="293" t="n"/>
      <c r="RT226" s="6" t="n"/>
      <c r="RV226" s="2" t="n"/>
      <c r="RW226" s="293" t="n"/>
      <c r="RZ226" s="6" t="n"/>
      <c r="SB226" s="2" t="n"/>
      <c r="SC226" s="293" t="n"/>
      <c r="SF226" s="6" t="n"/>
      <c r="SH226" s="2" t="n"/>
      <c r="SI226" s="293" t="n"/>
      <c r="SL226" s="6" t="n"/>
      <c r="SN226" s="2" t="n"/>
      <c r="SO226" s="293" t="n"/>
      <c r="SR226" s="6" t="n"/>
      <c r="ST226" s="2" t="n"/>
      <c r="SU226" s="293" t="n"/>
      <c r="SX226" s="6" t="n"/>
      <c r="SZ226" s="2" t="n"/>
      <c r="TA226" s="293" t="n"/>
      <c r="TD226" s="6" t="n"/>
      <c r="TF226" s="2" t="n"/>
      <c r="TG226" s="293" t="n"/>
      <c r="TJ226" s="6" t="n"/>
      <c r="TL226" s="2" t="n"/>
      <c r="TM226" s="293" t="n"/>
      <c r="TP226" s="6" t="n"/>
      <c r="TR226" s="2" t="n"/>
      <c r="TS226" s="293" t="n"/>
      <c r="TV226" s="6" t="n"/>
      <c r="TX226" s="2" t="n"/>
      <c r="TY226" s="293" t="n"/>
      <c r="UB226" s="6" t="n"/>
      <c r="UD226" s="2" t="n"/>
      <c r="UE226" s="293" t="n"/>
      <c r="UH226" s="6" t="n"/>
      <c r="UJ226" s="2" t="n"/>
      <c r="UK226" s="293" t="n"/>
      <c r="UN226" s="6" t="n"/>
      <c r="UP226" s="2" t="n"/>
      <c r="UQ226" s="293" t="n"/>
      <c r="UT226" s="6" t="n"/>
      <c r="UV226" s="2" t="n"/>
      <c r="UW226" s="293" t="n"/>
      <c r="UZ226" s="6" t="n"/>
      <c r="VB226" s="2" t="n"/>
      <c r="VC226" s="293" t="n"/>
      <c r="VF226" s="6" t="n"/>
      <c r="VH226" s="2" t="n"/>
      <c r="VI226" s="293" t="n"/>
      <c r="VL226" s="6" t="n"/>
      <c r="VN226" s="2" t="n"/>
      <c r="VO226" s="293" t="n"/>
      <c r="VR226" s="6" t="n"/>
      <c r="VT226" s="2" t="n"/>
      <c r="VU226" s="293" t="n"/>
      <c r="VX226" s="6" t="n"/>
      <c r="VZ226" s="2" t="n"/>
      <c r="WA226" s="293" t="n"/>
      <c r="WD226" s="6" t="n"/>
      <c r="WF226" s="2" t="n"/>
      <c r="WG226" s="293" t="n"/>
      <c r="WJ226" s="6" t="n"/>
      <c r="WL226" s="2" t="n"/>
      <c r="WM226" s="293" t="n"/>
      <c r="WP226" s="6" t="n"/>
      <c r="WR226" s="2" t="n"/>
      <c r="WS226" s="293" t="n"/>
      <c r="WV226" s="6" t="n"/>
      <c r="WX226" s="2" t="n"/>
      <c r="WY226" s="293" t="n"/>
      <c r="XB226" s="6" t="n"/>
      <c r="XD226" s="2" t="n"/>
      <c r="XE226" s="293" t="n"/>
      <c r="XH226" s="6" t="n"/>
      <c r="XJ226" s="2" t="n"/>
      <c r="XK226" s="293" t="n"/>
      <c r="XN226" s="6" t="n"/>
      <c r="XP226" s="2" t="n"/>
      <c r="XQ226" s="293" t="n"/>
      <c r="XT226" s="6" t="n"/>
      <c r="XV226" s="2" t="n"/>
      <c r="XW226" s="293" t="n"/>
      <c r="XZ226" s="6" t="n"/>
      <c r="YB226" s="2" t="n"/>
      <c r="YC226" s="293" t="n"/>
      <c r="YF226" s="6" t="n"/>
      <c r="YH226" s="2" t="n"/>
      <c r="YI226" s="293" t="n"/>
      <c r="YL226" s="6" t="n"/>
      <c r="YN226" s="2" t="n"/>
      <c r="YO226" s="293" t="n"/>
      <c r="YR226" s="6" t="n"/>
      <c r="YT226" s="2" t="n"/>
      <c r="YU226" s="293" t="n"/>
      <c r="YX226" s="6" t="n"/>
      <c r="YZ226" s="2" t="n"/>
      <c r="ZA226" s="293" t="n"/>
      <c r="ZD226" s="6" t="n"/>
      <c r="ZF226" s="2" t="n"/>
      <c r="ZG226" s="293" t="n"/>
      <c r="ZJ226" s="6" t="n"/>
      <c r="ZL226" s="2" t="n"/>
      <c r="ZM226" s="293" t="n"/>
      <c r="ZP226" s="6" t="n"/>
      <c r="ZR226" s="2" t="n"/>
      <c r="ZS226" s="293" t="n"/>
      <c r="ZV226" s="6" t="n"/>
      <c r="ZX226" s="2" t="n"/>
      <c r="ZY226" s="293" t="n"/>
      <c r="AAB226" s="6" t="n"/>
      <c r="AAD226" s="2" t="n"/>
      <c r="AAE226" s="293" t="n"/>
      <c r="AAH226" s="6" t="n"/>
      <c r="AAJ226" s="2" t="n"/>
      <c r="AAK226" s="293" t="n"/>
      <c r="AAN226" s="6" t="n"/>
      <c r="AAP226" s="2" t="n"/>
      <c r="AAQ226" s="293" t="n"/>
      <c r="AAT226" s="6" t="n"/>
      <c r="AAV226" s="2" t="n"/>
      <c r="AAW226" s="293" t="n"/>
      <c r="AAZ226" s="6" t="n"/>
      <c r="ABB226" s="2" t="n"/>
      <c r="ABC226" s="293" t="n"/>
      <c r="ABF226" s="6" t="n"/>
      <c r="ABH226" s="2" t="n"/>
      <c r="ABI226" s="293" t="n"/>
      <c r="ABL226" s="6" t="n"/>
      <c r="ABN226" s="2" t="n"/>
      <c r="ABO226" s="293" t="n"/>
      <c r="ABR226" s="6" t="n"/>
      <c r="ABT226" s="2" t="n"/>
      <c r="ABU226" s="293" t="n"/>
      <c r="ABX226" s="6" t="n"/>
      <c r="ABZ226" s="2" t="n"/>
      <c r="ACA226" s="293" t="n"/>
      <c r="ACD226" s="6" t="n"/>
      <c r="ACF226" s="2" t="n"/>
      <c r="ACG226" s="293" t="n"/>
      <c r="ACJ226" s="6" t="n"/>
      <c r="ACL226" s="2" t="n"/>
      <c r="ACM226" s="293" t="n"/>
      <c r="ACP226" s="6" t="n"/>
      <c r="ACR226" s="2" t="n"/>
      <c r="ACS226" s="293" t="n"/>
      <c r="ACV226" s="6" t="n"/>
      <c r="ACX226" s="2" t="n"/>
      <c r="ACY226" s="293" t="n"/>
      <c r="ADB226" s="6" t="n"/>
      <c r="ADD226" s="2" t="n"/>
      <c r="ADE226" s="293" t="n"/>
      <c r="ADH226" s="6" t="n"/>
      <c r="ADJ226" s="2" t="n"/>
      <c r="ADK226" s="293" t="n"/>
      <c r="ADN226" s="6" t="n"/>
      <c r="ADP226" s="2" t="n"/>
      <c r="ADQ226" s="293" t="n"/>
      <c r="ADT226" s="6" t="n"/>
      <c r="ADV226" s="2" t="n"/>
      <c r="ADW226" s="293" t="n"/>
      <c r="ADZ226" s="6" t="n"/>
      <c r="AEB226" s="2" t="n"/>
      <c r="AEC226" s="293" t="n"/>
      <c r="AEF226" s="6" t="n"/>
      <c r="AEH226" s="2" t="n"/>
      <c r="AEI226" s="293" t="n"/>
      <c r="AEL226" s="6" t="n"/>
      <c r="AEN226" s="2" t="n"/>
      <c r="AEO226" s="293" t="n"/>
      <c r="AER226" s="6" t="n"/>
      <c r="AET226" s="2" t="n"/>
      <c r="AEU226" s="293" t="n"/>
      <c r="AEX226" s="6" t="n"/>
      <c r="AEZ226" s="2" t="n"/>
      <c r="AFA226" s="293" t="n"/>
      <c r="AFD226" s="6" t="n"/>
      <c r="AFF226" s="2" t="n"/>
      <c r="AFG226" s="293" t="n"/>
      <c r="AFJ226" s="6" t="n"/>
      <c r="AFL226" s="2" t="n"/>
      <c r="AFM226" s="293" t="n"/>
      <c r="AFP226" s="6" t="n"/>
      <c r="AFR226" s="2" t="n"/>
      <c r="AFS226" s="293" t="n"/>
      <c r="AFV226" s="6" t="n"/>
      <c r="AFX226" s="2" t="n"/>
      <c r="AFY226" s="293" t="n"/>
      <c r="AGB226" s="6" t="n"/>
      <c r="AGD226" s="2" t="n"/>
      <c r="AGE226" s="293" t="n"/>
      <c r="AGH226" s="6" t="n"/>
      <c r="AGJ226" s="2" t="n"/>
      <c r="AGK226" s="293" t="n"/>
      <c r="AGN226" s="6" t="n"/>
      <c r="AGP226" s="2" t="n"/>
      <c r="AGQ226" s="293" t="n"/>
      <c r="AGT226" s="6" t="n"/>
      <c r="AGV226" s="2" t="n"/>
      <c r="AGW226" s="293" t="n"/>
      <c r="AGZ226" s="6" t="n"/>
      <c r="AHB226" s="2" t="n"/>
      <c r="AHC226" s="293" t="n"/>
      <c r="AHF226" s="6" t="n"/>
      <c r="AHH226" s="2" t="n"/>
      <c r="AHI226" s="293" t="n"/>
      <c r="AHL226" s="6" t="n"/>
      <c r="AHN226" s="2" t="n"/>
      <c r="AHO226" s="293" t="n"/>
      <c r="AHR226" s="6" t="n"/>
      <c r="AHT226" s="2" t="n"/>
      <c r="AHU226" s="293" t="n"/>
      <c r="AHX226" s="6" t="n"/>
      <c r="AHZ226" s="2" t="n"/>
      <c r="AIA226" s="293" t="n"/>
      <c r="AID226" s="6" t="n"/>
      <c r="AIF226" s="2" t="n"/>
      <c r="AIG226" s="293" t="n"/>
      <c r="AIJ226" s="6" t="n"/>
      <c r="AIL226" s="2" t="n"/>
      <c r="AIM226" s="293" t="n"/>
      <c r="AIP226" s="6" t="n"/>
      <c r="AIR226" s="2" t="n"/>
      <c r="AIS226" s="293" t="n"/>
      <c r="AIV226" s="6" t="n"/>
      <c r="AIX226" s="2" t="n"/>
      <c r="AIY226" s="293" t="n"/>
      <c r="AJB226" s="6" t="n"/>
      <c r="AJD226" s="2" t="n"/>
      <c r="AJE226" s="293" t="n"/>
      <c r="AJH226" s="6" t="n"/>
      <c r="AJJ226" s="2" t="n"/>
      <c r="AJK226" s="293" t="n"/>
      <c r="AJN226" s="6" t="n"/>
      <c r="AJP226" s="2" t="n"/>
      <c r="AJQ226" s="293" t="n"/>
      <c r="AJT226" s="6" t="n"/>
      <c r="AJV226" s="2" t="n"/>
      <c r="AJW226" s="293" t="n"/>
      <c r="AJZ226" s="6" t="n"/>
      <c r="AKB226" s="2" t="n"/>
      <c r="AKC226" s="293" t="n"/>
      <c r="AKF226" s="6" t="n"/>
      <c r="AKH226" s="2" t="n"/>
      <c r="AKI226" s="293" t="n"/>
      <c r="AKL226" s="6" t="n"/>
      <c r="AKN226" s="2" t="n"/>
      <c r="AKO226" s="293" t="n"/>
      <c r="AKR226" s="6" t="n"/>
      <c r="AKT226" s="2" t="n"/>
      <c r="AKU226" s="293" t="n"/>
      <c r="AKX226" s="6" t="n"/>
      <c r="AKZ226" s="2" t="n"/>
      <c r="ALA226" s="293" t="n"/>
      <c r="ALD226" s="6" t="n"/>
      <c r="ALF226" s="2" t="n"/>
      <c r="ALG226" s="293" t="n"/>
      <c r="ALJ226" s="6" t="n"/>
      <c r="ALL226" s="2" t="n"/>
      <c r="ALM226" s="293" t="n"/>
      <c r="ALP226" s="6" t="n"/>
      <c r="ALR226" s="2" t="n"/>
      <c r="ALS226" s="293" t="n"/>
      <c r="ALV226" s="6" t="n"/>
      <c r="ALX226" s="2" t="n"/>
      <c r="ALY226" s="293" t="n"/>
      <c r="AMB226" s="6" t="n"/>
      <c r="AMD226" s="2" t="n"/>
      <c r="AME226" s="293" t="n"/>
      <c r="AMH226" s="6" t="n"/>
      <c r="AMJ226" s="2" t="n"/>
      <c r="AMK226" s="293" t="n"/>
      <c r="AMN226" s="6" t="n"/>
      <c r="AMP226" s="2" t="n"/>
      <c r="AMQ226" s="293" t="n"/>
      <c r="AMT226" s="6" t="n"/>
      <c r="AMV226" s="2" t="n"/>
      <c r="AMW226" s="293" t="n"/>
      <c r="AMZ226" s="6" t="n"/>
      <c r="ANB226" s="2" t="n"/>
      <c r="ANC226" s="293" t="n"/>
      <c r="ANF226" s="6" t="n"/>
      <c r="ANH226" s="2" t="n"/>
      <c r="ANI226" s="293" t="n"/>
      <c r="ANL226" s="6" t="n"/>
      <c r="ANN226" s="2" t="n"/>
      <c r="ANO226" s="293" t="n"/>
      <c r="ANR226" s="6" t="n"/>
      <c r="ANT226" s="2" t="n"/>
      <c r="ANU226" s="293" t="n"/>
      <c r="ANX226" s="6" t="n"/>
      <c r="ANZ226" s="2" t="n"/>
      <c r="AOA226" s="293" t="n"/>
      <c r="AOD226" s="6" t="n"/>
      <c r="AOF226" s="2" t="n"/>
      <c r="AOG226" s="293" t="n"/>
      <c r="AOJ226" s="6" t="n"/>
      <c r="AOL226" s="2" t="n"/>
      <c r="AOM226" s="293" t="n"/>
      <c r="AOP226" s="6" t="n"/>
      <c r="AOR226" s="2" t="n"/>
      <c r="AOS226" s="293" t="n"/>
      <c r="AOV226" s="6" t="n"/>
      <c r="AOX226" s="2" t="n"/>
      <c r="AOY226" s="293" t="n"/>
      <c r="APB226" s="6" t="n"/>
      <c r="APD226" s="2" t="n"/>
      <c r="APE226" s="293" t="n"/>
      <c r="APH226" s="6" t="n"/>
      <c r="APJ226" s="2" t="n"/>
      <c r="APK226" s="293" t="n"/>
      <c r="APN226" s="6" t="n"/>
      <c r="APP226" s="2" t="n"/>
      <c r="APQ226" s="293" t="n"/>
      <c r="APT226" s="6" t="n"/>
      <c r="APV226" s="2" t="n"/>
      <c r="APW226" s="293" t="n"/>
      <c r="APZ226" s="6" t="n"/>
      <c r="AQB226" s="2" t="n"/>
      <c r="AQC226" s="293" t="n"/>
      <c r="AQF226" s="6" t="n"/>
      <c r="AQH226" s="2" t="n"/>
      <c r="AQI226" s="293" t="n"/>
      <c r="AQL226" s="6" t="n"/>
      <c r="AQN226" s="2" t="n"/>
      <c r="AQO226" s="293" t="n"/>
      <c r="AQR226" s="6" t="n"/>
      <c r="AQT226" s="2" t="n"/>
      <c r="AQU226" s="293" t="n"/>
      <c r="AQX226" s="6" t="n"/>
      <c r="AQZ226" s="2" t="n"/>
      <c r="ARA226" s="293" t="n"/>
      <c r="ARD226" s="6" t="n"/>
      <c r="ARF226" s="2" t="n"/>
      <c r="ARG226" s="293" t="n"/>
      <c r="ARJ226" s="6" t="n"/>
      <c r="ARL226" s="2" t="n"/>
      <c r="ARM226" s="293" t="n"/>
      <c r="ARP226" s="6" t="n"/>
      <c r="ARR226" s="2" t="n"/>
      <c r="ARS226" s="293" t="n"/>
      <c r="ARV226" s="6" t="n"/>
      <c r="ARX226" s="2" t="n"/>
      <c r="ARY226" s="293" t="n"/>
      <c r="ASB226" s="6" t="n"/>
      <c r="ASD226" s="2" t="n"/>
      <c r="ASE226" s="293" t="n"/>
      <c r="ASH226" s="6" t="n"/>
      <c r="ASJ226" s="2" t="n"/>
      <c r="ASK226" s="293" t="n"/>
      <c r="ASN226" s="6" t="n"/>
      <c r="ASP226" s="2" t="n"/>
      <c r="ASQ226" s="293" t="n"/>
      <c r="AST226" s="6" t="n"/>
      <c r="ASV226" s="2" t="n"/>
      <c r="ASW226" s="293" t="n"/>
      <c r="ASZ226" s="6" t="n"/>
      <c r="ATB226" s="2" t="n"/>
      <c r="ATC226" s="293" t="n"/>
      <c r="ATF226" s="6" t="n"/>
      <c r="ATH226" s="2" t="n"/>
      <c r="ATI226" s="293" t="n"/>
      <c r="ATL226" s="6" t="n"/>
      <c r="ATN226" s="2" t="n"/>
      <c r="ATO226" s="293" t="n"/>
      <c r="ATR226" s="6" t="n"/>
      <c r="ATT226" s="2" t="n"/>
      <c r="ATU226" s="293" t="n"/>
      <c r="ATX226" s="6" t="n"/>
      <c r="ATZ226" s="2" t="n"/>
      <c r="AUA226" s="293" t="n"/>
      <c r="AUD226" s="6" t="n"/>
      <c r="AUF226" s="2" t="n"/>
      <c r="AUG226" s="293" t="n"/>
      <c r="AUJ226" s="6" t="n"/>
      <c r="AUL226" s="2" t="n"/>
      <c r="AUM226" s="293" t="n"/>
      <c r="AUP226" s="6" t="n"/>
      <c r="AUR226" s="2" t="n"/>
      <c r="AUS226" s="293" t="n"/>
      <c r="AUV226" s="6" t="n"/>
      <c r="AUX226" s="2" t="n"/>
      <c r="AUY226" s="293" t="n"/>
      <c r="AVB226" s="6" t="n"/>
      <c r="AVD226" s="2" t="n"/>
      <c r="AVE226" s="293" t="n"/>
      <c r="AVH226" s="6" t="n"/>
      <c r="AVJ226" s="2" t="n"/>
      <c r="AVK226" s="293" t="n"/>
      <c r="AVN226" s="6" t="n"/>
      <c r="AVP226" s="2" t="n"/>
      <c r="AVQ226" s="293" t="n"/>
      <c r="AVT226" s="6" t="n"/>
      <c r="AVV226" s="2" t="n"/>
      <c r="AVW226" s="293" t="n"/>
      <c r="AVZ226" s="6" t="n"/>
      <c r="AWB226" s="2" t="n"/>
      <c r="AWC226" s="293" t="n"/>
      <c r="AWF226" s="6" t="n"/>
      <c r="AWH226" s="2" t="n"/>
      <c r="AWI226" s="293" t="n"/>
      <c r="AWL226" s="6" t="n"/>
      <c r="AWN226" s="2" t="n"/>
      <c r="AWO226" s="293" t="n"/>
      <c r="AWR226" s="6" t="n"/>
      <c r="AWT226" s="2" t="n"/>
      <c r="AWU226" s="293" t="n"/>
      <c r="AWX226" s="6" t="n"/>
      <c r="AWZ226" s="2" t="n"/>
      <c r="AXA226" s="293" t="n"/>
      <c r="AXD226" s="6" t="n"/>
      <c r="AXF226" s="2" t="n"/>
      <c r="AXG226" s="293" t="n"/>
      <c r="AXJ226" s="6" t="n"/>
      <c r="AXL226" s="2" t="n"/>
      <c r="AXM226" s="293" t="n"/>
      <c r="AXP226" s="6" t="n"/>
      <c r="AXR226" s="2" t="n"/>
      <c r="AXS226" s="293" t="n"/>
      <c r="AXV226" s="6" t="n"/>
      <c r="AXX226" s="2" t="n"/>
      <c r="AXY226" s="293" t="n"/>
      <c r="AYB226" s="6" t="n"/>
      <c r="AYD226" s="2" t="n"/>
      <c r="AYE226" s="293" t="n"/>
      <c r="AYH226" s="6" t="n"/>
      <c r="AYJ226" s="2" t="n"/>
      <c r="AYK226" s="293" t="n"/>
      <c r="AYN226" s="6" t="n"/>
      <c r="AYP226" s="2" t="n"/>
      <c r="AYQ226" s="293" t="n"/>
      <c r="AYT226" s="6" t="n"/>
      <c r="AYV226" s="2" t="n"/>
      <c r="AYW226" s="293" t="n"/>
      <c r="AYZ226" s="6" t="n"/>
      <c r="AZB226" s="2" t="n"/>
      <c r="AZC226" s="293" t="n"/>
      <c r="AZF226" s="6" t="n"/>
      <c r="AZH226" s="2" t="n"/>
      <c r="AZI226" s="293" t="n"/>
      <c r="AZL226" s="6" t="n"/>
      <c r="AZN226" s="2" t="n"/>
      <c r="AZO226" s="293" t="n"/>
      <c r="AZR226" s="6" t="n"/>
      <c r="AZT226" s="2" t="n"/>
      <c r="AZU226" s="293" t="n"/>
      <c r="AZX226" s="6" t="n"/>
      <c r="AZZ226" s="2" t="n"/>
      <c r="BAA226" s="293" t="n"/>
      <c r="BAD226" s="6" t="n"/>
      <c r="BAF226" s="2" t="n"/>
      <c r="BAG226" s="293" t="n"/>
      <c r="BAJ226" s="6" t="n"/>
      <c r="BAL226" s="2" t="n"/>
      <c r="BAM226" s="293" t="n"/>
      <c r="BAP226" s="6" t="n"/>
      <c r="BAR226" s="2" t="n"/>
      <c r="BAS226" s="293" t="n"/>
      <c r="BAV226" s="6" t="n"/>
      <c r="BAX226" s="2" t="n"/>
      <c r="BAY226" s="293" t="n"/>
      <c r="BBB226" s="6" t="n"/>
      <c r="BBD226" s="2" t="n"/>
      <c r="BBE226" s="293" t="n"/>
      <c r="BBH226" s="6" t="n"/>
      <c r="BBJ226" s="2" t="n"/>
      <c r="BBK226" s="293" t="n"/>
      <c r="BBN226" s="6" t="n"/>
      <c r="BBP226" s="2" t="n"/>
      <c r="BBQ226" s="293" t="n"/>
      <c r="BBT226" s="6" t="n"/>
      <c r="BBV226" s="2" t="n"/>
      <c r="BBW226" s="293" t="n"/>
      <c r="BBZ226" s="6" t="n"/>
      <c r="BCB226" s="2" t="n"/>
      <c r="BCC226" s="293" t="n"/>
      <c r="BCF226" s="6" t="n"/>
      <c r="BCH226" s="2" t="n"/>
      <c r="BCI226" s="293" t="n"/>
      <c r="BCL226" s="6" t="n"/>
      <c r="BCN226" s="2" t="n"/>
      <c r="BCO226" s="293" t="n"/>
      <c r="BCR226" s="6" t="n"/>
      <c r="BCT226" s="2" t="n"/>
      <c r="BCU226" s="293" t="n"/>
      <c r="BCX226" s="6" t="n"/>
      <c r="BCZ226" s="2" t="n"/>
      <c r="BDA226" s="293" t="n"/>
      <c r="BDD226" s="6" t="n"/>
      <c r="BDF226" s="2" t="n"/>
      <c r="BDG226" s="293" t="n"/>
      <c r="BDJ226" s="6" t="n"/>
      <c r="BDL226" s="2" t="n"/>
      <c r="BDM226" s="293" t="n"/>
      <c r="BDP226" s="6" t="n"/>
      <c r="BDR226" s="2" t="n"/>
      <c r="BDS226" s="293" t="n"/>
      <c r="BDV226" s="6" t="n"/>
      <c r="BDX226" s="2" t="n"/>
      <c r="BDY226" s="293" t="n"/>
      <c r="BEB226" s="6" t="n"/>
      <c r="BED226" s="2" t="n"/>
      <c r="BEE226" s="293" t="n"/>
      <c r="BEH226" s="6" t="n"/>
      <c r="BEJ226" s="2" t="n"/>
      <c r="BEK226" s="293" t="n"/>
      <c r="BEN226" s="6" t="n"/>
      <c r="BEP226" s="2" t="n"/>
      <c r="BEQ226" s="293" t="n"/>
      <c r="BET226" s="6" t="n"/>
      <c r="BEV226" s="2" t="n"/>
      <c r="BEW226" s="293" t="n"/>
      <c r="BEZ226" s="6" t="n"/>
      <c r="BFB226" s="2" t="n"/>
      <c r="BFC226" s="293" t="n"/>
      <c r="BFF226" s="6" t="n"/>
      <c r="BFH226" s="2" t="n"/>
      <c r="BFI226" s="293" t="n"/>
      <c r="BFL226" s="6" t="n"/>
      <c r="BFN226" s="2" t="n"/>
      <c r="BFO226" s="293" t="n"/>
      <c r="BFR226" s="6" t="n"/>
      <c r="BFT226" s="2" t="n"/>
      <c r="BFU226" s="293" t="n"/>
      <c r="BFX226" s="6" t="n"/>
      <c r="BFZ226" s="2" t="n"/>
      <c r="BGA226" s="293" t="n"/>
      <c r="BGD226" s="6" t="n"/>
      <c r="BGF226" s="2" t="n"/>
      <c r="BGG226" s="293" t="n"/>
      <c r="BGJ226" s="6" t="n"/>
      <c r="BGL226" s="2" t="n"/>
      <c r="BGM226" s="293" t="n"/>
      <c r="BGP226" s="6" t="n"/>
      <c r="BGR226" s="2" t="n"/>
      <c r="BGS226" s="293" t="n"/>
      <c r="BGV226" s="6" t="n"/>
      <c r="BGX226" s="2" t="n"/>
      <c r="BGY226" s="293" t="n"/>
      <c r="BHB226" s="6" t="n"/>
      <c r="BHD226" s="2" t="n"/>
      <c r="BHE226" s="293" t="n"/>
      <c r="BHH226" s="6" t="n"/>
      <c r="BHJ226" s="2" t="n"/>
      <c r="BHK226" s="293" t="n"/>
      <c r="BHN226" s="6" t="n"/>
      <c r="BHP226" s="2" t="n"/>
      <c r="BHQ226" s="293" t="n"/>
      <c r="BHT226" s="6" t="n"/>
      <c r="BHV226" s="2" t="n"/>
      <c r="BHW226" s="293" t="n"/>
      <c r="BHZ226" s="6" t="n"/>
      <c r="BIB226" s="2" t="n"/>
      <c r="BIC226" s="293" t="n"/>
      <c r="BIF226" s="6" t="n"/>
      <c r="BIH226" s="2" t="n"/>
      <c r="BII226" s="293" t="n"/>
      <c r="BIL226" s="6" t="n"/>
      <c r="BIN226" s="2" t="n"/>
      <c r="BIO226" s="293" t="n"/>
      <c r="BIR226" s="6" t="n"/>
      <c r="BIT226" s="2" t="n"/>
      <c r="BIU226" s="293" t="n"/>
      <c r="BIX226" s="6" t="n"/>
      <c r="BIZ226" s="2" t="n"/>
      <c r="BJA226" s="293" t="n"/>
      <c r="BJD226" s="6" t="n"/>
      <c r="BJF226" s="2" t="n"/>
      <c r="BJG226" s="293" t="n"/>
      <c r="BJJ226" s="6" t="n"/>
      <c r="BJL226" s="2" t="n"/>
      <c r="BJM226" s="293" t="n"/>
      <c r="BJP226" s="6" t="n"/>
      <c r="BJR226" s="2" t="n"/>
      <c r="BJS226" s="293" t="n"/>
      <c r="BJV226" s="6" t="n"/>
      <c r="BJX226" s="2" t="n"/>
      <c r="BJY226" s="293" t="n"/>
      <c r="BKB226" s="6" t="n"/>
      <c r="BKD226" s="2" t="n"/>
      <c r="BKE226" s="293" t="n"/>
      <c r="BKH226" s="6" t="n"/>
      <c r="BKJ226" s="2" t="n"/>
      <c r="BKK226" s="293" t="n"/>
      <c r="BKN226" s="6" t="n"/>
      <c r="BKP226" s="2" t="n"/>
      <c r="BKQ226" s="293" t="n"/>
      <c r="BKT226" s="6" t="n"/>
      <c r="BKV226" s="2" t="n"/>
      <c r="BKW226" s="293" t="n"/>
      <c r="BKZ226" s="6" t="n"/>
      <c r="BLB226" s="2" t="n"/>
      <c r="BLC226" s="293" t="n"/>
      <c r="BLF226" s="6" t="n"/>
      <c r="BLH226" s="2" t="n"/>
      <c r="BLI226" s="293" t="n"/>
      <c r="BLL226" s="6" t="n"/>
      <c r="BLN226" s="2" t="n"/>
      <c r="BLO226" s="293" t="n"/>
      <c r="BLR226" s="6" t="n"/>
      <c r="BLT226" s="2" t="n"/>
      <c r="BLU226" s="293" t="n"/>
      <c r="BLX226" s="6" t="n"/>
      <c r="BLZ226" s="2" t="n"/>
      <c r="BMA226" s="293" t="n"/>
      <c r="BMD226" s="6" t="n"/>
      <c r="BMF226" s="2" t="n"/>
      <c r="BMG226" s="293" t="n"/>
      <c r="BMJ226" s="6" t="n"/>
      <c r="BML226" s="2" t="n"/>
      <c r="BMM226" s="293" t="n"/>
      <c r="BMP226" s="6" t="n"/>
      <c r="BMR226" s="2" t="n"/>
      <c r="BMS226" s="293" t="n"/>
      <c r="BMV226" s="6" t="n"/>
      <c r="BMX226" s="2" t="n"/>
      <c r="BMY226" s="293" t="n"/>
      <c r="BNB226" s="6" t="n"/>
      <c r="BND226" s="2" t="n"/>
      <c r="BNE226" s="293" t="n"/>
      <c r="BNH226" s="6" t="n"/>
      <c r="BNJ226" s="2" t="n"/>
      <c r="BNK226" s="293" t="n"/>
      <c r="BNN226" s="6" t="n"/>
      <c r="BNP226" s="2" t="n"/>
      <c r="BNQ226" s="293" t="n"/>
      <c r="BNT226" s="6" t="n"/>
      <c r="BNV226" s="2" t="n"/>
      <c r="BNW226" s="293" t="n"/>
      <c r="BNZ226" s="6" t="n"/>
      <c r="BOB226" s="2" t="n"/>
      <c r="BOC226" s="293" t="n"/>
      <c r="BOF226" s="6" t="n"/>
      <c r="BOH226" s="2" t="n"/>
      <c r="BOI226" s="293" t="n"/>
      <c r="BOL226" s="6" t="n"/>
      <c r="BON226" s="2" t="n"/>
      <c r="BOO226" s="293" t="n"/>
    </row>
    <row r="227">
      <c r="D227" s="3" t="n"/>
      <c r="E227" s="11" t="n"/>
      <c r="F227" s="293" t="n"/>
      <c r="G227" s="11" t="n"/>
      <c r="H227" s="8" t="n"/>
      <c r="I227" s="8" t="n"/>
      <c r="J227" s="2" t="n"/>
      <c r="K227" s="6" t="n"/>
      <c r="L227" s="293" t="n"/>
      <c r="M227" s="293" t="n"/>
      <c r="N227" s="6" t="n"/>
      <c r="P227" s="2" t="n"/>
      <c r="Q227" s="293" t="n"/>
      <c r="T227" s="6" t="n"/>
      <c r="V227" s="2" t="n"/>
      <c r="W227" s="293" t="n"/>
      <c r="Z227" s="6" t="n"/>
      <c r="AB227" s="2" t="n"/>
      <c r="AC227" s="293" t="n"/>
      <c r="AF227" s="6" t="n"/>
      <c r="AH227" s="2" t="n"/>
      <c r="AI227" s="293" t="n"/>
      <c r="AL227" s="6" t="n"/>
      <c r="AN227" s="2" t="n"/>
      <c r="AO227" s="293" t="n"/>
      <c r="AR227" s="6" t="n"/>
      <c r="AT227" s="2" t="n"/>
      <c r="AU227" s="293" t="n"/>
      <c r="AX227" s="6" t="n"/>
      <c r="AZ227" s="2" t="n"/>
      <c r="BA227" s="293" t="n"/>
      <c r="BD227" s="6" t="n"/>
      <c r="BF227" s="2" t="n"/>
      <c r="BG227" s="293" t="n"/>
      <c r="BJ227" s="6" t="n"/>
      <c r="BL227" s="2" t="n"/>
      <c r="BM227" s="293" t="n"/>
      <c r="BP227" s="6" t="n"/>
      <c r="BR227" s="2" t="n"/>
      <c r="BS227" s="293" t="n"/>
      <c r="BV227" s="6" t="n"/>
      <c r="BX227" s="2" t="n"/>
      <c r="BY227" s="293" t="n"/>
      <c r="CB227" s="6" t="n"/>
      <c r="CD227" s="2" t="n"/>
      <c r="CE227" s="293" t="n"/>
      <c r="CH227" s="6" t="n"/>
      <c r="CJ227" s="2" t="n"/>
      <c r="CK227" s="293" t="n"/>
      <c r="CN227" s="6" t="n"/>
      <c r="CP227" s="2" t="n"/>
      <c r="CQ227" s="293" t="n"/>
      <c r="CT227" s="6" t="n"/>
      <c r="CV227" s="2" t="n"/>
      <c r="CW227" s="293" t="n"/>
      <c r="CZ227" s="6" t="n"/>
      <c r="DB227" s="2" t="n"/>
      <c r="DC227" s="293" t="n"/>
      <c r="DF227" s="6" t="n"/>
      <c r="DH227" s="2" t="n"/>
      <c r="DI227" s="293" t="n"/>
      <c r="DL227" s="6" t="n"/>
      <c r="DN227" s="2" t="n"/>
      <c r="DO227" s="293" t="n"/>
      <c r="DR227" s="6" t="n"/>
      <c r="DT227" s="2" t="n"/>
      <c r="DU227" s="293" t="n"/>
      <c r="DX227" s="6" t="n"/>
      <c r="DZ227" s="2" t="n"/>
      <c r="EA227" s="293" t="n"/>
      <c r="ED227" s="6" t="n"/>
      <c r="EF227" s="2" t="n"/>
      <c r="EG227" s="293" t="n"/>
      <c r="EJ227" s="6" t="n"/>
      <c r="EL227" s="2" t="n"/>
      <c r="EM227" s="293" t="n"/>
      <c r="EP227" s="6" t="n"/>
      <c r="ER227" s="2" t="n"/>
      <c r="ES227" s="293" t="n"/>
      <c r="EV227" s="6" t="n"/>
      <c r="EX227" s="2" t="n"/>
      <c r="EY227" s="293" t="n"/>
      <c r="FB227" s="6" t="n"/>
      <c r="FD227" s="2" t="n"/>
      <c r="FE227" s="293" t="n"/>
      <c r="FH227" s="6" t="n"/>
      <c r="FJ227" s="2" t="n"/>
      <c r="FK227" s="293" t="n"/>
      <c r="FN227" s="6" t="n"/>
      <c r="FP227" s="2" t="n"/>
      <c r="FQ227" s="293" t="n"/>
      <c r="FT227" s="6" t="n"/>
      <c r="FV227" s="2" t="n"/>
      <c r="FW227" s="293" t="n"/>
      <c r="FZ227" s="6" t="n"/>
      <c r="GB227" s="2" t="n"/>
      <c r="GC227" s="293" t="n"/>
      <c r="GF227" s="6" t="n"/>
      <c r="GH227" s="2" t="n"/>
      <c r="GI227" s="293" t="n"/>
      <c r="GL227" s="6" t="n"/>
      <c r="GN227" s="2" t="n"/>
      <c r="GO227" s="293" t="n"/>
      <c r="GR227" s="6" t="n"/>
      <c r="GT227" s="2" t="n"/>
      <c r="GU227" s="293" t="n"/>
      <c r="GX227" s="6" t="n"/>
      <c r="GZ227" s="2" t="n"/>
      <c r="HA227" s="293" t="n"/>
      <c r="HD227" s="6" t="n"/>
      <c r="HF227" s="2" t="n"/>
      <c r="HG227" s="293" t="n"/>
      <c r="HJ227" s="6" t="n"/>
      <c r="HL227" s="2" t="n"/>
      <c r="HM227" s="293" t="n"/>
      <c r="HP227" s="6" t="n"/>
      <c r="HR227" s="2" t="n"/>
      <c r="HS227" s="293" t="n"/>
      <c r="HV227" s="6" t="n"/>
      <c r="HX227" s="2" t="n"/>
      <c r="HY227" s="293" t="n"/>
      <c r="IB227" s="6" t="n"/>
      <c r="ID227" s="2" t="n"/>
      <c r="IE227" s="293" t="n"/>
      <c r="IH227" s="6" t="n"/>
      <c r="IJ227" s="2" t="n"/>
      <c r="IK227" s="293" t="n"/>
      <c r="IN227" s="6" t="n"/>
      <c r="IP227" s="2" t="n"/>
      <c r="IQ227" s="293" t="n"/>
      <c r="IT227" s="6" t="n"/>
      <c r="IV227" s="2" t="n"/>
      <c r="IW227" s="293" t="n"/>
      <c r="IZ227" s="6" t="n"/>
      <c r="JB227" s="2" t="n"/>
      <c r="JC227" s="293" t="n"/>
      <c r="JF227" s="6" t="n"/>
      <c r="JH227" s="2" t="n"/>
      <c r="JI227" s="293" t="n"/>
      <c r="JL227" s="6" t="n"/>
      <c r="JN227" s="2" t="n"/>
      <c r="JO227" s="293" t="n"/>
      <c r="JR227" s="6" t="n"/>
      <c r="JT227" s="2" t="n"/>
      <c r="JU227" s="293" t="n"/>
      <c r="JX227" s="6" t="n"/>
      <c r="JZ227" s="2" t="n"/>
      <c r="KA227" s="293" t="n"/>
      <c r="KD227" s="6" t="n"/>
      <c r="KF227" s="2" t="n"/>
      <c r="KG227" s="293" t="n"/>
      <c r="KJ227" s="6" t="n"/>
      <c r="KL227" s="2" t="n"/>
      <c r="KM227" s="293" t="n"/>
      <c r="KP227" s="6" t="n"/>
      <c r="KR227" s="2" t="n"/>
      <c r="KS227" s="293" t="n"/>
      <c r="KV227" s="6" t="n"/>
      <c r="KX227" s="2" t="n"/>
      <c r="KY227" s="293" t="n"/>
      <c r="LB227" s="6" t="n"/>
      <c r="LD227" s="2" t="n"/>
      <c r="LE227" s="293" t="n"/>
      <c r="LH227" s="6" t="n"/>
      <c r="LJ227" s="2" t="n"/>
      <c r="LK227" s="293" t="n"/>
      <c r="LN227" s="6" t="n"/>
      <c r="LP227" s="2" t="n"/>
      <c r="LQ227" s="293" t="n"/>
      <c r="LT227" s="6" t="n"/>
      <c r="LV227" s="2" t="n"/>
      <c r="LW227" s="293" t="n"/>
      <c r="LZ227" s="6" t="n"/>
      <c r="MB227" s="2" t="n"/>
      <c r="MC227" s="293" t="n"/>
      <c r="MF227" s="6" t="n"/>
      <c r="MH227" s="2" t="n"/>
      <c r="MI227" s="293" t="n"/>
      <c r="ML227" s="6" t="n"/>
      <c r="MN227" s="2" t="n"/>
      <c r="MO227" s="293" t="n"/>
      <c r="MR227" s="6" t="n"/>
      <c r="MT227" s="2" t="n"/>
      <c r="MU227" s="293" t="n"/>
      <c r="MX227" s="6" t="n"/>
      <c r="MZ227" s="2" t="n"/>
      <c r="NA227" s="293" t="n"/>
      <c r="ND227" s="6" t="n"/>
      <c r="NF227" s="2" t="n"/>
      <c r="NG227" s="293" t="n"/>
      <c r="NJ227" s="6" t="n"/>
      <c r="NL227" s="2" t="n"/>
      <c r="NM227" s="293" t="n"/>
      <c r="NP227" s="6" t="n"/>
      <c r="NR227" s="2" t="n"/>
      <c r="NS227" s="293" t="n"/>
      <c r="NV227" s="6" t="n"/>
      <c r="NX227" s="2" t="n"/>
      <c r="NY227" s="293" t="n"/>
      <c r="OB227" s="6" t="n"/>
      <c r="OD227" s="2" t="n"/>
      <c r="OE227" s="293" t="n"/>
      <c r="OH227" s="6" t="n"/>
      <c r="OJ227" s="2" t="n"/>
      <c r="OK227" s="293" t="n"/>
      <c r="ON227" s="6" t="n"/>
      <c r="OP227" s="2" t="n"/>
      <c r="OQ227" s="293" t="n"/>
      <c r="OT227" s="6" t="n"/>
      <c r="OV227" s="2" t="n"/>
      <c r="OW227" s="293" t="n"/>
      <c r="OZ227" s="6" t="n"/>
      <c r="PB227" s="2" t="n"/>
      <c r="PC227" s="293" t="n"/>
      <c r="PF227" s="6" t="n"/>
      <c r="PH227" s="2" t="n"/>
      <c r="PI227" s="293" t="n"/>
      <c r="PL227" s="6" t="n"/>
      <c r="PN227" s="2" t="n"/>
      <c r="PO227" s="293" t="n"/>
      <c r="PR227" s="6" t="n"/>
      <c r="PT227" s="2" t="n"/>
      <c r="PU227" s="293" t="n"/>
      <c r="PX227" s="6" t="n"/>
      <c r="PZ227" s="2" t="n"/>
      <c r="QA227" s="293" t="n"/>
      <c r="QD227" s="6" t="n"/>
      <c r="QF227" s="2" t="n"/>
      <c r="QG227" s="293" t="n"/>
      <c r="QJ227" s="6" t="n"/>
      <c r="QL227" s="2" t="n"/>
      <c r="QM227" s="293" t="n"/>
      <c r="QP227" s="6" t="n"/>
      <c r="QR227" s="2" t="n"/>
      <c r="QS227" s="293" t="n"/>
      <c r="QV227" s="6" t="n"/>
      <c r="QX227" s="2" t="n"/>
      <c r="QY227" s="293" t="n"/>
      <c r="RB227" s="6" t="n"/>
      <c r="RD227" s="2" t="n"/>
      <c r="RE227" s="293" t="n"/>
      <c r="RH227" s="6" t="n"/>
      <c r="RJ227" s="2" t="n"/>
      <c r="RK227" s="293" t="n"/>
      <c r="RN227" s="6" t="n"/>
      <c r="RP227" s="2" t="n"/>
      <c r="RQ227" s="293" t="n"/>
      <c r="RT227" s="6" t="n"/>
      <c r="RV227" s="2" t="n"/>
      <c r="RW227" s="293" t="n"/>
      <c r="RZ227" s="6" t="n"/>
      <c r="SB227" s="2" t="n"/>
      <c r="SC227" s="293" t="n"/>
      <c r="SF227" s="6" t="n"/>
      <c r="SH227" s="2" t="n"/>
      <c r="SI227" s="293" t="n"/>
      <c r="SL227" s="6" t="n"/>
      <c r="SN227" s="2" t="n"/>
      <c r="SO227" s="293" t="n"/>
      <c r="SR227" s="6" t="n"/>
      <c r="ST227" s="2" t="n"/>
      <c r="SU227" s="293" t="n"/>
      <c r="SX227" s="6" t="n"/>
      <c r="SZ227" s="2" t="n"/>
      <c r="TA227" s="293" t="n"/>
      <c r="TD227" s="6" t="n"/>
      <c r="TF227" s="2" t="n"/>
      <c r="TG227" s="293" t="n"/>
      <c r="TJ227" s="6" t="n"/>
      <c r="TL227" s="2" t="n"/>
      <c r="TM227" s="293" t="n"/>
      <c r="TP227" s="6" t="n"/>
      <c r="TR227" s="2" t="n"/>
      <c r="TS227" s="293" t="n"/>
      <c r="TV227" s="6" t="n"/>
      <c r="TX227" s="2" t="n"/>
      <c r="TY227" s="293" t="n"/>
      <c r="UB227" s="6" t="n"/>
      <c r="UD227" s="2" t="n"/>
      <c r="UE227" s="293" t="n"/>
      <c r="UH227" s="6" t="n"/>
      <c r="UJ227" s="2" t="n"/>
      <c r="UK227" s="293" t="n"/>
      <c r="UN227" s="6" t="n"/>
      <c r="UP227" s="2" t="n"/>
      <c r="UQ227" s="293" t="n"/>
      <c r="UT227" s="6" t="n"/>
      <c r="UV227" s="2" t="n"/>
      <c r="UW227" s="293" t="n"/>
      <c r="UZ227" s="6" t="n"/>
      <c r="VB227" s="2" t="n"/>
      <c r="VC227" s="293" t="n"/>
      <c r="VF227" s="6" t="n"/>
      <c r="VH227" s="2" t="n"/>
      <c r="VI227" s="293" t="n"/>
      <c r="VL227" s="6" t="n"/>
      <c r="VN227" s="2" t="n"/>
      <c r="VO227" s="293" t="n"/>
      <c r="VR227" s="6" t="n"/>
      <c r="VT227" s="2" t="n"/>
      <c r="VU227" s="293" t="n"/>
      <c r="VX227" s="6" t="n"/>
      <c r="VZ227" s="2" t="n"/>
      <c r="WA227" s="293" t="n"/>
      <c r="WD227" s="6" t="n"/>
      <c r="WF227" s="2" t="n"/>
      <c r="WG227" s="293" t="n"/>
      <c r="WJ227" s="6" t="n"/>
      <c r="WL227" s="2" t="n"/>
      <c r="WM227" s="293" t="n"/>
      <c r="WP227" s="6" t="n"/>
      <c r="WR227" s="2" t="n"/>
      <c r="WS227" s="293" t="n"/>
      <c r="WV227" s="6" t="n"/>
      <c r="WX227" s="2" t="n"/>
      <c r="WY227" s="293" t="n"/>
      <c r="XB227" s="6" t="n"/>
      <c r="XD227" s="2" t="n"/>
      <c r="XE227" s="293" t="n"/>
      <c r="XH227" s="6" t="n"/>
      <c r="XJ227" s="2" t="n"/>
      <c r="XK227" s="293" t="n"/>
      <c r="XN227" s="6" t="n"/>
      <c r="XP227" s="2" t="n"/>
      <c r="XQ227" s="293" t="n"/>
      <c r="XT227" s="6" t="n"/>
      <c r="XV227" s="2" t="n"/>
      <c r="XW227" s="293" t="n"/>
      <c r="XZ227" s="6" t="n"/>
      <c r="YB227" s="2" t="n"/>
      <c r="YC227" s="293" t="n"/>
      <c r="YF227" s="6" t="n"/>
      <c r="YH227" s="2" t="n"/>
      <c r="YI227" s="293" t="n"/>
      <c r="YL227" s="6" t="n"/>
      <c r="YN227" s="2" t="n"/>
      <c r="YO227" s="293" t="n"/>
      <c r="YR227" s="6" t="n"/>
      <c r="YT227" s="2" t="n"/>
      <c r="YU227" s="293" t="n"/>
      <c r="YX227" s="6" t="n"/>
      <c r="YZ227" s="2" t="n"/>
      <c r="ZA227" s="293" t="n"/>
      <c r="ZD227" s="6" t="n"/>
      <c r="ZF227" s="2" t="n"/>
      <c r="ZG227" s="293" t="n"/>
      <c r="ZJ227" s="6" t="n"/>
      <c r="ZL227" s="2" t="n"/>
      <c r="ZM227" s="293" t="n"/>
      <c r="ZP227" s="6" t="n"/>
      <c r="ZR227" s="2" t="n"/>
      <c r="ZS227" s="293" t="n"/>
      <c r="ZV227" s="6" t="n"/>
      <c r="ZX227" s="2" t="n"/>
      <c r="ZY227" s="293" t="n"/>
      <c r="AAB227" s="6" t="n"/>
      <c r="AAD227" s="2" t="n"/>
      <c r="AAE227" s="293" t="n"/>
      <c r="AAH227" s="6" t="n"/>
      <c r="AAJ227" s="2" t="n"/>
      <c r="AAK227" s="293" t="n"/>
      <c r="AAN227" s="6" t="n"/>
      <c r="AAP227" s="2" t="n"/>
      <c r="AAQ227" s="293" t="n"/>
      <c r="AAT227" s="6" t="n"/>
      <c r="AAV227" s="2" t="n"/>
      <c r="AAW227" s="293" t="n"/>
      <c r="AAZ227" s="6" t="n"/>
      <c r="ABB227" s="2" t="n"/>
      <c r="ABC227" s="293" t="n"/>
      <c r="ABF227" s="6" t="n"/>
      <c r="ABH227" s="2" t="n"/>
      <c r="ABI227" s="293" t="n"/>
      <c r="ABL227" s="6" t="n"/>
      <c r="ABN227" s="2" t="n"/>
      <c r="ABO227" s="293" t="n"/>
      <c r="ABR227" s="6" t="n"/>
      <c r="ABT227" s="2" t="n"/>
      <c r="ABU227" s="293" t="n"/>
      <c r="ABX227" s="6" t="n"/>
      <c r="ABZ227" s="2" t="n"/>
      <c r="ACA227" s="293" t="n"/>
      <c r="ACD227" s="6" t="n"/>
      <c r="ACF227" s="2" t="n"/>
      <c r="ACG227" s="293" t="n"/>
      <c r="ACJ227" s="6" t="n"/>
      <c r="ACL227" s="2" t="n"/>
      <c r="ACM227" s="293" t="n"/>
      <c r="ACP227" s="6" t="n"/>
      <c r="ACR227" s="2" t="n"/>
      <c r="ACS227" s="293" t="n"/>
      <c r="ACV227" s="6" t="n"/>
      <c r="ACX227" s="2" t="n"/>
      <c r="ACY227" s="293" t="n"/>
      <c r="ADB227" s="6" t="n"/>
      <c r="ADD227" s="2" t="n"/>
      <c r="ADE227" s="293" t="n"/>
      <c r="ADH227" s="6" t="n"/>
      <c r="ADJ227" s="2" t="n"/>
      <c r="ADK227" s="293" t="n"/>
      <c r="ADN227" s="6" t="n"/>
      <c r="ADP227" s="2" t="n"/>
      <c r="ADQ227" s="293" t="n"/>
      <c r="ADT227" s="6" t="n"/>
      <c r="ADV227" s="2" t="n"/>
      <c r="ADW227" s="293" t="n"/>
      <c r="ADZ227" s="6" t="n"/>
      <c r="AEB227" s="2" t="n"/>
      <c r="AEC227" s="293" t="n"/>
      <c r="AEF227" s="6" t="n"/>
      <c r="AEH227" s="2" t="n"/>
      <c r="AEI227" s="293" t="n"/>
      <c r="AEL227" s="6" t="n"/>
      <c r="AEN227" s="2" t="n"/>
      <c r="AEO227" s="293" t="n"/>
      <c r="AER227" s="6" t="n"/>
      <c r="AET227" s="2" t="n"/>
      <c r="AEU227" s="293" t="n"/>
      <c r="AEX227" s="6" t="n"/>
      <c r="AEZ227" s="2" t="n"/>
      <c r="AFA227" s="293" t="n"/>
      <c r="AFD227" s="6" t="n"/>
      <c r="AFF227" s="2" t="n"/>
      <c r="AFG227" s="293" t="n"/>
      <c r="AFJ227" s="6" t="n"/>
      <c r="AFL227" s="2" t="n"/>
      <c r="AFM227" s="293" t="n"/>
      <c r="AFP227" s="6" t="n"/>
      <c r="AFR227" s="2" t="n"/>
      <c r="AFS227" s="293" t="n"/>
      <c r="AFV227" s="6" t="n"/>
      <c r="AFX227" s="2" t="n"/>
      <c r="AFY227" s="293" t="n"/>
      <c r="AGB227" s="6" t="n"/>
      <c r="AGD227" s="2" t="n"/>
      <c r="AGE227" s="293" t="n"/>
      <c r="AGH227" s="6" t="n"/>
      <c r="AGJ227" s="2" t="n"/>
      <c r="AGK227" s="293" t="n"/>
      <c r="AGN227" s="6" t="n"/>
      <c r="AGP227" s="2" t="n"/>
      <c r="AGQ227" s="293" t="n"/>
      <c r="AGT227" s="6" t="n"/>
      <c r="AGV227" s="2" t="n"/>
      <c r="AGW227" s="293" t="n"/>
      <c r="AGZ227" s="6" t="n"/>
      <c r="AHB227" s="2" t="n"/>
      <c r="AHC227" s="293" t="n"/>
      <c r="AHF227" s="6" t="n"/>
      <c r="AHH227" s="2" t="n"/>
      <c r="AHI227" s="293" t="n"/>
      <c r="AHL227" s="6" t="n"/>
      <c r="AHN227" s="2" t="n"/>
      <c r="AHO227" s="293" t="n"/>
      <c r="AHR227" s="6" t="n"/>
      <c r="AHT227" s="2" t="n"/>
      <c r="AHU227" s="293" t="n"/>
      <c r="AHX227" s="6" t="n"/>
      <c r="AHZ227" s="2" t="n"/>
      <c r="AIA227" s="293" t="n"/>
      <c r="AID227" s="6" t="n"/>
      <c r="AIF227" s="2" t="n"/>
      <c r="AIG227" s="293" t="n"/>
      <c r="AIJ227" s="6" t="n"/>
      <c r="AIL227" s="2" t="n"/>
      <c r="AIM227" s="293" t="n"/>
      <c r="AIP227" s="6" t="n"/>
      <c r="AIR227" s="2" t="n"/>
      <c r="AIS227" s="293" t="n"/>
      <c r="AIV227" s="6" t="n"/>
      <c r="AIX227" s="2" t="n"/>
      <c r="AIY227" s="293" t="n"/>
      <c r="AJB227" s="6" t="n"/>
      <c r="AJD227" s="2" t="n"/>
      <c r="AJE227" s="293" t="n"/>
      <c r="AJH227" s="6" t="n"/>
      <c r="AJJ227" s="2" t="n"/>
      <c r="AJK227" s="293" t="n"/>
      <c r="AJN227" s="6" t="n"/>
      <c r="AJP227" s="2" t="n"/>
      <c r="AJQ227" s="293" t="n"/>
      <c r="AJT227" s="6" t="n"/>
      <c r="AJV227" s="2" t="n"/>
      <c r="AJW227" s="293" t="n"/>
      <c r="AJZ227" s="6" t="n"/>
      <c r="AKB227" s="2" t="n"/>
      <c r="AKC227" s="293" t="n"/>
      <c r="AKF227" s="6" t="n"/>
      <c r="AKH227" s="2" t="n"/>
      <c r="AKI227" s="293" t="n"/>
      <c r="AKL227" s="6" t="n"/>
      <c r="AKN227" s="2" t="n"/>
      <c r="AKO227" s="293" t="n"/>
      <c r="AKR227" s="6" t="n"/>
      <c r="AKT227" s="2" t="n"/>
      <c r="AKU227" s="293" t="n"/>
      <c r="AKX227" s="6" t="n"/>
      <c r="AKZ227" s="2" t="n"/>
      <c r="ALA227" s="293" t="n"/>
      <c r="ALD227" s="6" t="n"/>
      <c r="ALF227" s="2" t="n"/>
      <c r="ALG227" s="293" t="n"/>
      <c r="ALJ227" s="6" t="n"/>
      <c r="ALL227" s="2" t="n"/>
      <c r="ALM227" s="293" t="n"/>
      <c r="ALP227" s="6" t="n"/>
      <c r="ALR227" s="2" t="n"/>
      <c r="ALS227" s="293" t="n"/>
      <c r="ALV227" s="6" t="n"/>
      <c r="ALX227" s="2" t="n"/>
      <c r="ALY227" s="293" t="n"/>
      <c r="AMB227" s="6" t="n"/>
      <c r="AMD227" s="2" t="n"/>
      <c r="AME227" s="293" t="n"/>
      <c r="AMH227" s="6" t="n"/>
      <c r="AMJ227" s="2" t="n"/>
      <c r="AMK227" s="293" t="n"/>
      <c r="AMN227" s="6" t="n"/>
      <c r="AMP227" s="2" t="n"/>
      <c r="AMQ227" s="293" t="n"/>
      <c r="AMT227" s="6" t="n"/>
      <c r="AMV227" s="2" t="n"/>
      <c r="AMW227" s="293" t="n"/>
      <c r="AMZ227" s="6" t="n"/>
      <c r="ANB227" s="2" t="n"/>
      <c r="ANC227" s="293" t="n"/>
      <c r="ANF227" s="6" t="n"/>
      <c r="ANH227" s="2" t="n"/>
      <c r="ANI227" s="293" t="n"/>
      <c r="ANL227" s="6" t="n"/>
      <c r="ANN227" s="2" t="n"/>
      <c r="ANO227" s="293" t="n"/>
      <c r="ANR227" s="6" t="n"/>
      <c r="ANT227" s="2" t="n"/>
      <c r="ANU227" s="293" t="n"/>
      <c r="ANX227" s="6" t="n"/>
      <c r="ANZ227" s="2" t="n"/>
      <c r="AOA227" s="293" t="n"/>
      <c r="AOD227" s="6" t="n"/>
      <c r="AOF227" s="2" t="n"/>
      <c r="AOG227" s="293" t="n"/>
      <c r="AOJ227" s="6" t="n"/>
      <c r="AOL227" s="2" t="n"/>
      <c r="AOM227" s="293" t="n"/>
      <c r="AOP227" s="6" t="n"/>
      <c r="AOR227" s="2" t="n"/>
      <c r="AOS227" s="293" t="n"/>
      <c r="AOV227" s="6" t="n"/>
      <c r="AOX227" s="2" t="n"/>
      <c r="AOY227" s="293" t="n"/>
      <c r="APB227" s="6" t="n"/>
      <c r="APD227" s="2" t="n"/>
      <c r="APE227" s="293" t="n"/>
      <c r="APH227" s="6" t="n"/>
      <c r="APJ227" s="2" t="n"/>
      <c r="APK227" s="293" t="n"/>
      <c r="APN227" s="6" t="n"/>
      <c r="APP227" s="2" t="n"/>
      <c r="APQ227" s="293" t="n"/>
      <c r="APT227" s="6" t="n"/>
      <c r="APV227" s="2" t="n"/>
      <c r="APW227" s="293" t="n"/>
      <c r="APZ227" s="6" t="n"/>
      <c r="AQB227" s="2" t="n"/>
      <c r="AQC227" s="293" t="n"/>
      <c r="AQF227" s="6" t="n"/>
      <c r="AQH227" s="2" t="n"/>
      <c r="AQI227" s="293" t="n"/>
      <c r="AQL227" s="6" t="n"/>
      <c r="AQN227" s="2" t="n"/>
      <c r="AQO227" s="293" t="n"/>
      <c r="AQR227" s="6" t="n"/>
      <c r="AQT227" s="2" t="n"/>
      <c r="AQU227" s="293" t="n"/>
      <c r="AQX227" s="6" t="n"/>
      <c r="AQZ227" s="2" t="n"/>
      <c r="ARA227" s="293" t="n"/>
      <c r="ARD227" s="6" t="n"/>
      <c r="ARF227" s="2" t="n"/>
      <c r="ARG227" s="293" t="n"/>
      <c r="ARJ227" s="6" t="n"/>
      <c r="ARL227" s="2" t="n"/>
      <c r="ARM227" s="293" t="n"/>
      <c r="ARP227" s="6" t="n"/>
      <c r="ARR227" s="2" t="n"/>
      <c r="ARS227" s="293" t="n"/>
      <c r="ARV227" s="6" t="n"/>
      <c r="ARX227" s="2" t="n"/>
      <c r="ARY227" s="293" t="n"/>
      <c r="ASB227" s="6" t="n"/>
      <c r="ASD227" s="2" t="n"/>
      <c r="ASE227" s="293" t="n"/>
      <c r="ASH227" s="6" t="n"/>
      <c r="ASJ227" s="2" t="n"/>
      <c r="ASK227" s="293" t="n"/>
      <c r="ASN227" s="6" t="n"/>
      <c r="ASP227" s="2" t="n"/>
      <c r="ASQ227" s="293" t="n"/>
      <c r="AST227" s="6" t="n"/>
      <c r="ASV227" s="2" t="n"/>
      <c r="ASW227" s="293" t="n"/>
      <c r="ASZ227" s="6" t="n"/>
      <c r="ATB227" s="2" t="n"/>
      <c r="ATC227" s="293" t="n"/>
      <c r="ATF227" s="6" t="n"/>
      <c r="ATH227" s="2" t="n"/>
      <c r="ATI227" s="293" t="n"/>
      <c r="ATL227" s="6" t="n"/>
      <c r="ATN227" s="2" t="n"/>
      <c r="ATO227" s="293" t="n"/>
      <c r="ATR227" s="6" t="n"/>
      <c r="ATT227" s="2" t="n"/>
      <c r="ATU227" s="293" t="n"/>
      <c r="ATX227" s="6" t="n"/>
      <c r="ATZ227" s="2" t="n"/>
      <c r="AUA227" s="293" t="n"/>
      <c r="AUD227" s="6" t="n"/>
      <c r="AUF227" s="2" t="n"/>
      <c r="AUG227" s="293" t="n"/>
      <c r="AUJ227" s="6" t="n"/>
      <c r="AUL227" s="2" t="n"/>
      <c r="AUM227" s="293" t="n"/>
      <c r="AUP227" s="6" t="n"/>
      <c r="AUR227" s="2" t="n"/>
      <c r="AUS227" s="293" t="n"/>
      <c r="AUV227" s="6" t="n"/>
      <c r="AUX227" s="2" t="n"/>
      <c r="AUY227" s="293" t="n"/>
      <c r="AVB227" s="6" t="n"/>
      <c r="AVD227" s="2" t="n"/>
      <c r="AVE227" s="293" t="n"/>
      <c r="AVH227" s="6" t="n"/>
      <c r="AVJ227" s="2" t="n"/>
      <c r="AVK227" s="293" t="n"/>
      <c r="AVN227" s="6" t="n"/>
      <c r="AVP227" s="2" t="n"/>
      <c r="AVQ227" s="293" t="n"/>
      <c r="AVT227" s="6" t="n"/>
      <c r="AVV227" s="2" t="n"/>
      <c r="AVW227" s="293" t="n"/>
      <c r="AVZ227" s="6" t="n"/>
      <c r="AWB227" s="2" t="n"/>
      <c r="AWC227" s="293" t="n"/>
      <c r="AWF227" s="6" t="n"/>
      <c r="AWH227" s="2" t="n"/>
      <c r="AWI227" s="293" t="n"/>
      <c r="AWL227" s="6" t="n"/>
      <c r="AWN227" s="2" t="n"/>
      <c r="AWO227" s="293" t="n"/>
      <c r="AWR227" s="6" t="n"/>
      <c r="AWT227" s="2" t="n"/>
      <c r="AWU227" s="293" t="n"/>
      <c r="AWX227" s="6" t="n"/>
      <c r="AWZ227" s="2" t="n"/>
      <c r="AXA227" s="293" t="n"/>
      <c r="AXD227" s="6" t="n"/>
      <c r="AXF227" s="2" t="n"/>
      <c r="AXG227" s="293" t="n"/>
      <c r="AXJ227" s="6" t="n"/>
      <c r="AXL227" s="2" t="n"/>
      <c r="AXM227" s="293" t="n"/>
      <c r="AXP227" s="6" t="n"/>
      <c r="AXR227" s="2" t="n"/>
      <c r="AXS227" s="293" t="n"/>
      <c r="AXV227" s="6" t="n"/>
      <c r="AXX227" s="2" t="n"/>
      <c r="AXY227" s="293" t="n"/>
      <c r="AYB227" s="6" t="n"/>
      <c r="AYD227" s="2" t="n"/>
      <c r="AYE227" s="293" t="n"/>
      <c r="AYH227" s="6" t="n"/>
      <c r="AYJ227" s="2" t="n"/>
      <c r="AYK227" s="293" t="n"/>
      <c r="AYN227" s="6" t="n"/>
      <c r="AYP227" s="2" t="n"/>
      <c r="AYQ227" s="293" t="n"/>
      <c r="AYT227" s="6" t="n"/>
      <c r="AYV227" s="2" t="n"/>
      <c r="AYW227" s="293" t="n"/>
      <c r="AYZ227" s="6" t="n"/>
      <c r="AZB227" s="2" t="n"/>
      <c r="AZC227" s="293" t="n"/>
      <c r="AZF227" s="6" t="n"/>
      <c r="AZH227" s="2" t="n"/>
      <c r="AZI227" s="293" t="n"/>
      <c r="AZL227" s="6" t="n"/>
      <c r="AZN227" s="2" t="n"/>
      <c r="AZO227" s="293" t="n"/>
      <c r="AZR227" s="6" t="n"/>
      <c r="AZT227" s="2" t="n"/>
      <c r="AZU227" s="293" t="n"/>
      <c r="AZX227" s="6" t="n"/>
      <c r="AZZ227" s="2" t="n"/>
      <c r="BAA227" s="293" t="n"/>
      <c r="BAD227" s="6" t="n"/>
      <c r="BAF227" s="2" t="n"/>
      <c r="BAG227" s="293" t="n"/>
      <c r="BAJ227" s="6" t="n"/>
      <c r="BAL227" s="2" t="n"/>
      <c r="BAM227" s="293" t="n"/>
      <c r="BAP227" s="6" t="n"/>
      <c r="BAR227" s="2" t="n"/>
      <c r="BAS227" s="293" t="n"/>
      <c r="BAV227" s="6" t="n"/>
      <c r="BAX227" s="2" t="n"/>
      <c r="BAY227" s="293" t="n"/>
      <c r="BBB227" s="6" t="n"/>
      <c r="BBD227" s="2" t="n"/>
      <c r="BBE227" s="293" t="n"/>
      <c r="BBH227" s="6" t="n"/>
      <c r="BBJ227" s="2" t="n"/>
      <c r="BBK227" s="293" t="n"/>
      <c r="BBN227" s="6" t="n"/>
      <c r="BBP227" s="2" t="n"/>
      <c r="BBQ227" s="293" t="n"/>
      <c r="BBT227" s="6" t="n"/>
      <c r="BBV227" s="2" t="n"/>
      <c r="BBW227" s="293" t="n"/>
      <c r="BBZ227" s="6" t="n"/>
      <c r="BCB227" s="2" t="n"/>
      <c r="BCC227" s="293" t="n"/>
      <c r="BCF227" s="6" t="n"/>
      <c r="BCH227" s="2" t="n"/>
      <c r="BCI227" s="293" t="n"/>
      <c r="BCL227" s="6" t="n"/>
      <c r="BCN227" s="2" t="n"/>
      <c r="BCO227" s="293" t="n"/>
      <c r="BCR227" s="6" t="n"/>
      <c r="BCT227" s="2" t="n"/>
      <c r="BCU227" s="293" t="n"/>
      <c r="BCX227" s="6" t="n"/>
      <c r="BCZ227" s="2" t="n"/>
      <c r="BDA227" s="293" t="n"/>
      <c r="BDD227" s="6" t="n"/>
      <c r="BDF227" s="2" t="n"/>
      <c r="BDG227" s="293" t="n"/>
      <c r="BDJ227" s="6" t="n"/>
      <c r="BDL227" s="2" t="n"/>
      <c r="BDM227" s="293" t="n"/>
      <c r="BDP227" s="6" t="n"/>
      <c r="BDR227" s="2" t="n"/>
      <c r="BDS227" s="293" t="n"/>
      <c r="BDV227" s="6" t="n"/>
      <c r="BDX227" s="2" t="n"/>
      <c r="BDY227" s="293" t="n"/>
      <c r="BEB227" s="6" t="n"/>
      <c r="BED227" s="2" t="n"/>
      <c r="BEE227" s="293" t="n"/>
      <c r="BEH227" s="6" t="n"/>
      <c r="BEJ227" s="2" t="n"/>
      <c r="BEK227" s="293" t="n"/>
      <c r="BEN227" s="6" t="n"/>
      <c r="BEP227" s="2" t="n"/>
      <c r="BEQ227" s="293" t="n"/>
      <c r="BET227" s="6" t="n"/>
      <c r="BEV227" s="2" t="n"/>
      <c r="BEW227" s="293" t="n"/>
      <c r="BEZ227" s="6" t="n"/>
      <c r="BFB227" s="2" t="n"/>
      <c r="BFC227" s="293" t="n"/>
      <c r="BFF227" s="6" t="n"/>
      <c r="BFH227" s="2" t="n"/>
      <c r="BFI227" s="293" t="n"/>
      <c r="BFL227" s="6" t="n"/>
      <c r="BFN227" s="2" t="n"/>
      <c r="BFO227" s="293" t="n"/>
      <c r="BFR227" s="6" t="n"/>
      <c r="BFT227" s="2" t="n"/>
      <c r="BFU227" s="293" t="n"/>
      <c r="BFX227" s="6" t="n"/>
      <c r="BFZ227" s="2" t="n"/>
      <c r="BGA227" s="293" t="n"/>
      <c r="BGD227" s="6" t="n"/>
      <c r="BGF227" s="2" t="n"/>
      <c r="BGG227" s="293" t="n"/>
      <c r="BGJ227" s="6" t="n"/>
      <c r="BGL227" s="2" t="n"/>
      <c r="BGM227" s="293" t="n"/>
      <c r="BGP227" s="6" t="n"/>
      <c r="BGR227" s="2" t="n"/>
      <c r="BGS227" s="293" t="n"/>
      <c r="BGV227" s="6" t="n"/>
      <c r="BGX227" s="2" t="n"/>
      <c r="BGY227" s="293" t="n"/>
      <c r="BHB227" s="6" t="n"/>
      <c r="BHD227" s="2" t="n"/>
      <c r="BHE227" s="293" t="n"/>
      <c r="BHH227" s="6" t="n"/>
      <c r="BHJ227" s="2" t="n"/>
      <c r="BHK227" s="293" t="n"/>
      <c r="BHN227" s="6" t="n"/>
      <c r="BHP227" s="2" t="n"/>
      <c r="BHQ227" s="293" t="n"/>
      <c r="BHT227" s="6" t="n"/>
      <c r="BHV227" s="2" t="n"/>
      <c r="BHW227" s="293" t="n"/>
      <c r="BHZ227" s="6" t="n"/>
      <c r="BIB227" s="2" t="n"/>
      <c r="BIC227" s="293" t="n"/>
      <c r="BIF227" s="6" t="n"/>
      <c r="BIH227" s="2" t="n"/>
      <c r="BII227" s="293" t="n"/>
      <c r="BIL227" s="6" t="n"/>
      <c r="BIN227" s="2" t="n"/>
      <c r="BIO227" s="293" t="n"/>
      <c r="BIR227" s="6" t="n"/>
      <c r="BIT227" s="2" t="n"/>
      <c r="BIU227" s="293" t="n"/>
      <c r="BIX227" s="6" t="n"/>
      <c r="BIZ227" s="2" t="n"/>
      <c r="BJA227" s="293" t="n"/>
      <c r="BJD227" s="6" t="n"/>
      <c r="BJF227" s="2" t="n"/>
      <c r="BJG227" s="293" t="n"/>
      <c r="BJJ227" s="6" t="n"/>
      <c r="BJL227" s="2" t="n"/>
      <c r="BJM227" s="293" t="n"/>
      <c r="BJP227" s="6" t="n"/>
      <c r="BJR227" s="2" t="n"/>
      <c r="BJS227" s="293" t="n"/>
      <c r="BJV227" s="6" t="n"/>
      <c r="BJX227" s="2" t="n"/>
      <c r="BJY227" s="293" t="n"/>
      <c r="BKB227" s="6" t="n"/>
      <c r="BKD227" s="2" t="n"/>
      <c r="BKE227" s="293" t="n"/>
      <c r="BKH227" s="6" t="n"/>
      <c r="BKJ227" s="2" t="n"/>
      <c r="BKK227" s="293" t="n"/>
      <c r="BKN227" s="6" t="n"/>
      <c r="BKP227" s="2" t="n"/>
      <c r="BKQ227" s="293" t="n"/>
      <c r="BKT227" s="6" t="n"/>
      <c r="BKV227" s="2" t="n"/>
      <c r="BKW227" s="293" t="n"/>
      <c r="BKZ227" s="6" t="n"/>
      <c r="BLB227" s="2" t="n"/>
      <c r="BLC227" s="293" t="n"/>
      <c r="BLF227" s="6" t="n"/>
      <c r="BLH227" s="2" t="n"/>
      <c r="BLI227" s="293" t="n"/>
      <c r="BLL227" s="6" t="n"/>
      <c r="BLN227" s="2" t="n"/>
      <c r="BLO227" s="293" t="n"/>
      <c r="BLR227" s="6" t="n"/>
      <c r="BLT227" s="2" t="n"/>
      <c r="BLU227" s="293" t="n"/>
      <c r="BLX227" s="6" t="n"/>
      <c r="BLZ227" s="2" t="n"/>
      <c r="BMA227" s="293" t="n"/>
      <c r="BMD227" s="6" t="n"/>
      <c r="BMF227" s="2" t="n"/>
      <c r="BMG227" s="293" t="n"/>
      <c r="BMJ227" s="6" t="n"/>
      <c r="BML227" s="2" t="n"/>
      <c r="BMM227" s="293" t="n"/>
      <c r="BMP227" s="6" t="n"/>
      <c r="BMR227" s="2" t="n"/>
      <c r="BMS227" s="293" t="n"/>
      <c r="BMV227" s="6" t="n"/>
      <c r="BMX227" s="2" t="n"/>
      <c r="BMY227" s="293" t="n"/>
      <c r="BNB227" s="6" t="n"/>
      <c r="BND227" s="2" t="n"/>
      <c r="BNE227" s="293" t="n"/>
      <c r="BNH227" s="6" t="n"/>
      <c r="BNJ227" s="2" t="n"/>
      <c r="BNK227" s="293" t="n"/>
      <c r="BNN227" s="6" t="n"/>
      <c r="BNP227" s="2" t="n"/>
      <c r="BNQ227" s="293" t="n"/>
      <c r="BNT227" s="6" t="n"/>
      <c r="BNV227" s="2" t="n"/>
      <c r="BNW227" s="293" t="n"/>
      <c r="BNZ227" s="6" t="n"/>
      <c r="BOB227" s="2" t="n"/>
      <c r="BOC227" s="293" t="n"/>
      <c r="BOF227" s="6" t="n"/>
      <c r="BOH227" s="2" t="n"/>
      <c r="BOI227" s="293" t="n"/>
      <c r="BOL227" s="6" t="n"/>
      <c r="BON227" s="2" t="n"/>
      <c r="BOO227" s="293" t="n"/>
    </row>
    <row r="228">
      <c r="D228" s="3" t="n"/>
      <c r="E228" s="11" t="n"/>
      <c r="F228" s="293" t="n"/>
      <c r="G228" s="11" t="n"/>
      <c r="H228" s="8" t="n"/>
      <c r="I228" s="8" t="n"/>
      <c r="J228" s="2" t="n"/>
      <c r="K228" s="6" t="n"/>
      <c r="L228" s="293" t="n"/>
      <c r="M228" s="293" t="n"/>
      <c r="N228" s="6" t="n"/>
      <c r="P228" s="2" t="n"/>
      <c r="Q228" s="293" t="n"/>
      <c r="T228" s="6" t="n"/>
      <c r="V228" s="2" t="n"/>
      <c r="W228" s="293" t="n"/>
      <c r="Z228" s="6" t="n"/>
      <c r="AB228" s="2" t="n"/>
      <c r="AC228" s="293" t="n"/>
      <c r="AF228" s="6" t="n"/>
      <c r="AH228" s="2" t="n"/>
      <c r="AI228" s="293" t="n"/>
      <c r="AL228" s="6" t="n"/>
      <c r="AN228" s="2" t="n"/>
      <c r="AO228" s="293" t="n"/>
      <c r="AR228" s="6" t="n"/>
      <c r="AT228" s="2" t="n"/>
      <c r="AU228" s="293" t="n"/>
      <c r="AX228" s="6" t="n"/>
      <c r="AZ228" s="2" t="n"/>
      <c r="BA228" s="293" t="n"/>
      <c r="BD228" s="6" t="n"/>
      <c r="BF228" s="2" t="n"/>
      <c r="BG228" s="293" t="n"/>
      <c r="BJ228" s="6" t="n"/>
      <c r="BL228" s="2" t="n"/>
      <c r="BM228" s="293" t="n"/>
      <c r="BP228" s="6" t="n"/>
      <c r="BR228" s="2" t="n"/>
      <c r="BS228" s="293" t="n"/>
      <c r="BV228" s="6" t="n"/>
      <c r="BX228" s="2" t="n"/>
      <c r="BY228" s="293" t="n"/>
      <c r="CB228" s="6" t="n"/>
      <c r="CD228" s="2" t="n"/>
      <c r="CE228" s="293" t="n"/>
      <c r="CH228" s="6" t="n"/>
      <c r="CJ228" s="2" t="n"/>
      <c r="CK228" s="293" t="n"/>
      <c r="CN228" s="6" t="n"/>
      <c r="CP228" s="2" t="n"/>
      <c r="CQ228" s="293" t="n"/>
      <c r="CT228" s="6" t="n"/>
      <c r="CV228" s="2" t="n"/>
      <c r="CW228" s="293" t="n"/>
      <c r="CZ228" s="6" t="n"/>
      <c r="DB228" s="2" t="n"/>
      <c r="DC228" s="293" t="n"/>
      <c r="DF228" s="6" t="n"/>
      <c r="DH228" s="2" t="n"/>
      <c r="DI228" s="293" t="n"/>
      <c r="DL228" s="6" t="n"/>
      <c r="DN228" s="2" t="n"/>
      <c r="DO228" s="293" t="n"/>
      <c r="DR228" s="6" t="n"/>
      <c r="DT228" s="2" t="n"/>
      <c r="DU228" s="293" t="n"/>
      <c r="DX228" s="6" t="n"/>
      <c r="DZ228" s="2" t="n"/>
      <c r="EA228" s="293" t="n"/>
      <c r="ED228" s="6" t="n"/>
      <c r="EF228" s="2" t="n"/>
      <c r="EG228" s="293" t="n"/>
      <c r="EJ228" s="6" t="n"/>
      <c r="EL228" s="2" t="n"/>
      <c r="EM228" s="293" t="n"/>
      <c r="EP228" s="6" t="n"/>
      <c r="ER228" s="2" t="n"/>
      <c r="ES228" s="293" t="n"/>
      <c r="EV228" s="6" t="n"/>
      <c r="EX228" s="2" t="n"/>
      <c r="EY228" s="293" t="n"/>
      <c r="FB228" s="6" t="n"/>
      <c r="FD228" s="2" t="n"/>
      <c r="FE228" s="293" t="n"/>
      <c r="FH228" s="6" t="n"/>
      <c r="FJ228" s="2" t="n"/>
      <c r="FK228" s="293" t="n"/>
      <c r="FN228" s="6" t="n"/>
      <c r="FP228" s="2" t="n"/>
      <c r="FQ228" s="293" t="n"/>
      <c r="FT228" s="6" t="n"/>
      <c r="FV228" s="2" t="n"/>
      <c r="FW228" s="293" t="n"/>
      <c r="FZ228" s="6" t="n"/>
      <c r="GB228" s="2" t="n"/>
      <c r="GC228" s="293" t="n"/>
      <c r="GF228" s="6" t="n"/>
      <c r="GH228" s="2" t="n"/>
      <c r="GI228" s="293" t="n"/>
      <c r="GL228" s="6" t="n"/>
      <c r="GN228" s="2" t="n"/>
      <c r="GO228" s="293" t="n"/>
      <c r="GR228" s="6" t="n"/>
      <c r="GT228" s="2" t="n"/>
      <c r="GU228" s="293" t="n"/>
      <c r="GX228" s="6" t="n"/>
      <c r="GZ228" s="2" t="n"/>
      <c r="HA228" s="293" t="n"/>
      <c r="HD228" s="6" t="n"/>
      <c r="HF228" s="2" t="n"/>
      <c r="HG228" s="293" t="n"/>
      <c r="HJ228" s="6" t="n"/>
      <c r="HL228" s="2" t="n"/>
      <c r="HM228" s="293" t="n"/>
      <c r="HP228" s="6" t="n"/>
      <c r="HR228" s="2" t="n"/>
      <c r="HS228" s="293" t="n"/>
      <c r="HV228" s="6" t="n"/>
      <c r="HX228" s="2" t="n"/>
      <c r="HY228" s="293" t="n"/>
      <c r="IB228" s="6" t="n"/>
      <c r="ID228" s="2" t="n"/>
      <c r="IE228" s="293" t="n"/>
      <c r="IH228" s="6" t="n"/>
      <c r="IJ228" s="2" t="n"/>
      <c r="IK228" s="293" t="n"/>
      <c r="IN228" s="6" t="n"/>
      <c r="IP228" s="2" t="n"/>
      <c r="IQ228" s="293" t="n"/>
      <c r="IT228" s="6" t="n"/>
      <c r="IV228" s="2" t="n"/>
      <c r="IW228" s="293" t="n"/>
      <c r="IZ228" s="6" t="n"/>
      <c r="JB228" s="2" t="n"/>
      <c r="JC228" s="293" t="n"/>
      <c r="JF228" s="6" t="n"/>
      <c r="JH228" s="2" t="n"/>
      <c r="JI228" s="293" t="n"/>
      <c r="JL228" s="6" t="n"/>
      <c r="JN228" s="2" t="n"/>
      <c r="JO228" s="293" t="n"/>
      <c r="JR228" s="6" t="n"/>
      <c r="JT228" s="2" t="n"/>
      <c r="JU228" s="293" t="n"/>
      <c r="JX228" s="6" t="n"/>
      <c r="JZ228" s="2" t="n"/>
      <c r="KA228" s="293" t="n"/>
      <c r="KD228" s="6" t="n"/>
      <c r="KF228" s="2" t="n"/>
      <c r="KG228" s="293" t="n"/>
      <c r="KJ228" s="6" t="n"/>
      <c r="KL228" s="2" t="n"/>
      <c r="KM228" s="293" t="n"/>
      <c r="KP228" s="6" t="n"/>
      <c r="KR228" s="2" t="n"/>
      <c r="KS228" s="293" t="n"/>
      <c r="KV228" s="6" t="n"/>
      <c r="KX228" s="2" t="n"/>
      <c r="KY228" s="293" t="n"/>
      <c r="LB228" s="6" t="n"/>
      <c r="LD228" s="2" t="n"/>
      <c r="LE228" s="293" t="n"/>
      <c r="LH228" s="6" t="n"/>
      <c r="LJ228" s="2" t="n"/>
      <c r="LK228" s="293" t="n"/>
      <c r="LN228" s="6" t="n"/>
      <c r="LP228" s="2" t="n"/>
      <c r="LQ228" s="293" t="n"/>
      <c r="LT228" s="6" t="n"/>
      <c r="LV228" s="2" t="n"/>
      <c r="LW228" s="293" t="n"/>
      <c r="LZ228" s="6" t="n"/>
      <c r="MB228" s="2" t="n"/>
      <c r="MC228" s="293" t="n"/>
      <c r="MF228" s="6" t="n"/>
      <c r="MH228" s="2" t="n"/>
      <c r="MI228" s="293" t="n"/>
      <c r="ML228" s="6" t="n"/>
      <c r="MN228" s="2" t="n"/>
      <c r="MO228" s="293" t="n"/>
      <c r="MR228" s="6" t="n"/>
      <c r="MT228" s="2" t="n"/>
      <c r="MU228" s="293" t="n"/>
      <c r="MX228" s="6" t="n"/>
      <c r="MZ228" s="2" t="n"/>
      <c r="NA228" s="293" t="n"/>
      <c r="ND228" s="6" t="n"/>
      <c r="NF228" s="2" t="n"/>
      <c r="NG228" s="293" t="n"/>
      <c r="NJ228" s="6" t="n"/>
      <c r="NL228" s="2" t="n"/>
      <c r="NM228" s="293" t="n"/>
      <c r="NP228" s="6" t="n"/>
      <c r="NR228" s="2" t="n"/>
      <c r="NS228" s="293" t="n"/>
      <c r="NV228" s="6" t="n"/>
      <c r="NX228" s="2" t="n"/>
      <c r="NY228" s="293" t="n"/>
      <c r="OB228" s="6" t="n"/>
      <c r="OD228" s="2" t="n"/>
      <c r="OE228" s="293" t="n"/>
      <c r="OH228" s="6" t="n"/>
      <c r="OJ228" s="2" t="n"/>
      <c r="OK228" s="293" t="n"/>
      <c r="ON228" s="6" t="n"/>
      <c r="OP228" s="2" t="n"/>
      <c r="OQ228" s="293" t="n"/>
      <c r="OT228" s="6" t="n"/>
      <c r="OV228" s="2" t="n"/>
      <c r="OW228" s="293" t="n"/>
      <c r="OZ228" s="6" t="n"/>
      <c r="PB228" s="2" t="n"/>
      <c r="PC228" s="293" t="n"/>
      <c r="PF228" s="6" t="n"/>
      <c r="PH228" s="2" t="n"/>
      <c r="PI228" s="293" t="n"/>
      <c r="PL228" s="6" t="n"/>
      <c r="PN228" s="2" t="n"/>
      <c r="PO228" s="293" t="n"/>
      <c r="PR228" s="6" t="n"/>
      <c r="PT228" s="2" t="n"/>
      <c r="PU228" s="293" t="n"/>
      <c r="PX228" s="6" t="n"/>
      <c r="PZ228" s="2" t="n"/>
      <c r="QA228" s="293" t="n"/>
      <c r="QD228" s="6" t="n"/>
      <c r="QF228" s="2" t="n"/>
      <c r="QG228" s="293" t="n"/>
      <c r="QJ228" s="6" t="n"/>
      <c r="QL228" s="2" t="n"/>
      <c r="QM228" s="293" t="n"/>
      <c r="QP228" s="6" t="n"/>
      <c r="QR228" s="2" t="n"/>
      <c r="QS228" s="293" t="n"/>
      <c r="QV228" s="6" t="n"/>
      <c r="QX228" s="2" t="n"/>
      <c r="QY228" s="293" t="n"/>
      <c r="RB228" s="6" t="n"/>
      <c r="RD228" s="2" t="n"/>
      <c r="RE228" s="293" t="n"/>
      <c r="RH228" s="6" t="n"/>
      <c r="RJ228" s="2" t="n"/>
      <c r="RK228" s="293" t="n"/>
      <c r="RN228" s="6" t="n"/>
      <c r="RP228" s="2" t="n"/>
      <c r="RQ228" s="293" t="n"/>
      <c r="RT228" s="6" t="n"/>
      <c r="RV228" s="2" t="n"/>
      <c r="RW228" s="293" t="n"/>
      <c r="RZ228" s="6" t="n"/>
      <c r="SB228" s="2" t="n"/>
      <c r="SC228" s="293" t="n"/>
      <c r="SF228" s="6" t="n"/>
      <c r="SH228" s="2" t="n"/>
      <c r="SI228" s="293" t="n"/>
      <c r="SL228" s="6" t="n"/>
      <c r="SN228" s="2" t="n"/>
      <c r="SO228" s="293" t="n"/>
      <c r="SR228" s="6" t="n"/>
      <c r="ST228" s="2" t="n"/>
      <c r="SU228" s="293" t="n"/>
      <c r="SX228" s="6" t="n"/>
      <c r="SZ228" s="2" t="n"/>
      <c r="TA228" s="293" t="n"/>
      <c r="TD228" s="6" t="n"/>
      <c r="TF228" s="2" t="n"/>
      <c r="TG228" s="293" t="n"/>
      <c r="TJ228" s="6" t="n"/>
      <c r="TL228" s="2" t="n"/>
      <c r="TM228" s="293" t="n"/>
      <c r="TP228" s="6" t="n"/>
      <c r="TR228" s="2" t="n"/>
      <c r="TS228" s="293" t="n"/>
      <c r="TV228" s="6" t="n"/>
      <c r="TX228" s="2" t="n"/>
      <c r="TY228" s="293" t="n"/>
      <c r="UB228" s="6" t="n"/>
      <c r="UD228" s="2" t="n"/>
      <c r="UE228" s="293" t="n"/>
      <c r="UH228" s="6" t="n"/>
      <c r="UJ228" s="2" t="n"/>
      <c r="UK228" s="293" t="n"/>
      <c r="UN228" s="6" t="n"/>
      <c r="UP228" s="2" t="n"/>
      <c r="UQ228" s="293" t="n"/>
      <c r="UT228" s="6" t="n"/>
      <c r="UV228" s="2" t="n"/>
      <c r="UW228" s="293" t="n"/>
      <c r="UZ228" s="6" t="n"/>
      <c r="VB228" s="2" t="n"/>
      <c r="VC228" s="293" t="n"/>
      <c r="VF228" s="6" t="n"/>
      <c r="VH228" s="2" t="n"/>
      <c r="VI228" s="293" t="n"/>
      <c r="VL228" s="6" t="n"/>
      <c r="VN228" s="2" t="n"/>
      <c r="VO228" s="293" t="n"/>
      <c r="VR228" s="6" t="n"/>
      <c r="VT228" s="2" t="n"/>
      <c r="VU228" s="293" t="n"/>
      <c r="VX228" s="6" t="n"/>
      <c r="VZ228" s="2" t="n"/>
      <c r="WA228" s="293" t="n"/>
      <c r="WD228" s="6" t="n"/>
      <c r="WF228" s="2" t="n"/>
      <c r="WG228" s="293" t="n"/>
      <c r="WJ228" s="6" t="n"/>
      <c r="WL228" s="2" t="n"/>
      <c r="WM228" s="293" t="n"/>
      <c r="WP228" s="6" t="n"/>
      <c r="WR228" s="2" t="n"/>
      <c r="WS228" s="293" t="n"/>
      <c r="WV228" s="6" t="n"/>
      <c r="WX228" s="2" t="n"/>
      <c r="WY228" s="293" t="n"/>
      <c r="XB228" s="6" t="n"/>
      <c r="XD228" s="2" t="n"/>
      <c r="XE228" s="293" t="n"/>
      <c r="XH228" s="6" t="n"/>
      <c r="XJ228" s="2" t="n"/>
      <c r="XK228" s="293" t="n"/>
      <c r="XN228" s="6" t="n"/>
      <c r="XP228" s="2" t="n"/>
      <c r="XQ228" s="293" t="n"/>
      <c r="XT228" s="6" t="n"/>
      <c r="XV228" s="2" t="n"/>
      <c r="XW228" s="293" t="n"/>
      <c r="XZ228" s="6" t="n"/>
      <c r="YB228" s="2" t="n"/>
      <c r="YC228" s="293" t="n"/>
      <c r="YF228" s="6" t="n"/>
      <c r="YH228" s="2" t="n"/>
      <c r="YI228" s="293" t="n"/>
      <c r="YL228" s="6" t="n"/>
      <c r="YN228" s="2" t="n"/>
      <c r="YO228" s="293" t="n"/>
      <c r="YR228" s="6" t="n"/>
      <c r="YT228" s="2" t="n"/>
      <c r="YU228" s="293" t="n"/>
      <c r="YX228" s="6" t="n"/>
      <c r="YZ228" s="2" t="n"/>
      <c r="ZA228" s="293" t="n"/>
      <c r="ZD228" s="6" t="n"/>
      <c r="ZF228" s="2" t="n"/>
      <c r="ZG228" s="293" t="n"/>
      <c r="ZJ228" s="6" t="n"/>
      <c r="ZL228" s="2" t="n"/>
      <c r="ZM228" s="293" t="n"/>
      <c r="ZP228" s="6" t="n"/>
      <c r="ZR228" s="2" t="n"/>
      <c r="ZS228" s="293" t="n"/>
      <c r="ZV228" s="6" t="n"/>
      <c r="ZX228" s="2" t="n"/>
      <c r="ZY228" s="293" t="n"/>
      <c r="AAB228" s="6" t="n"/>
      <c r="AAD228" s="2" t="n"/>
      <c r="AAE228" s="293" t="n"/>
      <c r="AAH228" s="6" t="n"/>
      <c r="AAJ228" s="2" t="n"/>
      <c r="AAK228" s="293" t="n"/>
      <c r="AAN228" s="6" t="n"/>
      <c r="AAP228" s="2" t="n"/>
      <c r="AAQ228" s="293" t="n"/>
      <c r="AAT228" s="6" t="n"/>
      <c r="AAV228" s="2" t="n"/>
      <c r="AAW228" s="293" t="n"/>
      <c r="AAZ228" s="6" t="n"/>
      <c r="ABB228" s="2" t="n"/>
      <c r="ABC228" s="293" t="n"/>
      <c r="ABF228" s="6" t="n"/>
      <c r="ABH228" s="2" t="n"/>
      <c r="ABI228" s="293" t="n"/>
      <c r="ABL228" s="6" t="n"/>
      <c r="ABN228" s="2" t="n"/>
      <c r="ABO228" s="293" t="n"/>
      <c r="ABR228" s="6" t="n"/>
      <c r="ABT228" s="2" t="n"/>
      <c r="ABU228" s="293" t="n"/>
      <c r="ABX228" s="6" t="n"/>
      <c r="ABZ228" s="2" t="n"/>
      <c r="ACA228" s="293" t="n"/>
      <c r="ACD228" s="6" t="n"/>
      <c r="ACF228" s="2" t="n"/>
      <c r="ACG228" s="293" t="n"/>
      <c r="ACJ228" s="6" t="n"/>
      <c r="ACL228" s="2" t="n"/>
      <c r="ACM228" s="293" t="n"/>
      <c r="ACP228" s="6" t="n"/>
      <c r="ACR228" s="2" t="n"/>
      <c r="ACS228" s="293" t="n"/>
      <c r="ACV228" s="6" t="n"/>
      <c r="ACX228" s="2" t="n"/>
      <c r="ACY228" s="293" t="n"/>
      <c r="ADB228" s="6" t="n"/>
      <c r="ADD228" s="2" t="n"/>
      <c r="ADE228" s="293" t="n"/>
      <c r="ADH228" s="6" t="n"/>
      <c r="ADJ228" s="2" t="n"/>
      <c r="ADK228" s="293" t="n"/>
      <c r="ADN228" s="6" t="n"/>
      <c r="ADP228" s="2" t="n"/>
      <c r="ADQ228" s="293" t="n"/>
      <c r="ADT228" s="6" t="n"/>
      <c r="ADV228" s="2" t="n"/>
      <c r="ADW228" s="293" t="n"/>
      <c r="ADZ228" s="6" t="n"/>
      <c r="AEB228" s="2" t="n"/>
      <c r="AEC228" s="293" t="n"/>
      <c r="AEF228" s="6" t="n"/>
      <c r="AEH228" s="2" t="n"/>
      <c r="AEI228" s="293" t="n"/>
      <c r="AEL228" s="6" t="n"/>
      <c r="AEN228" s="2" t="n"/>
      <c r="AEO228" s="293" t="n"/>
      <c r="AER228" s="6" t="n"/>
      <c r="AET228" s="2" t="n"/>
      <c r="AEU228" s="293" t="n"/>
      <c r="AEX228" s="6" t="n"/>
      <c r="AEZ228" s="2" t="n"/>
      <c r="AFA228" s="293" t="n"/>
      <c r="AFD228" s="6" t="n"/>
      <c r="AFF228" s="2" t="n"/>
      <c r="AFG228" s="293" t="n"/>
      <c r="AFJ228" s="6" t="n"/>
      <c r="AFL228" s="2" t="n"/>
      <c r="AFM228" s="293" t="n"/>
      <c r="AFP228" s="6" t="n"/>
      <c r="AFR228" s="2" t="n"/>
      <c r="AFS228" s="293" t="n"/>
      <c r="AFV228" s="6" t="n"/>
      <c r="AFX228" s="2" t="n"/>
      <c r="AFY228" s="293" t="n"/>
      <c r="AGB228" s="6" t="n"/>
      <c r="AGD228" s="2" t="n"/>
      <c r="AGE228" s="293" t="n"/>
      <c r="AGH228" s="6" t="n"/>
      <c r="AGJ228" s="2" t="n"/>
      <c r="AGK228" s="293" t="n"/>
      <c r="AGN228" s="6" t="n"/>
      <c r="AGP228" s="2" t="n"/>
      <c r="AGQ228" s="293" t="n"/>
      <c r="AGT228" s="6" t="n"/>
      <c r="AGV228" s="2" t="n"/>
      <c r="AGW228" s="293" t="n"/>
      <c r="AGZ228" s="6" t="n"/>
      <c r="AHB228" s="2" t="n"/>
      <c r="AHC228" s="293" t="n"/>
      <c r="AHF228" s="6" t="n"/>
      <c r="AHH228" s="2" t="n"/>
      <c r="AHI228" s="293" t="n"/>
      <c r="AHL228" s="6" t="n"/>
      <c r="AHN228" s="2" t="n"/>
      <c r="AHO228" s="293" t="n"/>
      <c r="AHR228" s="6" t="n"/>
      <c r="AHT228" s="2" t="n"/>
      <c r="AHU228" s="293" t="n"/>
      <c r="AHX228" s="6" t="n"/>
      <c r="AHZ228" s="2" t="n"/>
      <c r="AIA228" s="293" t="n"/>
      <c r="AID228" s="6" t="n"/>
      <c r="AIF228" s="2" t="n"/>
      <c r="AIG228" s="293" t="n"/>
      <c r="AIJ228" s="6" t="n"/>
      <c r="AIL228" s="2" t="n"/>
      <c r="AIM228" s="293" t="n"/>
      <c r="AIP228" s="6" t="n"/>
      <c r="AIR228" s="2" t="n"/>
      <c r="AIS228" s="293" t="n"/>
      <c r="AIV228" s="6" t="n"/>
      <c r="AIX228" s="2" t="n"/>
      <c r="AIY228" s="293" t="n"/>
      <c r="AJB228" s="6" t="n"/>
      <c r="AJD228" s="2" t="n"/>
      <c r="AJE228" s="293" t="n"/>
      <c r="AJH228" s="6" t="n"/>
      <c r="AJJ228" s="2" t="n"/>
      <c r="AJK228" s="293" t="n"/>
      <c r="AJN228" s="6" t="n"/>
      <c r="AJP228" s="2" t="n"/>
      <c r="AJQ228" s="293" t="n"/>
      <c r="AJT228" s="6" t="n"/>
      <c r="AJV228" s="2" t="n"/>
      <c r="AJW228" s="293" t="n"/>
      <c r="AJZ228" s="6" t="n"/>
      <c r="AKB228" s="2" t="n"/>
      <c r="AKC228" s="293" t="n"/>
      <c r="AKF228" s="6" t="n"/>
      <c r="AKH228" s="2" t="n"/>
      <c r="AKI228" s="293" t="n"/>
      <c r="AKL228" s="6" t="n"/>
      <c r="AKN228" s="2" t="n"/>
      <c r="AKO228" s="293" t="n"/>
      <c r="AKR228" s="6" t="n"/>
      <c r="AKT228" s="2" t="n"/>
      <c r="AKU228" s="293" t="n"/>
      <c r="AKX228" s="6" t="n"/>
      <c r="AKZ228" s="2" t="n"/>
      <c r="ALA228" s="293" t="n"/>
      <c r="ALD228" s="6" t="n"/>
      <c r="ALF228" s="2" t="n"/>
      <c r="ALG228" s="293" t="n"/>
      <c r="ALJ228" s="6" t="n"/>
      <c r="ALL228" s="2" t="n"/>
      <c r="ALM228" s="293" t="n"/>
      <c r="ALP228" s="6" t="n"/>
      <c r="ALR228" s="2" t="n"/>
      <c r="ALS228" s="293" t="n"/>
      <c r="ALV228" s="6" t="n"/>
      <c r="ALX228" s="2" t="n"/>
      <c r="ALY228" s="293" t="n"/>
      <c r="AMB228" s="6" t="n"/>
      <c r="AMD228" s="2" t="n"/>
      <c r="AME228" s="293" t="n"/>
      <c r="AMH228" s="6" t="n"/>
      <c r="AMJ228" s="2" t="n"/>
      <c r="AMK228" s="293" t="n"/>
      <c r="AMN228" s="6" t="n"/>
      <c r="AMP228" s="2" t="n"/>
      <c r="AMQ228" s="293" t="n"/>
      <c r="AMT228" s="6" t="n"/>
      <c r="AMV228" s="2" t="n"/>
      <c r="AMW228" s="293" t="n"/>
      <c r="AMZ228" s="6" t="n"/>
      <c r="ANB228" s="2" t="n"/>
      <c r="ANC228" s="293" t="n"/>
      <c r="ANF228" s="6" t="n"/>
      <c r="ANH228" s="2" t="n"/>
      <c r="ANI228" s="293" t="n"/>
      <c r="ANL228" s="6" t="n"/>
      <c r="ANN228" s="2" t="n"/>
      <c r="ANO228" s="293" t="n"/>
      <c r="ANR228" s="6" t="n"/>
      <c r="ANT228" s="2" t="n"/>
      <c r="ANU228" s="293" t="n"/>
      <c r="ANX228" s="6" t="n"/>
      <c r="ANZ228" s="2" t="n"/>
      <c r="AOA228" s="293" t="n"/>
      <c r="AOD228" s="6" t="n"/>
      <c r="AOF228" s="2" t="n"/>
      <c r="AOG228" s="293" t="n"/>
      <c r="AOJ228" s="6" t="n"/>
      <c r="AOL228" s="2" t="n"/>
      <c r="AOM228" s="293" t="n"/>
      <c r="AOP228" s="6" t="n"/>
      <c r="AOR228" s="2" t="n"/>
      <c r="AOS228" s="293" t="n"/>
      <c r="AOV228" s="6" t="n"/>
      <c r="AOX228" s="2" t="n"/>
      <c r="AOY228" s="293" t="n"/>
      <c r="APB228" s="6" t="n"/>
      <c r="APD228" s="2" t="n"/>
      <c r="APE228" s="293" t="n"/>
      <c r="APH228" s="6" t="n"/>
      <c r="APJ228" s="2" t="n"/>
      <c r="APK228" s="293" t="n"/>
      <c r="APN228" s="6" t="n"/>
      <c r="APP228" s="2" t="n"/>
      <c r="APQ228" s="293" t="n"/>
      <c r="APT228" s="6" t="n"/>
      <c r="APV228" s="2" t="n"/>
      <c r="APW228" s="293" t="n"/>
      <c r="APZ228" s="6" t="n"/>
      <c r="AQB228" s="2" t="n"/>
      <c r="AQC228" s="293" t="n"/>
      <c r="AQF228" s="6" t="n"/>
      <c r="AQH228" s="2" t="n"/>
      <c r="AQI228" s="293" t="n"/>
      <c r="AQL228" s="6" t="n"/>
      <c r="AQN228" s="2" t="n"/>
      <c r="AQO228" s="293" t="n"/>
      <c r="AQR228" s="6" t="n"/>
      <c r="AQT228" s="2" t="n"/>
      <c r="AQU228" s="293" t="n"/>
      <c r="AQX228" s="6" t="n"/>
      <c r="AQZ228" s="2" t="n"/>
      <c r="ARA228" s="293" t="n"/>
      <c r="ARD228" s="6" t="n"/>
      <c r="ARF228" s="2" t="n"/>
      <c r="ARG228" s="293" t="n"/>
      <c r="ARJ228" s="6" t="n"/>
      <c r="ARL228" s="2" t="n"/>
      <c r="ARM228" s="293" t="n"/>
      <c r="ARP228" s="6" t="n"/>
      <c r="ARR228" s="2" t="n"/>
      <c r="ARS228" s="293" t="n"/>
      <c r="ARV228" s="6" t="n"/>
      <c r="ARX228" s="2" t="n"/>
      <c r="ARY228" s="293" t="n"/>
      <c r="ASB228" s="6" t="n"/>
      <c r="ASD228" s="2" t="n"/>
      <c r="ASE228" s="293" t="n"/>
      <c r="ASH228" s="6" t="n"/>
      <c r="ASJ228" s="2" t="n"/>
      <c r="ASK228" s="293" t="n"/>
      <c r="ASN228" s="6" t="n"/>
      <c r="ASP228" s="2" t="n"/>
      <c r="ASQ228" s="293" t="n"/>
      <c r="AST228" s="6" t="n"/>
      <c r="ASV228" s="2" t="n"/>
      <c r="ASW228" s="293" t="n"/>
      <c r="ASZ228" s="6" t="n"/>
      <c r="ATB228" s="2" t="n"/>
      <c r="ATC228" s="293" t="n"/>
      <c r="ATF228" s="6" t="n"/>
      <c r="ATH228" s="2" t="n"/>
      <c r="ATI228" s="293" t="n"/>
      <c r="ATL228" s="6" t="n"/>
      <c r="ATN228" s="2" t="n"/>
      <c r="ATO228" s="293" t="n"/>
      <c r="ATR228" s="6" t="n"/>
      <c r="ATT228" s="2" t="n"/>
      <c r="ATU228" s="293" t="n"/>
      <c r="ATX228" s="6" t="n"/>
      <c r="ATZ228" s="2" t="n"/>
      <c r="AUA228" s="293" t="n"/>
      <c r="AUD228" s="6" t="n"/>
      <c r="AUF228" s="2" t="n"/>
      <c r="AUG228" s="293" t="n"/>
      <c r="AUJ228" s="6" t="n"/>
      <c r="AUL228" s="2" t="n"/>
      <c r="AUM228" s="293" t="n"/>
      <c r="AUP228" s="6" t="n"/>
      <c r="AUR228" s="2" t="n"/>
      <c r="AUS228" s="293" t="n"/>
      <c r="AUV228" s="6" t="n"/>
      <c r="AUX228" s="2" t="n"/>
      <c r="AUY228" s="293" t="n"/>
      <c r="AVB228" s="6" t="n"/>
      <c r="AVD228" s="2" t="n"/>
      <c r="AVE228" s="293" t="n"/>
      <c r="AVH228" s="6" t="n"/>
      <c r="AVJ228" s="2" t="n"/>
      <c r="AVK228" s="293" t="n"/>
      <c r="AVN228" s="6" t="n"/>
      <c r="AVP228" s="2" t="n"/>
      <c r="AVQ228" s="293" t="n"/>
      <c r="AVT228" s="6" t="n"/>
      <c r="AVV228" s="2" t="n"/>
      <c r="AVW228" s="293" t="n"/>
      <c r="AVZ228" s="6" t="n"/>
      <c r="AWB228" s="2" t="n"/>
      <c r="AWC228" s="293" t="n"/>
      <c r="AWF228" s="6" t="n"/>
      <c r="AWH228" s="2" t="n"/>
      <c r="AWI228" s="293" t="n"/>
      <c r="AWL228" s="6" t="n"/>
      <c r="AWN228" s="2" t="n"/>
      <c r="AWO228" s="293" t="n"/>
      <c r="AWR228" s="6" t="n"/>
      <c r="AWT228" s="2" t="n"/>
      <c r="AWU228" s="293" t="n"/>
      <c r="AWX228" s="6" t="n"/>
      <c r="AWZ228" s="2" t="n"/>
      <c r="AXA228" s="293" t="n"/>
      <c r="AXD228" s="6" t="n"/>
      <c r="AXF228" s="2" t="n"/>
      <c r="AXG228" s="293" t="n"/>
      <c r="AXJ228" s="6" t="n"/>
      <c r="AXL228" s="2" t="n"/>
      <c r="AXM228" s="293" t="n"/>
      <c r="AXP228" s="6" t="n"/>
      <c r="AXR228" s="2" t="n"/>
      <c r="AXS228" s="293" t="n"/>
      <c r="AXV228" s="6" t="n"/>
      <c r="AXX228" s="2" t="n"/>
      <c r="AXY228" s="293" t="n"/>
      <c r="AYB228" s="6" t="n"/>
      <c r="AYD228" s="2" t="n"/>
      <c r="AYE228" s="293" t="n"/>
      <c r="AYH228" s="6" t="n"/>
      <c r="AYJ228" s="2" t="n"/>
      <c r="AYK228" s="293" t="n"/>
      <c r="AYN228" s="6" t="n"/>
      <c r="AYP228" s="2" t="n"/>
      <c r="AYQ228" s="293" t="n"/>
      <c r="AYT228" s="6" t="n"/>
      <c r="AYV228" s="2" t="n"/>
      <c r="AYW228" s="293" t="n"/>
      <c r="AYZ228" s="6" t="n"/>
      <c r="AZB228" s="2" t="n"/>
      <c r="AZC228" s="293" t="n"/>
      <c r="AZF228" s="6" t="n"/>
      <c r="AZH228" s="2" t="n"/>
      <c r="AZI228" s="293" t="n"/>
      <c r="AZL228" s="6" t="n"/>
      <c r="AZN228" s="2" t="n"/>
      <c r="AZO228" s="293" t="n"/>
      <c r="AZR228" s="6" t="n"/>
      <c r="AZT228" s="2" t="n"/>
      <c r="AZU228" s="293" t="n"/>
      <c r="AZX228" s="6" t="n"/>
      <c r="AZZ228" s="2" t="n"/>
      <c r="BAA228" s="293" t="n"/>
      <c r="BAD228" s="6" t="n"/>
      <c r="BAF228" s="2" t="n"/>
      <c r="BAG228" s="293" t="n"/>
      <c r="BAJ228" s="6" t="n"/>
      <c r="BAL228" s="2" t="n"/>
      <c r="BAM228" s="293" t="n"/>
      <c r="BAP228" s="6" t="n"/>
      <c r="BAR228" s="2" t="n"/>
      <c r="BAS228" s="293" t="n"/>
      <c r="BAV228" s="6" t="n"/>
      <c r="BAX228" s="2" t="n"/>
      <c r="BAY228" s="293" t="n"/>
      <c r="BBB228" s="6" t="n"/>
      <c r="BBD228" s="2" t="n"/>
      <c r="BBE228" s="293" t="n"/>
      <c r="BBH228" s="6" t="n"/>
      <c r="BBJ228" s="2" t="n"/>
      <c r="BBK228" s="293" t="n"/>
      <c r="BBN228" s="6" t="n"/>
      <c r="BBP228" s="2" t="n"/>
      <c r="BBQ228" s="293" t="n"/>
      <c r="BBT228" s="6" t="n"/>
      <c r="BBV228" s="2" t="n"/>
      <c r="BBW228" s="293" t="n"/>
      <c r="BBZ228" s="6" t="n"/>
      <c r="BCB228" s="2" t="n"/>
      <c r="BCC228" s="293" t="n"/>
      <c r="BCF228" s="6" t="n"/>
      <c r="BCH228" s="2" t="n"/>
      <c r="BCI228" s="293" t="n"/>
      <c r="BCL228" s="6" t="n"/>
      <c r="BCN228" s="2" t="n"/>
      <c r="BCO228" s="293" t="n"/>
      <c r="BCR228" s="6" t="n"/>
      <c r="BCT228" s="2" t="n"/>
      <c r="BCU228" s="293" t="n"/>
      <c r="BCX228" s="6" t="n"/>
      <c r="BCZ228" s="2" t="n"/>
      <c r="BDA228" s="293" t="n"/>
      <c r="BDD228" s="6" t="n"/>
      <c r="BDF228" s="2" t="n"/>
      <c r="BDG228" s="293" t="n"/>
      <c r="BDJ228" s="6" t="n"/>
      <c r="BDL228" s="2" t="n"/>
      <c r="BDM228" s="293" t="n"/>
      <c r="BDP228" s="6" t="n"/>
      <c r="BDR228" s="2" t="n"/>
      <c r="BDS228" s="293" t="n"/>
      <c r="BDV228" s="6" t="n"/>
      <c r="BDX228" s="2" t="n"/>
      <c r="BDY228" s="293" t="n"/>
      <c r="BEB228" s="6" t="n"/>
      <c r="BED228" s="2" t="n"/>
      <c r="BEE228" s="293" t="n"/>
      <c r="BEH228" s="6" t="n"/>
      <c r="BEJ228" s="2" t="n"/>
      <c r="BEK228" s="293" t="n"/>
      <c r="BEN228" s="6" t="n"/>
      <c r="BEP228" s="2" t="n"/>
      <c r="BEQ228" s="293" t="n"/>
      <c r="BET228" s="6" t="n"/>
      <c r="BEV228" s="2" t="n"/>
      <c r="BEW228" s="293" t="n"/>
      <c r="BEZ228" s="6" t="n"/>
      <c r="BFB228" s="2" t="n"/>
      <c r="BFC228" s="293" t="n"/>
      <c r="BFF228" s="6" t="n"/>
      <c r="BFH228" s="2" t="n"/>
      <c r="BFI228" s="293" t="n"/>
      <c r="BFL228" s="6" t="n"/>
      <c r="BFN228" s="2" t="n"/>
      <c r="BFO228" s="293" t="n"/>
      <c r="BFR228" s="6" t="n"/>
      <c r="BFT228" s="2" t="n"/>
      <c r="BFU228" s="293" t="n"/>
      <c r="BFX228" s="6" t="n"/>
      <c r="BFZ228" s="2" t="n"/>
      <c r="BGA228" s="293" t="n"/>
      <c r="BGD228" s="6" t="n"/>
      <c r="BGF228" s="2" t="n"/>
      <c r="BGG228" s="293" t="n"/>
      <c r="BGJ228" s="6" t="n"/>
      <c r="BGL228" s="2" t="n"/>
      <c r="BGM228" s="293" t="n"/>
      <c r="BGP228" s="6" t="n"/>
      <c r="BGR228" s="2" t="n"/>
      <c r="BGS228" s="293" t="n"/>
      <c r="BGV228" s="6" t="n"/>
      <c r="BGX228" s="2" t="n"/>
      <c r="BGY228" s="293" t="n"/>
      <c r="BHB228" s="6" t="n"/>
      <c r="BHD228" s="2" t="n"/>
      <c r="BHE228" s="293" t="n"/>
      <c r="BHH228" s="6" t="n"/>
      <c r="BHJ228" s="2" t="n"/>
      <c r="BHK228" s="293" t="n"/>
      <c r="BHN228" s="6" t="n"/>
      <c r="BHP228" s="2" t="n"/>
      <c r="BHQ228" s="293" t="n"/>
      <c r="BHT228" s="6" t="n"/>
      <c r="BHV228" s="2" t="n"/>
      <c r="BHW228" s="293" t="n"/>
      <c r="BHZ228" s="6" t="n"/>
      <c r="BIB228" s="2" t="n"/>
      <c r="BIC228" s="293" t="n"/>
      <c r="BIF228" s="6" t="n"/>
      <c r="BIH228" s="2" t="n"/>
      <c r="BII228" s="293" t="n"/>
      <c r="BIL228" s="6" t="n"/>
      <c r="BIN228" s="2" t="n"/>
      <c r="BIO228" s="293" t="n"/>
      <c r="BIR228" s="6" t="n"/>
      <c r="BIT228" s="2" t="n"/>
      <c r="BIU228" s="293" t="n"/>
      <c r="BIX228" s="6" t="n"/>
      <c r="BIZ228" s="2" t="n"/>
      <c r="BJA228" s="293" t="n"/>
      <c r="BJD228" s="6" t="n"/>
      <c r="BJF228" s="2" t="n"/>
      <c r="BJG228" s="293" t="n"/>
      <c r="BJJ228" s="6" t="n"/>
      <c r="BJL228" s="2" t="n"/>
      <c r="BJM228" s="293" t="n"/>
      <c r="BJP228" s="6" t="n"/>
      <c r="BJR228" s="2" t="n"/>
      <c r="BJS228" s="293" t="n"/>
      <c r="BJV228" s="6" t="n"/>
      <c r="BJX228" s="2" t="n"/>
      <c r="BJY228" s="293" t="n"/>
      <c r="BKB228" s="6" t="n"/>
      <c r="BKD228" s="2" t="n"/>
      <c r="BKE228" s="293" t="n"/>
      <c r="BKH228" s="6" t="n"/>
      <c r="BKJ228" s="2" t="n"/>
      <c r="BKK228" s="293" t="n"/>
      <c r="BKN228" s="6" t="n"/>
      <c r="BKP228" s="2" t="n"/>
      <c r="BKQ228" s="293" t="n"/>
      <c r="BKT228" s="6" t="n"/>
      <c r="BKV228" s="2" t="n"/>
      <c r="BKW228" s="293" t="n"/>
      <c r="BKZ228" s="6" t="n"/>
      <c r="BLB228" s="2" t="n"/>
      <c r="BLC228" s="293" t="n"/>
      <c r="BLF228" s="6" t="n"/>
      <c r="BLH228" s="2" t="n"/>
      <c r="BLI228" s="293" t="n"/>
      <c r="BLL228" s="6" t="n"/>
      <c r="BLN228" s="2" t="n"/>
      <c r="BLO228" s="293" t="n"/>
      <c r="BLR228" s="6" t="n"/>
      <c r="BLT228" s="2" t="n"/>
      <c r="BLU228" s="293" t="n"/>
      <c r="BLX228" s="6" t="n"/>
      <c r="BLZ228" s="2" t="n"/>
      <c r="BMA228" s="293" t="n"/>
      <c r="BMD228" s="6" t="n"/>
      <c r="BMF228" s="2" t="n"/>
      <c r="BMG228" s="293" t="n"/>
      <c r="BMJ228" s="6" t="n"/>
      <c r="BML228" s="2" t="n"/>
      <c r="BMM228" s="293" t="n"/>
      <c r="BMP228" s="6" t="n"/>
      <c r="BMR228" s="2" t="n"/>
      <c r="BMS228" s="293" t="n"/>
      <c r="BMV228" s="6" t="n"/>
      <c r="BMX228" s="2" t="n"/>
      <c r="BMY228" s="293" t="n"/>
      <c r="BNB228" s="6" t="n"/>
      <c r="BND228" s="2" t="n"/>
      <c r="BNE228" s="293" t="n"/>
      <c r="BNH228" s="6" t="n"/>
      <c r="BNJ228" s="2" t="n"/>
      <c r="BNK228" s="293" t="n"/>
      <c r="BNN228" s="6" t="n"/>
      <c r="BNP228" s="2" t="n"/>
      <c r="BNQ228" s="293" t="n"/>
      <c r="BNT228" s="6" t="n"/>
      <c r="BNV228" s="2" t="n"/>
      <c r="BNW228" s="293" t="n"/>
      <c r="BNZ228" s="6" t="n"/>
      <c r="BOB228" s="2" t="n"/>
      <c r="BOC228" s="293" t="n"/>
      <c r="BOF228" s="6" t="n"/>
      <c r="BOH228" s="2" t="n"/>
      <c r="BOI228" s="293" t="n"/>
      <c r="BOL228" s="6" t="n"/>
      <c r="BON228" s="2" t="n"/>
      <c r="BOO228" s="293" t="n"/>
    </row>
    <row r="229">
      <c r="D229" s="292" t="n"/>
      <c r="E229" s="292" t="n"/>
      <c r="F229" s="293" t="n"/>
      <c r="G229" s="294" t="n"/>
      <c r="H229" s="295" t="n"/>
      <c r="I229" s="295" t="n"/>
      <c r="L229" s="294" t="n"/>
      <c r="M229" s="294" t="n"/>
      <c r="N229" s="294" t="n"/>
      <c r="P229" s="8" t="n"/>
      <c r="Q229" s="2" t="n"/>
      <c r="T229" s="294" t="n"/>
      <c r="V229" s="8" t="n"/>
      <c r="W229" s="2" t="n"/>
      <c r="Z229" s="294" t="n"/>
      <c r="AB229" s="8" t="n"/>
      <c r="AC229" s="2" t="n"/>
      <c r="AF229" s="294" t="n"/>
      <c r="AH229" s="8" t="n"/>
      <c r="AI229" s="2" t="n"/>
      <c r="AL229" s="294" t="n"/>
      <c r="AN229" s="8" t="n"/>
      <c r="AO229" s="2" t="n"/>
      <c r="AR229" s="294" t="n"/>
      <c r="AT229" s="8" t="n"/>
      <c r="AU229" s="2" t="n"/>
      <c r="AX229" s="294" t="n"/>
      <c r="AZ229" s="8" t="n"/>
      <c r="BA229" s="2" t="n"/>
      <c r="BD229" s="294" t="n"/>
      <c r="BF229" s="8" t="n"/>
      <c r="BG229" s="2" t="n"/>
      <c r="BJ229" s="294" t="n"/>
      <c r="BL229" s="8" t="n"/>
      <c r="BM229" s="2" t="n"/>
      <c r="BP229" s="294" t="n"/>
      <c r="BR229" s="8" t="n"/>
      <c r="BS229" s="2" t="n"/>
      <c r="BV229" s="294" t="n"/>
      <c r="BX229" s="8" t="n"/>
      <c r="BY229" s="2" t="n"/>
      <c r="CB229" s="294" t="n"/>
      <c r="CD229" s="8" t="n"/>
      <c r="CE229" s="2" t="n"/>
      <c r="CH229" s="294" t="n"/>
      <c r="CJ229" s="8" t="n"/>
      <c r="CK229" s="2" t="n"/>
      <c r="CN229" s="294" t="n"/>
      <c r="CP229" s="8" t="n"/>
      <c r="CQ229" s="2" t="n"/>
      <c r="CT229" s="294" t="n"/>
      <c r="CV229" s="8" t="n"/>
      <c r="CW229" s="2" t="n"/>
      <c r="CZ229" s="294" t="n"/>
      <c r="DB229" s="8" t="n"/>
      <c r="DC229" s="2" t="n"/>
      <c r="DF229" s="294" t="n"/>
      <c r="DH229" s="8" t="n"/>
      <c r="DI229" s="2" t="n"/>
      <c r="DL229" s="294" t="n"/>
      <c r="DN229" s="8" t="n"/>
      <c r="DO229" s="2" t="n"/>
      <c r="DR229" s="294" t="n"/>
      <c r="DT229" s="8" t="n"/>
      <c r="DU229" s="2" t="n"/>
      <c r="DX229" s="294" t="n"/>
      <c r="DZ229" s="8" t="n"/>
      <c r="EA229" s="2" t="n"/>
      <c r="ED229" s="294" t="n"/>
      <c r="EF229" s="8" t="n"/>
      <c r="EG229" s="2" t="n"/>
      <c r="EJ229" s="294" t="n"/>
      <c r="EL229" s="8" t="n"/>
      <c r="EM229" s="2" t="n"/>
      <c r="EP229" s="294" t="n"/>
      <c r="ER229" s="8" t="n"/>
      <c r="ES229" s="2" t="n"/>
      <c r="EV229" s="294" t="n"/>
      <c r="EX229" s="8" t="n"/>
      <c r="EY229" s="2" t="n"/>
      <c r="FB229" s="294" t="n"/>
      <c r="FD229" s="8" t="n"/>
      <c r="FE229" s="2" t="n"/>
      <c r="FH229" s="294" t="n"/>
      <c r="FJ229" s="8" t="n"/>
      <c r="FK229" s="2" t="n"/>
      <c r="FN229" s="294" t="n"/>
      <c r="FP229" s="8" t="n"/>
      <c r="FQ229" s="2" t="n"/>
      <c r="FT229" s="294" t="n"/>
      <c r="FV229" s="8" t="n"/>
      <c r="FW229" s="2" t="n"/>
      <c r="FZ229" s="294" t="n"/>
      <c r="GB229" s="8" t="n"/>
      <c r="GC229" s="2" t="n"/>
      <c r="GF229" s="294" t="n"/>
      <c r="GH229" s="8" t="n"/>
      <c r="GI229" s="2" t="n"/>
      <c r="GL229" s="294" t="n"/>
      <c r="GN229" s="8" t="n"/>
      <c r="GO229" s="2" t="n"/>
      <c r="GR229" s="294" t="n"/>
      <c r="GT229" s="8" t="n"/>
      <c r="GU229" s="2" t="n"/>
      <c r="GX229" s="294" t="n"/>
      <c r="GZ229" s="8" t="n"/>
      <c r="HA229" s="2" t="n"/>
      <c r="HD229" s="294" t="n"/>
      <c r="HF229" s="8" t="n"/>
      <c r="HG229" s="2" t="n"/>
      <c r="HJ229" s="294" t="n"/>
      <c r="HL229" s="8" t="n"/>
      <c r="HM229" s="2" t="n"/>
      <c r="HP229" s="294" t="n"/>
      <c r="HR229" s="8" t="n"/>
      <c r="HS229" s="2" t="n"/>
      <c r="HV229" s="294" t="n"/>
      <c r="HX229" s="8" t="n"/>
      <c r="HY229" s="2" t="n"/>
      <c r="IB229" s="294" t="n"/>
      <c r="ID229" s="8" t="n"/>
      <c r="IE229" s="2" t="n"/>
      <c r="IH229" s="294" t="n"/>
      <c r="IJ229" s="8" t="n"/>
      <c r="IK229" s="2" t="n"/>
      <c r="IN229" s="294" t="n"/>
      <c r="IP229" s="8" t="n"/>
      <c r="IQ229" s="2" t="n"/>
      <c r="IT229" s="294" t="n"/>
      <c r="IV229" s="8" t="n"/>
      <c r="IW229" s="2" t="n"/>
      <c r="IZ229" s="294" t="n"/>
      <c r="JB229" s="8" t="n"/>
      <c r="JC229" s="2" t="n"/>
      <c r="JF229" s="294" t="n"/>
      <c r="JH229" s="8" t="n"/>
      <c r="JI229" s="2" t="n"/>
      <c r="JL229" s="294" t="n"/>
      <c r="JN229" s="8" t="n"/>
      <c r="JO229" s="2" t="n"/>
      <c r="JR229" s="294" t="n"/>
      <c r="JT229" s="8" t="n"/>
      <c r="JU229" s="2" t="n"/>
      <c r="JX229" s="294" t="n"/>
      <c r="JZ229" s="8" t="n"/>
      <c r="KA229" s="2" t="n"/>
      <c r="KD229" s="294" t="n"/>
      <c r="KF229" s="8" t="n"/>
      <c r="KG229" s="2" t="n"/>
      <c r="KJ229" s="294" t="n"/>
      <c r="KL229" s="8" t="n"/>
      <c r="KM229" s="2" t="n"/>
      <c r="KP229" s="294" t="n"/>
      <c r="KR229" s="8" t="n"/>
      <c r="KS229" s="2" t="n"/>
      <c r="KV229" s="294" t="n"/>
      <c r="KX229" s="8" t="n"/>
      <c r="KY229" s="2" t="n"/>
      <c r="LB229" s="294" t="n"/>
      <c r="LD229" s="8" t="n"/>
      <c r="LE229" s="2" t="n"/>
      <c r="LH229" s="294" t="n"/>
      <c r="LJ229" s="8" t="n"/>
      <c r="LK229" s="2" t="n"/>
      <c r="LN229" s="294" t="n"/>
      <c r="LP229" s="8" t="n"/>
      <c r="LQ229" s="2" t="n"/>
      <c r="LT229" s="294" t="n"/>
      <c r="LV229" s="8" t="n"/>
      <c r="LW229" s="2" t="n"/>
      <c r="LZ229" s="294" t="n"/>
      <c r="MB229" s="8" t="n"/>
      <c r="MC229" s="2" t="n"/>
      <c r="MF229" s="294" t="n"/>
      <c r="MH229" s="8" t="n"/>
      <c r="MI229" s="2" t="n"/>
      <c r="ML229" s="294" t="n"/>
      <c r="MN229" s="8" t="n"/>
      <c r="MO229" s="2" t="n"/>
      <c r="MR229" s="294" t="n"/>
      <c r="MT229" s="8" t="n"/>
      <c r="MU229" s="2" t="n"/>
      <c r="MX229" s="294" t="n"/>
      <c r="MZ229" s="8" t="n"/>
      <c r="NA229" s="2" t="n"/>
      <c r="ND229" s="294" t="n"/>
      <c r="NF229" s="8" t="n"/>
      <c r="NG229" s="2" t="n"/>
      <c r="NJ229" s="294" t="n"/>
      <c r="NL229" s="8" t="n"/>
      <c r="NM229" s="2" t="n"/>
      <c r="NP229" s="294" t="n"/>
      <c r="NR229" s="8" t="n"/>
      <c r="NS229" s="2" t="n"/>
      <c r="NV229" s="294" t="n"/>
      <c r="NX229" s="8" t="n"/>
      <c r="NY229" s="2" t="n"/>
      <c r="OB229" s="294" t="n"/>
      <c r="OD229" s="8" t="n"/>
      <c r="OE229" s="2" t="n"/>
      <c r="OH229" s="294" t="n"/>
      <c r="OJ229" s="8" t="n"/>
      <c r="OK229" s="2" t="n"/>
      <c r="ON229" s="294" t="n"/>
      <c r="OP229" s="8" t="n"/>
      <c r="OQ229" s="2" t="n"/>
      <c r="OT229" s="294" t="n"/>
      <c r="OV229" s="8" t="n"/>
      <c r="OW229" s="2" t="n"/>
      <c r="OZ229" s="294" t="n"/>
      <c r="PB229" s="8" t="n"/>
      <c r="PC229" s="2" t="n"/>
      <c r="PF229" s="294" t="n"/>
      <c r="PH229" s="8" t="n"/>
      <c r="PI229" s="2" t="n"/>
      <c r="PL229" s="294" t="n"/>
      <c r="PN229" s="8" t="n"/>
      <c r="PO229" s="2" t="n"/>
      <c r="PR229" s="294" t="n"/>
      <c r="PT229" s="8" t="n"/>
      <c r="PU229" s="2" t="n"/>
      <c r="PX229" s="294" t="n"/>
      <c r="PZ229" s="8" t="n"/>
      <c r="QA229" s="2" t="n"/>
      <c r="QD229" s="294" t="n"/>
      <c r="QF229" s="8" t="n"/>
      <c r="QG229" s="2" t="n"/>
      <c r="QJ229" s="294" t="n"/>
      <c r="QL229" s="8" t="n"/>
      <c r="QM229" s="2" t="n"/>
      <c r="QP229" s="294" t="n"/>
      <c r="QR229" s="8" t="n"/>
      <c r="QS229" s="2" t="n"/>
      <c r="QV229" s="294" t="n"/>
      <c r="QX229" s="8" t="n"/>
      <c r="QY229" s="2" t="n"/>
      <c r="RB229" s="294" t="n"/>
      <c r="RD229" s="8" t="n"/>
      <c r="RE229" s="2" t="n"/>
      <c r="RH229" s="294" t="n"/>
      <c r="RJ229" s="8" t="n"/>
      <c r="RK229" s="2" t="n"/>
      <c r="RN229" s="294" t="n"/>
      <c r="RP229" s="8" t="n"/>
      <c r="RQ229" s="2" t="n"/>
      <c r="RT229" s="294" t="n"/>
      <c r="RV229" s="8" t="n"/>
      <c r="RW229" s="2" t="n"/>
      <c r="RZ229" s="294" t="n"/>
      <c r="SB229" s="8" t="n"/>
      <c r="SC229" s="2" t="n"/>
      <c r="SF229" s="294" t="n"/>
      <c r="SH229" s="8" t="n"/>
      <c r="SI229" s="2" t="n"/>
      <c r="SL229" s="294" t="n"/>
      <c r="SN229" s="8" t="n"/>
      <c r="SO229" s="2" t="n"/>
      <c r="SR229" s="294" t="n"/>
      <c r="ST229" s="8" t="n"/>
      <c r="SU229" s="2" t="n"/>
      <c r="SX229" s="294" t="n"/>
      <c r="SZ229" s="8" t="n"/>
      <c r="TA229" s="2" t="n"/>
      <c r="TD229" s="294" t="n"/>
      <c r="TF229" s="8" t="n"/>
      <c r="TG229" s="2" t="n"/>
      <c r="TJ229" s="294" t="n"/>
      <c r="TL229" s="8" t="n"/>
      <c r="TM229" s="2" t="n"/>
      <c r="TP229" s="294" t="n"/>
      <c r="TR229" s="8" t="n"/>
      <c r="TS229" s="2" t="n"/>
      <c r="TV229" s="294" t="n"/>
      <c r="TX229" s="8" t="n"/>
      <c r="TY229" s="2" t="n"/>
      <c r="UB229" s="294" t="n"/>
      <c r="UD229" s="8" t="n"/>
      <c r="UE229" s="2" t="n"/>
      <c r="UH229" s="294" t="n"/>
      <c r="UJ229" s="8" t="n"/>
      <c r="UK229" s="2" t="n"/>
      <c r="UN229" s="294" t="n"/>
      <c r="UP229" s="8" t="n"/>
      <c r="UQ229" s="2" t="n"/>
      <c r="UT229" s="294" t="n"/>
      <c r="UV229" s="8" t="n"/>
      <c r="UW229" s="2" t="n"/>
      <c r="UZ229" s="294" t="n"/>
      <c r="VB229" s="8" t="n"/>
      <c r="VC229" s="2" t="n"/>
      <c r="VF229" s="294" t="n"/>
      <c r="VH229" s="8" t="n"/>
      <c r="VI229" s="2" t="n"/>
      <c r="VL229" s="294" t="n"/>
      <c r="VN229" s="8" t="n"/>
      <c r="VO229" s="2" t="n"/>
      <c r="VR229" s="294" t="n"/>
      <c r="VT229" s="8" t="n"/>
      <c r="VU229" s="2" t="n"/>
      <c r="VX229" s="294" t="n"/>
      <c r="VZ229" s="8" t="n"/>
      <c r="WA229" s="2" t="n"/>
      <c r="WD229" s="294" t="n"/>
      <c r="WF229" s="8" t="n"/>
      <c r="WG229" s="2" t="n"/>
      <c r="WJ229" s="294" t="n"/>
      <c r="WL229" s="8" t="n"/>
      <c r="WM229" s="2" t="n"/>
      <c r="WP229" s="294" t="n"/>
      <c r="WR229" s="8" t="n"/>
      <c r="WS229" s="2" t="n"/>
      <c r="WV229" s="294" t="n"/>
      <c r="WX229" s="8" t="n"/>
      <c r="WY229" s="2" t="n"/>
      <c r="XB229" s="294" t="n"/>
      <c r="XD229" s="8" t="n"/>
      <c r="XE229" s="2" t="n"/>
      <c r="XH229" s="294" t="n"/>
      <c r="XJ229" s="8" t="n"/>
      <c r="XK229" s="2" t="n"/>
      <c r="XN229" s="294" t="n"/>
      <c r="XP229" s="8" t="n"/>
      <c r="XQ229" s="2" t="n"/>
      <c r="XT229" s="294" t="n"/>
      <c r="XV229" s="8" t="n"/>
      <c r="XW229" s="2" t="n"/>
      <c r="XZ229" s="294" t="n"/>
      <c r="YB229" s="8" t="n"/>
      <c r="YC229" s="2" t="n"/>
      <c r="YF229" s="294" t="n"/>
      <c r="YH229" s="8" t="n"/>
      <c r="YI229" s="2" t="n"/>
      <c r="YL229" s="294" t="n"/>
      <c r="YN229" s="8" t="n"/>
      <c r="YO229" s="2" t="n"/>
      <c r="YR229" s="294" t="n"/>
      <c r="YT229" s="8" t="n"/>
      <c r="YU229" s="2" t="n"/>
      <c r="YX229" s="294" t="n"/>
      <c r="YZ229" s="8" t="n"/>
      <c r="ZA229" s="2" t="n"/>
      <c r="ZD229" s="294" t="n"/>
      <c r="ZF229" s="8" t="n"/>
      <c r="ZG229" s="2" t="n"/>
      <c r="ZJ229" s="294" t="n"/>
      <c r="ZL229" s="8" t="n"/>
      <c r="ZM229" s="2" t="n"/>
      <c r="ZP229" s="294" t="n"/>
      <c r="ZR229" s="8" t="n"/>
      <c r="ZS229" s="2" t="n"/>
      <c r="ZV229" s="294" t="n"/>
      <c r="ZX229" s="8" t="n"/>
      <c r="ZY229" s="2" t="n"/>
      <c r="AAB229" s="294" t="n"/>
      <c r="AAD229" s="8" t="n"/>
      <c r="AAE229" s="2" t="n"/>
      <c r="AAH229" s="294" t="n"/>
      <c r="AAJ229" s="8" t="n"/>
      <c r="AAK229" s="2" t="n"/>
      <c r="AAN229" s="294" t="n"/>
      <c r="AAP229" s="8" t="n"/>
      <c r="AAQ229" s="2" t="n"/>
      <c r="AAT229" s="294" t="n"/>
      <c r="AAV229" s="8" t="n"/>
      <c r="AAW229" s="2" t="n"/>
      <c r="AAZ229" s="294" t="n"/>
      <c r="ABB229" s="8" t="n"/>
      <c r="ABC229" s="2" t="n"/>
      <c r="ABF229" s="294" t="n"/>
      <c r="ABH229" s="8" t="n"/>
      <c r="ABI229" s="2" t="n"/>
      <c r="ABL229" s="294" t="n"/>
      <c r="ABN229" s="8" t="n"/>
      <c r="ABO229" s="2" t="n"/>
      <c r="ABR229" s="294" t="n"/>
      <c r="ABT229" s="8" t="n"/>
      <c r="ABU229" s="2" t="n"/>
      <c r="ABX229" s="294" t="n"/>
      <c r="ABZ229" s="8" t="n"/>
      <c r="ACA229" s="2" t="n"/>
      <c r="ACD229" s="294" t="n"/>
      <c r="ACF229" s="8" t="n"/>
      <c r="ACG229" s="2" t="n"/>
      <c r="ACJ229" s="294" t="n"/>
      <c r="ACL229" s="8" t="n"/>
      <c r="ACM229" s="2" t="n"/>
      <c r="ACP229" s="294" t="n"/>
      <c r="ACR229" s="8" t="n"/>
      <c r="ACS229" s="2" t="n"/>
      <c r="ACV229" s="294" t="n"/>
      <c r="ACX229" s="8" t="n"/>
      <c r="ACY229" s="2" t="n"/>
      <c r="ADB229" s="294" t="n"/>
      <c r="ADD229" s="8" t="n"/>
      <c r="ADE229" s="2" t="n"/>
      <c r="ADH229" s="294" t="n"/>
      <c r="ADJ229" s="8" t="n"/>
      <c r="ADK229" s="2" t="n"/>
      <c r="ADN229" s="294" t="n"/>
      <c r="ADP229" s="8" t="n"/>
      <c r="ADQ229" s="2" t="n"/>
      <c r="ADT229" s="294" t="n"/>
      <c r="ADV229" s="8" t="n"/>
      <c r="ADW229" s="2" t="n"/>
      <c r="ADZ229" s="294" t="n"/>
      <c r="AEB229" s="8" t="n"/>
      <c r="AEC229" s="2" t="n"/>
      <c r="AEF229" s="294" t="n"/>
      <c r="AEH229" s="8" t="n"/>
      <c r="AEI229" s="2" t="n"/>
      <c r="AEL229" s="294" t="n"/>
      <c r="AEN229" s="8" t="n"/>
      <c r="AEO229" s="2" t="n"/>
      <c r="AER229" s="294" t="n"/>
      <c r="AET229" s="8" t="n"/>
      <c r="AEU229" s="2" t="n"/>
      <c r="AEX229" s="294" t="n"/>
      <c r="AEZ229" s="8" t="n"/>
      <c r="AFA229" s="2" t="n"/>
      <c r="AFD229" s="294" t="n"/>
      <c r="AFF229" s="8" t="n"/>
      <c r="AFG229" s="2" t="n"/>
      <c r="AFJ229" s="294" t="n"/>
      <c r="AFL229" s="8" t="n"/>
      <c r="AFM229" s="2" t="n"/>
      <c r="AFP229" s="294" t="n"/>
      <c r="AFR229" s="8" t="n"/>
      <c r="AFS229" s="2" t="n"/>
      <c r="AFV229" s="294" t="n"/>
      <c r="AFX229" s="8" t="n"/>
      <c r="AFY229" s="2" t="n"/>
      <c r="AGB229" s="294" t="n"/>
      <c r="AGD229" s="8" t="n"/>
      <c r="AGE229" s="2" t="n"/>
      <c r="AGH229" s="294" t="n"/>
      <c r="AGJ229" s="8" t="n"/>
      <c r="AGK229" s="2" t="n"/>
      <c r="AGN229" s="294" t="n"/>
      <c r="AGP229" s="8" t="n"/>
      <c r="AGQ229" s="2" t="n"/>
      <c r="AGT229" s="294" t="n"/>
      <c r="AGV229" s="8" t="n"/>
      <c r="AGW229" s="2" t="n"/>
      <c r="AGZ229" s="294" t="n"/>
      <c r="AHB229" s="8" t="n"/>
      <c r="AHC229" s="2" t="n"/>
      <c r="AHF229" s="294" t="n"/>
      <c r="AHH229" s="8" t="n"/>
      <c r="AHI229" s="2" t="n"/>
      <c r="AHL229" s="294" t="n"/>
      <c r="AHN229" s="8" t="n"/>
      <c r="AHO229" s="2" t="n"/>
      <c r="AHR229" s="294" t="n"/>
      <c r="AHT229" s="8" t="n"/>
      <c r="AHU229" s="2" t="n"/>
      <c r="AHX229" s="294" t="n"/>
      <c r="AHZ229" s="8" t="n"/>
      <c r="AIA229" s="2" t="n"/>
      <c r="AID229" s="294" t="n"/>
      <c r="AIF229" s="8" t="n"/>
      <c r="AIG229" s="2" t="n"/>
      <c r="AIJ229" s="294" t="n"/>
      <c r="AIL229" s="8" t="n"/>
      <c r="AIM229" s="2" t="n"/>
      <c r="AIP229" s="294" t="n"/>
      <c r="AIR229" s="8" t="n"/>
      <c r="AIS229" s="2" t="n"/>
      <c r="AIV229" s="294" t="n"/>
      <c r="AIX229" s="8" t="n"/>
      <c r="AIY229" s="2" t="n"/>
      <c r="AJB229" s="294" t="n"/>
      <c r="AJD229" s="8" t="n"/>
      <c r="AJE229" s="2" t="n"/>
      <c r="AJH229" s="294" t="n"/>
      <c r="AJJ229" s="8" t="n"/>
      <c r="AJK229" s="2" t="n"/>
      <c r="AJN229" s="294" t="n"/>
      <c r="AJP229" s="8" t="n"/>
      <c r="AJQ229" s="2" t="n"/>
      <c r="AJT229" s="294" t="n"/>
      <c r="AJV229" s="8" t="n"/>
      <c r="AJW229" s="2" t="n"/>
      <c r="AJZ229" s="294" t="n"/>
      <c r="AKB229" s="8" t="n"/>
      <c r="AKC229" s="2" t="n"/>
      <c r="AKF229" s="294" t="n"/>
      <c r="AKH229" s="8" t="n"/>
      <c r="AKI229" s="2" t="n"/>
      <c r="AKL229" s="294" t="n"/>
      <c r="AKN229" s="8" t="n"/>
      <c r="AKO229" s="2" t="n"/>
      <c r="AKR229" s="294" t="n"/>
      <c r="AKT229" s="8" t="n"/>
      <c r="AKU229" s="2" t="n"/>
      <c r="AKX229" s="294" t="n"/>
      <c r="AKZ229" s="8" t="n"/>
      <c r="ALA229" s="2" t="n"/>
      <c r="ALD229" s="294" t="n"/>
      <c r="ALF229" s="8" t="n"/>
      <c r="ALG229" s="2" t="n"/>
      <c r="ALJ229" s="294" t="n"/>
      <c r="ALL229" s="8" t="n"/>
      <c r="ALM229" s="2" t="n"/>
      <c r="ALP229" s="294" t="n"/>
      <c r="ALR229" s="8" t="n"/>
      <c r="ALS229" s="2" t="n"/>
      <c r="ALV229" s="294" t="n"/>
      <c r="ALX229" s="8" t="n"/>
      <c r="ALY229" s="2" t="n"/>
      <c r="AMB229" s="294" t="n"/>
      <c r="AMD229" s="8" t="n"/>
      <c r="AME229" s="2" t="n"/>
      <c r="AMH229" s="294" t="n"/>
      <c r="AMJ229" s="8" t="n"/>
      <c r="AMK229" s="2" t="n"/>
      <c r="AMN229" s="294" t="n"/>
      <c r="AMP229" s="8" t="n"/>
      <c r="AMQ229" s="2" t="n"/>
      <c r="AMT229" s="294" t="n"/>
      <c r="AMV229" s="8" t="n"/>
      <c r="AMW229" s="2" t="n"/>
      <c r="AMZ229" s="294" t="n"/>
      <c r="ANB229" s="8" t="n"/>
      <c r="ANC229" s="2" t="n"/>
      <c r="ANF229" s="294" t="n"/>
      <c r="ANH229" s="8" t="n"/>
      <c r="ANI229" s="2" t="n"/>
      <c r="ANL229" s="294" t="n"/>
      <c r="ANN229" s="8" t="n"/>
      <c r="ANO229" s="2" t="n"/>
      <c r="ANR229" s="294" t="n"/>
      <c r="ANT229" s="8" t="n"/>
      <c r="ANU229" s="2" t="n"/>
      <c r="ANX229" s="294" t="n"/>
      <c r="ANZ229" s="8" t="n"/>
      <c r="AOA229" s="2" t="n"/>
      <c r="AOD229" s="294" t="n"/>
      <c r="AOF229" s="8" t="n"/>
      <c r="AOG229" s="2" t="n"/>
      <c r="AOJ229" s="294" t="n"/>
      <c r="AOL229" s="8" t="n"/>
      <c r="AOM229" s="2" t="n"/>
      <c r="AOP229" s="294" t="n"/>
      <c r="AOR229" s="8" t="n"/>
      <c r="AOS229" s="2" t="n"/>
      <c r="AOV229" s="294" t="n"/>
      <c r="AOX229" s="8" t="n"/>
      <c r="AOY229" s="2" t="n"/>
      <c r="APB229" s="294" t="n"/>
      <c r="APD229" s="8" t="n"/>
      <c r="APE229" s="2" t="n"/>
      <c r="APH229" s="294" t="n"/>
      <c r="APJ229" s="8" t="n"/>
      <c r="APK229" s="2" t="n"/>
      <c r="APN229" s="294" t="n"/>
      <c r="APP229" s="8" t="n"/>
      <c r="APQ229" s="2" t="n"/>
      <c r="APT229" s="294" t="n"/>
      <c r="APV229" s="8" t="n"/>
      <c r="APW229" s="2" t="n"/>
      <c r="APZ229" s="294" t="n"/>
      <c r="AQB229" s="8" t="n"/>
      <c r="AQC229" s="2" t="n"/>
      <c r="AQF229" s="294" t="n"/>
      <c r="AQH229" s="8" t="n"/>
      <c r="AQI229" s="2" t="n"/>
      <c r="AQL229" s="294" t="n"/>
      <c r="AQN229" s="8" t="n"/>
      <c r="AQO229" s="2" t="n"/>
      <c r="AQR229" s="294" t="n"/>
      <c r="AQT229" s="8" t="n"/>
      <c r="AQU229" s="2" t="n"/>
      <c r="AQX229" s="294" t="n"/>
      <c r="AQZ229" s="8" t="n"/>
      <c r="ARA229" s="2" t="n"/>
      <c r="ARD229" s="294" t="n"/>
      <c r="ARF229" s="8" t="n"/>
      <c r="ARG229" s="2" t="n"/>
      <c r="ARJ229" s="294" t="n"/>
      <c r="ARL229" s="8" t="n"/>
      <c r="ARM229" s="2" t="n"/>
      <c r="ARP229" s="294" t="n"/>
      <c r="ARR229" s="8" t="n"/>
      <c r="ARS229" s="2" t="n"/>
      <c r="ARV229" s="294" t="n"/>
      <c r="ARX229" s="8" t="n"/>
      <c r="ARY229" s="2" t="n"/>
      <c r="ASB229" s="294" t="n"/>
      <c r="ASD229" s="8" t="n"/>
      <c r="ASE229" s="2" t="n"/>
      <c r="ASH229" s="294" t="n"/>
      <c r="ASJ229" s="8" t="n"/>
      <c r="ASK229" s="2" t="n"/>
      <c r="ASN229" s="294" t="n"/>
      <c r="ASP229" s="8" t="n"/>
      <c r="ASQ229" s="2" t="n"/>
      <c r="AST229" s="294" t="n"/>
      <c r="ASV229" s="8" t="n"/>
      <c r="ASW229" s="2" t="n"/>
      <c r="ASZ229" s="294" t="n"/>
      <c r="ATB229" s="8" t="n"/>
      <c r="ATC229" s="2" t="n"/>
      <c r="ATF229" s="294" t="n"/>
      <c r="ATH229" s="8" t="n"/>
      <c r="ATI229" s="2" t="n"/>
      <c r="ATL229" s="294" t="n"/>
      <c r="ATN229" s="8" t="n"/>
      <c r="ATO229" s="2" t="n"/>
      <c r="ATR229" s="294" t="n"/>
      <c r="ATT229" s="8" t="n"/>
      <c r="ATU229" s="2" t="n"/>
      <c r="ATX229" s="294" t="n"/>
      <c r="ATZ229" s="8" t="n"/>
      <c r="AUA229" s="2" t="n"/>
      <c r="AUD229" s="294" t="n"/>
      <c r="AUF229" s="8" t="n"/>
      <c r="AUG229" s="2" t="n"/>
      <c r="AUJ229" s="294" t="n"/>
      <c r="AUL229" s="8" t="n"/>
      <c r="AUM229" s="2" t="n"/>
      <c r="AUP229" s="294" t="n"/>
      <c r="AUR229" s="8" t="n"/>
      <c r="AUS229" s="2" t="n"/>
      <c r="AUV229" s="294" t="n"/>
      <c r="AUX229" s="8" t="n"/>
      <c r="AUY229" s="2" t="n"/>
      <c r="AVB229" s="294" t="n"/>
      <c r="AVD229" s="8" t="n"/>
      <c r="AVE229" s="2" t="n"/>
      <c r="AVH229" s="294" t="n"/>
      <c r="AVJ229" s="8" t="n"/>
      <c r="AVK229" s="2" t="n"/>
      <c r="AVN229" s="294" t="n"/>
      <c r="AVP229" s="8" t="n"/>
      <c r="AVQ229" s="2" t="n"/>
      <c r="AVT229" s="294" t="n"/>
      <c r="AVV229" s="8" t="n"/>
      <c r="AVW229" s="2" t="n"/>
      <c r="AVZ229" s="294" t="n"/>
      <c r="AWB229" s="8" t="n"/>
      <c r="AWC229" s="2" t="n"/>
      <c r="AWF229" s="294" t="n"/>
      <c r="AWH229" s="8" t="n"/>
      <c r="AWI229" s="2" t="n"/>
      <c r="AWL229" s="294" t="n"/>
      <c r="AWN229" s="8" t="n"/>
      <c r="AWO229" s="2" t="n"/>
      <c r="AWR229" s="294" t="n"/>
      <c r="AWT229" s="8" t="n"/>
      <c r="AWU229" s="2" t="n"/>
      <c r="AWX229" s="294" t="n"/>
      <c r="AWZ229" s="8" t="n"/>
      <c r="AXA229" s="2" t="n"/>
      <c r="AXD229" s="294" t="n"/>
      <c r="AXF229" s="8" t="n"/>
      <c r="AXG229" s="2" t="n"/>
      <c r="AXJ229" s="294" t="n"/>
      <c r="AXL229" s="8" t="n"/>
      <c r="AXM229" s="2" t="n"/>
      <c r="AXP229" s="294" t="n"/>
      <c r="AXR229" s="8" t="n"/>
      <c r="AXS229" s="2" t="n"/>
      <c r="AXV229" s="294" t="n"/>
      <c r="AXX229" s="8" t="n"/>
      <c r="AXY229" s="2" t="n"/>
      <c r="AYB229" s="294" t="n"/>
      <c r="AYD229" s="8" t="n"/>
      <c r="AYE229" s="2" t="n"/>
      <c r="AYH229" s="294" t="n"/>
      <c r="AYJ229" s="8" t="n"/>
      <c r="AYK229" s="2" t="n"/>
      <c r="AYN229" s="294" t="n"/>
      <c r="AYP229" s="8" t="n"/>
      <c r="AYQ229" s="2" t="n"/>
      <c r="AYT229" s="294" t="n"/>
      <c r="AYV229" s="8" t="n"/>
      <c r="AYW229" s="2" t="n"/>
      <c r="AYZ229" s="294" t="n"/>
      <c r="AZB229" s="8" t="n"/>
      <c r="AZC229" s="2" t="n"/>
      <c r="AZF229" s="294" t="n"/>
      <c r="AZH229" s="8" t="n"/>
      <c r="AZI229" s="2" t="n"/>
      <c r="AZL229" s="294" t="n"/>
      <c r="AZN229" s="8" t="n"/>
      <c r="AZO229" s="2" t="n"/>
      <c r="AZR229" s="294" t="n"/>
      <c r="AZT229" s="8" t="n"/>
      <c r="AZU229" s="2" t="n"/>
      <c r="AZX229" s="294" t="n"/>
      <c r="AZZ229" s="8" t="n"/>
      <c r="BAA229" s="2" t="n"/>
      <c r="BAD229" s="294" t="n"/>
      <c r="BAF229" s="8" t="n"/>
      <c r="BAG229" s="2" t="n"/>
      <c r="BAJ229" s="294" t="n"/>
      <c r="BAL229" s="8" t="n"/>
      <c r="BAM229" s="2" t="n"/>
      <c r="BAP229" s="294" t="n"/>
      <c r="BAR229" s="8" t="n"/>
      <c r="BAS229" s="2" t="n"/>
      <c r="BAV229" s="294" t="n"/>
      <c r="BAX229" s="8" t="n"/>
      <c r="BAY229" s="2" t="n"/>
      <c r="BBB229" s="294" t="n"/>
      <c r="BBD229" s="8" t="n"/>
      <c r="BBE229" s="2" t="n"/>
      <c r="BBH229" s="294" t="n"/>
      <c r="BBJ229" s="8" t="n"/>
      <c r="BBK229" s="2" t="n"/>
      <c r="BBN229" s="294" t="n"/>
      <c r="BBP229" s="8" t="n"/>
      <c r="BBQ229" s="2" t="n"/>
      <c r="BBT229" s="294" t="n"/>
      <c r="BBV229" s="8" t="n"/>
      <c r="BBW229" s="2" t="n"/>
      <c r="BBZ229" s="294" t="n"/>
      <c r="BCB229" s="8" t="n"/>
      <c r="BCC229" s="2" t="n"/>
      <c r="BCF229" s="294" t="n"/>
      <c r="BCH229" s="8" t="n"/>
      <c r="BCI229" s="2" t="n"/>
      <c r="BCL229" s="294" t="n"/>
      <c r="BCN229" s="8" t="n"/>
      <c r="BCO229" s="2" t="n"/>
      <c r="BCR229" s="294" t="n"/>
      <c r="BCT229" s="8" t="n"/>
      <c r="BCU229" s="2" t="n"/>
      <c r="BCX229" s="294" t="n"/>
      <c r="BCZ229" s="8" t="n"/>
      <c r="BDA229" s="2" t="n"/>
      <c r="BDD229" s="294" t="n"/>
      <c r="BDF229" s="8" t="n"/>
      <c r="BDG229" s="2" t="n"/>
      <c r="BDJ229" s="294" t="n"/>
      <c r="BDL229" s="8" t="n"/>
      <c r="BDM229" s="2" t="n"/>
      <c r="BDP229" s="294" t="n"/>
      <c r="BDR229" s="8" t="n"/>
      <c r="BDS229" s="2" t="n"/>
      <c r="BDV229" s="294" t="n"/>
      <c r="BDX229" s="8" t="n"/>
      <c r="BDY229" s="2" t="n"/>
      <c r="BEB229" s="294" t="n"/>
      <c r="BED229" s="8" t="n"/>
      <c r="BEE229" s="2" t="n"/>
      <c r="BEH229" s="294" t="n"/>
      <c r="BEJ229" s="8" t="n"/>
      <c r="BEK229" s="2" t="n"/>
      <c r="BEN229" s="294" t="n"/>
      <c r="BEP229" s="8" t="n"/>
      <c r="BEQ229" s="2" t="n"/>
      <c r="BET229" s="294" t="n"/>
      <c r="BEV229" s="8" t="n"/>
      <c r="BEW229" s="2" t="n"/>
      <c r="BEZ229" s="294" t="n"/>
      <c r="BFB229" s="8" t="n"/>
      <c r="BFC229" s="2" t="n"/>
      <c r="BFF229" s="294" t="n"/>
      <c r="BFH229" s="8" t="n"/>
      <c r="BFI229" s="2" t="n"/>
      <c r="BFL229" s="294" t="n"/>
      <c r="BFN229" s="8" t="n"/>
      <c r="BFO229" s="2" t="n"/>
      <c r="BFR229" s="294" t="n"/>
      <c r="BFT229" s="8" t="n"/>
      <c r="BFU229" s="2" t="n"/>
      <c r="BFX229" s="294" t="n"/>
      <c r="BFZ229" s="8" t="n"/>
      <c r="BGA229" s="2" t="n"/>
      <c r="BGD229" s="294" t="n"/>
      <c r="BGF229" s="8" t="n"/>
      <c r="BGG229" s="2" t="n"/>
      <c r="BGJ229" s="294" t="n"/>
      <c r="BGL229" s="8" t="n"/>
      <c r="BGM229" s="2" t="n"/>
      <c r="BGP229" s="294" t="n"/>
      <c r="BGR229" s="8" t="n"/>
      <c r="BGS229" s="2" t="n"/>
      <c r="BGV229" s="294" t="n"/>
      <c r="BGX229" s="8" t="n"/>
      <c r="BGY229" s="2" t="n"/>
      <c r="BHB229" s="294" t="n"/>
      <c r="BHD229" s="8" t="n"/>
      <c r="BHE229" s="2" t="n"/>
      <c r="BHH229" s="294" t="n"/>
      <c r="BHJ229" s="8" t="n"/>
      <c r="BHK229" s="2" t="n"/>
      <c r="BHN229" s="294" t="n"/>
      <c r="BHP229" s="8" t="n"/>
      <c r="BHQ229" s="2" t="n"/>
      <c r="BHT229" s="294" t="n"/>
      <c r="BHV229" s="8" t="n"/>
      <c r="BHW229" s="2" t="n"/>
      <c r="BHZ229" s="294" t="n"/>
      <c r="BIB229" s="8" t="n"/>
      <c r="BIC229" s="2" t="n"/>
      <c r="BIF229" s="294" t="n"/>
      <c r="BIH229" s="8" t="n"/>
      <c r="BII229" s="2" t="n"/>
      <c r="BIL229" s="294" t="n"/>
      <c r="BIN229" s="8" t="n"/>
      <c r="BIO229" s="2" t="n"/>
      <c r="BIR229" s="294" t="n"/>
      <c r="BIT229" s="8" t="n"/>
      <c r="BIU229" s="2" t="n"/>
      <c r="BIX229" s="294" t="n"/>
      <c r="BIZ229" s="8" t="n"/>
      <c r="BJA229" s="2" t="n"/>
      <c r="BJD229" s="294" t="n"/>
      <c r="BJF229" s="8" t="n"/>
      <c r="BJG229" s="2" t="n"/>
      <c r="BJJ229" s="294" t="n"/>
      <c r="BJL229" s="8" t="n"/>
      <c r="BJM229" s="2" t="n"/>
      <c r="BJP229" s="294" t="n"/>
      <c r="BJR229" s="8" t="n"/>
      <c r="BJS229" s="2" t="n"/>
      <c r="BJV229" s="294" t="n"/>
      <c r="BJX229" s="8" t="n"/>
      <c r="BJY229" s="2" t="n"/>
      <c r="BKB229" s="294" t="n"/>
      <c r="BKD229" s="8" t="n"/>
      <c r="BKE229" s="2" t="n"/>
      <c r="BKH229" s="294" t="n"/>
      <c r="BKJ229" s="8" t="n"/>
      <c r="BKK229" s="2" t="n"/>
      <c r="BKN229" s="294" t="n"/>
      <c r="BKP229" s="8" t="n"/>
      <c r="BKQ229" s="2" t="n"/>
      <c r="BKT229" s="294" t="n"/>
      <c r="BKV229" s="8" t="n"/>
      <c r="BKW229" s="2" t="n"/>
      <c r="BKZ229" s="294" t="n"/>
      <c r="BLB229" s="8" t="n"/>
      <c r="BLC229" s="2" t="n"/>
      <c r="BLF229" s="294" t="n"/>
      <c r="BLH229" s="8" t="n"/>
      <c r="BLI229" s="2" t="n"/>
      <c r="BLL229" s="294" t="n"/>
      <c r="BLN229" s="8" t="n"/>
      <c r="BLO229" s="2" t="n"/>
      <c r="BLR229" s="294" t="n"/>
      <c r="BLT229" s="8" t="n"/>
      <c r="BLU229" s="2" t="n"/>
      <c r="BLX229" s="294" t="n"/>
      <c r="BLZ229" s="8" t="n"/>
      <c r="BMA229" s="2" t="n"/>
      <c r="BMD229" s="294" t="n"/>
      <c r="BMF229" s="8" t="n"/>
      <c r="BMG229" s="2" t="n"/>
      <c r="BMJ229" s="294" t="n"/>
      <c r="BML229" s="8" t="n"/>
      <c r="BMM229" s="2" t="n"/>
      <c r="BMP229" s="294" t="n"/>
      <c r="BMR229" s="8" t="n"/>
      <c r="BMS229" s="2" t="n"/>
      <c r="BMV229" s="294" t="n"/>
      <c r="BMX229" s="8" t="n"/>
      <c r="BMY229" s="2" t="n"/>
      <c r="BNB229" s="294" t="n"/>
      <c r="BND229" s="8" t="n"/>
      <c r="BNE229" s="2" t="n"/>
      <c r="BNH229" s="294" t="n"/>
      <c r="BNJ229" s="8" t="n"/>
      <c r="BNK229" s="2" t="n"/>
      <c r="BNN229" s="294" t="n"/>
      <c r="BNP229" s="8" t="n"/>
      <c r="BNQ229" s="2" t="n"/>
      <c r="BNT229" s="294" t="n"/>
      <c r="BNV229" s="8" t="n"/>
      <c r="BNW229" s="2" t="n"/>
      <c r="BNZ229" s="294" t="n"/>
      <c r="BOB229" s="8" t="n"/>
      <c r="BOC229" s="2" t="n"/>
      <c r="BOF229" s="294" t="n"/>
      <c r="BOH229" s="8" t="n"/>
      <c r="BOI229" s="2" t="n"/>
      <c r="BOL229" s="294" t="n"/>
      <c r="BON229" s="8" t="n"/>
      <c r="BOO229" s="2" t="n"/>
    </row>
    <row r="230">
      <c r="D230" s="292" t="n"/>
      <c r="E230" s="293" t="n"/>
      <c r="F230" s="294" t="n"/>
      <c r="H230" s="295" t="n"/>
      <c r="L230" s="294" t="n"/>
      <c r="M230" s="294" t="n"/>
      <c r="N230" s="295" t="n"/>
      <c r="T230" s="295" t="n"/>
      <c r="Z230" s="295" t="n"/>
      <c r="AF230" s="295" t="n"/>
      <c r="AL230" s="295" t="n"/>
      <c r="AR230" s="295" t="n"/>
      <c r="AX230" s="295" t="n"/>
      <c r="BD230" s="295" t="n"/>
      <c r="BJ230" s="295" t="n"/>
      <c r="BP230" s="295" t="n"/>
      <c r="BV230" s="295" t="n"/>
      <c r="CB230" s="295" t="n"/>
      <c r="CH230" s="295" t="n"/>
      <c r="CN230" s="295" t="n"/>
      <c r="CT230" s="295" t="n"/>
      <c r="CZ230" s="295" t="n"/>
      <c r="DF230" s="295" t="n"/>
      <c r="DL230" s="295" t="n"/>
      <c r="DR230" s="295" t="n"/>
      <c r="DX230" s="295" t="n"/>
      <c r="ED230" s="295" t="n"/>
      <c r="EJ230" s="295" t="n"/>
      <c r="EP230" s="295" t="n"/>
      <c r="EV230" s="295" t="n"/>
      <c r="FB230" s="295" t="n"/>
      <c r="FH230" s="295" t="n"/>
      <c r="FN230" s="295" t="n"/>
      <c r="FT230" s="295" t="n"/>
      <c r="FZ230" s="295" t="n"/>
      <c r="GF230" s="295" t="n"/>
      <c r="GL230" s="295" t="n"/>
      <c r="GR230" s="295" t="n"/>
      <c r="GX230" s="295" t="n"/>
      <c r="HD230" s="295" t="n"/>
      <c r="HJ230" s="295" t="n"/>
      <c r="HP230" s="295" t="n"/>
      <c r="HV230" s="295" t="n"/>
      <c r="IB230" s="295" t="n"/>
      <c r="IH230" s="295" t="n"/>
      <c r="IN230" s="295" t="n"/>
      <c r="IT230" s="295" t="n"/>
      <c r="IZ230" s="295" t="n"/>
      <c r="JF230" s="295" t="n"/>
      <c r="JL230" s="295" t="n"/>
      <c r="JR230" s="295" t="n"/>
      <c r="JX230" s="295" t="n"/>
      <c r="KD230" s="295" t="n"/>
      <c r="KJ230" s="295" t="n"/>
      <c r="KP230" s="295" t="n"/>
      <c r="KV230" s="295" t="n"/>
      <c r="LB230" s="295" t="n"/>
      <c r="LH230" s="295" t="n"/>
      <c r="LN230" s="295" t="n"/>
      <c r="LT230" s="295" t="n"/>
      <c r="LZ230" s="295" t="n"/>
      <c r="MF230" s="295" t="n"/>
      <c r="ML230" s="295" t="n"/>
      <c r="MR230" s="295" t="n"/>
      <c r="MX230" s="295" t="n"/>
      <c r="ND230" s="295" t="n"/>
      <c r="NJ230" s="295" t="n"/>
      <c r="NP230" s="295" t="n"/>
      <c r="NV230" s="295" t="n"/>
      <c r="OB230" s="295" t="n"/>
      <c r="OH230" s="295" t="n"/>
      <c r="ON230" s="295" t="n"/>
      <c r="OT230" s="295" t="n"/>
      <c r="OZ230" s="295" t="n"/>
      <c r="PF230" s="295" t="n"/>
      <c r="PL230" s="295" t="n"/>
      <c r="PR230" s="295" t="n"/>
      <c r="PX230" s="295" t="n"/>
      <c r="QD230" s="295" t="n"/>
      <c r="QJ230" s="295" t="n"/>
      <c r="QP230" s="295" t="n"/>
      <c r="QV230" s="295" t="n"/>
      <c r="RB230" s="295" t="n"/>
      <c r="RH230" s="295" t="n"/>
      <c r="RN230" s="295" t="n"/>
      <c r="RT230" s="295" t="n"/>
      <c r="RZ230" s="295" t="n"/>
      <c r="SF230" s="295" t="n"/>
      <c r="SL230" s="295" t="n"/>
      <c r="SR230" s="295" t="n"/>
      <c r="SX230" s="295" t="n"/>
      <c r="TD230" s="295" t="n"/>
      <c r="TJ230" s="295" t="n"/>
      <c r="TP230" s="295" t="n"/>
      <c r="TV230" s="295" t="n"/>
      <c r="UB230" s="295" t="n"/>
      <c r="UH230" s="295" t="n"/>
      <c r="UN230" s="295" t="n"/>
      <c r="UT230" s="295" t="n"/>
      <c r="UZ230" s="295" t="n"/>
      <c r="VF230" s="295" t="n"/>
      <c r="VL230" s="295" t="n"/>
      <c r="VR230" s="295" t="n"/>
      <c r="VX230" s="295" t="n"/>
      <c r="WD230" s="295" t="n"/>
      <c r="WJ230" s="295" t="n"/>
      <c r="WP230" s="295" t="n"/>
      <c r="WV230" s="295" t="n"/>
      <c r="XB230" s="295" t="n"/>
      <c r="XH230" s="295" t="n"/>
      <c r="XN230" s="295" t="n"/>
      <c r="XT230" s="295" t="n"/>
      <c r="XZ230" s="295" t="n"/>
      <c r="YF230" s="295" t="n"/>
      <c r="YL230" s="295" t="n"/>
      <c r="YR230" s="295" t="n"/>
      <c r="YX230" s="295" t="n"/>
      <c r="ZD230" s="295" t="n"/>
      <c r="ZJ230" s="295" t="n"/>
      <c r="ZP230" s="295" t="n"/>
      <c r="ZV230" s="295" t="n"/>
      <c r="AAB230" s="295" t="n"/>
      <c r="AAH230" s="295" t="n"/>
      <c r="AAN230" s="295" t="n"/>
      <c r="AAT230" s="295" t="n"/>
      <c r="AAZ230" s="295" t="n"/>
      <c r="ABF230" s="295" t="n"/>
      <c r="ABL230" s="295" t="n"/>
      <c r="ABR230" s="295" t="n"/>
      <c r="ABX230" s="295" t="n"/>
      <c r="ACD230" s="295" t="n"/>
      <c r="ACJ230" s="295" t="n"/>
      <c r="ACP230" s="295" t="n"/>
      <c r="ACV230" s="295" t="n"/>
      <c r="ADB230" s="295" t="n"/>
      <c r="ADH230" s="295" t="n"/>
      <c r="ADN230" s="295" t="n"/>
      <c r="ADT230" s="295" t="n"/>
      <c r="ADZ230" s="295" t="n"/>
      <c r="AEF230" s="295" t="n"/>
      <c r="AEL230" s="295" t="n"/>
      <c r="AER230" s="295" t="n"/>
      <c r="AEX230" s="295" t="n"/>
      <c r="AFD230" s="295" t="n"/>
      <c r="AFJ230" s="295" t="n"/>
      <c r="AFP230" s="295" t="n"/>
      <c r="AFV230" s="295" t="n"/>
      <c r="AGB230" s="295" t="n"/>
      <c r="AGH230" s="295" t="n"/>
      <c r="AGN230" s="295" t="n"/>
      <c r="AGT230" s="295" t="n"/>
      <c r="AGZ230" s="295" t="n"/>
      <c r="AHF230" s="295" t="n"/>
      <c r="AHL230" s="295" t="n"/>
      <c r="AHR230" s="295" t="n"/>
      <c r="AHX230" s="295" t="n"/>
      <c r="AID230" s="295" t="n"/>
      <c r="AIJ230" s="295" t="n"/>
      <c r="AIP230" s="295" t="n"/>
      <c r="AIV230" s="295" t="n"/>
      <c r="AJB230" s="295" t="n"/>
      <c r="AJH230" s="295" t="n"/>
      <c r="AJN230" s="295" t="n"/>
      <c r="AJT230" s="295" t="n"/>
      <c r="AJZ230" s="295" t="n"/>
      <c r="AKF230" s="295" t="n"/>
      <c r="AKL230" s="295" t="n"/>
      <c r="AKR230" s="295" t="n"/>
      <c r="AKX230" s="295" t="n"/>
      <c r="ALD230" s="295" t="n"/>
      <c r="ALJ230" s="295" t="n"/>
      <c r="ALP230" s="295" t="n"/>
      <c r="ALV230" s="295" t="n"/>
      <c r="AMB230" s="295" t="n"/>
      <c r="AMH230" s="295" t="n"/>
      <c r="AMN230" s="295" t="n"/>
      <c r="AMT230" s="295" t="n"/>
      <c r="AMZ230" s="295" t="n"/>
      <c r="ANF230" s="295" t="n"/>
      <c r="ANL230" s="295" t="n"/>
      <c r="ANR230" s="295" t="n"/>
      <c r="ANX230" s="295" t="n"/>
      <c r="AOD230" s="295" t="n"/>
      <c r="AOJ230" s="295" t="n"/>
      <c r="AOP230" s="295" t="n"/>
      <c r="AOV230" s="295" t="n"/>
      <c r="APB230" s="295" t="n"/>
      <c r="APH230" s="295" t="n"/>
      <c r="APN230" s="295" t="n"/>
      <c r="APT230" s="295" t="n"/>
      <c r="APZ230" s="295" t="n"/>
      <c r="AQF230" s="295" t="n"/>
      <c r="AQL230" s="295" t="n"/>
      <c r="AQR230" s="295" t="n"/>
      <c r="AQX230" s="295" t="n"/>
      <c r="ARD230" s="295" t="n"/>
      <c r="ARJ230" s="295" t="n"/>
      <c r="ARP230" s="295" t="n"/>
      <c r="ARV230" s="295" t="n"/>
      <c r="ASB230" s="295" t="n"/>
      <c r="ASH230" s="295" t="n"/>
      <c r="ASN230" s="295" t="n"/>
      <c r="AST230" s="295" t="n"/>
      <c r="ASZ230" s="295" t="n"/>
      <c r="ATF230" s="295" t="n"/>
      <c r="ATL230" s="295" t="n"/>
      <c r="ATR230" s="295" t="n"/>
      <c r="ATX230" s="295" t="n"/>
      <c r="AUD230" s="295" t="n"/>
      <c r="AUJ230" s="295" t="n"/>
      <c r="AUP230" s="295" t="n"/>
      <c r="AUV230" s="295" t="n"/>
      <c r="AVB230" s="295" t="n"/>
      <c r="AVH230" s="295" t="n"/>
      <c r="AVN230" s="295" t="n"/>
      <c r="AVT230" s="295" t="n"/>
      <c r="AVZ230" s="295" t="n"/>
      <c r="AWF230" s="295" t="n"/>
      <c r="AWL230" s="295" t="n"/>
      <c r="AWR230" s="295" t="n"/>
      <c r="AWX230" s="295" t="n"/>
      <c r="AXD230" s="295" t="n"/>
      <c r="AXJ230" s="295" t="n"/>
      <c r="AXP230" s="295" t="n"/>
      <c r="AXV230" s="295" t="n"/>
      <c r="AYB230" s="295" t="n"/>
      <c r="AYH230" s="295" t="n"/>
      <c r="AYN230" s="295" t="n"/>
      <c r="AYT230" s="295" t="n"/>
      <c r="AYZ230" s="295" t="n"/>
      <c r="AZF230" s="295" t="n"/>
      <c r="AZL230" s="295" t="n"/>
      <c r="AZR230" s="295" t="n"/>
      <c r="AZX230" s="295" t="n"/>
      <c r="BAD230" s="295" t="n"/>
      <c r="BAJ230" s="295" t="n"/>
      <c r="BAP230" s="295" t="n"/>
      <c r="BAV230" s="295" t="n"/>
      <c r="BBB230" s="295" t="n"/>
      <c r="BBH230" s="295" t="n"/>
      <c r="BBN230" s="295" t="n"/>
      <c r="BBT230" s="295" t="n"/>
      <c r="BBZ230" s="295" t="n"/>
      <c r="BCF230" s="295" t="n"/>
      <c r="BCL230" s="295" t="n"/>
      <c r="BCR230" s="295" t="n"/>
      <c r="BCX230" s="295" t="n"/>
      <c r="BDD230" s="295" t="n"/>
      <c r="BDJ230" s="295" t="n"/>
      <c r="BDP230" s="295" t="n"/>
      <c r="BDV230" s="295" t="n"/>
      <c r="BEB230" s="295" t="n"/>
      <c r="BEH230" s="295" t="n"/>
      <c r="BEN230" s="295" t="n"/>
      <c r="BET230" s="295" t="n"/>
      <c r="BEZ230" s="295" t="n"/>
      <c r="BFF230" s="295" t="n"/>
      <c r="BFL230" s="295" t="n"/>
      <c r="BFR230" s="295" t="n"/>
      <c r="BFX230" s="295" t="n"/>
      <c r="BGD230" s="295" t="n"/>
      <c r="BGJ230" s="295" t="n"/>
      <c r="BGP230" s="295" t="n"/>
      <c r="BGV230" s="295" t="n"/>
      <c r="BHB230" s="295" t="n"/>
      <c r="BHH230" s="295" t="n"/>
      <c r="BHN230" s="295" t="n"/>
      <c r="BHT230" s="295" t="n"/>
      <c r="BHZ230" s="295" t="n"/>
      <c r="BIF230" s="295" t="n"/>
      <c r="BIL230" s="295" t="n"/>
      <c r="BIR230" s="295" t="n"/>
      <c r="BIX230" s="295" t="n"/>
      <c r="BJD230" s="295" t="n"/>
      <c r="BJJ230" s="295" t="n"/>
      <c r="BJP230" s="295" t="n"/>
      <c r="BJV230" s="295" t="n"/>
      <c r="BKB230" s="295" t="n"/>
      <c r="BKH230" s="295" t="n"/>
      <c r="BKN230" s="295" t="n"/>
      <c r="BKT230" s="295" t="n"/>
      <c r="BKZ230" s="295" t="n"/>
      <c r="BLF230" s="295" t="n"/>
      <c r="BLL230" s="295" t="n"/>
      <c r="BLR230" s="295" t="n"/>
      <c r="BLX230" s="295" t="n"/>
      <c r="BMD230" s="295" t="n"/>
      <c r="BMJ230" s="295" t="n"/>
      <c r="BMP230" s="295" t="n"/>
      <c r="BMV230" s="295" t="n"/>
      <c r="BNB230" s="295" t="n"/>
      <c r="BNH230" s="295" t="n"/>
      <c r="BNN230" s="295" t="n"/>
      <c r="BNT230" s="295" t="n"/>
      <c r="BNZ230" s="295" t="n"/>
      <c r="BOF230" s="295" t="n"/>
      <c r="BOL230" s="295" t="n"/>
    </row>
    <row r="231">
      <c r="D231" s="292" t="n"/>
      <c r="E231" s="293" t="n"/>
      <c r="F231" s="294" t="n"/>
      <c r="H231" s="295" t="n"/>
      <c r="L231" s="294" t="n"/>
      <c r="M231" s="294" t="n"/>
      <c r="N231" s="295" t="n"/>
      <c r="T231" s="295" t="n"/>
      <c r="Z231" s="295" t="n"/>
      <c r="AF231" s="295" t="n"/>
      <c r="AL231" s="295" t="n"/>
      <c r="AR231" s="295" t="n"/>
      <c r="AX231" s="295" t="n"/>
      <c r="BD231" s="295" t="n"/>
      <c r="BJ231" s="295" t="n"/>
      <c r="BP231" s="295" t="n"/>
      <c r="BV231" s="295" t="n"/>
      <c r="CB231" s="295" t="n"/>
      <c r="CH231" s="295" t="n"/>
      <c r="CN231" s="295" t="n"/>
      <c r="CT231" s="295" t="n"/>
      <c r="CZ231" s="295" t="n"/>
      <c r="DF231" s="295" t="n"/>
      <c r="DL231" s="295" t="n"/>
      <c r="DR231" s="295" t="n"/>
      <c r="DX231" s="295" t="n"/>
      <c r="ED231" s="295" t="n"/>
      <c r="EJ231" s="295" t="n"/>
      <c r="EP231" s="295" t="n"/>
      <c r="EV231" s="295" t="n"/>
      <c r="FB231" s="295" t="n"/>
      <c r="FH231" s="295" t="n"/>
      <c r="FN231" s="295" t="n"/>
      <c r="FT231" s="295" t="n"/>
      <c r="FZ231" s="295" t="n"/>
      <c r="GF231" s="295" t="n"/>
      <c r="GL231" s="295" t="n"/>
      <c r="GR231" s="295" t="n"/>
      <c r="GX231" s="295" t="n"/>
      <c r="HD231" s="295" t="n"/>
      <c r="HJ231" s="295" t="n"/>
      <c r="HP231" s="295" t="n"/>
      <c r="HV231" s="295" t="n"/>
      <c r="IB231" s="295" t="n"/>
      <c r="IH231" s="295" t="n"/>
      <c r="IN231" s="295" t="n"/>
      <c r="IT231" s="295" t="n"/>
      <c r="IZ231" s="295" t="n"/>
      <c r="JF231" s="295" t="n"/>
      <c r="JL231" s="295" t="n"/>
      <c r="JR231" s="295" t="n"/>
      <c r="JX231" s="295" t="n"/>
      <c r="KD231" s="295" t="n"/>
      <c r="KJ231" s="295" t="n"/>
      <c r="KP231" s="295" t="n"/>
      <c r="KV231" s="295" t="n"/>
      <c r="LB231" s="295" t="n"/>
      <c r="LH231" s="295" t="n"/>
      <c r="LN231" s="295" t="n"/>
      <c r="LT231" s="295" t="n"/>
      <c r="LZ231" s="295" t="n"/>
      <c r="MF231" s="295" t="n"/>
      <c r="ML231" s="295" t="n"/>
      <c r="MR231" s="295" t="n"/>
      <c r="MX231" s="295" t="n"/>
      <c r="ND231" s="295" t="n"/>
      <c r="NJ231" s="295" t="n"/>
      <c r="NP231" s="295" t="n"/>
      <c r="NV231" s="295" t="n"/>
      <c r="OB231" s="295" t="n"/>
      <c r="OH231" s="295" t="n"/>
      <c r="ON231" s="295" t="n"/>
      <c r="OT231" s="295" t="n"/>
      <c r="OZ231" s="295" t="n"/>
      <c r="PF231" s="295" t="n"/>
      <c r="PL231" s="295" t="n"/>
      <c r="PR231" s="295" t="n"/>
      <c r="PX231" s="295" t="n"/>
      <c r="QD231" s="295" t="n"/>
      <c r="QJ231" s="295" t="n"/>
      <c r="QP231" s="295" t="n"/>
      <c r="QV231" s="295" t="n"/>
      <c r="RB231" s="295" t="n"/>
      <c r="RH231" s="295" t="n"/>
      <c r="RN231" s="295" t="n"/>
      <c r="RT231" s="295" t="n"/>
      <c r="RZ231" s="295" t="n"/>
      <c r="SF231" s="295" t="n"/>
      <c r="SL231" s="295" t="n"/>
      <c r="SR231" s="295" t="n"/>
      <c r="SX231" s="295" t="n"/>
      <c r="TD231" s="295" t="n"/>
      <c r="TJ231" s="295" t="n"/>
      <c r="TP231" s="295" t="n"/>
      <c r="TV231" s="295" t="n"/>
      <c r="UB231" s="295" t="n"/>
      <c r="UH231" s="295" t="n"/>
      <c r="UN231" s="295" t="n"/>
      <c r="UT231" s="295" t="n"/>
      <c r="UZ231" s="295" t="n"/>
      <c r="VF231" s="295" t="n"/>
      <c r="VL231" s="295" t="n"/>
      <c r="VR231" s="295" t="n"/>
      <c r="VX231" s="295" t="n"/>
      <c r="WD231" s="295" t="n"/>
      <c r="WJ231" s="295" t="n"/>
      <c r="WP231" s="295" t="n"/>
      <c r="WV231" s="295" t="n"/>
      <c r="XB231" s="295" t="n"/>
      <c r="XH231" s="295" t="n"/>
      <c r="XN231" s="295" t="n"/>
      <c r="XT231" s="295" t="n"/>
      <c r="XZ231" s="295" t="n"/>
      <c r="YF231" s="295" t="n"/>
      <c r="YL231" s="295" t="n"/>
      <c r="YR231" s="295" t="n"/>
      <c r="YX231" s="295" t="n"/>
      <c r="ZD231" s="295" t="n"/>
      <c r="ZJ231" s="295" t="n"/>
      <c r="ZP231" s="295" t="n"/>
      <c r="ZV231" s="295" t="n"/>
      <c r="AAB231" s="295" t="n"/>
      <c r="AAH231" s="295" t="n"/>
      <c r="AAN231" s="295" t="n"/>
      <c r="AAT231" s="295" t="n"/>
      <c r="AAZ231" s="295" t="n"/>
      <c r="ABF231" s="295" t="n"/>
      <c r="ABL231" s="295" t="n"/>
      <c r="ABR231" s="295" t="n"/>
      <c r="ABX231" s="295" t="n"/>
      <c r="ACD231" s="295" t="n"/>
      <c r="ACJ231" s="295" t="n"/>
      <c r="ACP231" s="295" t="n"/>
      <c r="ACV231" s="295" t="n"/>
      <c r="ADB231" s="295" t="n"/>
      <c r="ADH231" s="295" t="n"/>
      <c r="ADN231" s="295" t="n"/>
      <c r="ADT231" s="295" t="n"/>
      <c r="ADZ231" s="295" t="n"/>
      <c r="AEF231" s="295" t="n"/>
      <c r="AEL231" s="295" t="n"/>
      <c r="AER231" s="295" t="n"/>
      <c r="AEX231" s="295" t="n"/>
      <c r="AFD231" s="295" t="n"/>
      <c r="AFJ231" s="295" t="n"/>
      <c r="AFP231" s="295" t="n"/>
      <c r="AFV231" s="295" t="n"/>
      <c r="AGB231" s="295" t="n"/>
      <c r="AGH231" s="295" t="n"/>
      <c r="AGN231" s="295" t="n"/>
      <c r="AGT231" s="295" t="n"/>
      <c r="AGZ231" s="295" t="n"/>
      <c r="AHF231" s="295" t="n"/>
      <c r="AHL231" s="295" t="n"/>
      <c r="AHR231" s="295" t="n"/>
      <c r="AHX231" s="295" t="n"/>
      <c r="AID231" s="295" t="n"/>
      <c r="AIJ231" s="295" t="n"/>
      <c r="AIP231" s="295" t="n"/>
      <c r="AIV231" s="295" t="n"/>
      <c r="AJB231" s="295" t="n"/>
      <c r="AJH231" s="295" t="n"/>
      <c r="AJN231" s="295" t="n"/>
      <c r="AJT231" s="295" t="n"/>
      <c r="AJZ231" s="295" t="n"/>
      <c r="AKF231" s="295" t="n"/>
      <c r="AKL231" s="295" t="n"/>
      <c r="AKR231" s="295" t="n"/>
      <c r="AKX231" s="295" t="n"/>
      <c r="ALD231" s="295" t="n"/>
      <c r="ALJ231" s="295" t="n"/>
      <c r="ALP231" s="295" t="n"/>
      <c r="ALV231" s="295" t="n"/>
      <c r="AMB231" s="295" t="n"/>
      <c r="AMH231" s="295" t="n"/>
      <c r="AMN231" s="295" t="n"/>
      <c r="AMT231" s="295" t="n"/>
      <c r="AMZ231" s="295" t="n"/>
      <c r="ANF231" s="295" t="n"/>
      <c r="ANL231" s="295" t="n"/>
      <c r="ANR231" s="295" t="n"/>
      <c r="ANX231" s="295" t="n"/>
      <c r="AOD231" s="295" t="n"/>
      <c r="AOJ231" s="295" t="n"/>
      <c r="AOP231" s="295" t="n"/>
      <c r="AOV231" s="295" t="n"/>
      <c r="APB231" s="295" t="n"/>
      <c r="APH231" s="295" t="n"/>
      <c r="APN231" s="295" t="n"/>
      <c r="APT231" s="295" t="n"/>
      <c r="APZ231" s="295" t="n"/>
      <c r="AQF231" s="295" t="n"/>
      <c r="AQL231" s="295" t="n"/>
      <c r="AQR231" s="295" t="n"/>
      <c r="AQX231" s="295" t="n"/>
      <c r="ARD231" s="295" t="n"/>
      <c r="ARJ231" s="295" t="n"/>
      <c r="ARP231" s="295" t="n"/>
      <c r="ARV231" s="295" t="n"/>
      <c r="ASB231" s="295" t="n"/>
      <c r="ASH231" s="295" t="n"/>
      <c r="ASN231" s="295" t="n"/>
      <c r="AST231" s="295" t="n"/>
      <c r="ASZ231" s="295" t="n"/>
      <c r="ATF231" s="295" t="n"/>
      <c r="ATL231" s="295" t="n"/>
      <c r="ATR231" s="295" t="n"/>
      <c r="ATX231" s="295" t="n"/>
      <c r="AUD231" s="295" t="n"/>
      <c r="AUJ231" s="295" t="n"/>
      <c r="AUP231" s="295" t="n"/>
      <c r="AUV231" s="295" t="n"/>
      <c r="AVB231" s="295" t="n"/>
      <c r="AVH231" s="295" t="n"/>
      <c r="AVN231" s="295" t="n"/>
      <c r="AVT231" s="295" t="n"/>
      <c r="AVZ231" s="295" t="n"/>
      <c r="AWF231" s="295" t="n"/>
      <c r="AWL231" s="295" t="n"/>
      <c r="AWR231" s="295" t="n"/>
      <c r="AWX231" s="295" t="n"/>
      <c r="AXD231" s="295" t="n"/>
      <c r="AXJ231" s="295" t="n"/>
      <c r="AXP231" s="295" t="n"/>
      <c r="AXV231" s="295" t="n"/>
      <c r="AYB231" s="295" t="n"/>
      <c r="AYH231" s="295" t="n"/>
      <c r="AYN231" s="295" t="n"/>
      <c r="AYT231" s="295" t="n"/>
      <c r="AYZ231" s="295" t="n"/>
      <c r="AZF231" s="295" t="n"/>
      <c r="AZL231" s="295" t="n"/>
      <c r="AZR231" s="295" t="n"/>
      <c r="AZX231" s="295" t="n"/>
      <c r="BAD231" s="295" t="n"/>
      <c r="BAJ231" s="295" t="n"/>
      <c r="BAP231" s="295" t="n"/>
      <c r="BAV231" s="295" t="n"/>
      <c r="BBB231" s="295" t="n"/>
      <c r="BBH231" s="295" t="n"/>
      <c r="BBN231" s="295" t="n"/>
      <c r="BBT231" s="295" t="n"/>
      <c r="BBZ231" s="295" t="n"/>
      <c r="BCF231" s="295" t="n"/>
      <c r="BCL231" s="295" t="n"/>
      <c r="BCR231" s="295" t="n"/>
      <c r="BCX231" s="295" t="n"/>
      <c r="BDD231" s="295" t="n"/>
      <c r="BDJ231" s="295" t="n"/>
      <c r="BDP231" s="295" t="n"/>
      <c r="BDV231" s="295" t="n"/>
      <c r="BEB231" s="295" t="n"/>
      <c r="BEH231" s="295" t="n"/>
      <c r="BEN231" s="295" t="n"/>
      <c r="BET231" s="295" t="n"/>
      <c r="BEZ231" s="295" t="n"/>
      <c r="BFF231" s="295" t="n"/>
      <c r="BFL231" s="295" t="n"/>
      <c r="BFR231" s="295" t="n"/>
      <c r="BFX231" s="295" t="n"/>
      <c r="BGD231" s="295" t="n"/>
      <c r="BGJ231" s="295" t="n"/>
      <c r="BGP231" s="295" t="n"/>
      <c r="BGV231" s="295" t="n"/>
      <c r="BHB231" s="295" t="n"/>
      <c r="BHH231" s="295" t="n"/>
      <c r="BHN231" s="295" t="n"/>
      <c r="BHT231" s="295" t="n"/>
      <c r="BHZ231" s="295" t="n"/>
      <c r="BIF231" s="295" t="n"/>
      <c r="BIL231" s="295" t="n"/>
      <c r="BIR231" s="295" t="n"/>
      <c r="BIX231" s="295" t="n"/>
      <c r="BJD231" s="295" t="n"/>
      <c r="BJJ231" s="295" t="n"/>
      <c r="BJP231" s="295" t="n"/>
      <c r="BJV231" s="295" t="n"/>
      <c r="BKB231" s="295" t="n"/>
      <c r="BKH231" s="295" t="n"/>
      <c r="BKN231" s="295" t="n"/>
      <c r="BKT231" s="295" t="n"/>
      <c r="BKZ231" s="295" t="n"/>
      <c r="BLF231" s="295" t="n"/>
      <c r="BLL231" s="295" t="n"/>
      <c r="BLR231" s="295" t="n"/>
      <c r="BLX231" s="295" t="n"/>
      <c r="BMD231" s="295" t="n"/>
      <c r="BMJ231" s="295" t="n"/>
      <c r="BMP231" s="295" t="n"/>
      <c r="BMV231" s="295" t="n"/>
      <c r="BNB231" s="295" t="n"/>
      <c r="BNH231" s="295" t="n"/>
      <c r="BNN231" s="295" t="n"/>
      <c r="BNT231" s="295" t="n"/>
      <c r="BNZ231" s="295" t="n"/>
      <c r="BOF231" s="295" t="n"/>
      <c r="BOL231" s="295" t="n"/>
    </row>
    <row r="232">
      <c r="D232" s="292" t="n"/>
      <c r="E232" s="293" t="n"/>
      <c r="F232" s="294" t="n"/>
      <c r="H232" s="295" t="n"/>
      <c r="L232" s="294" t="n"/>
      <c r="M232" s="294" t="n"/>
      <c r="N232" s="295" t="n"/>
      <c r="T232" s="295" t="n"/>
      <c r="Z232" s="295" t="n"/>
      <c r="AF232" s="295" t="n"/>
      <c r="AL232" s="295" t="n"/>
      <c r="AR232" s="295" t="n"/>
      <c r="AX232" s="295" t="n"/>
      <c r="BD232" s="295" t="n"/>
      <c r="BJ232" s="295" t="n"/>
      <c r="BP232" s="295" t="n"/>
      <c r="BV232" s="295" t="n"/>
      <c r="CB232" s="295" t="n"/>
      <c r="CH232" s="295" t="n"/>
      <c r="CN232" s="295" t="n"/>
      <c r="CT232" s="295" t="n"/>
      <c r="CZ232" s="295" t="n"/>
      <c r="DF232" s="295" t="n"/>
      <c r="DL232" s="295" t="n"/>
      <c r="DR232" s="295" t="n"/>
      <c r="DX232" s="295" t="n"/>
      <c r="ED232" s="295" t="n"/>
      <c r="EJ232" s="295" t="n"/>
      <c r="EP232" s="295" t="n"/>
      <c r="EV232" s="295" t="n"/>
      <c r="FB232" s="295" t="n"/>
      <c r="FH232" s="295" t="n"/>
      <c r="FN232" s="295" t="n"/>
      <c r="FT232" s="295" t="n"/>
      <c r="FZ232" s="295" t="n"/>
      <c r="GF232" s="295" t="n"/>
      <c r="GL232" s="295" t="n"/>
      <c r="GR232" s="295" t="n"/>
      <c r="GX232" s="295" t="n"/>
      <c r="HD232" s="295" t="n"/>
      <c r="HJ232" s="295" t="n"/>
      <c r="HP232" s="295" t="n"/>
      <c r="HV232" s="295" t="n"/>
      <c r="IB232" s="295" t="n"/>
      <c r="IH232" s="295" t="n"/>
      <c r="IN232" s="295" t="n"/>
      <c r="IT232" s="295" t="n"/>
      <c r="IZ232" s="295" t="n"/>
      <c r="JF232" s="295" t="n"/>
      <c r="JL232" s="295" t="n"/>
      <c r="JR232" s="295" t="n"/>
      <c r="JX232" s="295" t="n"/>
      <c r="KD232" s="295" t="n"/>
      <c r="KJ232" s="295" t="n"/>
      <c r="KP232" s="295" t="n"/>
      <c r="KV232" s="295" t="n"/>
      <c r="LB232" s="295" t="n"/>
      <c r="LH232" s="295" t="n"/>
      <c r="LN232" s="295" t="n"/>
      <c r="LT232" s="295" t="n"/>
      <c r="LZ232" s="295" t="n"/>
      <c r="MF232" s="295" t="n"/>
      <c r="ML232" s="295" t="n"/>
      <c r="MR232" s="295" t="n"/>
      <c r="MX232" s="295" t="n"/>
      <c r="ND232" s="295" t="n"/>
      <c r="NJ232" s="295" t="n"/>
      <c r="NP232" s="295" t="n"/>
      <c r="NV232" s="295" t="n"/>
      <c r="OB232" s="295" t="n"/>
      <c r="OH232" s="295" t="n"/>
      <c r="ON232" s="295" t="n"/>
      <c r="OT232" s="295" t="n"/>
      <c r="OZ232" s="295" t="n"/>
      <c r="PF232" s="295" t="n"/>
      <c r="PL232" s="295" t="n"/>
      <c r="PR232" s="295" t="n"/>
      <c r="PX232" s="295" t="n"/>
      <c r="QD232" s="295" t="n"/>
      <c r="QJ232" s="295" t="n"/>
      <c r="QP232" s="295" t="n"/>
      <c r="QV232" s="295" t="n"/>
      <c r="RB232" s="295" t="n"/>
      <c r="RH232" s="295" t="n"/>
      <c r="RN232" s="295" t="n"/>
      <c r="RT232" s="295" t="n"/>
      <c r="RZ232" s="295" t="n"/>
      <c r="SF232" s="295" t="n"/>
      <c r="SL232" s="295" t="n"/>
      <c r="SR232" s="295" t="n"/>
      <c r="SX232" s="295" t="n"/>
      <c r="TD232" s="295" t="n"/>
      <c r="TJ232" s="295" t="n"/>
      <c r="TP232" s="295" t="n"/>
      <c r="TV232" s="295" t="n"/>
      <c r="UB232" s="295" t="n"/>
      <c r="UH232" s="295" t="n"/>
      <c r="UN232" s="295" t="n"/>
      <c r="UT232" s="295" t="n"/>
      <c r="UZ232" s="295" t="n"/>
      <c r="VF232" s="295" t="n"/>
      <c r="VL232" s="295" t="n"/>
      <c r="VR232" s="295" t="n"/>
      <c r="VX232" s="295" t="n"/>
      <c r="WD232" s="295" t="n"/>
      <c r="WJ232" s="295" t="n"/>
      <c r="WP232" s="295" t="n"/>
      <c r="WV232" s="295" t="n"/>
      <c r="XB232" s="295" t="n"/>
      <c r="XH232" s="295" t="n"/>
      <c r="XN232" s="295" t="n"/>
      <c r="XT232" s="295" t="n"/>
      <c r="XZ232" s="295" t="n"/>
      <c r="YF232" s="295" t="n"/>
      <c r="YL232" s="295" t="n"/>
      <c r="YR232" s="295" t="n"/>
      <c r="YX232" s="295" t="n"/>
      <c r="ZD232" s="295" t="n"/>
      <c r="ZJ232" s="295" t="n"/>
      <c r="ZP232" s="295" t="n"/>
      <c r="ZV232" s="295" t="n"/>
      <c r="AAB232" s="295" t="n"/>
      <c r="AAH232" s="295" t="n"/>
      <c r="AAN232" s="295" t="n"/>
      <c r="AAT232" s="295" t="n"/>
      <c r="AAZ232" s="295" t="n"/>
      <c r="ABF232" s="295" t="n"/>
      <c r="ABL232" s="295" t="n"/>
      <c r="ABR232" s="295" t="n"/>
      <c r="ABX232" s="295" t="n"/>
      <c r="ACD232" s="295" t="n"/>
      <c r="ACJ232" s="295" t="n"/>
      <c r="ACP232" s="295" t="n"/>
      <c r="ACV232" s="295" t="n"/>
      <c r="ADB232" s="295" t="n"/>
      <c r="ADH232" s="295" t="n"/>
      <c r="ADN232" s="295" t="n"/>
      <c r="ADT232" s="295" t="n"/>
      <c r="ADZ232" s="295" t="n"/>
      <c r="AEF232" s="295" t="n"/>
      <c r="AEL232" s="295" t="n"/>
      <c r="AER232" s="295" t="n"/>
      <c r="AEX232" s="295" t="n"/>
      <c r="AFD232" s="295" t="n"/>
      <c r="AFJ232" s="295" t="n"/>
      <c r="AFP232" s="295" t="n"/>
      <c r="AFV232" s="295" t="n"/>
      <c r="AGB232" s="295" t="n"/>
      <c r="AGH232" s="295" t="n"/>
      <c r="AGN232" s="295" t="n"/>
      <c r="AGT232" s="295" t="n"/>
      <c r="AGZ232" s="295" t="n"/>
      <c r="AHF232" s="295" t="n"/>
      <c r="AHL232" s="295" t="n"/>
      <c r="AHR232" s="295" t="n"/>
      <c r="AHX232" s="295" t="n"/>
      <c r="AID232" s="295" t="n"/>
      <c r="AIJ232" s="295" t="n"/>
      <c r="AIP232" s="295" t="n"/>
      <c r="AIV232" s="295" t="n"/>
      <c r="AJB232" s="295" t="n"/>
      <c r="AJH232" s="295" t="n"/>
      <c r="AJN232" s="295" t="n"/>
      <c r="AJT232" s="295" t="n"/>
      <c r="AJZ232" s="295" t="n"/>
      <c r="AKF232" s="295" t="n"/>
      <c r="AKL232" s="295" t="n"/>
      <c r="AKR232" s="295" t="n"/>
      <c r="AKX232" s="295" t="n"/>
      <c r="ALD232" s="295" t="n"/>
      <c r="ALJ232" s="295" t="n"/>
      <c r="ALP232" s="295" t="n"/>
      <c r="ALV232" s="295" t="n"/>
      <c r="AMB232" s="295" t="n"/>
      <c r="AMH232" s="295" t="n"/>
      <c r="AMN232" s="295" t="n"/>
      <c r="AMT232" s="295" t="n"/>
      <c r="AMZ232" s="295" t="n"/>
      <c r="ANF232" s="295" t="n"/>
      <c r="ANL232" s="295" t="n"/>
      <c r="ANR232" s="295" t="n"/>
      <c r="ANX232" s="295" t="n"/>
      <c r="AOD232" s="295" t="n"/>
      <c r="AOJ232" s="295" t="n"/>
      <c r="AOP232" s="295" t="n"/>
      <c r="AOV232" s="295" t="n"/>
      <c r="APB232" s="295" t="n"/>
      <c r="APH232" s="295" t="n"/>
      <c r="APN232" s="295" t="n"/>
      <c r="APT232" s="295" t="n"/>
      <c r="APZ232" s="295" t="n"/>
      <c r="AQF232" s="295" t="n"/>
      <c r="AQL232" s="295" t="n"/>
      <c r="AQR232" s="295" t="n"/>
      <c r="AQX232" s="295" t="n"/>
      <c r="ARD232" s="295" t="n"/>
      <c r="ARJ232" s="295" t="n"/>
      <c r="ARP232" s="295" t="n"/>
      <c r="ARV232" s="295" t="n"/>
      <c r="ASB232" s="295" t="n"/>
      <c r="ASH232" s="295" t="n"/>
      <c r="ASN232" s="295" t="n"/>
      <c r="AST232" s="295" t="n"/>
      <c r="ASZ232" s="295" t="n"/>
      <c r="ATF232" s="295" t="n"/>
      <c r="ATL232" s="295" t="n"/>
      <c r="ATR232" s="295" t="n"/>
      <c r="ATX232" s="295" t="n"/>
      <c r="AUD232" s="295" t="n"/>
      <c r="AUJ232" s="295" t="n"/>
      <c r="AUP232" s="295" t="n"/>
      <c r="AUV232" s="295" t="n"/>
      <c r="AVB232" s="295" t="n"/>
      <c r="AVH232" s="295" t="n"/>
      <c r="AVN232" s="295" t="n"/>
      <c r="AVT232" s="295" t="n"/>
      <c r="AVZ232" s="295" t="n"/>
      <c r="AWF232" s="295" t="n"/>
      <c r="AWL232" s="295" t="n"/>
      <c r="AWR232" s="295" t="n"/>
      <c r="AWX232" s="295" t="n"/>
      <c r="AXD232" s="295" t="n"/>
      <c r="AXJ232" s="295" t="n"/>
      <c r="AXP232" s="295" t="n"/>
      <c r="AXV232" s="295" t="n"/>
      <c r="AYB232" s="295" t="n"/>
      <c r="AYH232" s="295" t="n"/>
      <c r="AYN232" s="295" t="n"/>
      <c r="AYT232" s="295" t="n"/>
      <c r="AYZ232" s="295" t="n"/>
      <c r="AZF232" s="295" t="n"/>
      <c r="AZL232" s="295" t="n"/>
      <c r="AZR232" s="295" t="n"/>
      <c r="AZX232" s="295" t="n"/>
      <c r="BAD232" s="295" t="n"/>
      <c r="BAJ232" s="295" t="n"/>
      <c r="BAP232" s="295" t="n"/>
      <c r="BAV232" s="295" t="n"/>
      <c r="BBB232" s="295" t="n"/>
      <c r="BBH232" s="295" t="n"/>
      <c r="BBN232" s="295" t="n"/>
      <c r="BBT232" s="295" t="n"/>
      <c r="BBZ232" s="295" t="n"/>
      <c r="BCF232" s="295" t="n"/>
      <c r="BCL232" s="295" t="n"/>
      <c r="BCR232" s="295" t="n"/>
      <c r="BCX232" s="295" t="n"/>
      <c r="BDD232" s="295" t="n"/>
      <c r="BDJ232" s="295" t="n"/>
      <c r="BDP232" s="295" t="n"/>
      <c r="BDV232" s="295" t="n"/>
      <c r="BEB232" s="295" t="n"/>
      <c r="BEH232" s="295" t="n"/>
      <c r="BEN232" s="295" t="n"/>
      <c r="BET232" s="295" t="n"/>
      <c r="BEZ232" s="295" t="n"/>
      <c r="BFF232" s="295" t="n"/>
      <c r="BFL232" s="295" t="n"/>
      <c r="BFR232" s="295" t="n"/>
      <c r="BFX232" s="295" t="n"/>
      <c r="BGD232" s="295" t="n"/>
      <c r="BGJ232" s="295" t="n"/>
      <c r="BGP232" s="295" t="n"/>
      <c r="BGV232" s="295" t="n"/>
      <c r="BHB232" s="295" t="n"/>
      <c r="BHH232" s="295" t="n"/>
      <c r="BHN232" s="295" t="n"/>
      <c r="BHT232" s="295" t="n"/>
      <c r="BHZ232" s="295" t="n"/>
      <c r="BIF232" s="295" t="n"/>
      <c r="BIL232" s="295" t="n"/>
      <c r="BIR232" s="295" t="n"/>
      <c r="BIX232" s="295" t="n"/>
      <c r="BJD232" s="295" t="n"/>
      <c r="BJJ232" s="295" t="n"/>
      <c r="BJP232" s="295" t="n"/>
      <c r="BJV232" s="295" t="n"/>
      <c r="BKB232" s="295" t="n"/>
      <c r="BKH232" s="295" t="n"/>
      <c r="BKN232" s="295" t="n"/>
      <c r="BKT232" s="295" t="n"/>
      <c r="BKZ232" s="295" t="n"/>
      <c r="BLF232" s="295" t="n"/>
      <c r="BLL232" s="295" t="n"/>
      <c r="BLR232" s="295" t="n"/>
      <c r="BLX232" s="295" t="n"/>
      <c r="BMD232" s="295" t="n"/>
      <c r="BMJ232" s="295" t="n"/>
      <c r="BMP232" s="295" t="n"/>
      <c r="BMV232" s="295" t="n"/>
      <c r="BNB232" s="295" t="n"/>
      <c r="BNH232" s="295" t="n"/>
      <c r="BNN232" s="295" t="n"/>
      <c r="BNT232" s="295" t="n"/>
      <c r="BNZ232" s="295" t="n"/>
      <c r="BOF232" s="295" t="n"/>
      <c r="BOL232" s="295" t="n"/>
    </row>
  </sheetData>
  <mergeCells count="10866">
    <mergeCell ref="CZ108:DE108"/>
    <mergeCell ref="AJZ98:AKE98"/>
    <mergeCell ref="FT88:FY88"/>
    <mergeCell ref="AGH120:AGM120"/>
    <mergeCell ref="AJB94:AJG94"/>
    <mergeCell ref="BCX90:BDC90"/>
    <mergeCell ref="BIR100:BIW100"/>
    <mergeCell ref="ALV95:AMA95"/>
    <mergeCell ref="BFR91:BFW91"/>
    <mergeCell ref="BAJ110:BAO110"/>
    <mergeCell ref="QJ111:QO111"/>
    <mergeCell ref="BBZ113:BCE113"/>
    <mergeCell ref="BKT118:BKY118"/>
    <mergeCell ref="WV122:XA122"/>
    <mergeCell ref="Z98:AE98"/>
    <mergeCell ref="WV105:XA105"/>
    <mergeCell ref="ATR123:ATW123"/>
    <mergeCell ref="BNN119:BNS119"/>
    <mergeCell ref="ADH110:ADM110"/>
    <mergeCell ref="BAD117:BAI117"/>
    <mergeCell ref="BCX91:BDC91"/>
    <mergeCell ref="BMP115:BMU115"/>
    <mergeCell ref="BGP122:BGU122"/>
    <mergeCell ref="SX92:TC92"/>
    <mergeCell ref="BV95:CA95"/>
    <mergeCell ref="WP123:WU123"/>
    <mergeCell ref="VR91:VW91"/>
    <mergeCell ref="ZJ97:ZO97"/>
    <mergeCell ref="AWF104:AWK104"/>
    <mergeCell ref="AYZ103:AZE103"/>
    <mergeCell ref="AAT120:AAY120"/>
    <mergeCell ref="DR120:DW120"/>
    <mergeCell ref="ZP106:ZU106"/>
    <mergeCell ref="AWL113:AWQ113"/>
    <mergeCell ref="BNH94:BNM94"/>
    <mergeCell ref="MF104:MK104"/>
    <mergeCell ref="BCX118:BDC118"/>
    <mergeCell ref="AGB100:AGG100"/>
    <mergeCell ref="OZ105:PE105"/>
    <mergeCell ref="BJJ106:BJO106"/>
    <mergeCell ref="ASH111:ASM111"/>
    <mergeCell ref="KJ102:KO102"/>
    <mergeCell ref="DR115:DW115"/>
    <mergeCell ref="GL89:GQ89"/>
    <mergeCell ref="ADH121:ADM121"/>
    <mergeCell ref="AGB95:AGG95"/>
    <mergeCell ref="AJT101:AJY101"/>
    <mergeCell ref="BDP97:BDU97"/>
    <mergeCell ref="BJJ107:BJO107"/>
    <mergeCell ref="CN107:CS107"/>
    <mergeCell ref="AIV96:AJA96"/>
    <mergeCell ref="CN101:CS101"/>
    <mergeCell ref="ZJ108:ZO108"/>
    <mergeCell ref="ATF104:ATK104"/>
    <mergeCell ref="BCR120:BCW120"/>
    <mergeCell ref="BBT88:BBY88"/>
    <mergeCell ref="BFL119:BFQ119"/>
    <mergeCell ref="BFL94:BFQ94"/>
    <mergeCell ref="ND92:NI92"/>
    <mergeCell ref="AQL104:AQQ104"/>
    <mergeCell ref="TP124:TU124"/>
    <mergeCell ref="CN102:CS102"/>
    <mergeCell ref="ZJ109:ZO109"/>
    <mergeCell ref="WJ98:WO98"/>
    <mergeCell ref="ATF105:ATK105"/>
    <mergeCell ref="ATF99:ATK99"/>
    <mergeCell ref="SR120:SW120"/>
    <mergeCell ref="AZR110:AZW110"/>
    <mergeCell ref="VL121:VQ121"/>
    <mergeCell ref="APH117:APM117"/>
    <mergeCell ref="ASB91:ASG91"/>
    <mergeCell ref="AVT122:AVY122"/>
    <mergeCell ref="AGB123:AGG123"/>
    <mergeCell ref="BHZ95:BIE95"/>
    <mergeCell ref="AZX119:BAC119"/>
    <mergeCell ref="JF99:JK99"/>
    <mergeCell ref="WJ93:WO93"/>
    <mergeCell ref="GF96:GK96"/>
    <mergeCell ref="AMN117:AMS117"/>
    <mergeCell ref="AGT101:AGY101"/>
    <mergeCell ref="BDP108:BDU108"/>
    <mergeCell ref="AMN111:AMS111"/>
    <mergeCell ref="BMD92:BMI92"/>
    <mergeCell ref="FH92:FM92"/>
    <mergeCell ref="IZ123:JE123"/>
    <mergeCell ref="APH112:APM112"/>
    <mergeCell ref="LT124:LY124"/>
    <mergeCell ref="BCL94:BCQ94"/>
    <mergeCell ref="APB92:APG92"/>
    <mergeCell ref="AGT102:AGY102"/>
    <mergeCell ref="TP108:TU108"/>
    <mergeCell ref="AYH98:AYM98"/>
    <mergeCell ref="N102:S102"/>
    <mergeCell ref="WJ109:WO109"/>
    <mergeCell ref="AWX120:AXC120"/>
    <mergeCell ref="IZ118:JE118"/>
    <mergeCell ref="ACV114:ADA114"/>
    <mergeCell ref="AZR121:AZW121"/>
    <mergeCell ref="BCL95:BCQ95"/>
    <mergeCell ref="BCL89:BCQ89"/>
    <mergeCell ref="YX101:ZC101"/>
    <mergeCell ref="AYN107:AYS107"/>
    <mergeCell ref="BKH123:BKM123"/>
    <mergeCell ref="AFJ95:AFO95"/>
    <mergeCell ref="N103:S103"/>
    <mergeCell ref="ALD105:ALI105"/>
    <mergeCell ref="AFJ89:AFO89"/>
    <mergeCell ref="BIR107:BIW107"/>
    <mergeCell ref="JX111:KC111"/>
    <mergeCell ref="PR121:PW121"/>
    <mergeCell ref="JR97:JW97"/>
    <mergeCell ref="MR112:MW112"/>
    <mergeCell ref="LT108:LY108"/>
    <mergeCell ref="ACP89:ACU89"/>
    <mergeCell ref="AFJ90:AFO90"/>
    <mergeCell ref="BEZ96:BFE96"/>
    <mergeCell ref="BIR102:BIW102"/>
    <mergeCell ref="ABL102:ABQ102"/>
    <mergeCell ref="ANF118:ANK118"/>
    <mergeCell ref="FZ124:GE124"/>
    <mergeCell ref="BET114:BEY114"/>
    <mergeCell ref="AFP105:AFU105"/>
    <mergeCell ref="AFP99:AFU99"/>
    <mergeCell ref="AMB110:AMG110"/>
    <mergeCell ref="BIX111:BJC111"/>
    <mergeCell ref="YR102:YW102"/>
    <mergeCell ref="ABR117:ABW117"/>
    <mergeCell ref="IN99:IS99"/>
    <mergeCell ref="ABL103:ABQ103"/>
    <mergeCell ref="ALV111:AMA111"/>
    <mergeCell ref="FZ119:GE119"/>
    <mergeCell ref="BLL92:BLQ92"/>
    <mergeCell ref="AUJ95:AUO95"/>
    <mergeCell ref="BOF91:BOK91"/>
    <mergeCell ref="BJD120:BJI120"/>
    <mergeCell ref="AXD96:AXI96"/>
    <mergeCell ref="APZ108:AQE108"/>
    <mergeCell ref="VX102:WC102"/>
    <mergeCell ref="ABR112:ABW112"/>
    <mergeCell ref="IN100:IS100"/>
    <mergeCell ref="AZF114:AZK114"/>
    <mergeCell ref="IN94:IS94"/>
    <mergeCell ref="BEZ124:BFE124"/>
    <mergeCell ref="ACJ96:ACO96"/>
    <mergeCell ref="ALV106:AMA106"/>
    <mergeCell ref="BFR102:BFW102"/>
    <mergeCell ref="EP112:EU112"/>
    <mergeCell ref="BET104:BEY104"/>
    <mergeCell ref="AHX124:AIC124"/>
    <mergeCell ref="BHN105:BHS105"/>
    <mergeCell ref="IT109:IY109"/>
    <mergeCell ref="BHN99:BHS99"/>
    <mergeCell ref="ML115:MQ115"/>
    <mergeCell ref="AMB121:AMG121"/>
    <mergeCell ref="AGB122:AGG122"/>
    <mergeCell ref="AMB115:AMG115"/>
    <mergeCell ref="BFR103:BFW103"/>
    <mergeCell ref="AWF115:AWK115"/>
    <mergeCell ref="YL103:YQ103"/>
    <mergeCell ref="AYZ89:AZE89"/>
    <mergeCell ref="BET99:BEY99"/>
    <mergeCell ref="RT89:RY89"/>
    <mergeCell ref="AKR93:AKW93"/>
    <mergeCell ref="AVB101:AVG101"/>
    <mergeCell ref="BAV111:BBA111"/>
    <mergeCell ref="HD88:HI88"/>
    <mergeCell ref="BDP112:BDU112"/>
    <mergeCell ref="VR103:VW103"/>
    <mergeCell ref="VX113:WC113"/>
    <mergeCell ref="ACJ118:ACO118"/>
    <mergeCell ref="JF106:JK106"/>
    <mergeCell ref="OZ116:PE116"/>
    <mergeCell ref="AIV112:AJA112"/>
    <mergeCell ref="RT90:RY90"/>
    <mergeCell ref="BOF114:BOK114"/>
    <mergeCell ref="BMD124:BMI124"/>
    <mergeCell ref="ARJ96:ARO96"/>
    <mergeCell ref="AVB102:AVG102"/>
    <mergeCell ref="YF122:YK122"/>
    <mergeCell ref="TD113:TI113"/>
    <mergeCell ref="NV102:OA102"/>
    <mergeCell ref="AKR109:AKW109"/>
    <mergeCell ref="BEN105:BES105"/>
    <mergeCell ref="BNZ121:BOE121"/>
    <mergeCell ref="JF101:JK101"/>
    <mergeCell ref="BP88:BU88"/>
    <mergeCell ref="BMD119:BMI119"/>
    <mergeCell ref="FH119:FM119"/>
    <mergeCell ref="IB93:IG93"/>
    <mergeCell ref="BBT99:BBY99"/>
    <mergeCell ref="NV103:OA103"/>
    <mergeCell ref="AEX94:AFC94"/>
    <mergeCell ref="BEN100:BES100"/>
    <mergeCell ref="JL116:JQ116"/>
    <mergeCell ref="XZ97:YE97"/>
    <mergeCell ref="AAZ112:ABE112"/>
    <mergeCell ref="ARV93:ASA93"/>
    <mergeCell ref="NP104:NU104"/>
    <mergeCell ref="FH114:FM114"/>
    <mergeCell ref="BBT100:BBY100"/>
    <mergeCell ref="YF106:YK106"/>
    <mergeCell ref="AVB113:AVG113"/>
    <mergeCell ref="ASB102:ASG102"/>
    <mergeCell ref="AXV112:AYA112"/>
    <mergeCell ref="BBN118:BBS118"/>
    <mergeCell ref="AAZ107:ABE107"/>
    <mergeCell ref="AUV103:AVA103"/>
    <mergeCell ref="B24:C24"/>
    <mergeCell ref="FN123:FS123"/>
    <mergeCell ref="BKZ121:BLE121"/>
    <mergeCell ref="ATX99:AUC99"/>
    <mergeCell ref="OT91:OY91"/>
    <mergeCell ref="SL122:SQ122"/>
    <mergeCell ref="ASB97:ASG97"/>
    <mergeCell ref="IB104:IG104"/>
    <mergeCell ref="KV103:LA103"/>
    <mergeCell ref="ALJ116:ALO116"/>
    <mergeCell ref="UH119:UM119"/>
    <mergeCell ref="ATX100:AUC100"/>
    <mergeCell ref="BNT96:BNY96"/>
    <mergeCell ref="BNT90:BNY90"/>
    <mergeCell ref="BEH108:BEM108"/>
    <mergeCell ref="GX90:HC90"/>
    <mergeCell ref="AKF102:AKK102"/>
    <mergeCell ref="BHB109:BHG109"/>
    <mergeCell ref="BGV93:BHA93"/>
    <mergeCell ref="AQR96:AQW96"/>
    <mergeCell ref="OT118:OY118"/>
    <mergeCell ref="AQR90:AQW90"/>
    <mergeCell ref="BCL106:BCQ106"/>
    <mergeCell ref="BJ116:BO116"/>
    <mergeCell ref="BFF107:BFK107"/>
    <mergeCell ref="ED117:EI117"/>
    <mergeCell ref="KP122:KU122"/>
    <mergeCell ref="AYN118:AYS118"/>
    <mergeCell ref="AHL123:AHQ123"/>
    <mergeCell ref="KP105:KU105"/>
    <mergeCell ref="BBH119:BBM119"/>
    <mergeCell ref="XB109:XG109"/>
    <mergeCell ref="BEB93:BEG93"/>
    <mergeCell ref="ANX117:AOC117"/>
    <mergeCell ref="BJV103:BKA103"/>
    <mergeCell ref="AQR91:AQW91"/>
    <mergeCell ref="BAJ115:BAO115"/>
    <mergeCell ref="GR92:GW92"/>
    <mergeCell ref="VF107:VK107"/>
    <mergeCell ref="AMT103:AMY103"/>
    <mergeCell ref="AUV88:AVA88"/>
    <mergeCell ref="AYN119:AYS119"/>
    <mergeCell ref="ON120:OS120"/>
    <mergeCell ref="AFJ101:AFO101"/>
    <mergeCell ref="RH94:RM94"/>
    <mergeCell ref="AQX100:ARC100"/>
    <mergeCell ref="AUP106:AUU106"/>
    <mergeCell ref="XT88:XY88"/>
    <mergeCell ref="BAJ116:BAO116"/>
    <mergeCell ref="AEF93:AEK93"/>
    <mergeCell ref="AKF113:AKK113"/>
    <mergeCell ref="BBB94:BBG94"/>
    <mergeCell ref="AQR118:AQW118"/>
    <mergeCell ref="LN110:LS110"/>
    <mergeCell ref="AIJ117:AIO117"/>
    <mergeCell ref="AOV122:APA122"/>
    <mergeCell ref="BD117:BI117"/>
    <mergeCell ref="EV123:FA123"/>
    <mergeCell ref="AHL113:AHQ113"/>
    <mergeCell ref="DX91:EC91"/>
    <mergeCell ref="BBH109:BBM109"/>
    <mergeCell ref="NJ107:NO107"/>
    <mergeCell ref="AHF103:AHK103"/>
    <mergeCell ref="TV95:UA95"/>
    <mergeCell ref="XN101:XS101"/>
    <mergeCell ref="ARJ97:ARO97"/>
    <mergeCell ref="AXD107:AXI107"/>
    <mergeCell ref="ABR123:ABW123"/>
    <mergeCell ref="BBH104:BBM104"/>
    <mergeCell ref="AEL124:AEQ124"/>
    <mergeCell ref="XT116:XY116"/>
    <mergeCell ref="AZR88:AZW88"/>
    <mergeCell ref="AX92:BC92"/>
    <mergeCell ref="BOL113:BOQ113"/>
    <mergeCell ref="KJ108:KO108"/>
    <mergeCell ref="AXJ116:AXO116"/>
    <mergeCell ref="AEF104:AEK104"/>
    <mergeCell ref="KD98:KI98"/>
    <mergeCell ref="BHN116:BHS116"/>
    <mergeCell ref="ANL110:ANQ110"/>
    <mergeCell ref="BNB91:BNG91"/>
    <mergeCell ref="ADB90:ADG90"/>
    <mergeCell ref="BGJ102:BGO102"/>
    <mergeCell ref="ARP107:ARU107"/>
    <mergeCell ref="AEL113:AEQ113"/>
    <mergeCell ref="AXJ117:AXO117"/>
    <mergeCell ref="BJD103:BJI103"/>
    <mergeCell ref="YL89:YQ89"/>
    <mergeCell ref="TV123:UA123"/>
    <mergeCell ref="AR111:AW111"/>
    <mergeCell ref="ANR119:ANW119"/>
    <mergeCell ref="UN107:US107"/>
    <mergeCell ref="AAH117:AAM117"/>
    <mergeCell ref="UN101:US101"/>
    <mergeCell ref="AQL93:AQQ93"/>
    <mergeCell ref="ADB91:ADG91"/>
    <mergeCell ref="AZX92:BAC92"/>
    <mergeCell ref="BDP123:BDU123"/>
    <mergeCell ref="BGJ103:BGO103"/>
    <mergeCell ref="BGJ97:BGO97"/>
    <mergeCell ref="ZD103:ZI103"/>
    <mergeCell ref="BJD98:BJI98"/>
    <mergeCell ref="BHT120:BHY120"/>
    <mergeCell ref="AX120:BC120"/>
    <mergeCell ref="RT101:RY101"/>
    <mergeCell ref="ANR114:ANW114"/>
    <mergeCell ref="UN102:US102"/>
    <mergeCell ref="AGZ106:AHE106"/>
    <mergeCell ref="AXV114:AYA114"/>
    <mergeCell ref="KD109:KI109"/>
    <mergeCell ref="WP113:WU113"/>
    <mergeCell ref="ANL94:ANQ94"/>
    <mergeCell ref="QP114:QU114"/>
    <mergeCell ref="AQF95:AQK95"/>
    <mergeCell ref="BKB91:BKG91"/>
    <mergeCell ref="UT117:UY117"/>
    <mergeCell ref="BGJ113:BGO113"/>
    <mergeCell ref="UT111:UY111"/>
    <mergeCell ref="BP99:BU99"/>
    <mergeCell ref="HJ109:HO109"/>
    <mergeCell ref="AYB123:AYG123"/>
    <mergeCell ref="NV114:OA114"/>
    <mergeCell ref="BLX88:BMC88"/>
    <mergeCell ref="DL121:DQ121"/>
    <mergeCell ref="XH92:XM92"/>
    <mergeCell ref="AAZ123:ABE123"/>
    <mergeCell ref="BAP104:BAU104"/>
    <mergeCell ref="IZ96:JE96"/>
    <mergeCell ref="AJN107:AJS107"/>
    <mergeCell ref="BDJ103:BDO103"/>
    <mergeCell ref="N108:S108"/>
    <mergeCell ref="AGN98:AGS98"/>
    <mergeCell ref="BJD88:BJI88"/>
    <mergeCell ref="BMV119:BNA119"/>
    <mergeCell ref="LB114:LG114"/>
    <mergeCell ref="QV124:RA124"/>
    <mergeCell ref="BFF100:BFK100"/>
    <mergeCell ref="AAZ118:ABE118"/>
    <mergeCell ref="BAP99:BAU99"/>
    <mergeCell ref="BDJ98:BDO98"/>
    <mergeCell ref="TJ105:TO105"/>
    <mergeCell ref="NP89:NU89"/>
    <mergeCell ref="ZV110:AAA110"/>
    <mergeCell ref="AWR117:AWW117"/>
    <mergeCell ref="AWR111:AWW111"/>
    <mergeCell ref="B84:K84"/>
    <mergeCell ref="AZL91:AZQ91"/>
    <mergeCell ref="PL117:PQ117"/>
    <mergeCell ref="SF91:SK91"/>
    <mergeCell ref="IB115:IG115"/>
    <mergeCell ref="KV89:LA89"/>
    <mergeCell ref="BNT107:BNY107"/>
    <mergeCell ref="GX101:HC101"/>
    <mergeCell ref="ADT108:ADY108"/>
    <mergeCell ref="JR102:JW102"/>
    <mergeCell ref="BHB120:BHG120"/>
    <mergeCell ref="APZ123:AQE123"/>
    <mergeCell ref="BGD88:BGI88"/>
    <mergeCell ref="BJV94:BKA94"/>
    <mergeCell ref="QD96:QI96"/>
    <mergeCell ref="AST124:ASY124"/>
    <mergeCell ref="AVN98:AVS98"/>
    <mergeCell ref="GX102:HC102"/>
    <mergeCell ref="BHB115:BHG115"/>
    <mergeCell ref="AF115:AK115"/>
    <mergeCell ref="BJV114:BKA114"/>
    <mergeCell ref="CZ114:DE114"/>
    <mergeCell ref="ZV121:AAA121"/>
    <mergeCell ref="ACP95:ACU95"/>
    <mergeCell ref="BFX107:BGC107"/>
    <mergeCell ref="BFX101:BGC101"/>
    <mergeCell ref="AMT89:AMY89"/>
    <mergeCell ref="BMJ95:BMO95"/>
    <mergeCell ref="AIV101:AJA101"/>
    <mergeCell ref="UB106:UG106"/>
    <mergeCell ref="DR93:DW93"/>
    <mergeCell ref="QD124:QI124"/>
    <mergeCell ref="BMP104:BMU104"/>
    <mergeCell ref="CT116:CY116"/>
    <mergeCell ref="FN90:FS90"/>
    <mergeCell ref="BBZ114:BCE114"/>
    <mergeCell ref="AFD96:AFI96"/>
    <mergeCell ref="AIV102:AJA102"/>
    <mergeCell ref="BCR98:BCW98"/>
    <mergeCell ref="GX113:HC113"/>
    <mergeCell ref="AEL115:AEQ115"/>
    <mergeCell ref="NJ118:NO118"/>
    <mergeCell ref="YL109:YQ109"/>
    <mergeCell ref="AMZ124:ANE124"/>
    <mergeCell ref="AMZ99:ANE99"/>
    <mergeCell ref="QD119:QI119"/>
    <mergeCell ref="BGV95:BHA95"/>
    <mergeCell ref="BMP105:BMU105"/>
    <mergeCell ref="FT99:FY99"/>
    <mergeCell ref="AJB117:AJG117"/>
    <mergeCell ref="AJB111:AJG111"/>
    <mergeCell ref="PX99:QC99"/>
    <mergeCell ref="VR109:VW109"/>
    <mergeCell ref="BMJ123:BMO123"/>
    <mergeCell ref="APN105:APS105"/>
    <mergeCell ref="BCR93:BCW93"/>
    <mergeCell ref="AJT89:AJY89"/>
    <mergeCell ref="ALP92:ALU92"/>
    <mergeCell ref="ZP96:ZU96"/>
    <mergeCell ref="QD108:QI108"/>
    <mergeCell ref="BCX102:BDC102"/>
    <mergeCell ref="PX94:QC94"/>
    <mergeCell ref="ATL120:ATQ120"/>
    <mergeCell ref="AJT90:AJY90"/>
    <mergeCell ref="CN96:CS96"/>
    <mergeCell ref="AFD124:AFI124"/>
    <mergeCell ref="BNB102:BNG102"/>
    <mergeCell ref="AWF121:AWK121"/>
    <mergeCell ref="LZ106:ME106"/>
    <mergeCell ref="AIV113:AJA113"/>
    <mergeCell ref="AFV102:AGA102"/>
    <mergeCell ref="BCR109:BCW109"/>
    <mergeCell ref="ALP112:ALU112"/>
    <mergeCell ref="BJD114:BJI114"/>
    <mergeCell ref="ATL115:ATQ115"/>
    <mergeCell ref="T117:Y117"/>
    <mergeCell ref="BNH111:BNM111"/>
    <mergeCell ref="MF121:MK121"/>
    <mergeCell ref="CN91:CS91"/>
    <mergeCell ref="GF97:GK97"/>
    <mergeCell ref="AAB93:AAG93"/>
    <mergeCell ref="AFV103:AGA103"/>
    <mergeCell ref="BFR92:BFW92"/>
    <mergeCell ref="WJ115:WO115"/>
    <mergeCell ref="ZD89:ZI89"/>
    <mergeCell ref="ABX90:ACC90"/>
    <mergeCell ref="BBN96:BBS96"/>
    <mergeCell ref="GL106:GQ106"/>
    <mergeCell ref="MF116:MK116"/>
    <mergeCell ref="AGB112:AGG112"/>
    <mergeCell ref="AJT118:AJY118"/>
    <mergeCell ref="BJJ124:BJO124"/>
    <mergeCell ref="CH110:CM110"/>
    <mergeCell ref="AQF106:AQK106"/>
    <mergeCell ref="IZ112:JE112"/>
    <mergeCell ref="BBT105:BBY105"/>
    <mergeCell ref="BLX105:BMC105"/>
    <mergeCell ref="BLX99:BMC99"/>
    <mergeCell ref="AQL121:AQQ121"/>
    <mergeCell ref="AEL91:AEQ91"/>
    <mergeCell ref="ADB113:ADG113"/>
    <mergeCell ref="DF97:DK97"/>
    <mergeCell ref="IZ107:JE107"/>
    <mergeCell ref="AIP88:AIU88"/>
    <mergeCell ref="AMH119:AMM119"/>
    <mergeCell ref="BGD90:BGI90"/>
    <mergeCell ref="CH120:CM120"/>
    <mergeCell ref="BLX100:BMC100"/>
    <mergeCell ref="FB100:FG100"/>
    <mergeCell ref="APB93:APG93"/>
    <mergeCell ref="FB94:FG94"/>
    <mergeCell ref="AER100:AEW100"/>
    <mergeCell ref="AIJ106:AIO106"/>
    <mergeCell ref="LN88:LS88"/>
    <mergeCell ref="BHZ112:BIE112"/>
    <mergeCell ref="AOV100:APA100"/>
    <mergeCell ref="AOV94:APA94"/>
    <mergeCell ref="TJ116:TO116"/>
    <mergeCell ref="WD90:WI90"/>
    <mergeCell ref="ACP122:ACU122"/>
    <mergeCell ref="AIP115:AIU115"/>
    <mergeCell ref="VF113:VK113"/>
    <mergeCell ref="BCF103:BCK103"/>
    <mergeCell ref="SF102:SK102"/>
    <mergeCell ref="APB109:APG109"/>
    <mergeCell ref="BCF97:BCK97"/>
    <mergeCell ref="AST115:ASY115"/>
    <mergeCell ref="BD107:BI107"/>
    <mergeCell ref="UZ103:VE103"/>
    <mergeCell ref="AVN114:AVS114"/>
    <mergeCell ref="BV91:CA91"/>
    <mergeCell ref="AKX107:ALC107"/>
    <mergeCell ref="BKN88:BKS88"/>
    <mergeCell ref="LT92:LY92"/>
    <mergeCell ref="PL123:PQ123"/>
    <mergeCell ref="SF103:SK103"/>
    <mergeCell ref="AJH94:AJM94"/>
    <mergeCell ref="SF97:SK97"/>
    <mergeCell ref="IT115:IY115"/>
    <mergeCell ref="APB104:APG104"/>
    <mergeCell ref="BMP106:BMU106"/>
    <mergeCell ref="LN116:LS116"/>
    <mergeCell ref="AYH110:AYM110"/>
    <mergeCell ref="ANX96:AOC96"/>
    <mergeCell ref="BIR118:BIW118"/>
    <mergeCell ref="JR114:JW114"/>
    <mergeCell ref="AYB90:AYG90"/>
    <mergeCell ref="CB95:CG95"/>
    <mergeCell ref="ACP106:ACU106"/>
    <mergeCell ref="AZL113:AZQ113"/>
    <mergeCell ref="LN111:LS111"/>
    <mergeCell ref="BFX118:BGC118"/>
    <mergeCell ref="AFJ107:AFO107"/>
    <mergeCell ref="SF113:SK113"/>
    <mergeCell ref="BIR119:BIW119"/>
    <mergeCell ref="ARP122:ARU122"/>
    <mergeCell ref="AYH99:AYM99"/>
    <mergeCell ref="OB117:OG117"/>
    <mergeCell ref="QV91:RA91"/>
    <mergeCell ref="ML104:MQ104"/>
    <mergeCell ref="AUD97:AUI97"/>
    <mergeCell ref="APT116:APY116"/>
    <mergeCell ref="YR119:YW119"/>
    <mergeCell ref="VR110:VW110"/>
    <mergeCell ref="AYH100:AYM100"/>
    <mergeCell ref="ACJ108:ACO108"/>
    <mergeCell ref="AYH94:AYM94"/>
    <mergeCell ref="BET88:BEY88"/>
    <mergeCell ref="AUJ112:AUO112"/>
    <mergeCell ref="EJ93:EO93"/>
    <mergeCell ref="ABF100:ABK100"/>
    <mergeCell ref="ABF94:ABK94"/>
    <mergeCell ref="BEN106:BES106"/>
    <mergeCell ref="ADZ95:AEE95"/>
    <mergeCell ref="APT111:APY111"/>
    <mergeCell ref="IN117:IS117"/>
    <mergeCell ref="IN111:IS111"/>
    <mergeCell ref="OZ122:PE122"/>
    <mergeCell ref="ALV123:AMA123"/>
    <mergeCell ref="AOP97:AOU97"/>
    <mergeCell ref="ABF95:ABK95"/>
    <mergeCell ref="BOF103:BOK103"/>
    <mergeCell ref="AVB91:AVG91"/>
    <mergeCell ref="BET115:BEY115"/>
    <mergeCell ref="Z101:AE101"/>
    <mergeCell ref="LB92:LG92"/>
    <mergeCell ref="RN97:RS97"/>
    <mergeCell ref="XH107:XM107"/>
    <mergeCell ref="ARD103:ARI103"/>
    <mergeCell ref="AWX88:AXC88"/>
    <mergeCell ref="SX120:TC120"/>
    <mergeCell ref="VR94:VW94"/>
    <mergeCell ref="EP124:EU124"/>
    <mergeCell ref="AYZ106:AZE106"/>
    <mergeCell ref="BET116:BEY116"/>
    <mergeCell ref="AOP113:AOU113"/>
    <mergeCell ref="RN98:RS98"/>
    <mergeCell ref="EJ104:EO104"/>
    <mergeCell ref="BNZ122:BOE122"/>
    <mergeCell ref="ARD98:ARI98"/>
    <mergeCell ref="HD105:HI105"/>
    <mergeCell ref="AKL90:AKQ90"/>
    <mergeCell ref="NP110:NU110"/>
    <mergeCell ref="AKL117:AKQ117"/>
    <mergeCell ref="ANF91:ANK91"/>
    <mergeCell ref="RT107:RY107"/>
    <mergeCell ref="AOP108:AOU108"/>
    <mergeCell ref="AVB119:AVG119"/>
    <mergeCell ref="YF95:YK95"/>
    <mergeCell ref="ABX101:ACC101"/>
    <mergeCell ref="BBN107:BBS107"/>
    <mergeCell ref="AAZ96:ABE96"/>
    <mergeCell ref="AL117:AQ117"/>
    <mergeCell ref="RN108:RS108"/>
    <mergeCell ref="JF118:JK118"/>
    <mergeCell ref="AAB92:AAG92"/>
    <mergeCell ref="ATX88:AUC88"/>
    <mergeCell ref="AXP94:AXU94"/>
    <mergeCell ref="BDJ104:BDO104"/>
    <mergeCell ref="BGD105:BGI105"/>
    <mergeCell ref="AIP104:AIU104"/>
    <mergeCell ref="RN109:RS109"/>
    <mergeCell ref="ON98:OS98"/>
    <mergeCell ref="ALJ105:ALO105"/>
    <mergeCell ref="XZ114:YE114"/>
    <mergeCell ref="ARV110:ASA110"/>
    <mergeCell ref="NP121:NU121"/>
    <mergeCell ref="AXP89:AXU89"/>
    <mergeCell ref="AHL117:AHQ117"/>
    <mergeCell ref="QJ95:QO95"/>
    <mergeCell ref="BNT113:BNY113"/>
    <mergeCell ref="AGN113:AGS113"/>
    <mergeCell ref="YF123:YK123"/>
    <mergeCell ref="BJ105:BO105"/>
    <mergeCell ref="AER117:AEW117"/>
    <mergeCell ref="BEH92:BEM92"/>
    <mergeCell ref="BD123:BI123"/>
    <mergeCell ref="AHL112:AHQ112"/>
    <mergeCell ref="AQX101:ARC101"/>
    <mergeCell ref="ATX116:AUC116"/>
    <mergeCell ref="BKT97:BKY97"/>
    <mergeCell ref="AAT104:AAY104"/>
    <mergeCell ref="BNN98:BNS98"/>
    <mergeCell ref="BJV120:BKA120"/>
    <mergeCell ref="SX96:TC96"/>
    <mergeCell ref="BD118:BI118"/>
    <mergeCell ref="ARV94:ASA94"/>
    <mergeCell ref="UZ114:VE114"/>
    <mergeCell ref="UZ89:VE89"/>
    <mergeCell ref="ARV121:ASA121"/>
    <mergeCell ref="AAT99:AAY99"/>
    <mergeCell ref="AAT124:AAY124"/>
    <mergeCell ref="AUP95:AUU95"/>
    <mergeCell ref="BAJ105:BAO105"/>
    <mergeCell ref="BEB111:BEG111"/>
    <mergeCell ref="FH115:FM115"/>
    <mergeCell ref="BGV110:BHA110"/>
    <mergeCell ref="WV111:XA111"/>
    <mergeCell ref="DR99:DW99"/>
    <mergeCell ref="ARV89:ASA89"/>
    <mergeCell ref="BJJ91:BJO91"/>
    <mergeCell ref="BV97:CA97"/>
    <mergeCell ref="OH101:OM101"/>
    <mergeCell ref="NJ96:NO96"/>
    <mergeCell ref="RB102:RG102"/>
    <mergeCell ref="ANX101:AOC101"/>
    <mergeCell ref="BKT108:BKY108"/>
    <mergeCell ref="DX108:EC108"/>
    <mergeCell ref="WV112:XA112"/>
    <mergeCell ref="AUJ114:AUO114"/>
    <mergeCell ref="BNN109:BNS109"/>
    <mergeCell ref="GR109:GW109"/>
    <mergeCell ref="XN90:XS90"/>
    <mergeCell ref="AHF120:AHK120"/>
    <mergeCell ref="ND114:NI114"/>
    <mergeCell ref="T106:Y106"/>
    <mergeCell ref="DX109:EC109"/>
    <mergeCell ref="AQX117:ARC117"/>
    <mergeCell ref="XT105:XY105"/>
    <mergeCell ref="BFL98:BFQ98"/>
    <mergeCell ref="KJ114:KO114"/>
    <mergeCell ref="BBB117:BBG117"/>
    <mergeCell ref="AHF115:AHK115"/>
    <mergeCell ref="BBB111:BBG111"/>
    <mergeCell ref="Z121:AE121"/>
    <mergeCell ref="AJZ89:AKE89"/>
    <mergeCell ref="BNH101:BNM101"/>
    <mergeCell ref="TP103:TU103"/>
    <mergeCell ref="BCX108:BDC108"/>
    <mergeCell ref="AX93:BC93"/>
    <mergeCell ref="XT100:XY100"/>
    <mergeCell ref="AMN95:AMS95"/>
    <mergeCell ref="AVH102:AVM102"/>
    <mergeCell ref="APH96:APM96"/>
    <mergeCell ref="BBB112:BBG112"/>
    <mergeCell ref="AHX94:AIC94"/>
    <mergeCell ref="TV112:UA112"/>
    <mergeCell ref="XN118:XS118"/>
    <mergeCell ref="AR100:AW100"/>
    <mergeCell ref="BIF88:BIK88"/>
    <mergeCell ref="AR94:AW94"/>
    <mergeCell ref="AXD124:AXI124"/>
    <mergeCell ref="ADZ112:AEE112"/>
    <mergeCell ref="AZX98:BAC98"/>
    <mergeCell ref="ADZ106:AEE106"/>
    <mergeCell ref="AMN96:AMS96"/>
    <mergeCell ref="ATF111:ATK111"/>
    <mergeCell ref="LH102:LM102"/>
    <mergeCell ref="ACV98:ADA98"/>
    <mergeCell ref="AZR105:AZW105"/>
    <mergeCell ref="AX109:BC109"/>
    <mergeCell ref="AZR99:AZW99"/>
    <mergeCell ref="BLL115:BLQ115"/>
    <mergeCell ref="EP115:EU115"/>
    <mergeCell ref="BGD110:BGI110"/>
    <mergeCell ref="HJ114:HO114"/>
    <mergeCell ref="AEF121:AEK121"/>
    <mergeCell ref="BOF89:BOK89"/>
    <mergeCell ref="AVT117:AVY117"/>
    <mergeCell ref="BKH101:BKM101"/>
    <mergeCell ref="ARD89:ARI89"/>
    <mergeCell ref="WJ88:WO88"/>
    <mergeCell ref="AWX99:AXC99"/>
    <mergeCell ref="AAB119:AAG119"/>
    <mergeCell ref="ACV93:ADA93"/>
    <mergeCell ref="AZR100:AZW100"/>
    <mergeCell ref="BKB108:BKG108"/>
    <mergeCell ref="AEF116:AEK116"/>
    <mergeCell ref="BBT118:BBY118"/>
    <mergeCell ref="BKH102:BKM102"/>
    <mergeCell ref="HD116:HI116"/>
    <mergeCell ref="AUD99:AUI99"/>
    <mergeCell ref="AZX109:BAC109"/>
    <mergeCell ref="JX90:KC90"/>
    <mergeCell ref="BGJ114:BGO114"/>
    <mergeCell ref="WJ121:WO121"/>
    <mergeCell ref="AJN96:AJS96"/>
    <mergeCell ref="MR91:MW91"/>
    <mergeCell ref="ANF102:ANK102"/>
    <mergeCell ref="RT118:RY118"/>
    <mergeCell ref="ACV109:ADA109"/>
    <mergeCell ref="BGD121:BGI121"/>
    <mergeCell ref="UN119:US119"/>
    <mergeCell ref="BIX95:BJC95"/>
    <mergeCell ref="ANL111:ANQ111"/>
    <mergeCell ref="XB100:XG100"/>
    <mergeCell ref="FZ103:GE103"/>
    <mergeCell ref="BIX90:BJC90"/>
    <mergeCell ref="ABR96:ABW96"/>
    <mergeCell ref="ANL106:ANQ106"/>
    <mergeCell ref="JX118:KC118"/>
    <mergeCell ref="ALV90:AMA90"/>
    <mergeCell ref="XB95:XG95"/>
    <mergeCell ref="AJN124:AJS124"/>
    <mergeCell ref="BAP115:BAU115"/>
    <mergeCell ref="QJ106:QO106"/>
    <mergeCell ref="ANF113:ANK113"/>
    <mergeCell ref="TD107:TI107"/>
    <mergeCell ref="ATR118:ATW118"/>
    <mergeCell ref="AZF93:AZK93"/>
    <mergeCell ref="AMB99:AMG99"/>
    <mergeCell ref="AXV115:AYA115"/>
    <mergeCell ref="ARV109:ASA109"/>
    <mergeCell ref="AKF103:AKK103"/>
    <mergeCell ref="AF104:AK104"/>
    <mergeCell ref="CZ103:DE103"/>
    <mergeCell ref="JR120:JW120"/>
    <mergeCell ref="IT88:IY88"/>
    <mergeCell ref="ML119:MQ119"/>
    <mergeCell ref="AGH90:AGM90"/>
    <mergeCell ref="AMB100:AMG100"/>
    <mergeCell ref="BFX96:BGC96"/>
    <mergeCell ref="AWF94:AWK94"/>
    <mergeCell ref="AZF109:AZK109"/>
    <mergeCell ref="AID112:AII112"/>
    <mergeCell ref="OZ100:PE100"/>
    <mergeCell ref="AF99:AK99"/>
    <mergeCell ref="AGH110:AGM110"/>
    <mergeCell ref="ND98:NI98"/>
    <mergeCell ref="BFX91:BGC91"/>
    <mergeCell ref="BJP122:BJU122"/>
    <mergeCell ref="B91:G91"/>
    <mergeCell ref="CT122:CY122"/>
    <mergeCell ref="ZP102:ZU102"/>
    <mergeCell ref="ZP123:ZU123"/>
    <mergeCell ref="ACJ103:ACO103"/>
    <mergeCell ref="PF109:PK109"/>
    <mergeCell ref="ACJ97:ACO97"/>
    <mergeCell ref="AZF104:AZK104"/>
    <mergeCell ref="GX119:HC119"/>
    <mergeCell ref="ASN121:ASS121"/>
    <mergeCell ref="AIV91:AJA91"/>
    <mergeCell ref="KP108:KU108"/>
    <mergeCell ref="BMD103:BMI103"/>
    <mergeCell ref="BMD97:BMI97"/>
    <mergeCell ref="FH97:FM97"/>
    <mergeCell ref="TD92:TI92"/>
    <mergeCell ref="AQR119:AQW119"/>
    <mergeCell ref="ZP97:ZU97"/>
    <mergeCell ref="GR120:GW120"/>
    <mergeCell ref="ATL93:ATQ93"/>
    <mergeCell ref="JL94:JQ94"/>
    <mergeCell ref="PF104:PK104"/>
    <mergeCell ref="AJB100:AJG100"/>
    <mergeCell ref="AMT106:AMY106"/>
    <mergeCell ref="PX88:QC88"/>
    <mergeCell ref="ASN116:ASS116"/>
    <mergeCell ref="BMJ112:BMO112"/>
    <mergeCell ref="YL110:YQ110"/>
    <mergeCell ref="FH98:FM98"/>
    <mergeCell ref="GR121:GW121"/>
    <mergeCell ref="BOF109:BOK109"/>
    <mergeCell ref="JL89:JQ89"/>
    <mergeCell ref="AGZ122:AHE122"/>
    <mergeCell ref="ZP113:ZU113"/>
    <mergeCell ref="AMT101:AMY101"/>
    <mergeCell ref="FN107:FS107"/>
    <mergeCell ref="AGB118:AGG118"/>
    <mergeCell ref="AIV119:AJA119"/>
    <mergeCell ref="LZ95:ME95"/>
    <mergeCell ref="PR101:PW101"/>
    <mergeCell ref="IB88:IG88"/>
    <mergeCell ref="ALJ94:ALO94"/>
    <mergeCell ref="BKZ100:BLE100"/>
    <mergeCell ref="VR120:VW120"/>
    <mergeCell ref="BCR110:BCW110"/>
    <mergeCell ref="CN108:CS108"/>
    <mergeCell ref="BBT106:BBY106"/>
    <mergeCell ref="CH98:CM98"/>
    <mergeCell ref="LT114:LY114"/>
    <mergeCell ref="BCL90:BCQ90"/>
    <mergeCell ref="BIF100:BIK100"/>
    <mergeCell ref="ALJ95:ALO95"/>
    <mergeCell ref="BJ94:BO94"/>
    <mergeCell ref="KD101:KI101"/>
    <mergeCell ref="ED95:EI95"/>
    <mergeCell ref="PX111:QC111"/>
    <mergeCell ref="APN117:APS117"/>
    <mergeCell ref="N98:S98"/>
    <mergeCell ref="T108:Y108"/>
    <mergeCell ref="BBH103:BBM103"/>
    <mergeCell ref="BNB119:BNG119"/>
    <mergeCell ref="AVZ122:AWE122"/>
    <mergeCell ref="LZ123:ME123"/>
    <mergeCell ref="CH93:CM93"/>
    <mergeCell ref="AZR111:AZW111"/>
    <mergeCell ref="OT97:OY97"/>
    <mergeCell ref="BMD115:BMI115"/>
    <mergeCell ref="VF91:VK91"/>
    <mergeCell ref="ASB92:ASG92"/>
    <mergeCell ref="ED96:EI96"/>
    <mergeCell ref="AYN103:AYS103"/>
    <mergeCell ref="AYN97:AYS97"/>
    <mergeCell ref="ON104:OS104"/>
    <mergeCell ref="BBH98:BBM98"/>
    <mergeCell ref="BNB114:BNG114"/>
    <mergeCell ref="LZ124:ME124"/>
    <mergeCell ref="MR102:MW102"/>
    <mergeCell ref="AVZ113:AWE113"/>
    <mergeCell ref="ON99:OS99"/>
    <mergeCell ref="AIJ95:AIO95"/>
    <mergeCell ref="ARV111:ASA111"/>
    <mergeCell ref="AUP110:AUU110"/>
    <mergeCell ref="N109:S109"/>
    <mergeCell ref="ASZ97:ATE97"/>
    <mergeCell ref="OT108:OY108"/>
    <mergeCell ref="AFP89:AFU89"/>
    <mergeCell ref="BJD115:BJI115"/>
    <mergeCell ref="VF119:VK119"/>
    <mergeCell ref="AIJ96:AIO96"/>
    <mergeCell ref="ASB120:ASG120"/>
    <mergeCell ref="BIX101:BJC101"/>
    <mergeCell ref="BLX116:BMC116"/>
    <mergeCell ref="YX108:ZC108"/>
    <mergeCell ref="CB101:CG101"/>
    <mergeCell ref="BD96:BI96"/>
    <mergeCell ref="ABR107:ABW107"/>
    <mergeCell ref="AYN108:AYS108"/>
    <mergeCell ref="BBH88:BBM88"/>
    <mergeCell ref="BEZ119:BFE119"/>
    <mergeCell ref="UZ120:VE120"/>
    <mergeCell ref="BHT93:BHY93"/>
    <mergeCell ref="IZ124:JE124"/>
    <mergeCell ref="AXJ100:AXO100"/>
    <mergeCell ref="APB110:APG110"/>
    <mergeCell ref="TD118:TI118"/>
    <mergeCell ref="KV121:LA121"/>
    <mergeCell ref="AST99:ASY99"/>
    <mergeCell ref="LN105:LS105"/>
    <mergeCell ref="RZ110:SE110"/>
    <mergeCell ref="AOV117:APA117"/>
    <mergeCell ref="AOV111:APA111"/>
    <mergeCell ref="XT89:XY89"/>
    <mergeCell ref="BOL92:BOQ92"/>
    <mergeCell ref="AXJ95:AXO95"/>
    <mergeCell ref="BHN95:BHS95"/>
    <mergeCell ref="IT99:IY99"/>
    <mergeCell ref="AGH101:AGM101"/>
    <mergeCell ref="LN100:LS100"/>
    <mergeCell ref="AMB111:AMG111"/>
    <mergeCell ref="VX108:WC108"/>
    <mergeCell ref="AOV112:APA112"/>
    <mergeCell ref="AEL92:AEQ92"/>
    <mergeCell ref="AZF120:AZK120"/>
    <mergeCell ref="BHT104:BHY104"/>
    <mergeCell ref="AKX124:ALC124"/>
    <mergeCell ref="ANR98:ANW98"/>
    <mergeCell ref="BKN105:BKS105"/>
    <mergeCell ref="APB121:APG121"/>
    <mergeCell ref="B102:G102"/>
    <mergeCell ref="VX109:WC109"/>
    <mergeCell ref="EV112:FA112"/>
    <mergeCell ref="QP98:QU98"/>
    <mergeCell ref="BV103:CA103"/>
    <mergeCell ref="ACJ114:ACO114"/>
    <mergeCell ref="AID124:AII124"/>
    <mergeCell ref="AZF115:AZK115"/>
    <mergeCell ref="BBZ89:BCE89"/>
    <mergeCell ref="RZ121:SE121"/>
    <mergeCell ref="AX99:BC99"/>
    <mergeCell ref="UT95:UY95"/>
    <mergeCell ref="AYB107:AYG107"/>
    <mergeCell ref="BDV117:BEA117"/>
    <mergeCell ref="AEX89:AFC89"/>
    <mergeCell ref="ACP123:ACU123"/>
    <mergeCell ref="QP93:QU93"/>
    <mergeCell ref="PF115:PK115"/>
    <mergeCell ref="MF112:MK112"/>
    <mergeCell ref="MF106:MK106"/>
    <mergeCell ref="UT96:UY96"/>
    <mergeCell ref="BGJ92:BGO92"/>
    <mergeCell ref="UT90:UY90"/>
    <mergeCell ref="AYB102:AYG102"/>
    <mergeCell ref="AKX108:ALC108"/>
    <mergeCell ref="AHX99:AIC99"/>
    <mergeCell ref="BOF120:BOK120"/>
    <mergeCell ref="ACP118:ACU118"/>
    <mergeCell ref="AAZ102:ABE102"/>
    <mergeCell ref="FN118:FS118"/>
    <mergeCell ref="QP109:QU109"/>
    <mergeCell ref="AFD99:AFI99"/>
    <mergeCell ref="IH119:IM119"/>
    <mergeCell ref="AWR95:AWW95"/>
    <mergeCell ref="BJ122:BO122"/>
    <mergeCell ref="HJ115:HO115"/>
    <mergeCell ref="ABF111:ABK111"/>
    <mergeCell ref="AGZ121:AHE121"/>
    <mergeCell ref="IB99:IG99"/>
    <mergeCell ref="BAV92:BBA92"/>
    <mergeCell ref="BEN123:BES123"/>
    <mergeCell ref="AUV93:AVA93"/>
    <mergeCell ref="BHH97:BHM97"/>
    <mergeCell ref="BNT91:BNY91"/>
    <mergeCell ref="ATX89:AUC89"/>
    <mergeCell ref="BIR120:BIW120"/>
    <mergeCell ref="ABF112:ABK112"/>
    <mergeCell ref="ABF106:ABK106"/>
    <mergeCell ref="IB94:IG94"/>
    <mergeCell ref="LB109:LG109"/>
    <mergeCell ref="BEN118:BES118"/>
    <mergeCell ref="AHR100:AHW100"/>
    <mergeCell ref="XH124:XM124"/>
    <mergeCell ref="BFF102:BFK102"/>
    <mergeCell ref="BKZ112:BLE112"/>
    <mergeCell ref="ED112:EI112"/>
    <mergeCell ref="ED106:EI106"/>
    <mergeCell ref="AWX105:AXC105"/>
    <mergeCell ref="SR123:SW123"/>
    <mergeCell ref="BHB99:BHG99"/>
    <mergeCell ref="BJV98:BKA98"/>
    <mergeCell ref="ALP115:ALU115"/>
    <mergeCell ref="BLF121:BLK121"/>
    <mergeCell ref="EJ121:EO121"/>
    <mergeCell ref="AOJ89:AOO89"/>
    <mergeCell ref="XZ103:YE103"/>
    <mergeCell ref="AKL101:AKQ101"/>
    <mergeCell ref="BHH108:BHM108"/>
    <mergeCell ref="RH89:RM89"/>
    <mergeCell ref="XB99:XG99"/>
    <mergeCell ref="AF119:AK119"/>
    <mergeCell ref="UB90:UG90"/>
    <mergeCell ref="CZ93:DE93"/>
    <mergeCell ref="ZV100:AAA100"/>
    <mergeCell ref="AUP101:AUU101"/>
    <mergeCell ref="ATR96:ATW96"/>
    <mergeCell ref="AKF108:AKK108"/>
    <mergeCell ref="VL113:VQ113"/>
    <mergeCell ref="EJ116:EO116"/>
    <mergeCell ref="ABX118:ACC118"/>
    <mergeCell ref="BMP88:BMU88"/>
    <mergeCell ref="BBN124:BBS124"/>
    <mergeCell ref="NP122:NU122"/>
    <mergeCell ref="BEH98:BEM98"/>
    <mergeCell ref="BNT114:BNY114"/>
    <mergeCell ref="AAB109:AAG109"/>
    <mergeCell ref="AQX90:ARC90"/>
    <mergeCell ref="BDJ121:BDO121"/>
    <mergeCell ref="NJ102:NO102"/>
    <mergeCell ref="AKF109:AKK109"/>
    <mergeCell ref="BEB99:BEG99"/>
    <mergeCell ref="QD103:QI103"/>
    <mergeCell ref="BJV109:BKA109"/>
    <mergeCell ref="CZ109:DE109"/>
    <mergeCell ref="BNN115:BNS115"/>
    <mergeCell ref="WP91:WU91"/>
    <mergeCell ref="RN120:RS120"/>
    <mergeCell ref="BBH99:BBM99"/>
    <mergeCell ref="AEL119:AEQ119"/>
    <mergeCell ref="AEL94:AEQ94"/>
    <mergeCell ref="NJ97:NO97"/>
    <mergeCell ref="QJ112:QO112"/>
    <mergeCell ref="AHF93:AHK93"/>
    <mergeCell ref="BEB100:BEG100"/>
    <mergeCell ref="BEB94:BEG94"/>
    <mergeCell ref="ATR124:ATW124"/>
    <mergeCell ref="AAN106:AAS106"/>
    <mergeCell ref="AGH116:AGM116"/>
    <mergeCell ref="BAD112:BAI112"/>
    <mergeCell ref="ND104:NI104"/>
    <mergeCell ref="BIR96:BIW96"/>
    <mergeCell ref="AKL113:AKQ113"/>
    <mergeCell ref="BHZ115:BIE115"/>
    <mergeCell ref="OH90:OM90"/>
    <mergeCell ref="BKT114:BKY114"/>
    <mergeCell ref="RB91:RG91"/>
    <mergeCell ref="UT122:UY122"/>
    <mergeCell ref="ARP102:ARU102"/>
    <mergeCell ref="AXJ112:AXO112"/>
    <mergeCell ref="AAN107:AAS107"/>
    <mergeCell ref="NJ113:NO113"/>
    <mergeCell ref="AUJ103:AUO103"/>
    <mergeCell ref="AHF109:AHK109"/>
    <mergeCell ref="TV118:UA118"/>
    <mergeCell ref="FB123:FG123"/>
    <mergeCell ref="BKN121:BKS121"/>
    <mergeCell ref="ATL99:ATQ99"/>
    <mergeCell ref="WP119:WU119"/>
    <mergeCell ref="AOV123:APA123"/>
    <mergeCell ref="ARP97:ARU97"/>
    <mergeCell ref="KJ103:KO103"/>
    <mergeCell ref="BJD93:BJI93"/>
    <mergeCell ref="KJ97:KO97"/>
    <mergeCell ref="AHF104:AHK104"/>
    <mergeCell ref="DR116:DW116"/>
    <mergeCell ref="BKN116:BKS116"/>
    <mergeCell ref="BNH90:BNM90"/>
    <mergeCell ref="AQL110:AQQ110"/>
    <mergeCell ref="AGB96:AGG96"/>
    <mergeCell ref="HV113:IA113"/>
    <mergeCell ref="KJ98:KO98"/>
    <mergeCell ref="UT106:UY106"/>
    <mergeCell ref="ANR110:ANW110"/>
    <mergeCell ref="ARP113:ARU113"/>
    <mergeCell ref="DR111:DW111"/>
    <mergeCell ref="XN107:XS107"/>
    <mergeCell ref="GL110:GQ110"/>
    <mergeCell ref="ADH117:ADM117"/>
    <mergeCell ref="AGZ123:AHE123"/>
    <mergeCell ref="KD105:KI105"/>
    <mergeCell ref="AGB91:AGG91"/>
    <mergeCell ref="AJT122:AJY122"/>
    <mergeCell ref="BDP93:BDU93"/>
    <mergeCell ref="BJJ103:BJO103"/>
    <mergeCell ref="AQL99:AQQ99"/>
    <mergeCell ref="ZJ104:ZO104"/>
    <mergeCell ref="ATF100:ATK100"/>
    <mergeCell ref="IZ91:JE91"/>
    <mergeCell ref="DX120:EC120"/>
    <mergeCell ref="AFV92:AGA92"/>
    <mergeCell ref="AMH103:AMM103"/>
    <mergeCell ref="ND88:NI88"/>
    <mergeCell ref="QV119:RA119"/>
    <mergeCell ref="ANR120:ANW120"/>
    <mergeCell ref="AQL100:AQQ100"/>
    <mergeCell ref="AQL94:AQQ94"/>
    <mergeCell ref="MX106:NC106"/>
    <mergeCell ref="AJT113:AJY113"/>
    <mergeCell ref="AMN112:AMS112"/>
    <mergeCell ref="AEF122:AEK122"/>
    <mergeCell ref="AR117:AW117"/>
    <mergeCell ref="BFF90:BFK90"/>
    <mergeCell ref="BHZ91:BIE91"/>
    <mergeCell ref="ADZ123:AEE123"/>
    <mergeCell ref="MX101:NC101"/>
    <mergeCell ref="AGT97:AGY97"/>
    <mergeCell ref="BDP104:BDU104"/>
    <mergeCell ref="AMN107:AMS107"/>
    <mergeCell ref="BNB120:BNG120"/>
    <mergeCell ref="TJ95:TO95"/>
    <mergeCell ref="AWX115:AXC115"/>
    <mergeCell ref="DF92:DK92"/>
    <mergeCell ref="AFV120:AGA120"/>
    <mergeCell ref="ABF123:ABK123"/>
    <mergeCell ref="APB88:APG88"/>
    <mergeCell ref="ADZ124:AEE124"/>
    <mergeCell ref="AVN93:AVS93"/>
    <mergeCell ref="TP104:TU104"/>
    <mergeCell ref="BKH118:BKM118"/>
    <mergeCell ref="WJ105:WO105"/>
    <mergeCell ref="AWX116:AXC116"/>
    <mergeCell ref="IZ114:JE114"/>
    <mergeCell ref="ACV110:ADA110"/>
    <mergeCell ref="AZR117:AZW117"/>
    <mergeCell ref="JR98:JW98"/>
    <mergeCell ref="BGD122:BGI122"/>
    <mergeCell ref="WD123:WI123"/>
    <mergeCell ref="ACP90:ACU90"/>
    <mergeCell ref="BMP110:BMU110"/>
    <mergeCell ref="FT110:FY110"/>
    <mergeCell ref="AFJ91:AFO91"/>
    <mergeCell ref="AJB122:AJG122"/>
    <mergeCell ref="ADZ113:AEE113"/>
    <mergeCell ref="ARD101:ARI101"/>
    <mergeCell ref="BIR103:BIW103"/>
    <mergeCell ref="JX107:KC107"/>
    <mergeCell ref="BIR97:BIW97"/>
    <mergeCell ref="TJ123:TO123"/>
    <mergeCell ref="ANF119:ANK119"/>
    <mergeCell ref="BKB120:BKG120"/>
    <mergeCell ref="UB101:UG101"/>
    <mergeCell ref="ZV111:AAA111"/>
    <mergeCell ref="LT104:LY104"/>
    <mergeCell ref="AZL92:AZQ92"/>
    <mergeCell ref="BFX97:BGC97"/>
    <mergeCell ref="SF92:SK92"/>
    <mergeCell ref="ADZ108:AEE108"/>
    <mergeCell ref="BIR98:BIW98"/>
    <mergeCell ref="YR97:YW97"/>
    <mergeCell ref="JX102:KC102"/>
    <mergeCell ref="APT94:APY94"/>
    <mergeCell ref="AVN104:AVS104"/>
    <mergeCell ref="ANF114:ANK114"/>
    <mergeCell ref="AAB120:AAG120"/>
    <mergeCell ref="XB111:XG111"/>
    <mergeCell ref="ACV121:ADA121"/>
    <mergeCell ref="JR109:JW109"/>
    <mergeCell ref="QD114:QI114"/>
    <mergeCell ref="APT95:APY95"/>
    <mergeCell ref="YR98:YW98"/>
    <mergeCell ref="FT121:FY121"/>
    <mergeCell ref="APT89:APY89"/>
    <mergeCell ref="IN95:IS95"/>
    <mergeCell ref="BFX113:BGC113"/>
    <mergeCell ref="OH105:OM105"/>
    <mergeCell ref="UH111:UM111"/>
    <mergeCell ref="ALV107:AMA107"/>
    <mergeCell ref="ARP117:ARU117"/>
    <mergeCell ref="BLL88:BLQ88"/>
    <mergeCell ref="MR92:MW92"/>
    <mergeCell ref="QJ123:QO123"/>
    <mergeCell ref="APZ104:AQE104"/>
    <mergeCell ref="TD124:TI124"/>
    <mergeCell ref="FT89:FY89"/>
    <mergeCell ref="ZP91:ZU91"/>
    <mergeCell ref="IN96:IS96"/>
    <mergeCell ref="AJB101:AJG101"/>
    <mergeCell ref="BFX108:BGC108"/>
    <mergeCell ref="BCX97:BDC97"/>
    <mergeCell ref="ALV102:AMA102"/>
    <mergeCell ref="BFR98:BFW98"/>
    <mergeCell ref="QJ124:QO124"/>
    <mergeCell ref="ASH96:ASM96"/>
    <mergeCell ref="BBZ120:BCE120"/>
    <mergeCell ref="QJ118:QO118"/>
    <mergeCell ref="BET94:BEY94"/>
    <mergeCell ref="BAD124:BAI124"/>
    <mergeCell ref="BCX98:BDC98"/>
    <mergeCell ref="SX99:TC99"/>
    <mergeCell ref="ASN122:ASS122"/>
    <mergeCell ref="VR98:VW98"/>
    <mergeCell ref="ASN105:ASS105"/>
    <mergeCell ref="AWF111:AWK111"/>
    <mergeCell ref="AYZ110:AZE110"/>
    <mergeCell ref="OZ117:PE117"/>
    <mergeCell ref="AOP92:AOU92"/>
    <mergeCell ref="ASH123:ASM123"/>
    <mergeCell ref="AVB97:AVG97"/>
    <mergeCell ref="TD108:TI108"/>
    <mergeCell ref="AWL120:AWQ120"/>
    <mergeCell ref="GL101:GQ101"/>
    <mergeCell ref="RN92:RS92"/>
    <mergeCell ref="JF102:JK102"/>
    <mergeCell ref="OZ112:PE112"/>
    <mergeCell ref="APN123:APS123"/>
    <mergeCell ref="BFR88:BFW88"/>
    <mergeCell ref="ASH124:ASM124"/>
    <mergeCell ref="AVB98:AVG98"/>
    <mergeCell ref="AKR105:AKW105"/>
    <mergeCell ref="PF121:PK121"/>
    <mergeCell ref="AGB102:AGG102"/>
    <mergeCell ref="CN114:CS114"/>
    <mergeCell ref="AIV103:AJA103"/>
    <mergeCell ref="BJJ114:BJO114"/>
    <mergeCell ref="ZJ115:ZO115"/>
    <mergeCell ref="ACD89:ACI89"/>
    <mergeCell ref="AYZ121:AZE121"/>
    <mergeCell ref="BBT95:BBY95"/>
    <mergeCell ref="ASH113:ASM113"/>
    <mergeCell ref="BFL101:BFQ101"/>
    <mergeCell ref="LT103:LY103"/>
    <mergeCell ref="BEN96:BES96"/>
    <mergeCell ref="YF107:YK107"/>
    <mergeCell ref="AVB108:AVG108"/>
    <mergeCell ref="FB89:FG89"/>
    <mergeCell ref="AHL96:AHQ96"/>
    <mergeCell ref="ATF112:ATK112"/>
    <mergeCell ref="PR118:PW118"/>
    <mergeCell ref="ASH108:ASM108"/>
    <mergeCell ref="BMD104:BMI104"/>
    <mergeCell ref="APH124:APM124"/>
    <mergeCell ref="YF102:YK102"/>
    <mergeCell ref="AVB109:AVG109"/>
    <mergeCell ref="ASB98:ASG98"/>
    <mergeCell ref="AER96:AEW96"/>
    <mergeCell ref="AOJ120:AOO120"/>
    <mergeCell ref="ALJ111:ALO111"/>
    <mergeCell ref="ARD121:ARI121"/>
    <mergeCell ref="XZ109:YE109"/>
    <mergeCell ref="ARV105:ASA105"/>
    <mergeCell ref="AMN124:AMS124"/>
    <mergeCell ref="BMD99:BMI99"/>
    <mergeCell ref="FH99:FM99"/>
    <mergeCell ref="ASB93:ASG93"/>
    <mergeCell ref="AIP111:AIU111"/>
    <mergeCell ref="BIF117:BIK117"/>
    <mergeCell ref="BCL101:BCQ101"/>
    <mergeCell ref="BJ111:BO111"/>
    <mergeCell ref="BIF111:BIK111"/>
    <mergeCell ref="ON88:OS88"/>
    <mergeCell ref="AAZ92:ABE92"/>
    <mergeCell ref="AER123:AEW123"/>
    <mergeCell ref="UZ93:VE93"/>
    <mergeCell ref="ARV100:ASA100"/>
    <mergeCell ref="AHL124:AHQ124"/>
    <mergeCell ref="BKT92:BKY92"/>
    <mergeCell ref="BCL102:BCQ102"/>
    <mergeCell ref="SL109:SQ109"/>
    <mergeCell ref="BJ112:BO112"/>
    <mergeCell ref="AFP122:AFU122"/>
    <mergeCell ref="ASB109:ASG109"/>
    <mergeCell ref="CB90:CG90"/>
    <mergeCell ref="AER118:AEW118"/>
    <mergeCell ref="AVT115:AVY115"/>
    <mergeCell ref="LN106:LS106"/>
    <mergeCell ref="AYN114:AYS114"/>
    <mergeCell ref="AFJ102:AFO102"/>
    <mergeCell ref="BD113:BI113"/>
    <mergeCell ref="ACV122:ADA122"/>
    <mergeCell ref="GR88:GW88"/>
    <mergeCell ref="PL93:PQ93"/>
    <mergeCell ref="BGV105:BHA105"/>
    <mergeCell ref="VF103:VK103"/>
    <mergeCell ref="LT115:LY115"/>
    <mergeCell ref="ON116:OS116"/>
    <mergeCell ref="AFJ97:AFO97"/>
    <mergeCell ref="AIJ112:AIO112"/>
    <mergeCell ref="BLR124:BLW124"/>
    <mergeCell ref="DX88:EC88"/>
    <mergeCell ref="UZ104:VE104"/>
    <mergeCell ref="AHL108:AHQ108"/>
    <mergeCell ref="AYH89:AYM89"/>
    <mergeCell ref="BBB90:BBG90"/>
    <mergeCell ref="TV96:UA96"/>
    <mergeCell ref="AFP112:AFU112"/>
    <mergeCell ref="ML94:MQ94"/>
    <mergeCell ref="BIX118:BJC118"/>
    <mergeCell ref="CB118:CG118"/>
    <mergeCell ref="ABR124:ABW124"/>
    <mergeCell ref="BBH105:BBM105"/>
    <mergeCell ref="AFJ113:AFO113"/>
    <mergeCell ref="BKT115:BKY115"/>
    <mergeCell ref="BLL99:BLQ99"/>
    <mergeCell ref="TV91:UA91"/>
    <mergeCell ref="XN122:XS122"/>
    <mergeCell ref="AUJ102:AUO102"/>
    <mergeCell ref="ARJ93:ARO93"/>
    <mergeCell ref="AXD103:AXI103"/>
    <mergeCell ref="BHN111:BHS111"/>
    <mergeCell ref="ABR119:ABW119"/>
    <mergeCell ref="CT97:CY97"/>
    <mergeCell ref="IN107:IS107"/>
    <mergeCell ref="BLR108:BLW108"/>
    <mergeCell ref="AX88:BC88"/>
    <mergeCell ref="BLL94:BLQ94"/>
    <mergeCell ref="EP94:EU94"/>
    <mergeCell ref="HJ93:HO93"/>
    <mergeCell ref="AEF100:AEK100"/>
    <mergeCell ref="AYB96:AYG96"/>
    <mergeCell ref="BHN112:BHS112"/>
    <mergeCell ref="IT116:IY116"/>
    <mergeCell ref="BHN106:BHS106"/>
    <mergeCell ref="BDP124:BDU124"/>
    <mergeCell ref="RZ122:SE122"/>
    <mergeCell ref="AID115:AII115"/>
    <mergeCell ref="BHT121:BHY121"/>
    <mergeCell ref="BBT122:BBY122"/>
    <mergeCell ref="BBT97:BBY97"/>
    <mergeCell ref="OB92:OG92"/>
    <mergeCell ref="AR101:AW101"/>
    <mergeCell ref="UN103:US103"/>
    <mergeCell ref="HD95:HI95"/>
    <mergeCell ref="B119:G119"/>
    <mergeCell ref="AKL107:AKQ107"/>
    <mergeCell ref="BGJ93:BGO93"/>
    <mergeCell ref="LH92:LM92"/>
    <mergeCell ref="OZ123:PE123"/>
    <mergeCell ref="BHT116:BHY116"/>
    <mergeCell ref="RT97:RY97"/>
    <mergeCell ref="ACV88:ADA88"/>
    <mergeCell ref="BP94:BU94"/>
    <mergeCell ref="UN98:US98"/>
    <mergeCell ref="HJ104:HO104"/>
    <mergeCell ref="AEX106:AFC106"/>
    <mergeCell ref="AXV110:AYA110"/>
    <mergeCell ref="AKR116:AKW116"/>
    <mergeCell ref="BEN112:BES112"/>
    <mergeCell ref="ANL90:ANQ90"/>
    <mergeCell ref="ATX122:AUC122"/>
    <mergeCell ref="AOV113:APA113"/>
    <mergeCell ref="BGJ109:BGO109"/>
    <mergeCell ref="BP95:BU95"/>
    <mergeCell ref="BP89:BU89"/>
    <mergeCell ref="TD91:TI91"/>
    <mergeCell ref="NV110:OA110"/>
    <mergeCell ref="RT113:RY113"/>
    <mergeCell ref="AEX101:AFC101"/>
    <mergeCell ref="ARD122:ARI122"/>
    <mergeCell ref="DL117:DQ117"/>
    <mergeCell ref="XH88:XM88"/>
    <mergeCell ref="AAZ119:ABE119"/>
    <mergeCell ref="JX122:KC122"/>
    <mergeCell ref="AXV99:AYA99"/>
    <mergeCell ref="ADT93:ADY93"/>
    <mergeCell ref="BAP100:BAU100"/>
    <mergeCell ref="AJN103:AJS103"/>
    <mergeCell ref="BAP94:BAU94"/>
    <mergeCell ref="AFD116:AFI116"/>
    <mergeCell ref="BHB88:BHG88"/>
    <mergeCell ref="ATR97:ATW97"/>
    <mergeCell ref="AWR112:AWW112"/>
    <mergeCell ref="BNN93:BNS93"/>
    <mergeCell ref="RT108:RY108"/>
    <mergeCell ref="AJH104:AJM104"/>
    <mergeCell ref="AVB120:AVG120"/>
    <mergeCell ref="AXV94:AYA94"/>
    <mergeCell ref="AAZ114:ABE114"/>
    <mergeCell ref="ATX112:AUC112"/>
    <mergeCell ref="ATX106:AUC106"/>
    <mergeCell ref="AAT94:AAY94"/>
    <mergeCell ref="BNT102:BNY102"/>
    <mergeCell ref="AWR107:AWW107"/>
    <mergeCell ref="IB111:IG111"/>
    <mergeCell ref="KV110:LA110"/>
    <mergeCell ref="ALJ123:ALO123"/>
    <mergeCell ref="AKL91:AKQ91"/>
    <mergeCell ref="AOD122:AOI122"/>
    <mergeCell ref="AOD97:AOI97"/>
    <mergeCell ref="AL92:AQ92"/>
    <mergeCell ref="ED123:EI123"/>
    <mergeCell ref="ATX107:AUC107"/>
    <mergeCell ref="BNT103:BNY103"/>
    <mergeCell ref="JX108:KC108"/>
    <mergeCell ref="BNT97:BNY97"/>
    <mergeCell ref="BEH115:BEM115"/>
    <mergeCell ref="GX97:HC97"/>
    <mergeCell ref="ADT104:ADY104"/>
    <mergeCell ref="KP92:KU92"/>
    <mergeCell ref="BHB116:BHG116"/>
    <mergeCell ref="APZ119:AQE119"/>
    <mergeCell ref="WV107:XA107"/>
    <mergeCell ref="AKF92:AKK92"/>
    <mergeCell ref="WV101:XA101"/>
    <mergeCell ref="BNN104:BNS104"/>
    <mergeCell ref="GR104:GW104"/>
    <mergeCell ref="ED124:EI124"/>
    <mergeCell ref="AUV100:AVA100"/>
    <mergeCell ref="AKF110:AKK110"/>
    <mergeCell ref="CZ110:DE110"/>
    <mergeCell ref="ZV117:AAA117"/>
    <mergeCell ref="AQR98:AQW98"/>
    <mergeCell ref="BNN105:BNS105"/>
    <mergeCell ref="GR105:GW105"/>
    <mergeCell ref="GR99:GW99"/>
    <mergeCell ref="AGH122:AGM122"/>
    <mergeCell ref="AAN95:AAS95"/>
    <mergeCell ref="AGH105:AGM105"/>
    <mergeCell ref="BJP117:BJU117"/>
    <mergeCell ref="CT117:CY117"/>
    <mergeCell ref="BMJ91:BMO91"/>
    <mergeCell ref="RH101:RM101"/>
    <mergeCell ref="AOD108:AOI108"/>
    <mergeCell ref="AQX107:ARC107"/>
    <mergeCell ref="XT95:XY95"/>
    <mergeCell ref="AAN96:AAS96"/>
    <mergeCell ref="AKF120:AKK120"/>
    <mergeCell ref="BBB101:BBG101"/>
    <mergeCell ref="RB108:RG108"/>
    <mergeCell ref="AMZ94:ANE94"/>
    <mergeCell ref="ZP92:ZU92"/>
    <mergeCell ref="CT112:CY112"/>
    <mergeCell ref="ATL88:ATQ88"/>
    <mergeCell ref="AZX93:BAC93"/>
    <mergeCell ref="BBH116:BBM116"/>
    <mergeCell ref="NJ114:NO114"/>
    <mergeCell ref="AKF121:AKK121"/>
    <mergeCell ref="AHF110:AHK110"/>
    <mergeCell ref="BEB117:BEG117"/>
    <mergeCell ref="OB98:OG98"/>
    <mergeCell ref="BKN122:BKS122"/>
    <mergeCell ref="AAN123:AAS123"/>
    <mergeCell ref="DR105:DW105"/>
    <mergeCell ref="AXD114:AXI114"/>
    <mergeCell ref="ND121:NI121"/>
    <mergeCell ref="AJB107:AJG107"/>
    <mergeCell ref="ND115:NI115"/>
    <mergeCell ref="AGZ117:AHE117"/>
    <mergeCell ref="PX95:QC95"/>
    <mergeCell ref="PX89:QC89"/>
    <mergeCell ref="ATF101:ATK101"/>
    <mergeCell ref="BNB97:BNG97"/>
    <mergeCell ref="XT123:XY123"/>
    <mergeCell ref="OB93:OG93"/>
    <mergeCell ref="AXJ123:AXO123"/>
    <mergeCell ref="QD104:QI104"/>
    <mergeCell ref="AGZ112:AHE112"/>
    <mergeCell ref="ATL116:ATQ116"/>
    <mergeCell ref="WP92:WU92"/>
    <mergeCell ref="AGB108:AGG108"/>
    <mergeCell ref="BNB98:BNG98"/>
    <mergeCell ref="AZX104:BAC104"/>
    <mergeCell ref="LZ102:ME102"/>
    <mergeCell ref="XT118:XY118"/>
    <mergeCell ref="BCR105:BCW105"/>
    <mergeCell ref="HP115:HU115"/>
    <mergeCell ref="BJD110:BJI110"/>
    <mergeCell ref="AR118:AW118"/>
    <mergeCell ref="UN114:US114"/>
    <mergeCell ref="BNH107:BNM107"/>
    <mergeCell ref="AUD89:AUI89"/>
    <mergeCell ref="SR105:SW105"/>
    <mergeCell ref="WJ111:WO111"/>
    <mergeCell ref="PR96:PW96"/>
    <mergeCell ref="AVZ117:AWE117"/>
    <mergeCell ref="AVZ92:AWE92"/>
    <mergeCell ref="OT92:OY92"/>
    <mergeCell ref="AAN108:AAS108"/>
    <mergeCell ref="MX96:NC96"/>
    <mergeCell ref="WP120:WU120"/>
    <mergeCell ref="MX90:NC90"/>
    <mergeCell ref="BKH108:BKM108"/>
    <mergeCell ref="DL108:DQ108"/>
    <mergeCell ref="ANL101:ANQ101"/>
    <mergeCell ref="AQF102:AQK102"/>
    <mergeCell ref="BNB109:BNG109"/>
    <mergeCell ref="GF109:GK109"/>
    <mergeCell ref="BJD94:BJI94"/>
    <mergeCell ref="BJD121:BJI121"/>
    <mergeCell ref="CH121:CM121"/>
    <mergeCell ref="BLX95:BMC95"/>
    <mergeCell ref="WP115:WU115"/>
    <mergeCell ref="AQL117:AQQ117"/>
    <mergeCell ref="AQL111:AQQ111"/>
    <mergeCell ref="XH99:XM99"/>
    <mergeCell ref="ADB109:ADG109"/>
    <mergeCell ref="AOV95:APA95"/>
    <mergeCell ref="DF93:DK93"/>
    <mergeCell ref="IZ103:JE103"/>
    <mergeCell ref="N121:S121"/>
    <mergeCell ref="BGJ121:BGO121"/>
    <mergeCell ref="BAP111:BAU111"/>
    <mergeCell ref="N115:S115"/>
    <mergeCell ref="TJ111:TO111"/>
    <mergeCell ref="CH89:CM89"/>
    <mergeCell ref="ZD121:ZI121"/>
    <mergeCell ref="CH116:CM116"/>
    <mergeCell ref="ASZ92:ATE92"/>
    <mergeCell ref="AWR123:AWW123"/>
    <mergeCell ref="BCL108:BCQ108"/>
    <mergeCell ref="BCF98:BCK98"/>
    <mergeCell ref="A1:K1"/>
    <mergeCell ref="AOV96:APA96"/>
    <mergeCell ref="AOV90:APA90"/>
    <mergeCell ref="BAP106:BAU106"/>
    <mergeCell ref="N116:S116"/>
    <mergeCell ref="TJ112:TO112"/>
    <mergeCell ref="TJ106:TO106"/>
    <mergeCell ref="AQF113:AQK113"/>
    <mergeCell ref="AF94:AK94"/>
    <mergeCell ref="AWR124:AWW124"/>
    <mergeCell ref="AWR118:AWW118"/>
    <mergeCell ref="AZL98:AZQ98"/>
    <mergeCell ref="PL124:PQ124"/>
    <mergeCell ref="PL99:PQ99"/>
    <mergeCell ref="SF98:SK98"/>
    <mergeCell ref="APB105:APG105"/>
    <mergeCell ref="EV96:FA96"/>
    <mergeCell ref="AVN110:AVS110"/>
    <mergeCell ref="AL109:AQ109"/>
    <mergeCell ref="AZF99:AZK99"/>
    <mergeCell ref="ADT115:ADY115"/>
    <mergeCell ref="AGN89:AGS89"/>
    <mergeCell ref="BJV101:BKA101"/>
    <mergeCell ref="SF93:SK93"/>
    <mergeCell ref="VX88:WC88"/>
    <mergeCell ref="ZP119:ZU119"/>
    <mergeCell ref="AZL108:AZQ108"/>
    <mergeCell ref="ACJ93:ACO93"/>
    <mergeCell ref="BLR123:BLW123"/>
    <mergeCell ref="RZ100:SE100"/>
    <mergeCell ref="ALV96:AMA96"/>
    <mergeCell ref="JR110:JW110"/>
    <mergeCell ref="AVH112:AVM112"/>
    <mergeCell ref="AMZ122:ANE122"/>
    <mergeCell ref="H117:M117"/>
    <mergeCell ref="ACP102:ACU102"/>
    <mergeCell ref="FT122:FY122"/>
    <mergeCell ref="AZL109:AZQ109"/>
    <mergeCell ref="BFX114:BGC114"/>
    <mergeCell ref="AJB96:AJG96"/>
    <mergeCell ref="VX115:WC115"/>
    <mergeCell ref="AVN121:AVS121"/>
    <mergeCell ref="ACJ109:ACO109"/>
    <mergeCell ref="AYH95:AYM95"/>
    <mergeCell ref="IH103:IM103"/>
    <mergeCell ref="CZ122:DE122"/>
    <mergeCell ref="BIL89:BIQ89"/>
    <mergeCell ref="AMZ111:ANE111"/>
    <mergeCell ref="ADZ96:AEE96"/>
    <mergeCell ref="APT112:APY112"/>
    <mergeCell ref="B92:G92"/>
    <mergeCell ref="APT106:APY106"/>
    <mergeCell ref="FN97:FS97"/>
    <mergeCell ref="ACJ104:ACO104"/>
    <mergeCell ref="ZJ93:ZO93"/>
    <mergeCell ref="AFD103:AFI103"/>
    <mergeCell ref="IH98:IM98"/>
    <mergeCell ref="YL116:YQ116"/>
    <mergeCell ref="ABF96:ABK96"/>
    <mergeCell ref="ABF90:ABK90"/>
    <mergeCell ref="AMZ106:ANE106"/>
    <mergeCell ref="BEN102:BES102"/>
    <mergeCell ref="ADZ91:AEE91"/>
    <mergeCell ref="ACP113:ACU113"/>
    <mergeCell ref="AJB124:AJG124"/>
    <mergeCell ref="BAD115:BAI115"/>
    <mergeCell ref="AJB118:AJG118"/>
    <mergeCell ref="PX106:QC106"/>
    <mergeCell ref="BIR99:BIW99"/>
    <mergeCell ref="ALV119:AMA119"/>
    <mergeCell ref="ABF91:ABK91"/>
    <mergeCell ref="BET117:BEY117"/>
    <mergeCell ref="Z97:AE97"/>
    <mergeCell ref="LB88:LG88"/>
    <mergeCell ref="OT119:OY119"/>
    <mergeCell ref="ALP99:ALU99"/>
    <mergeCell ref="ARJ109:ARO109"/>
    <mergeCell ref="BLF105:BLK105"/>
    <mergeCell ref="RN93:RS93"/>
    <mergeCell ref="AOJ100:AOO100"/>
    <mergeCell ref="AJB119:AJG119"/>
    <mergeCell ref="SX116:TC116"/>
    <mergeCell ref="BHH92:BHM92"/>
    <mergeCell ref="CN103:CS103"/>
    <mergeCell ref="LZ119:ME119"/>
    <mergeCell ref="BCR116:BCW116"/>
    <mergeCell ref="ALP94:ALU94"/>
    <mergeCell ref="BFL90:BFQ90"/>
    <mergeCell ref="EJ100:EO100"/>
    <mergeCell ref="BEN113:BES113"/>
    <mergeCell ref="AYZ122:AZE122"/>
    <mergeCell ref="AFV110:AGA110"/>
    <mergeCell ref="BJD122:BJI122"/>
    <mergeCell ref="VL117:VQ117"/>
    <mergeCell ref="VL92:VQ92"/>
    <mergeCell ref="YF91:YK91"/>
    <mergeCell ref="OT109:OY109"/>
    <mergeCell ref="ABX97:ACC97"/>
    <mergeCell ref="BBN103:BBS103"/>
    <mergeCell ref="RN104:RS104"/>
    <mergeCell ref="ADH120:ADM120"/>
    <mergeCell ref="ASB115:ASG115"/>
    <mergeCell ref="AUV89:AVA89"/>
    <mergeCell ref="AAB88:AAG88"/>
    <mergeCell ref="AXP90:AXU90"/>
    <mergeCell ref="GF120:GK120"/>
    <mergeCell ref="ACD106:ACI106"/>
    <mergeCell ref="IZ94:JE94"/>
    <mergeCell ref="OT104:OY104"/>
    <mergeCell ref="BFL118:BFQ118"/>
    <mergeCell ref="AIP100:AIU100"/>
    <mergeCell ref="BLX112:BMC112"/>
    <mergeCell ref="XZ110:YE110"/>
    <mergeCell ref="ABX113:ACC113"/>
    <mergeCell ref="KV116:LA116"/>
    <mergeCell ref="AUV117:AVA117"/>
    <mergeCell ref="BLX106:BMC106"/>
    <mergeCell ref="AER112:AEW112"/>
    <mergeCell ref="NP117:NU117"/>
    <mergeCell ref="GF115:GK115"/>
    <mergeCell ref="BHT110:BHY110"/>
    <mergeCell ref="IZ89:JE89"/>
    <mergeCell ref="BGD97:BGI97"/>
    <mergeCell ref="BAD91:BAI91"/>
    <mergeCell ref="FB107:FG107"/>
    <mergeCell ref="BLX107:BMC107"/>
    <mergeCell ref="KV117:LA117"/>
    <mergeCell ref="FB101:FG101"/>
    <mergeCell ref="ABX108:ACC108"/>
    <mergeCell ref="AYT113:AYY113"/>
    <mergeCell ref="YX97:ZC97"/>
    <mergeCell ref="AER107:AEW107"/>
    <mergeCell ref="BEH88:BEM88"/>
    <mergeCell ref="BHZ119:BIE119"/>
    <mergeCell ref="BD119:BI119"/>
    <mergeCell ref="BKT93:BKY93"/>
    <mergeCell ref="AAT100:AAY100"/>
    <mergeCell ref="NJ92:NO92"/>
    <mergeCell ref="FH116:FM116"/>
    <mergeCell ref="BEB106:BEG106"/>
    <mergeCell ref="WD97:WI97"/>
    <mergeCell ref="AHF88:AHK88"/>
    <mergeCell ref="FB102:FG102"/>
    <mergeCell ref="BKN100:BKS100"/>
    <mergeCell ref="YX98:ZC98"/>
    <mergeCell ref="VF120:VK120"/>
    <mergeCell ref="BCF110:BCK110"/>
    <mergeCell ref="APB116:APG116"/>
    <mergeCell ref="BD114:BI114"/>
    <mergeCell ref="XZ121:YE121"/>
    <mergeCell ref="UZ110:VE110"/>
    <mergeCell ref="ARV117:ASA117"/>
    <mergeCell ref="BV98:CA98"/>
    <mergeCell ref="BBH106:BBM106"/>
    <mergeCell ref="AYH122:AYM122"/>
    <mergeCell ref="AQX113:ARC113"/>
    <mergeCell ref="BKT109:BKY109"/>
    <mergeCell ref="LT105:LY105"/>
    <mergeCell ref="HV117:IA117"/>
    <mergeCell ref="LN123:LS123"/>
    <mergeCell ref="BV93:CA93"/>
    <mergeCell ref="OH97:OM97"/>
    <mergeCell ref="BEZ94:BFE94"/>
    <mergeCell ref="BKT104:BKY104"/>
    <mergeCell ref="DX104:EC104"/>
    <mergeCell ref="ARP92:ARU92"/>
    <mergeCell ref="AHF116:AHK116"/>
    <mergeCell ref="AYB97:AYG97"/>
    <mergeCell ref="AZL120:AZQ120"/>
    <mergeCell ref="AFJ114:AFO114"/>
    <mergeCell ref="BCF121:BCK121"/>
    <mergeCell ref="SF120:SK120"/>
    <mergeCell ref="AYH106:AYM106"/>
    <mergeCell ref="AHF111:AHK111"/>
    <mergeCell ref="BBB107:BBG107"/>
    <mergeCell ref="AHX95:AIC95"/>
    <mergeCell ref="QV98:RA98"/>
    <mergeCell ref="ANR105:ANW105"/>
    <mergeCell ref="AHX89:AIC89"/>
    <mergeCell ref="BNH122:BNM122"/>
    <mergeCell ref="AUD110:AUI110"/>
    <mergeCell ref="SF121:SK121"/>
    <mergeCell ref="ADZ107:AEE107"/>
    <mergeCell ref="APT123:APY123"/>
    <mergeCell ref="AJT117:AJY117"/>
    <mergeCell ref="BDP88:BDU88"/>
    <mergeCell ref="AMN91:AMS91"/>
    <mergeCell ref="IN123:IS123"/>
    <mergeCell ref="OH108:OM108"/>
    <mergeCell ref="AID104:AII104"/>
    <mergeCell ref="ARP120:ARU120"/>
    <mergeCell ref="AHX90:AIC90"/>
    <mergeCell ref="AR96:AW96"/>
    <mergeCell ref="AYB108:AYG108"/>
    <mergeCell ref="ADZ102:AEE102"/>
    <mergeCell ref="TP88:TU88"/>
    <mergeCell ref="IN124:IS124"/>
    <mergeCell ref="LH98:LM98"/>
    <mergeCell ref="AWX100:AXC100"/>
    <mergeCell ref="AWX94:AXC94"/>
    <mergeCell ref="SR118:SW118"/>
    <mergeCell ref="AX105:BC105"/>
    <mergeCell ref="BLL111:BLQ111"/>
    <mergeCell ref="KJ121:KO121"/>
    <mergeCell ref="HJ110:HO110"/>
    <mergeCell ref="AEF117:AEK117"/>
    <mergeCell ref="AHX123:AIC123"/>
    <mergeCell ref="LB99:LG99"/>
    <mergeCell ref="AKR122:AKW122"/>
    <mergeCell ref="UN115:US115"/>
    <mergeCell ref="AOJ111:AOO111"/>
    <mergeCell ref="BKH97:BKM97"/>
    <mergeCell ref="BNZ92:BOE92"/>
    <mergeCell ref="AWX95:AXC95"/>
    <mergeCell ref="VR101:VW101"/>
    <mergeCell ref="AGT92:AGY92"/>
    <mergeCell ref="BHB89:BHG89"/>
    <mergeCell ref="BKB104:BKG104"/>
    <mergeCell ref="ANF97:ANK97"/>
    <mergeCell ref="ASZ107:ATE107"/>
    <mergeCell ref="AOP120:AOU120"/>
    <mergeCell ref="ADZ92:AEE92"/>
    <mergeCell ref="HD112:HI112"/>
    <mergeCell ref="AKL124:AKQ124"/>
    <mergeCell ref="ANF98:ANK98"/>
    <mergeCell ref="BKB105:BKG105"/>
    <mergeCell ref="AAB104:AAG104"/>
    <mergeCell ref="BKB99:BKG99"/>
    <mergeCell ref="DF99:DK99"/>
    <mergeCell ref="RT114:RY114"/>
    <mergeCell ref="ACV105:ADA105"/>
    <mergeCell ref="AOP121:AOU121"/>
    <mergeCell ref="AJH110:AJM110"/>
    <mergeCell ref="BGD117:BGI117"/>
    <mergeCell ref="HJ121:HO121"/>
    <mergeCell ref="BIX91:BJC91"/>
    <mergeCell ref="RN121:RS121"/>
    <mergeCell ref="ANL107:ANQ107"/>
    <mergeCell ref="RN115:RS115"/>
    <mergeCell ref="UH95:UM95"/>
    <mergeCell ref="AAB105:AAG105"/>
    <mergeCell ref="UH89:UM89"/>
    <mergeCell ref="ATX95:AUC95"/>
    <mergeCell ref="XB90:XG90"/>
    <mergeCell ref="AXP101:AXU101"/>
    <mergeCell ref="BDJ111:BDO111"/>
    <mergeCell ref="JR88:JW88"/>
    <mergeCell ref="WD117:WI117"/>
    <mergeCell ref="QD93:QI93"/>
    <mergeCell ref="AEX118:AFC118"/>
    <mergeCell ref="FT100:FY100"/>
    <mergeCell ref="RN116:RS116"/>
    <mergeCell ref="UH90:UM90"/>
    <mergeCell ref="ATX96:AUC96"/>
    <mergeCell ref="AKL108:AKQ108"/>
    <mergeCell ref="BEH104:BEM104"/>
    <mergeCell ref="QJ102:QO102"/>
    <mergeCell ref="BNT120:BNY120"/>
    <mergeCell ref="ANF109:ANK109"/>
    <mergeCell ref="AKF98:AKK98"/>
    <mergeCell ref="BHB105:BHG105"/>
    <mergeCell ref="ATR114:ATW114"/>
    <mergeCell ref="BNN110:BNS110"/>
    <mergeCell ref="HV119:IA119"/>
    <mergeCell ref="KP93:KU93"/>
    <mergeCell ref="QJ103:QO103"/>
    <mergeCell ref="AWF89:AWK89"/>
    <mergeCell ref="ATX123:AUC123"/>
    <mergeCell ref="AF100:AK100"/>
    <mergeCell ref="AAT111:AAY111"/>
    <mergeCell ref="AGN121:AGS121"/>
    <mergeCell ref="BAJ117:BAO117"/>
    <mergeCell ref="BEB123:BEG123"/>
    <mergeCell ref="ADN112:ADS112"/>
    <mergeCell ref="AUJ93:AUO93"/>
    <mergeCell ref="WV123:XA123"/>
    <mergeCell ref="ATL89:ATQ89"/>
    <mergeCell ref="AWF90:AWK90"/>
    <mergeCell ref="AAT106:AAY106"/>
    <mergeCell ref="AXP113:AXU113"/>
    <mergeCell ref="BEB118:BEG118"/>
    <mergeCell ref="QJ113:QO113"/>
    <mergeCell ref="WV124:XA124"/>
    <mergeCell ref="WV118:XA118"/>
    <mergeCell ref="BNN121:BNS121"/>
    <mergeCell ref="AQR89:AQW89"/>
    <mergeCell ref="AWL99:AWQ99"/>
    <mergeCell ref="PF105:PK105"/>
    <mergeCell ref="ZJ99:ZO99"/>
    <mergeCell ref="BKT121:BKY121"/>
    <mergeCell ref="DX115:EC115"/>
    <mergeCell ref="GR116:GW116"/>
    <mergeCell ref="XN97:XS97"/>
    <mergeCell ref="AJZ101:AKE101"/>
    <mergeCell ref="BGV108:BHA108"/>
    <mergeCell ref="PF100:PK100"/>
    <mergeCell ref="T119:Y119"/>
    <mergeCell ref="AMT102:AMY102"/>
    <mergeCell ref="ZP108:ZU108"/>
    <mergeCell ref="ASN112:ASS112"/>
    <mergeCell ref="ATF96:ATK96"/>
    <mergeCell ref="BCX120:BDC120"/>
    <mergeCell ref="ATF90:ATK90"/>
    <mergeCell ref="DX116:EC116"/>
    <mergeCell ref="BFR121:BFW121"/>
    <mergeCell ref="LZ96:ME96"/>
    <mergeCell ref="ND122:NI122"/>
    <mergeCell ref="TV124:UA124"/>
    <mergeCell ref="ZP109:ZU109"/>
    <mergeCell ref="TP110:TU110"/>
    <mergeCell ref="BCX121:BDC121"/>
    <mergeCell ref="ATF91:ATK91"/>
    <mergeCell ref="BCX115:BDC115"/>
    <mergeCell ref="AWX122:AXC122"/>
    <mergeCell ref="BFR89:BFW89"/>
    <mergeCell ref="BDP99:BDU99"/>
    <mergeCell ref="CN109:CS109"/>
    <mergeCell ref="PR97:PW97"/>
    <mergeCell ref="APH103:APM103"/>
    <mergeCell ref="BBB119:BBG119"/>
    <mergeCell ref="RB120:RG120"/>
    <mergeCell ref="TV119:UA119"/>
    <mergeCell ref="AR107:AW107"/>
    <mergeCell ref="BIF95:BIK95"/>
    <mergeCell ref="ATL100:ATQ100"/>
    <mergeCell ref="PX112:QC112"/>
    <mergeCell ref="BDP94:BDU94"/>
    <mergeCell ref="CN104:CS104"/>
    <mergeCell ref="N93:S93"/>
    <mergeCell ref="WJ100:WO100"/>
    <mergeCell ref="ATF118:ATK118"/>
    <mergeCell ref="AFV116:AGA116"/>
    <mergeCell ref="AZR112:AZW112"/>
    <mergeCell ref="AZR106:AZW106"/>
    <mergeCell ref="BIF96:BIK96"/>
    <mergeCell ref="ARJ122:ARO122"/>
    <mergeCell ref="KD122:KI122"/>
    <mergeCell ref="BDV109:BEA109"/>
    <mergeCell ref="CT113:CY113"/>
    <mergeCell ref="AYN98:AYS98"/>
    <mergeCell ref="TP94:TU94"/>
    <mergeCell ref="WP109:WU109"/>
    <mergeCell ref="BKH114:BKM114"/>
    <mergeCell ref="AZX121:BAC121"/>
    <mergeCell ref="AAB101:AAG101"/>
    <mergeCell ref="BMV89:BNA89"/>
    <mergeCell ref="ASB88:ASG88"/>
    <mergeCell ref="AVT119:AVY119"/>
    <mergeCell ref="AVT94:AVY94"/>
    <mergeCell ref="AYN93:AYS93"/>
    <mergeCell ref="AZX116:BAC116"/>
    <mergeCell ref="BIR93:BIW93"/>
    <mergeCell ref="JX97:KC97"/>
    <mergeCell ref="AGT104:AGY104"/>
    <mergeCell ref="UZ88:VE88"/>
    <mergeCell ref="MR98:MW98"/>
    <mergeCell ref="N104:S104"/>
    <mergeCell ref="ACV116:ADA116"/>
    <mergeCell ref="LT94:LY94"/>
    <mergeCell ref="AFP90:AFU90"/>
    <mergeCell ref="BFF96:BFK96"/>
    <mergeCell ref="AIJ91:AIO91"/>
    <mergeCell ref="AMB122:AMG122"/>
    <mergeCell ref="BIX102:BJC102"/>
    <mergeCell ref="BLR103:BLW103"/>
    <mergeCell ref="N122:S122"/>
    <mergeCell ref="N105:S105"/>
    <mergeCell ref="AQF119:AQK119"/>
    <mergeCell ref="XB107:XG107"/>
    <mergeCell ref="FZ110:GE110"/>
    <mergeCell ref="ACV117:ADA117"/>
    <mergeCell ref="AFP91:AFU91"/>
    <mergeCell ref="AJH122:AJM122"/>
    <mergeCell ref="H123:M123"/>
    <mergeCell ref="PL88:PQ88"/>
    <mergeCell ref="TD119:TI119"/>
    <mergeCell ref="BIX97:BJC97"/>
    <mergeCell ref="CB97:CG97"/>
    <mergeCell ref="YX104:ZC104"/>
    <mergeCell ref="AST100:ASY100"/>
    <mergeCell ref="ABR103:ABW103"/>
    <mergeCell ref="IN91:IS91"/>
    <mergeCell ref="DL120:DQ120"/>
    <mergeCell ref="AFJ92:AFO92"/>
    <mergeCell ref="XB102:XG102"/>
    <mergeCell ref="ANF120:ANK120"/>
    <mergeCell ref="APZ94:AQE94"/>
    <mergeCell ref="TD114:TI114"/>
    <mergeCell ref="AFP118:AFU118"/>
    <mergeCell ref="IT100:IY100"/>
    <mergeCell ref="BHN90:BHS90"/>
    <mergeCell ref="AST95:ASY95"/>
    <mergeCell ref="AMB112:AMG112"/>
    <mergeCell ref="AMB106:AMG106"/>
    <mergeCell ref="BIX113:BJC113"/>
    <mergeCell ref="EP98:EU98"/>
    <mergeCell ref="AF111:AK111"/>
    <mergeCell ref="ZV92:AAA92"/>
    <mergeCell ref="IT95:IY95"/>
    <mergeCell ref="ADN123:ADS123"/>
    <mergeCell ref="ML101:MQ101"/>
    <mergeCell ref="AGH97:AGM97"/>
    <mergeCell ref="AMB107:AMG107"/>
    <mergeCell ref="BFX103:BGC103"/>
    <mergeCell ref="CB108:CG108"/>
    <mergeCell ref="SX89:TC89"/>
    <mergeCell ref="VX104:WC104"/>
    <mergeCell ref="AFJ120:AFO120"/>
    <mergeCell ref="AWF101:AWK101"/>
    <mergeCell ref="AEL88:AEQ88"/>
    <mergeCell ref="AID119:AII119"/>
    <mergeCell ref="AZF116:AZK116"/>
    <mergeCell ref="BHT100:BHY100"/>
    <mergeCell ref="BOF88:BOK88"/>
    <mergeCell ref="HJ88:HO88"/>
    <mergeCell ref="TD104:TI104"/>
    <mergeCell ref="B98:G98"/>
    <mergeCell ref="VX105:WC105"/>
    <mergeCell ref="AKR100:AKW100"/>
    <mergeCell ref="VX99:WC99"/>
    <mergeCell ref="ACJ110:ACO110"/>
    <mergeCell ref="PF116:PK116"/>
    <mergeCell ref="AZF111:AZK111"/>
    <mergeCell ref="BFR122:BFW122"/>
    <mergeCell ref="RZ117:SE117"/>
    <mergeCell ref="UT91:UY91"/>
    <mergeCell ref="YL122:YQ122"/>
    <mergeCell ref="FH110:FM110"/>
    <mergeCell ref="AYB103:AYG103"/>
    <mergeCell ref="AKX109:ALC109"/>
    <mergeCell ref="BOF121:BOK121"/>
    <mergeCell ref="ACP119:ACU119"/>
    <mergeCell ref="BEN91:BES91"/>
    <mergeCell ref="PF117:PK117"/>
    <mergeCell ref="JL101:JQ101"/>
    <mergeCell ref="AGH108:AGM108"/>
    <mergeCell ref="PF111:PK111"/>
    <mergeCell ref="BJP120:BJU120"/>
    <mergeCell ref="AOV92:APA92"/>
    <mergeCell ref="ASN123:ASS123"/>
    <mergeCell ref="BMJ119:BMO119"/>
    <mergeCell ref="BMJ94:BMO94"/>
    <mergeCell ref="AFD94:AFI94"/>
    <mergeCell ref="RT92:RY92"/>
    <mergeCell ref="BIL106:BIQ106"/>
    <mergeCell ref="ALP88:ALU88"/>
    <mergeCell ref="BOF116:BOK116"/>
    <mergeCell ref="JL102:JQ102"/>
    <mergeCell ref="AVB104:AVG104"/>
    <mergeCell ref="AAZ98:ABE98"/>
    <mergeCell ref="B109:G109"/>
    <mergeCell ref="ZP120:ZU120"/>
    <mergeCell ref="CT115:CY115"/>
    <mergeCell ref="FN114:FS114"/>
    <mergeCell ref="ACJ121:ACO121"/>
    <mergeCell ref="AFD89:AFI89"/>
    <mergeCell ref="AVH113:AVM113"/>
    <mergeCell ref="BIL101:BIQ101"/>
    <mergeCell ref="APH89:APM89"/>
    <mergeCell ref="ABF107:ABK107"/>
    <mergeCell ref="IB95:IG95"/>
    <mergeCell ref="NV105:OA105"/>
    <mergeCell ref="IB89:IG89"/>
    <mergeCell ref="BEN119:BES119"/>
    <mergeCell ref="ALJ107:ALO107"/>
    <mergeCell ref="ALJ101:ALO101"/>
    <mergeCell ref="ED107:EI107"/>
    <mergeCell ref="MF92:MK92"/>
    <mergeCell ref="PX123:QC123"/>
    <mergeCell ref="SR124:SW124"/>
    <mergeCell ref="FH89:FM89"/>
    <mergeCell ref="IB90:IG90"/>
    <mergeCell ref="ALJ102:ALO102"/>
    <mergeCell ref="YF108:YK108"/>
    <mergeCell ref="BFF98:BFK98"/>
    <mergeCell ref="ED102:EI102"/>
    <mergeCell ref="PX118:QC118"/>
    <mergeCell ref="AAZ109:ABE109"/>
    <mergeCell ref="BEH94:BEM94"/>
    <mergeCell ref="AHL114:AHQ114"/>
    <mergeCell ref="BBH110:BBM110"/>
    <mergeCell ref="IH105:IM105"/>
    <mergeCell ref="BHB95:BHG95"/>
    <mergeCell ref="IH99:IM99"/>
    <mergeCell ref="ALP111:ALU111"/>
    <mergeCell ref="BJ102:BO102"/>
    <mergeCell ref="EJ117:EO117"/>
    <mergeCell ref="BLF117:BLK117"/>
    <mergeCell ref="VF98:VK98"/>
    <mergeCell ref="ASB105:ASG105"/>
    <mergeCell ref="ASB99:ASG99"/>
    <mergeCell ref="AYN110:AYS110"/>
    <mergeCell ref="ON111:OS111"/>
    <mergeCell ref="UH121:UM121"/>
    <mergeCell ref="AOD92:AOI92"/>
    <mergeCell ref="ARV123:ASA123"/>
    <mergeCell ref="AQX91:ARC91"/>
    <mergeCell ref="ZV96:AAA96"/>
    <mergeCell ref="SR108:SW108"/>
    <mergeCell ref="AKF104:AKK104"/>
    <mergeCell ref="AVZ120:AWE120"/>
    <mergeCell ref="EJ112:EO112"/>
    <mergeCell ref="FB96:FG96"/>
    <mergeCell ref="OT120:OY120"/>
    <mergeCell ref="AHR124:AHW124"/>
    <mergeCell ref="AIJ102:AIO102"/>
    <mergeCell ref="ARV118:ASA118"/>
    <mergeCell ref="BLR114:BLW114"/>
    <mergeCell ref="AHL104:AHQ104"/>
    <mergeCell ref="KP124:KU124"/>
    <mergeCell ref="AKF105:AKK105"/>
    <mergeCell ref="AEL89:AEQ89"/>
    <mergeCell ref="AKF99:AKK99"/>
    <mergeCell ref="OT121:OY121"/>
    <mergeCell ref="BNN111:BNS111"/>
    <mergeCell ref="IT122:IY122"/>
    <mergeCell ref="OT115:OY115"/>
    <mergeCell ref="AIJ103:AIO103"/>
    <mergeCell ref="VF109:VK109"/>
    <mergeCell ref="YX115:ZC115"/>
    <mergeCell ref="AST111:ASY111"/>
    <mergeCell ref="BD103:BI103"/>
    <mergeCell ref="ABR89:ABW89"/>
    <mergeCell ref="AYN121:AYS121"/>
    <mergeCell ref="BBH95:BBM95"/>
    <mergeCell ref="BBH89:BBM89"/>
    <mergeCell ref="BEB96:BEG96"/>
    <mergeCell ref="XT101:XY101"/>
    <mergeCell ref="AUP108:AUU108"/>
    <mergeCell ref="AXJ107:AXO107"/>
    <mergeCell ref="AAN102:AAS102"/>
    <mergeCell ref="BLX124:BMC124"/>
    <mergeCell ref="FB118:FG118"/>
    <mergeCell ref="LN112:LS112"/>
    <mergeCell ref="PF118:PK118"/>
    <mergeCell ref="AOV124:APA124"/>
    <mergeCell ref="BKT110:BKY110"/>
    <mergeCell ref="AX122:BC122"/>
    <mergeCell ref="AOV118:APA118"/>
    <mergeCell ref="ARP98:ARU98"/>
    <mergeCell ref="XT102:XY102"/>
    <mergeCell ref="BOL99:BOQ99"/>
    <mergeCell ref="NJ109:NO109"/>
    <mergeCell ref="AEF90:AEK90"/>
    <mergeCell ref="AHF105:AHK105"/>
    <mergeCell ref="BKN117:BKS117"/>
    <mergeCell ref="AMB118:AMG118"/>
    <mergeCell ref="ARP93:ARU93"/>
    <mergeCell ref="BBZ101:BCE101"/>
    <mergeCell ref="BHT111:BHY111"/>
    <mergeCell ref="AX111:BC111"/>
    <mergeCell ref="AHF100:AHK100"/>
    <mergeCell ref="OB88:OG88"/>
    <mergeCell ref="AKX106:ALC106"/>
    <mergeCell ref="AAN92:AAS92"/>
    <mergeCell ref="BKN112:BKS112"/>
    <mergeCell ref="DR112:DW112"/>
    <mergeCell ref="UN93:US93"/>
    <mergeCell ref="ARP108:ARU108"/>
    <mergeCell ref="KD100:KI100"/>
    <mergeCell ref="BV110:CA110"/>
    <mergeCell ref="AFD122:AFI122"/>
    <mergeCell ref="AOV108:APA108"/>
    <mergeCell ref="AVZ96:AWE96"/>
    <mergeCell ref="AX106:BC106"/>
    <mergeCell ref="XT113:XY113"/>
    <mergeCell ref="UT102:UY102"/>
    <mergeCell ref="ARP109:ARU109"/>
    <mergeCell ref="AEF118:AEK118"/>
    <mergeCell ref="XN103:XS103"/>
    <mergeCell ref="AYB114:AYG114"/>
    <mergeCell ref="BDV124:BEA124"/>
    <mergeCell ref="OB115:OG115"/>
    <mergeCell ref="AR113:AW113"/>
    <mergeCell ref="ANR121:ANW121"/>
    <mergeCell ref="WP99:WU99"/>
    <mergeCell ref="AQL95:AQQ95"/>
    <mergeCell ref="BGJ105:BGO105"/>
    <mergeCell ref="BAP89:BAU89"/>
    <mergeCell ref="UT97:UY97"/>
    <mergeCell ref="EP100:EU100"/>
    <mergeCell ref="OB116:OG116"/>
    <mergeCell ref="AHX106:AIC106"/>
    <mergeCell ref="AQL96:AQQ96"/>
    <mergeCell ref="UN104:US104"/>
    <mergeCell ref="AQL90:AQQ90"/>
    <mergeCell ref="AGZ108:AHE108"/>
    <mergeCell ref="BAP90:BAU90"/>
    <mergeCell ref="TJ96:TO96"/>
    <mergeCell ref="BNB115:BNG115"/>
    <mergeCell ref="TJ90:TO90"/>
    <mergeCell ref="AFD106:AFI106"/>
    <mergeCell ref="AWR102:AWW102"/>
    <mergeCell ref="ABF124:ABK124"/>
    <mergeCell ref="ABF118:ABK118"/>
    <mergeCell ref="BAV99:BBA99"/>
    <mergeCell ref="ADZ119:AEE119"/>
    <mergeCell ref="BKH115:BKM115"/>
    <mergeCell ref="TJ91:TO91"/>
    <mergeCell ref="XB122:XG122"/>
    <mergeCell ref="ADB115:ADG115"/>
    <mergeCell ref="AQX93:ARC93"/>
    <mergeCell ref="DF88:DK88"/>
    <mergeCell ref="ADT99:ADY99"/>
    <mergeCell ref="AWR103:AWW103"/>
    <mergeCell ref="JR93:JW93"/>
    <mergeCell ref="PL103:PQ103"/>
    <mergeCell ref="IH115:IM115"/>
    <mergeCell ref="ABF119:ABK119"/>
    <mergeCell ref="IB101:IG101"/>
    <mergeCell ref="LB116:LG116"/>
    <mergeCell ref="AL88:AQ88"/>
    <mergeCell ref="AWX112:AXC112"/>
    <mergeCell ref="AAZ120:ABE120"/>
    <mergeCell ref="BNT93:BNY93"/>
    <mergeCell ref="GX93:HC93"/>
    <mergeCell ref="MX113:NC113"/>
    <mergeCell ref="ADT94:ADY94"/>
    <mergeCell ref="BDJ100:BDO100"/>
    <mergeCell ref="BHB106:BHG106"/>
    <mergeCell ref="ZV112:AAA112"/>
    <mergeCell ref="LB117:LG117"/>
    <mergeCell ref="AWR113:AWW113"/>
    <mergeCell ref="BDD124:BDI124"/>
    <mergeCell ref="RN122:RS122"/>
    <mergeCell ref="AOJ123:AOO123"/>
    <mergeCell ref="ADZ109:AEE109"/>
    <mergeCell ref="JX103:KC103"/>
    <mergeCell ref="BHH121:BHM121"/>
    <mergeCell ref="BHH115:BHM115"/>
    <mergeCell ref="NP92:NU92"/>
    <mergeCell ref="AAB121:AAG121"/>
    <mergeCell ref="AF101:AK101"/>
    <mergeCell ref="ATX113:AUC113"/>
    <mergeCell ref="UB97:UG97"/>
    <mergeCell ref="ZV107:AAA107"/>
    <mergeCell ref="ATR103:ATW103"/>
    <mergeCell ref="AZL88:AZQ88"/>
    <mergeCell ref="BDD119:BDI119"/>
    <mergeCell ref="EJ123:EO123"/>
    <mergeCell ref="BFX93:BGC93"/>
    <mergeCell ref="ADZ104:AEE104"/>
    <mergeCell ref="APT90:APY90"/>
    <mergeCell ref="AVN100:AVS100"/>
    <mergeCell ref="BHH116:BHM116"/>
    <mergeCell ref="AL116:AQ116"/>
    <mergeCell ref="ACJ88:ACO88"/>
    <mergeCell ref="UH106:UM106"/>
    <mergeCell ref="ARD113:ARI113"/>
    <mergeCell ref="AAB116:AAG116"/>
    <mergeCell ref="GX104:HC104"/>
    <mergeCell ref="AXP118:AXU118"/>
    <mergeCell ref="JR105:JW105"/>
    <mergeCell ref="AKF116:AKK116"/>
    <mergeCell ref="BEB112:BEG112"/>
    <mergeCell ref="QD110:QI110"/>
    <mergeCell ref="ATL122:ATQ122"/>
    <mergeCell ref="AJB102:AJG102"/>
    <mergeCell ref="BFX109:BGC109"/>
    <mergeCell ref="BD89:BI89"/>
    <mergeCell ref="ALV103:AMA103"/>
    <mergeCell ref="AEL101:AEQ101"/>
    <mergeCell ref="QJ119:QO119"/>
    <mergeCell ref="CZ117:DE117"/>
    <mergeCell ref="D16:K16"/>
    <mergeCell ref="AAN119:AAS119"/>
    <mergeCell ref="JL122:JQ122"/>
    <mergeCell ref="AJB103:AJG103"/>
    <mergeCell ref="BAD119:BAI119"/>
    <mergeCell ref="BAD94:BAI94"/>
    <mergeCell ref="BJ104:BO104"/>
    <mergeCell ref="AJB97:AJG97"/>
    <mergeCell ref="AWL88:AWQ88"/>
    <mergeCell ref="BCX93:BDC93"/>
    <mergeCell ref="FN92:FS92"/>
    <mergeCell ref="AWF106:AWK106"/>
    <mergeCell ref="AIV104:AJA104"/>
    <mergeCell ref="AAN114:AAS114"/>
    <mergeCell ref="NJ120:NO120"/>
    <mergeCell ref="AUJ110:AUO110"/>
    <mergeCell ref="BGD113:BGI113"/>
    <mergeCell ref="QD94:QI94"/>
    <mergeCell ref="QD121:QI121"/>
    <mergeCell ref="AJZ90:AKE90"/>
    <mergeCell ref="SX95:TC95"/>
    <mergeCell ref="ATL106:ATQ106"/>
    <mergeCell ref="AMT91:AMY91"/>
    <mergeCell ref="AQL122:AQQ122"/>
    <mergeCell ref="AWF107:AWK107"/>
    <mergeCell ref="AJB113:AJG113"/>
    <mergeCell ref="BCX109:BDC109"/>
    <mergeCell ref="APN118:APS118"/>
    <mergeCell ref="AAT123:AAY123"/>
    <mergeCell ref="BCR95:BCW95"/>
    <mergeCell ref="KJ110:KO110"/>
    <mergeCell ref="ANR122:ANW122"/>
    <mergeCell ref="Z117:AE117"/>
    <mergeCell ref="Z92:AE92"/>
    <mergeCell ref="DR123:DW123"/>
    <mergeCell ref="BKN123:BKS123"/>
    <mergeCell ref="GL97:GQ97"/>
    <mergeCell ref="ADH104:ADM104"/>
    <mergeCell ref="BNH97:BNM97"/>
    <mergeCell ref="AGB103:AGG103"/>
    <mergeCell ref="BCX104:BDC104"/>
    <mergeCell ref="HV120:IA120"/>
    <mergeCell ref="AJT92:AJY92"/>
    <mergeCell ref="ZJ116:ZO116"/>
    <mergeCell ref="BBT96:BBY96"/>
    <mergeCell ref="DR118:DW118"/>
    <mergeCell ref="AGB98:AGG98"/>
    <mergeCell ref="CN110:CS110"/>
    <mergeCell ref="ZJ117:ZO117"/>
    <mergeCell ref="TP101:TU101"/>
    <mergeCell ref="AQL106:AQQ106"/>
    <mergeCell ref="ZJ111:ZO111"/>
    <mergeCell ref="BJJ110:BJO110"/>
    <mergeCell ref="BNH113:BNM113"/>
    <mergeCell ref="GF99:GK99"/>
    <mergeCell ref="ATF107:ATK107"/>
    <mergeCell ref="AYZ117:AZE117"/>
    <mergeCell ref="BCR123:BCW123"/>
    <mergeCell ref="AFV105:AGA105"/>
    <mergeCell ref="BBT91:BBY91"/>
    <mergeCell ref="BJD117:BJI117"/>
    <mergeCell ref="CH111:CM111"/>
    <mergeCell ref="BLX91:BMC91"/>
    <mergeCell ref="ABX92:ACC92"/>
    <mergeCell ref="AER91:AEW91"/>
    <mergeCell ref="AQL107:AQQ107"/>
    <mergeCell ref="GL108:GQ108"/>
    <mergeCell ref="BHZ103:BIE103"/>
    <mergeCell ref="AJT120:AJY120"/>
    <mergeCell ref="AMN119:AMS119"/>
    <mergeCell ref="AMN94:AMS94"/>
    <mergeCell ref="PR114:PW114"/>
    <mergeCell ref="VL124:VQ124"/>
    <mergeCell ref="BMD100:BMI100"/>
    <mergeCell ref="CH112:CM112"/>
    <mergeCell ref="AIP106:AIU106"/>
    <mergeCell ref="BFL113:BFQ113"/>
    <mergeCell ref="DL98:DQ98"/>
    <mergeCell ref="AZX122:BAC122"/>
    <mergeCell ref="AGT110:AGY110"/>
    <mergeCell ref="CN121:CS121"/>
    <mergeCell ref="TJ102:TO102"/>
    <mergeCell ref="WJ117:WO117"/>
    <mergeCell ref="FH95:FM95"/>
    <mergeCell ref="AIP107:AIU107"/>
    <mergeCell ref="MR115:MW115"/>
    <mergeCell ref="B81:K81"/>
    <mergeCell ref="AIP101:AIU101"/>
    <mergeCell ref="PL89:PQ89"/>
    <mergeCell ref="APB95:APG95"/>
    <mergeCell ref="BMP97:BMU97"/>
    <mergeCell ref="ARV96:ASA96"/>
    <mergeCell ref="AIJ108:AIO108"/>
    <mergeCell ref="AWX123:AXC123"/>
    <mergeCell ref="DF100:DK100"/>
    <mergeCell ref="BKT88:BKY88"/>
    <mergeCell ref="AZR124:AZW124"/>
    <mergeCell ref="WD92:WI92"/>
    <mergeCell ref="AYT120:AYY120"/>
    <mergeCell ref="AER114:AEW114"/>
    <mergeCell ref="HV96:IA96"/>
    <mergeCell ref="AFJ98:AFO98"/>
    <mergeCell ref="HD115:HI115"/>
    <mergeCell ref="BD109:BI109"/>
    <mergeCell ref="BIR110:BIW110"/>
    <mergeCell ref="JX114:KC114"/>
    <mergeCell ref="AJN95:AJS95"/>
    <mergeCell ref="AYH117:AYM117"/>
    <mergeCell ref="BBB91:BBG91"/>
    <mergeCell ref="BMV107:BNA107"/>
    <mergeCell ref="BET122:BEY122"/>
    <mergeCell ref="LT117:LY117"/>
    <mergeCell ref="BMV101:BNA101"/>
    <mergeCell ref="LT111:LY111"/>
    <mergeCell ref="AFP107:AFU107"/>
    <mergeCell ref="AZL99:AZQ99"/>
    <mergeCell ref="APB123:APG123"/>
    <mergeCell ref="SF105:SK105"/>
    <mergeCell ref="ML89:MQ89"/>
    <mergeCell ref="BIX119:BJC119"/>
    <mergeCell ref="SF99:SK99"/>
    <mergeCell ref="AFJ93:AFO93"/>
    <mergeCell ref="AVN117:AVS117"/>
    <mergeCell ref="APT101:APY101"/>
    <mergeCell ref="AVN111:AVS111"/>
    <mergeCell ref="AYH112:AYM112"/>
    <mergeCell ref="IH93:IM93"/>
    <mergeCell ref="JR116:JW116"/>
    <mergeCell ref="AFP102:AFU102"/>
    <mergeCell ref="WD120:WI120"/>
    <mergeCell ref="ML90:MQ90"/>
    <mergeCell ref="BIX114:BJC114"/>
    <mergeCell ref="CB114:CG114"/>
    <mergeCell ref="IN102:IS102"/>
    <mergeCell ref="AFJ109:AFO109"/>
    <mergeCell ref="BIR94:BIW94"/>
    <mergeCell ref="ALV114:AMA114"/>
    <mergeCell ref="ALV89:AMA89"/>
    <mergeCell ref="BLL95:BLQ95"/>
    <mergeCell ref="BLL89:BLQ89"/>
    <mergeCell ref="EP89:EU89"/>
    <mergeCell ref="WD115:WI115"/>
    <mergeCell ref="APZ111:AQE111"/>
    <mergeCell ref="BHN107:BHS107"/>
    <mergeCell ref="CT93:CY93"/>
    <mergeCell ref="AOJ95:AOO95"/>
    <mergeCell ref="IN103:IS103"/>
    <mergeCell ref="B115:G115"/>
    <mergeCell ref="SX111:TC111"/>
    <mergeCell ref="BIR89:BIW89"/>
    <mergeCell ref="BLR104:BLW104"/>
    <mergeCell ref="BV89:CA89"/>
    <mergeCell ref="BV116:CA116"/>
    <mergeCell ref="BET107:BEY107"/>
    <mergeCell ref="AEF96:AEK96"/>
    <mergeCell ref="BET101:BEY101"/>
    <mergeCell ref="BHN102:BHS102"/>
    <mergeCell ref="AOJ90:AOO90"/>
    <mergeCell ref="AMB124:AMG124"/>
    <mergeCell ref="HD96:HI96"/>
    <mergeCell ref="BNZ96:BOE96"/>
    <mergeCell ref="SX106:TC106"/>
    <mergeCell ref="APT113:APY113"/>
    <mergeCell ref="AKL102:AKQ102"/>
    <mergeCell ref="AWF118:AWK118"/>
    <mergeCell ref="IN113:IS113"/>
    <mergeCell ref="OZ124:PE124"/>
    <mergeCell ref="RT98:RY98"/>
    <mergeCell ref="AOP105:AOU105"/>
    <mergeCell ref="AOP99:AOU99"/>
    <mergeCell ref="BOF105:BOK105"/>
    <mergeCell ref="HJ105:HO105"/>
    <mergeCell ref="TD121:TI121"/>
    <mergeCell ref="BAV114:BBA114"/>
    <mergeCell ref="HD91:HI91"/>
    <mergeCell ref="AKR117:AKW117"/>
    <mergeCell ref="FT113:FY113"/>
    <mergeCell ref="AKL103:AKQ103"/>
    <mergeCell ref="OZ119:PE119"/>
    <mergeCell ref="RT93:RY93"/>
    <mergeCell ref="AOP100:AOU100"/>
    <mergeCell ref="BP90:BU90"/>
    <mergeCell ref="AYZ108:AZE108"/>
    <mergeCell ref="HJ100:HO100"/>
    <mergeCell ref="LB106:LG106"/>
    <mergeCell ref="AEX102:AFC102"/>
    <mergeCell ref="AKR112:AKW112"/>
    <mergeCell ref="BLF123:BLK123"/>
    <mergeCell ref="RN100:RS100"/>
    <mergeCell ref="BIF114:BIK114"/>
    <mergeCell ref="RN94:RS94"/>
    <mergeCell ref="BNZ124:BOE124"/>
    <mergeCell ref="JL118:JQ118"/>
    <mergeCell ref="ALJ90:ALO90"/>
    <mergeCell ref="ALJ96:ALO96"/>
    <mergeCell ref="FH122:FM122"/>
    <mergeCell ref="RT109:RY109"/>
    <mergeCell ref="VL115:VQ115"/>
    <mergeCell ref="BEN103:BES103"/>
    <mergeCell ref="YF114:YK114"/>
    <mergeCell ref="AVB121:AVG121"/>
    <mergeCell ref="ALJ91:ALO91"/>
    <mergeCell ref="AVB115:AVG115"/>
    <mergeCell ref="AXV95:AYA95"/>
    <mergeCell ref="AXV89:AYA89"/>
    <mergeCell ref="AHL103:AHQ103"/>
    <mergeCell ref="BHZ89:BIE89"/>
    <mergeCell ref="JF120:JK120"/>
    <mergeCell ref="AAT89:AAY89"/>
    <mergeCell ref="LZ94:ME94"/>
    <mergeCell ref="BMD111:BMI111"/>
    <mergeCell ref="APH106:APM106"/>
    <mergeCell ref="BJ91:BO91"/>
    <mergeCell ref="YX93:ZC93"/>
    <mergeCell ref="AEX113:AFC113"/>
    <mergeCell ref="ALJ118:ALO118"/>
    <mergeCell ref="XZ116:YE116"/>
    <mergeCell ref="ATX102:AUC102"/>
    <mergeCell ref="AAT90:AAY90"/>
    <mergeCell ref="BAJ96:BAO96"/>
    <mergeCell ref="ADN91:ADS91"/>
    <mergeCell ref="ACD113:ACI113"/>
    <mergeCell ref="IB107:IG107"/>
    <mergeCell ref="AIP118:AIU118"/>
    <mergeCell ref="ATR109:ATW109"/>
    <mergeCell ref="ALJ119:ALO119"/>
    <mergeCell ref="ARV107:ASA107"/>
    <mergeCell ref="BEH111:BEM111"/>
    <mergeCell ref="KP88:KU88"/>
    <mergeCell ref="RB93:RG93"/>
    <mergeCell ref="BNN100:BNS100"/>
    <mergeCell ref="GR100:GW100"/>
    <mergeCell ref="SL116:SQ116"/>
    <mergeCell ref="AUV96:AVA96"/>
    <mergeCell ref="BEH106:BEM106"/>
    <mergeCell ref="BCF116:BCK116"/>
    <mergeCell ref="AHL88:AHQ88"/>
    <mergeCell ref="DX94:EC94"/>
    <mergeCell ref="XT90:XY90"/>
    <mergeCell ref="GR95:GW95"/>
    <mergeCell ref="BEB113:BEG113"/>
    <mergeCell ref="AHF106:AHK106"/>
    <mergeCell ref="BBB102:BBG102"/>
    <mergeCell ref="AYN122:AYS122"/>
    <mergeCell ref="ON123:OS123"/>
    <mergeCell ref="UZ117:VE117"/>
    <mergeCell ref="ALD93:ALI93"/>
    <mergeCell ref="XT91:XY91"/>
    <mergeCell ref="BBB97:BBG97"/>
    <mergeCell ref="RB104:RG104"/>
    <mergeCell ref="Z107:AE107"/>
    <mergeCell ref="TV103:UA103"/>
    <mergeCell ref="ZP88:ZU88"/>
    <mergeCell ref="AXD90:AXI90"/>
    <mergeCell ref="ND116:NI116"/>
    <mergeCell ref="ABR106:ABW106"/>
    <mergeCell ref="BBH112:BBM112"/>
    <mergeCell ref="RH113:RM113"/>
    <mergeCell ref="AID94:AII94"/>
    <mergeCell ref="LH114:LM114"/>
    <mergeCell ref="BLL106:BLQ106"/>
    <mergeCell ref="AKX95:ALC95"/>
    <mergeCell ref="KJ116:KO116"/>
    <mergeCell ref="BBB113:BBG113"/>
    <mergeCell ref="ND117:NI117"/>
    <mergeCell ref="VX122:WC122"/>
    <mergeCell ref="IN114:IS114"/>
    <mergeCell ref="BGP88:BGU88"/>
    <mergeCell ref="BBH107:BBM107"/>
    <mergeCell ref="BNB93:BNG93"/>
    <mergeCell ref="XT119:XY119"/>
    <mergeCell ref="AZR91:AZW91"/>
    <mergeCell ref="AX95:BC95"/>
    <mergeCell ref="EP101:EU101"/>
    <mergeCell ref="YL97:YQ97"/>
    <mergeCell ref="DR96:DW96"/>
    <mergeCell ref="AEF107:AEK107"/>
    <mergeCell ref="BDV88:BEA88"/>
    <mergeCell ref="BHN119:BHS119"/>
    <mergeCell ref="OB104:OG104"/>
    <mergeCell ref="XN120:XS120"/>
    <mergeCell ref="BKH93:BKM93"/>
    <mergeCell ref="WP88:WU88"/>
    <mergeCell ref="AAH94:AAM94"/>
    <mergeCell ref="AZX100:BAC100"/>
    <mergeCell ref="AGT88:AGY88"/>
    <mergeCell ref="ATF113:ATK113"/>
    <mergeCell ref="LH104:LM104"/>
    <mergeCell ref="OB105:OG105"/>
    <mergeCell ref="AR114:AW114"/>
    <mergeCell ref="UN110:US110"/>
    <mergeCell ref="ARJ117:ARO117"/>
    <mergeCell ref="AUD91:AUI91"/>
    <mergeCell ref="BDV115:BEA115"/>
    <mergeCell ref="AXV122:AYA122"/>
    <mergeCell ref="KD117:KI117"/>
    <mergeCell ref="AQL113:AQQ113"/>
    <mergeCell ref="BDP101:BDU101"/>
    <mergeCell ref="MX91:NC91"/>
    <mergeCell ref="BKH109:BKM109"/>
    <mergeCell ref="JF113:JK113"/>
    <mergeCell ref="AQF103:AQK103"/>
    <mergeCell ref="DF89:DK89"/>
    <mergeCell ref="AX123:BC123"/>
    <mergeCell ref="ACV95:ADA95"/>
    <mergeCell ref="HJ117:HO117"/>
    <mergeCell ref="BGD107:BGI107"/>
    <mergeCell ref="HJ111:HO111"/>
    <mergeCell ref="AGZ92:AHE92"/>
    <mergeCell ref="KD112:KI112"/>
    <mergeCell ref="AKR123:AKW123"/>
    <mergeCell ref="BEN94:BES94"/>
    <mergeCell ref="ANL97:ANQ97"/>
    <mergeCell ref="BKH104:BKM104"/>
    <mergeCell ref="DL104:DQ104"/>
    <mergeCell ref="ANL124:ANQ124"/>
    <mergeCell ref="AQF98:AQK98"/>
    <mergeCell ref="BGJ116:BGO116"/>
    <mergeCell ref="TD98:TI98"/>
    <mergeCell ref="AVT88:AVY88"/>
    <mergeCell ref="UN121:US121"/>
    <mergeCell ref="DL99:DQ99"/>
    <mergeCell ref="XH95:XM95"/>
    <mergeCell ref="AXV106:AYA106"/>
    <mergeCell ref="ADB105:ADG105"/>
    <mergeCell ref="AGT111:AGY111"/>
    <mergeCell ref="B18:C18"/>
    <mergeCell ref="BAP107:BAU107"/>
    <mergeCell ref="BGJ117:BGO117"/>
    <mergeCell ref="BAP101:BAU101"/>
    <mergeCell ref="ANL113:ANQ113"/>
    <mergeCell ref="N111:S111"/>
    <mergeCell ref="BMV122:BNA122"/>
    <mergeCell ref="AF95:AK95"/>
    <mergeCell ref="FZ105:GE105"/>
    <mergeCell ref="ASZ88:ATE88"/>
    <mergeCell ref="AWR119:AWW119"/>
    <mergeCell ref="ADN101:ADS101"/>
    <mergeCell ref="AMB91:AMG91"/>
    <mergeCell ref="BIX92:BJC92"/>
    <mergeCell ref="BAV116:BBA116"/>
    <mergeCell ref="AXV101:AYA101"/>
    <mergeCell ref="ANL108:ANQ108"/>
    <mergeCell ref="ATX119:AUC119"/>
    <mergeCell ref="JX120:KC120"/>
    <mergeCell ref="AF90:AK90"/>
    <mergeCell ref="AWR114:AWW114"/>
    <mergeCell ref="MR121:MW121"/>
    <mergeCell ref="ADN102:ADS102"/>
    <mergeCell ref="IB118:IG118"/>
    <mergeCell ref="AWL94:AWQ94"/>
    <mergeCell ref="ZP114:ZU114"/>
    <mergeCell ref="AHR99:AHW99"/>
    <mergeCell ref="AL105:AQ105"/>
    <mergeCell ref="AZF95:AZK95"/>
    <mergeCell ref="AL99:AQ99"/>
    <mergeCell ref="BNT110:BNY110"/>
    <mergeCell ref="JX115:KC115"/>
    <mergeCell ref="ADT117:ADY117"/>
    <mergeCell ref="ADT111:ADY111"/>
    <mergeCell ref="QJ109:QO109"/>
    <mergeCell ref="BHB123:BHG123"/>
    <mergeCell ref="BJV122:BKA122"/>
    <mergeCell ref="BJV97:BKA97"/>
    <mergeCell ref="AFP108:AFU108"/>
    <mergeCell ref="AZL104:AZQ104"/>
    <mergeCell ref="AGH92:AGM92"/>
    <mergeCell ref="PF95:PK95"/>
    <mergeCell ref="B72:C72"/>
    <mergeCell ref="BJP104:BJU104"/>
    <mergeCell ref="RZ96:SE96"/>
    <mergeCell ref="KV108:LA108"/>
    <mergeCell ref="ADT112:ADY112"/>
    <mergeCell ref="ASN107:ASS107"/>
    <mergeCell ref="AOD120:AOI120"/>
    <mergeCell ref="AF118:AK118"/>
    <mergeCell ref="UB114:UG114"/>
    <mergeCell ref="ZV124:AAA124"/>
    <mergeCell ref="GR112:GW112"/>
    <mergeCell ref="GR106:GW106"/>
    <mergeCell ref="PF96:PK96"/>
    <mergeCell ref="BFX110:BGC110"/>
    <mergeCell ref="AJZ118:AKE118"/>
    <mergeCell ref="BJP99:BJU99"/>
    <mergeCell ref="BMJ98:BMO98"/>
    <mergeCell ref="FN98:FS98"/>
    <mergeCell ref="ACJ105:ACO105"/>
    <mergeCell ref="ACJ99:ACO99"/>
    <mergeCell ref="AOD115:AOI115"/>
    <mergeCell ref="BFR117:BFW117"/>
    <mergeCell ref="GX121:HC121"/>
    <mergeCell ref="BFR111:BFW111"/>
    <mergeCell ref="YL117:YQ117"/>
    <mergeCell ref="AMZ107:ANE107"/>
    <mergeCell ref="RB115:RG115"/>
    <mergeCell ref="AMZ101:ANE101"/>
    <mergeCell ref="BJV108:BKA108"/>
    <mergeCell ref="TV89:UA89"/>
    <mergeCell ref="ZP99:ZU99"/>
    <mergeCell ref="ATL95:ATQ95"/>
    <mergeCell ref="FN93:FS93"/>
    <mergeCell ref="AWF96:AWK96"/>
    <mergeCell ref="PX101:QC101"/>
    <mergeCell ref="BFR112:BFW112"/>
    <mergeCell ref="AMT108:AMY108"/>
    <mergeCell ref="AEL118:AEQ118"/>
    <mergeCell ref="AVH92:AVM92"/>
    <mergeCell ref="AJB114:AJG114"/>
    <mergeCell ref="BFX121:BGC121"/>
    <mergeCell ref="PX102:QC102"/>
    <mergeCell ref="BGP105:BGU105"/>
    <mergeCell ref="SR103:SW103"/>
    <mergeCell ref="FN109:FS109"/>
    <mergeCell ref="LZ114:ME114"/>
    <mergeCell ref="AIV121:AJA121"/>
    <mergeCell ref="ALP95:ALU95"/>
    <mergeCell ref="AVT89:AVY89"/>
    <mergeCell ref="ATL123:ATQ123"/>
    <mergeCell ref="WP105:WU105"/>
    <mergeCell ref="AJT93:AJY93"/>
    <mergeCell ref="T100:Y100"/>
    <mergeCell ref="T94:Y94"/>
    <mergeCell ref="GF88:GK88"/>
    <mergeCell ref="BCR112:BCW112"/>
    <mergeCell ref="BMD101:BMI101"/>
    <mergeCell ref="ALP90:ALU90"/>
    <mergeCell ref="EJ96:EO96"/>
    <mergeCell ref="BBT108:BBY108"/>
    <mergeCell ref="BEN109:BES109"/>
    <mergeCell ref="ATL118:ATQ118"/>
    <mergeCell ref="ADH115:ADM115"/>
    <mergeCell ref="BLR98:BLW98"/>
    <mergeCell ref="PX113:QC113"/>
    <mergeCell ref="MX102:NC102"/>
    <mergeCell ref="SR112:SW112"/>
    <mergeCell ref="WJ118:WO118"/>
    <mergeCell ref="PR103:PW103"/>
    <mergeCell ref="BNB121:BNG121"/>
    <mergeCell ref="AQF114:AQK114"/>
    <mergeCell ref="AVZ99:AWE99"/>
    <mergeCell ref="ZD119:ZI119"/>
    <mergeCell ref="OT105:OY105"/>
    <mergeCell ref="OT99:OY99"/>
    <mergeCell ref="ASB111:ASG111"/>
    <mergeCell ref="AUV112:AVA112"/>
    <mergeCell ref="MX103:NC103"/>
    <mergeCell ref="BLR93:BLW93"/>
    <mergeCell ref="DL115:DQ115"/>
    <mergeCell ref="GF116:GK116"/>
    <mergeCell ref="IZ90:JE90"/>
    <mergeCell ref="OT100:OY100"/>
    <mergeCell ref="AIP96:AIU96"/>
    <mergeCell ref="AMH102:AMM102"/>
    <mergeCell ref="ZD108:ZI108"/>
    <mergeCell ref="ASB112:ASG112"/>
    <mergeCell ref="BLX102:BMC102"/>
    <mergeCell ref="QV118:RA118"/>
    <mergeCell ref="KV112:LA112"/>
    <mergeCell ref="YX94:ZC94"/>
    <mergeCell ref="ABX109:ACC109"/>
    <mergeCell ref="AST90:ASY90"/>
    <mergeCell ref="BAP118:BAU118"/>
    <mergeCell ref="CH123:CM123"/>
    <mergeCell ref="BLX103:BMC103"/>
    <mergeCell ref="H110:L110"/>
    <mergeCell ref="ASZ99:ATE99"/>
    <mergeCell ref="FB97:FG97"/>
    <mergeCell ref="BCL115:BCQ115"/>
    <mergeCell ref="AYT109:AYY109"/>
    <mergeCell ref="AVT100:AVY100"/>
    <mergeCell ref="BFF89:BFK89"/>
    <mergeCell ref="VF121:VK121"/>
    <mergeCell ref="LN91:LS91"/>
    <mergeCell ref="AOV103:APA103"/>
    <mergeCell ref="AOV97:APA97"/>
    <mergeCell ref="TJ119:TO119"/>
    <mergeCell ref="BKN96:BKS96"/>
    <mergeCell ref="LT100:LY100"/>
    <mergeCell ref="PL106:PQ106"/>
    <mergeCell ref="AMH113:AMM113"/>
    <mergeCell ref="VF116:VK116"/>
    <mergeCell ref="APB112:APG112"/>
    <mergeCell ref="AST118:ASY118"/>
    <mergeCell ref="VX94:WC94"/>
    <mergeCell ref="AZF106:AZK106"/>
    <mergeCell ref="ALD99:ALI99"/>
    <mergeCell ref="BKT105:BKY105"/>
    <mergeCell ref="JR122:JW122"/>
    <mergeCell ref="CH113:CM113"/>
    <mergeCell ref="WD109:WI109"/>
    <mergeCell ref="CB103:CG103"/>
    <mergeCell ref="LN119:LS119"/>
    <mergeCell ref="AZL115:AZQ115"/>
    <mergeCell ref="AIJ120:AIO120"/>
    <mergeCell ref="BCF89:BCK89"/>
    <mergeCell ref="MF97:MK97"/>
    <mergeCell ref="RZ107:SE107"/>
    <mergeCell ref="ARP88:ARU88"/>
    <mergeCell ref="AVH119:AVM119"/>
    <mergeCell ref="AYB93:AYG93"/>
    <mergeCell ref="OB94:OG94"/>
    <mergeCell ref="ANR100:ANW100"/>
    <mergeCell ref="AZL116:AZQ116"/>
    <mergeCell ref="AFJ110:AFO110"/>
    <mergeCell ref="BIR122:BIW122"/>
    <mergeCell ref="BV122:CA122"/>
    <mergeCell ref="AFD90:AFI90"/>
    <mergeCell ref="IH110:IM110"/>
    <mergeCell ref="BET96:BEY96"/>
    <mergeCell ref="AHX91:AIC91"/>
    <mergeCell ref="ARP115:ARU115"/>
    <mergeCell ref="ML107:MQ107"/>
    <mergeCell ref="AYB109:AYG109"/>
    <mergeCell ref="SF117:SK117"/>
    <mergeCell ref="ADZ103:AEE103"/>
    <mergeCell ref="APT119:APY119"/>
    <mergeCell ref="FT120:FY120"/>
    <mergeCell ref="WP101:WU101"/>
    <mergeCell ref="BLL112:BLQ112"/>
    <mergeCell ref="UT92:UY92"/>
    <mergeCell ref="ABF103:ABK103"/>
    <mergeCell ref="ASH94:ASM94"/>
    <mergeCell ref="ABF97:ABK97"/>
    <mergeCell ref="AYB104:AYG104"/>
    <mergeCell ref="AVB93:AVG93"/>
    <mergeCell ref="ADZ98:AEE98"/>
    <mergeCell ref="AWX96:AXC96"/>
    <mergeCell ref="BIR106:BIW106"/>
    <mergeCell ref="SR114:SW114"/>
    <mergeCell ref="AYH113:AYM113"/>
    <mergeCell ref="IH94:IM94"/>
    <mergeCell ref="ASH89:ASM89"/>
    <mergeCell ref="LB95:LG95"/>
    <mergeCell ref="BIL113:BIQ113"/>
    <mergeCell ref="ALP106:ALU106"/>
    <mergeCell ref="AOJ107:AOO107"/>
    <mergeCell ref="XH110:XM110"/>
    <mergeCell ref="AWX91:AXC91"/>
    <mergeCell ref="SX123:TC123"/>
    <mergeCell ref="BHH99:BHM99"/>
    <mergeCell ref="VR97:VW97"/>
    <mergeCell ref="BKB100:BKG100"/>
    <mergeCell ref="AOP116:AOU116"/>
    <mergeCell ref="BP108:BU108"/>
    <mergeCell ref="VL104:VQ104"/>
    <mergeCell ref="EJ107:EO107"/>
    <mergeCell ref="YF103:YK103"/>
    <mergeCell ref="BJ98:BO98"/>
    <mergeCell ref="ADZ88:AEE88"/>
    <mergeCell ref="AHR119:AHW119"/>
    <mergeCell ref="AYT116:AYY116"/>
    <mergeCell ref="BHH100:BHM100"/>
    <mergeCell ref="BHH94:BHM94"/>
    <mergeCell ref="AAB100:AAG100"/>
    <mergeCell ref="GX88:HC88"/>
    <mergeCell ref="VL99:VQ99"/>
    <mergeCell ref="OT116:OY116"/>
    <mergeCell ref="AYT111:AYY111"/>
    <mergeCell ref="BBN110:BBS110"/>
    <mergeCell ref="RN117:RS117"/>
    <mergeCell ref="RN111:RS111"/>
    <mergeCell ref="AL89:AQ89"/>
    <mergeCell ref="UH91:UM91"/>
    <mergeCell ref="XZ122:YE122"/>
    <mergeCell ref="ARD92:ARI92"/>
    <mergeCell ref="AUV123:AVA123"/>
    <mergeCell ref="AXP97:AXU97"/>
    <mergeCell ref="AKF95:AKK95"/>
    <mergeCell ref="ACD119:ACI119"/>
    <mergeCell ref="BEB91:BEG91"/>
    <mergeCell ref="BNT115:BNY115"/>
    <mergeCell ref="AYZ120:AZE120"/>
    <mergeCell ref="IZ101:JE101"/>
    <mergeCell ref="CZ95:DE95"/>
    <mergeCell ref="OT111:OY111"/>
    <mergeCell ref="AAN97:AAS97"/>
    <mergeCell ref="RN112:RS112"/>
    <mergeCell ref="BLX119:BMC119"/>
    <mergeCell ref="ABX120:ACC120"/>
    <mergeCell ref="KV123:LA123"/>
    <mergeCell ref="AUV124:AVA124"/>
    <mergeCell ref="AER94:AEW94"/>
    <mergeCell ref="HV114:IA114"/>
    <mergeCell ref="AKL104:AKQ104"/>
    <mergeCell ref="NP124:NU124"/>
    <mergeCell ref="BEH100:BEM100"/>
    <mergeCell ref="QJ98:QO98"/>
    <mergeCell ref="BNT116:BNY116"/>
    <mergeCell ref="ATR110:ATW110"/>
    <mergeCell ref="BAD98:BAI98"/>
    <mergeCell ref="FB114:FG114"/>
    <mergeCell ref="QD105:QI105"/>
    <mergeCell ref="ABX115:ACC115"/>
    <mergeCell ref="AER89:AEW89"/>
    <mergeCell ref="BEH95:BEM95"/>
    <mergeCell ref="BHZ101:BIE101"/>
    <mergeCell ref="AAT107:AAY107"/>
    <mergeCell ref="AGN117:AGS117"/>
    <mergeCell ref="AXP108:AXU108"/>
    <mergeCell ref="HP89:HU89"/>
    <mergeCell ref="BEB119:BEG119"/>
    <mergeCell ref="AKX101:ALC101"/>
    <mergeCell ref="TD88:TI88"/>
    <mergeCell ref="AWL100:AWQ100"/>
    <mergeCell ref="AJB92:AJG92"/>
    <mergeCell ref="BCX88:BDC88"/>
    <mergeCell ref="AAT102:AAY102"/>
    <mergeCell ref="AUP98:AUU98"/>
    <mergeCell ref="BEB114:BEG114"/>
    <mergeCell ref="KP99:KU99"/>
    <mergeCell ref="AQX120:ARC120"/>
    <mergeCell ref="BKT116:BKY116"/>
    <mergeCell ref="Z96:AE96"/>
    <mergeCell ref="ATR121:ATW121"/>
    <mergeCell ref="DR102:DW102"/>
    <mergeCell ref="BNN117:BNS117"/>
    <mergeCell ref="XN98:XS98"/>
    <mergeCell ref="H115:M115"/>
    <mergeCell ref="BAV110:BBA110"/>
    <mergeCell ref="BMP113:BMU113"/>
    <mergeCell ref="HV99:IA99"/>
    <mergeCell ref="BGP89:BGU89"/>
    <mergeCell ref="BKT117:BKY117"/>
    <mergeCell ref="DX117:EC117"/>
    <mergeCell ref="DX111:EC111"/>
    <mergeCell ref="ARP99:ARU99"/>
    <mergeCell ref="AHF123:AHK123"/>
    <mergeCell ref="XN93:XS93"/>
    <mergeCell ref="AJZ97:AKE97"/>
    <mergeCell ref="BGV104:BHA104"/>
    <mergeCell ref="AQL91:AQQ91"/>
    <mergeCell ref="BNH92:BNM92"/>
    <mergeCell ref="GL92:GQ92"/>
    <mergeCell ref="BCX116:BDC116"/>
    <mergeCell ref="DX112:EC112"/>
    <mergeCell ref="BBB114:BBG114"/>
    <mergeCell ref="RB121:RG121"/>
    <mergeCell ref="Z124:AE124"/>
    <mergeCell ref="AHX102:AIC102"/>
    <mergeCell ref="DR113:DW113"/>
    <mergeCell ref="AR102:AW102"/>
    <mergeCell ref="XN109:XS109"/>
    <mergeCell ref="KD118:KI118"/>
    <mergeCell ref="BCX111:BDC111"/>
    <mergeCell ref="AJT99:AJY99"/>
    <mergeCell ref="BDP95:BDU95"/>
    <mergeCell ref="AMN98:AMS98"/>
    <mergeCell ref="BJJ105:BJO105"/>
    <mergeCell ref="PR93:PW93"/>
    <mergeCell ref="OH115:OM115"/>
    <mergeCell ref="ANX121:AOC121"/>
    <mergeCell ref="BLL123:BLQ123"/>
    <mergeCell ref="AUJ101:AUO101"/>
    <mergeCell ref="AR103:AW103"/>
    <mergeCell ref="AJZ108:AKE108"/>
    <mergeCell ref="BAV89:BBA89"/>
    <mergeCell ref="BNH120:BNM120"/>
    <mergeCell ref="BDP90:BDU90"/>
    <mergeCell ref="XH101:XM101"/>
    <mergeCell ref="CN100:CS100"/>
    <mergeCell ref="WJ96:WO96"/>
    <mergeCell ref="AAB102:AAG102"/>
    <mergeCell ref="MX108:NC108"/>
    <mergeCell ref="EP118:EU118"/>
    <mergeCell ref="AEF124:AEK124"/>
    <mergeCell ref="BKH110:BKM110"/>
    <mergeCell ref="AOJ118:AOO118"/>
    <mergeCell ref="AGB121:AGG121"/>
    <mergeCell ref="BNZ99:BOE99"/>
    <mergeCell ref="AWX102:AXC102"/>
    <mergeCell ref="AZX117:BAC117"/>
    <mergeCell ref="MX109:NC109"/>
    <mergeCell ref="AGT105:AGY105"/>
    <mergeCell ref="BGJ122:BGO122"/>
    <mergeCell ref="AGT99:AGY99"/>
    <mergeCell ref="AQF115:AQK115"/>
    <mergeCell ref="BKB111:BKG111"/>
    <mergeCell ref="H91:M91"/>
    <mergeCell ref="ARJ101:ARO101"/>
    <mergeCell ref="ADZ99:AEE99"/>
    <mergeCell ref="HD119:HI119"/>
    <mergeCell ref="HD94:HI94"/>
    <mergeCell ref="DL88:DQ88"/>
    <mergeCell ref="AAZ90:ABE90"/>
    <mergeCell ref="JX93:KC93"/>
    <mergeCell ref="AGT100:AGY100"/>
    <mergeCell ref="BKB112:BKG112"/>
    <mergeCell ref="DF112:DK112"/>
    <mergeCell ref="DF106:DK106"/>
    <mergeCell ref="AZR92:AZW92"/>
    <mergeCell ref="ACV112:ADA112"/>
    <mergeCell ref="AGN118:AGS118"/>
    <mergeCell ref="JR100:JW100"/>
    <mergeCell ref="BGD124:BGI124"/>
    <mergeCell ref="BIX98:BJC98"/>
    <mergeCell ref="BKH121:BKM121"/>
    <mergeCell ref="UH102:UM102"/>
    <mergeCell ref="XB103:XG103"/>
    <mergeCell ref="JX109:KC109"/>
    <mergeCell ref="XB97:XG97"/>
    <mergeCell ref="QJ114:QO114"/>
    <mergeCell ref="ANF121:ANK121"/>
    <mergeCell ref="BAD89:BAI89"/>
    <mergeCell ref="UH97:UM97"/>
    <mergeCell ref="AFJ88:AFO88"/>
    <mergeCell ref="ALV93:AMA93"/>
    <mergeCell ref="JX104:KC104"/>
    <mergeCell ref="AHL106:AHQ106"/>
    <mergeCell ref="ANF116:ANK116"/>
    <mergeCell ref="APZ90:AQE90"/>
    <mergeCell ref="TD110:TI110"/>
    <mergeCell ref="AWL122:AWQ122"/>
    <mergeCell ref="BGD108:BGI108"/>
    <mergeCell ref="BDD99:BDI99"/>
    <mergeCell ref="BIX109:BJC109"/>
    <mergeCell ref="SX90:TC90"/>
    <mergeCell ref="AWF102:AWK102"/>
    <mergeCell ref="UH113:UM113"/>
    <mergeCell ref="AF107:AK107"/>
    <mergeCell ref="AAT118:AAY118"/>
    <mergeCell ref="JR123:JW123"/>
    <mergeCell ref="ADN119:ADS119"/>
    <mergeCell ref="ML122:MQ122"/>
    <mergeCell ref="AGH93:AGM93"/>
    <mergeCell ref="TD99:TI99"/>
    <mergeCell ref="AMB103:AMG103"/>
    <mergeCell ref="VX100:WC100"/>
    <mergeCell ref="AWL111:AWQ111"/>
    <mergeCell ref="CT88:CY88"/>
    <mergeCell ref="AZF112:AZK112"/>
    <mergeCell ref="OZ103:PE103"/>
    <mergeCell ref="BFR100:BFW100"/>
    <mergeCell ref="KP116:KU116"/>
    <mergeCell ref="TD100:TI100"/>
    <mergeCell ref="TD94:TI94"/>
    <mergeCell ref="AWL106:AWQ106"/>
    <mergeCell ref="ML113:MQ113"/>
    <mergeCell ref="PF112:PK112"/>
    <mergeCell ref="BCX100:BDC100"/>
    <mergeCell ref="ASN124:ASS124"/>
    <mergeCell ref="BJP115:BJU115"/>
    <mergeCell ref="AWF113:AWK113"/>
    <mergeCell ref="GR123:GW123"/>
    <mergeCell ref="JL103:JQ103"/>
    <mergeCell ref="BIF93:BIK93"/>
    <mergeCell ref="JL97:JQ97"/>
    <mergeCell ref="BGV115:BHA115"/>
    <mergeCell ref="AVB99:AVG99"/>
    <mergeCell ref="BJP116:BJU116"/>
    <mergeCell ref="PX91:QC91"/>
    <mergeCell ref="ZP115:ZU115"/>
    <mergeCell ref="IN120:IS120"/>
    <mergeCell ref="ATF103:ATK103"/>
    <mergeCell ref="ATF97:ATK97"/>
    <mergeCell ref="DX123:EC123"/>
    <mergeCell ref="RT88:RY88"/>
    <mergeCell ref="VL119:VQ119"/>
    <mergeCell ref="GR124:GW124"/>
    <mergeCell ref="BIL102:BIQ102"/>
    <mergeCell ref="BOF112:BOK112"/>
    <mergeCell ref="AVB100:AVG100"/>
    <mergeCell ref="AVB94:AVG94"/>
    <mergeCell ref="AQR113:AQW113"/>
    <mergeCell ref="ZP116:ZU116"/>
    <mergeCell ref="FN110:FS110"/>
    <mergeCell ref="AIV122:AJA122"/>
    <mergeCell ref="AVH109:AVM109"/>
    <mergeCell ref="BMD90:BMI90"/>
    <mergeCell ref="FH90:FM90"/>
    <mergeCell ref="FH117:FM117"/>
    <mergeCell ref="APH110:APM110"/>
    <mergeCell ref="IB91:IG91"/>
    <mergeCell ref="TV101:UA101"/>
    <mergeCell ref="AEX92:AFC92"/>
    <mergeCell ref="YF109:YK109"/>
    <mergeCell ref="ALJ97:ALO97"/>
    <mergeCell ref="JL108:JQ108"/>
    <mergeCell ref="PX119:QC119"/>
    <mergeCell ref="AMT120:AMY120"/>
    <mergeCell ref="WJ107:WO107"/>
    <mergeCell ref="IH100:IM100"/>
    <mergeCell ref="ACD92:ACI92"/>
    <mergeCell ref="AFV123:AGA123"/>
    <mergeCell ref="AVZ88:AWE88"/>
    <mergeCell ref="AIP97:AIU97"/>
    <mergeCell ref="BCL93:BCQ93"/>
    <mergeCell ref="SL94:SQ94"/>
    <mergeCell ref="BJ97:BO97"/>
    <mergeCell ref="YF104:YK104"/>
    <mergeCell ref="ALJ98:ALO98"/>
    <mergeCell ref="FB92:FG92"/>
    <mergeCell ref="ASB100:ASG100"/>
    <mergeCell ref="AVT106:AVY106"/>
    <mergeCell ref="BBN116:BBS116"/>
    <mergeCell ref="AAZ105:ABE105"/>
    <mergeCell ref="FN121:FS121"/>
    <mergeCell ref="BNB122:BNG122"/>
    <mergeCell ref="ADB123:ADG123"/>
    <mergeCell ref="BFR113:BFW113"/>
    <mergeCell ref="MR110:MW110"/>
    <mergeCell ref="SL95:SQ95"/>
    <mergeCell ref="SL89:SQ89"/>
    <mergeCell ref="AMH91:AMM91"/>
    <mergeCell ref="APZ122:AQE122"/>
    <mergeCell ref="LT106:LY106"/>
    <mergeCell ref="AIP113:AIU113"/>
    <mergeCell ref="AVT101:AVY101"/>
    <mergeCell ref="ON107:OS107"/>
    <mergeCell ref="LT101:LY101"/>
    <mergeCell ref="AFP103:AFU103"/>
    <mergeCell ref="AFP97:AFU97"/>
    <mergeCell ref="BCL104:BCQ104"/>
    <mergeCell ref="AIJ98:AIO98"/>
    <mergeCell ref="AER120:AEW120"/>
    <mergeCell ref="BLR110:BLW110"/>
    <mergeCell ref="AHL94:AHQ94"/>
    <mergeCell ref="MR94:MW94"/>
    <mergeCell ref="AFP98:AFU98"/>
    <mergeCell ref="VF105:VK105"/>
    <mergeCell ref="YX111:ZC111"/>
    <mergeCell ref="AST107:ASY107"/>
    <mergeCell ref="ABR110:ABW110"/>
    <mergeCell ref="AYN117:AYS117"/>
    <mergeCell ref="BBH91:BBM91"/>
    <mergeCell ref="BEZ122:BFE122"/>
    <mergeCell ref="RH92:RM92"/>
    <mergeCell ref="UZ123:VE123"/>
    <mergeCell ref="AUP104:AUU104"/>
    <mergeCell ref="AEF91:AEK91"/>
    <mergeCell ref="ZD120:ZI120"/>
    <mergeCell ref="BBB92:BBG92"/>
    <mergeCell ref="APZ101:AQE101"/>
    <mergeCell ref="AST102:ASY102"/>
    <mergeCell ref="SF123:SK123"/>
    <mergeCell ref="AMB119:AMG119"/>
    <mergeCell ref="PF114:PK114"/>
    <mergeCell ref="UZ124:VE124"/>
    <mergeCell ref="BIX120:BJC120"/>
    <mergeCell ref="CB120:CG120"/>
    <mergeCell ref="BLR94:BLW94"/>
    <mergeCell ref="BOL95:BOQ95"/>
    <mergeCell ref="BEZ113:BFE113"/>
    <mergeCell ref="NJ105:NO105"/>
    <mergeCell ref="BHT112:BHY112"/>
    <mergeCell ref="BHN98:BHS98"/>
    <mergeCell ref="AZL122:AZQ122"/>
    <mergeCell ref="AMB114:AMG114"/>
    <mergeCell ref="CB115:CG115"/>
    <mergeCell ref="VX111:WC111"/>
    <mergeCell ref="EV89:FA89"/>
    <mergeCell ref="ABR121:ABW121"/>
    <mergeCell ref="AVN92:AVS92"/>
    <mergeCell ref="AZF123:AZK123"/>
    <mergeCell ref="AID101:AII101"/>
    <mergeCell ref="BEZ108:BFE108"/>
    <mergeCell ref="BBZ97:BCE97"/>
    <mergeCell ref="BHT107:BHY107"/>
    <mergeCell ref="XT108:XY108"/>
    <mergeCell ref="BIL91:BIQ91"/>
    <mergeCell ref="AOP89:AOU89"/>
    <mergeCell ref="BBB120:BBG120"/>
    <mergeCell ref="KD96:KI96"/>
    <mergeCell ref="VX112:WC112"/>
    <mergeCell ref="BKH88:BKM88"/>
    <mergeCell ref="AZF118:AZK118"/>
    <mergeCell ref="RZ124:SE124"/>
    <mergeCell ref="AX102:BC102"/>
    <mergeCell ref="BGJ100:BGO100"/>
    <mergeCell ref="UT98:UY98"/>
    <mergeCell ref="ARP105:ARU105"/>
    <mergeCell ref="HJ96:HO96"/>
    <mergeCell ref="AYB110:AYG110"/>
    <mergeCell ref="OB111:OG111"/>
    <mergeCell ref="TV121:UA121"/>
    <mergeCell ref="UN105:US105"/>
    <mergeCell ref="B121:G121"/>
    <mergeCell ref="BMJ101:BMO101"/>
    <mergeCell ref="BGJ95:BGO95"/>
    <mergeCell ref="LH111:LM111"/>
    <mergeCell ref="AFD101:AFI101"/>
    <mergeCell ref="BBZ108:BCE108"/>
    <mergeCell ref="LZ89:ME89"/>
    <mergeCell ref="RT99:RY99"/>
    <mergeCell ref="BOF123:BOK123"/>
    <mergeCell ref="APH101:APM101"/>
    <mergeCell ref="UN100:US100"/>
    <mergeCell ref="BV90:CA90"/>
    <mergeCell ref="ANL92:ANQ92"/>
    <mergeCell ref="BHH88:BHM88"/>
    <mergeCell ref="AFD102:AFI102"/>
    <mergeCell ref="IH122:IM122"/>
    <mergeCell ref="AWR98:AWW98"/>
    <mergeCell ref="BIL114:BIQ114"/>
    <mergeCell ref="UT109:UY109"/>
    <mergeCell ref="AVH120:AVM120"/>
    <mergeCell ref="YL115:YQ115"/>
    <mergeCell ref="HJ118:HO118"/>
    <mergeCell ref="ABF114:ABK114"/>
    <mergeCell ref="AYB121:AYG121"/>
    <mergeCell ref="IB102:IG102"/>
    <mergeCell ref="AEX109:AFC109"/>
    <mergeCell ref="NV112:OA112"/>
    <mergeCell ref="ALJ114:ALO114"/>
    <mergeCell ref="ARD124:ARI124"/>
    <mergeCell ref="ATX98:AUC98"/>
    <mergeCell ref="BKZ89:BLE89"/>
    <mergeCell ref="AAZ121:ABE121"/>
    <mergeCell ref="ADT95:ADY95"/>
    <mergeCell ref="AJN105:AJS105"/>
    <mergeCell ref="BHB107:BHG107"/>
    <mergeCell ref="IH111:IM111"/>
    <mergeCell ref="AHX92:AIC92"/>
    <mergeCell ref="LB112:LG112"/>
    <mergeCell ref="ALP123:ALU123"/>
    <mergeCell ref="BLF104:BLK104"/>
    <mergeCell ref="AOJ124:AOO124"/>
    <mergeCell ref="BEH101:BEM101"/>
    <mergeCell ref="ADT90:ADY90"/>
    <mergeCell ref="BDJ96:BDO96"/>
    <mergeCell ref="IH112:IM112"/>
    <mergeCell ref="BHB102:BHG102"/>
    <mergeCell ref="IH106:IM106"/>
    <mergeCell ref="ATX108:AUC108"/>
    <mergeCell ref="ALP118:ALU118"/>
    <mergeCell ref="IB113:IG113"/>
    <mergeCell ref="BHH117:BHM117"/>
    <mergeCell ref="BHH111:BHM111"/>
    <mergeCell ref="BNT122:BNY122"/>
    <mergeCell ref="AOD99:AOI99"/>
    <mergeCell ref="BNT105:BNY105"/>
    <mergeCell ref="UB93:UG93"/>
    <mergeCell ref="BAJ114:BAO114"/>
    <mergeCell ref="SR115:SW115"/>
    <mergeCell ref="AKF111:AKK111"/>
    <mergeCell ref="APZ121:AQE121"/>
    <mergeCell ref="BJV92:BKA92"/>
    <mergeCell ref="BNN123:BNS123"/>
    <mergeCell ref="AOJ108:AOO108"/>
    <mergeCell ref="GX100:HC100"/>
    <mergeCell ref="AAT96:AAY96"/>
    <mergeCell ref="BDJ124:BDO124"/>
    <mergeCell ref="AKF112:AKK112"/>
    <mergeCell ref="AKF106:AKK106"/>
    <mergeCell ref="AF113:AK113"/>
    <mergeCell ref="RB94:RG94"/>
    <mergeCell ref="BNN118:BNS118"/>
    <mergeCell ref="AGH124:AGM124"/>
    <mergeCell ref="BFX105:BGC105"/>
    <mergeCell ref="AKL121:AKQ121"/>
    <mergeCell ref="BBH102:BBM102"/>
    <mergeCell ref="AEL122:AEQ122"/>
    <mergeCell ref="AEL97:AEQ97"/>
    <mergeCell ref="BEB103:BEG103"/>
    <mergeCell ref="AQX109:ARC109"/>
    <mergeCell ref="UB104:UG104"/>
    <mergeCell ref="AUP115:AUU115"/>
    <mergeCell ref="BOL111:BOQ111"/>
    <mergeCell ref="NJ121:NO121"/>
    <mergeCell ref="AXJ89:AXO89"/>
    <mergeCell ref="DR91:DW91"/>
    <mergeCell ref="ND107:NI107"/>
    <mergeCell ref="AJB93:AJG93"/>
    <mergeCell ref="AGZ103:AHE103"/>
    <mergeCell ref="ATL101:ATQ101"/>
    <mergeCell ref="FN88:FS88"/>
    <mergeCell ref="BCR96:BCW96"/>
    <mergeCell ref="HP106:HU106"/>
    <mergeCell ref="NJ116:NO116"/>
    <mergeCell ref="AHF112:AHK112"/>
    <mergeCell ref="AKX118:ALC118"/>
    <mergeCell ref="QD117:QI117"/>
    <mergeCell ref="BKN124:BKS124"/>
    <mergeCell ref="BKN99:BKS99"/>
    <mergeCell ref="ATL102:ATQ102"/>
    <mergeCell ref="WP122:WU122"/>
    <mergeCell ref="BNH98:BNM98"/>
    <mergeCell ref="AJB109:AJG109"/>
    <mergeCell ref="AZX90:BAC90"/>
    <mergeCell ref="HP101:HU101"/>
    <mergeCell ref="BHT118:BHY118"/>
    <mergeCell ref="AX118:BC118"/>
    <mergeCell ref="TV122:UA122"/>
    <mergeCell ref="OB95:OG95"/>
    <mergeCell ref="AAN99:AAS99"/>
    <mergeCell ref="BKN119:BKS119"/>
    <mergeCell ref="DR119:DW119"/>
    <mergeCell ref="AAN120:AAS120"/>
    <mergeCell ref="BNH93:BNM93"/>
    <mergeCell ref="GL93:GQ93"/>
    <mergeCell ref="AUJ89:AUO89"/>
    <mergeCell ref="WP111:WU111"/>
    <mergeCell ref="BGP106:BGU106"/>
    <mergeCell ref="AJT88:AJY88"/>
    <mergeCell ref="ZJ112:ZO112"/>
    <mergeCell ref="AQF93:AQK93"/>
    <mergeCell ref="BNB100:BNG100"/>
    <mergeCell ref="BNB94:BNG94"/>
    <mergeCell ref="GF94:GK94"/>
    <mergeCell ref="LZ104:ME104"/>
    <mergeCell ref="AAN94:AAS94"/>
    <mergeCell ref="AUJ90:AUO90"/>
    <mergeCell ref="BJD112:BJI112"/>
    <mergeCell ref="XN110:XS110"/>
    <mergeCell ref="BAV122:BBA122"/>
    <mergeCell ref="ATL113:ATQ113"/>
    <mergeCell ref="DL94:DQ94"/>
    <mergeCell ref="BNH109:BNM109"/>
    <mergeCell ref="AQL102:AQQ102"/>
    <mergeCell ref="XH90:XM90"/>
    <mergeCell ref="AL110:AQ110"/>
    <mergeCell ref="AZX118:BAC118"/>
    <mergeCell ref="GF95:GK95"/>
    <mergeCell ref="AAB91:AAG91"/>
    <mergeCell ref="WJ113:WO113"/>
    <mergeCell ref="CH107:CM107"/>
    <mergeCell ref="OB123:OG123"/>
    <mergeCell ref="QV122:RA122"/>
    <mergeCell ref="AQL103:AQQ103"/>
    <mergeCell ref="UN111:US111"/>
    <mergeCell ref="AQL97:AQQ97"/>
    <mergeCell ref="GL104:GQ104"/>
    <mergeCell ref="AGZ115:AHE115"/>
    <mergeCell ref="AUD92:AUI92"/>
    <mergeCell ref="AJT116:AJY116"/>
    <mergeCell ref="BAP97:BAU97"/>
    <mergeCell ref="MX92:NC92"/>
    <mergeCell ref="TJ103:TO103"/>
    <mergeCell ref="BMD96:BMI96"/>
    <mergeCell ref="TJ97:TO97"/>
    <mergeCell ref="AQF104:AQK104"/>
    <mergeCell ref="BCR108:BCW108"/>
    <mergeCell ref="MR116:MW116"/>
    <mergeCell ref="APB96:APG96"/>
    <mergeCell ref="BAV106:BBA106"/>
    <mergeCell ref="QV113:RA113"/>
    <mergeCell ref="TJ98:TO98"/>
    <mergeCell ref="AWX124:AXC124"/>
    <mergeCell ref="DF95:DK95"/>
    <mergeCell ref="BAP113:BAU113"/>
    <mergeCell ref="IZ105:JE105"/>
    <mergeCell ref="AWR110:AWW110"/>
    <mergeCell ref="MR111:MW111"/>
    <mergeCell ref="PL110:PQ110"/>
    <mergeCell ref="AMH117:AMM117"/>
    <mergeCell ref="APB91:APG91"/>
    <mergeCell ref="AST122:ASY122"/>
    <mergeCell ref="BMP93:BMU93"/>
    <mergeCell ref="BLF115:BLK115"/>
    <mergeCell ref="AL95:AQ95"/>
    <mergeCell ref="BCF100:BCK100"/>
    <mergeCell ref="BNZ116:BOE116"/>
    <mergeCell ref="AWX119:AXC119"/>
    <mergeCell ref="DF96:DK96"/>
    <mergeCell ref="MX120:NC120"/>
    <mergeCell ref="ADT101:ADY101"/>
    <mergeCell ref="CH92:CM92"/>
    <mergeCell ref="WD88:WI88"/>
    <mergeCell ref="AWR120:AWW120"/>
    <mergeCell ref="ACP93:ACU93"/>
    <mergeCell ref="AZL100:AZQ100"/>
    <mergeCell ref="AZL94:AZQ94"/>
    <mergeCell ref="BCF95:BCK95"/>
    <mergeCell ref="JX110:KC110"/>
    <mergeCell ref="AGT117:AGY117"/>
    <mergeCell ref="AVN112:AVS112"/>
    <mergeCell ref="ANF122:ANK122"/>
    <mergeCell ref="BKB123:BKG123"/>
    <mergeCell ref="DF123:DK123"/>
    <mergeCell ref="JR117:JW117"/>
    <mergeCell ref="AJH92:AJM92"/>
    <mergeCell ref="VX101:WC101"/>
    <mergeCell ref="AST108:ASY108"/>
    <mergeCell ref="APT97:APY97"/>
    <mergeCell ref="AVN107:AVS107"/>
    <mergeCell ref="BHH123:BHM123"/>
    <mergeCell ref="AL123:AQ123"/>
    <mergeCell ref="ACJ95:ACO95"/>
    <mergeCell ref="BD101:BI101"/>
    <mergeCell ref="GX111:HC111"/>
    <mergeCell ref="JR112:JW112"/>
    <mergeCell ref="AKF123:AKK123"/>
    <mergeCell ref="WD116:WI116"/>
    <mergeCell ref="AYB88:AYG88"/>
    <mergeCell ref="H92:M92"/>
    <mergeCell ref="UB120:UG120"/>
    <mergeCell ref="BMV113:BNA113"/>
    <mergeCell ref="APT98:APY98"/>
    <mergeCell ref="ACP104:ACU104"/>
    <mergeCell ref="BFX116:BGC116"/>
    <mergeCell ref="UH114:UM114"/>
    <mergeCell ref="AFJ105:AFO105"/>
    <mergeCell ref="BIR90:BIW90"/>
    <mergeCell ref="ALV110:AMA110"/>
    <mergeCell ref="BIR117:BIW117"/>
    <mergeCell ref="SR98:SW98"/>
    <mergeCell ref="BET102:BEY102"/>
    <mergeCell ref="CZ124:DE124"/>
    <mergeCell ref="WV89:XA89"/>
    <mergeCell ref="AOJ91:AOO91"/>
    <mergeCell ref="AMZ113:ANE113"/>
    <mergeCell ref="BAD101:BAI101"/>
    <mergeCell ref="B111:G111"/>
    <mergeCell ref="SX107:TC107"/>
    <mergeCell ref="YR117:YW117"/>
    <mergeCell ref="APT108:APY108"/>
    <mergeCell ref="SR93:SW93"/>
    <mergeCell ref="ASN88:ASS88"/>
    <mergeCell ref="AWF119:AWK119"/>
    <mergeCell ref="XB104:XG104"/>
    <mergeCell ref="BET97:BEY97"/>
    <mergeCell ref="BIL92:BIQ92"/>
    <mergeCell ref="ABF92:ABK92"/>
    <mergeCell ref="AMZ108:ANE108"/>
    <mergeCell ref="BEN104:BES104"/>
    <mergeCell ref="SX102:TC102"/>
    <mergeCell ref="FT108:FY108"/>
    <mergeCell ref="APT109:APY109"/>
    <mergeCell ref="AWF114:AWK114"/>
    <mergeCell ref="ZJ96:ZO96"/>
    <mergeCell ref="AJB120:AJG120"/>
    <mergeCell ref="ALV121:AMA121"/>
    <mergeCell ref="AOP95:AOU95"/>
    <mergeCell ref="TD111:TI111"/>
    <mergeCell ref="AYT95:AYY95"/>
    <mergeCell ref="Z99:AE99"/>
    <mergeCell ref="AWL123:AWQ123"/>
    <mergeCell ref="RN95:RS95"/>
    <mergeCell ref="ADH111:ADM111"/>
    <mergeCell ref="BCX117:BDC117"/>
    <mergeCell ref="BV121:CA121"/>
    <mergeCell ref="BJJ122:BJO122"/>
    <mergeCell ref="VR92:VW92"/>
    <mergeCell ref="ZJ123:ZO123"/>
    <mergeCell ref="ACD97:ACI97"/>
    <mergeCell ref="AYZ104:AZE104"/>
    <mergeCell ref="OT95:OY95"/>
    <mergeCell ref="OT89:OY89"/>
    <mergeCell ref="ADN120:ADS120"/>
    <mergeCell ref="BFL92:BFQ92"/>
    <mergeCell ref="RN96:RS96"/>
    <mergeCell ref="RN90:RS90"/>
    <mergeCell ref="ND109:NI109"/>
    <mergeCell ref="AUV102:AVA102"/>
    <mergeCell ref="ZJ124:ZO124"/>
    <mergeCell ref="ZJ118:ZO118"/>
    <mergeCell ref="ACD98:ACI98"/>
    <mergeCell ref="GF106:GK106"/>
    <mergeCell ref="RT105:RY105"/>
    <mergeCell ref="YF110:YK110"/>
    <mergeCell ref="AVB117:AVG117"/>
    <mergeCell ref="BLX98:BMC98"/>
    <mergeCell ref="FB98:FG98"/>
    <mergeCell ref="ABX99:ACC99"/>
    <mergeCell ref="AVT95:AVY95"/>
    <mergeCell ref="BBN105:BBS105"/>
    <mergeCell ref="GL115:GQ115"/>
    <mergeCell ref="JF89:JK89"/>
    <mergeCell ref="JF116:JK116"/>
    <mergeCell ref="AMN101:AMS101"/>
    <mergeCell ref="AXP92:AXU92"/>
    <mergeCell ref="CH119:CM119"/>
    <mergeCell ref="ACD108:ACI108"/>
    <mergeCell ref="FB93:FG93"/>
    <mergeCell ref="BFL120:BFQ120"/>
    <mergeCell ref="AVT90:AVY90"/>
    <mergeCell ref="BIF94:BIK94"/>
    <mergeCell ref="ON96:OS96"/>
    <mergeCell ref="XZ112:YE112"/>
    <mergeCell ref="ACD109:ACI109"/>
    <mergeCell ref="ZD98:ZI98"/>
    <mergeCell ref="AIP114:AIU114"/>
    <mergeCell ref="LT96:LY96"/>
    <mergeCell ref="BCL110:BCQ110"/>
    <mergeCell ref="BFL115:BFQ115"/>
    <mergeCell ref="LT90:LY90"/>
    <mergeCell ref="YF121:YK121"/>
    <mergeCell ref="ON91:OS91"/>
    <mergeCell ref="BLX109:BMC109"/>
    <mergeCell ref="FB109:FG109"/>
    <mergeCell ref="APB102:APG102"/>
    <mergeCell ref="LN114:LS114"/>
    <mergeCell ref="ARV103:ASA103"/>
    <mergeCell ref="BEH107:BEM107"/>
    <mergeCell ref="AIJ115:AIO115"/>
    <mergeCell ref="BCF111:BCK111"/>
    <mergeCell ref="ALD89:ALI89"/>
    <mergeCell ref="BKT95:BKY95"/>
    <mergeCell ref="PR111:PW111"/>
    <mergeCell ref="BNN96:BNS96"/>
    <mergeCell ref="GR96:GW96"/>
    <mergeCell ref="BEB108:BEG108"/>
    <mergeCell ref="CB93:CG93"/>
    <mergeCell ref="YX100:ZC100"/>
    <mergeCell ref="ON124:OS124"/>
    <mergeCell ref="BCF112:BCK112"/>
    <mergeCell ref="BCF106:BCK106"/>
    <mergeCell ref="BD116:BI116"/>
    <mergeCell ref="ARV92:ASA92"/>
    <mergeCell ref="DX90:EC90"/>
    <mergeCell ref="BBH108:BBM108"/>
    <mergeCell ref="AYH124:AYM124"/>
    <mergeCell ref="BEB109:BEG109"/>
    <mergeCell ref="BBB98:BBG98"/>
    <mergeCell ref="FH113:FM113"/>
    <mergeCell ref="ACV115:ADA115"/>
    <mergeCell ref="AFP114:AFU114"/>
    <mergeCell ref="ML102:MQ102"/>
    <mergeCell ref="BFF95:BFK95"/>
    <mergeCell ref="PF103:PK103"/>
    <mergeCell ref="OH99:OM99"/>
    <mergeCell ref="BKT123:BKY123"/>
    <mergeCell ref="ANX105:AOC105"/>
    <mergeCell ref="BBB93:BBG93"/>
    <mergeCell ref="RB100:RG100"/>
    <mergeCell ref="BLL101:BLQ101"/>
    <mergeCell ref="ADZ93:AEE93"/>
    <mergeCell ref="AFJ116:AFO116"/>
    <mergeCell ref="ARV120:ASA120"/>
    <mergeCell ref="BIR101:BIW101"/>
    <mergeCell ref="AID90:AII90"/>
    <mergeCell ref="ARP106:ARU106"/>
    <mergeCell ref="AX96:BC96"/>
    <mergeCell ref="XT114:XY114"/>
    <mergeCell ref="BLL102:BLQ102"/>
    <mergeCell ref="KJ106:KO106"/>
    <mergeCell ref="BBB109:BBG109"/>
    <mergeCell ref="BHN114:BHS114"/>
    <mergeCell ref="BHN89:BHS89"/>
    <mergeCell ref="BNH124:BNM124"/>
    <mergeCell ref="IN110:IS110"/>
    <mergeCell ref="BLR111:BLW111"/>
    <mergeCell ref="BV123:CA123"/>
    <mergeCell ref="ASN99:ASS99"/>
    <mergeCell ref="AX91:BC91"/>
    <mergeCell ref="EP122:EU122"/>
    <mergeCell ref="EP97:EU97"/>
    <mergeCell ref="VR119:VW119"/>
    <mergeCell ref="AYH109:AYM109"/>
    <mergeCell ref="YL93:YQ93"/>
    <mergeCell ref="AVH100:AVM100"/>
    <mergeCell ref="AEF103:AEK103"/>
    <mergeCell ref="UT115:UY115"/>
    <mergeCell ref="XN116:XS116"/>
    <mergeCell ref="AOJ97:AOO97"/>
    <mergeCell ref="ARJ112:ARO112"/>
    <mergeCell ref="AZX96:BAC96"/>
    <mergeCell ref="ASN94:ASS94"/>
    <mergeCell ref="LH100:LM100"/>
    <mergeCell ref="BKB90:BKG90"/>
    <mergeCell ref="LH94:LM94"/>
    <mergeCell ref="BHT124:BHY124"/>
    <mergeCell ref="ACV96:ADA96"/>
    <mergeCell ref="AOP112:AOU112"/>
    <mergeCell ref="AR110:AW110"/>
    <mergeCell ref="BLL113:BLQ113"/>
    <mergeCell ref="EP113:EU113"/>
    <mergeCell ref="VL94:VQ94"/>
    <mergeCell ref="AOP106:AOU106"/>
    <mergeCell ref="HJ112:HO112"/>
    <mergeCell ref="ARJ107:ARO107"/>
    <mergeCell ref="AKR124:AKW124"/>
    <mergeCell ref="BKH105:BKM105"/>
    <mergeCell ref="AIV97:AJA97"/>
    <mergeCell ref="ACV91:ADA91"/>
    <mergeCell ref="EP108:EU108"/>
    <mergeCell ref="BGD103:BGI103"/>
    <mergeCell ref="BP97:BU97"/>
    <mergeCell ref="HJ107:HO107"/>
    <mergeCell ref="AYZ115:AZE115"/>
    <mergeCell ref="AHX120:AIC120"/>
    <mergeCell ref="BBT89:BBY89"/>
    <mergeCell ref="AKR119:AKW119"/>
    <mergeCell ref="RN107:RS107"/>
    <mergeCell ref="BKH100:BKM100"/>
    <mergeCell ref="JX88:KC88"/>
    <mergeCell ref="QJ93:QO93"/>
    <mergeCell ref="BP98:BU98"/>
    <mergeCell ref="ANF100:ANK100"/>
    <mergeCell ref="AEX110:AFC110"/>
    <mergeCell ref="RT116:RY116"/>
    <mergeCell ref="UN117:US117"/>
    <mergeCell ref="AXV102:AYA102"/>
    <mergeCell ref="AAZ122:ABE122"/>
    <mergeCell ref="HV110:IA110"/>
    <mergeCell ref="TP113:TU113"/>
    <mergeCell ref="ANL109:ANQ109"/>
    <mergeCell ref="ARD115:ARI115"/>
    <mergeCell ref="ATX114:AUC114"/>
    <mergeCell ref="AF91:AK91"/>
    <mergeCell ref="BHB91:BHG91"/>
    <mergeCell ref="ADN103:ADS103"/>
    <mergeCell ref="IB119:IG119"/>
    <mergeCell ref="AXV97:AYA97"/>
    <mergeCell ref="AEX120:AFC120"/>
    <mergeCell ref="AHR94:AHW94"/>
    <mergeCell ref="ANL104:ANQ104"/>
    <mergeCell ref="UH92:UM92"/>
    <mergeCell ref="BKZ106:BLE106"/>
    <mergeCell ref="AAT97:AAY97"/>
    <mergeCell ref="AUP93:AUU93"/>
    <mergeCell ref="KP94:KU94"/>
    <mergeCell ref="ADN98:ADS98"/>
    <mergeCell ref="QJ104:QO104"/>
    <mergeCell ref="ACD120:ACI120"/>
    <mergeCell ref="IB114:IG114"/>
    <mergeCell ref="AEX121:AFC121"/>
    <mergeCell ref="ATR116:ATW116"/>
    <mergeCell ref="AWL90:AWQ90"/>
    <mergeCell ref="AZF91:AZK91"/>
    <mergeCell ref="AXV113:AYA113"/>
    <mergeCell ref="B25:C25"/>
    <mergeCell ref="ADT107:ADY107"/>
    <mergeCell ref="BEH118:BEM118"/>
    <mergeCell ref="KP95:KU95"/>
    <mergeCell ref="KP89:KU89"/>
    <mergeCell ref="BHB119:BHG119"/>
    <mergeCell ref="WV110:XA110"/>
    <mergeCell ref="BNN107:BNS107"/>
    <mergeCell ref="GR107:GW107"/>
    <mergeCell ref="ML117:MQ117"/>
    <mergeCell ref="SL123:SQ123"/>
    <mergeCell ref="BGV99:BHA99"/>
    <mergeCell ref="PF91:PK91"/>
    <mergeCell ref="AGH88:AGM88"/>
    <mergeCell ref="AJZ119:AKE119"/>
    <mergeCell ref="BJP100:BJU100"/>
    <mergeCell ref="KV104:LA104"/>
    <mergeCell ref="BJP94:BJU94"/>
    <mergeCell ref="UH120:UM120"/>
    <mergeCell ref="AOD116:AOI116"/>
    <mergeCell ref="DX101:EC101"/>
    <mergeCell ref="AAT108:AAY108"/>
    <mergeCell ref="GR102:GW102"/>
    <mergeCell ref="BEB120:BEG120"/>
    <mergeCell ref="BGV94:BHA94"/>
    <mergeCell ref="AJZ114:AKE114"/>
    <mergeCell ref="ZP100:ZU100"/>
    <mergeCell ref="ZP94:ZU94"/>
    <mergeCell ref="BCX106:BDC106"/>
    <mergeCell ref="GX117:HC117"/>
    <mergeCell ref="BFR107:BFW107"/>
    <mergeCell ref="XT98:XY98"/>
    <mergeCell ref="NJ122:NO122"/>
    <mergeCell ref="RB111:RG111"/>
    <mergeCell ref="AQR117:AQW117"/>
    <mergeCell ref="AQR92:AQW92"/>
    <mergeCell ref="ZP95:ZU95"/>
    <mergeCell ref="AUJ123:AUO123"/>
    <mergeCell ref="ATL91:ATQ91"/>
    <mergeCell ref="AXD97:AXI97"/>
    <mergeCell ref="BCX107:BDC107"/>
    <mergeCell ref="JL92:JQ92"/>
    <mergeCell ref="ND123:NI123"/>
    <mergeCell ref="PX97:QC97"/>
    <mergeCell ref="AMT104:AMY104"/>
    <mergeCell ref="VR107:VW107"/>
    <mergeCell ref="BNH115:BNM115"/>
    <mergeCell ref="AVH88:AVM88"/>
    <mergeCell ref="RH120:RM120"/>
    <mergeCell ref="AXJ106:AXO106"/>
    <mergeCell ref="AAN88:AAS88"/>
    <mergeCell ref="ND124:NI124"/>
    <mergeCell ref="BDV100:BEA100"/>
    <mergeCell ref="BDV94:BEA94"/>
    <mergeCell ref="PX98:QC98"/>
    <mergeCell ref="AMT105:AMY105"/>
    <mergeCell ref="BGP95:BGU95"/>
    <mergeCell ref="FN105:FS105"/>
    <mergeCell ref="AGB116:AGG116"/>
    <mergeCell ref="RH115:RM115"/>
    <mergeCell ref="AIV117:AJA117"/>
    <mergeCell ref="AZR98:AZW98"/>
    <mergeCell ref="AEF114:AEK114"/>
    <mergeCell ref="BDV95:BEA95"/>
    <mergeCell ref="ATL119:ATQ119"/>
    <mergeCell ref="WP95:WU95"/>
    <mergeCell ref="ARJ123:ARO123"/>
    <mergeCell ref="AAH101:AAM101"/>
    <mergeCell ref="AXD108:AXI108"/>
    <mergeCell ref="AZX107:BAC107"/>
    <mergeCell ref="ATF120:ATK120"/>
    <mergeCell ref="AVZ94:AWE94"/>
    <mergeCell ref="BCL88:BCQ88"/>
    <mergeCell ref="ARJ124:ARO124"/>
    <mergeCell ref="DL122:DQ122"/>
    <mergeCell ref="ND108:NI108"/>
    <mergeCell ref="AUD98:AUI98"/>
    <mergeCell ref="AGZ104:AHE104"/>
    <mergeCell ref="KD124:KI124"/>
    <mergeCell ref="KD99:KI99"/>
    <mergeCell ref="PX109:QC109"/>
    <mergeCell ref="AQL120:AQQ120"/>
    <mergeCell ref="MX98:NC98"/>
    <mergeCell ref="BKH116:BKM116"/>
    <mergeCell ref="AJT105:AJY105"/>
    <mergeCell ref="WJ114:WO114"/>
    <mergeCell ref="N96:S96"/>
    <mergeCell ref="ATF121:ATK121"/>
    <mergeCell ref="AQF110:AQK110"/>
    <mergeCell ref="BNB117:BNG117"/>
    <mergeCell ref="BMD113:BMI113"/>
    <mergeCell ref="HJ124:HO124"/>
    <mergeCell ref="YX89:ZC89"/>
    <mergeCell ref="MX93:NC93"/>
    <mergeCell ref="BKH111:BKM111"/>
    <mergeCell ref="DL111:DQ111"/>
    <mergeCell ref="ADB117:ADG117"/>
    <mergeCell ref="GF112:GK112"/>
    <mergeCell ref="AGT123:AGY123"/>
    <mergeCell ref="XB93:XG93"/>
    <mergeCell ref="BCR92:BCW92"/>
    <mergeCell ref="BGJ123:BGO123"/>
    <mergeCell ref="N123:S123"/>
    <mergeCell ref="MR100:MW100"/>
    <mergeCell ref="WD89:WI89"/>
    <mergeCell ref="ZD104:ZI104"/>
    <mergeCell ref="YX90:ZC90"/>
    <mergeCell ref="DL106:DQ106"/>
    <mergeCell ref="AGT118:AGY118"/>
    <mergeCell ref="BAP114:BAU114"/>
    <mergeCell ref="N124:S124"/>
    <mergeCell ref="QP115:QU115"/>
    <mergeCell ref="N118:S118"/>
    <mergeCell ref="AQF121:AQK121"/>
    <mergeCell ref="ZD99:ZI99"/>
    <mergeCell ref="ASZ95:ATE95"/>
    <mergeCell ref="JR118:JW118"/>
    <mergeCell ref="AYT105:AYY105"/>
    <mergeCell ref="BCL111:BCQ111"/>
    <mergeCell ref="BJD113:BJI113"/>
    <mergeCell ref="AMB98:AMG98"/>
    <mergeCell ref="AMH108:AMM108"/>
    <mergeCell ref="BDD89:BDI89"/>
    <mergeCell ref="CB99:CG99"/>
    <mergeCell ref="ABR105:ABW105"/>
    <mergeCell ref="ANL121:ANQ121"/>
    <mergeCell ref="BHT91:BHY91"/>
    <mergeCell ref="AF97:AK97"/>
    <mergeCell ref="AJN108:AJS108"/>
    <mergeCell ref="AGN124:AGS124"/>
    <mergeCell ref="BJD108:BJI108"/>
    <mergeCell ref="CH108:CM108"/>
    <mergeCell ref="VX96:WC96"/>
    <mergeCell ref="AFP120:AFU120"/>
    <mergeCell ref="VX90:WC90"/>
    <mergeCell ref="ML108:MQ108"/>
    <mergeCell ref="AIJ121:AIO121"/>
    <mergeCell ref="AL112:AQ112"/>
    <mergeCell ref="AVN96:AVS96"/>
    <mergeCell ref="AZF102:AZK102"/>
    <mergeCell ref="AOV88:APA88"/>
    <mergeCell ref="ADT118:ADY118"/>
    <mergeCell ref="BDJ99:BDO99"/>
    <mergeCell ref="AGN119:AGS119"/>
    <mergeCell ref="CH109:CM109"/>
    <mergeCell ref="WD105:WI105"/>
    <mergeCell ref="AFP121:AFU121"/>
    <mergeCell ref="AFP115:AFU115"/>
    <mergeCell ref="AZL117:AZQ117"/>
    <mergeCell ref="AZL111:AZQ111"/>
    <mergeCell ref="AGH99:AGM99"/>
    <mergeCell ref="AMB109:AMG109"/>
    <mergeCell ref="MF93:MK93"/>
    <mergeCell ref="BJP111:BJU111"/>
    <mergeCell ref="RZ103:SE103"/>
    <mergeCell ref="ADT119:ADY119"/>
    <mergeCell ref="BBZ92:BCE92"/>
    <mergeCell ref="BOF107:BOK107"/>
    <mergeCell ref="AGN108:AGS108"/>
    <mergeCell ref="AZL112:AZQ112"/>
    <mergeCell ref="AGH94:AGM94"/>
    <mergeCell ref="VX118:WC118"/>
    <mergeCell ref="B100:G100"/>
    <mergeCell ref="BJP106:BJU106"/>
    <mergeCell ref="BMP121:BMU121"/>
    <mergeCell ref="CT106:CY106"/>
    <mergeCell ref="AVN124:AVS124"/>
    <mergeCell ref="ACJ112:ACO112"/>
    <mergeCell ref="ACJ106:ACO106"/>
    <mergeCell ref="BFR124:BFW124"/>
    <mergeCell ref="BFR118:BFW118"/>
    <mergeCell ref="BIL98:BIQ98"/>
    <mergeCell ref="AGN109:AGS109"/>
    <mergeCell ref="ABF98:ABK98"/>
    <mergeCell ref="AMZ114:ANE114"/>
    <mergeCell ref="AYB105:AYG105"/>
    <mergeCell ref="BJV115:BKA115"/>
    <mergeCell ref="CZ115:DE115"/>
    <mergeCell ref="ACP121:ACU121"/>
    <mergeCell ref="CT101:CY101"/>
    <mergeCell ref="JL109:JQ109"/>
    <mergeCell ref="WP97:WU97"/>
    <mergeCell ref="AMT115:AMY115"/>
    <mergeCell ref="BIL93:BIQ93"/>
    <mergeCell ref="APN89:APS89"/>
    <mergeCell ref="AVH99:AVM99"/>
    <mergeCell ref="ASH90:ASM90"/>
    <mergeCell ref="ABF93:ABK93"/>
    <mergeCell ref="AYB100:AYG100"/>
    <mergeCell ref="BIL108:BIQ108"/>
    <mergeCell ref="ACP116:ACU116"/>
    <mergeCell ref="DR94:DW94"/>
    <mergeCell ref="ALJ93:ALO93"/>
    <mergeCell ref="JL104:JQ104"/>
    <mergeCell ref="BAD118:BAI118"/>
    <mergeCell ref="AAZ100:ABE100"/>
    <mergeCell ref="SR110:SW110"/>
    <mergeCell ref="FN116:FS116"/>
    <mergeCell ref="IH96:IM96"/>
    <mergeCell ref="IH90:IM90"/>
    <mergeCell ref="BFR108:BFW108"/>
    <mergeCell ref="ALP102:ALU102"/>
    <mergeCell ref="BIL109:BIQ109"/>
    <mergeCell ref="OT122:OY122"/>
    <mergeCell ref="AOJ103:AOO103"/>
    <mergeCell ref="BEN121:BES121"/>
    <mergeCell ref="T107:Y107"/>
    <mergeCell ref="BHH95:BHM95"/>
    <mergeCell ref="T101:Y101"/>
    <mergeCell ref="FN117:FS117"/>
    <mergeCell ref="IH91:IM91"/>
    <mergeCell ref="LZ122:ME122"/>
    <mergeCell ref="SR99:SW99"/>
    <mergeCell ref="BP104:BU104"/>
    <mergeCell ref="BFL93:BFQ93"/>
    <mergeCell ref="VL100:VQ100"/>
    <mergeCell ref="EJ103:EO103"/>
    <mergeCell ref="BBT121:BBY121"/>
    <mergeCell ref="BBT115:BBY115"/>
    <mergeCell ref="AYT112:AYY112"/>
    <mergeCell ref="IB92:IG92"/>
    <mergeCell ref="AYT106:AYY106"/>
    <mergeCell ref="ABX88:ACC88"/>
    <mergeCell ref="ON97:OS97"/>
    <mergeCell ref="ALJ104:ALO104"/>
    <mergeCell ref="BHH90:BHM90"/>
    <mergeCell ref="PX120:QC120"/>
    <mergeCell ref="SR94:SW94"/>
    <mergeCell ref="AVZ106:AWE106"/>
    <mergeCell ref="OT112:OY112"/>
    <mergeCell ref="OT106:OY106"/>
    <mergeCell ref="ALP113:ALU113"/>
    <mergeCell ref="ASB124:ASG124"/>
    <mergeCell ref="ASB118:ASG118"/>
    <mergeCell ref="BLX114:BMC114"/>
    <mergeCell ref="KV124:LA124"/>
    <mergeCell ref="AUV119:AVA119"/>
    <mergeCell ref="AKL105:AKQ105"/>
    <mergeCell ref="GF123:GK123"/>
    <mergeCell ref="BNT111:BNY111"/>
    <mergeCell ref="IZ122:JE122"/>
    <mergeCell ref="IZ97:JE97"/>
    <mergeCell ref="OT107:OY107"/>
    <mergeCell ref="AIP103:AIU103"/>
    <mergeCell ref="ZD115:ZI115"/>
    <mergeCell ref="ASB119:ASG119"/>
    <mergeCell ref="IB120:IG120"/>
    <mergeCell ref="ABX116:ACC116"/>
    <mergeCell ref="KV119:LA119"/>
    <mergeCell ref="AST97:ASY97"/>
    <mergeCell ref="AER90:AEW90"/>
    <mergeCell ref="AKL100:AKQ100"/>
    <mergeCell ref="BEH96:BEM96"/>
    <mergeCell ref="BHZ102:BIE102"/>
    <mergeCell ref="BNT112:BNY112"/>
    <mergeCell ref="AUP94:AUU94"/>
    <mergeCell ref="AMN118:AMS118"/>
    <mergeCell ref="AXP109:AXU109"/>
    <mergeCell ref="BOL90:BOQ90"/>
    <mergeCell ref="FB110:FG110"/>
    <mergeCell ref="BNN113:BNS113"/>
    <mergeCell ref="ABX111:ACC111"/>
    <mergeCell ref="AIJ122:AIO122"/>
    <mergeCell ref="BFF123:BFK123"/>
    <mergeCell ref="LN98:LS98"/>
    <mergeCell ref="AIJ105:AIO105"/>
    <mergeCell ref="BHZ122:BIE122"/>
    <mergeCell ref="BD122:BI122"/>
    <mergeCell ref="AUV109:AVA109"/>
    <mergeCell ref="AOV110:APA110"/>
    <mergeCell ref="AQX121:ARC121"/>
    <mergeCell ref="AHF91:AHK91"/>
    <mergeCell ref="AKX97:ALC97"/>
    <mergeCell ref="IZ108:JE108"/>
    <mergeCell ref="BKN103:BKS103"/>
    <mergeCell ref="AMH120:AMM120"/>
    <mergeCell ref="APB119:APG119"/>
    <mergeCell ref="FB120:FG120"/>
    <mergeCell ref="HV94:IA94"/>
    <mergeCell ref="ALD106:ALI106"/>
    <mergeCell ref="OH88:OM88"/>
    <mergeCell ref="BHZ113:BIE113"/>
    <mergeCell ref="RZ94:SE94"/>
    <mergeCell ref="AQX116:ARC116"/>
    <mergeCell ref="AX97:BC97"/>
    <mergeCell ref="BKT112:BKY112"/>
    <mergeCell ref="AX124:BC124"/>
    <mergeCell ref="BOL118:BOQ118"/>
    <mergeCell ref="XT104:XY104"/>
    <mergeCell ref="ARP100:ARU100"/>
    <mergeCell ref="DR98:DW98"/>
    <mergeCell ref="AAN105:AAS105"/>
    <mergeCell ref="ARP94:ARU94"/>
    <mergeCell ref="FB121:FG121"/>
    <mergeCell ref="AFJ122:AFO122"/>
    <mergeCell ref="BEZ103:BFE103"/>
    <mergeCell ref="RZ89:SE89"/>
    <mergeCell ref="DX107:EC107"/>
    <mergeCell ref="ARP95:ARU95"/>
    <mergeCell ref="AHF119:AHK119"/>
    <mergeCell ref="BJD91:BJI91"/>
    <mergeCell ref="OB107:OG107"/>
    <mergeCell ref="OB101:OG101"/>
    <mergeCell ref="AHX97:AIC97"/>
    <mergeCell ref="ANR107:ANW107"/>
    <mergeCell ref="BNH88:BNM88"/>
    <mergeCell ref="GL88:GQ88"/>
    <mergeCell ref="YR92:YW92"/>
    <mergeCell ref="OH116:OM116"/>
    <mergeCell ref="AFD97:AFI97"/>
    <mergeCell ref="BBB110:BBG110"/>
    <mergeCell ref="OB102:OG102"/>
    <mergeCell ref="AX108:BC108"/>
    <mergeCell ref="AHX98:AIC98"/>
    <mergeCell ref="UT104:UY104"/>
    <mergeCell ref="DR109:DW109"/>
    <mergeCell ref="BLF110:BLK110"/>
    <mergeCell ref="AEF120:AEK120"/>
    <mergeCell ref="XN105:XS105"/>
    <mergeCell ref="KD114:KI114"/>
    <mergeCell ref="BAV90:BBA90"/>
    <mergeCell ref="ADZ110:AEE110"/>
    <mergeCell ref="BDP91:BDU91"/>
    <mergeCell ref="BHH122:BHM122"/>
    <mergeCell ref="AID107:AII107"/>
    <mergeCell ref="OZ95:PE95"/>
    <mergeCell ref="ARP123:ARU123"/>
    <mergeCell ref="UT105:UY105"/>
    <mergeCell ref="BLL119:BLQ119"/>
    <mergeCell ref="ABF110:ABK110"/>
    <mergeCell ref="ABL120:ABQ120"/>
    <mergeCell ref="ASH101:ASM101"/>
    <mergeCell ref="QV117:RA117"/>
    <mergeCell ref="QV92:RA92"/>
    <mergeCell ref="UN123:US123"/>
    <mergeCell ref="AWX103:AXC103"/>
    <mergeCell ref="BNZ94:BOE94"/>
    <mergeCell ref="YR120:YW120"/>
    <mergeCell ref="BAP92:BAU92"/>
    <mergeCell ref="AFD108:AFI108"/>
    <mergeCell ref="LB102:LG102"/>
    <mergeCell ref="BIL120:BIQ120"/>
    <mergeCell ref="AHX109:AIC109"/>
    <mergeCell ref="AOJ114:AOO114"/>
    <mergeCell ref="BNZ95:BOE95"/>
    <mergeCell ref="ADZ94:AEE94"/>
    <mergeCell ref="BNZ89:BOE89"/>
    <mergeCell ref="HD89:HI89"/>
    <mergeCell ref="MX99:NC99"/>
    <mergeCell ref="BHH106:BHM106"/>
    <mergeCell ref="LH117:LM117"/>
    <mergeCell ref="BKB107:BKG107"/>
    <mergeCell ref="LB103:LG103"/>
    <mergeCell ref="AWR105:AWW105"/>
    <mergeCell ref="BP115:BU115"/>
    <mergeCell ref="AOP123:AOU123"/>
    <mergeCell ref="VL111:VQ111"/>
    <mergeCell ref="ABF121:ABK121"/>
    <mergeCell ref="EJ89:EO89"/>
    <mergeCell ref="AYT123:AYY123"/>
    <mergeCell ref="NV92:OA92"/>
    <mergeCell ref="AL101:AQ101"/>
    <mergeCell ref="XH108:XM108"/>
    <mergeCell ref="BHH101:BHM101"/>
    <mergeCell ref="ARD104:ARI104"/>
    <mergeCell ref="DF102:DK102"/>
    <mergeCell ref="BDJ119:BDO119"/>
    <mergeCell ref="JR96:JW96"/>
    <mergeCell ref="AYT118:AYY118"/>
    <mergeCell ref="ACP88:ACU88"/>
    <mergeCell ref="RN124:RS124"/>
    <mergeCell ref="AL102:AQ102"/>
    <mergeCell ref="RN118:RS118"/>
    <mergeCell ref="UH98:UM98"/>
    <mergeCell ref="ALJ89:ALO89"/>
    <mergeCell ref="ARD99:ARI99"/>
    <mergeCell ref="JX105:KC105"/>
    <mergeCell ref="AKL116:AKQ116"/>
    <mergeCell ref="NP111:NU111"/>
    <mergeCell ref="QJ110:QO110"/>
    <mergeCell ref="ANF117:ANK117"/>
    <mergeCell ref="APZ91:AQE91"/>
    <mergeCell ref="UB99:UG99"/>
    <mergeCell ref="ATR122:ATW122"/>
    <mergeCell ref="BMV92:BNA92"/>
    <mergeCell ref="BFX95:BGC95"/>
    <mergeCell ref="BJ89:BO89"/>
    <mergeCell ref="AER101:AEW101"/>
    <mergeCell ref="BBN108:BBS108"/>
    <mergeCell ref="JX100:KC100"/>
    <mergeCell ref="AKL111:AKQ111"/>
    <mergeCell ref="APT92:APY92"/>
    <mergeCell ref="AWF97:AWK97"/>
    <mergeCell ref="AHL102:AHQ102"/>
    <mergeCell ref="BKB92:BKG92"/>
    <mergeCell ref="UH108:UM108"/>
    <mergeCell ref="ANF112:ANK112"/>
    <mergeCell ref="BNT123:BNY123"/>
    <mergeCell ref="AXP120:AXU120"/>
    <mergeCell ref="AMZ92:ANE92"/>
    <mergeCell ref="QD112:QI112"/>
    <mergeCell ref="HV122:IA122"/>
    <mergeCell ref="UH109:UM109"/>
    <mergeCell ref="GX118:HC118"/>
    <mergeCell ref="AAT114:AAY114"/>
    <mergeCell ref="ALV105:AMA105"/>
    <mergeCell ref="AXP121:AXU121"/>
    <mergeCell ref="AXP115:AXU115"/>
    <mergeCell ref="BAJ89:BAO89"/>
    <mergeCell ref="QJ121:QO121"/>
    <mergeCell ref="TD95:TI95"/>
    <mergeCell ref="AJZ103:AKE103"/>
    <mergeCell ref="AWL107:AWQ107"/>
    <mergeCell ref="AJB105:AJG105"/>
    <mergeCell ref="ADH89:ADM89"/>
    <mergeCell ref="BGP101:BGU101"/>
    <mergeCell ref="BMJ111:BMO111"/>
    <mergeCell ref="KP112:KU112"/>
    <mergeCell ref="KP106:KU106"/>
    <mergeCell ref="ANX124:AOC124"/>
    <mergeCell ref="ANX118:AOC118"/>
    <mergeCell ref="AAN116:AAS116"/>
    <mergeCell ref="AWL102:AWQ102"/>
    <mergeCell ref="ADH90:ADM90"/>
    <mergeCell ref="BCX96:BDC96"/>
    <mergeCell ref="BMP120:BMU120"/>
    <mergeCell ref="HV106:IA106"/>
    <mergeCell ref="ZJ102:ZO102"/>
    <mergeCell ref="AWF109:AWK109"/>
    <mergeCell ref="ATF98:ATK98"/>
    <mergeCell ref="BKT124:BKY124"/>
    <mergeCell ref="DX124:EC124"/>
    <mergeCell ref="UZ115:VE115"/>
    <mergeCell ref="DX118:EC118"/>
    <mergeCell ref="ADN99:ADS99"/>
    <mergeCell ref="GR119:GW119"/>
    <mergeCell ref="BGV111:BHA111"/>
    <mergeCell ref="T122:Y122"/>
    <mergeCell ref="AQL98:AQQ98"/>
    <mergeCell ref="TP93:TU93"/>
    <mergeCell ref="BNH99:BNM99"/>
    <mergeCell ref="GL99:GQ99"/>
    <mergeCell ref="MF109:MK109"/>
    <mergeCell ref="ZJ103:ZO103"/>
    <mergeCell ref="BCX123:BDC123"/>
    <mergeCell ref="ATF93:ATK93"/>
    <mergeCell ref="JF100:JK100"/>
    <mergeCell ref="AJT111:AJY111"/>
    <mergeCell ref="DX119:EC119"/>
    <mergeCell ref="APN121:APS121"/>
    <mergeCell ref="BMD91:BMI91"/>
    <mergeCell ref="ANX108:AOC108"/>
    <mergeCell ref="ZP112:ZU112"/>
    <mergeCell ref="GL94:GQ94"/>
    <mergeCell ref="BCX124:BDC124"/>
    <mergeCell ref="AAH96:AAM96"/>
    <mergeCell ref="AJT106:AJY106"/>
    <mergeCell ref="AMT121:AMY121"/>
    <mergeCell ref="BDP102:BDU102"/>
    <mergeCell ref="BJJ112:BJO112"/>
    <mergeCell ref="CN112:CS112"/>
    <mergeCell ref="BNB118:BNG118"/>
    <mergeCell ref="ZJ113:ZO113"/>
    <mergeCell ref="AFV118:AGA118"/>
    <mergeCell ref="BFL99:BFQ99"/>
    <mergeCell ref="AJZ121:AKE121"/>
    <mergeCell ref="AAH91:AAM91"/>
    <mergeCell ref="ADZ122:AEE122"/>
    <mergeCell ref="AJZ115:AKE115"/>
    <mergeCell ref="AQL109:AQQ109"/>
    <mergeCell ref="WJ103:WO103"/>
    <mergeCell ref="DF91:DK91"/>
    <mergeCell ref="PR89:PW89"/>
    <mergeCell ref="ASZ101:ATE101"/>
    <mergeCell ref="SL90:SQ90"/>
    <mergeCell ref="YF100:YK100"/>
    <mergeCell ref="FB88:FG88"/>
    <mergeCell ref="AVT102:AVY102"/>
    <mergeCell ref="AIP108:AIU108"/>
    <mergeCell ref="BCF96:BCK96"/>
    <mergeCell ref="AAH118:AAM118"/>
    <mergeCell ref="BCF90:BCK90"/>
    <mergeCell ref="AZX124:BAC124"/>
    <mergeCell ref="MX116:NC116"/>
    <mergeCell ref="AGT112:AGY112"/>
    <mergeCell ref="AGT106:AGY106"/>
    <mergeCell ref="PR117:PW117"/>
    <mergeCell ref="BKB118:BKG118"/>
    <mergeCell ref="WD122:WI122"/>
    <mergeCell ref="H98:M98"/>
    <mergeCell ref="AIP109:AIU109"/>
    <mergeCell ref="ON103:OS103"/>
    <mergeCell ref="BCF91:BCK91"/>
    <mergeCell ref="BLX115:BMC115"/>
    <mergeCell ref="HD101:HI101"/>
    <mergeCell ref="AGT107:AGY107"/>
    <mergeCell ref="AYH103:AYM103"/>
    <mergeCell ref="BKB119:BKG119"/>
    <mergeCell ref="DF119:DK119"/>
    <mergeCell ref="ZD88:ZI88"/>
    <mergeCell ref="ACV119:ADA119"/>
    <mergeCell ref="ACV94:ADA94"/>
    <mergeCell ref="AWR90:AWW90"/>
    <mergeCell ref="AFP93:AFU93"/>
    <mergeCell ref="BCL100:BCQ100"/>
    <mergeCell ref="BGD106:BGI106"/>
    <mergeCell ref="YX106:ZC106"/>
    <mergeCell ref="CB88:CG88"/>
    <mergeCell ref="BCF118:BCK118"/>
    <mergeCell ref="AFJ100:AFO100"/>
    <mergeCell ref="DF114:DK114"/>
    <mergeCell ref="XB110:XG110"/>
    <mergeCell ref="JX116:KC116"/>
    <mergeCell ref="MR117:MW117"/>
    <mergeCell ref="WD106:WI106"/>
    <mergeCell ref="PL91:PQ91"/>
    <mergeCell ref="TD122:TI122"/>
    <mergeCell ref="APZ102:AQE102"/>
    <mergeCell ref="BMV109:BNA109"/>
    <mergeCell ref="LT113:LY113"/>
    <mergeCell ref="AST103:ASY103"/>
    <mergeCell ref="AFP109:AFU109"/>
    <mergeCell ref="BIX121:BJC121"/>
    <mergeCell ref="BV101:CA101"/>
    <mergeCell ref="QJ122:QO122"/>
    <mergeCell ref="ANF123:ANK123"/>
    <mergeCell ref="BBB88:BBG88"/>
    <mergeCell ref="FZ104:GE104"/>
    <mergeCell ref="APZ97:AQE97"/>
    <mergeCell ref="BMV104:BNA104"/>
    <mergeCell ref="BHN93:BHS93"/>
    <mergeCell ref="AFP104:AFU104"/>
    <mergeCell ref="ML92:MQ92"/>
    <mergeCell ref="BDD106:BDI106"/>
    <mergeCell ref="B101:G101"/>
    <mergeCell ref="BIX116:BJC116"/>
    <mergeCell ref="CB116:CG116"/>
    <mergeCell ref="BLR96:BLW96"/>
    <mergeCell ref="APT104:APY104"/>
    <mergeCell ref="BLR90:BLW90"/>
    <mergeCell ref="AOP90:AOU90"/>
    <mergeCell ref="AUJ100:AUO100"/>
    <mergeCell ref="BDD107:BDI107"/>
    <mergeCell ref="CB117:CG117"/>
    <mergeCell ref="APZ113:AQE113"/>
    <mergeCell ref="CB111:CG111"/>
    <mergeCell ref="VX107:WC107"/>
    <mergeCell ref="AWL118:AWQ118"/>
    <mergeCell ref="CT95:CY95"/>
    <mergeCell ref="AFJ123:AFO123"/>
    <mergeCell ref="IN105:IS105"/>
    <mergeCell ref="CT89:CY89"/>
    <mergeCell ref="AZF119:AZK119"/>
    <mergeCell ref="OZ110:PE110"/>
    <mergeCell ref="BBZ93:BCE93"/>
    <mergeCell ref="ALV117:AMA117"/>
    <mergeCell ref="BHT103:BHY103"/>
    <mergeCell ref="AOP91:AOU91"/>
    <mergeCell ref="EP92:EU92"/>
    <mergeCell ref="D72:K72"/>
    <mergeCell ref="HJ91:HO91"/>
    <mergeCell ref="YL88:YQ88"/>
    <mergeCell ref="Z89:AE89"/>
    <mergeCell ref="AKR103:AKW103"/>
    <mergeCell ref="ML120:MQ120"/>
    <mergeCell ref="CT90:CY90"/>
    <mergeCell ref="ASN106:ASS106"/>
    <mergeCell ref="LH106:LM106"/>
    <mergeCell ref="AID113:AII113"/>
    <mergeCell ref="AYZ94:AZE94"/>
    <mergeCell ref="RT100:RY100"/>
    <mergeCell ref="BOF124:BOK124"/>
    <mergeCell ref="JL110:JQ110"/>
    <mergeCell ref="AVB112:AVG112"/>
    <mergeCell ref="B117:G117"/>
    <mergeCell ref="BJP123:BJU123"/>
    <mergeCell ref="CT123:CY123"/>
    <mergeCell ref="FN122:FS122"/>
    <mergeCell ref="JF111:JK111"/>
    <mergeCell ref="AIV92:AJA92"/>
    <mergeCell ref="RT95:RY95"/>
    <mergeCell ref="ALP91:ALU91"/>
    <mergeCell ref="BOF119:BOK119"/>
    <mergeCell ref="APH97:APM97"/>
    <mergeCell ref="UN96:US96"/>
    <mergeCell ref="AVB107:AVG107"/>
    <mergeCell ref="LB108:LG108"/>
    <mergeCell ref="AEX104:AFC104"/>
    <mergeCell ref="B112:G112"/>
    <mergeCell ref="ANL88:ANQ88"/>
    <mergeCell ref="ARD119:ARI119"/>
    <mergeCell ref="ACJ124:ACO124"/>
    <mergeCell ref="BMJ113:BMO113"/>
    <mergeCell ref="FH124:FM124"/>
    <mergeCell ref="IB98:IG98"/>
    <mergeCell ref="AEX105:AFC105"/>
    <mergeCell ref="BEN122:BES122"/>
    <mergeCell ref="AEX99:AFC99"/>
    <mergeCell ref="ALJ110:ALO110"/>
    <mergeCell ref="JL121:JQ121"/>
    <mergeCell ref="AAZ117:ABE117"/>
    <mergeCell ref="ADT91:ADY91"/>
    <mergeCell ref="TP115:TU115"/>
    <mergeCell ref="APN101:APS101"/>
    <mergeCell ref="IH107:IM107"/>
    <mergeCell ref="ATX109:AUC109"/>
    <mergeCell ref="ALP119:ALU119"/>
    <mergeCell ref="YF117:YK117"/>
    <mergeCell ref="SL101:SQ101"/>
    <mergeCell ref="APH108:APM108"/>
    <mergeCell ref="YF111:YK111"/>
    <mergeCell ref="ASB107:ASG107"/>
    <mergeCell ref="AXV92:AYA92"/>
    <mergeCell ref="BBN123:BBS123"/>
    <mergeCell ref="T124:Y124"/>
    <mergeCell ref="BEH97:BEM97"/>
    <mergeCell ref="ALJ120:ALO120"/>
    <mergeCell ref="BHB98:BHG98"/>
    <mergeCell ref="AOD94:AOI94"/>
    <mergeCell ref="ATX104:AUC104"/>
    <mergeCell ref="BFR120:BFW120"/>
    <mergeCell ref="AAT92:AAY92"/>
    <mergeCell ref="FH108:FM108"/>
    <mergeCell ref="IB109:IG109"/>
    <mergeCell ref="AIP120:AIU120"/>
    <mergeCell ref="ON114:OS114"/>
    <mergeCell ref="ALJ121:ALO121"/>
    <mergeCell ref="AIJ110:AIO110"/>
    <mergeCell ref="BFF117:BFK117"/>
    <mergeCell ref="AOD95:AOI95"/>
    <mergeCell ref="AOD89:AOI89"/>
    <mergeCell ref="BEH113:BEM113"/>
    <mergeCell ref="SR111:SW111"/>
    <mergeCell ref="AKF107:AKK107"/>
    <mergeCell ref="AVZ123:AWE123"/>
    <mergeCell ref="RB95:RG95"/>
    <mergeCell ref="RB89:RG89"/>
    <mergeCell ref="AFP110:AFU110"/>
    <mergeCell ref="BJ121:BO121"/>
    <mergeCell ref="VF92:VK92"/>
    <mergeCell ref="YX123:ZC123"/>
    <mergeCell ref="PF93:PK93"/>
    <mergeCell ref="GX96:HC96"/>
    <mergeCell ref="BBH97:BBM97"/>
    <mergeCell ref="RB90:RG90"/>
    <mergeCell ref="UB105:UG105"/>
    <mergeCell ref="OT124:OY124"/>
    <mergeCell ref="BNN114:BNS114"/>
    <mergeCell ref="SL113:SQ113"/>
    <mergeCell ref="ND102:NI102"/>
    <mergeCell ref="YX118:ZC118"/>
    <mergeCell ref="AYN124:AYS124"/>
    <mergeCell ref="RH105:RM105"/>
    <mergeCell ref="RH99:RM99"/>
    <mergeCell ref="XT110:XY110"/>
    <mergeCell ref="AQX105:ARC105"/>
    <mergeCell ref="AUP111:AUU111"/>
    <mergeCell ref="BOL107:BOQ107"/>
    <mergeCell ref="NJ117:NO117"/>
    <mergeCell ref="BBB105:BBG105"/>
    <mergeCell ref="AXD92:AXI92"/>
    <mergeCell ref="AZX91:BAC91"/>
    <mergeCell ref="ALD96:ALI96"/>
    <mergeCell ref="AUV120:AVA120"/>
    <mergeCell ref="BLR101:BLW101"/>
    <mergeCell ref="EV101:FA101"/>
    <mergeCell ref="ABR108:ABW108"/>
    <mergeCell ref="HP102:HU102"/>
    <mergeCell ref="BEZ120:BFE120"/>
    <mergeCell ref="NJ112:NO112"/>
    <mergeCell ref="AVH90:AVM90"/>
    <mergeCell ref="BOL102:BOQ102"/>
    <mergeCell ref="BHT119:BHY119"/>
    <mergeCell ref="AKX114:ALC114"/>
    <mergeCell ref="OB96:OG96"/>
    <mergeCell ref="XT120:XY120"/>
    <mergeCell ref="AQR124:AQW124"/>
    <mergeCell ref="OB90:OG90"/>
    <mergeCell ref="XN106:XS106"/>
    <mergeCell ref="ARJ102:ARO102"/>
    <mergeCell ref="VX124:WC124"/>
    <mergeCell ref="BEZ115:BFE115"/>
    <mergeCell ref="LH90:LM90"/>
    <mergeCell ref="BHT114:BHY114"/>
    <mergeCell ref="XT121:XY121"/>
    <mergeCell ref="OB91:OG91"/>
    <mergeCell ref="RT122:RY122"/>
    <mergeCell ref="XT115:XY115"/>
    <mergeCell ref="AAN89:AAS89"/>
    <mergeCell ref="ARJ103:ARO103"/>
    <mergeCell ref="AHX115:AIC115"/>
    <mergeCell ref="BDV101:BEA101"/>
    <mergeCell ref="KD103:KI103"/>
    <mergeCell ref="BKH95:BKM95"/>
    <mergeCell ref="BKH89:BKM89"/>
    <mergeCell ref="DL89:DQ89"/>
    <mergeCell ref="BNB96:BNG96"/>
    <mergeCell ref="ARP112:ARU112"/>
    <mergeCell ref="AVH118:AVM118"/>
    <mergeCell ref="BP93:BU93"/>
    <mergeCell ref="HJ103:HO103"/>
    <mergeCell ref="HP113:HU113"/>
    <mergeCell ref="OB118:OG118"/>
    <mergeCell ref="AR116:AW116"/>
    <mergeCell ref="UN112:US112"/>
    <mergeCell ref="DL90:DQ90"/>
    <mergeCell ref="BNH105:BNM105"/>
    <mergeCell ref="ADB96:ADG96"/>
    <mergeCell ref="BAP98:BAU98"/>
    <mergeCell ref="EV113:FA113"/>
    <mergeCell ref="LH118:LM118"/>
    <mergeCell ref="AFD114:AFI114"/>
    <mergeCell ref="BBZ121:BCE121"/>
    <mergeCell ref="AQF105:AQK105"/>
    <mergeCell ref="UT121:UY121"/>
    <mergeCell ref="AGZ111:AHE111"/>
    <mergeCell ref="AUD88:AUI88"/>
    <mergeCell ref="AXV119:AYA119"/>
    <mergeCell ref="BAP93:BAU93"/>
    <mergeCell ref="AHR89:AHW89"/>
    <mergeCell ref="ANL99:ANQ99"/>
    <mergeCell ref="QP94:QU94"/>
    <mergeCell ref="BKZ101:BLE101"/>
    <mergeCell ref="AQF100:AQK100"/>
    <mergeCell ref="BJD92:BJI92"/>
    <mergeCell ref="BAV102:BBA102"/>
    <mergeCell ref="AL90:AQ90"/>
    <mergeCell ref="AUD115:AUI115"/>
    <mergeCell ref="JX106:KC106"/>
    <mergeCell ref="AGT113:AGY113"/>
    <mergeCell ref="ADT102:ADY102"/>
    <mergeCell ref="BAP109:BAU109"/>
    <mergeCell ref="AJN112:AJS112"/>
    <mergeCell ref="MR107:MW107"/>
    <mergeCell ref="BHB114:BHG114"/>
    <mergeCell ref="AGN103:AGS103"/>
    <mergeCell ref="BMV124:BNA124"/>
    <mergeCell ref="ABF122:ABK122"/>
    <mergeCell ref="XB115:XG115"/>
    <mergeCell ref="AWR121:AWW121"/>
    <mergeCell ref="AZL95:AZQ95"/>
    <mergeCell ref="BLF111:BLK111"/>
    <mergeCell ref="BFF105:BFK105"/>
    <mergeCell ref="AL91:AQ91"/>
    <mergeCell ref="ED122:EI122"/>
    <mergeCell ref="ADT97:ADY97"/>
    <mergeCell ref="BKB124:BKG124"/>
    <mergeCell ref="XB116:XG116"/>
    <mergeCell ref="AF92:AK92"/>
    <mergeCell ref="AWR116:AWW116"/>
    <mergeCell ref="AZL96:AZQ96"/>
    <mergeCell ref="AZL90:AZQ90"/>
    <mergeCell ref="BJP90:BJU90"/>
    <mergeCell ref="KV94:LA94"/>
    <mergeCell ref="BHH124:BHM124"/>
    <mergeCell ref="BHH118:BHM118"/>
    <mergeCell ref="AL118:AQ118"/>
    <mergeCell ref="NP95:NU95"/>
    <mergeCell ref="AOD106:AOI106"/>
    <mergeCell ref="GX112:HC112"/>
    <mergeCell ref="ADT113:ADY113"/>
    <mergeCell ref="AKF124:AKK124"/>
    <mergeCell ref="TD123:TI123"/>
    <mergeCell ref="BJV99:BKA99"/>
    <mergeCell ref="APT93:APY93"/>
    <mergeCell ref="AVN103:AVS103"/>
    <mergeCell ref="ACJ91:ACO91"/>
    <mergeCell ref="BD97:BI97"/>
    <mergeCell ref="XZ104:YE104"/>
    <mergeCell ref="GX107:HC107"/>
    <mergeCell ref="AGN88:AGS88"/>
    <mergeCell ref="AKF119:AKK119"/>
    <mergeCell ref="AF120:AK120"/>
    <mergeCell ref="AMZ93:ANE93"/>
    <mergeCell ref="UB116:UG116"/>
    <mergeCell ref="CZ94:DE94"/>
    <mergeCell ref="ACP100:ACU100"/>
    <mergeCell ref="JL88:JQ88"/>
    <mergeCell ref="AWL96:AWQ96"/>
    <mergeCell ref="BFX112:BGC112"/>
    <mergeCell ref="PX93:QC93"/>
    <mergeCell ref="AMT94:AMY94"/>
    <mergeCell ref="UB117:UG117"/>
    <mergeCell ref="UB111:UG111"/>
    <mergeCell ref="AAN122:AAS122"/>
    <mergeCell ref="AMZ109:ANE109"/>
    <mergeCell ref="H113:L113"/>
    <mergeCell ref="BAD97:BAI97"/>
    <mergeCell ref="SX103:TC103"/>
    <mergeCell ref="BGP91:BGU91"/>
    <mergeCell ref="FN95:FS95"/>
    <mergeCell ref="AJB121:AJG121"/>
    <mergeCell ref="ZJ91:ZO91"/>
    <mergeCell ref="AIV107:AJA107"/>
    <mergeCell ref="BCR103:BCW103"/>
    <mergeCell ref="BIL88:BIQ88"/>
    <mergeCell ref="JR92:JW92"/>
    <mergeCell ref="NJ123:NO123"/>
    <mergeCell ref="AEL120:AEQ120"/>
    <mergeCell ref="AHF94:AHK94"/>
    <mergeCell ref="AMZ104:ANE104"/>
    <mergeCell ref="AYT90:AYY90"/>
    <mergeCell ref="BKN106:BKS106"/>
    <mergeCell ref="ADH106:ADM106"/>
    <mergeCell ref="BAD113:BAI113"/>
    <mergeCell ref="AJB116:AJG116"/>
    <mergeCell ref="PX104:QC104"/>
    <mergeCell ref="BGP118:BGU118"/>
    <mergeCell ref="ATF116:ATK116"/>
    <mergeCell ref="ZD110:ZI110"/>
    <mergeCell ref="AYT91:AYY91"/>
    <mergeCell ref="OT90:OY90"/>
    <mergeCell ref="Z95:AE95"/>
    <mergeCell ref="ADH107:ADM107"/>
    <mergeCell ref="QD113:QI113"/>
    <mergeCell ref="ADH101:ADM101"/>
    <mergeCell ref="KD89:KI89"/>
    <mergeCell ref="BGP119:BGU119"/>
    <mergeCell ref="AJT95:AJY95"/>
    <mergeCell ref="ZJ119:ZO119"/>
    <mergeCell ref="GF107:GK107"/>
    <mergeCell ref="BNB107:BNG107"/>
    <mergeCell ref="LZ117:ME117"/>
    <mergeCell ref="GF101:GK101"/>
    <mergeCell ref="ACD93:ACI93"/>
    <mergeCell ref="BFL88:BFQ88"/>
    <mergeCell ref="BLX93:BMC93"/>
    <mergeCell ref="DL101:DQ101"/>
    <mergeCell ref="ZJ114:ZO114"/>
    <mergeCell ref="GF102:GK102"/>
    <mergeCell ref="AAB98:AAG98"/>
    <mergeCell ref="AJN114:AJS114"/>
    <mergeCell ref="ZD94:ZI94"/>
    <mergeCell ref="CH114:CM114"/>
    <mergeCell ref="ABX95:ACC95"/>
    <mergeCell ref="AVT91:AVY91"/>
    <mergeCell ref="GL117:GQ117"/>
    <mergeCell ref="GL111:GQ111"/>
    <mergeCell ref="ASB113:ASG113"/>
    <mergeCell ref="MX122:NC122"/>
    <mergeCell ref="AJT123:AJY123"/>
    <mergeCell ref="MX105:NC105"/>
    <mergeCell ref="BDP119:BDU119"/>
    <mergeCell ref="N114:S114"/>
    <mergeCell ref="AQF111:AQK111"/>
    <mergeCell ref="ACD104:ACI104"/>
    <mergeCell ref="IZ92:JE92"/>
    <mergeCell ref="MR123:MW123"/>
    <mergeCell ref="BFL116:BFQ116"/>
    <mergeCell ref="LT91:LY91"/>
    <mergeCell ref="PL97:PQ97"/>
    <mergeCell ref="AMH104:AMM104"/>
    <mergeCell ref="APB103:APG103"/>
    <mergeCell ref="BGD94:BGI94"/>
    <mergeCell ref="FB104:FG104"/>
    <mergeCell ref="QV120:RA120"/>
    <mergeCell ref="BLX104:BMC104"/>
    <mergeCell ref="AIJ116:AIO116"/>
    <mergeCell ref="CN124:CS124"/>
    <mergeCell ref="BKT96:BKY96"/>
    <mergeCell ref="MR118:MW118"/>
    <mergeCell ref="BDJ94:BDO94"/>
    <mergeCell ref="AGN114:AGS114"/>
    <mergeCell ref="BJD104:BJI104"/>
    <mergeCell ref="CH104:CM104"/>
    <mergeCell ref="AMH99:AMM99"/>
    <mergeCell ref="BGD95:BGI95"/>
    <mergeCell ref="APB98:APG98"/>
    <mergeCell ref="FB105:FG105"/>
    <mergeCell ref="H89:M89"/>
    <mergeCell ref="FB99:FG99"/>
    <mergeCell ref="QV115:RA115"/>
    <mergeCell ref="AIJ111:AIO111"/>
    <mergeCell ref="BCF107:BCK107"/>
    <mergeCell ref="BHZ117:BIE117"/>
    <mergeCell ref="BKT91:BKY91"/>
    <mergeCell ref="WD95:WI95"/>
    <mergeCell ref="YX96:ZC96"/>
    <mergeCell ref="AZL107:AZQ107"/>
    <mergeCell ref="AZL101:AZQ101"/>
    <mergeCell ref="PL108:PQ108"/>
    <mergeCell ref="BCF102:BCK102"/>
    <mergeCell ref="AST120:ASY120"/>
    <mergeCell ref="BD112:BI112"/>
    <mergeCell ref="ARV88:ASA88"/>
    <mergeCell ref="AVN94:AVS94"/>
    <mergeCell ref="BV96:CA96"/>
    <mergeCell ref="JR124:JW124"/>
    <mergeCell ref="BCL117:BCQ117"/>
    <mergeCell ref="ML98:MQ98"/>
    <mergeCell ref="AJH105:AJM105"/>
    <mergeCell ref="BIX122:BJC122"/>
    <mergeCell ref="APT110:APY110"/>
    <mergeCell ref="CB105:CG105"/>
    <mergeCell ref="BMP111:BMU111"/>
    <mergeCell ref="LN121:LS121"/>
    <mergeCell ref="AVN89:AVS89"/>
    <mergeCell ref="AFJ117:AFO117"/>
    <mergeCell ref="OH95:OM95"/>
    <mergeCell ref="ARP101:ARU101"/>
    <mergeCell ref="BOL108:BOQ108"/>
    <mergeCell ref="ML93:MQ93"/>
    <mergeCell ref="AJH100:AJM100"/>
    <mergeCell ref="AYB95:AYG95"/>
    <mergeCell ref="CB100:CG100"/>
    <mergeCell ref="ACP111:ACU111"/>
    <mergeCell ref="FT106:FY106"/>
    <mergeCell ref="BCF92:BCK92"/>
    <mergeCell ref="BFX123:BGC123"/>
    <mergeCell ref="AFJ112:AFO112"/>
    <mergeCell ref="BIR124:BIW124"/>
    <mergeCell ref="BV124:CA124"/>
    <mergeCell ref="AEL108:AEQ108"/>
    <mergeCell ref="BLL98:BLQ98"/>
    <mergeCell ref="AYH104:AYM104"/>
    <mergeCell ref="APZ114:AQE114"/>
    <mergeCell ref="Z122:AE122"/>
    <mergeCell ref="QV96:RA96"/>
    <mergeCell ref="AOJ98:AOO98"/>
    <mergeCell ref="QD115:QI115"/>
    <mergeCell ref="B118:G118"/>
    <mergeCell ref="SX114:TC114"/>
    <mergeCell ref="APT121:APY121"/>
    <mergeCell ref="YR124:YW124"/>
    <mergeCell ref="YR99:YW99"/>
    <mergeCell ref="BV119:CA119"/>
    <mergeCell ref="APT115:APY115"/>
    <mergeCell ref="ASN95:ASS95"/>
    <mergeCell ref="AYH105:AYM105"/>
    <mergeCell ref="ASN89:ASS89"/>
    <mergeCell ref="BIR113:BIW113"/>
    <mergeCell ref="BIL99:BIQ99"/>
    <mergeCell ref="BAJ123:BAO123"/>
    <mergeCell ref="AOP107:AOU107"/>
    <mergeCell ref="AUJ117:AUO117"/>
    <mergeCell ref="AOJ93:AOO93"/>
    <mergeCell ref="AMZ115:ANE115"/>
    <mergeCell ref="LH96:LM96"/>
    <mergeCell ref="BIR108:BIW108"/>
    <mergeCell ref="BV108:CA108"/>
    <mergeCell ref="AOP102:AOU102"/>
    <mergeCell ref="BLL109:BLQ109"/>
    <mergeCell ref="EP109:EU109"/>
    <mergeCell ref="VL90:VQ90"/>
    <mergeCell ref="AFD120:AFI120"/>
    <mergeCell ref="AHX121:AIC121"/>
    <mergeCell ref="AVB96:AVG96"/>
    <mergeCell ref="RN102:RS102"/>
    <mergeCell ref="ADH118:ADM118"/>
    <mergeCell ref="VR99:VW99"/>
    <mergeCell ref="AFD115:AFI115"/>
    <mergeCell ref="AYZ111:AZE111"/>
    <mergeCell ref="BET121:BEY121"/>
    <mergeCell ref="LT93:LY93"/>
    <mergeCell ref="RN103:RS103"/>
    <mergeCell ref="ARJ92:ARO92"/>
    <mergeCell ref="AKL95:AKQ95"/>
    <mergeCell ref="ANF96:ANK96"/>
    <mergeCell ref="AIV109:AJA109"/>
    <mergeCell ref="RT112:RY112"/>
    <mergeCell ref="VL118:VQ118"/>
    <mergeCell ref="AIP93:AIU93"/>
    <mergeCell ref="AVB124:AVG124"/>
    <mergeCell ref="ABX106:ACC106"/>
    <mergeCell ref="BFF118:BFK118"/>
    <mergeCell ref="ANL105:ANQ105"/>
    <mergeCell ref="RN113:RS113"/>
    <mergeCell ref="AXP105:AXU105"/>
    <mergeCell ref="AXP99:AXU99"/>
    <mergeCell ref="QJ105:QO105"/>
    <mergeCell ref="ACD121:ACI121"/>
    <mergeCell ref="ACD115:ACI115"/>
    <mergeCell ref="QD91:QI91"/>
    <mergeCell ref="AEX116:AFC116"/>
    <mergeCell ref="BIF101:BIK101"/>
    <mergeCell ref="UH88:UM88"/>
    <mergeCell ref="XZ119:YE119"/>
    <mergeCell ref="ARV90:ASA90"/>
    <mergeCell ref="AAT93:AAY93"/>
    <mergeCell ref="AXP100:AXU100"/>
    <mergeCell ref="KP90:KU90"/>
    <mergeCell ref="BHZ108:BIE108"/>
    <mergeCell ref="QJ100:QO100"/>
    <mergeCell ref="WJ106:WO106"/>
    <mergeCell ref="ACD116:ACI116"/>
    <mergeCell ref="ANX102:AOC102"/>
    <mergeCell ref="ATR112:ATW112"/>
    <mergeCell ref="AAN100:AAS100"/>
    <mergeCell ref="SL118:SQ118"/>
    <mergeCell ref="FB116:FG116"/>
    <mergeCell ref="AXV109:AYA109"/>
    <mergeCell ref="HV90:IA90"/>
    <mergeCell ref="BEH114:BEM114"/>
    <mergeCell ref="KP91:KU91"/>
    <mergeCell ref="OH122:OM122"/>
    <mergeCell ref="UH115:UM115"/>
    <mergeCell ref="ANX103:AOC103"/>
    <mergeCell ref="BKT102:BKY102"/>
    <mergeCell ref="DX102:EC102"/>
    <mergeCell ref="AAT109:AAY109"/>
    <mergeCell ref="ANX97:AOC97"/>
    <mergeCell ref="BNN103:BNS103"/>
    <mergeCell ref="BEB121:BEG121"/>
    <mergeCell ref="GR103:GW103"/>
    <mergeCell ref="SL119:SQ119"/>
    <mergeCell ref="BEB115:BEG115"/>
    <mergeCell ref="AHF114:AHK114"/>
    <mergeCell ref="H101:M101"/>
    <mergeCell ref="BGV89:BHA89"/>
    <mergeCell ref="BCF119:BCK119"/>
    <mergeCell ref="BEZ93:BFE93"/>
    <mergeCell ref="DX103:EC103"/>
    <mergeCell ref="UZ94:VE94"/>
    <mergeCell ref="DX97:EC97"/>
    <mergeCell ref="BBH115:BBM115"/>
    <mergeCell ref="XT93:XY93"/>
    <mergeCell ref="AUP100:AUU100"/>
    <mergeCell ref="GR98:GW98"/>
    <mergeCell ref="BEB116:BEG116"/>
    <mergeCell ref="ABL88:ABQ88"/>
    <mergeCell ref="FH120:FM120"/>
    <mergeCell ref="BGV90:BHA90"/>
    <mergeCell ref="AJZ110:AKE110"/>
    <mergeCell ref="BNN92:BNS92"/>
    <mergeCell ref="AUJ118:AUO118"/>
    <mergeCell ref="AAZ113:ABE113"/>
    <mergeCell ref="AYN115:AYS115"/>
    <mergeCell ref="OH106:OM106"/>
    <mergeCell ref="ALD113:ALI113"/>
    <mergeCell ref="BEZ109:BFE109"/>
    <mergeCell ref="LH122:LM122"/>
    <mergeCell ref="RB107:RG107"/>
    <mergeCell ref="ARP118:ARU118"/>
    <mergeCell ref="DX113:EC113"/>
    <mergeCell ref="AKX103:ALC103"/>
    <mergeCell ref="AUJ119:AUO119"/>
    <mergeCell ref="XN95:XS95"/>
    <mergeCell ref="AJZ99:AKE99"/>
    <mergeCell ref="AMT100:AMY100"/>
    <mergeCell ref="RH116:RM116"/>
    <mergeCell ref="AX103:BC103"/>
    <mergeCell ref="ABL116:ABQ116"/>
    <mergeCell ref="KJ119:KO119"/>
    <mergeCell ref="AJZ100:AKE100"/>
    <mergeCell ref="BBB116:BBG116"/>
    <mergeCell ref="OB108:OG108"/>
    <mergeCell ref="BDV96:BEA96"/>
    <mergeCell ref="AJZ94:AKE94"/>
    <mergeCell ref="BDV90:BEA90"/>
    <mergeCell ref="BNH106:BNM106"/>
    <mergeCell ref="AQL88:AQQ88"/>
    <mergeCell ref="MX94:NC94"/>
    <mergeCell ref="AX98:BC98"/>
    <mergeCell ref="AYH116:AYM116"/>
    <mergeCell ref="ABL111:ABQ111"/>
    <mergeCell ref="AEF110:AEK110"/>
    <mergeCell ref="BDV91:BEA91"/>
    <mergeCell ref="BHN122:BHS122"/>
    <mergeCell ref="AR122:AW122"/>
    <mergeCell ref="XN123:XS123"/>
    <mergeCell ref="BOF99:BOK99"/>
    <mergeCell ref="ARJ119:ARO119"/>
    <mergeCell ref="AAH97:AAM97"/>
    <mergeCell ref="AUD93:AUI93"/>
    <mergeCell ref="AZX103:BAC103"/>
    <mergeCell ref="MX95:NC95"/>
    <mergeCell ref="AGT91:AGY91"/>
    <mergeCell ref="AQL115:AQQ115"/>
    <mergeCell ref="BDP92:BDU92"/>
    <mergeCell ref="BKB97:BKG97"/>
    <mergeCell ref="AOP119:AOU119"/>
    <mergeCell ref="EP120:EU120"/>
    <mergeCell ref="BOF94:BOK94"/>
    <mergeCell ref="HJ94:HO94"/>
    <mergeCell ref="AGZ100:AHE100"/>
    <mergeCell ref="AKR106:AKW106"/>
    <mergeCell ref="AQL116:AQQ116"/>
    <mergeCell ref="BKH112:BKM112"/>
    <mergeCell ref="WJ110:WO110"/>
    <mergeCell ref="AAH113:AAM113"/>
    <mergeCell ref="ARD94:ARI94"/>
    <mergeCell ref="BP110:BU110"/>
    <mergeCell ref="AGZ95:AHE95"/>
    <mergeCell ref="BEN97:BES97"/>
    <mergeCell ref="BKH107:BKM107"/>
    <mergeCell ref="DL107:DQ107"/>
    <mergeCell ref="AAH108:AAM108"/>
    <mergeCell ref="AGT119:AGY119"/>
    <mergeCell ref="BDP120:BDU120"/>
    <mergeCell ref="JX95:KC95"/>
    <mergeCell ref="NP101:NU101"/>
    <mergeCell ref="MR96:MW96"/>
    <mergeCell ref="ANF107:ANK107"/>
    <mergeCell ref="DF108:DK108"/>
    <mergeCell ref="BMV88:BNA88"/>
    <mergeCell ref="RT123:RY123"/>
    <mergeCell ref="AFP88:AFU88"/>
    <mergeCell ref="ARJ104:ARO104"/>
    <mergeCell ref="UN124:US124"/>
    <mergeCell ref="AMB93:AMG93"/>
    <mergeCell ref="BIX100:BJC100"/>
    <mergeCell ref="XH98:XM98"/>
    <mergeCell ref="BAP110:BAU110"/>
    <mergeCell ref="ANL116:ANQ116"/>
    <mergeCell ref="DF109:DK109"/>
    <mergeCell ref="AQF117:AQK117"/>
    <mergeCell ref="AF98:AK98"/>
    <mergeCell ref="XB105:XG105"/>
    <mergeCell ref="ADN110:ADS110"/>
    <mergeCell ref="BDD91:BDI91"/>
    <mergeCell ref="BMV115:BNA115"/>
    <mergeCell ref="H121:M121"/>
    <mergeCell ref="TD117:TI117"/>
    <mergeCell ref="AJH89:AJM89"/>
    <mergeCell ref="VX91:WC91"/>
    <mergeCell ref="AHR107:AHW107"/>
    <mergeCell ref="ANL117:ANQ117"/>
    <mergeCell ref="UH99:UM99"/>
    <mergeCell ref="AL107:AQ107"/>
    <mergeCell ref="JX123:KC123"/>
    <mergeCell ref="AF93:AK93"/>
    <mergeCell ref="QJ117:QO117"/>
    <mergeCell ref="KP101:KU101"/>
    <mergeCell ref="APZ92:AQE92"/>
    <mergeCell ref="TD112:TI112"/>
    <mergeCell ref="BNN94:BNS94"/>
    <mergeCell ref="AWL97:AWQ97"/>
    <mergeCell ref="AZF98:AZK98"/>
    <mergeCell ref="AXV120:AYA120"/>
    <mergeCell ref="ADT114:ADY114"/>
    <mergeCell ref="BAP121:BAU121"/>
    <mergeCell ref="KP102:KU102"/>
    <mergeCell ref="AF109:AK109"/>
    <mergeCell ref="ADN94:ADS94"/>
    <mergeCell ref="GR114:GW114"/>
    <mergeCell ref="BNN89:BNS89"/>
    <mergeCell ref="GR89:GW89"/>
    <mergeCell ref="ML99:MQ99"/>
    <mergeCell ref="BGV106:BHA106"/>
    <mergeCell ref="AGH95:AGM95"/>
    <mergeCell ref="AMB105:AMG105"/>
    <mergeCell ref="BJP107:BJU107"/>
    <mergeCell ref="ASN110:ASS110"/>
    <mergeCell ref="BJP101:BJU101"/>
    <mergeCell ref="AOD123:AOI123"/>
    <mergeCell ref="BBZ88:BCE88"/>
    <mergeCell ref="BFR119:BFW119"/>
    <mergeCell ref="AQX97:ARC97"/>
    <mergeCell ref="ADN89:ADS89"/>
    <mergeCell ref="AGN104:AGS104"/>
    <mergeCell ref="APZ120:AQE120"/>
    <mergeCell ref="BGV101:BHA101"/>
    <mergeCell ref="BJV116:BKA116"/>
    <mergeCell ref="B96:G96"/>
    <mergeCell ref="ZP107:ZU107"/>
    <mergeCell ref="BJP102:BJU102"/>
    <mergeCell ref="ZP101:ZU101"/>
    <mergeCell ref="AWL108:AWQ108"/>
    <mergeCell ref="BCX119:BDC119"/>
    <mergeCell ref="JF90:JK90"/>
    <mergeCell ref="GX124:HC124"/>
    <mergeCell ref="BFR114:BFW114"/>
    <mergeCell ref="RB118:RG118"/>
    <mergeCell ref="AQR99:AQW99"/>
    <mergeCell ref="ACP117:ACU117"/>
    <mergeCell ref="ATL98:ATQ98"/>
    <mergeCell ref="JL105:JQ105"/>
    <mergeCell ref="JL99:JQ99"/>
    <mergeCell ref="SX115:TC115"/>
    <mergeCell ref="AMT111:AMY111"/>
    <mergeCell ref="BMJ117:BMO117"/>
    <mergeCell ref="BMJ92:BMO92"/>
    <mergeCell ref="FH103:FM103"/>
    <mergeCell ref="AX89:BC89"/>
    <mergeCell ref="BIL104:BIQ104"/>
    <mergeCell ref="DR90:DW90"/>
    <mergeCell ref="APH92:APM92"/>
    <mergeCell ref="JL100:JQ100"/>
    <mergeCell ref="BDV107:BEA107"/>
    <mergeCell ref="TV108:UA108"/>
    <mergeCell ref="AMT112:AMY112"/>
    <mergeCell ref="T102:Y102"/>
    <mergeCell ref="AXD120:AXI120"/>
    <mergeCell ref="FN112:FS112"/>
    <mergeCell ref="BFR104:BFW104"/>
    <mergeCell ref="AIV124:AJA124"/>
    <mergeCell ref="ALP98:ALU98"/>
    <mergeCell ref="BIL105:BIQ105"/>
    <mergeCell ref="PR106:PW106"/>
    <mergeCell ref="BBT116:BBY116"/>
    <mergeCell ref="BEN117:BES117"/>
    <mergeCell ref="T97:Y97"/>
    <mergeCell ref="ALJ99:ALO99"/>
    <mergeCell ref="AXD115:AXI115"/>
    <mergeCell ref="AZX114:BAC114"/>
    <mergeCell ref="AZX89:BAC89"/>
    <mergeCell ref="PX121:QC121"/>
    <mergeCell ref="SR95:SW95"/>
    <mergeCell ref="AVZ107:AWE107"/>
    <mergeCell ref="AVZ101:AWE101"/>
    <mergeCell ref="ACV89:ADA89"/>
    <mergeCell ref="AIP99:AIU99"/>
    <mergeCell ref="ON93:OS93"/>
    <mergeCell ref="ALJ100:ALO100"/>
    <mergeCell ref="KD106:KI106"/>
    <mergeCell ref="PX116:QC116"/>
    <mergeCell ref="SR90:SW90"/>
    <mergeCell ref="ANL118:ANQ118"/>
    <mergeCell ref="T113:Y113"/>
    <mergeCell ref="BNB124:BNG124"/>
    <mergeCell ref="AVZ102:AWE102"/>
    <mergeCell ref="ZD122:ZI122"/>
    <mergeCell ref="AFV99:AGA99"/>
    <mergeCell ref="BMD120:BMI120"/>
    <mergeCell ref="ALP109:ALU109"/>
    <mergeCell ref="BFL105:BFQ105"/>
    <mergeCell ref="BJD111:BJI111"/>
    <mergeCell ref="ASB114:ASG114"/>
    <mergeCell ref="VF96:VK96"/>
    <mergeCell ref="BLX110:BMC110"/>
    <mergeCell ref="YX102:ZC102"/>
    <mergeCell ref="DL118:DQ118"/>
    <mergeCell ref="ON109:OS109"/>
    <mergeCell ref="GF119:GK119"/>
    <mergeCell ref="ZD111:ZI111"/>
    <mergeCell ref="AYT92:AYY92"/>
    <mergeCell ref="BCL123:BCQ123"/>
    <mergeCell ref="ABX112:ACC112"/>
    <mergeCell ref="AST93:ASY93"/>
    <mergeCell ref="BFF124:BFK124"/>
    <mergeCell ref="AIJ100:AIO100"/>
    <mergeCell ref="AUV104:AVA104"/>
    <mergeCell ref="AUP90:AUU90"/>
    <mergeCell ref="ZD106:ZI106"/>
    <mergeCell ref="CH88:CM88"/>
    <mergeCell ref="ASZ102:ATE102"/>
    <mergeCell ref="ZV90:AAA90"/>
    <mergeCell ref="BCL118:BCQ118"/>
    <mergeCell ref="AFP100:AFU100"/>
    <mergeCell ref="VF124:VK124"/>
    <mergeCell ref="AMH115:AMM115"/>
    <mergeCell ref="CB106:CG106"/>
    <mergeCell ref="YX113:ZC113"/>
    <mergeCell ref="AUV99:AVA99"/>
    <mergeCell ref="AST109:ASY109"/>
    <mergeCell ref="AFJ118:AFO118"/>
    <mergeCell ref="TJ122:TO122"/>
    <mergeCell ref="BEZ99:BFE99"/>
    <mergeCell ref="BHT98:BHY98"/>
    <mergeCell ref="XT99:XY99"/>
    <mergeCell ref="AJN115:AJS115"/>
    <mergeCell ref="VX103:WC103"/>
    <mergeCell ref="VX97:WC97"/>
    <mergeCell ref="AST104:ASY104"/>
    <mergeCell ref="BFF108:BFK108"/>
    <mergeCell ref="RZ90:SE90"/>
    <mergeCell ref="ARP96:ARU96"/>
    <mergeCell ref="TJ113:TO113"/>
    <mergeCell ref="WD112:WI112"/>
    <mergeCell ref="ZV118:AAA118"/>
    <mergeCell ref="AZL124:AZQ124"/>
    <mergeCell ref="AZL118:AZQ118"/>
    <mergeCell ref="AGH106:AGM106"/>
    <mergeCell ref="BJP118:BJU118"/>
    <mergeCell ref="BBH121:BBM121"/>
    <mergeCell ref="ARP91:ARU91"/>
    <mergeCell ref="AVH122:AVM122"/>
    <mergeCell ref="HP92:HU92"/>
    <mergeCell ref="BBZ99:BCE99"/>
    <mergeCell ref="BHT109:BHY109"/>
    <mergeCell ref="OB97:OG97"/>
    <mergeCell ref="AZL119:AZQ119"/>
    <mergeCell ref="UN91:US91"/>
    <mergeCell ref="PL120:PQ120"/>
    <mergeCell ref="AXV103:AYA103"/>
    <mergeCell ref="B107:G107"/>
    <mergeCell ref="YR88:YW88"/>
    <mergeCell ref="ACJ119:ACO119"/>
    <mergeCell ref="LH97:LM97"/>
    <mergeCell ref="AFD93:AFI93"/>
    <mergeCell ref="BBZ94:BCE94"/>
    <mergeCell ref="AX104:BC104"/>
    <mergeCell ref="UT100:UY100"/>
    <mergeCell ref="YL106:YQ106"/>
    <mergeCell ref="AYB112:AYG112"/>
    <mergeCell ref="APT122:APY122"/>
    <mergeCell ref="BCF109:BCK109"/>
    <mergeCell ref="MF90:MK90"/>
    <mergeCell ref="MF117:MK117"/>
    <mergeCell ref="OZ91:PE91"/>
    <mergeCell ref="SR122:SW122"/>
    <mergeCell ref="YR115:YW115"/>
    <mergeCell ref="LH113:LM113"/>
    <mergeCell ref="YL101:YQ101"/>
    <mergeCell ref="AFD109:AFI109"/>
    <mergeCell ref="ASH97:ASM97"/>
    <mergeCell ref="BIL115:BIQ115"/>
    <mergeCell ref="BLF89:BLK89"/>
    <mergeCell ref="BNZ90:BOE90"/>
    <mergeCell ref="BAP88:BAU88"/>
    <mergeCell ref="BHB93:BHG93"/>
    <mergeCell ref="ZJ94:ZO94"/>
    <mergeCell ref="IH97:IM97"/>
    <mergeCell ref="AFD104:AFI104"/>
    <mergeCell ref="IH124:IM124"/>
    <mergeCell ref="BCR106:BCW106"/>
    <mergeCell ref="LB98:LG98"/>
    <mergeCell ref="BIL116:BIQ116"/>
    <mergeCell ref="BP116:BU116"/>
    <mergeCell ref="AWR100:AWW100"/>
    <mergeCell ref="BLF90:BLK90"/>
    <mergeCell ref="AOJ110:AOO110"/>
    <mergeCell ref="AUV98:AVA98"/>
    <mergeCell ref="T114:Y114"/>
    <mergeCell ref="QP88:QU88"/>
    <mergeCell ref="BHH102:BHM102"/>
    <mergeCell ref="AOD90:AOI90"/>
    <mergeCell ref="BKB103:BKG103"/>
    <mergeCell ref="SR106:SW106"/>
    <mergeCell ref="BCR101:BCW101"/>
    <mergeCell ref="BP111:BU111"/>
    <mergeCell ref="VL107:VQ107"/>
    <mergeCell ref="IH113:IM113"/>
    <mergeCell ref="ABF117:ABK117"/>
    <mergeCell ref="AYT119:AYY119"/>
    <mergeCell ref="AHR122:AHW122"/>
    <mergeCell ref="BBN93:BBS93"/>
    <mergeCell ref="BHH103:BHM103"/>
    <mergeCell ref="NV88:OA88"/>
    <mergeCell ref="XH104:XM104"/>
    <mergeCell ref="ARD100:ARI100"/>
    <mergeCell ref="GX91:HC91"/>
    <mergeCell ref="SR101:SW101"/>
    <mergeCell ref="ADT92:ADY92"/>
    <mergeCell ref="AXP88:AXU88"/>
    <mergeCell ref="AKF97:AKK97"/>
    <mergeCell ref="BHB104:BHG104"/>
    <mergeCell ref="VL102:VQ102"/>
    <mergeCell ref="IH108:IM108"/>
    <mergeCell ref="AYT114:AYY114"/>
    <mergeCell ref="ALP120:ALU120"/>
    <mergeCell ref="AOJ94:AOO94"/>
    <mergeCell ref="AOJ121:AOO121"/>
    <mergeCell ref="AHR113:AHW113"/>
    <mergeCell ref="BHH113:BHM113"/>
    <mergeCell ref="AL113:AQ113"/>
    <mergeCell ref="BNT124:BNY124"/>
    <mergeCell ref="BNT118:BNY118"/>
    <mergeCell ref="UB95:UG95"/>
    <mergeCell ref="BLX122:BMC122"/>
    <mergeCell ref="ABX123:ACC123"/>
    <mergeCell ref="KV101:LA101"/>
    <mergeCell ref="AER97:AEW97"/>
    <mergeCell ref="BBN104:BBS104"/>
    <mergeCell ref="BEH103:BEM103"/>
    <mergeCell ref="AL108:AQ108"/>
    <mergeCell ref="ALD91:ALI91"/>
    <mergeCell ref="BNT119:BNY119"/>
    <mergeCell ref="AUV115:AVA115"/>
    <mergeCell ref="BD92:BI92"/>
    <mergeCell ref="UB96:UG96"/>
    <mergeCell ref="AXP116:AXU116"/>
    <mergeCell ref="BOL97:BOQ97"/>
    <mergeCell ref="AEL104:AEQ104"/>
    <mergeCell ref="BAJ90:BAO90"/>
    <mergeCell ref="AMZ88:ANE88"/>
    <mergeCell ref="IZ120:JE120"/>
    <mergeCell ref="AUV116:AVA116"/>
    <mergeCell ref="AAT110:AAY110"/>
    <mergeCell ref="EV118:FA118"/>
    <mergeCell ref="AXP111:AXU111"/>
    <mergeCell ref="BEB122:BEG122"/>
    <mergeCell ref="AEL99:AEQ99"/>
    <mergeCell ref="AHF98:AHK98"/>
    <mergeCell ref="BEB105:BEG105"/>
    <mergeCell ref="BKN110:BKS110"/>
    <mergeCell ref="DR110:DW110"/>
    <mergeCell ref="AAN117:AAS117"/>
    <mergeCell ref="LT89:LY89"/>
    <mergeCell ref="AAN111:AAS111"/>
    <mergeCell ref="ADH91:ADM91"/>
    <mergeCell ref="BAD92:BAI92"/>
    <mergeCell ref="APB101:APG101"/>
    <mergeCell ref="HV107:IA107"/>
    <mergeCell ref="BGP97:BGU97"/>
    <mergeCell ref="HV101:IA101"/>
    <mergeCell ref="AER108:AEW108"/>
    <mergeCell ref="BHZ120:BIE120"/>
    <mergeCell ref="RZ101:SE101"/>
    <mergeCell ref="BKT119:BKY119"/>
    <mergeCell ref="XT111:XY111"/>
    <mergeCell ref="HP108:HU108"/>
    <mergeCell ref="AAN112:AAS112"/>
    <mergeCell ref="QD92:QI92"/>
    <mergeCell ref="AKX120:ALC120"/>
    <mergeCell ref="AJZ88:AKE88"/>
    <mergeCell ref="BGP98:BGU98"/>
    <mergeCell ref="ATL104:ATQ104"/>
    <mergeCell ref="WP124:WU124"/>
    <mergeCell ref="BNH100:BNM100"/>
    <mergeCell ref="ZJ98:ZO98"/>
    <mergeCell ref="ALD114:ALI114"/>
    <mergeCell ref="AWF105:AWK105"/>
    <mergeCell ref="UZ111:VE111"/>
    <mergeCell ref="DX114:EC114"/>
    <mergeCell ref="AAT121:AAY121"/>
    <mergeCell ref="HP109:HU109"/>
    <mergeCell ref="AYH123:AYM123"/>
    <mergeCell ref="BBB122:BBG122"/>
    <mergeCell ref="OB114:OG114"/>
    <mergeCell ref="AKX115:ALC115"/>
    <mergeCell ref="DR121:DW121"/>
    <mergeCell ref="ANR89:ANW89"/>
    <mergeCell ref="GL95:GQ95"/>
    <mergeCell ref="BNH95:BNM95"/>
    <mergeCell ref="MF105:MK105"/>
    <mergeCell ref="AJT107:AJY107"/>
    <mergeCell ref="BGP108:BGU108"/>
    <mergeCell ref="BJJ88:BJO88"/>
    <mergeCell ref="QP89:QU89"/>
    <mergeCell ref="OH123:OM123"/>
    <mergeCell ref="ACD88:ACI88"/>
    <mergeCell ref="AUJ92:AUO92"/>
    <mergeCell ref="GL90:GQ90"/>
    <mergeCell ref="BAV97:BBA97"/>
    <mergeCell ref="AJT102:AJY102"/>
    <mergeCell ref="WP108:WU108"/>
    <mergeCell ref="BDP98:BDU98"/>
    <mergeCell ref="AZX120:BAC120"/>
    <mergeCell ref="OH118:OM118"/>
    <mergeCell ref="BCR121:BCW121"/>
    <mergeCell ref="UT112:UY112"/>
    <mergeCell ref="QV99:RA99"/>
    <mergeCell ref="AKR95:AKW95"/>
    <mergeCell ref="BNH123:BNM123"/>
    <mergeCell ref="AQL105:AQQ105"/>
    <mergeCell ref="AWX110:AXC110"/>
    <mergeCell ref="MX117:NC117"/>
    <mergeCell ref="BNZ101:BOE101"/>
    <mergeCell ref="MX111:NC111"/>
    <mergeCell ref="AMN92:AMS92"/>
    <mergeCell ref="PR112:PW112"/>
    <mergeCell ref="AQF123:AQK123"/>
    <mergeCell ref="AGN93:AGS93"/>
    <mergeCell ref="AUJ120:AUO120"/>
    <mergeCell ref="DL96:DQ96"/>
    <mergeCell ref="BNZ102:BOE102"/>
    <mergeCell ref="HD102:HI102"/>
    <mergeCell ref="BAV108:BBA108"/>
    <mergeCell ref="MX112:NC112"/>
    <mergeCell ref="BDP109:BDU109"/>
    <mergeCell ref="NP90:NU90"/>
    <mergeCell ref="BKB114:BKG114"/>
    <mergeCell ref="B79:K79"/>
    <mergeCell ref="BGD101:BGI101"/>
    <mergeCell ref="HD122:HI122"/>
    <mergeCell ref="BMP95:BMU95"/>
    <mergeCell ref="AAZ93:ABE93"/>
    <mergeCell ref="AGT103:AGY103"/>
    <mergeCell ref="TP109:TU109"/>
    <mergeCell ref="XH115:XM115"/>
    <mergeCell ref="ARD111:ARI111"/>
    <mergeCell ref="AAB89:AAG89"/>
    <mergeCell ref="AWX121:AXC121"/>
    <mergeCell ref="BDJ101:BDO101"/>
    <mergeCell ref="JR103:JW103"/>
    <mergeCell ref="WD101:WI101"/>
    <mergeCell ref="ASZ108:ATE108"/>
    <mergeCell ref="BJV89:BKA89"/>
    <mergeCell ref="CZ89:DE89"/>
    <mergeCell ref="BMP90:BMU90"/>
    <mergeCell ref="FT90:FY90"/>
    <mergeCell ref="AFJ96:AFO96"/>
    <mergeCell ref="HD113:HI113"/>
    <mergeCell ref="JX112:KC112"/>
    <mergeCell ref="NP118:NU118"/>
    <mergeCell ref="AYH88:AYM88"/>
    <mergeCell ref="ANF124:ANK124"/>
    <mergeCell ref="WD102:WI102"/>
    <mergeCell ref="APZ98:AQE98"/>
    <mergeCell ref="BMV105:BNA105"/>
    <mergeCell ref="BMV99:BNA99"/>
    <mergeCell ref="FZ99:GE99"/>
    <mergeCell ref="LT109:LY109"/>
    <mergeCell ref="BFX102:BGC102"/>
    <mergeCell ref="BIX117:BJC117"/>
    <mergeCell ref="ED103:EI103"/>
    <mergeCell ref="APT99:APY99"/>
    <mergeCell ref="AVN109:AVS109"/>
    <mergeCell ref="BEH89:BEM89"/>
    <mergeCell ref="DF120:DK120"/>
    <mergeCell ref="XB89:XG89"/>
    <mergeCell ref="BAJ101:BAO101"/>
    <mergeCell ref="ML88:MQ88"/>
    <mergeCell ref="BDD102:BDI102"/>
    <mergeCell ref="BIX112:BJC112"/>
    <mergeCell ref="CB112:CG112"/>
    <mergeCell ref="SX93:TC93"/>
    <mergeCell ref="APT100:APY100"/>
    <mergeCell ref="BIR92:BIW92"/>
    <mergeCell ref="AF110:AK110"/>
    <mergeCell ref="ALV112:AMA112"/>
    <mergeCell ref="BAJ102:BAO102"/>
    <mergeCell ref="ADN122:ADS122"/>
    <mergeCell ref="WD113:WI113"/>
    <mergeCell ref="APZ109:AQE109"/>
    <mergeCell ref="Z90:AE90"/>
    <mergeCell ref="ATR115:ATW115"/>
    <mergeCell ref="AWL114:AWQ114"/>
    <mergeCell ref="CT91:CY91"/>
    <mergeCell ref="ADH102:ADM102"/>
    <mergeCell ref="AJB112:AJG112"/>
    <mergeCell ref="B113:G113"/>
    <mergeCell ref="HV118:IA118"/>
    <mergeCell ref="SX109:TC109"/>
    <mergeCell ref="KP119:KU119"/>
    <mergeCell ref="BET105:BEY105"/>
    <mergeCell ref="CZ100:DE100"/>
    <mergeCell ref="ADH97:ADM97"/>
    <mergeCell ref="AGH112:AGM112"/>
    <mergeCell ref="BCX103:BDC103"/>
    <mergeCell ref="ND94:NI94"/>
    <mergeCell ref="SX104:TC104"/>
    <mergeCell ref="AWF116:AWK116"/>
    <mergeCell ref="AYZ90:AZE90"/>
    <mergeCell ref="RT96:RY96"/>
    <mergeCell ref="ADN106:ADS106"/>
    <mergeCell ref="BAJ113:BAO113"/>
    <mergeCell ref="BGV118:BHA118"/>
    <mergeCell ref="ADH113:ADM113"/>
    <mergeCell ref="JF107:JK107"/>
    <mergeCell ref="RT91:RY91"/>
    <mergeCell ref="VL122:VQ122"/>
    <mergeCell ref="APH93:APM93"/>
    <mergeCell ref="ACD99:ACI99"/>
    <mergeCell ref="AVB103:AVG103"/>
    <mergeCell ref="BFL111:BFQ111"/>
    <mergeCell ref="AEX100:AFC100"/>
    <mergeCell ref="BFF97:BFK97"/>
    <mergeCell ref="CN119:CS119"/>
    <mergeCell ref="ZJ120:ZO120"/>
    <mergeCell ref="ACD100:ACI100"/>
    <mergeCell ref="ACD94:ACI94"/>
    <mergeCell ref="BFL106:BFQ106"/>
    <mergeCell ref="YF112:YK112"/>
    <mergeCell ref="PX122:QC122"/>
    <mergeCell ref="TP111:TU111"/>
    <mergeCell ref="AVZ91:AWE91"/>
    <mergeCell ref="BFR115:BFW115"/>
    <mergeCell ref="AZR122:AZW122"/>
    <mergeCell ref="LZ92:ME92"/>
    <mergeCell ref="PR123:PW123"/>
    <mergeCell ref="SL103:SQ103"/>
    <mergeCell ref="VL108:VQ108"/>
    <mergeCell ref="BMD109:BMI109"/>
    <mergeCell ref="SL97:SQ97"/>
    <mergeCell ref="APH104:APM104"/>
    <mergeCell ref="FB95:FG95"/>
    <mergeCell ref="ASB103:ASG103"/>
    <mergeCell ref="YX91:ZC91"/>
    <mergeCell ref="BBN119:BBS119"/>
    <mergeCell ref="MX123:NC123"/>
    <mergeCell ref="AAT88:AAY88"/>
    <mergeCell ref="PR124:PW124"/>
    <mergeCell ref="AJN93:AJS93"/>
    <mergeCell ref="FH104:FM104"/>
    <mergeCell ref="AVZ118:AWE118"/>
    <mergeCell ref="ZD100:ZI100"/>
    <mergeCell ref="AZR113:AZW113"/>
    <mergeCell ref="IB105:IG105"/>
    <mergeCell ref="AIP116:AIU116"/>
    <mergeCell ref="BCL112:BCQ112"/>
    <mergeCell ref="ON110:OS110"/>
    <mergeCell ref="ALJ117:ALO117"/>
    <mergeCell ref="ARV122:ASA122"/>
    <mergeCell ref="UZ98:VE98"/>
    <mergeCell ref="BEH109:BEM109"/>
    <mergeCell ref="N89:S89"/>
    <mergeCell ref="PR113:PW113"/>
    <mergeCell ref="ACV101:ADA101"/>
    <mergeCell ref="AZR108:AZW108"/>
    <mergeCell ref="BCL107:BCQ107"/>
    <mergeCell ref="BJ117:BO117"/>
    <mergeCell ref="SL108:SQ108"/>
    <mergeCell ref="YX119:ZC119"/>
    <mergeCell ref="AVT120:AVY120"/>
    <mergeCell ref="BMP101:BMU101"/>
    <mergeCell ref="FT101:FY101"/>
    <mergeCell ref="AYN94:AYS94"/>
    <mergeCell ref="ALD92:ALI92"/>
    <mergeCell ref="BEZ88:BFE88"/>
    <mergeCell ref="ANX91:AOC91"/>
    <mergeCell ref="DX92:EC92"/>
    <mergeCell ref="BLL93:BLQ93"/>
    <mergeCell ref="PR108:PW108"/>
    <mergeCell ref="ABL94:ABQ94"/>
    <mergeCell ref="BBB100:BBG100"/>
    <mergeCell ref="BMV116:BNA116"/>
    <mergeCell ref="YX114:ZC114"/>
    <mergeCell ref="CB96:CG96"/>
    <mergeCell ref="LT120:LY120"/>
    <mergeCell ref="AST110:ASY110"/>
    <mergeCell ref="AFP116:AFU116"/>
    <mergeCell ref="IT111:IY111"/>
    <mergeCell ref="ON121:OS121"/>
    <mergeCell ref="BLR102:BLW102"/>
    <mergeCell ref="BV114:CA114"/>
    <mergeCell ref="BOL103:BOQ103"/>
    <mergeCell ref="ABL95:ABQ95"/>
    <mergeCell ref="ABL89:ABQ89"/>
    <mergeCell ref="BBB95:BBG95"/>
    <mergeCell ref="FZ111:GE111"/>
    <mergeCell ref="AFP117:AFU117"/>
    <mergeCell ref="BIX123:BJC123"/>
    <mergeCell ref="CB123:CG123"/>
    <mergeCell ref="BLR97:BLW97"/>
    <mergeCell ref="BCF115:BCK115"/>
    <mergeCell ref="EV97:FA97"/>
    <mergeCell ref="EV124:FA124"/>
    <mergeCell ref="ABR104:ABW104"/>
    <mergeCell ref="BEZ116:BFE116"/>
    <mergeCell ref="LH91:LM91"/>
    <mergeCell ref="AID92:AII92"/>
    <mergeCell ref="UT101:UY101"/>
    <mergeCell ref="AOP103:AOU103"/>
    <mergeCell ref="BLL104:BLQ104"/>
    <mergeCell ref="ARJ98:ARO98"/>
    <mergeCell ref="CB124:CG124"/>
    <mergeCell ref="CT102:CY102"/>
    <mergeCell ref="BKH90:BKM90"/>
    <mergeCell ref="AGB114:AGG114"/>
    <mergeCell ref="ALV124:AMA124"/>
    <mergeCell ref="BLR113:BLW113"/>
    <mergeCell ref="XT117:XY117"/>
    <mergeCell ref="AOP98:AOU98"/>
    <mergeCell ref="EP99:EU99"/>
    <mergeCell ref="YL95:YQ95"/>
    <mergeCell ref="BBB123:BBG123"/>
    <mergeCell ref="HJ98:HO98"/>
    <mergeCell ref="AEF105:AEK105"/>
    <mergeCell ref="AHX111:AIC111"/>
    <mergeCell ref="BBT107:BBY107"/>
    <mergeCell ref="AKR110:AKW110"/>
    <mergeCell ref="BHN117:BHS117"/>
    <mergeCell ref="BKH91:BKM91"/>
    <mergeCell ref="PF101:PK101"/>
    <mergeCell ref="AAH92:AAM92"/>
    <mergeCell ref="EV108:FA108"/>
    <mergeCell ref="VR89:VW89"/>
    <mergeCell ref="AID120:AII120"/>
    <mergeCell ref="YL90:YQ90"/>
    <mergeCell ref="AYZ101:AZE101"/>
    <mergeCell ref="BBT102:BBY102"/>
    <mergeCell ref="AR112:AW112"/>
    <mergeCell ref="BOF106:BOK106"/>
    <mergeCell ref="ARJ88:ARO88"/>
    <mergeCell ref="LB120:LG120"/>
    <mergeCell ref="BDV113:BEA113"/>
    <mergeCell ref="ANL100:ANQ100"/>
    <mergeCell ref="AFD110:AFI110"/>
    <mergeCell ref="BBZ117:BCE117"/>
    <mergeCell ref="BBZ111:BCE111"/>
    <mergeCell ref="AX121:BC121"/>
    <mergeCell ref="BIL122:BIQ122"/>
    <mergeCell ref="RT102:RY102"/>
    <mergeCell ref="AIV99:AJA99"/>
    <mergeCell ref="AVB114:AVG114"/>
    <mergeCell ref="LB115:LG115"/>
    <mergeCell ref="AEX111:AFC111"/>
    <mergeCell ref="NV89:OA89"/>
    <mergeCell ref="AKR121:AKW121"/>
    <mergeCell ref="BEN92:BES92"/>
    <mergeCell ref="BIF123:BIK123"/>
    <mergeCell ref="ANL95:ANQ95"/>
    <mergeCell ref="BHH91:BHM91"/>
    <mergeCell ref="BNZ108:BOE108"/>
    <mergeCell ref="BKZ97:BLE97"/>
    <mergeCell ref="AQF96:AQK96"/>
    <mergeCell ref="AGT108:AGY108"/>
    <mergeCell ref="BP100:BU100"/>
    <mergeCell ref="AYB124:AYG124"/>
    <mergeCell ref="TD96:TI96"/>
    <mergeCell ref="AEX112:AFC112"/>
    <mergeCell ref="BIF118:BIK118"/>
    <mergeCell ref="BJ118:BO118"/>
    <mergeCell ref="AXV104:AYA104"/>
    <mergeCell ref="AAZ124:ABE124"/>
    <mergeCell ref="AAZ99:ABE99"/>
    <mergeCell ref="ADT98:ADY98"/>
    <mergeCell ref="BAP105:BAU105"/>
    <mergeCell ref="QJ96:QO96"/>
    <mergeCell ref="BHB110:BHG110"/>
    <mergeCell ref="AFD121:AFI121"/>
    <mergeCell ref="APH115:APM115"/>
    <mergeCell ref="BLF101:BLK101"/>
    <mergeCell ref="IB121:IG121"/>
    <mergeCell ref="ASB89:ASG89"/>
    <mergeCell ref="BHH119:BHM119"/>
    <mergeCell ref="NP96:NU96"/>
    <mergeCell ref="ATX117:AUC117"/>
    <mergeCell ref="AOD101:AOI101"/>
    <mergeCell ref="BKZ108:BLE108"/>
    <mergeCell ref="ATX111:AUC111"/>
    <mergeCell ref="XB106:XG106"/>
    <mergeCell ref="AF88:AK88"/>
    <mergeCell ref="GR93:GW93"/>
    <mergeCell ref="IB116:IG116"/>
    <mergeCell ref="KV90:LA90"/>
    <mergeCell ref="AWL92:AWQ92"/>
    <mergeCell ref="AOD102:AOI102"/>
    <mergeCell ref="BKZ109:BLE109"/>
    <mergeCell ref="ED109:EI109"/>
    <mergeCell ref="RH122:RM122"/>
    <mergeCell ref="AAZ108:ABE108"/>
    <mergeCell ref="ADT109:ADY109"/>
    <mergeCell ref="BEH120:BEM120"/>
    <mergeCell ref="AHL115:AHQ115"/>
    <mergeCell ref="AKF114:AKK114"/>
    <mergeCell ref="BHB121:BHG121"/>
    <mergeCell ref="BJV95:BKA95"/>
    <mergeCell ref="VF99:VK99"/>
    <mergeCell ref="BD93:BI93"/>
    <mergeCell ref="AMT95:AMY95"/>
    <mergeCell ref="GX103:HC103"/>
    <mergeCell ref="XZ94:YE94"/>
    <mergeCell ref="RH111:RM111"/>
    <mergeCell ref="AF116:AK116"/>
    <mergeCell ref="RB97:RG97"/>
    <mergeCell ref="UB112:UG112"/>
    <mergeCell ref="AQX92:ARC92"/>
    <mergeCell ref="AKX93:ALC93"/>
    <mergeCell ref="AUP123:AUU123"/>
    <mergeCell ref="ACP96:ACU96"/>
    <mergeCell ref="VF94:VK94"/>
    <mergeCell ref="AMT90:AMY90"/>
    <mergeCell ref="BMJ96:BMO96"/>
    <mergeCell ref="FN96:FS96"/>
    <mergeCell ref="RH112:RM112"/>
    <mergeCell ref="RH106:RM106"/>
    <mergeCell ref="AOD113:AOI113"/>
    <mergeCell ref="AUP118:AUU118"/>
    <mergeCell ref="NJ124:NO124"/>
    <mergeCell ref="AMZ105:ANE105"/>
    <mergeCell ref="RB113:RG113"/>
    <mergeCell ref="ATL110:ATQ110"/>
    <mergeCell ref="IT123:IY123"/>
    <mergeCell ref="AXD99:AXI99"/>
    <mergeCell ref="ADB93:ADG93"/>
    <mergeCell ref="BD104:BI104"/>
    <mergeCell ref="ABR115:ABW115"/>
    <mergeCell ref="AEL116:AEQ116"/>
    <mergeCell ref="NJ119:NO119"/>
    <mergeCell ref="OB103:OG103"/>
    <mergeCell ref="BGV96:BHA96"/>
    <mergeCell ref="AXJ108:AXO108"/>
    <mergeCell ref="PX100:QC100"/>
    <mergeCell ref="BGP114:BGU114"/>
    <mergeCell ref="AJT96:AJY96"/>
    <mergeCell ref="BMJ124:BMO124"/>
    <mergeCell ref="LN113:LS113"/>
    <mergeCell ref="ATF106:ATK106"/>
    <mergeCell ref="ARP124:ARU124"/>
    <mergeCell ref="DR122:DW122"/>
    <mergeCell ref="ARJ110:ARO110"/>
    <mergeCell ref="QD109:QI109"/>
    <mergeCell ref="AGZ90:AHE90"/>
    <mergeCell ref="KD110:KI110"/>
    <mergeCell ref="ATL121:ATQ121"/>
    <mergeCell ref="DL102:DQ102"/>
    <mergeCell ref="AJT91:AJY91"/>
    <mergeCell ref="ANL122:ANQ122"/>
    <mergeCell ref="T92:Y92"/>
    <mergeCell ref="GF103:GK103"/>
    <mergeCell ref="BNB103:BNG103"/>
    <mergeCell ref="BDP115:BDU115"/>
    <mergeCell ref="BGJ89:BGO89"/>
    <mergeCell ref="HP120:HU120"/>
    <mergeCell ref="BJD90:BJI90"/>
    <mergeCell ref="AR123:AW123"/>
    <mergeCell ref="DL97:DQ97"/>
    <mergeCell ref="BNH112:BNM112"/>
    <mergeCell ref="XH93:XM93"/>
    <mergeCell ref="AUD100:AUI100"/>
    <mergeCell ref="GF98:GK98"/>
    <mergeCell ref="EV120:FA120"/>
    <mergeCell ref="MX100:NC100"/>
    <mergeCell ref="QP106:QU106"/>
    <mergeCell ref="AJN110:AJS110"/>
    <mergeCell ref="WJ116:WO116"/>
    <mergeCell ref="BNB92:BNG92"/>
    <mergeCell ref="AQF112:AQK112"/>
    <mergeCell ref="ZD90:ZI90"/>
    <mergeCell ref="AAN113:AAS113"/>
    <mergeCell ref="N110:S110"/>
    <mergeCell ref="BKH113:BKM113"/>
    <mergeCell ref="DL113:DQ113"/>
    <mergeCell ref="QP101:QU101"/>
    <mergeCell ref="AKL97:AKQ97"/>
    <mergeCell ref="AQF107:AQK107"/>
    <mergeCell ref="IZ88:JE88"/>
    <mergeCell ref="MR119:MW119"/>
    <mergeCell ref="AJN99:AJS99"/>
    <mergeCell ref="BJD105:BJI105"/>
    <mergeCell ref="AMH100:AMM100"/>
    <mergeCell ref="BJD99:BJI99"/>
    <mergeCell ref="CH99:CM99"/>
    <mergeCell ref="AMH94:AMM94"/>
    <mergeCell ref="QV116:RA116"/>
    <mergeCell ref="AST88:ASY88"/>
    <mergeCell ref="AL103:AQ103"/>
    <mergeCell ref="AKL98:AKQ98"/>
    <mergeCell ref="AL97:AQ97"/>
    <mergeCell ref="DF98:DK98"/>
    <mergeCell ref="BAP116:BAU116"/>
    <mergeCell ref="AJN94:AJS94"/>
    <mergeCell ref="MR114:MW114"/>
    <mergeCell ref="BDJ90:BDO90"/>
    <mergeCell ref="N120:S120"/>
    <mergeCell ref="BJD100:BJI100"/>
    <mergeCell ref="AGN110:AGS110"/>
    <mergeCell ref="CH94:CM94"/>
    <mergeCell ref="AFP106:AFU106"/>
    <mergeCell ref="BCL113:BCQ113"/>
    <mergeCell ref="AZL102:AZQ102"/>
    <mergeCell ref="AIJ107:AIO107"/>
    <mergeCell ref="AL98:AQ98"/>
    <mergeCell ref="NP107:NU107"/>
    <mergeCell ref="TJ117:TO117"/>
    <mergeCell ref="XB123:XG123"/>
    <mergeCell ref="ANF88:ANK88"/>
    <mergeCell ref="WD91:WI91"/>
    <mergeCell ref="ZV122:AAA122"/>
    <mergeCell ref="ZV97:AAA97"/>
    <mergeCell ref="AQX119:ARC119"/>
    <mergeCell ref="AZL103:AZQ103"/>
    <mergeCell ref="AZL97:AZQ97"/>
    <mergeCell ref="PL104:PQ104"/>
    <mergeCell ref="APZ115:AQE115"/>
    <mergeCell ref="AST116:ASY116"/>
    <mergeCell ref="BJP97:BJU97"/>
    <mergeCell ref="VX92:WC92"/>
    <mergeCell ref="AQX114:ARC114"/>
    <mergeCell ref="ADT120:ADY120"/>
    <mergeCell ref="AGN100:AGS100"/>
    <mergeCell ref="AGN94:AGS94"/>
    <mergeCell ref="BJV106:BKA106"/>
    <mergeCell ref="AJH95:AJM95"/>
    <mergeCell ref="ACP112:ACU112"/>
    <mergeCell ref="BMP107:BMU107"/>
    <mergeCell ref="LN117:LS117"/>
    <mergeCell ref="ACJ98:ACO98"/>
    <mergeCell ref="UH122:UM122"/>
    <mergeCell ref="BFR110:BFW110"/>
    <mergeCell ref="GX114:HC114"/>
    <mergeCell ref="RZ105:SE105"/>
    <mergeCell ref="AGN95:AGS95"/>
    <mergeCell ref="AVH117:AVM117"/>
    <mergeCell ref="AYB91:AYG91"/>
    <mergeCell ref="UB123:UG123"/>
    <mergeCell ref="CZ101:DE101"/>
    <mergeCell ref="ZV108:AAA108"/>
    <mergeCell ref="WV97:XA97"/>
    <mergeCell ref="ATR104:ATW104"/>
    <mergeCell ref="ACP107:ACU107"/>
    <mergeCell ref="JL95:JQ95"/>
    <mergeCell ref="BCF88:BCK88"/>
    <mergeCell ref="BFX119:BGC119"/>
    <mergeCell ref="MF96:MK96"/>
    <mergeCell ref="VX120:WC120"/>
    <mergeCell ref="YR94:YW94"/>
    <mergeCell ref="AFD88:AFI88"/>
    <mergeCell ref="UB124:UG124"/>
    <mergeCell ref="D32:K32"/>
    <mergeCell ref="ALP93:ALU93"/>
    <mergeCell ref="BIL100:BIQ100"/>
    <mergeCell ref="WV98:XA98"/>
    <mergeCell ref="BIL94:BIQ94"/>
    <mergeCell ref="TD120:TI120"/>
    <mergeCell ref="ML105:MQ105"/>
    <mergeCell ref="AMZ116:ANE116"/>
    <mergeCell ref="VX121:WC121"/>
    <mergeCell ref="SX110:TC110"/>
    <mergeCell ref="APT117:APY117"/>
    <mergeCell ref="T98:Y98"/>
    <mergeCell ref="AWF122:AWK122"/>
    <mergeCell ref="MF123:MK123"/>
    <mergeCell ref="BIR109:BIW109"/>
    <mergeCell ref="AHF101:AHK101"/>
    <mergeCell ref="AYT97:AYY97"/>
    <mergeCell ref="BEN107:BES107"/>
    <mergeCell ref="JL123:JQ123"/>
    <mergeCell ref="T93:Y93"/>
    <mergeCell ref="BAD120:BAI120"/>
    <mergeCell ref="AJB123:AJG123"/>
    <mergeCell ref="BCX94:BDC94"/>
    <mergeCell ref="BIR104:BIW104"/>
    <mergeCell ref="BV104:CA104"/>
    <mergeCell ref="IH92:IM92"/>
    <mergeCell ref="AYT98:AYY98"/>
    <mergeCell ref="Z102:AE102"/>
    <mergeCell ref="ALP104:ALU104"/>
    <mergeCell ref="ADH114:ADM114"/>
    <mergeCell ref="AOJ105:AOO105"/>
    <mergeCell ref="AUV110:AVA110"/>
    <mergeCell ref="SX121:TC121"/>
    <mergeCell ref="T109:Y109"/>
    <mergeCell ref="VR95:VW95"/>
    <mergeCell ref="GF114:GK114"/>
    <mergeCell ref="AYZ107:AZE107"/>
    <mergeCell ref="OT98:OY98"/>
    <mergeCell ref="AFV89:AGA89"/>
    <mergeCell ref="BFL95:BFQ95"/>
    <mergeCell ref="EJ105:EO105"/>
    <mergeCell ref="BJD101:BJI101"/>
    <mergeCell ref="ABX107:ACC107"/>
    <mergeCell ref="AHR117:AHW117"/>
    <mergeCell ref="CT92:CY92"/>
    <mergeCell ref="GL123:GQ123"/>
    <mergeCell ref="MF108:MK108"/>
    <mergeCell ref="JF124:JK124"/>
    <mergeCell ref="IH120:IM120"/>
    <mergeCell ref="ZD101:ZI101"/>
    <mergeCell ref="AVZ108:AWE108"/>
    <mergeCell ref="YF96:YK96"/>
    <mergeCell ref="ABX102:ACC102"/>
    <mergeCell ref="AVT98:AVY98"/>
    <mergeCell ref="BFF114:BFK114"/>
    <mergeCell ref="GL118:GQ118"/>
    <mergeCell ref="AUV94:AVA94"/>
    <mergeCell ref="AXP95:AXU95"/>
    <mergeCell ref="IH121:IM121"/>
    <mergeCell ref="ACD117:ACI117"/>
    <mergeCell ref="ACD111:ACI111"/>
    <mergeCell ref="IZ99:JE99"/>
    <mergeCell ref="BFL123:BFQ123"/>
    <mergeCell ref="AIP105:AIU105"/>
    <mergeCell ref="AMH111:AMM111"/>
    <mergeCell ref="VF114:VK114"/>
    <mergeCell ref="ASB121:ASG121"/>
    <mergeCell ref="BLX117:BMC117"/>
    <mergeCell ref="AUV95:AVA95"/>
    <mergeCell ref="BLX111:BMC111"/>
    <mergeCell ref="FB111:FG111"/>
    <mergeCell ref="AER92:AEW92"/>
    <mergeCell ref="AIJ123:AIO123"/>
    <mergeCell ref="BHZ104:BIE104"/>
    <mergeCell ref="JF108:JK108"/>
    <mergeCell ref="BKT103:BKY103"/>
    <mergeCell ref="ANX98:AOC98"/>
    <mergeCell ref="AMN120:AMS120"/>
    <mergeCell ref="AAN90:AAS90"/>
    <mergeCell ref="SL114:SQ114"/>
    <mergeCell ref="YF124:YK124"/>
    <mergeCell ref="FB112:FG112"/>
    <mergeCell ref="FB106:FG106"/>
    <mergeCell ref="AIJ124:AIO124"/>
    <mergeCell ref="AIJ118:AIO118"/>
    <mergeCell ref="ALD98:ALI98"/>
    <mergeCell ref="BCF114:BCK114"/>
    <mergeCell ref="BD124:BI124"/>
    <mergeCell ref="BHZ99:BIE99"/>
    <mergeCell ref="BKT98:BKY98"/>
    <mergeCell ref="DX98:EC98"/>
    <mergeCell ref="AAT105:AAY105"/>
    <mergeCell ref="AMN115:AMS115"/>
    <mergeCell ref="FH121:FM121"/>
    <mergeCell ref="H97:M97"/>
    <mergeCell ref="AZL114:AZQ114"/>
    <mergeCell ref="PL115:PQ115"/>
    <mergeCell ref="SF89:SK89"/>
    <mergeCell ref="AVN101:AVS101"/>
    <mergeCell ref="DX93:EC93"/>
    <mergeCell ref="BBH111:BBM111"/>
    <mergeCell ref="AUP96:AUU96"/>
    <mergeCell ref="LH119:LM119"/>
    <mergeCell ref="ALD108:ALI108"/>
    <mergeCell ref="BOL120:BOQ120"/>
    <mergeCell ref="DR100:DW100"/>
    <mergeCell ref="XN96:XS96"/>
    <mergeCell ref="FT118:FY118"/>
    <mergeCell ref="YR122:YW122"/>
    <mergeCell ref="BCF104:BCK104"/>
    <mergeCell ref="AFJ124:AFO124"/>
    <mergeCell ref="OH102:OM102"/>
    <mergeCell ref="ALD109:ALI109"/>
    <mergeCell ref="AID98:AII98"/>
    <mergeCell ref="BEZ105:BFE105"/>
    <mergeCell ref="ARP114:ARU114"/>
    <mergeCell ref="BOL115:BOQ115"/>
    <mergeCell ref="AHF121:AHK121"/>
    <mergeCell ref="XN91:XS91"/>
    <mergeCell ref="OB109:OG109"/>
    <mergeCell ref="AJZ95:AKE95"/>
    <mergeCell ref="BCF99:BCK99"/>
    <mergeCell ref="MF107:MK107"/>
    <mergeCell ref="AID93:AII93"/>
    <mergeCell ref="BEZ100:BFE100"/>
    <mergeCell ref="ABL112:ABQ112"/>
    <mergeCell ref="AYH111:AYM111"/>
    <mergeCell ref="ABL106:ABQ106"/>
    <mergeCell ref="EP88:EU88"/>
    <mergeCell ref="BET118:BEY118"/>
    <mergeCell ref="LB93:LG93"/>
    <mergeCell ref="AHX100:AIC100"/>
    <mergeCell ref="XN124:XS124"/>
    <mergeCell ref="KD116:KI116"/>
    <mergeCell ref="YR106:YW106"/>
    <mergeCell ref="ASN102:ASS102"/>
    <mergeCell ref="VR122:VW122"/>
    <mergeCell ref="BKB98:BKG98"/>
    <mergeCell ref="OH113:OM113"/>
    <mergeCell ref="UT124:UY124"/>
    <mergeCell ref="AID109:AII109"/>
    <mergeCell ref="ALV115:AMA115"/>
    <mergeCell ref="UT118:UY118"/>
    <mergeCell ref="AOP114:AOU114"/>
    <mergeCell ref="BLL121:BLQ121"/>
    <mergeCell ref="AUJ99:AUO99"/>
    <mergeCell ref="XN119:XS119"/>
    <mergeCell ref="BOF95:BOK95"/>
    <mergeCell ref="LH103:LM103"/>
    <mergeCell ref="BKB93:BKG93"/>
    <mergeCell ref="BIR115:BIW115"/>
    <mergeCell ref="BV115:CA115"/>
    <mergeCell ref="UT119:UY119"/>
    <mergeCell ref="BLL116:BLQ116"/>
    <mergeCell ref="EP116:EU116"/>
    <mergeCell ref="VL97:VQ97"/>
    <mergeCell ref="AGZ96:AHE96"/>
    <mergeCell ref="LB104:LG104"/>
    <mergeCell ref="XN108:XS108"/>
    <mergeCell ref="AOJ116:AOO116"/>
    <mergeCell ref="XH94:XM94"/>
    <mergeCell ref="BAV120:BBA120"/>
    <mergeCell ref="AAH109:AAM109"/>
    <mergeCell ref="ARD90:ARI90"/>
    <mergeCell ref="BDP121:BDU121"/>
    <mergeCell ref="JX96:KC96"/>
    <mergeCell ref="BKB109:BKG109"/>
    <mergeCell ref="LB122:LG122"/>
    <mergeCell ref="AYZ118:AZE118"/>
    <mergeCell ref="BBT119:BBY119"/>
    <mergeCell ref="RN110:RS110"/>
    <mergeCell ref="ARJ99:ARO99"/>
    <mergeCell ref="BAV115:BBA115"/>
    <mergeCell ref="HD117:HI117"/>
    <mergeCell ref="HD92:HI92"/>
    <mergeCell ref="BBN99:BBS99"/>
    <mergeCell ref="JX91:KC91"/>
    <mergeCell ref="BHH109:BHM109"/>
    <mergeCell ref="NP97:NU97"/>
    <mergeCell ref="AHL93:AHQ93"/>
    <mergeCell ref="ANF103:ANK103"/>
    <mergeCell ref="DF104:DK104"/>
    <mergeCell ref="OZ120:PE120"/>
    <mergeCell ref="RT119:RY119"/>
    <mergeCell ref="ARJ100:ARO100"/>
    <mergeCell ref="BIX96:BJC96"/>
    <mergeCell ref="NV106:OA106"/>
    <mergeCell ref="BBN94:BBS94"/>
    <mergeCell ref="ANL112:ANQ112"/>
    <mergeCell ref="AL104:AQ104"/>
    <mergeCell ref="BEH93:BEM93"/>
    <mergeCell ref="UH100:UM100"/>
    <mergeCell ref="ARD118:ARI118"/>
    <mergeCell ref="UH94:UM94"/>
    <mergeCell ref="DF105:DK105"/>
    <mergeCell ref="AXP112:AXU112"/>
    <mergeCell ref="AXP106:AXU106"/>
    <mergeCell ref="NP113:NU113"/>
    <mergeCell ref="IB122:IG122"/>
    <mergeCell ref="AXV121:AYA121"/>
    <mergeCell ref="JX119:KC119"/>
    <mergeCell ref="ARV97:ASA97"/>
    <mergeCell ref="ALV91:AMA91"/>
    <mergeCell ref="ED92:EI92"/>
    <mergeCell ref="AXP107:AXU107"/>
    <mergeCell ref="NP108:NU108"/>
    <mergeCell ref="KP97:KU97"/>
    <mergeCell ref="QJ107:QO107"/>
    <mergeCell ref="BKT89:BKY89"/>
    <mergeCell ref="APZ88:AQE88"/>
    <mergeCell ref="ATR119:ATW119"/>
    <mergeCell ref="BNN90:BNS90"/>
    <mergeCell ref="AWL93:AWQ93"/>
    <mergeCell ref="BJ92:BO92"/>
    <mergeCell ref="ASB106:ASG106"/>
    <mergeCell ref="AXV116:AYA116"/>
    <mergeCell ref="SX88:TC88"/>
    <mergeCell ref="B34:C34"/>
    <mergeCell ref="HV124:IA124"/>
    <mergeCell ref="HV97:IA97"/>
    <mergeCell ref="KP98:KU98"/>
    <mergeCell ref="AHL105:AHQ105"/>
    <mergeCell ref="AWF100:AWK100"/>
    <mergeCell ref="GX120:HC120"/>
    <mergeCell ref="ANX110:AOC110"/>
    <mergeCell ref="AF105:AK105"/>
    <mergeCell ref="AAT116:AAY116"/>
    <mergeCell ref="ADN90:ADS90"/>
    <mergeCell ref="GR110:GW110"/>
    <mergeCell ref="ADN117:ADS117"/>
    <mergeCell ref="AUJ98:AUO98"/>
    <mergeCell ref="BGV102:BHA102"/>
    <mergeCell ref="AGH91:AGM91"/>
    <mergeCell ref="AJZ122:AKE122"/>
    <mergeCell ref="BJP103:BJU103"/>
    <mergeCell ref="AWL109:AWQ109"/>
    <mergeCell ref="BCX114:BDC114"/>
    <mergeCell ref="AOD119:AOI119"/>
    <mergeCell ref="JF91:JK91"/>
    <mergeCell ref="DX110:EC110"/>
    <mergeCell ref="UZ101:VE101"/>
    <mergeCell ref="BGV97:BHA97"/>
    <mergeCell ref="AQR94:AQW94"/>
    <mergeCell ref="AWL104:AWQ104"/>
    <mergeCell ref="BJ120:BO120"/>
    <mergeCell ref="ADH92:ADM92"/>
    <mergeCell ref="AXD88:AXI88"/>
    <mergeCell ref="AJT97:AJY97"/>
    <mergeCell ref="HV108:IA108"/>
    <mergeCell ref="KP109:KU109"/>
    <mergeCell ref="ALD120:ALI120"/>
    <mergeCell ref="RB114:RG114"/>
    <mergeCell ref="BOF122:BOK122"/>
    <mergeCell ref="AJZ106:AKE106"/>
    <mergeCell ref="BGV113:BHA113"/>
    <mergeCell ref="BNH118:BNM118"/>
    <mergeCell ref="AMT107:AMY107"/>
    <mergeCell ref="BGP103:BGU103"/>
    <mergeCell ref="CN98:CS98"/>
    <mergeCell ref="TP95:TU95"/>
    <mergeCell ref="ZJ105:ZO105"/>
    <mergeCell ref="RH123:RM123"/>
    <mergeCell ref="ATF95:ATK95"/>
    <mergeCell ref="BFR99:BFW99"/>
    <mergeCell ref="DX121:EC121"/>
    <mergeCell ref="PR107:PW107"/>
    <mergeCell ref="APH88:APM88"/>
    <mergeCell ref="BDV103:BEA103"/>
    <mergeCell ref="Z108:AE108"/>
    <mergeCell ref="TV104:UA104"/>
    <mergeCell ref="AXD116:AXI116"/>
    <mergeCell ref="AGB119:AGG119"/>
    <mergeCell ref="ADB110:ADG110"/>
    <mergeCell ref="AJT108:AJY108"/>
    <mergeCell ref="BFR94:BFW94"/>
    <mergeCell ref="PR102:PW102"/>
    <mergeCell ref="ABL118:ABQ118"/>
    <mergeCell ref="BMD88:BMI88"/>
    <mergeCell ref="FH88:FM88"/>
    <mergeCell ref="BDV98:BEA98"/>
    <mergeCell ref="AIP94:AIU94"/>
    <mergeCell ref="TV99:UA99"/>
    <mergeCell ref="AXD111:AXI111"/>
    <mergeCell ref="AZX110:BAC110"/>
    <mergeCell ref="PX117:QC117"/>
    <mergeCell ref="AGT98:AGY98"/>
    <mergeCell ref="WJ122:WO122"/>
    <mergeCell ref="QP95:QU95"/>
    <mergeCell ref="ATF123:ATK123"/>
    <mergeCell ref="AVZ103:AWE103"/>
    <mergeCell ref="AVZ97:AWE97"/>
    <mergeCell ref="AIP95:AIU95"/>
    <mergeCell ref="BCL91:BCQ91"/>
    <mergeCell ref="HJ101:HO101"/>
    <mergeCell ref="SL92:SQ92"/>
    <mergeCell ref="AEF108:AEK108"/>
    <mergeCell ref="AVT104:AVY104"/>
    <mergeCell ref="AQL123:AQQ123"/>
    <mergeCell ref="BKH119:BKM119"/>
    <mergeCell ref="QP96:QU96"/>
    <mergeCell ref="AAH120:AAM120"/>
    <mergeCell ref="ATF124:ATK124"/>
    <mergeCell ref="HD108:HI108"/>
    <mergeCell ref="ADB94:ADG94"/>
    <mergeCell ref="PR92:PW92"/>
    <mergeCell ref="BGJ106:BGO106"/>
    <mergeCell ref="AJN88:AJS88"/>
    <mergeCell ref="BMD116:BMI116"/>
    <mergeCell ref="WD124:WI124"/>
    <mergeCell ref="BMV100:BNA100"/>
    <mergeCell ref="BMV94:BNA94"/>
    <mergeCell ref="AVT105:AVY105"/>
    <mergeCell ref="AVT99:AVY99"/>
    <mergeCell ref="ON105:OS105"/>
    <mergeCell ref="AAH121:AAM121"/>
    <mergeCell ref="DL114:DQ114"/>
    <mergeCell ref="AAH115:AAM115"/>
    <mergeCell ref="AGT109:AGY109"/>
    <mergeCell ref="MR103:MW103"/>
    <mergeCell ref="BKB121:BKG121"/>
    <mergeCell ref="DF121:DK121"/>
    <mergeCell ref="ZD107:ZI107"/>
    <mergeCell ref="DF115:DK115"/>
    <mergeCell ref="BMV95:BNA95"/>
    <mergeCell ref="FZ95:GE95"/>
    <mergeCell ref="FZ89:GE89"/>
    <mergeCell ref="BCL119:BCQ119"/>
    <mergeCell ref="IT96:IY96"/>
    <mergeCell ref="AFP95:AFU95"/>
    <mergeCell ref="AWR92:AWW92"/>
    <mergeCell ref="AJH101:AJM101"/>
    <mergeCell ref="BIX107:BJC107"/>
    <mergeCell ref="QP124:QU124"/>
    <mergeCell ref="QP118:QU118"/>
    <mergeCell ref="AQF124:AQK124"/>
    <mergeCell ref="DF116:DK116"/>
    <mergeCell ref="XB112:XG112"/>
    <mergeCell ref="FZ90:GE90"/>
    <mergeCell ref="ASZ98:ATE98"/>
    <mergeCell ref="AFP96:AFU96"/>
    <mergeCell ref="WD108:WI108"/>
    <mergeCell ref="BDD98:BDI98"/>
    <mergeCell ref="CB102:CG102"/>
    <mergeCell ref="YX109:ZC109"/>
    <mergeCell ref="VX98:WC98"/>
    <mergeCell ref="AST105:ASY105"/>
    <mergeCell ref="EV103:FA103"/>
    <mergeCell ref="AZF110:AZK110"/>
    <mergeCell ref="BEZ89:BFE89"/>
    <mergeCell ref="AJN111:AJS111"/>
    <mergeCell ref="BDJ107:BDO107"/>
    <mergeCell ref="BMV123:BNA123"/>
    <mergeCell ref="BDD93:BDI93"/>
    <mergeCell ref="APZ99:AQE99"/>
    <mergeCell ref="AFP123:AFU123"/>
    <mergeCell ref="BNN101:BNS101"/>
    <mergeCell ref="IT105:IY105"/>
    <mergeCell ref="ML111:MQ111"/>
    <mergeCell ref="VX93:WC93"/>
    <mergeCell ref="AMB117:AMG117"/>
    <mergeCell ref="BDD108:BDI108"/>
    <mergeCell ref="BLR92:BLW92"/>
    <mergeCell ref="EV92:FA92"/>
    <mergeCell ref="QP108:QU108"/>
    <mergeCell ref="CZ96:DE96"/>
    <mergeCell ref="CZ90:DE90"/>
    <mergeCell ref="ML106:MQ106"/>
    <mergeCell ref="FT91:FY91"/>
    <mergeCell ref="BDD109:BDI109"/>
    <mergeCell ref="AGH102:AGM102"/>
    <mergeCell ref="APT118:APY118"/>
    <mergeCell ref="CB113:CG113"/>
    <mergeCell ref="BJP114:BJU114"/>
    <mergeCell ref="AXV98:AYA98"/>
    <mergeCell ref="IN118:IS118"/>
    <mergeCell ref="ACJ89:ACO89"/>
    <mergeCell ref="AZF121:AZK121"/>
    <mergeCell ref="AID99:AII99"/>
    <mergeCell ref="BBZ95:BCE95"/>
    <mergeCell ref="BHT105:BHY105"/>
    <mergeCell ref="BFR101:BFW101"/>
    <mergeCell ref="CZ91:DE91"/>
    <mergeCell ref="GR122:GW122"/>
    <mergeCell ref="BOF110:BOK110"/>
    <mergeCell ref="NJ99:NO99"/>
    <mergeCell ref="TD109:TI109"/>
    <mergeCell ref="BJV123:BKA123"/>
    <mergeCell ref="QD100:QI100"/>
    <mergeCell ref="B103:G103"/>
    <mergeCell ref="BBZ96:BCE96"/>
    <mergeCell ref="BLR120:BLW120"/>
    <mergeCell ref="JF97:JK97"/>
    <mergeCell ref="BBZ90:BCE90"/>
    <mergeCell ref="ASN108:ASS108"/>
    <mergeCell ref="AX100:BC100"/>
    <mergeCell ref="LH108:LM108"/>
    <mergeCell ref="BJV124:BKA124"/>
    <mergeCell ref="AEX96:AFC96"/>
    <mergeCell ref="BJV118:BKA118"/>
    <mergeCell ref="CZ118:DE118"/>
    <mergeCell ref="AEX90:AFC90"/>
    <mergeCell ref="ACP124:ACU124"/>
    <mergeCell ref="JL112:JQ112"/>
    <mergeCell ref="JL106:JQ106"/>
    <mergeCell ref="AMT118:AMY118"/>
    <mergeCell ref="FN124:FS124"/>
    <mergeCell ref="BMJ99:BMO99"/>
    <mergeCell ref="LH109:LM109"/>
    <mergeCell ref="AFD105:AFI105"/>
    <mergeCell ref="AEX91:AFC91"/>
    <mergeCell ref="BIL117:BIQ117"/>
    <mergeCell ref="AIP122:AIU122"/>
    <mergeCell ref="AOP115:AOU115"/>
    <mergeCell ref="BIL111:BIQ111"/>
    <mergeCell ref="APH99:APM99"/>
    <mergeCell ref="JL107:JQ107"/>
    <mergeCell ref="AAZ103:ABE103"/>
    <mergeCell ref="TV115:UA115"/>
    <mergeCell ref="AMT119:AMY119"/>
    <mergeCell ref="BMP108:BMU108"/>
    <mergeCell ref="CT120:CY120"/>
    <mergeCell ref="WP89:WU89"/>
    <mergeCell ref="BV88:CA88"/>
    <mergeCell ref="FN119:FS119"/>
    <mergeCell ref="BKZ92:BLE92"/>
    <mergeCell ref="ZJ90:ZO90"/>
    <mergeCell ref="AFD100:AFI100"/>
    <mergeCell ref="BCR102:BCW102"/>
    <mergeCell ref="BIL112:BIQ112"/>
    <mergeCell ref="BP106:BU106"/>
    <mergeCell ref="YL113:YQ113"/>
    <mergeCell ref="APH94:APM94"/>
    <mergeCell ref="ASH109:ASM109"/>
    <mergeCell ref="IB100:IG100"/>
    <mergeCell ref="BEN124:BES124"/>
    <mergeCell ref="ALJ112:ALO112"/>
    <mergeCell ref="T110:Y110"/>
    <mergeCell ref="BHH98:BHM98"/>
    <mergeCell ref="ALJ106:ALO106"/>
    <mergeCell ref="SR102:SW102"/>
    <mergeCell ref="APN109:APS109"/>
    <mergeCell ref="AVZ114:AWE114"/>
    <mergeCell ref="IH109:IM109"/>
    <mergeCell ref="LZ115:ME115"/>
    <mergeCell ref="ALP121:ALU121"/>
    <mergeCell ref="BFF103:BFK103"/>
    <mergeCell ref="AYN89:AYS89"/>
    <mergeCell ref="BEH99:BEM99"/>
    <mergeCell ref="SR97:SW97"/>
    <mergeCell ref="AHL119:AHQ119"/>
    <mergeCell ref="ADT88:ADY88"/>
    <mergeCell ref="AKF93:AKK93"/>
    <mergeCell ref="BHB100:BHG100"/>
    <mergeCell ref="IH104:IM104"/>
    <mergeCell ref="AFV106:AGA106"/>
    <mergeCell ref="ALP116:ALU116"/>
    <mergeCell ref="SL104:SQ104"/>
    <mergeCell ref="BJD118:BJI118"/>
    <mergeCell ref="AUV122:AVA122"/>
    <mergeCell ref="RH96:RM96"/>
    <mergeCell ref="RH90:RM90"/>
    <mergeCell ref="AQX96:ARC96"/>
    <mergeCell ref="UB91:UG91"/>
    <mergeCell ref="AUP102:AUU102"/>
    <mergeCell ref="SR113:SW113"/>
    <mergeCell ref="ZD118:ZI118"/>
    <mergeCell ref="IB123:IG123"/>
    <mergeCell ref="AYT99:AYY99"/>
    <mergeCell ref="ABX119:ACC119"/>
    <mergeCell ref="IT107:IY107"/>
    <mergeCell ref="ON117:OS117"/>
    <mergeCell ref="IT101:IY101"/>
    <mergeCell ref="RH91:RM91"/>
    <mergeCell ref="UZ122:VE122"/>
    <mergeCell ref="AUV111:AVA111"/>
    <mergeCell ref="BD88:BI88"/>
    <mergeCell ref="EV119:FA119"/>
    <mergeCell ref="AHL109:AHQ109"/>
    <mergeCell ref="BLR119:BLW119"/>
    <mergeCell ref="BOL93:BOQ93"/>
    <mergeCell ref="AEL100:AEQ100"/>
    <mergeCell ref="NJ103:NO103"/>
    <mergeCell ref="RB92:RG92"/>
    <mergeCell ref="IZ116:JE116"/>
    <mergeCell ref="IT102:IY102"/>
    <mergeCell ref="SF122:SK122"/>
    <mergeCell ref="YX120:ZC120"/>
    <mergeCell ref="AUV106:AVA106"/>
    <mergeCell ref="ABR94:ABW94"/>
    <mergeCell ref="EV114:FA114"/>
    <mergeCell ref="AVN90:AVS90"/>
    <mergeCell ref="BBH100:BBM100"/>
    <mergeCell ref="BEZ106:BFE106"/>
    <mergeCell ref="AEL95:AEQ95"/>
    <mergeCell ref="XT112:XY112"/>
    <mergeCell ref="XT106:XY106"/>
    <mergeCell ref="IZ111:JE111"/>
    <mergeCell ref="AUP113:AUU113"/>
    <mergeCell ref="BOL109:BOQ109"/>
    <mergeCell ref="BBB118:BBG118"/>
    <mergeCell ref="AMH123:AMM123"/>
    <mergeCell ref="APB122:APG122"/>
    <mergeCell ref="H111:L111"/>
    <mergeCell ref="VX110:WC110"/>
    <mergeCell ref="BFF115:BFK115"/>
    <mergeCell ref="LN92:LS92"/>
    <mergeCell ref="PF123:PK123"/>
    <mergeCell ref="OH91:OM91"/>
    <mergeCell ref="RZ97:SE97"/>
    <mergeCell ref="XT107:XY107"/>
    <mergeCell ref="ARP103:ARU103"/>
    <mergeCell ref="BOL104:BOQ104"/>
    <mergeCell ref="HP104:HU104"/>
    <mergeCell ref="TJ120:TO120"/>
    <mergeCell ref="AKX116:ALC116"/>
    <mergeCell ref="QD88:QI88"/>
    <mergeCell ref="ANR90:ANW90"/>
    <mergeCell ref="BNH96:BNM96"/>
    <mergeCell ref="SF106:SK106"/>
    <mergeCell ref="APB113:APG113"/>
    <mergeCell ref="BGP109:BGU109"/>
    <mergeCell ref="YR100:YW100"/>
    <mergeCell ref="HP105:HU105"/>
    <mergeCell ref="HP99:HU99"/>
    <mergeCell ref="BBZ106:BCE106"/>
    <mergeCell ref="OB110:OG110"/>
    <mergeCell ref="AX116:BC116"/>
    <mergeCell ref="AKX111:ALC111"/>
    <mergeCell ref="DR117:DW117"/>
    <mergeCell ref="BNH91:BNM91"/>
    <mergeCell ref="GL91:GQ91"/>
    <mergeCell ref="BGP104:BGU104"/>
    <mergeCell ref="OH119:OM119"/>
    <mergeCell ref="AQF91:AQK91"/>
    <mergeCell ref="RZ108:SE108"/>
    <mergeCell ref="UT107:UY107"/>
    <mergeCell ref="AUJ88:AUO88"/>
    <mergeCell ref="AYB119:AYG119"/>
    <mergeCell ref="AYB94:AYG94"/>
    <mergeCell ref="BDV104:BEA104"/>
    <mergeCell ref="OB120:OG120"/>
    <mergeCell ref="BAV93:BBA93"/>
    <mergeCell ref="QV94:RA94"/>
    <mergeCell ref="WP104:WU104"/>
    <mergeCell ref="DL92:DQ92"/>
    <mergeCell ref="AUD106:AUI106"/>
    <mergeCell ref="OZ98:PE98"/>
    <mergeCell ref="BLL122:BLQ122"/>
    <mergeCell ref="LH120:LM120"/>
    <mergeCell ref="OB121:OG121"/>
    <mergeCell ref="LB110:LG110"/>
    <mergeCell ref="AHX117:AIC117"/>
    <mergeCell ref="AKR91:AKW91"/>
    <mergeCell ref="AOJ122:AOO122"/>
    <mergeCell ref="QV89:RA89"/>
    <mergeCell ref="AUD107:AUI107"/>
    <mergeCell ref="AGZ113:AHE113"/>
    <mergeCell ref="BNZ103:BOE103"/>
    <mergeCell ref="AUD101:AUI101"/>
    <mergeCell ref="BNZ97:BOE97"/>
    <mergeCell ref="AAZ89:ABE89"/>
    <mergeCell ref="MX107:NC107"/>
    <mergeCell ref="BAP95:BAU95"/>
    <mergeCell ref="XB101:XG101"/>
    <mergeCell ref="BIL123:BIQ123"/>
    <mergeCell ref="BP123:BU123"/>
    <mergeCell ref="BLF97:BLK97"/>
    <mergeCell ref="EJ97:EO97"/>
    <mergeCell ref="EJ124:EO124"/>
    <mergeCell ref="BAV104:BBA104"/>
    <mergeCell ref="AHR92:AHW92"/>
    <mergeCell ref="BKB110:BKG110"/>
    <mergeCell ref="AQX98:ARC98"/>
    <mergeCell ref="BP118:BU118"/>
    <mergeCell ref="VL114:VQ114"/>
    <mergeCell ref="BJV90:BKA90"/>
    <mergeCell ref="AMZ110:ANE110"/>
    <mergeCell ref="AVB95:AVG95"/>
    <mergeCell ref="BMP91:BMU91"/>
    <mergeCell ref="BHH110:BHM110"/>
    <mergeCell ref="BLF113:BLK113"/>
    <mergeCell ref="NV95:OA95"/>
    <mergeCell ref="RN101:RS101"/>
    <mergeCell ref="XH111:XM111"/>
    <mergeCell ref="ARD107:ARI107"/>
    <mergeCell ref="AWX117:AXC117"/>
    <mergeCell ref="XZ95:YE95"/>
    <mergeCell ref="BAP123:BAU123"/>
    <mergeCell ref="GX98:HC98"/>
    <mergeCell ref="XZ89:YE89"/>
    <mergeCell ref="ADT105:ADY105"/>
    <mergeCell ref="BDJ122:BDO122"/>
    <mergeCell ref="ASZ104:ATE104"/>
    <mergeCell ref="ACP91:ACU91"/>
    <mergeCell ref="BLF108:BLK108"/>
    <mergeCell ref="EJ108:EO108"/>
    <mergeCell ref="ARD102:ARI102"/>
    <mergeCell ref="AHR120:AHW120"/>
    <mergeCell ref="XZ90:YE90"/>
    <mergeCell ref="NP114:NU114"/>
    <mergeCell ref="AL120:AQ120"/>
    <mergeCell ref="TJ124:TO124"/>
    <mergeCell ref="BHH120:BHM120"/>
    <mergeCell ref="UB102:UG102"/>
    <mergeCell ref="BDJ113:BDO113"/>
    <mergeCell ref="AHR115:AHW115"/>
    <mergeCell ref="BBN111:BBS111"/>
    <mergeCell ref="AL121:AQ121"/>
    <mergeCell ref="AL115:AQ115"/>
    <mergeCell ref="UH117:UM117"/>
    <mergeCell ref="BD99:BI99"/>
    <mergeCell ref="UB103:UG103"/>
    <mergeCell ref="GX109:HC109"/>
    <mergeCell ref="KP115:KU115"/>
    <mergeCell ref="AXP123:AXU123"/>
    <mergeCell ref="AGN101:AGS101"/>
    <mergeCell ref="AEL111:AEQ111"/>
    <mergeCell ref="BAJ97:BAO97"/>
    <mergeCell ref="AMZ95:ANE95"/>
    <mergeCell ref="BGV91:BHA91"/>
    <mergeCell ref="AMZ89:ANE89"/>
    <mergeCell ref="WV92:XA92"/>
    <mergeCell ref="APT96:APY96"/>
    <mergeCell ref="UH112:UM112"/>
    <mergeCell ref="BIR88:BIW88"/>
    <mergeCell ref="BD94:BI94"/>
    <mergeCell ref="ARV114:ASA114"/>
    <mergeCell ref="AXP124:AXU124"/>
    <mergeCell ref="AEL106:AEQ106"/>
    <mergeCell ref="AHL121:AHQ121"/>
    <mergeCell ref="AAN124:AAS124"/>
    <mergeCell ref="AWL110:AWQ110"/>
    <mergeCell ref="AAN118:AAS118"/>
    <mergeCell ref="ADH98:ADM98"/>
    <mergeCell ref="BAD99:BAI99"/>
    <mergeCell ref="SX105:TC105"/>
    <mergeCell ref="ZJ110:ZO110"/>
    <mergeCell ref="AWF117:AWK117"/>
    <mergeCell ref="AHL89:AHQ89"/>
    <mergeCell ref="BKT101:BKY101"/>
    <mergeCell ref="BAJ108:BAO108"/>
    <mergeCell ref="KJ89:KO89"/>
    <mergeCell ref="ADH93:ADM93"/>
    <mergeCell ref="QD99:QI99"/>
    <mergeCell ref="ND90:NI90"/>
    <mergeCell ref="BKN108:BKS108"/>
    <mergeCell ref="ANR101:ANW101"/>
    <mergeCell ref="ATL111:ATQ111"/>
    <mergeCell ref="SX100:TC100"/>
    <mergeCell ref="T88:Y88"/>
    <mergeCell ref="WP106:WU106"/>
    <mergeCell ref="ADH108:ADM108"/>
    <mergeCell ref="AWF112:AWK112"/>
    <mergeCell ref="GF93:GK93"/>
    <mergeCell ref="BGP120:BGU120"/>
    <mergeCell ref="BGV114:BHA114"/>
    <mergeCell ref="AJZ96:AKE96"/>
    <mergeCell ref="AQR111:AQW111"/>
    <mergeCell ref="JL113:JQ113"/>
    <mergeCell ref="AWL121:AWQ121"/>
    <mergeCell ref="BNH102:BNM102"/>
    <mergeCell ref="GL102:GQ102"/>
    <mergeCell ref="ADH109:ADM109"/>
    <mergeCell ref="JF103:JK103"/>
    <mergeCell ref="BGP121:BGU121"/>
    <mergeCell ref="AJT114:AJY114"/>
    <mergeCell ref="APN124:APS124"/>
    <mergeCell ref="BGP115:BGU115"/>
    <mergeCell ref="T115:Y115"/>
    <mergeCell ref="BJJ95:BJO95"/>
    <mergeCell ref="BJJ89:BJO89"/>
    <mergeCell ref="ZJ121:ZO121"/>
    <mergeCell ref="PR91:PW91"/>
    <mergeCell ref="ACD95:ACI95"/>
    <mergeCell ref="ANX111:AOC111"/>
    <mergeCell ref="BFL107:BFQ107"/>
    <mergeCell ref="AMH89:AMM89"/>
    <mergeCell ref="XN94:XS94"/>
    <mergeCell ref="WP121:WU121"/>
    <mergeCell ref="TP112:TU112"/>
    <mergeCell ref="TP106:TU106"/>
    <mergeCell ref="ACD96:ACI96"/>
    <mergeCell ref="GF104:GK104"/>
    <mergeCell ref="ACD90:ACI90"/>
    <mergeCell ref="BFL102:BFQ102"/>
    <mergeCell ref="AMH90:AMM90"/>
    <mergeCell ref="BLX96:BMC96"/>
    <mergeCell ref="FB90:FG90"/>
    <mergeCell ref="QV106:RA106"/>
    <mergeCell ref="AQL112:AQQ112"/>
    <mergeCell ref="TP107:TU107"/>
    <mergeCell ref="GL113:GQ113"/>
    <mergeCell ref="BNZ114:BOE114"/>
    <mergeCell ref="MX124:NC124"/>
    <mergeCell ref="MX118:NC118"/>
    <mergeCell ref="AMN99:AMS99"/>
    <mergeCell ref="PR119:PW119"/>
    <mergeCell ref="BMD105:BMI105"/>
    <mergeCell ref="SL93:SQ93"/>
    <mergeCell ref="FB91:FG91"/>
    <mergeCell ref="AR104:AW104"/>
    <mergeCell ref="BIF92:BIK92"/>
    <mergeCell ref="BLX123:BMC123"/>
    <mergeCell ref="BCF93:BCK93"/>
    <mergeCell ref="MX119:NC119"/>
    <mergeCell ref="BGJ96:BGO96"/>
    <mergeCell ref="N90:S90"/>
    <mergeCell ref="AWX108:AXC108"/>
    <mergeCell ref="FH100:FM100"/>
    <mergeCell ref="ZD96:ZI96"/>
    <mergeCell ref="AZR109:AZW109"/>
    <mergeCell ref="AIP112:AIU112"/>
    <mergeCell ref="AZL93:AZQ93"/>
    <mergeCell ref="PL94:PQ94"/>
    <mergeCell ref="AJH90:AJM90"/>
    <mergeCell ref="BLX118:BMC118"/>
    <mergeCell ref="APB100:APG100"/>
    <mergeCell ref="AST106:ASY106"/>
    <mergeCell ref="BMP102:BMU102"/>
    <mergeCell ref="AIJ113:AIO113"/>
    <mergeCell ref="DF122:DK122"/>
    <mergeCell ref="AAB123:AAG123"/>
    <mergeCell ref="PR109:PW109"/>
    <mergeCell ref="AWR93:AWW93"/>
    <mergeCell ref="BCL103:BCQ103"/>
    <mergeCell ref="ASZ121:ATE121"/>
    <mergeCell ref="AJH91:AJM91"/>
    <mergeCell ref="ASZ115:ATE115"/>
    <mergeCell ref="BMV111:BNA111"/>
    <mergeCell ref="LT121:LY121"/>
    <mergeCell ref="CB91:CG91"/>
    <mergeCell ref="AVT116:AVY116"/>
    <mergeCell ref="FT97:FY97"/>
    <mergeCell ref="AFJ103:AFO103"/>
    <mergeCell ref="ALD88:ALI88"/>
    <mergeCell ref="HD120:HI120"/>
    <mergeCell ref="YR89:YW89"/>
    <mergeCell ref="JX94:KC94"/>
    <mergeCell ref="PR104:PW104"/>
    <mergeCell ref="ABL90:ABQ90"/>
    <mergeCell ref="ANF106:ANK106"/>
    <mergeCell ref="ASZ116:ATE116"/>
    <mergeCell ref="BBB96:BBG96"/>
    <mergeCell ref="BMV112:BNA112"/>
    <mergeCell ref="FZ106:GE106"/>
    <mergeCell ref="ACV113:ADA113"/>
    <mergeCell ref="LT116:LY116"/>
    <mergeCell ref="ATR94:ATW94"/>
    <mergeCell ref="AJH118:AJM118"/>
    <mergeCell ref="ML100:MQ100"/>
    <mergeCell ref="VX116:WC116"/>
    <mergeCell ref="BIX124:BJC124"/>
    <mergeCell ref="AYH96:AYM96"/>
    <mergeCell ref="AYH90:AYM90"/>
    <mergeCell ref="AF122:AK122"/>
    <mergeCell ref="FZ101:GE101"/>
    <mergeCell ref="ZV103:AAA103"/>
    <mergeCell ref="ML95:MQ95"/>
    <mergeCell ref="QD101:QI101"/>
    <mergeCell ref="CB119:CG119"/>
    <mergeCell ref="APT107:APY107"/>
    <mergeCell ref="AID88:AII88"/>
    <mergeCell ref="ALV94:AMA94"/>
    <mergeCell ref="AOP93:AOU93"/>
    <mergeCell ref="BLL100:BLQ100"/>
    <mergeCell ref="D38:K38"/>
    <mergeCell ref="APZ116:AQE116"/>
    <mergeCell ref="CT98:CY98"/>
    <mergeCell ref="MF114:MK114"/>
    <mergeCell ref="AZF122:AZK122"/>
    <mergeCell ref="B120:G120"/>
    <mergeCell ref="AGB110:AGG110"/>
    <mergeCell ref="ARV113:ASA113"/>
    <mergeCell ref="BV94:CA94"/>
    <mergeCell ref="BLR109:BLW109"/>
    <mergeCell ref="VR90:VW90"/>
    <mergeCell ref="EP95:EU95"/>
    <mergeCell ref="YL91:YQ91"/>
    <mergeCell ref="ACD122:ACI122"/>
    <mergeCell ref="BET112:BEY112"/>
    <mergeCell ref="APZ117:AQE117"/>
    <mergeCell ref="AYZ102:AZE102"/>
    <mergeCell ref="UT113:UY113"/>
    <mergeCell ref="BBT103:BBY103"/>
    <mergeCell ref="AOP109:AOU109"/>
    <mergeCell ref="ML123:MQ123"/>
    <mergeCell ref="AGH119:AGM119"/>
    <mergeCell ref="ZJ122:ZO122"/>
    <mergeCell ref="ASN92:ASS92"/>
    <mergeCell ref="AWF123:AWK123"/>
    <mergeCell ref="BKB88:BKG88"/>
    <mergeCell ref="OZ104:PE104"/>
    <mergeCell ref="AYZ97:AZE97"/>
    <mergeCell ref="RT103:RY103"/>
    <mergeCell ref="BBT98:BBY98"/>
    <mergeCell ref="AIV94:AJA94"/>
    <mergeCell ref="AOP104:AOU104"/>
    <mergeCell ref="ANL96:ANQ96"/>
    <mergeCell ref="PF113:PK113"/>
    <mergeCell ref="AGB94:AGG94"/>
    <mergeCell ref="JF114:JK114"/>
    <mergeCell ref="OZ99:PE99"/>
    <mergeCell ref="AIV95:AJA95"/>
    <mergeCell ref="AIV89:AJA89"/>
    <mergeCell ref="BMD107:BMI107"/>
    <mergeCell ref="AVB110:AVG110"/>
    <mergeCell ref="AYZ113:AZE113"/>
    <mergeCell ref="FH101:FM101"/>
    <mergeCell ref="LB111:LG111"/>
    <mergeCell ref="AEX107:AFC107"/>
    <mergeCell ref="RN105:RS105"/>
    <mergeCell ref="BIF119:BIK119"/>
    <mergeCell ref="ANL91:ANQ91"/>
    <mergeCell ref="BKZ93:BLE93"/>
    <mergeCell ref="AXP91:AXU91"/>
    <mergeCell ref="TP123:TU123"/>
    <mergeCell ref="QJ91:QO91"/>
    <mergeCell ref="BP96:BU96"/>
    <mergeCell ref="ACD107:ACI107"/>
    <mergeCell ref="ACD101:ACI101"/>
    <mergeCell ref="VL120:VQ120"/>
    <mergeCell ref="YF119:YK119"/>
    <mergeCell ref="YF94:YK94"/>
    <mergeCell ref="BJ114:BO114"/>
    <mergeCell ref="AXV100:AYA100"/>
    <mergeCell ref="TP118:TU118"/>
    <mergeCell ref="BHZ94:BIE94"/>
    <mergeCell ref="LZ105:ME105"/>
    <mergeCell ref="LZ99:ME99"/>
    <mergeCell ref="ALP122:ALU122"/>
    <mergeCell ref="SL110:SQ110"/>
    <mergeCell ref="APH111:APM111"/>
    <mergeCell ref="ASB110:ASG110"/>
    <mergeCell ref="IB117:IG117"/>
    <mergeCell ref="ARD108:ARI108"/>
    <mergeCell ref="BKZ104:BLE104"/>
    <mergeCell ref="AAT95:AAY95"/>
    <mergeCell ref="AUP91:AUU91"/>
    <mergeCell ref="AYH97:AYM97"/>
    <mergeCell ref="N101:S101"/>
    <mergeCell ref="WJ108:WO108"/>
    <mergeCell ref="BEB107:BEG107"/>
    <mergeCell ref="CH102:CM102"/>
    <mergeCell ref="AZR120:AZW120"/>
    <mergeCell ref="IB112:IG112"/>
    <mergeCell ref="AIP123:AIU123"/>
    <mergeCell ref="LT118:LY118"/>
    <mergeCell ref="BIF104:BIK104"/>
    <mergeCell ref="SL120:SQ120"/>
    <mergeCell ref="ALJ124:ALO124"/>
    <mergeCell ref="HV92:IA92"/>
    <mergeCell ref="BEH116:BEM116"/>
    <mergeCell ref="BHB117:BHG117"/>
    <mergeCell ref="RB98:RG98"/>
    <mergeCell ref="PR120:PW120"/>
    <mergeCell ref="BNN122:BNS122"/>
    <mergeCell ref="AZR115:AZW115"/>
    <mergeCell ref="SL121:SQ121"/>
    <mergeCell ref="SL115:SQ115"/>
    <mergeCell ref="VF95:VK95"/>
    <mergeCell ref="VF89:VK89"/>
    <mergeCell ref="BEH117:BEM117"/>
    <mergeCell ref="ALJ113:ALO113"/>
    <mergeCell ref="AYN101:AYS101"/>
    <mergeCell ref="RH107:RM107"/>
    <mergeCell ref="BEZ95:BFE95"/>
    <mergeCell ref="DX105:EC105"/>
    <mergeCell ref="AUP119:AUU119"/>
    <mergeCell ref="DX99:EC99"/>
    <mergeCell ref="ABL101:ABQ101"/>
    <mergeCell ref="BGV92:BHA92"/>
    <mergeCell ref="IT124:IY124"/>
    <mergeCell ref="IT118:IY118"/>
    <mergeCell ref="ALJ108:ALO108"/>
    <mergeCell ref="AXD94:AXI94"/>
    <mergeCell ref="RH102:RM102"/>
    <mergeCell ref="AUP114:AUU114"/>
    <mergeCell ref="XT96:XY96"/>
    <mergeCell ref="BOL110:BOQ110"/>
    <mergeCell ref="AVH98:AVM98"/>
    <mergeCell ref="FZ118:GE118"/>
    <mergeCell ref="RB109:RG109"/>
    <mergeCell ref="AKX105:ALC105"/>
    <mergeCell ref="AUJ94:AUO94"/>
    <mergeCell ref="XN114:XS114"/>
    <mergeCell ref="AXD95:AXI95"/>
    <mergeCell ref="AXD89:AXI89"/>
    <mergeCell ref="HV115:IA115"/>
    <mergeCell ref="ABR111:ABW111"/>
    <mergeCell ref="BBH117:BBM117"/>
    <mergeCell ref="BEZ123:BFE123"/>
    <mergeCell ref="AVH93:AVM93"/>
    <mergeCell ref="BHT97:BHY97"/>
    <mergeCell ref="UB92:UG92"/>
    <mergeCell ref="EP111:EU111"/>
    <mergeCell ref="AXJ104:AXO104"/>
    <mergeCell ref="AEF92:AEK92"/>
    <mergeCell ref="BDV92:BEA92"/>
    <mergeCell ref="IT108:IY108"/>
    <mergeCell ref="PX96:QC96"/>
    <mergeCell ref="BKH103:BKM103"/>
    <mergeCell ref="AQL101:AQQ101"/>
    <mergeCell ref="ATF102:ATK102"/>
    <mergeCell ref="LH93:LM93"/>
    <mergeCell ref="XT124:XY124"/>
    <mergeCell ref="AZR96:AZW96"/>
    <mergeCell ref="AOV115:APA115"/>
    <mergeCell ref="EP106:EU106"/>
    <mergeCell ref="ABL113:ABQ113"/>
    <mergeCell ref="YL102:YQ102"/>
    <mergeCell ref="AEF112:AEK112"/>
    <mergeCell ref="AHX118:AIC118"/>
    <mergeCell ref="BBT114:BBY114"/>
    <mergeCell ref="BHN124:BHS124"/>
    <mergeCell ref="AR124:AW124"/>
    <mergeCell ref="ATL117:ATQ117"/>
    <mergeCell ref="BKH98:BKM98"/>
    <mergeCell ref="AAH105:AAM105"/>
    <mergeCell ref="AAH99:AAM99"/>
    <mergeCell ref="AUD95:AUI95"/>
    <mergeCell ref="AZX105:BAC105"/>
    <mergeCell ref="EV121:FA121"/>
    <mergeCell ref="BDP111:BDU111"/>
    <mergeCell ref="EV115:FA115"/>
    <mergeCell ref="BGJ110:BGO110"/>
    <mergeCell ref="AR119:AW119"/>
    <mergeCell ref="ARJ95:ARO95"/>
    <mergeCell ref="UN90:US90"/>
    <mergeCell ref="ARJ89:ARO89"/>
    <mergeCell ref="AAH100:AAM100"/>
    <mergeCell ref="DL93:DQ93"/>
    <mergeCell ref="AUD96:AUI96"/>
    <mergeCell ref="BDV120:BEA120"/>
    <mergeCell ref="NV101:OA101"/>
    <mergeCell ref="AKR108:AKW108"/>
    <mergeCell ref="AUD90:AUI90"/>
    <mergeCell ref="EV116:FA116"/>
    <mergeCell ref="QP102:QU102"/>
    <mergeCell ref="BNZ120:BOE120"/>
    <mergeCell ref="WJ112:WO112"/>
    <mergeCell ref="BNB88:BNG88"/>
    <mergeCell ref="XB96:XG96"/>
    <mergeCell ref="AGT120:AGY120"/>
    <mergeCell ref="DF94:DK94"/>
    <mergeCell ref="BP112:BU112"/>
    <mergeCell ref="AEX124:AFC124"/>
    <mergeCell ref="BEN99:BES99"/>
    <mergeCell ref="ANL102:ANQ102"/>
    <mergeCell ref="DL109:DQ109"/>
    <mergeCell ref="QP97:QU97"/>
    <mergeCell ref="BNZ115:BOE115"/>
    <mergeCell ref="AKL93:AKQ93"/>
    <mergeCell ref="AGT121:AGY121"/>
    <mergeCell ref="XB91:XG91"/>
    <mergeCell ref="AGT115:AGY115"/>
    <mergeCell ref="AJN89:AJS89"/>
    <mergeCell ref="TD103:TI103"/>
    <mergeCell ref="AEX119:AFC119"/>
    <mergeCell ref="AHR93:AHW93"/>
    <mergeCell ref="AL93:AQ93"/>
    <mergeCell ref="XH100:XM100"/>
    <mergeCell ref="AXV111:AYA111"/>
    <mergeCell ref="AAZ106:ABE106"/>
    <mergeCell ref="ED88:EI88"/>
    <mergeCell ref="B23:C23"/>
    <mergeCell ref="BAP112:BAU112"/>
    <mergeCell ref="XB118:XG118"/>
    <mergeCell ref="AWR99:AWW99"/>
    <mergeCell ref="BLF114:BLK114"/>
    <mergeCell ref="VF122:VK122"/>
    <mergeCell ref="AMB96:AMG96"/>
    <mergeCell ref="BJP98:BJU98"/>
    <mergeCell ref="BAV121:BBA121"/>
    <mergeCell ref="KV102:LA102"/>
    <mergeCell ref="NV113:OA113"/>
    <mergeCell ref="AHR109:AHW109"/>
    <mergeCell ref="UH118:UM118"/>
    <mergeCell ref="NP103:NU103"/>
    <mergeCell ref="AOD114:AOI114"/>
    <mergeCell ref="ATX124:AUC124"/>
    <mergeCell ref="AZF105:AZK105"/>
    <mergeCell ref="BKZ115:BLE115"/>
    <mergeCell ref="XB119:XG119"/>
    <mergeCell ref="BNT89:BNY89"/>
    <mergeCell ref="ADT121:ADY121"/>
    <mergeCell ref="MR99:MW99"/>
    <mergeCell ref="ADN107:ADS107"/>
    <mergeCell ref="BDD88:BDI88"/>
    <mergeCell ref="BJP93:BJU93"/>
    <mergeCell ref="KV97:LA97"/>
    <mergeCell ref="AZF100:AZK100"/>
    <mergeCell ref="BKZ116:BLE116"/>
    <mergeCell ref="ED116:EI116"/>
    <mergeCell ref="ADT116:ADY116"/>
    <mergeCell ref="AGN96:AGS96"/>
    <mergeCell ref="KP104:KU104"/>
    <mergeCell ref="BBH118:BBM118"/>
    <mergeCell ref="AGN90:AGS90"/>
    <mergeCell ref="BJV102:BKA102"/>
    <mergeCell ref="ZV109:AAA109"/>
    <mergeCell ref="BDD115:BDI115"/>
    <mergeCell ref="JL90:JQ90"/>
    <mergeCell ref="VF106:VK106"/>
    <mergeCell ref="MF91:MK91"/>
    <mergeCell ref="BJP109:BJU109"/>
    <mergeCell ref="GX110:HC110"/>
    <mergeCell ref="XZ107:YE107"/>
    <mergeCell ref="RH118:RM118"/>
    <mergeCell ref="AKF122:AKK122"/>
    <mergeCell ref="AF123:AK123"/>
    <mergeCell ref="AQX99:ARC99"/>
    <mergeCell ref="UB119:UG119"/>
    <mergeCell ref="BIL95:BIQ95"/>
    <mergeCell ref="GR117:GW117"/>
    <mergeCell ref="WV93:XA93"/>
    <mergeCell ref="ACP103:ACU103"/>
    <mergeCell ref="JL91:JQ91"/>
    <mergeCell ref="TD115:TI115"/>
    <mergeCell ref="AMT97:AMY97"/>
    <mergeCell ref="CT104:CY104"/>
    <mergeCell ref="BGP93:BGU93"/>
    <mergeCell ref="FN103:FS103"/>
    <mergeCell ref="RH119:RM119"/>
    <mergeCell ref="AQX94:ARC94"/>
    <mergeCell ref="BFR116:BFW116"/>
    <mergeCell ref="BIL96:BIQ96"/>
    <mergeCell ref="BIL90:BIQ90"/>
    <mergeCell ref="NJ106:NO106"/>
    <mergeCell ref="TD116:TI116"/>
    <mergeCell ref="AMZ112:ANE112"/>
    <mergeCell ref="BJV113:BKA113"/>
    <mergeCell ref="CZ113:DE113"/>
    <mergeCell ref="TV94:UA94"/>
    <mergeCell ref="AXD106:AXI106"/>
    <mergeCell ref="BIR105:BIW105"/>
    <mergeCell ref="AMT113:AMY113"/>
    <mergeCell ref="HP122:HU122"/>
    <mergeCell ref="AEL123:AEQ123"/>
    <mergeCell ref="AYT93:AYY93"/>
    <mergeCell ref="WV104:XA104"/>
    <mergeCell ref="AXJ115:AXO115"/>
    <mergeCell ref="DR92:DW92"/>
    <mergeCell ref="BAD116:BAI116"/>
    <mergeCell ref="KD97:KI97"/>
    <mergeCell ref="PX107:QC107"/>
    <mergeCell ref="AJT103:AJY103"/>
    <mergeCell ref="APN88:APS88"/>
    <mergeCell ref="T104:Y104"/>
    <mergeCell ref="ATF119:ATK119"/>
    <mergeCell ref="AVZ93:AWE93"/>
    <mergeCell ref="IH88:IM88"/>
    <mergeCell ref="OT93:OY93"/>
    <mergeCell ref="ALP100:ALU100"/>
    <mergeCell ref="BFL96:BFQ96"/>
    <mergeCell ref="SL88:SQ88"/>
    <mergeCell ref="AHF113:AHK113"/>
    <mergeCell ref="SX117:TC117"/>
    <mergeCell ref="T105:Y105"/>
    <mergeCell ref="T99:Y99"/>
    <mergeCell ref="BNB110:BNG110"/>
    <mergeCell ref="GF110:GK110"/>
    <mergeCell ref="AFV91:AGA91"/>
    <mergeCell ref="AJN122:AJS122"/>
    <mergeCell ref="BCR117:BCW117"/>
    <mergeCell ref="BFL91:BFQ91"/>
    <mergeCell ref="CH122:CM122"/>
    <mergeCell ref="BJD97:BJI97"/>
    <mergeCell ref="KJ107:KO107"/>
    <mergeCell ref="AVZ109:AWE109"/>
    <mergeCell ref="ABX103:ACC103"/>
    <mergeCell ref="BKN120:BKS120"/>
    <mergeCell ref="ON95:OS95"/>
    <mergeCell ref="GL119:GQ119"/>
    <mergeCell ref="KD108:KI108"/>
    <mergeCell ref="SR92:SW92"/>
    <mergeCell ref="WJ123:WO123"/>
    <mergeCell ref="AQF94:AQK94"/>
    <mergeCell ref="ZD97:ZI97"/>
    <mergeCell ref="AVZ104:AWE104"/>
    <mergeCell ref="ASZ93:ATE93"/>
    <mergeCell ref="ABX98:ACC98"/>
    <mergeCell ref="BFF110:BFK110"/>
    <mergeCell ref="AMH106:AMM106"/>
    <mergeCell ref="GL114:GQ114"/>
    <mergeCell ref="ASB116:ASG116"/>
    <mergeCell ref="AUV90:AVA90"/>
    <mergeCell ref="EV98:FA98"/>
    <mergeCell ref="GF121:GK121"/>
    <mergeCell ref="AQF89:AQK89"/>
    <mergeCell ref="IZ95:JE95"/>
    <mergeCell ref="AJN106:AJS106"/>
    <mergeCell ref="AMH107:AMM107"/>
    <mergeCell ref="VF110:VK110"/>
    <mergeCell ref="ZD113:ZI113"/>
    <mergeCell ref="AMH101:AMM101"/>
    <mergeCell ref="AUV91:AVA91"/>
    <mergeCell ref="QV123:RA123"/>
    <mergeCell ref="BFF99:BFK99"/>
    <mergeCell ref="AER88:AEW88"/>
    <mergeCell ref="AIJ119:AIO119"/>
    <mergeCell ref="BHZ100:BIE100"/>
    <mergeCell ref="JF104:JK104"/>
    <mergeCell ref="AJN101:AJS101"/>
    <mergeCell ref="AMN116:AMS116"/>
    <mergeCell ref="BOL88:BOQ88"/>
    <mergeCell ref="BDJ97:BDO97"/>
    <mergeCell ref="BGD98:BGI98"/>
    <mergeCell ref="AFP119:AFU119"/>
    <mergeCell ref="BCL120:BCQ120"/>
    <mergeCell ref="BFF94:BFK94"/>
    <mergeCell ref="AIJ114:AIO114"/>
    <mergeCell ref="LN96:LS96"/>
    <mergeCell ref="TJ99:TO99"/>
    <mergeCell ref="ASZ105:ATE105"/>
    <mergeCell ref="AZL110:AZQ110"/>
    <mergeCell ref="B78:K78"/>
    <mergeCell ref="PL111:PQ111"/>
    <mergeCell ref="AJH107:AJM107"/>
    <mergeCell ref="APB117:APG117"/>
    <mergeCell ref="AST123:ASY123"/>
    <mergeCell ref="BIX88:BJC88"/>
    <mergeCell ref="BMP119:BMU119"/>
    <mergeCell ref="AVN122:AVS122"/>
    <mergeCell ref="AVN97:AVS97"/>
    <mergeCell ref="BLR115:BLW115"/>
    <mergeCell ref="ALD104:ALI104"/>
    <mergeCell ref="RZ92:SE92"/>
    <mergeCell ref="BOL116:BOQ116"/>
    <mergeCell ref="AGN107:AGS107"/>
    <mergeCell ref="PL112:PQ112"/>
    <mergeCell ref="ZV120:AAA120"/>
    <mergeCell ref="BMP114:BMU114"/>
    <mergeCell ref="FT114:FY114"/>
    <mergeCell ref="LN124:LS124"/>
    <mergeCell ref="BCF94:BCK94"/>
    <mergeCell ref="OH98:OM98"/>
    <mergeCell ref="MF102:MK102"/>
    <mergeCell ref="AYB98:AYG98"/>
    <mergeCell ref="OB99:OG99"/>
    <mergeCell ref="ZV115:AAA115"/>
    <mergeCell ref="AZL121:AZQ121"/>
    <mergeCell ref="MF103:MK103"/>
    <mergeCell ref="YR107:YW107"/>
    <mergeCell ref="YR101:YW101"/>
    <mergeCell ref="AVN108:AVS108"/>
    <mergeCell ref="BMJ89:BMO89"/>
    <mergeCell ref="FN89:FS89"/>
    <mergeCell ref="LH99:LM99"/>
    <mergeCell ref="ASN97:ASS97"/>
    <mergeCell ref="AFD95:AFI95"/>
    <mergeCell ref="BIL107:BIQ107"/>
    <mergeCell ref="AHX96:AIC96"/>
    <mergeCell ref="BP101:BU101"/>
    <mergeCell ref="YL108:YQ108"/>
    <mergeCell ref="AMZ123:ANE123"/>
    <mergeCell ref="QD118:QI118"/>
    <mergeCell ref="BAV88:BBA88"/>
    <mergeCell ref="APT124:APY124"/>
    <mergeCell ref="BHH93:BHM93"/>
    <mergeCell ref="ASN98:ASS98"/>
    <mergeCell ref="OH109:OM109"/>
    <mergeCell ref="BIR116:BIW116"/>
    <mergeCell ref="AID105:AII105"/>
    <mergeCell ref="UT114:UY114"/>
    <mergeCell ref="ARP121:ARU121"/>
    <mergeCell ref="BP102:BU102"/>
    <mergeCell ref="BLL117:BLQ117"/>
    <mergeCell ref="AOP110:AOU110"/>
    <mergeCell ref="VL98:VQ98"/>
    <mergeCell ref="ASH105:ASM105"/>
    <mergeCell ref="ASH99:ASM99"/>
    <mergeCell ref="LB105:LG105"/>
    <mergeCell ref="AOJ117:AOO117"/>
    <mergeCell ref="BCX101:BDC101"/>
    <mergeCell ref="BIR111:BIW111"/>
    <mergeCell ref="OZ88:PE88"/>
    <mergeCell ref="SR119:SW119"/>
    <mergeCell ref="AFD123:AFI123"/>
    <mergeCell ref="CN89:CS89"/>
    <mergeCell ref="VL93:VQ93"/>
    <mergeCell ref="ASH100:ASM100"/>
    <mergeCell ref="LB100:LG100"/>
    <mergeCell ref="BLF92:BLK92"/>
    <mergeCell ref="AOJ112:AOO112"/>
    <mergeCell ref="T116:Y116"/>
    <mergeCell ref="BHH104:BHM104"/>
    <mergeCell ref="VR102:VW102"/>
    <mergeCell ref="CN90:CS90"/>
    <mergeCell ref="AFD118:AFI118"/>
    <mergeCell ref="AYZ114:AZE114"/>
    <mergeCell ref="OZ121:PE121"/>
    <mergeCell ref="FH91:FM91"/>
    <mergeCell ref="OZ115:PE115"/>
    <mergeCell ref="BP113:BU113"/>
    <mergeCell ref="VL109:VQ109"/>
    <mergeCell ref="AYT94:AYY94"/>
    <mergeCell ref="BJ103:BO103"/>
    <mergeCell ref="ABX114:ACC114"/>
    <mergeCell ref="AYT121:AYY121"/>
    <mergeCell ref="BBN95:BBS95"/>
    <mergeCell ref="BHH105:BHM105"/>
    <mergeCell ref="BBN89:BBS89"/>
    <mergeCell ref="MF115:MK115"/>
    <mergeCell ref="AGB111:AGG111"/>
    <mergeCell ref="BJJ123:BJO123"/>
    <mergeCell ref="BDJ117:BDO117"/>
    <mergeCell ref="AVZ115:AWE115"/>
    <mergeCell ref="BMD118:BMI118"/>
    <mergeCell ref="AHX108:AIC108"/>
    <mergeCell ref="AYT89:AYY89"/>
    <mergeCell ref="BLF120:BLK120"/>
    <mergeCell ref="BBN90:BBS90"/>
    <mergeCell ref="UH96:UM96"/>
    <mergeCell ref="AUV101:AVA101"/>
    <mergeCell ref="AXP102:AXU102"/>
    <mergeCell ref="BJJ118:BJO118"/>
    <mergeCell ref="CN118:CS118"/>
    <mergeCell ref="AEL90:AEQ90"/>
    <mergeCell ref="ACD124:ACI124"/>
    <mergeCell ref="ACD118:ACI118"/>
    <mergeCell ref="IZ106:JE106"/>
    <mergeCell ref="AFV113:AGA113"/>
    <mergeCell ref="AMH118:AMM118"/>
    <mergeCell ref="AXV117:AYA117"/>
    <mergeCell ref="AER99:AEW99"/>
    <mergeCell ref="AKL109:AKQ109"/>
    <mergeCell ref="BEH105:BEM105"/>
    <mergeCell ref="BHZ111:BIE111"/>
    <mergeCell ref="AHL100:AHQ100"/>
    <mergeCell ref="BNT121:BNY121"/>
    <mergeCell ref="AAN103:AAS103"/>
    <mergeCell ref="BAJ92:BAO92"/>
    <mergeCell ref="BMD108:BMI108"/>
    <mergeCell ref="BJ88:BO88"/>
    <mergeCell ref="FB119:FG119"/>
    <mergeCell ref="HV93:IA93"/>
    <mergeCell ref="BIF120:BIK120"/>
    <mergeCell ref="BHZ106:BIE106"/>
    <mergeCell ref="BD106:BI106"/>
    <mergeCell ref="XZ113:YE113"/>
    <mergeCell ref="AAT112:AAY112"/>
    <mergeCell ref="HP94:HU94"/>
    <mergeCell ref="BEB124:BEG124"/>
    <mergeCell ref="BGV98:BHA98"/>
    <mergeCell ref="AWL105:AWQ105"/>
    <mergeCell ref="BIF121:BIK121"/>
    <mergeCell ref="BIF115:BIK115"/>
    <mergeCell ref="BJ115:BO115"/>
    <mergeCell ref="HV109:IA109"/>
    <mergeCell ref="BGP99:BGU99"/>
    <mergeCell ref="UZ97:VE97"/>
    <mergeCell ref="ALD121:ALI121"/>
    <mergeCell ref="ABL91:ABQ91"/>
    <mergeCell ref="ALD115:ALI115"/>
    <mergeCell ref="ANX89:AOC89"/>
    <mergeCell ref="DR107:DW107"/>
    <mergeCell ref="ADH88:ADM88"/>
    <mergeCell ref="AGZ119:AHE119"/>
    <mergeCell ref="BGP100:BGU100"/>
    <mergeCell ref="CB94:CG94"/>
    <mergeCell ref="HV104:IA104"/>
    <mergeCell ref="TP90:TU90"/>
    <mergeCell ref="AFJ106:AFO106"/>
    <mergeCell ref="ZJ100:ZO100"/>
    <mergeCell ref="ALD116:ALI116"/>
    <mergeCell ref="ANX90:AOC90"/>
    <mergeCell ref="RB110:RG110"/>
    <mergeCell ref="UZ113:VE113"/>
    <mergeCell ref="AUJ122:AUO122"/>
    <mergeCell ref="BBB124:BBG124"/>
    <mergeCell ref="AJZ102:AKE102"/>
    <mergeCell ref="BGV109:BHA109"/>
    <mergeCell ref="QV90:RA90"/>
    <mergeCell ref="WP100:WU100"/>
    <mergeCell ref="BNH114:BNM114"/>
    <mergeCell ref="TP91:TU91"/>
    <mergeCell ref="AJT109:AJY109"/>
    <mergeCell ref="UZ108:VE108"/>
    <mergeCell ref="ABL119:ABQ119"/>
    <mergeCell ref="AHX107:AIC107"/>
    <mergeCell ref="BDV93:BEA93"/>
    <mergeCell ref="TV100:UA100"/>
    <mergeCell ref="AUJ111:AUO111"/>
    <mergeCell ref="AR88:AW88"/>
    <mergeCell ref="EJ119:EO119"/>
    <mergeCell ref="BHN88:BHS88"/>
    <mergeCell ref="AXD112:AXI112"/>
    <mergeCell ref="BNZ93:BOE93"/>
    <mergeCell ref="AAH88:AAM88"/>
    <mergeCell ref="MX97:NC97"/>
    <mergeCell ref="AJT104:AJY104"/>
    <mergeCell ref="AGT93:AGY93"/>
    <mergeCell ref="BDP100:BDU100"/>
    <mergeCell ref="PR98:PW98"/>
    <mergeCell ref="BNB116:BNG116"/>
    <mergeCell ref="OH120:OM120"/>
    <mergeCell ref="AUJ106:AUO106"/>
    <mergeCell ref="XN88:XS88"/>
    <mergeCell ref="BOF102:BOK102"/>
    <mergeCell ref="EJ114:EO114"/>
    <mergeCell ref="AJZ113:AKE113"/>
    <mergeCell ref="AQL124:AQQ124"/>
    <mergeCell ref="BHN115:BHS115"/>
    <mergeCell ref="AQL118:AQQ118"/>
    <mergeCell ref="XH106:XM106"/>
    <mergeCell ref="AUD113:AUI113"/>
    <mergeCell ref="QP91:QU91"/>
    <mergeCell ref="BNZ109:BOE109"/>
    <mergeCell ref="AAB107:AAG107"/>
    <mergeCell ref="AOP122:AOU122"/>
    <mergeCell ref="EP123:EU123"/>
    <mergeCell ref="HJ97:HO97"/>
    <mergeCell ref="NV91:OA91"/>
    <mergeCell ref="AQL119:AQQ119"/>
    <mergeCell ref="AAH116:AAM116"/>
    <mergeCell ref="ARD97:ARI97"/>
    <mergeCell ref="BNZ104:BOE104"/>
    <mergeCell ref="HD104:HI104"/>
    <mergeCell ref="PR88:PW88"/>
    <mergeCell ref="BKB116:BKG116"/>
    <mergeCell ref="BMV96:BNA96"/>
    <mergeCell ref="ASZ94:ATE94"/>
    <mergeCell ref="BMV90:BNA90"/>
    <mergeCell ref="DL110:DQ110"/>
    <mergeCell ref="HD99:HI99"/>
    <mergeCell ref="AGT122:AGY122"/>
    <mergeCell ref="BBN106:BBS106"/>
    <mergeCell ref="JX98:KC98"/>
    <mergeCell ref="ANF110:ANK110"/>
    <mergeCell ref="BKB117:BKG117"/>
    <mergeCell ref="DF117:DK117"/>
    <mergeCell ref="DF111:DK111"/>
    <mergeCell ref="BMV91:BNA91"/>
    <mergeCell ref="FZ91:GE91"/>
    <mergeCell ref="ACV92:ADA92"/>
    <mergeCell ref="AGN123:AGS123"/>
    <mergeCell ref="AWR88:AWW88"/>
    <mergeCell ref="AJH97:AJM97"/>
    <mergeCell ref="BGD104:BGI104"/>
    <mergeCell ref="HJ108:HO108"/>
    <mergeCell ref="BIX103:BJC103"/>
    <mergeCell ref="NV119:OA119"/>
    <mergeCell ref="APT91:APY91"/>
    <mergeCell ref="AKR120:AKW120"/>
    <mergeCell ref="BBN101:BBS101"/>
    <mergeCell ref="AL111:AQ111"/>
    <mergeCell ref="UH107:UM107"/>
    <mergeCell ref="UH101:UM101"/>
    <mergeCell ref="AXP119:AXU119"/>
    <mergeCell ref="NP120:NU120"/>
    <mergeCell ref="BAJ93:BAO93"/>
    <mergeCell ref="MR88:MW88"/>
    <mergeCell ref="QJ94:QO94"/>
    <mergeCell ref="WD104:WI104"/>
    <mergeCell ref="H124:M124"/>
    <mergeCell ref="BMV118:BNA118"/>
    <mergeCell ref="APZ100:AQE100"/>
    <mergeCell ref="ATR106:ATW106"/>
    <mergeCell ref="YX105:ZC105"/>
    <mergeCell ref="AHR110:AHW110"/>
    <mergeCell ref="AJH113:AJM113"/>
    <mergeCell ref="BKZ122:BLE122"/>
    <mergeCell ref="ED105:EI105"/>
    <mergeCell ref="ADT122:ADY122"/>
    <mergeCell ref="NP115:NU115"/>
    <mergeCell ref="AHL111:AHQ111"/>
    <mergeCell ref="QJ89:QO89"/>
    <mergeCell ref="AF117:AK117"/>
    <mergeCell ref="BHB92:BHG92"/>
    <mergeCell ref="APZ95:AQE95"/>
    <mergeCell ref="ATR101:ATW101"/>
    <mergeCell ref="BNN97:BNS97"/>
    <mergeCell ref="AJH108:AJM108"/>
    <mergeCell ref="BDD104:BDI104"/>
    <mergeCell ref="BLR88:BLW88"/>
    <mergeCell ref="XB92:XG92"/>
    <mergeCell ref="AF112:AK112"/>
    <mergeCell ref="BNT106:BNY106"/>
    <mergeCell ref="AOP88:AOU88"/>
    <mergeCell ref="BAJ104:BAO104"/>
    <mergeCell ref="ADN124:ADS124"/>
    <mergeCell ref="H108:M108"/>
    <mergeCell ref="AGH98:AGM98"/>
    <mergeCell ref="BDD105:BDI105"/>
    <mergeCell ref="ACP120:ACU120"/>
    <mergeCell ref="BJP110:BJU110"/>
    <mergeCell ref="AWL116:AWQ116"/>
    <mergeCell ref="AFJ121:AFO121"/>
    <mergeCell ref="AZF117:AZK117"/>
    <mergeCell ref="JF98:JK98"/>
    <mergeCell ref="BBZ91:BCE91"/>
    <mergeCell ref="KP121:KU121"/>
    <mergeCell ref="NJ95:NO95"/>
    <mergeCell ref="TD105:TI105"/>
    <mergeCell ref="BJV119:BKA119"/>
    <mergeCell ref="AQR107:AQW107"/>
    <mergeCell ref="AWL117:AWQ117"/>
    <mergeCell ref="AQR101:AQW101"/>
    <mergeCell ref="BNN108:BNS108"/>
    <mergeCell ref="XN89:XS89"/>
    <mergeCell ref="BCX122:BDC122"/>
    <mergeCell ref="ADH99:ADM99"/>
    <mergeCell ref="PF92:PK92"/>
    <mergeCell ref="JF93:JK93"/>
    <mergeCell ref="ACD91:ACI91"/>
    <mergeCell ref="AYZ92:AZE92"/>
    <mergeCell ref="BFL97:BFQ97"/>
    <mergeCell ref="AQR102:AQW102"/>
    <mergeCell ref="ADN108:ADS108"/>
    <mergeCell ref="BIF98:BIK98"/>
    <mergeCell ref="BGV120:BHA120"/>
    <mergeCell ref="Z120:AE120"/>
    <mergeCell ref="AGH109:AGM109"/>
    <mergeCell ref="AMT114:AMY114"/>
    <mergeCell ref="BJP121:BJU121"/>
    <mergeCell ref="CT121:CY121"/>
    <mergeCell ref="TP102:TU102"/>
    <mergeCell ref="APH95:APM95"/>
    <mergeCell ref="YF98:YK98"/>
    <mergeCell ref="AVB105:AVG105"/>
    <mergeCell ref="Z115:AE115"/>
    <mergeCell ref="TV111:UA111"/>
    <mergeCell ref="ZP121:ZU121"/>
    <mergeCell ref="ATL92:ATQ92"/>
    <mergeCell ref="WP112:WU112"/>
    <mergeCell ref="AXD123:AXI123"/>
    <mergeCell ref="AGB101:AGG101"/>
    <mergeCell ref="BKZ88:BLE88"/>
    <mergeCell ref="AZX97:BAC97"/>
    <mergeCell ref="VR108:VW108"/>
    <mergeCell ref="AMN89:AMS89"/>
    <mergeCell ref="APN104:APS104"/>
    <mergeCell ref="APH90:APM90"/>
    <mergeCell ref="IB96:IG96"/>
    <mergeCell ref="BFL108:BFQ108"/>
    <mergeCell ref="TV106:UA106"/>
    <mergeCell ref="AXD118:AXI118"/>
    <mergeCell ref="AAZ88:ABE88"/>
    <mergeCell ref="PX124:QC124"/>
    <mergeCell ref="APN99:APS99"/>
    <mergeCell ref="AVZ110:AWE110"/>
    <mergeCell ref="AAB118:AAG118"/>
    <mergeCell ref="BNB101:BNG101"/>
    <mergeCell ref="LZ111:ME111"/>
    <mergeCell ref="ALP117:ALU117"/>
    <mergeCell ref="BCL98:BCQ98"/>
    <mergeCell ref="SL105:SQ105"/>
    <mergeCell ref="SL99:SQ99"/>
    <mergeCell ref="AEF115:AEK115"/>
    <mergeCell ref="ASB122:ASG122"/>
    <mergeCell ref="AGZ89:AHE89"/>
    <mergeCell ref="AVT111:AVY111"/>
    <mergeCell ref="BHB96:BHG96"/>
    <mergeCell ref="AZX108:BAC108"/>
    <mergeCell ref="ADB101:ADG101"/>
    <mergeCell ref="JX89:KC89"/>
    <mergeCell ref="PR99:PW99"/>
    <mergeCell ref="MR90:MW90"/>
    <mergeCell ref="SL100:SQ100"/>
    <mergeCell ref="AMH96:AMM96"/>
    <mergeCell ref="ACV108:ADA108"/>
    <mergeCell ref="AVT112:AVY112"/>
    <mergeCell ref="ALJ92:ALO92"/>
    <mergeCell ref="UN118:US118"/>
    <mergeCell ref="ON112:OS112"/>
    <mergeCell ref="ADB102:ADG102"/>
    <mergeCell ref="ARV124:ASA124"/>
    <mergeCell ref="GF122:GK122"/>
    <mergeCell ref="SR109:SW109"/>
    <mergeCell ref="AVZ121:AWE121"/>
    <mergeCell ref="BMV102:BNA102"/>
    <mergeCell ref="FZ102:GE102"/>
    <mergeCell ref="LT112:LY112"/>
    <mergeCell ref="IT103:IY103"/>
    <mergeCell ref="BCL109:BCQ109"/>
    <mergeCell ref="IT97:IY97"/>
    <mergeCell ref="BGD115:BGI115"/>
    <mergeCell ref="BIX89:BJC89"/>
    <mergeCell ref="YX121:ZC121"/>
    <mergeCell ref="ABR95:ABW95"/>
    <mergeCell ref="AEL96:AEQ96"/>
    <mergeCell ref="BEZ101:BFE101"/>
    <mergeCell ref="RB88:RG88"/>
    <mergeCell ref="FZ97:GE97"/>
    <mergeCell ref="AMH124:AMM124"/>
    <mergeCell ref="TD106:TI106"/>
    <mergeCell ref="YX116:ZC116"/>
    <mergeCell ref="AST112:ASY112"/>
    <mergeCell ref="ABR90:ABW90"/>
    <mergeCell ref="EV110:FA110"/>
    <mergeCell ref="BBH96:BBM96"/>
    <mergeCell ref="BEZ102:BFE102"/>
    <mergeCell ref="ARV108:ASA108"/>
    <mergeCell ref="AOV99:APA99"/>
    <mergeCell ref="AJN118:AJS118"/>
    <mergeCell ref="AUP109:AUU109"/>
    <mergeCell ref="EP90:EU90"/>
    <mergeCell ref="BOL105:BOQ105"/>
    <mergeCell ref="TJ115:TO115"/>
    <mergeCell ref="FZ113:GE113"/>
    <mergeCell ref="TD101:TI101"/>
    <mergeCell ref="ML118:MQ118"/>
    <mergeCell ref="BFF111:BFK111"/>
    <mergeCell ref="BDD121:BDI121"/>
    <mergeCell ref="PF119:PK119"/>
    <mergeCell ref="BLR105:BLW105"/>
    <mergeCell ref="RZ93:SE93"/>
    <mergeCell ref="BLR99:BLW99"/>
    <mergeCell ref="EV99:FA99"/>
    <mergeCell ref="XT103:XY103"/>
    <mergeCell ref="BOL100:BOQ100"/>
    <mergeCell ref="HP100:HU100"/>
    <mergeCell ref="AID111:AII111"/>
    <mergeCell ref="BHT117:BHY117"/>
    <mergeCell ref="BHT92:BHY92"/>
    <mergeCell ref="AKX112:ALC112"/>
    <mergeCell ref="BBT93:BBY93"/>
    <mergeCell ref="BFX90:BGC90"/>
    <mergeCell ref="EV100:FA100"/>
    <mergeCell ref="EV94:FA94"/>
    <mergeCell ref="YR96:YW96"/>
    <mergeCell ref="YR90:YW90"/>
    <mergeCell ref="AID106:AII106"/>
    <mergeCell ref="LH88:LM88"/>
    <mergeCell ref="BBZ102:BCE102"/>
    <mergeCell ref="AX112:BC112"/>
    <mergeCell ref="AIV90:AJA90"/>
    <mergeCell ref="BLL118:BLQ118"/>
    <mergeCell ref="BET103:BEY103"/>
    <mergeCell ref="AVH115:AVM115"/>
    <mergeCell ref="AYB89:AYG89"/>
    <mergeCell ref="BDV99:BEA99"/>
    <mergeCell ref="B110:G110"/>
    <mergeCell ref="YR91:YW91"/>
    <mergeCell ref="ACJ122:ACO122"/>
    <mergeCell ref="AWF93:AWK93"/>
    <mergeCell ref="BBZ103:BCE103"/>
    <mergeCell ref="AJB99:AJG99"/>
    <mergeCell ref="RZ104:SE104"/>
    <mergeCell ref="ASN115:ASS115"/>
    <mergeCell ref="ALV100:AMA100"/>
    <mergeCell ref="UT103:UY103"/>
    <mergeCell ref="AVH89:AVM89"/>
    <mergeCell ref="BP91:BU91"/>
    <mergeCell ref="LH115:LM115"/>
    <mergeCell ref="AVH116:AVM116"/>
    <mergeCell ref="YL92:YQ92"/>
    <mergeCell ref="AEX103:AFC103"/>
    <mergeCell ref="AEX97:AFC97"/>
    <mergeCell ref="BOF108:BOK108"/>
    <mergeCell ref="JL119:JQ119"/>
    <mergeCell ref="BAP96:BAU96"/>
    <mergeCell ref="YR118:YW118"/>
    <mergeCell ref="BV100:CA100"/>
    <mergeCell ref="BMJ106:BMO106"/>
    <mergeCell ref="FN106:FS106"/>
    <mergeCell ref="LH116:LM116"/>
    <mergeCell ref="ACJ113:ACO113"/>
    <mergeCell ref="AFD112:AFI112"/>
    <mergeCell ref="AIV118:AJA118"/>
    <mergeCell ref="BIL124:BIQ124"/>
    <mergeCell ref="BIL118:BIQ118"/>
    <mergeCell ref="AGZ109:AHE109"/>
    <mergeCell ref="AXV90:AYA90"/>
    <mergeCell ref="BAV105:BBA105"/>
    <mergeCell ref="AAZ110:ABE110"/>
    <mergeCell ref="BAP91:BAU91"/>
    <mergeCell ref="BEH122:BEM122"/>
    <mergeCell ref="AZF113:AZK113"/>
    <mergeCell ref="FN101:FS101"/>
    <mergeCell ref="BKZ99:BLE99"/>
    <mergeCell ref="AFD107:AFI107"/>
    <mergeCell ref="BIL119:BIQ119"/>
    <mergeCell ref="BP119:BU119"/>
    <mergeCell ref="APN115:APS115"/>
    <mergeCell ref="YL120:YQ120"/>
    <mergeCell ref="BLF93:BLK93"/>
    <mergeCell ref="ASH116:ASM116"/>
    <mergeCell ref="AVB90:AVG90"/>
    <mergeCell ref="BAV100:BBA100"/>
    <mergeCell ref="AHR88:AHW88"/>
    <mergeCell ref="AOD93:AOI93"/>
    <mergeCell ref="BKZ94:BLE94"/>
    <mergeCell ref="ED94:EI94"/>
    <mergeCell ref="ADT100:ADY100"/>
    <mergeCell ref="APN116:APS116"/>
    <mergeCell ref="BP114:BU114"/>
    <mergeCell ref="BHB112:BHG112"/>
    <mergeCell ref="VL110:VQ110"/>
    <mergeCell ref="IH116:IM116"/>
    <mergeCell ref="ASH117:ASM117"/>
    <mergeCell ref="AYT122:AYY122"/>
    <mergeCell ref="ARJ113:ARO113"/>
    <mergeCell ref="BLF109:BLK109"/>
    <mergeCell ref="ED89:EI89"/>
    <mergeCell ref="XZ91:YE91"/>
    <mergeCell ref="ABR122:ABW122"/>
    <mergeCell ref="AHL101:AHQ101"/>
    <mergeCell ref="IH117:IM117"/>
    <mergeCell ref="AFV119:AGA119"/>
    <mergeCell ref="MR101:MW101"/>
    <mergeCell ref="SL111:SQ111"/>
    <mergeCell ref="AHR116:AHW116"/>
    <mergeCell ref="KV92:LA92"/>
    <mergeCell ref="RH103:RM103"/>
    <mergeCell ref="AIJ94:AIO94"/>
    <mergeCell ref="RH97:RM97"/>
    <mergeCell ref="AOD104:AOI104"/>
    <mergeCell ref="UB98:UG98"/>
    <mergeCell ref="AFV114:AGA114"/>
    <mergeCell ref="AXJ110:AXO110"/>
    <mergeCell ref="AMZ90:ANE90"/>
    <mergeCell ref="IT114:IY114"/>
    <mergeCell ref="AOJ113:AOO113"/>
    <mergeCell ref="RH98:RM98"/>
    <mergeCell ref="AIJ89:AIO89"/>
    <mergeCell ref="BD95:BI95"/>
    <mergeCell ref="ADT123:ADY123"/>
    <mergeCell ref="GX105:HC105"/>
    <mergeCell ref="KP111:KU111"/>
    <mergeCell ref="AEL107:AEQ107"/>
    <mergeCell ref="NJ110:NO110"/>
    <mergeCell ref="AKF117:AKK117"/>
    <mergeCell ref="BEB88:BEG88"/>
    <mergeCell ref="AMZ91:ANE91"/>
    <mergeCell ref="AQR122:AQW122"/>
    <mergeCell ref="BKN93:BKS93"/>
    <mergeCell ref="WV88:XA88"/>
    <mergeCell ref="LT97:LY97"/>
    <mergeCell ref="BAD100:BAI100"/>
    <mergeCell ref="KV120:LA120"/>
    <mergeCell ref="BD90:BI90"/>
    <mergeCell ref="ABR101:ABW101"/>
    <mergeCell ref="AER116:AEW116"/>
    <mergeCell ref="AMT92:AMY92"/>
    <mergeCell ref="AEL102:AEQ102"/>
    <mergeCell ref="RH108:RM108"/>
    <mergeCell ref="UB88:UG88"/>
    <mergeCell ref="UB109:UG109"/>
    <mergeCell ref="AUP120:AUU120"/>
    <mergeCell ref="AXJ94:AXO94"/>
    <mergeCell ref="BAD95:BAI95"/>
    <mergeCell ref="ATL112:ATQ112"/>
    <mergeCell ref="AER111:AEW111"/>
    <mergeCell ref="LN99:LS99"/>
    <mergeCell ref="ALD122:ALI122"/>
    <mergeCell ref="BHZ123:BIE123"/>
    <mergeCell ref="ARP110:ARU110"/>
    <mergeCell ref="BOL117:BOQ117"/>
    <mergeCell ref="HP117:HU117"/>
    <mergeCell ref="HP111:HU111"/>
    <mergeCell ref="AHF117:AHK117"/>
    <mergeCell ref="AHF92:AHK92"/>
    <mergeCell ref="AKX123:ALC123"/>
    <mergeCell ref="AJZ91:AKE91"/>
    <mergeCell ref="ANR97:ANW97"/>
    <mergeCell ref="BKN104:BKS104"/>
    <mergeCell ref="ATL107:ATQ107"/>
    <mergeCell ref="BNH103:BNM103"/>
    <mergeCell ref="APB120:APG120"/>
    <mergeCell ref="KD92:KI92"/>
    <mergeCell ref="BGP116:BGU116"/>
    <mergeCell ref="BV102:CA102"/>
    <mergeCell ref="HP112:HU112"/>
    <mergeCell ref="BKT113:BKY113"/>
    <mergeCell ref="AAN104:AAS104"/>
    <mergeCell ref="DR124:DW124"/>
    <mergeCell ref="GL98:GQ98"/>
    <mergeCell ref="BDV116:BEA116"/>
    <mergeCell ref="ADH105:ADM105"/>
    <mergeCell ref="AJT110:AJY110"/>
    <mergeCell ref="BGP117:BGU117"/>
    <mergeCell ref="WP116:WU116"/>
    <mergeCell ref="HV121:IA121"/>
    <mergeCell ref="BGP111:BGU111"/>
    <mergeCell ref="BNB105:BNG105"/>
    <mergeCell ref="GF105:GK105"/>
    <mergeCell ref="RZ115:SE115"/>
    <mergeCell ref="UT89:UY89"/>
    <mergeCell ref="AYB101:AYG101"/>
    <mergeCell ref="QV101:RA101"/>
    <mergeCell ref="ANR108:ANW108"/>
    <mergeCell ref="BEN89:BES89"/>
    <mergeCell ref="AWF92:AWK92"/>
    <mergeCell ref="AZX123:BAC123"/>
    <mergeCell ref="AAZ101:ABE101"/>
    <mergeCell ref="GF100:GK100"/>
    <mergeCell ref="IH118:IM118"/>
    <mergeCell ref="ZD92:ZI92"/>
    <mergeCell ref="QV102:RA102"/>
    <mergeCell ref="ANR109:ANW109"/>
    <mergeCell ref="AKR98:AKW98"/>
    <mergeCell ref="AR99:AW99"/>
    <mergeCell ref="AUD114:AUI114"/>
    <mergeCell ref="GL109:GQ109"/>
    <mergeCell ref="BNZ110:BOE110"/>
    <mergeCell ref="KD115:KI115"/>
    <mergeCell ref="AGZ120:AHE120"/>
    <mergeCell ref="ADZ111:AEE111"/>
    <mergeCell ref="MX114:NC114"/>
    <mergeCell ref="AJT121:AJY121"/>
    <mergeCell ref="BDP117:BDU117"/>
    <mergeCell ref="BGJ91:BGO91"/>
    <mergeCell ref="BKB122:BKG122"/>
    <mergeCell ref="XB114:XG114"/>
    <mergeCell ref="BCR113:BCW113"/>
    <mergeCell ref="AWR89:AWW89"/>
    <mergeCell ref="PL95:PQ95"/>
    <mergeCell ref="BAV117:BBA117"/>
    <mergeCell ref="TP92:TU92"/>
    <mergeCell ref="XH123:XM123"/>
    <mergeCell ref="NP93:NU93"/>
    <mergeCell ref="AWX104:AXC104"/>
    <mergeCell ref="AAB124:AAG124"/>
    <mergeCell ref="MR89:MW89"/>
    <mergeCell ref="BDJ92:BDO92"/>
    <mergeCell ref="PL90:PQ90"/>
    <mergeCell ref="BMP98:BMU98"/>
    <mergeCell ref="AOJ115:AOO115"/>
    <mergeCell ref="XH118:XM118"/>
    <mergeCell ref="AIJ109:AIO109"/>
    <mergeCell ref="AL100:AQ100"/>
    <mergeCell ref="ARD114:ARI114"/>
    <mergeCell ref="XZ102:YE102"/>
    <mergeCell ref="PR105:PW105"/>
    <mergeCell ref="NP109:NU109"/>
    <mergeCell ref="ASZ117:ATE117"/>
    <mergeCell ref="ASZ111:ATE111"/>
    <mergeCell ref="ZV99:AAA99"/>
    <mergeCell ref="ACP98:ACU98"/>
    <mergeCell ref="AZL105:AZQ105"/>
    <mergeCell ref="FT93:FY93"/>
    <mergeCell ref="ATR89:ATW89"/>
    <mergeCell ref="EJ115:EO115"/>
    <mergeCell ref="AYH91:AYM91"/>
    <mergeCell ref="AAB108:AAG108"/>
    <mergeCell ref="AQX89:ARC89"/>
    <mergeCell ref="BDJ120:BDO120"/>
    <mergeCell ref="ATR90:ATW90"/>
    <mergeCell ref="AJH114:AJM114"/>
    <mergeCell ref="ML96:MQ96"/>
    <mergeCell ref="QD102:QI102"/>
    <mergeCell ref="CT94:CY94"/>
    <mergeCell ref="APT102:APY102"/>
    <mergeCell ref="UH124:UM124"/>
    <mergeCell ref="ATX105:AUC105"/>
    <mergeCell ref="BDJ115:BDO115"/>
    <mergeCell ref="WD121:WI121"/>
    <mergeCell ref="AMZ102:ANE102"/>
    <mergeCell ref="QD122:QI122"/>
    <mergeCell ref="QD97:QI97"/>
    <mergeCell ref="ML91:MQ91"/>
    <mergeCell ref="D33:K33"/>
    <mergeCell ref="AJZ93:AKE93"/>
    <mergeCell ref="WV99:XA99"/>
    <mergeCell ref="APT103:APY103"/>
    <mergeCell ref="ACP109:ACU109"/>
    <mergeCell ref="AGH115:AGM115"/>
    <mergeCell ref="BAD111:BAI111"/>
    <mergeCell ref="AJB89:AJG89"/>
    <mergeCell ref="BIR95:BIW95"/>
    <mergeCell ref="BLL96:BLQ96"/>
    <mergeCell ref="D34:K34"/>
    <mergeCell ref="APZ112:AQE112"/>
    <mergeCell ref="Z93:AE93"/>
    <mergeCell ref="WV100:XA100"/>
    <mergeCell ref="WV94:XA94"/>
    <mergeCell ref="ML124:MQ124"/>
    <mergeCell ref="AOJ96:AOO96"/>
    <mergeCell ref="BAD106:BAI106"/>
    <mergeCell ref="MF110:MK110"/>
    <mergeCell ref="B116:G116"/>
    <mergeCell ref="SX112:TC112"/>
    <mergeCell ref="WP118:WU118"/>
    <mergeCell ref="BV117:CA117"/>
    <mergeCell ref="AWF124:AWK124"/>
    <mergeCell ref="AWF99:AWK99"/>
    <mergeCell ref="AYZ98:AZE98"/>
    <mergeCell ref="AAT115:AAY115"/>
    <mergeCell ref="BAJ121:BAO121"/>
    <mergeCell ref="ND103:NI103"/>
    <mergeCell ref="ND97:NI97"/>
    <mergeCell ref="BKN115:BKS115"/>
    <mergeCell ref="T95:Y95"/>
    <mergeCell ref="BNH89:BNM89"/>
    <mergeCell ref="MF99:MK99"/>
    <mergeCell ref="AGB89:AGG89"/>
    <mergeCell ref="AYZ93:AZE93"/>
    <mergeCell ref="OZ94:PE94"/>
    <mergeCell ref="BJJ101:BJO101"/>
    <mergeCell ref="ASH106:ASM106"/>
    <mergeCell ref="VL88:VQ88"/>
    <mergeCell ref="BMD102:BMI102"/>
    <mergeCell ref="ABX93:ACC93"/>
    <mergeCell ref="AYT100:AYY100"/>
    <mergeCell ref="Z104:AE104"/>
    <mergeCell ref="CT105:CY105"/>
    <mergeCell ref="ADH116:ADM116"/>
    <mergeCell ref="MF94:MK94"/>
    <mergeCell ref="AGB90:AGG90"/>
    <mergeCell ref="JF110:JK110"/>
    <mergeCell ref="BJJ102:BJO102"/>
    <mergeCell ref="AMN122:AMS122"/>
    <mergeCell ref="AFD113:AFI113"/>
    <mergeCell ref="ACD102:ACI102"/>
    <mergeCell ref="AYZ109:AZE109"/>
    <mergeCell ref="BCR115:BCW115"/>
    <mergeCell ref="BFL114:BFQ114"/>
    <mergeCell ref="BLF124:BLK124"/>
    <mergeCell ref="KJ113:KO113"/>
    <mergeCell ref="T123:Y123"/>
    <mergeCell ref="TP119:TU119"/>
    <mergeCell ref="CN122:CS122"/>
    <mergeCell ref="CN97:CS97"/>
    <mergeCell ref="ACD103:ACI103"/>
    <mergeCell ref="ATF94:ATK94"/>
    <mergeCell ref="LZ100:ME100"/>
    <mergeCell ref="AMH97:AMM97"/>
    <mergeCell ref="BGD93:BGI93"/>
    <mergeCell ref="FB103:FG103"/>
    <mergeCell ref="AXV96:AYA96"/>
    <mergeCell ref="ABX104:ACC104"/>
    <mergeCell ref="TP114:TU114"/>
    <mergeCell ref="GL120:GQ120"/>
    <mergeCell ref="BHZ90:BIE90"/>
    <mergeCell ref="JF94:JK94"/>
    <mergeCell ref="JF121:JK121"/>
    <mergeCell ref="AMN106:AMS106"/>
    <mergeCell ref="BJJ113:BJO113"/>
    <mergeCell ref="CN113:CS113"/>
    <mergeCell ref="APH107:APM107"/>
    <mergeCell ref="AIP124:AIU124"/>
    <mergeCell ref="BIF105:BIK105"/>
    <mergeCell ref="BIF99:BIK99"/>
    <mergeCell ref="BD110:BI110"/>
    <mergeCell ref="AAT91:AAY91"/>
    <mergeCell ref="AYH93:AYM93"/>
    <mergeCell ref="N97:S97"/>
    <mergeCell ref="WJ104:WO104"/>
    <mergeCell ref="AZR116:AZW116"/>
    <mergeCell ref="PR115:PW115"/>
    <mergeCell ref="AIP119:AIU119"/>
    <mergeCell ref="PL101:PQ101"/>
    <mergeCell ref="HV88:IA88"/>
    <mergeCell ref="BEH112:BEM112"/>
    <mergeCell ref="OH93:OM93"/>
    <mergeCell ref="ALD100:ALI100"/>
    <mergeCell ref="ALD94:ALI94"/>
    <mergeCell ref="BEZ90:BFE90"/>
    <mergeCell ref="BKT100:BKY100"/>
    <mergeCell ref="DX100:EC100"/>
    <mergeCell ref="BOL106:BOQ106"/>
    <mergeCell ref="PR116:PW116"/>
    <mergeCell ref="SL117:SQ117"/>
    <mergeCell ref="AJH98:AJM98"/>
    <mergeCell ref="H99:M99"/>
    <mergeCell ref="YX122:ZC122"/>
    <mergeCell ref="CB98:CG98"/>
    <mergeCell ref="AVT123:AVY123"/>
    <mergeCell ref="BCF117:BCK117"/>
    <mergeCell ref="BEZ91:BFE91"/>
    <mergeCell ref="JX101:KC101"/>
    <mergeCell ref="UZ92:VE92"/>
    <mergeCell ref="ABL97:ABQ97"/>
    <mergeCell ref="AHF107:AHK107"/>
    <mergeCell ref="BBB103:BBG103"/>
    <mergeCell ref="BGV88:BHA88"/>
    <mergeCell ref="ACV120:ADA120"/>
    <mergeCell ref="AFP94:AFU94"/>
    <mergeCell ref="BIX106:BJC106"/>
    <mergeCell ref="AMB88:AMG88"/>
    <mergeCell ref="ASN93:ASS93"/>
    <mergeCell ref="EV88:FA88"/>
    <mergeCell ref="AYN113:AYS113"/>
    <mergeCell ref="ABL98:ABQ98"/>
    <mergeCell ref="OH104:OM104"/>
    <mergeCell ref="BEZ118:BFE118"/>
    <mergeCell ref="AID100:AII100"/>
    <mergeCell ref="FZ114:GE114"/>
    <mergeCell ref="RB105:RG105"/>
    <mergeCell ref="ARP116:ARU116"/>
    <mergeCell ref="BDD122:BDI122"/>
    <mergeCell ref="AVT113:AVY113"/>
    <mergeCell ref="APT114:APY114"/>
    <mergeCell ref="FT115:FY115"/>
    <mergeCell ref="IN89:IS89"/>
    <mergeCell ref="AID95:AII95"/>
    <mergeCell ref="YR113:YW113"/>
    <mergeCell ref="ALV101:AMA101"/>
    <mergeCell ref="BFR97:BFW97"/>
    <mergeCell ref="EP107:EU107"/>
    <mergeCell ref="AKX96:ALC96"/>
    <mergeCell ref="KJ117:KO117"/>
    <mergeCell ref="BLL107:BLQ107"/>
    <mergeCell ref="ABL108:ABQ108"/>
    <mergeCell ref="AEF88:AEK88"/>
    <mergeCell ref="AHX119:AIC119"/>
    <mergeCell ref="IT104:IY104"/>
    <mergeCell ref="BHN94:BHS94"/>
    <mergeCell ref="AMB116:AMG116"/>
    <mergeCell ref="BNZ88:BOE88"/>
    <mergeCell ref="BLR116:BLW116"/>
    <mergeCell ref="YR108:YW108"/>
    <mergeCell ref="ASN104:ASS104"/>
    <mergeCell ref="EP102:EU102"/>
    <mergeCell ref="ABL109:ABQ109"/>
    <mergeCell ref="YL98:YQ98"/>
    <mergeCell ref="AHX114:AIC114"/>
    <mergeCell ref="LB96:LG96"/>
    <mergeCell ref="UT120:UY120"/>
    <mergeCell ref="BBT110:BBY110"/>
    <mergeCell ref="XN121:XS121"/>
    <mergeCell ref="ARJ90:ARO90"/>
    <mergeCell ref="AAH95:AAM95"/>
    <mergeCell ref="BLR117:BLW117"/>
    <mergeCell ref="EV117:FA117"/>
    <mergeCell ref="EV111:FA111"/>
    <mergeCell ref="AID123:AII123"/>
    <mergeCell ref="LH105:LM105"/>
    <mergeCell ref="BKB95:BKG95"/>
    <mergeCell ref="BBZ119:BCE119"/>
    <mergeCell ref="OZ111:PE111"/>
    <mergeCell ref="RT110:RY110"/>
    <mergeCell ref="AOP117:AOU117"/>
    <mergeCell ref="AOP111:AOU111"/>
    <mergeCell ref="ARJ91:ARO91"/>
    <mergeCell ref="AVB122:AVG122"/>
    <mergeCell ref="D73:K73"/>
    <mergeCell ref="BOF92:BOK92"/>
    <mergeCell ref="HJ92:HO92"/>
    <mergeCell ref="LB123:LG123"/>
    <mergeCell ref="BJ93:BO93"/>
    <mergeCell ref="NV97:OA97"/>
    <mergeCell ref="AKR104:AKW104"/>
    <mergeCell ref="PF120:PK120"/>
    <mergeCell ref="BMD114:BMI114"/>
    <mergeCell ref="LB124:LG124"/>
    <mergeCell ref="LB118:LG118"/>
    <mergeCell ref="AKX113:ALC113"/>
    <mergeCell ref="NV98:OA98"/>
    <mergeCell ref="AEX114:AFC114"/>
    <mergeCell ref="BBT94:BBY94"/>
    <mergeCell ref="AKR99:AKW99"/>
    <mergeCell ref="BEN95:BES95"/>
    <mergeCell ref="DL105:DQ105"/>
    <mergeCell ref="BNZ111:BOE111"/>
    <mergeCell ref="AXP98:AXU98"/>
    <mergeCell ref="NP99:NU99"/>
    <mergeCell ref="AHL95:AHQ95"/>
    <mergeCell ref="BP103:BU103"/>
    <mergeCell ref="ACD114:ACI114"/>
    <mergeCell ref="ANF105:ANK105"/>
    <mergeCell ref="RT121:RY121"/>
    <mergeCell ref="APH123:APM123"/>
    <mergeCell ref="YF101:YK101"/>
    <mergeCell ref="XH96:XM96"/>
    <mergeCell ref="AXV107:AYA107"/>
    <mergeCell ref="NV108:OA108"/>
    <mergeCell ref="ARD120:ARI120"/>
    <mergeCell ref="AHL90:AHQ90"/>
    <mergeCell ref="ATX94:AUC94"/>
    <mergeCell ref="AF96:AK96"/>
    <mergeCell ref="LZ112:ME112"/>
    <mergeCell ref="BAJ88:BAO88"/>
    <mergeCell ref="APH118:APM118"/>
    <mergeCell ref="IB124:IG124"/>
    <mergeCell ref="NV109:OA109"/>
    <mergeCell ref="KV98:LA98"/>
    <mergeCell ref="AHR105:AHW105"/>
    <mergeCell ref="AOD110:AOI110"/>
    <mergeCell ref="BKZ117:BLE117"/>
    <mergeCell ref="BKZ111:BLE111"/>
    <mergeCell ref="JX121:KC121"/>
    <mergeCell ref="UB115:UG115"/>
    <mergeCell ref="BMV108:BNA108"/>
    <mergeCell ref="KV93:LA93"/>
    <mergeCell ref="AWL95:AWQ95"/>
    <mergeCell ref="VF101:VK101"/>
    <mergeCell ref="ASB108:ASG108"/>
    <mergeCell ref="AZF96:AZK96"/>
    <mergeCell ref="BEH123:BEM123"/>
    <mergeCell ref="AHL118:AHQ118"/>
    <mergeCell ref="KP100:KU100"/>
    <mergeCell ref="BBH114:BBM114"/>
    <mergeCell ref="BHB124:BHG124"/>
    <mergeCell ref="AF124:AK124"/>
    <mergeCell ref="ANX112:AOC112"/>
    <mergeCell ref="ADN92:ADS92"/>
    <mergeCell ref="BJ106:BO106"/>
    <mergeCell ref="VF102:VK102"/>
    <mergeCell ref="AJZ124:AKE124"/>
    <mergeCell ref="AMT98:AMY98"/>
    <mergeCell ref="BJP105:BJU105"/>
    <mergeCell ref="KV109:LA109"/>
    <mergeCell ref="ON115:OS115"/>
    <mergeCell ref="RH114:RM114"/>
    <mergeCell ref="AOD121:AOI121"/>
    <mergeCell ref="AQX95:ARC95"/>
    <mergeCell ref="BBB89:BBG89"/>
    <mergeCell ref="ZP105:ZU105"/>
    <mergeCell ref="AMT93:AMY93"/>
    <mergeCell ref="AXD101:AXI101"/>
    <mergeCell ref="BLR118:BLW118"/>
    <mergeCell ref="RB116:RG116"/>
    <mergeCell ref="TV90:UA90"/>
    <mergeCell ref="ATL96:ATQ96"/>
    <mergeCell ref="AXD102:AXI102"/>
    <mergeCell ref="ABR118:ABW118"/>
    <mergeCell ref="AMT109:AMY109"/>
    <mergeCell ref="ATF114:ATK114"/>
    <mergeCell ref="ADN115:ADS115"/>
    <mergeCell ref="AXJ111:AXO111"/>
    <mergeCell ref="DR88:DW88"/>
    <mergeCell ref="AEF99:AEK99"/>
    <mergeCell ref="AJZ109:AKE109"/>
    <mergeCell ref="BDV105:BEA105"/>
    <mergeCell ref="KD93:KI93"/>
    <mergeCell ref="PX103:QC103"/>
    <mergeCell ref="AQL114:AQQ114"/>
    <mergeCell ref="AAH111:AAM111"/>
    <mergeCell ref="AAB97:AAG97"/>
    <mergeCell ref="ALP96:ALU96"/>
    <mergeCell ref="AEF94:AEK94"/>
    <mergeCell ref="ATL124:ATQ124"/>
    <mergeCell ref="AAH112:AAM112"/>
    <mergeCell ref="AAH106:AAM106"/>
    <mergeCell ref="AXD113:AXI113"/>
    <mergeCell ref="AUD102:AUI102"/>
    <mergeCell ref="AZX112:BAC112"/>
    <mergeCell ref="BDP118:BDU118"/>
    <mergeCell ref="WJ124:WO124"/>
    <mergeCell ref="HP123:HU123"/>
    <mergeCell ref="AVZ105:AWE105"/>
    <mergeCell ref="BHT115:BHY115"/>
    <mergeCell ref="AX115:BC115"/>
    <mergeCell ref="UN122:US122"/>
    <mergeCell ref="BGD99:BGI99"/>
    <mergeCell ref="UN97:US97"/>
    <mergeCell ref="AUD103:AUI103"/>
    <mergeCell ref="KD104:KI104"/>
    <mergeCell ref="AKR115:AKW115"/>
    <mergeCell ref="TP120:TU120"/>
    <mergeCell ref="ANL89:ANQ89"/>
    <mergeCell ref="SR88:SW88"/>
    <mergeCell ref="WJ119:WO119"/>
    <mergeCell ref="DF107:DK107"/>
    <mergeCell ref="AQF90:AQK90"/>
    <mergeCell ref="ZD93:ZI93"/>
    <mergeCell ref="AVZ100:AWE100"/>
    <mergeCell ref="BGJ108:BGO108"/>
    <mergeCell ref="AYB118:AYG118"/>
    <mergeCell ref="AST96:ASY96"/>
    <mergeCell ref="QP110:QU110"/>
    <mergeCell ref="UN113:US113"/>
    <mergeCell ref="DL116:DQ116"/>
    <mergeCell ref="XH112:XM112"/>
    <mergeCell ref="GF117:GK117"/>
    <mergeCell ref="XB98:XG98"/>
    <mergeCell ref="BAP124:BAU124"/>
    <mergeCell ref="AJN102:AJS102"/>
    <mergeCell ref="MR122:MW122"/>
    <mergeCell ref="ZD109:ZI109"/>
    <mergeCell ref="BCL121:BCQ121"/>
    <mergeCell ref="AST91:ASY91"/>
    <mergeCell ref="UN108:US108"/>
    <mergeCell ref="BAP119:BAU119"/>
    <mergeCell ref="QP120:QU120"/>
    <mergeCell ref="BDJ93:BDO93"/>
    <mergeCell ref="TJ100:TO100"/>
    <mergeCell ref="TJ94:TO94"/>
    <mergeCell ref="FZ92:GE92"/>
    <mergeCell ref="ASZ100:ATE100"/>
    <mergeCell ref="AWR106:AWW106"/>
    <mergeCell ref="ZV88:AAA88"/>
    <mergeCell ref="ML97:MQ97"/>
    <mergeCell ref="BDD100:BDI100"/>
    <mergeCell ref="BDD94:BDI94"/>
    <mergeCell ref="PF98:PK98"/>
    <mergeCell ref="CB104:CG104"/>
    <mergeCell ref="NV120:OA120"/>
    <mergeCell ref="QP121:QU121"/>
    <mergeCell ref="BHT96:BHY96"/>
    <mergeCell ref="AQX122:ARC122"/>
    <mergeCell ref="AJN113:AJS113"/>
    <mergeCell ref="AGN102:AGS102"/>
    <mergeCell ref="BDJ109:BDO109"/>
    <mergeCell ref="PL107:PQ107"/>
    <mergeCell ref="APZ118:AQE118"/>
    <mergeCell ref="AJH103:AJM103"/>
    <mergeCell ref="AST119:ASY119"/>
    <mergeCell ref="VX95:WC95"/>
    <mergeCell ref="AZF107:AZK107"/>
    <mergeCell ref="RZ88:SE88"/>
    <mergeCell ref="AGN97:AGS97"/>
    <mergeCell ref="ZV116:AAA116"/>
    <mergeCell ref="CZ92:DE92"/>
    <mergeCell ref="AGH104:AGM104"/>
    <mergeCell ref="APT120:APY120"/>
    <mergeCell ref="BLR106:BLW106"/>
    <mergeCell ref="MF98:MK98"/>
    <mergeCell ref="VR114:VW114"/>
    <mergeCell ref="BMJ90:BMO90"/>
    <mergeCell ref="AQX106:ARC106"/>
    <mergeCell ref="AX114:BC114"/>
    <mergeCell ref="ATR107:ATW107"/>
    <mergeCell ref="BDD123:BDI123"/>
    <mergeCell ref="JL98:JQ98"/>
    <mergeCell ref="BFX122:BGC122"/>
    <mergeCell ref="AMZ118:ANE118"/>
    <mergeCell ref="VX123:WC123"/>
    <mergeCell ref="BMP99:BMU99"/>
    <mergeCell ref="CT111:CY111"/>
    <mergeCell ref="WP107:WU107"/>
    <mergeCell ref="ACJ117:ACO117"/>
    <mergeCell ref="ACJ92:ACO92"/>
    <mergeCell ref="AWF88:AWK88"/>
    <mergeCell ref="AFD91:AFI91"/>
    <mergeCell ref="GX108:HC108"/>
    <mergeCell ref="BIL103:BIQ103"/>
    <mergeCell ref="BIL97:BIQ97"/>
    <mergeCell ref="YL104:YQ104"/>
    <mergeCell ref="AMZ119:ANE119"/>
    <mergeCell ref="CZ120:DE120"/>
    <mergeCell ref="BMP100:BMU100"/>
    <mergeCell ref="AQR108:AQW108"/>
    <mergeCell ref="BMP94:BMU94"/>
    <mergeCell ref="FT94:FY94"/>
    <mergeCell ref="WP102:WU102"/>
    <mergeCell ref="AJB106:AJG106"/>
    <mergeCell ref="MF88:MK88"/>
    <mergeCell ref="B70:C70"/>
    <mergeCell ref="APN100:APS100"/>
    <mergeCell ref="APN94:APS94"/>
    <mergeCell ref="ASH95:ASM95"/>
    <mergeCell ref="CZ121:DE121"/>
    <mergeCell ref="Z110:AE110"/>
    <mergeCell ref="WV117:XA117"/>
    <mergeCell ref="ADH122:ADM122"/>
    <mergeCell ref="BAD123:BAI123"/>
    <mergeCell ref="PX114:QC114"/>
    <mergeCell ref="APN95:APS95"/>
    <mergeCell ref="T111:Y111"/>
    <mergeCell ref="ZJ92:ZO92"/>
    <mergeCell ref="IH95:IM95"/>
    <mergeCell ref="LZ101:ME101"/>
    <mergeCell ref="AIV108:AJA108"/>
    <mergeCell ref="AFV97:AGA97"/>
    <mergeCell ref="BCR104:BCW104"/>
    <mergeCell ref="ALP107:ALU107"/>
    <mergeCell ref="BFL103:BFQ103"/>
    <mergeCell ref="BLF88:BLK88"/>
    <mergeCell ref="SX124:TC124"/>
    <mergeCell ref="T112:Y112"/>
    <mergeCell ref="AOD88:AOI88"/>
    <mergeCell ref="ADB124:ADG124"/>
    <mergeCell ref="ADB118:ADG118"/>
    <mergeCell ref="AFV98:AGA98"/>
    <mergeCell ref="SR104:SW104"/>
    <mergeCell ref="BCR99:BCW99"/>
    <mergeCell ref="BP109:BU109"/>
    <mergeCell ref="VL105:VQ105"/>
    <mergeCell ref="AVZ116:AWE116"/>
    <mergeCell ref="ABX110:ACC110"/>
    <mergeCell ref="AYT117:AYY117"/>
    <mergeCell ref="BBN91:BBS91"/>
    <mergeCell ref="BFF122:BFK122"/>
    <mergeCell ref="AGB107:AGG107"/>
    <mergeCell ref="MX89:NC89"/>
    <mergeCell ref="BJJ119:BJO119"/>
    <mergeCell ref="AXP103:AXU103"/>
    <mergeCell ref="AQF101:AQK101"/>
    <mergeCell ref="AVZ111:AWE111"/>
    <mergeCell ref="OT117:OY117"/>
    <mergeCell ref="AFV108:AGA108"/>
    <mergeCell ref="IT93:IY93"/>
    <mergeCell ref="AOJ92:AOO92"/>
    <mergeCell ref="ASB123:ASG123"/>
    <mergeCell ref="BLX94:BMC94"/>
    <mergeCell ref="IZ102:JE102"/>
    <mergeCell ref="AFV109:AGA109"/>
    <mergeCell ref="AAN98:AAS98"/>
    <mergeCell ref="AMH114:AMM114"/>
    <mergeCell ref="CH115:CM115"/>
    <mergeCell ref="ABX121:ACC121"/>
    <mergeCell ref="BLX89:BMC89"/>
    <mergeCell ref="BFF106:BFK106"/>
    <mergeCell ref="AER95:AEW95"/>
    <mergeCell ref="BHZ107:BIE107"/>
    <mergeCell ref="AUV113:AVA113"/>
    <mergeCell ref="BNT117:BNY117"/>
    <mergeCell ref="XZ108:YE108"/>
    <mergeCell ref="AOV89:APA89"/>
    <mergeCell ref="AMN123:AMS123"/>
    <mergeCell ref="HP95:HU95"/>
    <mergeCell ref="BFF101:BFK101"/>
    <mergeCell ref="BIF116:BIK116"/>
    <mergeCell ref="VF108:VK108"/>
    <mergeCell ref="AUV108:AVA108"/>
    <mergeCell ref="HP96:HU96"/>
    <mergeCell ref="HP90:HU90"/>
    <mergeCell ref="AHF96:AHK96"/>
    <mergeCell ref="AKX102:ALC102"/>
    <mergeCell ref="BET98:BEY98"/>
    <mergeCell ref="IZ113:JE113"/>
    <mergeCell ref="B85:K85"/>
    <mergeCell ref="PL118:PQ118"/>
    <mergeCell ref="APB124:APG124"/>
    <mergeCell ref="APB99:APG99"/>
    <mergeCell ref="SF119:SK119"/>
    <mergeCell ref="HV105:IA105"/>
    <mergeCell ref="OH110:OM110"/>
    <mergeCell ref="ALD117:ALI117"/>
    <mergeCell ref="ALD111:ALI111"/>
    <mergeCell ref="RZ99:SE99"/>
    <mergeCell ref="XT109:XY109"/>
    <mergeCell ref="BOL123:BOQ123"/>
    <mergeCell ref="BET93:BEY93"/>
    <mergeCell ref="AVH111:AVM111"/>
    <mergeCell ref="DR103:DW103"/>
    <mergeCell ref="BBB121:BBG121"/>
    <mergeCell ref="H116:M116"/>
    <mergeCell ref="ACP101:ACU101"/>
    <mergeCell ref="ANR92:ANW92"/>
    <mergeCell ref="HV100:IA100"/>
    <mergeCell ref="SF108:SK108"/>
    <mergeCell ref="ALD112:ALI112"/>
    <mergeCell ref="BIR114:BIW114"/>
    <mergeCell ref="BOL124:BOQ124"/>
    <mergeCell ref="UZ109:VE109"/>
    <mergeCell ref="AVN120:AVS120"/>
    <mergeCell ref="ABL114:ABQ114"/>
    <mergeCell ref="EP96:EU96"/>
    <mergeCell ref="AHF124:AHK124"/>
    <mergeCell ref="AVH106:AVM106"/>
    <mergeCell ref="OB112:OG112"/>
    <mergeCell ref="OB106:OG106"/>
    <mergeCell ref="ARJ118:ARO118"/>
    <mergeCell ref="SF109:SK109"/>
    <mergeCell ref="YR114:YW114"/>
    <mergeCell ref="AVN115:AVS115"/>
    <mergeCell ref="OH121:OM121"/>
    <mergeCell ref="EP91:EU91"/>
    <mergeCell ref="BBZ109:BCE109"/>
    <mergeCell ref="AHX103:AIC103"/>
    <mergeCell ref="AUJ107:AUO107"/>
    <mergeCell ref="ABF89:ABK89"/>
    <mergeCell ref="AGZ99:AHE99"/>
    <mergeCell ref="BAV95:BBA95"/>
    <mergeCell ref="BEN101:BES101"/>
    <mergeCell ref="ADZ90:AEE90"/>
    <mergeCell ref="BDP96:BDU96"/>
    <mergeCell ref="IN112:IS112"/>
    <mergeCell ref="IN106:IS106"/>
    <mergeCell ref="AUD108:AUI108"/>
    <mergeCell ref="ALV118:AMA118"/>
    <mergeCell ref="BLL124:BLQ124"/>
    <mergeCell ref="ASH112:ASM112"/>
    <mergeCell ref="BOF98:BOK98"/>
    <mergeCell ref="EJ110:EO110"/>
    <mergeCell ref="BAV96:BBA96"/>
    <mergeCell ref="BNH121:BNM121"/>
    <mergeCell ref="XH102:XM102"/>
    <mergeCell ref="AL122:AQ122"/>
    <mergeCell ref="AUD109:AUI109"/>
    <mergeCell ref="BNZ105:BOE105"/>
    <mergeCell ref="AAB103:AAG103"/>
    <mergeCell ref="EP119:EU119"/>
    <mergeCell ref="BET111:BEY111"/>
    <mergeCell ref="LB107:LG107"/>
    <mergeCell ref="BFL89:BFQ89"/>
    <mergeCell ref="BLF99:BLK99"/>
    <mergeCell ref="EJ99:EO99"/>
    <mergeCell ref="AKR88:AKW88"/>
    <mergeCell ref="AOJ119:AOO119"/>
    <mergeCell ref="BAV123:BBA123"/>
    <mergeCell ref="ARD93:ARI93"/>
    <mergeCell ref="BNZ100:BOE100"/>
    <mergeCell ref="HD100:HI100"/>
    <mergeCell ref="AKL112:AKQ112"/>
    <mergeCell ref="NP88:NU88"/>
    <mergeCell ref="BP120:BU120"/>
    <mergeCell ref="VL116:VQ116"/>
    <mergeCell ref="EJ94:EO94"/>
    <mergeCell ref="BAV124:BBA124"/>
    <mergeCell ref="YF90:YK90"/>
    <mergeCell ref="BAV118:BBA118"/>
    <mergeCell ref="BJ110:BO110"/>
    <mergeCell ref="AHR106:AHW106"/>
    <mergeCell ref="BBN102:BBS102"/>
    <mergeCell ref="AAZ91:ABE91"/>
    <mergeCell ref="BHH112:BHM112"/>
    <mergeCell ref="AL106:AQ106"/>
    <mergeCell ref="XH113:XM113"/>
    <mergeCell ref="ARD109:ARI109"/>
    <mergeCell ref="AXP114:AXU114"/>
    <mergeCell ref="BBT111:BBY111"/>
    <mergeCell ref="LT119:LY119"/>
    <mergeCell ref="BBN97:BBS97"/>
    <mergeCell ref="UH103:UM103"/>
    <mergeCell ref="KV115:LA115"/>
    <mergeCell ref="XZ92:YE92"/>
    <mergeCell ref="NP116:NU116"/>
    <mergeCell ref="QJ90:QO90"/>
    <mergeCell ref="APZ96:AQE96"/>
    <mergeCell ref="YF118:YK118"/>
    <mergeCell ref="BJ100:BO100"/>
    <mergeCell ref="BAD90:BAI90"/>
    <mergeCell ref="B36:C36"/>
    <mergeCell ref="BBN113:BBS113"/>
    <mergeCell ref="AER106:AEW106"/>
    <mergeCell ref="BHZ118:BIE118"/>
    <mergeCell ref="AHL107:AHQ107"/>
    <mergeCell ref="AAN110:AAS110"/>
    <mergeCell ref="BAJ99:BAO99"/>
    <mergeCell ref="BJ95:BO95"/>
    <mergeCell ref="SX91:TC91"/>
    <mergeCell ref="AWF103:AWK103"/>
    <mergeCell ref="APB115:APG115"/>
    <mergeCell ref="XZ120:YE120"/>
    <mergeCell ref="XB88:XG88"/>
    <mergeCell ref="AAT119:AAY119"/>
    <mergeCell ref="ARV116:ASA116"/>
    <mergeCell ref="BAJ100:BAO100"/>
    <mergeCell ref="BAJ94:BAO94"/>
    <mergeCell ref="WV106:XA106"/>
    <mergeCell ref="Z88:AE88"/>
    <mergeCell ref="ATR113:ATW113"/>
    <mergeCell ref="BKN94:BKS94"/>
    <mergeCell ref="AWL112:AWQ112"/>
    <mergeCell ref="ADH100:ADM100"/>
    <mergeCell ref="ADH94:ADM94"/>
    <mergeCell ref="BGP112:BGU112"/>
    <mergeCell ref="HV116:IA116"/>
    <mergeCell ref="KP117:KU117"/>
    <mergeCell ref="NJ91:NO91"/>
    <mergeCell ref="RB122:RG122"/>
    <mergeCell ref="ANX123:AOC123"/>
    <mergeCell ref="JR113:JW113"/>
    <mergeCell ref="AQR103:AQW103"/>
    <mergeCell ref="ADN109:ADS109"/>
    <mergeCell ref="DR89:DW89"/>
    <mergeCell ref="AQR97:AQW97"/>
    <mergeCell ref="ADH95:ADM95"/>
    <mergeCell ref="BGV121:BHA121"/>
    <mergeCell ref="AXD91:AXI91"/>
    <mergeCell ref="BGP107:BGU107"/>
    <mergeCell ref="HV111:IA111"/>
    <mergeCell ref="TP97:TU97"/>
    <mergeCell ref="ZJ107:ZO107"/>
    <mergeCell ref="AHL92:AHQ92"/>
    <mergeCell ref="ALD123:ALI123"/>
    <mergeCell ref="AYZ88:AZE88"/>
    <mergeCell ref="BCR119:BCW119"/>
    <mergeCell ref="XT94:XY94"/>
    <mergeCell ref="ADN104:ADS104"/>
    <mergeCell ref="KJ92:KO92"/>
    <mergeCell ref="BBB106:BBG106"/>
    <mergeCell ref="BGV116:BHA116"/>
    <mergeCell ref="Z116:AE116"/>
    <mergeCell ref="QV97:RA97"/>
    <mergeCell ref="AMT110:AMY110"/>
    <mergeCell ref="TP98:TU98"/>
    <mergeCell ref="JF105:JK105"/>
    <mergeCell ref="UZ121:VE121"/>
    <mergeCell ref="AMN90:AMS90"/>
    <mergeCell ref="PR110:PW110"/>
    <mergeCell ref="APH91:APM91"/>
    <mergeCell ref="ASZ122:ATE122"/>
    <mergeCell ref="ANX113:AOC113"/>
    <mergeCell ref="Z111:AE111"/>
    <mergeCell ref="BFL109:BFQ109"/>
    <mergeCell ref="TV107:UA107"/>
    <mergeCell ref="ZP117:ZU117"/>
    <mergeCell ref="AR95:AW95"/>
    <mergeCell ref="GL105:GQ105"/>
    <mergeCell ref="AR89:AW89"/>
    <mergeCell ref="AXD119:AXI119"/>
    <mergeCell ref="MX110:NC110"/>
    <mergeCell ref="ND120:NI120"/>
    <mergeCell ref="ADZ101:AEE101"/>
    <mergeCell ref="BDP107:BDU107"/>
    <mergeCell ref="CN117:CS117"/>
    <mergeCell ref="LH124:LM124"/>
    <mergeCell ref="AZR94:AZW94"/>
    <mergeCell ref="BFL104:BFQ104"/>
    <mergeCell ref="KJ120:KO120"/>
    <mergeCell ref="AR90:AW90"/>
    <mergeCell ref="AMH92:AMM92"/>
    <mergeCell ref="AJZ120:AKE120"/>
    <mergeCell ref="QV108:RA108"/>
    <mergeCell ref="AUD120:AUI120"/>
    <mergeCell ref="AAB114:AAG114"/>
    <mergeCell ref="ATX110:AUC110"/>
    <mergeCell ref="PR100:PW100"/>
    <mergeCell ref="AZR95:AZW95"/>
    <mergeCell ref="PR94:PW94"/>
    <mergeCell ref="AZR89:AZW89"/>
    <mergeCell ref="ASZ106:ATE106"/>
    <mergeCell ref="AEF111:AEK111"/>
    <mergeCell ref="AVT107:AVY107"/>
    <mergeCell ref="BHN123:BHS123"/>
    <mergeCell ref="BKH122:BKM122"/>
    <mergeCell ref="AAH123:AAM123"/>
    <mergeCell ref="HD111:HI111"/>
    <mergeCell ref="MX121:NC121"/>
    <mergeCell ref="ADB97:ADG97"/>
    <mergeCell ref="PR95:PW95"/>
    <mergeCell ref="AJN91:AJS91"/>
    <mergeCell ref="N92:S92"/>
    <mergeCell ref="SL96:SQ96"/>
    <mergeCell ref="BMV103:BNA103"/>
    <mergeCell ref="BMV97:BNA97"/>
    <mergeCell ref="ACV104:ADA104"/>
    <mergeCell ref="LT107:LY107"/>
    <mergeCell ref="IT98:IY98"/>
    <mergeCell ref="BGD116:BGI116"/>
    <mergeCell ref="ALJ88:ALO88"/>
    <mergeCell ref="HJ120:HO120"/>
    <mergeCell ref="AAH124:AAM124"/>
    <mergeCell ref="HD106:HI106"/>
    <mergeCell ref="KD121:KI121"/>
    <mergeCell ref="AKL118:AKQ118"/>
    <mergeCell ref="DF124:DK124"/>
    <mergeCell ref="DF118:DK118"/>
    <mergeCell ref="BMV98:BNA98"/>
    <mergeCell ref="FZ98:GE98"/>
    <mergeCell ref="BCL122:BCQ122"/>
    <mergeCell ref="ACV99:ADA99"/>
    <mergeCell ref="BCL105:BCQ105"/>
    <mergeCell ref="BGD111:BGI111"/>
    <mergeCell ref="BIX110:BJC110"/>
    <mergeCell ref="CB110:CG110"/>
    <mergeCell ref="YX117:ZC117"/>
    <mergeCell ref="ABR91:ABW91"/>
    <mergeCell ref="AYN92:AYS92"/>
    <mergeCell ref="BCF123:BCK123"/>
    <mergeCell ref="BEZ97:BFE97"/>
    <mergeCell ref="ADB108:ADG108"/>
    <mergeCell ref="AJN119:AJS119"/>
    <mergeCell ref="BLL91:BLQ91"/>
    <mergeCell ref="AWR96:AWW96"/>
    <mergeCell ref="BGJ120:BGO120"/>
    <mergeCell ref="QJ101:QO101"/>
    <mergeCell ref="ABL92:ABQ92"/>
    <mergeCell ref="WD111:WI111"/>
    <mergeCell ref="ANF108:ANK108"/>
    <mergeCell ref="PL96:PQ96"/>
    <mergeCell ref="APZ107:AQE107"/>
    <mergeCell ref="TD102:TI102"/>
    <mergeCell ref="AVT92:AVY92"/>
    <mergeCell ref="FZ108:GE108"/>
    <mergeCell ref="YX112:ZC112"/>
    <mergeCell ref="AZL123:AZQ123"/>
    <mergeCell ref="BCF124:BCK124"/>
    <mergeCell ref="AJH120:AJM120"/>
    <mergeCell ref="AMB94:AMG94"/>
    <mergeCell ref="ARV104:ASA104"/>
    <mergeCell ref="BLR100:BLW100"/>
    <mergeCell ref="BV112:CA112"/>
    <mergeCell ref="AUP105:AUU105"/>
    <mergeCell ref="BDJ110:BDO110"/>
    <mergeCell ref="FZ109:GE109"/>
    <mergeCell ref="ZV105:AAA105"/>
    <mergeCell ref="ML114:MQ114"/>
    <mergeCell ref="AJH121:AJM121"/>
    <mergeCell ref="AJH115:AJM115"/>
    <mergeCell ref="BDD117:BDI117"/>
    <mergeCell ref="AMB95:AMG95"/>
    <mergeCell ref="BDD111:BDI111"/>
    <mergeCell ref="CB121:CG121"/>
    <mergeCell ref="AMB89:AMG89"/>
    <mergeCell ref="BLR95:BLW95"/>
    <mergeCell ref="BCF113:BCK113"/>
    <mergeCell ref="EV95:FA95"/>
    <mergeCell ref="OZ89:PE89"/>
    <mergeCell ref="BAJ111:BAO111"/>
    <mergeCell ref="BDD112:BDI112"/>
    <mergeCell ref="BNN120:BNS120"/>
    <mergeCell ref="ZP124:ZU124"/>
    <mergeCell ref="EV90:FA90"/>
    <mergeCell ref="BCF108:BCK108"/>
    <mergeCell ref="CT100:CY100"/>
    <mergeCell ref="ZP118:ZU118"/>
    <mergeCell ref="AZF124:AZK124"/>
    <mergeCell ref="AID102:AII102"/>
    <mergeCell ref="BBZ98:BCE98"/>
    <mergeCell ref="OZ90:PE90"/>
    <mergeCell ref="AOP96:AOU96"/>
    <mergeCell ref="AYH120:AYM120"/>
    <mergeCell ref="BMD98:BMI98"/>
    <mergeCell ref="AEX98:AFC98"/>
    <mergeCell ref="AQR114:AQW114"/>
    <mergeCell ref="AWL124:AWQ124"/>
    <mergeCell ref="GR115:GW115"/>
    <mergeCell ref="BIF110:BIK110"/>
    <mergeCell ref="JL114:JQ114"/>
    <mergeCell ref="AGH121:AGM121"/>
    <mergeCell ref="PF99:PK99"/>
    <mergeCell ref="AJB95:AJG95"/>
    <mergeCell ref="ASN111:ASS111"/>
    <mergeCell ref="BMJ107:BMO107"/>
    <mergeCell ref="BMD93:BMI93"/>
    <mergeCell ref="FH93:FM93"/>
    <mergeCell ref="ATF89:ATK89"/>
    <mergeCell ref="AYZ99:AZE99"/>
    <mergeCell ref="AKX92:ALC92"/>
    <mergeCell ref="AEX93:AFC93"/>
    <mergeCell ref="AXV91:AYA91"/>
    <mergeCell ref="AJB90:AJG90"/>
    <mergeCell ref="BMJ102:BMO102"/>
    <mergeCell ref="FN102:FS102"/>
    <mergeCell ref="LH112:LM112"/>
    <mergeCell ref="APN122:APS122"/>
    <mergeCell ref="AZF108:AZK108"/>
    <mergeCell ref="AIV114:AJA114"/>
    <mergeCell ref="LZ90:ME90"/>
    <mergeCell ref="VL106:VQ106"/>
    <mergeCell ref="YL121:YQ121"/>
    <mergeCell ref="APH102:APM102"/>
    <mergeCell ref="LB113:LG113"/>
    <mergeCell ref="BKZ95:BLE95"/>
    <mergeCell ref="JF117:JK117"/>
    <mergeCell ref="VR121:VW121"/>
    <mergeCell ref="LZ91:ME91"/>
    <mergeCell ref="PR122:PW122"/>
    <mergeCell ref="VR115:VW115"/>
    <mergeCell ref="APN111:APS111"/>
    <mergeCell ref="WJ99:WO99"/>
    <mergeCell ref="BBT101:BBY101"/>
    <mergeCell ref="IB103:IG103"/>
    <mergeCell ref="ARJ108:ARO108"/>
    <mergeCell ref="BIF89:BIK89"/>
    <mergeCell ref="BKZ96:BLE96"/>
    <mergeCell ref="MF100:MK100"/>
    <mergeCell ref="BKZ90:BLE90"/>
    <mergeCell ref="ADT96:ADY96"/>
    <mergeCell ref="APN112:APS112"/>
    <mergeCell ref="APN106:APS106"/>
    <mergeCell ref="FN113:FS113"/>
    <mergeCell ref="WJ94:WO94"/>
    <mergeCell ref="LZ118:ME118"/>
    <mergeCell ref="ALP124:ALU124"/>
    <mergeCell ref="SL112:SQ112"/>
    <mergeCell ref="SL106:SQ106"/>
    <mergeCell ref="APH113:APM113"/>
    <mergeCell ref="AVT118:AVY118"/>
    <mergeCell ref="AHR111:AHW111"/>
    <mergeCell ref="AOD105:AOI105"/>
    <mergeCell ref="BBH93:BBM93"/>
    <mergeCell ref="AZX115:BAC115"/>
    <mergeCell ref="SR121:SW121"/>
    <mergeCell ref="MR97:MW97"/>
    <mergeCell ref="GR91:GW91"/>
    <mergeCell ref="SL107:SQ107"/>
    <mergeCell ref="KV88:LA88"/>
    <mergeCell ref="ON119:OS119"/>
    <mergeCell ref="ON94:OS94"/>
    <mergeCell ref="AIJ90:AIO90"/>
    <mergeCell ref="RH93:RM93"/>
    <mergeCell ref="AOD100:AOI100"/>
    <mergeCell ref="BHZ96:BIE96"/>
    <mergeCell ref="SR116:SW116"/>
    <mergeCell ref="AQF118:AQK118"/>
    <mergeCell ref="CH105:CM105"/>
    <mergeCell ref="BNN124:BNS124"/>
    <mergeCell ref="ABX122:ACC122"/>
    <mergeCell ref="IT110:IY110"/>
    <mergeCell ref="AOJ109:AOO109"/>
    <mergeCell ref="BD91:BI91"/>
    <mergeCell ref="BLR122:BLW122"/>
    <mergeCell ref="EV122:FA122"/>
    <mergeCell ref="ABR102:ABW102"/>
    <mergeCell ref="AYN109:AYS109"/>
    <mergeCell ref="BEZ114:BFE114"/>
    <mergeCell ref="AEL103:AEQ103"/>
    <mergeCell ref="RH109:RM109"/>
    <mergeCell ref="IZ119:JE119"/>
    <mergeCell ref="AUP121:AUU121"/>
    <mergeCell ref="AKX91:ALC91"/>
    <mergeCell ref="CB122:CG122"/>
    <mergeCell ref="BAD96:BAI96"/>
    <mergeCell ref="AST94:ASY94"/>
    <mergeCell ref="ABR97:ABW97"/>
    <mergeCell ref="AMT88:AMY88"/>
    <mergeCell ref="LN94:LS94"/>
    <mergeCell ref="BHZ124:BIE124"/>
    <mergeCell ref="RH104:RM104"/>
    <mergeCell ref="AOV106:APA106"/>
    <mergeCell ref="AUP116:AUU116"/>
    <mergeCell ref="AXJ96:AXO96"/>
    <mergeCell ref="BOL112:BOQ112"/>
    <mergeCell ref="ABL104:ABQ104"/>
    <mergeCell ref="AXJ90:AXO90"/>
    <mergeCell ref="FZ120:GE120"/>
    <mergeCell ref="BDV122:BEA122"/>
    <mergeCell ref="IT94:IY94"/>
    <mergeCell ref="AAH90:AAM90"/>
    <mergeCell ref="LN95:LS95"/>
    <mergeCell ref="LN89:LS89"/>
    <mergeCell ref="BLR112:BLW112"/>
    <mergeCell ref="AOV107:APA107"/>
    <mergeCell ref="EV106:FA106"/>
    <mergeCell ref="ABR113:ABW113"/>
    <mergeCell ref="AOV101:APA101"/>
    <mergeCell ref="HP107:HU107"/>
    <mergeCell ref="AID118:AII118"/>
    <mergeCell ref="AVH95:AVM95"/>
    <mergeCell ref="BHT99:BHY99"/>
    <mergeCell ref="AKX119:ALC119"/>
    <mergeCell ref="XN117:XS117"/>
    <mergeCell ref="ANR93:ANW93"/>
    <mergeCell ref="ATL103:ATQ103"/>
    <mergeCell ref="BDV111:BEA111"/>
    <mergeCell ref="B97:G97"/>
    <mergeCell ref="KD88:KI88"/>
    <mergeCell ref="EV107:FA107"/>
    <mergeCell ref="YR103:YW103"/>
    <mergeCell ref="RZ116:SE116"/>
    <mergeCell ref="BHT94:BHY94"/>
    <mergeCell ref="BET110:BEY110"/>
    <mergeCell ref="AUJ96:AUO96"/>
    <mergeCell ref="BDV112:BEA112"/>
    <mergeCell ref="BDV106:BEA106"/>
    <mergeCell ref="AGZ88:AHE88"/>
    <mergeCell ref="AKR94:AKW94"/>
    <mergeCell ref="BEN90:BES90"/>
    <mergeCell ref="DL100:DQ100"/>
    <mergeCell ref="BBZ110:BCE110"/>
    <mergeCell ref="MF101:MK101"/>
    <mergeCell ref="BDP113:BDU113"/>
    <mergeCell ref="RZ111:SE111"/>
    <mergeCell ref="BMJ118:BMO118"/>
    <mergeCell ref="UT110:UY110"/>
    <mergeCell ref="AVH123:AVM123"/>
    <mergeCell ref="YL105:YQ105"/>
    <mergeCell ref="AUJ91:AUO91"/>
    <mergeCell ref="AYB122:AYG122"/>
    <mergeCell ref="QV103:RA103"/>
    <mergeCell ref="BOF115:BOK115"/>
    <mergeCell ref="ANR104:ANW104"/>
    <mergeCell ref="BHN100:BHS100"/>
    <mergeCell ref="DL95:DQ95"/>
    <mergeCell ref="UN92:US92"/>
    <mergeCell ref="XH91:XM91"/>
    <mergeCell ref="AAZ97:ABE97"/>
    <mergeCell ref="B108:G108"/>
    <mergeCell ref="BAP103:BAU103"/>
    <mergeCell ref="QP104:QU104"/>
    <mergeCell ref="ACJ120:ACO120"/>
    <mergeCell ref="LH123:LM123"/>
    <mergeCell ref="AFD119:AFI119"/>
    <mergeCell ref="IH114:IM114"/>
    <mergeCell ref="AKX104:ALC104"/>
    <mergeCell ref="OB124:OG124"/>
    <mergeCell ref="BET100:BEY100"/>
    <mergeCell ref="EJ88:EO88"/>
    <mergeCell ref="AGZ116:AHE116"/>
    <mergeCell ref="AYB113:AYG113"/>
    <mergeCell ref="BAV112:BBA112"/>
    <mergeCell ref="QP105:QU105"/>
    <mergeCell ref="QP99:QU99"/>
    <mergeCell ref="ABF101:ABK101"/>
    <mergeCell ref="BAV107:BBA107"/>
    <mergeCell ref="AHR95:AHW95"/>
    <mergeCell ref="XH119:XM119"/>
    <mergeCell ref="ED101:EI101"/>
    <mergeCell ref="AJN92:AJS92"/>
    <mergeCell ref="BDJ88:BDO88"/>
    <mergeCell ref="BHB94:BHG94"/>
    <mergeCell ref="XB120:XG120"/>
    <mergeCell ref="BJV93:BKA93"/>
    <mergeCell ref="ZV94:AAA94"/>
    <mergeCell ref="ARJ120:ARO120"/>
    <mergeCell ref="BLF116:BLK116"/>
    <mergeCell ref="XH114:XM114"/>
    <mergeCell ref="AL96:AQ96"/>
    <mergeCell ref="ARD110:ARI110"/>
    <mergeCell ref="BNZ117:BOE117"/>
    <mergeCell ref="XZ98:YE98"/>
    <mergeCell ref="AKL123:AKQ123"/>
    <mergeCell ref="BNB113:BNG113"/>
    <mergeCell ref="NP105:NU105"/>
    <mergeCell ref="XB94:XG94"/>
    <mergeCell ref="AF114:AK114"/>
    <mergeCell ref="XB121:XG121"/>
    <mergeCell ref="UB110:UG110"/>
    <mergeCell ref="ZV95:AAA95"/>
    <mergeCell ref="ZV89:AAA89"/>
    <mergeCell ref="ATR91:ATW91"/>
    <mergeCell ref="AXJ122:AXO122"/>
    <mergeCell ref="EJ111:EO111"/>
    <mergeCell ref="BDD101:BDI101"/>
    <mergeCell ref="AHR123:AHW123"/>
    <mergeCell ref="BJP95:BJU95"/>
    <mergeCell ref="XZ93:YE93"/>
    <mergeCell ref="KV99:LA99"/>
    <mergeCell ref="AIJ101:AIO101"/>
    <mergeCell ref="NP100:NU100"/>
    <mergeCell ref="AOD111:AOI111"/>
    <mergeCell ref="BNT92:BNY92"/>
    <mergeCell ref="GX92:HC92"/>
    <mergeCell ref="KP123:KU123"/>
    <mergeCell ref="BDJ116:BDO116"/>
    <mergeCell ref="AGN92:AGS92"/>
    <mergeCell ref="AMZ103:ANE103"/>
    <mergeCell ref="AMZ97:ANE97"/>
    <mergeCell ref="BJV104:BKA104"/>
    <mergeCell ref="CZ104:DE104"/>
    <mergeCell ref="BBN114:BBS114"/>
    <mergeCell ref="FT105:FY105"/>
    <mergeCell ref="AL124:AQ124"/>
    <mergeCell ref="BD102:BI102"/>
    <mergeCell ref="KP118:KU118"/>
    <mergeCell ref="AEL114:AEQ114"/>
    <mergeCell ref="BEB95:BEG95"/>
    <mergeCell ref="AMZ98:ANE98"/>
    <mergeCell ref="BJV105:BKA105"/>
    <mergeCell ref="BEB89:BEG89"/>
    <mergeCell ref="CZ105:DE105"/>
    <mergeCell ref="CZ99:DE99"/>
    <mergeCell ref="UB121:UG121"/>
    <mergeCell ref="WV95:XA95"/>
    <mergeCell ref="AAN101:AAS101"/>
    <mergeCell ref="ACP105:ACU105"/>
    <mergeCell ref="AGH111:AGM111"/>
    <mergeCell ref="BAD107:BAI107"/>
    <mergeCell ref="AJB110:AJG110"/>
    <mergeCell ref="BFX117:BGC117"/>
    <mergeCell ref="BIR91:BIW91"/>
    <mergeCell ref="BMJ122:BMO122"/>
    <mergeCell ref="RH121:RM121"/>
    <mergeCell ref="WV96:XA96"/>
    <mergeCell ref="AGN120:AGS120"/>
    <mergeCell ref="WV90:XA90"/>
    <mergeCell ref="NJ108:NO108"/>
    <mergeCell ref="AXJ101:AXO101"/>
    <mergeCell ref="BAD102:BAI102"/>
    <mergeCell ref="AQR120:AQW120"/>
    <mergeCell ref="AER124:AEW124"/>
    <mergeCell ref="T96:Y96"/>
    <mergeCell ref="JL120:JQ120"/>
    <mergeCell ref="BGP96:BGU96"/>
    <mergeCell ref="T90:Y90"/>
    <mergeCell ref="HP124:HU124"/>
    <mergeCell ref="HP118:HU118"/>
    <mergeCell ref="BGV122:BHA122"/>
    <mergeCell ref="AHF99:AHK99"/>
    <mergeCell ref="AQR115:AQW115"/>
    <mergeCell ref="Z105:AE105"/>
    <mergeCell ref="ND93:NI93"/>
    <mergeCell ref="BKN111:BKS111"/>
    <mergeCell ref="ATL114:ATQ114"/>
    <mergeCell ref="BNH110:BNM110"/>
    <mergeCell ref="T91:Y91"/>
    <mergeCell ref="JL115:JQ115"/>
    <mergeCell ref="MF89:MK89"/>
    <mergeCell ref="ADB103:ADG103"/>
    <mergeCell ref="BCX92:BDC92"/>
    <mergeCell ref="BGP123:BGU123"/>
    <mergeCell ref="BJJ97:BJO97"/>
    <mergeCell ref="HP119:HU119"/>
    <mergeCell ref="KJ93:KO93"/>
    <mergeCell ref="AVZ95:AWE95"/>
    <mergeCell ref="AVZ89:AWE89"/>
    <mergeCell ref="BKT120:BKY120"/>
    <mergeCell ref="AYT96:AYY96"/>
    <mergeCell ref="Z100:AE100"/>
    <mergeCell ref="DR106:DW106"/>
    <mergeCell ref="XN102:XS102"/>
    <mergeCell ref="BDV123:BEA123"/>
    <mergeCell ref="ADH112:ADM112"/>
    <mergeCell ref="AGZ118:AHE118"/>
    <mergeCell ref="KD94:KI94"/>
    <mergeCell ref="BGP124:BGU124"/>
    <mergeCell ref="T118:Y118"/>
    <mergeCell ref="BJJ98:BJO98"/>
    <mergeCell ref="AYZ105:AZE105"/>
    <mergeCell ref="A2:C2"/>
    <mergeCell ref="OT96:OY96"/>
    <mergeCell ref="BFL110:BFQ110"/>
    <mergeCell ref="ADN121:ADS121"/>
    <mergeCell ref="AMH98:AMM98"/>
    <mergeCell ref="KJ109:KO109"/>
    <mergeCell ref="QV114:RA114"/>
    <mergeCell ref="ABX105:ACC105"/>
    <mergeCell ref="ANR115:ANW115"/>
    <mergeCell ref="GL121:GQ121"/>
    <mergeCell ref="AQL89:AQQ89"/>
    <mergeCell ref="BJJ108:BJO108"/>
    <mergeCell ref="TJ89:TO89"/>
    <mergeCell ref="AMH93:AMM93"/>
    <mergeCell ref="AWR101:AWW101"/>
    <mergeCell ref="ABX100:ACC100"/>
    <mergeCell ref="ANR116:ANW116"/>
    <mergeCell ref="AVT96:AVY96"/>
    <mergeCell ref="BFF112:BFK112"/>
    <mergeCell ref="AR106:AW106"/>
    <mergeCell ref="GL116:GQ116"/>
    <mergeCell ref="ADZ118:AEE118"/>
    <mergeCell ref="AUV92:AVA92"/>
    <mergeCell ref="AMN102:AMS102"/>
    <mergeCell ref="BJJ109:BJO109"/>
    <mergeCell ref="BGJ98:BGO98"/>
    <mergeCell ref="ASZ96:ATE96"/>
    <mergeCell ref="AFV115:AGA115"/>
    <mergeCell ref="ASZ90:ATE90"/>
    <mergeCell ref="BFL121:BFQ121"/>
    <mergeCell ref="PL102:PQ102"/>
    <mergeCell ref="AMH109:AMM109"/>
    <mergeCell ref="VF112:VK112"/>
    <mergeCell ref="AST114:ASY114"/>
    <mergeCell ref="TP99:TU99"/>
    <mergeCell ref="ALD95:ALI95"/>
    <mergeCell ref="AWX111:AXC111"/>
    <mergeCell ref="ASZ123:ATE123"/>
    <mergeCell ref="AJH93:AJM93"/>
    <mergeCell ref="BGD100:BGI100"/>
    <mergeCell ref="H100:M100"/>
    <mergeCell ref="AVT124:AVY124"/>
    <mergeCell ref="ALD90:ALI90"/>
    <mergeCell ref="AWX106:AXC106"/>
    <mergeCell ref="AMN113:AMS113"/>
    <mergeCell ref="ASZ124:ATE124"/>
    <mergeCell ref="BKB115:BKG115"/>
    <mergeCell ref="ASZ118:ATE118"/>
    <mergeCell ref="WD100:WI100"/>
    <mergeCell ref="H95:M95"/>
    <mergeCell ref="ZV106:AAA106"/>
    <mergeCell ref="BMV114:BNA114"/>
    <mergeCell ref="ATR102:ATW102"/>
    <mergeCell ref="PL113:PQ113"/>
    <mergeCell ref="AJH109:AJM109"/>
    <mergeCell ref="HD123:HI123"/>
    <mergeCell ref="AVN99:AVS99"/>
    <mergeCell ref="ABL93:ABQ93"/>
    <mergeCell ref="AAB115:AAG115"/>
    <mergeCell ref="JR104:JW104"/>
    <mergeCell ref="ML103:MQ103"/>
    <mergeCell ref="SF88:SK88"/>
    <mergeCell ref="VX119:WC119"/>
    <mergeCell ref="AVT108:AVY108"/>
    <mergeCell ref="BMP89:BMU89"/>
    <mergeCell ref="YR93:YW93"/>
    <mergeCell ref="FT116:FY116"/>
    <mergeCell ref="BMP116:BMU116"/>
    <mergeCell ref="IN90:IS90"/>
    <mergeCell ref="OH100:OM100"/>
    <mergeCell ref="AID96:AII96"/>
    <mergeCell ref="JX113:KC113"/>
    <mergeCell ref="YL94:YQ94"/>
    <mergeCell ref="APZ124:AQE124"/>
    <mergeCell ref="FT117:FY117"/>
    <mergeCell ref="FT111:FY111"/>
    <mergeCell ref="MF122:MK122"/>
    <mergeCell ref="AID91:AII91"/>
    <mergeCell ref="YR109:YW109"/>
    <mergeCell ref="ALV97:AMA97"/>
    <mergeCell ref="ALV122:AMA122"/>
    <mergeCell ref="BFR93:BFW93"/>
    <mergeCell ref="BLL103:BLQ103"/>
    <mergeCell ref="EP103:EU103"/>
    <mergeCell ref="ASH91:ASM91"/>
    <mergeCell ref="BBZ115:BCE115"/>
    <mergeCell ref="BET89:BEY89"/>
    <mergeCell ref="LB91:LG91"/>
    <mergeCell ref="QD120:QI120"/>
    <mergeCell ref="B123:G123"/>
    <mergeCell ref="PF88:PK88"/>
    <mergeCell ref="SX119:TC119"/>
    <mergeCell ref="SX94:TC94"/>
    <mergeCell ref="YR104:YW104"/>
    <mergeCell ref="VR93:VW93"/>
    <mergeCell ref="ASN100:ASS100"/>
    <mergeCell ref="BBZ116:BCE116"/>
    <mergeCell ref="BKB96:BKG96"/>
    <mergeCell ref="OZ106:PE106"/>
    <mergeCell ref="AHX110:AIC110"/>
    <mergeCell ref="UT116:UY116"/>
    <mergeCell ref="BCR94:BCW94"/>
    <mergeCell ref="ALV113:AMA113"/>
    <mergeCell ref="ASH118:ASM118"/>
    <mergeCell ref="D74:K74"/>
    <mergeCell ref="ND110:NI110"/>
    <mergeCell ref="BHH96:BHM96"/>
    <mergeCell ref="AWL115:AWQ115"/>
    <mergeCell ref="FN91:FS91"/>
    <mergeCell ref="JF122:JK122"/>
    <mergeCell ref="OZ107:PE107"/>
    <mergeCell ref="BV113:CA113"/>
    <mergeCell ref="OZ101:PE101"/>
    <mergeCell ref="ALV108:AMA108"/>
    <mergeCell ref="ASH119:ASM119"/>
    <mergeCell ref="VL95:VQ95"/>
    <mergeCell ref="LB119:LG119"/>
    <mergeCell ref="AYT107:AYY107"/>
    <mergeCell ref="ADH123:ADM123"/>
    <mergeCell ref="BNZ106:BOE106"/>
    <mergeCell ref="AGB97:AGG97"/>
    <mergeCell ref="ARD88:ARI88"/>
    <mergeCell ref="AXP93:AXU93"/>
    <mergeCell ref="AIV98:AJA98"/>
    <mergeCell ref="VR104:VW104"/>
    <mergeCell ref="CN92:CS92"/>
    <mergeCell ref="BMD110:BMI110"/>
    <mergeCell ref="AYZ116:AZE116"/>
    <mergeCell ref="BBT90:BBY90"/>
    <mergeCell ref="BBT117:BBY117"/>
    <mergeCell ref="LT98:LY98"/>
    <mergeCell ref="BIF122:BIK122"/>
    <mergeCell ref="BAV113:BBA113"/>
    <mergeCell ref="VR105:VW105"/>
    <mergeCell ref="AHL91:AHQ91"/>
    <mergeCell ref="ACD110:ACI110"/>
    <mergeCell ref="AGB113:AGG113"/>
    <mergeCell ref="BFL122:BFQ122"/>
    <mergeCell ref="LZ107:ME107"/>
    <mergeCell ref="RT117:RY117"/>
    <mergeCell ref="VL123:VQ123"/>
    <mergeCell ref="APH119:APM119"/>
    <mergeCell ref="YF97:YK97"/>
    <mergeCell ref="NV104:OA104"/>
    <mergeCell ref="BBN92:BBS92"/>
    <mergeCell ref="BEH91:BEM91"/>
    <mergeCell ref="BHZ97:BIE97"/>
    <mergeCell ref="AAT103:AAY103"/>
    <mergeCell ref="AXP104:AXU104"/>
    <mergeCell ref="BJJ120:BJO120"/>
    <mergeCell ref="CN120:CS120"/>
    <mergeCell ref="BMD94:BMI94"/>
    <mergeCell ref="FH94:FM94"/>
    <mergeCell ref="APH114:APM114"/>
    <mergeCell ref="BIF112:BIK112"/>
    <mergeCell ref="BIF106:BIK106"/>
    <mergeCell ref="YF113:YK113"/>
    <mergeCell ref="APB94:APG94"/>
    <mergeCell ref="SF114:SK114"/>
    <mergeCell ref="BKZ107:BLE107"/>
    <mergeCell ref="XZ99:YE99"/>
    <mergeCell ref="ARV95:ASA95"/>
    <mergeCell ref="AAT98:AAY98"/>
    <mergeCell ref="BEH124:BEM124"/>
    <mergeCell ref="CN115:CS115"/>
    <mergeCell ref="BEB110:BEG110"/>
    <mergeCell ref="ANX107:AOC107"/>
    <mergeCell ref="AZR123:AZW123"/>
    <mergeCell ref="ATR117:ATW117"/>
    <mergeCell ref="BCL97:BCQ97"/>
    <mergeCell ref="BNN88:BNS88"/>
    <mergeCell ref="BJ107:BO107"/>
    <mergeCell ref="BIF107:BIK107"/>
    <mergeCell ref="AWL91:AWQ91"/>
    <mergeCell ref="BJ101:BO101"/>
    <mergeCell ref="VF97:VK97"/>
    <mergeCell ref="ASB104:ASG104"/>
    <mergeCell ref="YX92:ZC92"/>
    <mergeCell ref="BBN120:BBS120"/>
    <mergeCell ref="HV95:IA95"/>
    <mergeCell ref="HV89:IA89"/>
    <mergeCell ref="BEH119:BEM119"/>
    <mergeCell ref="KP96:KU96"/>
    <mergeCell ref="ALD107:ALI107"/>
    <mergeCell ref="ALD101:ALI101"/>
    <mergeCell ref="BD108:BI108"/>
    <mergeCell ref="ADN88:ADS88"/>
    <mergeCell ref="SL124:SQ124"/>
    <mergeCell ref="BGV100:BHA100"/>
    <mergeCell ref="H106:M106"/>
    <mergeCell ref="KV105:LA105"/>
    <mergeCell ref="RH110:RM110"/>
    <mergeCell ref="AOD117:AOI117"/>
    <mergeCell ref="BEZ98:BFE98"/>
    <mergeCell ref="UZ105:VE105"/>
    <mergeCell ref="UZ99:VE99"/>
    <mergeCell ref="AUP122:AUU122"/>
    <mergeCell ref="ABL110:ABQ110"/>
    <mergeCell ref="RB117:RG117"/>
    <mergeCell ref="AFP101:AFU101"/>
    <mergeCell ref="HV123:IA123"/>
    <mergeCell ref="UZ100:VE100"/>
    <mergeCell ref="AYN120:AYS120"/>
    <mergeCell ref="IN101:IS101"/>
    <mergeCell ref="AFJ108:AFO108"/>
    <mergeCell ref="OH111:OM111"/>
    <mergeCell ref="BBH94:BBM94"/>
    <mergeCell ref="ANX92:AOC92"/>
    <mergeCell ref="RB112:RG112"/>
    <mergeCell ref="BHT88:BHY88"/>
    <mergeCell ref="AUJ97:AUO97"/>
    <mergeCell ref="AUJ124:AUO124"/>
    <mergeCell ref="BOF93:BOK93"/>
    <mergeCell ref="AXD98:AXI98"/>
    <mergeCell ref="AJZ104:AKE104"/>
    <mergeCell ref="BNH116:BNM116"/>
    <mergeCell ref="ABR114:ABW114"/>
    <mergeCell ref="BLL114:BLQ114"/>
    <mergeCell ref="EP114:EU114"/>
    <mergeCell ref="KJ124:KO124"/>
    <mergeCell ref="ABL121:ABQ121"/>
    <mergeCell ref="ABL115:ABQ115"/>
    <mergeCell ref="AEF95:AEK95"/>
    <mergeCell ref="AJZ105:AKE105"/>
    <mergeCell ref="AEF89:AEK89"/>
    <mergeCell ref="BNH117:BNM117"/>
    <mergeCell ref="BHN101:BHS101"/>
    <mergeCell ref="AUJ113:AUO113"/>
    <mergeCell ref="AAH107:AAM107"/>
    <mergeCell ref="AMB123:AMG123"/>
    <mergeCell ref="AGB117:AGG117"/>
    <mergeCell ref="AZX88:BAC88"/>
    <mergeCell ref="AUJ108:AUO108"/>
    <mergeCell ref="BOF104:BOK104"/>
    <mergeCell ref="AAH102:AAM102"/>
    <mergeCell ref="AXD109:AXI109"/>
    <mergeCell ref="HD90:HI90"/>
    <mergeCell ref="BDP114:BDU114"/>
    <mergeCell ref="AGT96:AGY96"/>
    <mergeCell ref="OZ118:PE118"/>
    <mergeCell ref="AOP124:AOU124"/>
    <mergeCell ref="HJ99:HO99"/>
    <mergeCell ref="BGD89:BGI89"/>
    <mergeCell ref="AGZ105:AHE105"/>
    <mergeCell ref="AKR111:AKW111"/>
    <mergeCell ref="BKH117:BKM117"/>
    <mergeCell ref="BKH92:BKM92"/>
    <mergeCell ref="BNZ123:BOE123"/>
    <mergeCell ref="DF103:DK103"/>
    <mergeCell ref="ADB92:ADG92"/>
    <mergeCell ref="BDJ89:BDO89"/>
    <mergeCell ref="BGJ104:BGO104"/>
    <mergeCell ref="AJN97:AJS97"/>
    <mergeCell ref="ANF92:ANK92"/>
    <mergeCell ref="UN109:US109"/>
    <mergeCell ref="DL112:DQ112"/>
    <mergeCell ref="UH93:UM93"/>
    <mergeCell ref="AGT124:AGY124"/>
    <mergeCell ref="ED90:EI90"/>
    <mergeCell ref="AJN98:AJS98"/>
    <mergeCell ref="NP106:NU106"/>
    <mergeCell ref="BGJ99:BGO99"/>
    <mergeCell ref="AQX118:ARC118"/>
    <mergeCell ref="ZD105:ZI105"/>
    <mergeCell ref="DF113:DK113"/>
    <mergeCell ref="AEX122:AFC122"/>
    <mergeCell ref="AJH99:AJM99"/>
    <mergeCell ref="BDD95:BDI95"/>
    <mergeCell ref="BIX105:BJC105"/>
    <mergeCell ref="NV121:OA121"/>
    <mergeCell ref="XH103:XM103"/>
    <mergeCell ref="B32:C32"/>
    <mergeCell ref="ED91:EI91"/>
    <mergeCell ref="NV115:OA115"/>
    <mergeCell ref="B26:C26"/>
    <mergeCell ref="QP116:QU116"/>
    <mergeCell ref="AHL97:AHQ97"/>
    <mergeCell ref="BKZ123:BLE123"/>
    <mergeCell ref="ATX101:AUC101"/>
    <mergeCell ref="AF103:AK103"/>
    <mergeCell ref="FZ88:GE88"/>
    <mergeCell ref="JR119:JW119"/>
    <mergeCell ref="BAJ95:BAO95"/>
    <mergeCell ref="BDD96:BDI96"/>
    <mergeCell ref="BMV120:BNA120"/>
    <mergeCell ref="BDD90:BDI90"/>
    <mergeCell ref="IB106:IG106"/>
    <mergeCell ref="ATR108:ATW108"/>
    <mergeCell ref="NV116:OA116"/>
    <mergeCell ref="B27:C27"/>
    <mergeCell ref="AHR112:AHW112"/>
    <mergeCell ref="BKZ124:BLE124"/>
    <mergeCell ref="BKZ118:BLE118"/>
    <mergeCell ref="ED118:EI118"/>
    <mergeCell ref="BNT98:BNY98"/>
    <mergeCell ref="ARV106:ASA106"/>
    <mergeCell ref="ADT124:ADY124"/>
    <mergeCell ref="AJN109:AJS109"/>
    <mergeCell ref="BDJ105:BDO105"/>
    <mergeCell ref="BHB111:BHG111"/>
    <mergeCell ref="BMV121:BNA121"/>
    <mergeCell ref="BJV110:BKA110"/>
    <mergeCell ref="TD90:TI90"/>
    <mergeCell ref="BNN99:BNS99"/>
    <mergeCell ref="ML109:MQ109"/>
    <mergeCell ref="AZF103:AZK103"/>
    <mergeCell ref="ED119:EI119"/>
    <mergeCell ref="B37:C37"/>
    <mergeCell ref="KP107:KU107"/>
    <mergeCell ref="AKF88:AKK88"/>
    <mergeCell ref="ANX119:AOC119"/>
    <mergeCell ref="BNT108:BNY108"/>
    <mergeCell ref="AQR93:AQW93"/>
    <mergeCell ref="CZ88:DE88"/>
    <mergeCell ref="GR94:GW94"/>
    <mergeCell ref="BDD118:BDI118"/>
    <mergeCell ref="JL93:JQ93"/>
    <mergeCell ref="AGH100:AGM100"/>
    <mergeCell ref="BJP112:BJU112"/>
    <mergeCell ref="BBH122:BBM122"/>
    <mergeCell ref="AZF92:AZK92"/>
    <mergeCell ref="AQX102:ARC102"/>
    <mergeCell ref="BNT109:BNY109"/>
    <mergeCell ref="UB122:UG122"/>
    <mergeCell ref="BAJ118:BAO118"/>
    <mergeCell ref="AX110:BC110"/>
    <mergeCell ref="MR113:MW113"/>
    <mergeCell ref="AAN91:AAS91"/>
    <mergeCell ref="AKF115:AKK115"/>
    <mergeCell ref="Z106:AE106"/>
    <mergeCell ref="BJV121:BKA121"/>
    <mergeCell ref="WV113:XA113"/>
    <mergeCell ref="TV102:UA102"/>
    <mergeCell ref="AQR109:AQW109"/>
    <mergeCell ref="CT107:CY107"/>
    <mergeCell ref="WP103:WU103"/>
    <mergeCell ref="B71:C71"/>
    <mergeCell ref="JF95:JK95"/>
    <mergeCell ref="AVH105:AVM105"/>
    <mergeCell ref="RB123:RG123"/>
    <mergeCell ref="CZ116:DE116"/>
    <mergeCell ref="TV97:UA97"/>
    <mergeCell ref="AEX88:AFC88"/>
    <mergeCell ref="AQR104:AQW104"/>
    <mergeCell ref="WP98:WU98"/>
    <mergeCell ref="AMT116:AMY116"/>
    <mergeCell ref="APN96:APS96"/>
    <mergeCell ref="APN90:APS90"/>
    <mergeCell ref="AX94:BC94"/>
    <mergeCell ref="AXJ124:AXO124"/>
    <mergeCell ref="AXJ118:AXO118"/>
    <mergeCell ref="DR95:DW95"/>
    <mergeCell ref="AEF106:AEK106"/>
    <mergeCell ref="AJZ116:AKE116"/>
    <mergeCell ref="ND111:NI111"/>
    <mergeCell ref="AGZ107:AHE107"/>
    <mergeCell ref="PX110:QC110"/>
    <mergeCell ref="TV113:UA113"/>
    <mergeCell ref="AGZ101:AHE101"/>
    <mergeCell ref="APN91:APS91"/>
    <mergeCell ref="ATF122:ATK122"/>
    <mergeCell ref="JF123:JK123"/>
    <mergeCell ref="AZX99:BAC99"/>
    <mergeCell ref="ZJ88:ZO88"/>
    <mergeCell ref="BFR109:BFW109"/>
    <mergeCell ref="ADB119:ADG119"/>
    <mergeCell ref="AFV93:AGA93"/>
    <mergeCell ref="BCR100:BCW100"/>
    <mergeCell ref="ALP103:ALU103"/>
    <mergeCell ref="AXJ119:AXO119"/>
    <mergeCell ref="SL91:SQ91"/>
    <mergeCell ref="AVT97:AVY97"/>
    <mergeCell ref="AAH119:AAM119"/>
    <mergeCell ref="AZX94:BAC94"/>
    <mergeCell ref="ADB114:ADG114"/>
    <mergeCell ref="SR100:SW100"/>
    <mergeCell ref="AVZ112:AWE112"/>
    <mergeCell ref="LZ113:ME113"/>
    <mergeCell ref="GL122:GQ122"/>
    <mergeCell ref="KD111:KI111"/>
    <mergeCell ref="QP122:QU122"/>
    <mergeCell ref="ANL123:ANQ123"/>
    <mergeCell ref="WJ101:WO101"/>
    <mergeCell ref="AQF122:AQK122"/>
    <mergeCell ref="AQF97:AQK97"/>
    <mergeCell ref="BNB104:BNG104"/>
    <mergeCell ref="LZ108:ME108"/>
    <mergeCell ref="AFV104:AGA104"/>
    <mergeCell ref="BGJ115:BGO115"/>
    <mergeCell ref="APH120:APM120"/>
    <mergeCell ref="BJD89:BJI89"/>
    <mergeCell ref="AOJ88:AOO88"/>
    <mergeCell ref="BJD116:BJI116"/>
    <mergeCell ref="TD97:TI97"/>
    <mergeCell ref="YX107:ZC107"/>
    <mergeCell ref="BLX90:BMC90"/>
    <mergeCell ref="AYN88:AYS88"/>
    <mergeCell ref="UN120:US120"/>
    <mergeCell ref="DL123:DQ123"/>
    <mergeCell ref="RH88:RM88"/>
    <mergeCell ref="ADB104:ADG104"/>
    <mergeCell ref="GF124:GK124"/>
    <mergeCell ref="IZ98:JE98"/>
    <mergeCell ref="BOL96:BOQ96"/>
    <mergeCell ref="AMH110:AMM110"/>
    <mergeCell ref="ZD116:ZI116"/>
    <mergeCell ref="ASZ112:ATE112"/>
    <mergeCell ref="ABX117:ACC117"/>
    <mergeCell ref="AST98:ASY98"/>
    <mergeCell ref="PF110:PK110"/>
    <mergeCell ref="XH89:XM89"/>
    <mergeCell ref="AOV91:APA91"/>
    <mergeCell ref="BOL91:BOQ91"/>
    <mergeCell ref="HP91:HU91"/>
    <mergeCell ref="TJ107:TO107"/>
    <mergeCell ref="GF113:GK113"/>
    <mergeCell ref="TJ101:TO101"/>
    <mergeCell ref="ZD117:ZI117"/>
    <mergeCell ref="AQF108:AQK108"/>
    <mergeCell ref="AF89:AK89"/>
    <mergeCell ref="MR120:MW120"/>
    <mergeCell ref="LT88:LY88"/>
    <mergeCell ref="B80:K80"/>
    <mergeCell ref="PL119:PQ119"/>
    <mergeCell ref="BLR91:BLW91"/>
    <mergeCell ref="EV91:FA91"/>
    <mergeCell ref="ABR92:ABW92"/>
    <mergeCell ref="AVN88:AVS88"/>
    <mergeCell ref="AZF94:AZK94"/>
    <mergeCell ref="AID97:AII97"/>
    <mergeCell ref="BEZ104:BFE104"/>
    <mergeCell ref="GF108:GK108"/>
    <mergeCell ref="AKX98:ALC98"/>
    <mergeCell ref="IZ109:JE109"/>
    <mergeCell ref="AJN120:AJS120"/>
    <mergeCell ref="PL114:PQ114"/>
    <mergeCell ref="AMH121:AMM121"/>
    <mergeCell ref="QD98:QI98"/>
    <mergeCell ref="H109:L109"/>
    <mergeCell ref="BMP122:BMU122"/>
    <mergeCell ref="BFF113:BFK113"/>
    <mergeCell ref="PF94:PK94"/>
    <mergeCell ref="AZF89:AZK89"/>
    <mergeCell ref="RZ95:SE95"/>
    <mergeCell ref="BOL119:BOQ119"/>
    <mergeCell ref="AVH107:AVM107"/>
    <mergeCell ref="AVH101:AVM101"/>
    <mergeCell ref="ZV123:AAA123"/>
    <mergeCell ref="ACP97:ACU97"/>
    <mergeCell ref="ANR88:ANW88"/>
    <mergeCell ref="PF89:PK89"/>
    <mergeCell ref="SF104:SK104"/>
    <mergeCell ref="BFX92:BGC92"/>
    <mergeCell ref="ASN101:ASS101"/>
    <mergeCell ref="AVN116:AVS116"/>
    <mergeCell ref="BMJ97:BMO97"/>
    <mergeCell ref="LH107:LM107"/>
    <mergeCell ref="LH101:LM101"/>
    <mergeCell ref="AID108:AII108"/>
    <mergeCell ref="BBZ104:BCE104"/>
    <mergeCell ref="BLL120:BLQ120"/>
    <mergeCell ref="JR121:JW121"/>
    <mergeCell ref="ARJ114:ARO114"/>
    <mergeCell ref="JR115:JW115"/>
    <mergeCell ref="YR110:YW110"/>
    <mergeCell ref="CT118:CY118"/>
    <mergeCell ref="WP114:WU114"/>
    <mergeCell ref="BBZ122:BCE122"/>
    <mergeCell ref="OH117:OM117"/>
    <mergeCell ref="AWF95:AWK95"/>
    <mergeCell ref="AFD98:AFI98"/>
    <mergeCell ref="BBZ105:BCE105"/>
    <mergeCell ref="GX115:HC115"/>
    <mergeCell ref="BIL110:BIQ110"/>
    <mergeCell ref="YL111:YQ111"/>
    <mergeCell ref="ASH107:ASM107"/>
    <mergeCell ref="AYB117:AYG117"/>
    <mergeCell ref="AYB92:AYG92"/>
    <mergeCell ref="BBT123:BBY123"/>
    <mergeCell ref="BAV91:BBA91"/>
    <mergeCell ref="ACP108:ACU108"/>
    <mergeCell ref="AUD104:AUI104"/>
    <mergeCell ref="BFX120:BGC120"/>
    <mergeCell ref="MF95:MK95"/>
    <mergeCell ref="OZ96:PE96"/>
    <mergeCell ref="APN107:APS107"/>
    <mergeCell ref="BMJ108:BMO108"/>
    <mergeCell ref="FN108:FS108"/>
    <mergeCell ref="YL112:YQ112"/>
    <mergeCell ref="ASH102:ASM102"/>
    <mergeCell ref="AIV120:AJA120"/>
    <mergeCell ref="BET106:BEY106"/>
    <mergeCell ref="AHX88:AIC88"/>
    <mergeCell ref="OT114:OY114"/>
    <mergeCell ref="BLF100:BLK100"/>
    <mergeCell ref="BLF94:BLK94"/>
    <mergeCell ref="BCX110:BDC110"/>
    <mergeCell ref="YR121:YW121"/>
    <mergeCell ref="APN102:APS102"/>
    <mergeCell ref="ASN117:ASS117"/>
    <mergeCell ref="IH102:IM102"/>
    <mergeCell ref="AIV115:AJA115"/>
    <mergeCell ref="BCR111:BCW111"/>
    <mergeCell ref="ALP114:ALU114"/>
    <mergeCell ref="BIL121:BIQ121"/>
    <mergeCell ref="BP121:BU121"/>
    <mergeCell ref="ALP89:ALU89"/>
    <mergeCell ref="BLF95:BLK95"/>
    <mergeCell ref="EJ95:EO95"/>
    <mergeCell ref="AVB92:AVG92"/>
    <mergeCell ref="AHR101:AHW101"/>
    <mergeCell ref="BEN108:BES108"/>
    <mergeCell ref="ON89:OS89"/>
    <mergeCell ref="BHH107:BHM107"/>
    <mergeCell ref="CN93:CS93"/>
    <mergeCell ref="ASH92:ASM92"/>
    <mergeCell ref="VL112:VQ112"/>
    <mergeCell ref="EJ90:EO90"/>
    <mergeCell ref="BJV88:BKA88"/>
    <mergeCell ref="AYT124:AYY124"/>
    <mergeCell ref="AHR102:AHW102"/>
    <mergeCell ref="KV122:LA122"/>
    <mergeCell ref="BBN98:BBS98"/>
    <mergeCell ref="AOJ104:AOO104"/>
    <mergeCell ref="RN99:RS99"/>
    <mergeCell ref="XH109:XM109"/>
    <mergeCell ref="ARD105:ARI105"/>
    <mergeCell ref="AXP110:AXU110"/>
    <mergeCell ref="AEL98:AEQ98"/>
    <mergeCell ref="AFV121:AGA121"/>
    <mergeCell ref="AIP89:AIU89"/>
    <mergeCell ref="AOJ99:AOO99"/>
    <mergeCell ref="BLX101:BMC101"/>
    <mergeCell ref="KV111:LA111"/>
    <mergeCell ref="XZ88:YE88"/>
    <mergeCell ref="AKL92:AKQ92"/>
    <mergeCell ref="NP112:NU112"/>
    <mergeCell ref="AEL93:AEQ93"/>
    <mergeCell ref="UB100:UG100"/>
    <mergeCell ref="AIP90:AIU90"/>
    <mergeCell ref="LT110:LY110"/>
    <mergeCell ref="BJ96:BO96"/>
    <mergeCell ref="WD118:WI118"/>
    <mergeCell ref="AYT108:AYY108"/>
    <mergeCell ref="BJ90:BO90"/>
    <mergeCell ref="KV106:LA106"/>
    <mergeCell ref="AER102:AEW102"/>
    <mergeCell ref="BBN109:BBS109"/>
    <mergeCell ref="LN90:LS90"/>
    <mergeCell ref="AOD118:AOI118"/>
    <mergeCell ref="RH100:RM100"/>
    <mergeCell ref="BHZ114:BIE114"/>
    <mergeCell ref="XZ115:YE115"/>
    <mergeCell ref="KP113:KU113"/>
    <mergeCell ref="AEL109:AEQ109"/>
    <mergeCell ref="WD119:WI119"/>
    <mergeCell ref="FB122:FG122"/>
    <mergeCell ref="BKN95:BKS95"/>
    <mergeCell ref="LT99:LY99"/>
    <mergeCell ref="BKN89:BKS89"/>
    <mergeCell ref="AER103:AEW103"/>
    <mergeCell ref="VF115:VK115"/>
    <mergeCell ref="ON100:OS100"/>
    <mergeCell ref="APB111:APG111"/>
    <mergeCell ref="AUV121:AVA121"/>
    <mergeCell ref="ARV112:ASA112"/>
    <mergeCell ref="HP103:HU103"/>
    <mergeCell ref="HP97:HU97"/>
    <mergeCell ref="AQX108:ARC108"/>
    <mergeCell ref="BHT89:BHY89"/>
    <mergeCell ref="BKN90:BKS90"/>
    <mergeCell ref="ADH96:ADM96"/>
    <mergeCell ref="APB106:APG106"/>
    <mergeCell ref="BLX113:BMC113"/>
    <mergeCell ref="FB113:FG113"/>
    <mergeCell ref="HV112:IA112"/>
    <mergeCell ref="BGP102:BGU102"/>
    <mergeCell ref="LN118:LS118"/>
    <mergeCell ref="AER113:AEW113"/>
    <mergeCell ref="ALD124:ALI124"/>
    <mergeCell ref="ALD118:ALI118"/>
    <mergeCell ref="RZ106:SE106"/>
    <mergeCell ref="BKT99:BKY99"/>
    <mergeCell ref="ADN105:ADS105"/>
    <mergeCell ref="BDV102:BEA102"/>
    <mergeCell ref="BGV117:BHA117"/>
    <mergeCell ref="ANR99:ANW99"/>
    <mergeCell ref="ATL109:ATQ109"/>
    <mergeCell ref="SF115:SK115"/>
    <mergeCell ref="ALD119:ALI119"/>
    <mergeCell ref="GF91:GK91"/>
    <mergeCell ref="BD120:BI120"/>
    <mergeCell ref="UZ116:VE116"/>
    <mergeCell ref="BJJ92:BJO92"/>
    <mergeCell ref="AYH101:AYM101"/>
    <mergeCell ref="ADN100:ADS100"/>
    <mergeCell ref="KJ88:KO88"/>
    <mergeCell ref="OB119:OG119"/>
    <mergeCell ref="BGV112:BHA112"/>
    <mergeCell ref="QV93:RA93"/>
    <mergeCell ref="BHN96:BHS96"/>
    <mergeCell ref="ANR94:ANW94"/>
    <mergeCell ref="GL100:GQ100"/>
    <mergeCell ref="SF116:SK116"/>
    <mergeCell ref="BGP92:BGU92"/>
    <mergeCell ref="AJT112:AJY112"/>
    <mergeCell ref="BGP113:BGU113"/>
    <mergeCell ref="ABL122:ABQ122"/>
    <mergeCell ref="UB113:UG113"/>
    <mergeCell ref="ANX109:AOC109"/>
    <mergeCell ref="AR91:AW91"/>
    <mergeCell ref="EJ122:EO122"/>
    <mergeCell ref="KJ115:KO115"/>
    <mergeCell ref="BHN91:BHS91"/>
    <mergeCell ref="BLF122:BLK122"/>
    <mergeCell ref="QV109:RA109"/>
    <mergeCell ref="ADZ97:AEE97"/>
    <mergeCell ref="AXV93:AYA93"/>
    <mergeCell ref="BDP103:BDU103"/>
    <mergeCell ref="IN119:IS119"/>
    <mergeCell ref="AUD121:AUI121"/>
    <mergeCell ref="AWX89:AXC89"/>
    <mergeCell ref="AZR90:AZW90"/>
    <mergeCell ref="BFL100:BFQ100"/>
    <mergeCell ref="AMH88:AMM88"/>
    <mergeCell ref="BAV103:BBA103"/>
    <mergeCell ref="LB94:LG94"/>
    <mergeCell ref="QV104:RA104"/>
    <mergeCell ref="BHN118:BHS118"/>
    <mergeCell ref="NV93:OA93"/>
    <mergeCell ref="AOJ106:AOO106"/>
    <mergeCell ref="TP105:TU105"/>
    <mergeCell ref="AUD116:AUI116"/>
    <mergeCell ref="BNZ112:BOE112"/>
    <mergeCell ref="AWX90:AXC90"/>
    <mergeCell ref="AAB110:AAG110"/>
    <mergeCell ref="PR90:PW90"/>
    <mergeCell ref="BNB108:BNG108"/>
    <mergeCell ref="LB89:LG89"/>
    <mergeCell ref="AVT103:AVY103"/>
    <mergeCell ref="BLF106:BLK106"/>
    <mergeCell ref="EJ106:EO106"/>
    <mergeCell ref="AOJ101:AOO101"/>
    <mergeCell ref="BNZ107:BOE107"/>
    <mergeCell ref="HD107:HI107"/>
    <mergeCell ref="AKL119:AKQ119"/>
    <mergeCell ref="ANF93:ANK93"/>
    <mergeCell ref="N88:S88"/>
    <mergeCell ref="AAB99:AAG99"/>
    <mergeCell ref="BKB94:BKG94"/>
    <mergeCell ref="BGJ88:BGO88"/>
    <mergeCell ref="BMV93:BNA93"/>
    <mergeCell ref="FZ93:GE93"/>
    <mergeCell ref="ACV100:ADA100"/>
    <mergeCell ref="BGD112:BGI112"/>
    <mergeCell ref="EJ101:EO101"/>
    <mergeCell ref="HJ116:HO116"/>
    <mergeCell ref="PL92:PQ92"/>
    <mergeCell ref="AJH88:AJM88"/>
    <mergeCell ref="AL119:AQ119"/>
    <mergeCell ref="XH120:XM120"/>
    <mergeCell ref="BEH110:BEM110"/>
    <mergeCell ref="ARD116:ARI116"/>
    <mergeCell ref="AAB94:AAG94"/>
    <mergeCell ref="ATX90:AUC90"/>
    <mergeCell ref="BDJ106:BDO106"/>
    <mergeCell ref="AWR91:AWW91"/>
    <mergeCell ref="BAJ122:BAO122"/>
    <mergeCell ref="ASZ113:ATE113"/>
    <mergeCell ref="FT95:FY95"/>
    <mergeCell ref="BDD113:BDI113"/>
    <mergeCell ref="UH110:UM110"/>
    <mergeCell ref="ARD117:ARI117"/>
    <mergeCell ref="ATX91:AUC91"/>
    <mergeCell ref="AXP122:AXU122"/>
    <mergeCell ref="JX117:KC117"/>
    <mergeCell ref="JX92:KC92"/>
    <mergeCell ref="NP123:NU123"/>
    <mergeCell ref="QJ97:QO97"/>
    <mergeCell ref="ANF104:ANK104"/>
    <mergeCell ref="WD107:WI107"/>
    <mergeCell ref="APZ103:AQE103"/>
    <mergeCell ref="WV91:XA91"/>
    <mergeCell ref="AGN115:AGS115"/>
    <mergeCell ref="RT120:RY120"/>
    <mergeCell ref="FT96:FY96"/>
    <mergeCell ref="ATR92:ATW92"/>
    <mergeCell ref="AJH116:AJM116"/>
    <mergeCell ref="AMB90:AMG90"/>
    <mergeCell ref="ATX118:AUC118"/>
    <mergeCell ref="AGN116:AGS116"/>
    <mergeCell ref="BAJ112:BAO112"/>
    <mergeCell ref="BAJ106:BAO106"/>
    <mergeCell ref="ML110:MQ110"/>
    <mergeCell ref="AJH117:AJM117"/>
    <mergeCell ref="AJH111:AJM111"/>
    <mergeCell ref="BMP123:BMU123"/>
    <mergeCell ref="SX98:TC98"/>
    <mergeCell ref="APT105:APY105"/>
    <mergeCell ref="AWF110:AWK110"/>
    <mergeCell ref="MF111:MK111"/>
    <mergeCell ref="AAT101:AAY101"/>
    <mergeCell ref="ALV92:AMA92"/>
    <mergeCell ref="AUP97:AUU97"/>
    <mergeCell ref="BAJ107:BAO107"/>
    <mergeCell ref="QJ108:QO108"/>
    <mergeCell ref="AHF89:AHK89"/>
    <mergeCell ref="WV119:XA119"/>
    <mergeCell ref="ATR120:ATW120"/>
    <mergeCell ref="BKN101:BKS101"/>
    <mergeCell ref="DR101:DW101"/>
    <mergeCell ref="JL111:JQ111"/>
    <mergeCell ref="BNN116:BNS116"/>
    <mergeCell ref="AWL119:AWQ119"/>
    <mergeCell ref="CT96:CY96"/>
    <mergeCell ref="BAD108:BAI108"/>
    <mergeCell ref="BV92:CA92"/>
    <mergeCell ref="VR88:VW88"/>
    <mergeCell ref="NJ98:NO98"/>
    <mergeCell ref="AYZ100:AZE100"/>
    <mergeCell ref="WV114:XA114"/>
    <mergeCell ref="AQR110:AQW110"/>
    <mergeCell ref="ADN116:ADS116"/>
    <mergeCell ref="GR111:GW111"/>
    <mergeCell ref="ML121:MQ121"/>
    <mergeCell ref="AGH117:AGM117"/>
    <mergeCell ref="AJZ123:AKE123"/>
    <mergeCell ref="ND105:NI105"/>
    <mergeCell ref="AJB91:AJG91"/>
    <mergeCell ref="ND99:NI99"/>
    <mergeCell ref="AMT122:AMY122"/>
    <mergeCell ref="BMJ103:BMO103"/>
    <mergeCell ref="ZJ89:ZO89"/>
    <mergeCell ref="AYZ95:AZE95"/>
    <mergeCell ref="ADN111:ADS111"/>
    <mergeCell ref="KJ99:KO99"/>
    <mergeCell ref="BDD92:BDI92"/>
    <mergeCell ref="Z123:AE123"/>
    <mergeCell ref="BGV123:BHA123"/>
    <mergeCell ref="ND100:NI100"/>
    <mergeCell ref="ZP104:ZU104"/>
    <mergeCell ref="BJP124:BJU124"/>
    <mergeCell ref="CT124:CY124"/>
    <mergeCell ref="ATL94:ATQ94"/>
    <mergeCell ref="AGB92:AGG92"/>
    <mergeCell ref="JF112:JK112"/>
    <mergeCell ref="VR116:VW116"/>
    <mergeCell ref="AMN97:AMS97"/>
    <mergeCell ref="BJJ104:BJO104"/>
    <mergeCell ref="APH98:APM98"/>
    <mergeCell ref="ANX120:AOC120"/>
    <mergeCell ref="Z118:AE118"/>
    <mergeCell ref="TV114:UA114"/>
    <mergeCell ref="AQR121:AQW121"/>
    <mergeCell ref="BIF90:BIK90"/>
    <mergeCell ref="GL112:GQ112"/>
    <mergeCell ref="BKZ91:BLE91"/>
    <mergeCell ref="BJP113:BJU113"/>
    <mergeCell ref="VR111:VW111"/>
    <mergeCell ref="BDP89:BDU89"/>
    <mergeCell ref="TP121:TU121"/>
    <mergeCell ref="CN99:CS99"/>
    <mergeCell ref="WJ95:WO95"/>
    <mergeCell ref="ACD105:ACI105"/>
    <mergeCell ref="WJ89:WO89"/>
    <mergeCell ref="AZR107:AZW107"/>
    <mergeCell ref="AIP110:AIU110"/>
    <mergeCell ref="BFL117:BFQ117"/>
    <mergeCell ref="AZR101:AZW101"/>
    <mergeCell ref="BIF91:BIK91"/>
    <mergeCell ref="AR97:AW97"/>
    <mergeCell ref="AEF123:AEK123"/>
    <mergeCell ref="AGZ124:AHE124"/>
    <mergeCell ref="BJP108:BJU108"/>
    <mergeCell ref="CT108:CY108"/>
    <mergeCell ref="TP89:TU89"/>
    <mergeCell ref="TP116:TU116"/>
    <mergeCell ref="AGB120:AGG120"/>
    <mergeCell ref="BHZ92:BIE92"/>
    <mergeCell ref="WJ90:WO90"/>
    <mergeCell ref="AZR102:AZW102"/>
    <mergeCell ref="AMN108:AMS108"/>
    <mergeCell ref="SL102:SQ102"/>
    <mergeCell ref="APH109:APM109"/>
    <mergeCell ref="H90:M90"/>
    <mergeCell ref="AVT114:AVY114"/>
    <mergeCell ref="HD118:HI118"/>
    <mergeCell ref="AZX111:BAC111"/>
    <mergeCell ref="SR117:SW117"/>
    <mergeCell ref="MR93:MW93"/>
    <mergeCell ref="N99:S99"/>
    <mergeCell ref="FH109:FM109"/>
    <mergeCell ref="BMV110:BNA110"/>
    <mergeCell ref="IZ115:JE115"/>
    <mergeCell ref="CH100:CM100"/>
    <mergeCell ref="ACV111:ADA111"/>
    <mergeCell ref="AIP121:AIU121"/>
    <mergeCell ref="BCL92:BCQ92"/>
    <mergeCell ref="BGD123:BGI123"/>
    <mergeCell ref="BFF91:BFK91"/>
    <mergeCell ref="AOD96:AOI96"/>
    <mergeCell ref="AYN104:AYS104"/>
    <mergeCell ref="BKH120:BKM120"/>
    <mergeCell ref="N100:S100"/>
    <mergeCell ref="N94:S94"/>
    <mergeCell ref="ADB120:ADG120"/>
    <mergeCell ref="AVZ124:AWE124"/>
    <mergeCell ref="RB96:RG96"/>
    <mergeCell ref="ACV106:ADA106"/>
    <mergeCell ref="BGD118:BGI118"/>
    <mergeCell ref="H118:M118"/>
    <mergeCell ref="YX124:ZC124"/>
    <mergeCell ref="ABR98:ABW98"/>
    <mergeCell ref="AYN105:AYS105"/>
    <mergeCell ref="AST89:ASY89"/>
    <mergeCell ref="AYN99:AYS99"/>
    <mergeCell ref="BEZ110:BFE110"/>
    <mergeCell ref="ADB121:ADG121"/>
    <mergeCell ref="AUP117:AUU117"/>
    <mergeCell ref="ABL105:ABQ105"/>
    <mergeCell ref="AXJ91:AXO91"/>
    <mergeCell ref="ABL99:ABQ99"/>
    <mergeCell ref="ANF115:ANK115"/>
    <mergeCell ref="FZ121:GE121"/>
    <mergeCell ref="APZ89:AQE89"/>
    <mergeCell ref="FZ115:GE115"/>
    <mergeCell ref="IT89:IY89"/>
    <mergeCell ref="ZP103:ZU103"/>
    <mergeCell ref="ABR93:ABW93"/>
    <mergeCell ref="AMB101:AMG101"/>
    <mergeCell ref="BIX108:BJC108"/>
    <mergeCell ref="BLR107:BLW107"/>
    <mergeCell ref="AOV102:APA102"/>
    <mergeCell ref="AUP112:AUU112"/>
    <mergeCell ref="EP93:EU93"/>
    <mergeCell ref="ABL100:ABQ100"/>
    <mergeCell ref="AVH96:AVM96"/>
    <mergeCell ref="TJ118:TO118"/>
    <mergeCell ref="AF106:AK106"/>
    <mergeCell ref="FZ116:GE116"/>
    <mergeCell ref="IT90:IY90"/>
    <mergeCell ref="XN112:XS112"/>
    <mergeCell ref="IT117:IY117"/>
    <mergeCell ref="ADN118:ADS118"/>
    <mergeCell ref="AMB102:AMG102"/>
    <mergeCell ref="PF122:PK122"/>
    <mergeCell ref="BFX98:BGC98"/>
    <mergeCell ref="EV102:FA102"/>
    <mergeCell ref="BCF120:BCK120"/>
    <mergeCell ref="ABR109:ABW109"/>
    <mergeCell ref="ASN90:ASS90"/>
    <mergeCell ref="AVN105:AVS105"/>
    <mergeCell ref="AID114:AII114"/>
    <mergeCell ref="BEZ121:BFE121"/>
    <mergeCell ref="OZ102:PE102"/>
    <mergeCell ref="AVH91:AVM91"/>
    <mergeCell ref="BHT95:BHY95"/>
    <mergeCell ref="AKR89:AKW89"/>
    <mergeCell ref="OZ97:PE97"/>
    <mergeCell ref="RZ112:SE112"/>
    <mergeCell ref="AIV93:AJA93"/>
    <mergeCell ref="AVH124:AVM124"/>
    <mergeCell ref="EP104:EU104"/>
    <mergeCell ref="YL100:YQ100"/>
    <mergeCell ref="AHX116:AIC116"/>
    <mergeCell ref="BBT112:BBY112"/>
    <mergeCell ref="AKR90:AKW90"/>
    <mergeCell ref="BKH96:BKM96"/>
    <mergeCell ref="PF106:PK106"/>
    <mergeCell ref="AMB113:AMG113"/>
    <mergeCell ref="ASN118:ASS118"/>
    <mergeCell ref="BMJ114:BMO114"/>
    <mergeCell ref="ACJ115:ACO115"/>
    <mergeCell ref="OZ113:PE113"/>
    <mergeCell ref="AKX99:ALC99"/>
    <mergeCell ref="BET95:BEY95"/>
    <mergeCell ref="BOF111:BOK111"/>
    <mergeCell ref="UN88:US88"/>
    <mergeCell ref="DL91:DQ91"/>
    <mergeCell ref="NV99:OA99"/>
    <mergeCell ref="QP100:QU100"/>
    <mergeCell ref="ACJ116:ACO116"/>
    <mergeCell ref="LZ97:ME97"/>
    <mergeCell ref="BET90:BEY90"/>
    <mergeCell ref="AVH108:AVM108"/>
    <mergeCell ref="ABF102:ABK102"/>
    <mergeCell ref="NV100:OA100"/>
    <mergeCell ref="BEN114:BES114"/>
    <mergeCell ref="NV94:OA94"/>
    <mergeCell ref="AHR96:AHW96"/>
    <mergeCell ref="AHR90:AHW90"/>
    <mergeCell ref="ARD106:ARI106"/>
    <mergeCell ref="BNZ113:BOE113"/>
    <mergeCell ref="BKZ102:BLE102"/>
    <mergeCell ref="LZ98:ME98"/>
    <mergeCell ref="BP122:BU122"/>
    <mergeCell ref="YL123:YQ123"/>
    <mergeCell ref="BP105:BU105"/>
    <mergeCell ref="FH111:FM111"/>
    <mergeCell ref="IB110:IG110"/>
    <mergeCell ref="AEX117:AFC117"/>
    <mergeCell ref="ARJ121:ARO121"/>
    <mergeCell ref="AHR91:AHW91"/>
    <mergeCell ref="ALJ122:ALO122"/>
    <mergeCell ref="ARJ115:ARO115"/>
    <mergeCell ref="BFF93:BFK93"/>
    <mergeCell ref="BJ123:BO123"/>
    <mergeCell ref="BKZ103:BLE103"/>
    <mergeCell ref="RN88:RS88"/>
    <mergeCell ref="ED97:EI97"/>
    <mergeCell ref="BBN115:BBS115"/>
    <mergeCell ref="AAZ104:ABE104"/>
    <mergeCell ref="ADT103:ADY103"/>
    <mergeCell ref="APN119:APS119"/>
    <mergeCell ref="FN120:FS120"/>
    <mergeCell ref="OT88:OY88"/>
    <mergeCell ref="ARJ116:ARO116"/>
    <mergeCell ref="BLF112:BLK112"/>
    <mergeCell ref="BJ124:BO124"/>
    <mergeCell ref="VF93:VK93"/>
    <mergeCell ref="ABF113:ABK113"/>
    <mergeCell ref="ED98:EI98"/>
    <mergeCell ref="ASB94:ASG94"/>
    <mergeCell ref="BJP96:BJU96"/>
    <mergeCell ref="AHR118:AHW118"/>
    <mergeCell ref="KV100:LA100"/>
    <mergeCell ref="ON106:OS106"/>
    <mergeCell ref="UH116:UM116"/>
    <mergeCell ref="AOD112:AOI112"/>
    <mergeCell ref="BKZ113:BLE113"/>
    <mergeCell ref="ED113:EI113"/>
    <mergeCell ref="XB117:XG117"/>
    <mergeCell ref="AFV122:AGA122"/>
    <mergeCell ref="CH117:CM117"/>
    <mergeCell ref="BJP91:BJU91"/>
    <mergeCell ref="KV95:LA95"/>
    <mergeCell ref="BIF113:BIK113"/>
    <mergeCell ref="BJ113:BO113"/>
    <mergeCell ref="ON101:OS101"/>
    <mergeCell ref="AIJ97:AIO97"/>
    <mergeCell ref="AOD107:AOI107"/>
    <mergeCell ref="ED108:EI108"/>
    <mergeCell ref="BNT88:BNY88"/>
    <mergeCell ref="AHL120:AHQ120"/>
    <mergeCell ref="AKF94:AKK94"/>
    <mergeCell ref="BEB90:BEG90"/>
    <mergeCell ref="BJV100:BKA100"/>
    <mergeCell ref="AQR88:AQW88"/>
    <mergeCell ref="BJ108:BO108"/>
    <mergeCell ref="AXD93:AXI93"/>
    <mergeCell ref="VF104:VK104"/>
    <mergeCell ref="BD98:BI98"/>
    <mergeCell ref="XZ105:YE105"/>
    <mergeCell ref="AYN116:AYS116"/>
    <mergeCell ref="KP114:KU114"/>
    <mergeCell ref="BBH90:BBM90"/>
    <mergeCell ref="AEL110:AEQ110"/>
    <mergeCell ref="AF121:AK121"/>
    <mergeCell ref="BHT122:BHY122"/>
    <mergeCell ref="AXJ102:AXO102"/>
    <mergeCell ref="BAD103:BAI103"/>
    <mergeCell ref="ND89:NI89"/>
    <mergeCell ref="AGZ91:AHE91"/>
    <mergeCell ref="AST101:ASY101"/>
    <mergeCell ref="AER119:AEW119"/>
    <mergeCell ref="LN107:LS107"/>
    <mergeCell ref="RH117:RM117"/>
    <mergeCell ref="LN101:LS101"/>
    <mergeCell ref="AOV119:APA119"/>
    <mergeCell ref="XT122:XY122"/>
    <mergeCell ref="AXJ103:AXO103"/>
    <mergeCell ref="BOL94:BOQ94"/>
    <mergeCell ref="AXJ97:AXO97"/>
    <mergeCell ref="NJ104:NO104"/>
    <mergeCell ref="TV92:UA92"/>
    <mergeCell ref="LN102:LS102"/>
    <mergeCell ref="AXD104:AXI104"/>
    <mergeCell ref="ADB98:ADG98"/>
    <mergeCell ref="AOV114:APA114"/>
    <mergeCell ref="ABR120:ABW120"/>
    <mergeCell ref="HP114:HU114"/>
    <mergeCell ref="AEL121:AEQ121"/>
    <mergeCell ref="AVZ90:AWE90"/>
    <mergeCell ref="BHT106:BHY106"/>
    <mergeCell ref="AHF95:AHK95"/>
    <mergeCell ref="BKN107:BKS107"/>
    <mergeCell ref="AXJ113:AXO113"/>
    <mergeCell ref="AAH98:AAM98"/>
    <mergeCell ref="BDV118:BEA118"/>
    <mergeCell ref="KD95:KI95"/>
    <mergeCell ref="PX105:QC105"/>
    <mergeCell ref="BJJ93:BJO93"/>
    <mergeCell ref="ATF117:ATK117"/>
    <mergeCell ref="OH92:OM92"/>
    <mergeCell ref="RZ123:SE123"/>
    <mergeCell ref="AX101:BC101"/>
    <mergeCell ref="AFV88:AGA88"/>
    <mergeCell ref="ARP104:ARU104"/>
    <mergeCell ref="HJ89:HO89"/>
    <mergeCell ref="BDV119:BEA119"/>
    <mergeCell ref="KJ104:KO104"/>
    <mergeCell ref="TV120:UA120"/>
    <mergeCell ref="KD90:KI90"/>
    <mergeCell ref="AKR101:AKW101"/>
    <mergeCell ref="ADB88:ADG88"/>
    <mergeCell ref="RZ118:SE118"/>
    <mergeCell ref="BCR88:BCW88"/>
    <mergeCell ref="BGJ94:BGO94"/>
    <mergeCell ref="KJ105:KO105"/>
    <mergeCell ref="BJD95:BJI95"/>
    <mergeCell ref="QV110:RA110"/>
    <mergeCell ref="ANR117:ANW117"/>
    <mergeCell ref="AHX101:AIC101"/>
    <mergeCell ref="ANR111:ANW111"/>
    <mergeCell ref="UN99:US99"/>
    <mergeCell ref="AUD122:AUI122"/>
    <mergeCell ref="AUD105:AUI105"/>
    <mergeCell ref="AGT114:AGY114"/>
    <mergeCell ref="QP117:QU117"/>
    <mergeCell ref="AMN103:AMS103"/>
    <mergeCell ref="QP111:QU111"/>
    <mergeCell ref="AQF92:AQK92"/>
    <mergeCell ref="ZD95:ZI95"/>
    <mergeCell ref="ASZ91:ATE91"/>
    <mergeCell ref="AWR97:AWW97"/>
    <mergeCell ref="ABX96:ACC96"/>
    <mergeCell ref="UT108:UY108"/>
    <mergeCell ref="AYB120:AYG120"/>
    <mergeCell ref="BAV119:BBA119"/>
    <mergeCell ref="BAV94:BBA94"/>
    <mergeCell ref="ADZ114:AEE114"/>
    <mergeCell ref="AJT124:AJY124"/>
    <mergeCell ref="QP112:QU112"/>
    <mergeCell ref="GF92:GK92"/>
    <mergeCell ref="AJN104:AJS104"/>
    <mergeCell ref="MR124:MW124"/>
    <mergeCell ref="PL98:PQ98"/>
    <mergeCell ref="AMH105:AMM105"/>
    <mergeCell ref="AYB115:AYG115"/>
    <mergeCell ref="QV121:RA121"/>
    <mergeCell ref="AWX107:AXC107"/>
    <mergeCell ref="AAZ115:ABE115"/>
    <mergeCell ref="AWX101:AXC101"/>
    <mergeCell ref="ADT89:ADY89"/>
    <mergeCell ref="BDJ95:BDO95"/>
    <mergeCell ref="BHB101:BHG101"/>
    <mergeCell ref="ASZ119:ATE119"/>
    <mergeCell ref="BGD96:BGI96"/>
    <mergeCell ref="H96:M96"/>
    <mergeCell ref="ZV101:AAA101"/>
    <mergeCell ref="AWR108:AWW108"/>
    <mergeCell ref="AFP111:AFU111"/>
    <mergeCell ref="BFF92:BFK92"/>
    <mergeCell ref="HD124:HI124"/>
    <mergeCell ref="BNT104:BNY104"/>
    <mergeCell ref="WD96:WI96"/>
    <mergeCell ref="AQX124:ARC124"/>
    <mergeCell ref="ZV102:AAA102"/>
    <mergeCell ref="ASZ114:ATE114"/>
    <mergeCell ref="MR108:MW108"/>
    <mergeCell ref="ATR98:ATW98"/>
    <mergeCell ref="AWR109:AWW109"/>
    <mergeCell ref="BDD114:BDI114"/>
    <mergeCell ref="JR99:JW99"/>
    <mergeCell ref="EJ118:EO118"/>
    <mergeCell ref="PL109:PQ109"/>
    <mergeCell ref="VX114:WC114"/>
    <mergeCell ref="AST121:ASY121"/>
    <mergeCell ref="BMP117:BMU117"/>
    <mergeCell ref="AVN95:AVS95"/>
    <mergeCell ref="AAB111:AAG111"/>
    <mergeCell ref="BNT99:BNY99"/>
    <mergeCell ref="GX99:HC99"/>
    <mergeCell ref="MR109:MW109"/>
    <mergeCell ref="BDJ123:BDO123"/>
    <mergeCell ref="AGN105:AGS105"/>
    <mergeCell ref="ATR93:ATW93"/>
    <mergeCell ref="AGN99:AGS99"/>
    <mergeCell ref="JR94:JW94"/>
    <mergeCell ref="BJV117:BKA117"/>
    <mergeCell ref="BEB101:BEG101"/>
    <mergeCell ref="BJV111:BKA111"/>
    <mergeCell ref="CZ111:DE111"/>
    <mergeCell ref="IT121:IY121"/>
    <mergeCell ref="ACP92:ACU92"/>
    <mergeCell ref="BMP112:BMU112"/>
    <mergeCell ref="FT112:FY112"/>
    <mergeCell ref="WP93:WU93"/>
    <mergeCell ref="AGH123:AGM123"/>
    <mergeCell ref="BFX104:BGC104"/>
    <mergeCell ref="GX94:HC94"/>
    <mergeCell ref="AKL120:AKQ120"/>
    <mergeCell ref="BEB102:BEG102"/>
    <mergeCell ref="CZ112:DE112"/>
    <mergeCell ref="CZ106:DE106"/>
    <mergeCell ref="ZV113:AAA113"/>
    <mergeCell ref="WV102:XA102"/>
    <mergeCell ref="FT107:FY107"/>
    <mergeCell ref="AGH118:AGM118"/>
    <mergeCell ref="BAD114:BAI114"/>
    <mergeCell ref="BFX124:BGC124"/>
    <mergeCell ref="BFX99:BGC99"/>
    <mergeCell ref="B124:G124"/>
    <mergeCell ref="YR105:YW105"/>
    <mergeCell ref="AKL115:AKQ115"/>
    <mergeCell ref="WV103:XA103"/>
    <mergeCell ref="BCR89:BCW89"/>
    <mergeCell ref="NJ115:NO115"/>
    <mergeCell ref="QD89:QI89"/>
    <mergeCell ref="AMZ121:ANE121"/>
    <mergeCell ref="QD116:QI116"/>
    <mergeCell ref="AGZ97:AHE97"/>
    <mergeCell ref="T103:Y103"/>
    <mergeCell ref="ASN96:ASS96"/>
    <mergeCell ref="AJB108:AJG108"/>
    <mergeCell ref="BMJ120:BMO120"/>
    <mergeCell ref="ALV109:AMA109"/>
    <mergeCell ref="BCR90:BCW90"/>
    <mergeCell ref="BAJ124:BAO124"/>
    <mergeCell ref="VL96:VQ96"/>
    <mergeCell ref="Z112:AE112"/>
    <mergeCell ref="AYT102:AYY102"/>
    <mergeCell ref="BKN118:BKS118"/>
    <mergeCell ref="ADH124:ADM124"/>
    <mergeCell ref="BCX105:BDC105"/>
    <mergeCell ref="BCX99:BDC99"/>
    <mergeCell ref="BV109:CA109"/>
    <mergeCell ref="BMJ115:BMO115"/>
    <mergeCell ref="VL91:VQ91"/>
    <mergeCell ref="AYT103:AYY103"/>
    <mergeCell ref="ADH119:ADM119"/>
    <mergeCell ref="AGB93:AGG93"/>
    <mergeCell ref="PX90:QC90"/>
    <mergeCell ref="BNH108:BNM108"/>
    <mergeCell ref="VR100:VW100"/>
    <mergeCell ref="ZJ106:ZO106"/>
    <mergeCell ref="CN88:CS88"/>
    <mergeCell ref="AYZ112:AZE112"/>
    <mergeCell ref="BCR118:BCW118"/>
    <mergeCell ref="IZ93:JE93"/>
    <mergeCell ref="OT103:OY103"/>
    <mergeCell ref="AFV100:AGA100"/>
    <mergeCell ref="AFV94:AGA94"/>
    <mergeCell ref="BJD106:BJI106"/>
    <mergeCell ref="CH106:CM106"/>
    <mergeCell ref="TP122:TU122"/>
    <mergeCell ref="AKL96:AKQ96"/>
    <mergeCell ref="BHZ98:BIE98"/>
    <mergeCell ref="MF113:MK113"/>
    <mergeCell ref="AGB109:AGG109"/>
    <mergeCell ref="AJT115:AJY115"/>
    <mergeCell ref="LZ103:ME103"/>
    <mergeCell ref="BJJ121:BJO121"/>
    <mergeCell ref="AMN114:AMS114"/>
    <mergeCell ref="BJJ115:BJO115"/>
    <mergeCell ref="BMD95:BMI95"/>
    <mergeCell ref="BMD89:BMI89"/>
    <mergeCell ref="CH101:CM101"/>
    <mergeCell ref="WD103:WI103"/>
    <mergeCell ref="BBN88:BBS88"/>
    <mergeCell ref="BFF119:BFK119"/>
    <mergeCell ref="AUV105:AVA105"/>
    <mergeCell ref="BHZ93:BIE93"/>
    <mergeCell ref="APB89:APG89"/>
    <mergeCell ref="AGB104:AGG104"/>
    <mergeCell ref="BDP106:BDU106"/>
    <mergeCell ref="BJJ116:BJO116"/>
    <mergeCell ref="CN116:CS116"/>
    <mergeCell ref="ASZ103:ATE103"/>
    <mergeCell ref="WD98:WI98"/>
    <mergeCell ref="IZ104:JE104"/>
    <mergeCell ref="AZR118:AZW118"/>
    <mergeCell ref="B76:K76"/>
    <mergeCell ref="AMH116:AMM116"/>
    <mergeCell ref="BIF102:BIK102"/>
    <mergeCell ref="APB90:APG90"/>
    <mergeCell ref="SF110:SK110"/>
    <mergeCell ref="ARV91:ASA91"/>
    <mergeCell ref="ALD102:ALI102"/>
    <mergeCell ref="BHZ109:BIE109"/>
    <mergeCell ref="AQX112:ARC112"/>
    <mergeCell ref="AWX118:AXC118"/>
    <mergeCell ref="BOL114:BOQ114"/>
    <mergeCell ref="AZR119:AZW119"/>
    <mergeCell ref="H107:M107"/>
    <mergeCell ref="FB117:FG117"/>
    <mergeCell ref="YX88:ZC88"/>
    <mergeCell ref="HV91:IA91"/>
    <mergeCell ref="LN122:LS122"/>
    <mergeCell ref="ALD103:ALI103"/>
    <mergeCell ref="ALD97:ALI97"/>
    <mergeCell ref="AGT116:AGY116"/>
    <mergeCell ref="AVH97:AVM97"/>
    <mergeCell ref="TJ108:TO108"/>
    <mergeCell ref="H102:M102"/>
    <mergeCell ref="ACP114:ACU114"/>
    <mergeCell ref="SF100:SK100"/>
    <mergeCell ref="SF94:SK94"/>
    <mergeCell ref="UZ95:VE95"/>
    <mergeCell ref="AVN106:AVS106"/>
    <mergeCell ref="OH112:OM112"/>
    <mergeCell ref="N117:S117"/>
    <mergeCell ref="AYH107:AYM107"/>
    <mergeCell ref="FZ122:GE122"/>
    <mergeCell ref="ACV123:ADA123"/>
    <mergeCell ref="JR111:JW111"/>
    <mergeCell ref="SF95:SK95"/>
    <mergeCell ref="CB92:CG92"/>
    <mergeCell ref="FT123:FY123"/>
    <mergeCell ref="LN108:LS108"/>
    <mergeCell ref="IN97:IS97"/>
    <mergeCell ref="AFJ104:AFO104"/>
    <mergeCell ref="OH107:OM107"/>
    <mergeCell ref="AID103:AII103"/>
    <mergeCell ref="ANX88:AOC88"/>
    <mergeCell ref="ARP119:ARU119"/>
    <mergeCell ref="BLL90:BLQ90"/>
    <mergeCell ref="APZ106:AQE106"/>
    <mergeCell ref="QV88:RA88"/>
    <mergeCell ref="FT124:FY124"/>
    <mergeCell ref="AFP113:AFU113"/>
    <mergeCell ref="IN98:IS98"/>
    <mergeCell ref="AUD94:AUI94"/>
    <mergeCell ref="AFJ99:AFO99"/>
    <mergeCell ref="YR116:YW116"/>
    <mergeCell ref="BV111:CA111"/>
    <mergeCell ref="BLL110:BLQ110"/>
    <mergeCell ref="EP110:EU110"/>
    <mergeCell ref="ABL117:ABQ117"/>
    <mergeCell ref="AHX122:AIC122"/>
    <mergeCell ref="BET123:BEY123"/>
    <mergeCell ref="AHX105:AIC105"/>
    <mergeCell ref="BHN103:BHS103"/>
    <mergeCell ref="AUJ109:AUO109"/>
    <mergeCell ref="BHN97:BHS97"/>
    <mergeCell ref="AAH103:AAM103"/>
    <mergeCell ref="BNZ91:BOE91"/>
    <mergeCell ref="SX101:TC101"/>
    <mergeCell ref="IN108:IS108"/>
    <mergeCell ref="ALV120:AMA120"/>
    <mergeCell ref="UT123:UY123"/>
    <mergeCell ref="AKX88:ALC88"/>
    <mergeCell ref="AOP94:AOU94"/>
    <mergeCell ref="AUJ104:AUO104"/>
    <mergeCell ref="BOF100:BOK100"/>
    <mergeCell ref="AVB88:AVG88"/>
    <mergeCell ref="BDP110:BDU110"/>
    <mergeCell ref="BHN113:BHS113"/>
    <mergeCell ref="CT99:CY99"/>
    <mergeCell ref="IN109:IS109"/>
    <mergeCell ref="BNZ118:BOE118"/>
    <mergeCell ref="OZ114:PE114"/>
    <mergeCell ref="BV120:CA120"/>
    <mergeCell ref="AIV110:AJA110"/>
    <mergeCell ref="EP121:EU121"/>
    <mergeCell ref="BMD122:BMI122"/>
    <mergeCell ref="HJ95:HO95"/>
    <mergeCell ref="BET113:BEY113"/>
    <mergeCell ref="BLF118:BLK118"/>
    <mergeCell ref="AKR107:AKW107"/>
    <mergeCell ref="XN113:XS113"/>
    <mergeCell ref="BHN108:BHS108"/>
    <mergeCell ref="RN89:RS89"/>
    <mergeCell ref="BNZ119:BOE119"/>
    <mergeCell ref="ARD95:ARI95"/>
    <mergeCell ref="VR117:VW117"/>
    <mergeCell ref="AYZ123:AZE123"/>
    <mergeCell ref="RT104:RY104"/>
    <mergeCell ref="BBT124:BBY124"/>
    <mergeCell ref="BEN98:BES98"/>
    <mergeCell ref="AVB116:AVG116"/>
    <mergeCell ref="YF92:YK92"/>
    <mergeCell ref="AHR108:AHW108"/>
    <mergeCell ref="NP102:NU102"/>
    <mergeCell ref="AHL98:AHQ98"/>
    <mergeCell ref="JF115:JK115"/>
    <mergeCell ref="RT124:RY124"/>
    <mergeCell ref="BMD106:BMI106"/>
    <mergeCell ref="ARJ105:ARO105"/>
    <mergeCell ref="AVB111:AVG111"/>
    <mergeCell ref="NV117:OA117"/>
    <mergeCell ref="BBT113:BBY113"/>
    <mergeCell ref="AEX108:AFC108"/>
    <mergeCell ref="NV111:OA111"/>
    <mergeCell ref="B22:C22"/>
    <mergeCell ref="ARD123:ARI123"/>
    <mergeCell ref="UH105:UM105"/>
    <mergeCell ref="BKZ119:BLE119"/>
    <mergeCell ref="XZ111:YE111"/>
    <mergeCell ref="ATX97:AUC97"/>
    <mergeCell ref="AXP117:AXU117"/>
    <mergeCell ref="ARV101:ASA101"/>
    <mergeCell ref="BAJ91:BAO91"/>
    <mergeCell ref="QJ92:QO92"/>
    <mergeCell ref="AWL103:AWQ103"/>
    <mergeCell ref="YF120:YK120"/>
    <mergeCell ref="ON90:OS90"/>
    <mergeCell ref="BKZ114:BLE114"/>
    <mergeCell ref="ED114:EI114"/>
    <mergeCell ref="JX124:KC124"/>
    <mergeCell ref="ARV102:ASA102"/>
    <mergeCell ref="B38:C38"/>
    <mergeCell ref="UB118:UG118"/>
    <mergeCell ref="BKT94:BKY94"/>
    <mergeCell ref="ANX114:AOC114"/>
    <mergeCell ref="ATR99:ATW99"/>
    <mergeCell ref="BNN95:BNS95"/>
    <mergeCell ref="AWL98:AWQ98"/>
    <mergeCell ref="YF115:YK115"/>
    <mergeCell ref="ASB117:ASG117"/>
    <mergeCell ref="YX99:ZC99"/>
    <mergeCell ref="HV102:IA102"/>
    <mergeCell ref="AER109:AEW109"/>
    <mergeCell ref="B33:C33"/>
    <mergeCell ref="EV93:FA93"/>
    <mergeCell ref="KP103:KU103"/>
    <mergeCell ref="BD115:BI115"/>
    <mergeCell ref="DX89:EC89"/>
    <mergeCell ref="AUP92:AUU92"/>
    <mergeCell ref="ADN95:ADS95"/>
    <mergeCell ref="GR90:GW90"/>
    <mergeCell ref="BGV107:BHA107"/>
    <mergeCell ref="AGH96:AGM96"/>
    <mergeCell ref="WV108:XA108"/>
    <mergeCell ref="ON118:OS118"/>
    <mergeCell ref="AZF88:AZK88"/>
    <mergeCell ref="AOD124:AOI124"/>
    <mergeCell ref="JF96:JK96"/>
    <mergeCell ref="UZ112:VE112"/>
    <mergeCell ref="UZ106:VE106"/>
    <mergeCell ref="ADN96:ADS96"/>
    <mergeCell ref="AYH118:AYM118"/>
    <mergeCell ref="ANX104:AOC104"/>
    <mergeCell ref="RB124:RG124"/>
    <mergeCell ref="RB99:RG99"/>
    <mergeCell ref="WV109:XA109"/>
    <mergeCell ref="TV98:UA98"/>
    <mergeCell ref="AQR105:AQW105"/>
    <mergeCell ref="AXD110:AXI110"/>
    <mergeCell ref="AMT117:AMY117"/>
    <mergeCell ref="AFJ115:AFO115"/>
    <mergeCell ref="BBH101:BBM101"/>
    <mergeCell ref="AID89:AII89"/>
    <mergeCell ref="NJ88:NO88"/>
    <mergeCell ref="RB119:RG119"/>
    <mergeCell ref="ANX99:AOC99"/>
    <mergeCell ref="AKX90:ALC90"/>
    <mergeCell ref="TV93:UA93"/>
    <mergeCell ref="AQR100:AQW100"/>
    <mergeCell ref="AJZ117:AKE117"/>
    <mergeCell ref="AEF101:AEK101"/>
    <mergeCell ref="BBB108:BBG108"/>
    <mergeCell ref="AJZ111:AKE111"/>
    <mergeCell ref="ND106:NI106"/>
    <mergeCell ref="AGZ102:AHE102"/>
    <mergeCell ref="BJP92:BJU92"/>
    <mergeCell ref="TP100:TU100"/>
    <mergeCell ref="LH110:LM110"/>
    <mergeCell ref="AX90:BC90"/>
    <mergeCell ref="AXJ114:AXO114"/>
    <mergeCell ref="AEF102:AEK102"/>
    <mergeCell ref="HJ122:HO122"/>
    <mergeCell ref="Z113:AE113"/>
    <mergeCell ref="TV109:UA109"/>
    <mergeCell ref="XN115:XS115"/>
    <mergeCell ref="AAH114:AAM114"/>
    <mergeCell ref="AAH89:AAM89"/>
    <mergeCell ref="AGB124:AGG124"/>
    <mergeCell ref="AXD121:AXI121"/>
    <mergeCell ref="AZX95:BAC95"/>
    <mergeCell ref="BFR105:BFW105"/>
    <mergeCell ref="BKB89:BKG89"/>
    <mergeCell ref="BHT123:BHY123"/>
    <mergeCell ref="OB100:OG100"/>
    <mergeCell ref="AVT93:AVY93"/>
    <mergeCell ref="AUJ115:AUO115"/>
    <mergeCell ref="AR92:AW92"/>
    <mergeCell ref="HD97:HI97"/>
    <mergeCell ref="SR96:SW96"/>
    <mergeCell ref="BNB99:BNG99"/>
    <mergeCell ref="ACV90:ADA90"/>
    <mergeCell ref="BCL96:BCQ96"/>
    <mergeCell ref="BGD102:BGI102"/>
    <mergeCell ref="HJ106:HO106"/>
    <mergeCell ref="AEF113:AEK113"/>
    <mergeCell ref="KD107:KI107"/>
    <mergeCell ref="AKR118:AKW118"/>
    <mergeCell ref="AVT109:AVY109"/>
    <mergeCell ref="BKH124:BKM124"/>
    <mergeCell ref="BKH99:BKM99"/>
    <mergeCell ref="ANL119:ANQ119"/>
    <mergeCell ref="DL124:DQ124"/>
    <mergeCell ref="DF110:DK110"/>
    <mergeCell ref="ADB99:ADG99"/>
    <mergeCell ref="BGJ111:BGO111"/>
    <mergeCell ref="BMD121:BMI121"/>
    <mergeCell ref="ANF99:ANK99"/>
    <mergeCell ref="ASZ109:ATE109"/>
    <mergeCell ref="TD93:TI93"/>
    <mergeCell ref="YX103:ZC103"/>
    <mergeCell ref="RT115:RY115"/>
    <mergeCell ref="AR120:AW120"/>
    <mergeCell ref="UN116:US116"/>
    <mergeCell ref="DL119:DQ119"/>
    <mergeCell ref="ADB100:ADG100"/>
    <mergeCell ref="BAP102:BAU102"/>
    <mergeCell ref="BGJ112:BGO112"/>
    <mergeCell ref="ANF94:ANK94"/>
    <mergeCell ref="AQF109:AQK109"/>
    <mergeCell ref="ZD112:ZI112"/>
    <mergeCell ref="BHB90:BHG90"/>
    <mergeCell ref="APZ93:AQE93"/>
    <mergeCell ref="FZ100:GE100"/>
    <mergeCell ref="FZ94:GE94"/>
    <mergeCell ref="BCL124:BCQ124"/>
    <mergeCell ref="AJH112:AJM112"/>
    <mergeCell ref="AJH106:AJM106"/>
    <mergeCell ref="BMP118:BMU118"/>
    <mergeCell ref="AXV123:AYA123"/>
    <mergeCell ref="BAP122:BAU122"/>
    <mergeCell ref="QP123:QU123"/>
    <mergeCell ref="AJN121:AJS121"/>
    <mergeCell ref="ZV91:AAA91"/>
    <mergeCell ref="ADN97:ADS97"/>
    <mergeCell ref="BDD103:BDI103"/>
    <mergeCell ref="BDD97:BDI97"/>
    <mergeCell ref="CB107:CG107"/>
    <mergeCell ref="AWL89:AWQ89"/>
    <mergeCell ref="ABR88:ABW88"/>
    <mergeCell ref="AFJ119:AFO119"/>
    <mergeCell ref="AZF90:AZK90"/>
    <mergeCell ref="AL94:AQ94"/>
    <mergeCell ref="ADT106:ADY106"/>
    <mergeCell ref="AJN116:AJS116"/>
    <mergeCell ref="BDJ112:BDO112"/>
    <mergeCell ref="BHB118:BHG118"/>
    <mergeCell ref="NJ93:NO93"/>
    <mergeCell ref="BNN106:BNS106"/>
    <mergeCell ref="ZP110:ZU110"/>
    <mergeCell ref="ML116:MQ116"/>
    <mergeCell ref="BFF109:BFK109"/>
    <mergeCell ref="PF90:PK90"/>
    <mergeCell ref="RZ91:SE91"/>
    <mergeCell ref="QP113:QU113"/>
    <mergeCell ref="ZV119:AAA119"/>
    <mergeCell ref="GR101:GW101"/>
    <mergeCell ref="AGH107:AGM107"/>
    <mergeCell ref="BFX88:BGC88"/>
    <mergeCell ref="BJP119:BJU119"/>
    <mergeCell ref="CT119:CY119"/>
    <mergeCell ref="BMJ93:BMO93"/>
    <mergeCell ref="ACJ100:ACO100"/>
    <mergeCell ref="ACJ94:ACO94"/>
    <mergeCell ref="BBZ100:BCE100"/>
    <mergeCell ref="GX116:HC116"/>
    <mergeCell ref="BFR106:BFW106"/>
    <mergeCell ref="OZ92:PE92"/>
    <mergeCell ref="AIV88:AJA88"/>
    <mergeCell ref="AQR116:AQW116"/>
    <mergeCell ref="CT114:CY114"/>
    <mergeCell ref="ATL90:ATQ90"/>
    <mergeCell ref="WP110:WU110"/>
    <mergeCell ref="AWF91:AWK91"/>
    <mergeCell ref="BFX115:BGC115"/>
    <mergeCell ref="VR106:VW106"/>
    <mergeCell ref="ASN113:ASS113"/>
    <mergeCell ref="BMJ109:BMO109"/>
    <mergeCell ref="YL107:YQ107"/>
    <mergeCell ref="ASH103:ASM103"/>
    <mergeCell ref="CZ123:DE123"/>
    <mergeCell ref="AEX95:AFC95"/>
    <mergeCell ref="JL117:JQ117"/>
    <mergeCell ref="AMT123:AMY123"/>
    <mergeCell ref="APN103:APS103"/>
    <mergeCell ref="BGP94:BGU94"/>
    <mergeCell ref="APN97:APS97"/>
    <mergeCell ref="BMJ104:BMO104"/>
    <mergeCell ref="FN104:FS104"/>
    <mergeCell ref="AGB115:AGG115"/>
    <mergeCell ref="ASH98:ASM98"/>
    <mergeCell ref="AIV116:AJA116"/>
    <mergeCell ref="OT110:OY110"/>
    <mergeCell ref="BLF96:BLK96"/>
    <mergeCell ref="ARJ94:ARO94"/>
    <mergeCell ref="AGZ114:AHE114"/>
    <mergeCell ref="AXV88:AYA88"/>
    <mergeCell ref="WP94:WU94"/>
    <mergeCell ref="T89:Y89"/>
    <mergeCell ref="FN99:FS99"/>
    <mergeCell ref="AZX106:BAC106"/>
    <mergeCell ref="ZJ95:ZO95"/>
    <mergeCell ref="AIV111:AJA111"/>
    <mergeCell ref="BCR107:BCW107"/>
    <mergeCell ref="ALP110:ALU110"/>
    <mergeCell ref="BP117:BU117"/>
    <mergeCell ref="APN113:APS113"/>
    <mergeCell ref="BMD123:BMI123"/>
    <mergeCell ref="SL98:SQ98"/>
    <mergeCell ref="BLF91:BLK91"/>
    <mergeCell ref="CH95:CM95"/>
    <mergeCell ref="AEX123:AFC123"/>
    <mergeCell ref="AOD91:AOI91"/>
    <mergeCell ref="KD123:KI123"/>
    <mergeCell ref="AZX101:BAC101"/>
    <mergeCell ref="PX108:QC108"/>
    <mergeCell ref="SR107:SW107"/>
    <mergeCell ref="ACD123:ACI123"/>
    <mergeCell ref="APN108:APS108"/>
    <mergeCell ref="ASH88:ASM88"/>
    <mergeCell ref="AVZ119:AWE119"/>
    <mergeCell ref="ZD114:ZI114"/>
    <mergeCell ref="CH96:CM96"/>
    <mergeCell ref="LZ120:ME120"/>
    <mergeCell ref="CH90:CM90"/>
    <mergeCell ref="OT94:OY94"/>
    <mergeCell ref="VF88:VK88"/>
    <mergeCell ref="AYN100:AYS100"/>
    <mergeCell ref="CN105:CS105"/>
    <mergeCell ref="ADB116:ADG116"/>
    <mergeCell ref="BNB111:BNG111"/>
    <mergeCell ref="GF111:GK111"/>
    <mergeCell ref="LZ121:ME121"/>
    <mergeCell ref="IZ110:JE110"/>
    <mergeCell ref="AFV117:AGA117"/>
    <mergeCell ref="AFV111:AGA111"/>
    <mergeCell ref="AIP91:AIU91"/>
    <mergeCell ref="AMH122:AMM122"/>
    <mergeCell ref="BJD123:BJI123"/>
    <mergeCell ref="ASB101:ASG101"/>
    <mergeCell ref="BLX97:BMC97"/>
    <mergeCell ref="AVT121:AVY121"/>
    <mergeCell ref="AYN95:AYS95"/>
    <mergeCell ref="AIJ92:AIO92"/>
    <mergeCell ref="RH95:RM95"/>
    <mergeCell ref="ADB111:ADG111"/>
    <mergeCell ref="AUP107:AUU107"/>
    <mergeCell ref="AFV112:AGA112"/>
    <mergeCell ref="BJD124:BJI124"/>
    <mergeCell ref="CH124:CM124"/>
    <mergeCell ref="ZD123:ZI123"/>
    <mergeCell ref="CH118:CM118"/>
    <mergeCell ref="AQF120:AQK120"/>
    <mergeCell ref="WD114:WI114"/>
    <mergeCell ref="AYT104:AYY104"/>
    <mergeCell ref="ABX124:ACC124"/>
    <mergeCell ref="IT112:IY112"/>
    <mergeCell ref="AER98:AEW98"/>
    <mergeCell ref="IT106:IY106"/>
    <mergeCell ref="BHZ110:BIE110"/>
    <mergeCell ref="AOV98:APA98"/>
    <mergeCell ref="BOL98:BOQ98"/>
    <mergeCell ref="HP98:HU98"/>
    <mergeCell ref="TJ114:TO114"/>
    <mergeCell ref="ZD124:ZI124"/>
    <mergeCell ref="AEL105:AEQ105"/>
    <mergeCell ref="BHT90:BHY90"/>
    <mergeCell ref="AKX110:ALC110"/>
    <mergeCell ref="IZ121:JE121"/>
    <mergeCell ref="ASZ89:ATE89"/>
    <mergeCell ref="BKN91:BKS91"/>
    <mergeCell ref="LT95:LY95"/>
    <mergeCell ref="VF111:VK111"/>
    <mergeCell ref="APB107:APG107"/>
    <mergeCell ref="BLX108:BMC108"/>
    <mergeCell ref="FB108:FG108"/>
    <mergeCell ref="VX89:WC89"/>
    <mergeCell ref="ABR99:ABW99"/>
    <mergeCell ref="AZF101:AZK101"/>
    <mergeCell ref="HP93:HU93"/>
    <mergeCell ref="BEZ111:BFE111"/>
    <mergeCell ref="AXJ92:AXO92"/>
    <mergeCell ref="BDV97:BEA97"/>
    <mergeCell ref="BFF120:BFK120"/>
    <mergeCell ref="BHZ121:BIE121"/>
    <mergeCell ref="OH96:OM96"/>
    <mergeCell ref="RZ102:SE102"/>
    <mergeCell ref="AOV109:APA109"/>
    <mergeCell ref="BD121:BI121"/>
    <mergeCell ref="ALV98:AMA98"/>
    <mergeCell ref="AVH114:AVM114"/>
    <mergeCell ref="AKX94:ALC94"/>
    <mergeCell ref="WD99:WI99"/>
    <mergeCell ref="H119:M119"/>
    <mergeCell ref="AKX121:ALC121"/>
    <mergeCell ref="ANR95:ANW95"/>
    <mergeCell ref="ATL105:ATQ105"/>
    <mergeCell ref="SF111:SK111"/>
    <mergeCell ref="B99:G99"/>
    <mergeCell ref="EV109:FA109"/>
    <mergeCell ref="AVN123:AVS123"/>
    <mergeCell ref="UB108:UG108"/>
    <mergeCell ref="BET91:BEY91"/>
    <mergeCell ref="AKX89:ALC89"/>
    <mergeCell ref="ANR96:ANW96"/>
    <mergeCell ref="BOF101:BOK101"/>
    <mergeCell ref="GL96:GQ96"/>
    <mergeCell ref="SF112:SK112"/>
    <mergeCell ref="BDV108:BEA108"/>
    <mergeCell ref="CB109:CG109"/>
    <mergeCell ref="AVN118:AVS118"/>
    <mergeCell ref="QP90:QU90"/>
    <mergeCell ref="OH124:OM124"/>
    <mergeCell ref="BBZ112:BCE112"/>
    <mergeCell ref="RZ113:SE113"/>
    <mergeCell ref="YL118:YQ118"/>
    <mergeCell ref="ASH114:ASM114"/>
    <mergeCell ref="AYB99:AYG99"/>
    <mergeCell ref="BAV98:BBA98"/>
    <mergeCell ref="QV105:RA105"/>
    <mergeCell ref="ACP115:ACU115"/>
    <mergeCell ref="AUD117:AUI117"/>
    <mergeCell ref="AUD111:AUI111"/>
    <mergeCell ref="FN115:FS115"/>
    <mergeCell ref="AYH108:AYM108"/>
    <mergeCell ref="IH89:IM89"/>
    <mergeCell ref="LB90:LG90"/>
    <mergeCell ref="ALP101:ALU101"/>
    <mergeCell ref="QV100:RA100"/>
    <mergeCell ref="ARJ111:ARO111"/>
    <mergeCell ref="BLF107:BLK107"/>
    <mergeCell ref="AKR96:AKW96"/>
    <mergeCell ref="AOJ102:AOO102"/>
    <mergeCell ref="ABF108:ABK108"/>
    <mergeCell ref="AUD112:AUI112"/>
    <mergeCell ref="AAZ94:ABE94"/>
    <mergeCell ref="BEN120:BES120"/>
    <mergeCell ref="SX118:TC118"/>
    <mergeCell ref="AKL114:AKQ114"/>
    <mergeCell ref="AUJ121:AUO121"/>
    <mergeCell ref="BLF102:BLK102"/>
    <mergeCell ref="BOF117:BOK117"/>
    <mergeCell ref="EJ102:EO102"/>
    <mergeCell ref="ABF109:ABK109"/>
    <mergeCell ref="HD103:HI103"/>
    <mergeCell ref="AHR114:AHW114"/>
    <mergeCell ref="BAV109:BBA109"/>
    <mergeCell ref="BEN115:BES115"/>
    <mergeCell ref="BHH114:BHM114"/>
    <mergeCell ref="BHH89:BHM89"/>
    <mergeCell ref="AL114:AQ114"/>
    <mergeCell ref="NP91:NU91"/>
    <mergeCell ref="XH121:XM121"/>
    <mergeCell ref="AAB95:AAG95"/>
    <mergeCell ref="AQX103:ARC103"/>
    <mergeCell ref="AKF89:AKK89"/>
    <mergeCell ref="YF93:YK93"/>
    <mergeCell ref="BMP96:BMU96"/>
    <mergeCell ref="RN106:RS106"/>
    <mergeCell ref="XH116:XM116"/>
    <mergeCell ref="AAB96:AAG96"/>
    <mergeCell ref="ED104:EI104"/>
    <mergeCell ref="ARD112:ARI112"/>
    <mergeCell ref="AAB90:AAG90"/>
    <mergeCell ref="XZ100:YE100"/>
    <mergeCell ref="AUV118:AVA118"/>
    <mergeCell ref="BDJ102:BDO102"/>
    <mergeCell ref="AGN122:AGS122"/>
    <mergeCell ref="BJV96:BKA96"/>
    <mergeCell ref="AIP102:AIU102"/>
    <mergeCell ref="LT122:LY122"/>
    <mergeCell ref="EJ113:EO113"/>
    <mergeCell ref="ALJ103:ALO103"/>
    <mergeCell ref="KV118:LA118"/>
    <mergeCell ref="BBN121:BBS121"/>
    <mergeCell ref="AKL99:AKQ99"/>
    <mergeCell ref="NP119:NU119"/>
    <mergeCell ref="UB107:UG107"/>
    <mergeCell ref="AGN111:AGS111"/>
    <mergeCell ref="BOL89:BOQ89"/>
    <mergeCell ref="ATR88:ATW88"/>
    <mergeCell ref="BGD92:BGI92"/>
    <mergeCell ref="BAD93:BAI93"/>
    <mergeCell ref="AYT115:AYY115"/>
    <mergeCell ref="LN97:LS97"/>
    <mergeCell ref="BEH90:BEM90"/>
    <mergeCell ref="AHL110:AHQ110"/>
    <mergeCell ref="BKT122:BKY122"/>
    <mergeCell ref="DX122:EC122"/>
    <mergeCell ref="KP120:KU120"/>
    <mergeCell ref="AGN112:AGS112"/>
    <mergeCell ref="AGN106:AGS106"/>
    <mergeCell ref="NJ94:NO94"/>
    <mergeCell ref="AHF90:AHK90"/>
    <mergeCell ref="AMZ100:ANE100"/>
    <mergeCell ref="QD95:QI95"/>
    <mergeCell ref="BKN102:BKS102"/>
    <mergeCell ref="AER110:AEW110"/>
    <mergeCell ref="AGH113:AGM113"/>
    <mergeCell ref="BAD109:BAI109"/>
    <mergeCell ref="APB118:APG118"/>
    <mergeCell ref="XZ123:YE123"/>
    <mergeCell ref="BD105:BI105"/>
    <mergeCell ref="ARV119:ASA119"/>
    <mergeCell ref="AAT122:AAY122"/>
    <mergeCell ref="HP110:HU110"/>
    <mergeCell ref="BAJ103:BAO103"/>
    <mergeCell ref="AHL99:AHQ99"/>
    <mergeCell ref="AQX115:ARC115"/>
    <mergeCell ref="BKT111:BKY111"/>
    <mergeCell ref="AKF100:AKK100"/>
    <mergeCell ref="Z91:AE91"/>
    <mergeCell ref="BKN97:BKS97"/>
    <mergeCell ref="BNN112:BNS112"/>
    <mergeCell ref="DR97:DW97"/>
    <mergeCell ref="ADH103:ADM103"/>
    <mergeCell ref="BAD104:BAI104"/>
    <mergeCell ref="AYZ96:AZE96"/>
    <mergeCell ref="BKT106:BKY106"/>
    <mergeCell ref="DX106:EC106"/>
    <mergeCell ref="AAT113:AAY113"/>
    <mergeCell ref="AHF118:AHK118"/>
    <mergeCell ref="KJ100:KO100"/>
    <mergeCell ref="KJ94:KO94"/>
    <mergeCell ref="BGV124:BHA124"/>
    <mergeCell ref="ND95:NI95"/>
    <mergeCell ref="BKN113:BKS113"/>
    <mergeCell ref="ANR106:ANW106"/>
    <mergeCell ref="AYZ91:AZE91"/>
    <mergeCell ref="BCR122:BCW122"/>
    <mergeCell ref="BJJ99:BJO99"/>
    <mergeCell ref="HP121:HU121"/>
    <mergeCell ref="XT97:XY97"/>
    <mergeCell ref="KJ95:KO95"/>
    <mergeCell ref="BGV119:BHA119"/>
    <mergeCell ref="Z119:AE119"/>
    <mergeCell ref="ABX91:ACC91"/>
    <mergeCell ref="ND96:NI96"/>
    <mergeCell ref="WV120:XA120"/>
    <mergeCell ref="ANX115:AOC115"/>
    <mergeCell ref="DR108:DW108"/>
    <mergeCell ref="XN104:XS104"/>
    <mergeCell ref="GL107:GQ107"/>
    <mergeCell ref="AGB88:AGG88"/>
    <mergeCell ref="AJT119:AJY119"/>
    <mergeCell ref="AJT94:AJY94"/>
    <mergeCell ref="T120:Y120"/>
    <mergeCell ref="AMN93:AMS93"/>
    <mergeCell ref="BJJ100:BJO100"/>
    <mergeCell ref="BJJ94:BJO94"/>
    <mergeCell ref="CN94:CS94"/>
    <mergeCell ref="ANX116:AOC116"/>
    <mergeCell ref="BFL112:BFQ112"/>
    <mergeCell ref="TV110:UA110"/>
    <mergeCell ref="AR98:AW98"/>
    <mergeCell ref="XN99:XS99"/>
    <mergeCell ref="AXD122:AXI122"/>
    <mergeCell ref="T121:Y121"/>
    <mergeCell ref="TP117:TU117"/>
    <mergeCell ref="WJ91:WO91"/>
    <mergeCell ref="AAB122:AAG122"/>
    <mergeCell ref="ATF92:ATK92"/>
    <mergeCell ref="AZR103:AZW103"/>
    <mergeCell ref="AX107:BC107"/>
    <mergeCell ref="AZR97:AZW97"/>
    <mergeCell ref="AMN109:AMS109"/>
    <mergeCell ref="KJ123:KO123"/>
    <mergeCell ref="AMH95:AMM95"/>
    <mergeCell ref="AEF119:AEK119"/>
    <mergeCell ref="BGD91:BGI91"/>
    <mergeCell ref="LB101:LG101"/>
    <mergeCell ref="QV111:RA111"/>
    <mergeCell ref="AQL92:AQQ92"/>
    <mergeCell ref="AR108:AW108"/>
    <mergeCell ref="AUD123:AUI123"/>
    <mergeCell ref="BHZ88:BIE88"/>
    <mergeCell ref="AWX97:AXC97"/>
    <mergeCell ref="JF92:JK92"/>
    <mergeCell ref="ADZ120:AEE120"/>
    <mergeCell ref="AGT94:AGY94"/>
    <mergeCell ref="AMN104:AMS104"/>
    <mergeCell ref="TJ92:TO92"/>
    <mergeCell ref="BKB106:BKG106"/>
    <mergeCell ref="APH105:APM105"/>
    <mergeCell ref="AVT110:AVY110"/>
    <mergeCell ref="AR109:AW109"/>
    <mergeCell ref="ND113:NI113"/>
    <mergeCell ref="HD114:HI114"/>
    <mergeCell ref="ADZ121:AEE121"/>
    <mergeCell ref="ADZ115:AEE115"/>
    <mergeCell ref="AGT95:AGY95"/>
    <mergeCell ref="AGT89:AGY89"/>
    <mergeCell ref="N95:S95"/>
    <mergeCell ref="AWX113:AXC113"/>
    <mergeCell ref="FH105:FM105"/>
    <mergeCell ref="AAB106:AAG106"/>
    <mergeCell ref="BKB101:BKG101"/>
    <mergeCell ref="DF101:DK101"/>
    <mergeCell ref="ASZ110:ATE110"/>
    <mergeCell ref="BDJ118:BDO118"/>
    <mergeCell ref="ACV107:ADA107"/>
    <mergeCell ref="AIP117:AIU117"/>
    <mergeCell ref="JR95:JW95"/>
    <mergeCell ref="PL105:PQ105"/>
    <mergeCell ref="JR89:JW89"/>
    <mergeCell ref="BGD119:BGI119"/>
    <mergeCell ref="HJ123:HO123"/>
    <mergeCell ref="BIX93:BJC93"/>
    <mergeCell ref="ATX103:AUC103"/>
    <mergeCell ref="ACV102:ADA102"/>
    <mergeCell ref="JR90:JW90"/>
    <mergeCell ref="MR105:MW105"/>
    <mergeCell ref="BGD114:BGI114"/>
    <mergeCell ref="AJH96:AJM96"/>
    <mergeCell ref="ASZ120:ATE120"/>
    <mergeCell ref="FT102:FY102"/>
    <mergeCell ref="ZP98:ZU98"/>
    <mergeCell ref="JX99:KC99"/>
    <mergeCell ref="ANF111:ANK111"/>
    <mergeCell ref="APZ110:AQE110"/>
    <mergeCell ref="BMV117:BNA117"/>
    <mergeCell ref="FZ117:GE117"/>
    <mergeCell ref="AFP92:AFU92"/>
    <mergeCell ref="AJH123:AJM123"/>
    <mergeCell ref="ZP93:ZU93"/>
    <mergeCell ref="QD111:QI111"/>
    <mergeCell ref="AMB97:AMG97"/>
    <mergeCell ref="BIX104:BJC104"/>
    <mergeCell ref="YR95:YW95"/>
    <mergeCell ref="ASN91:ASS91"/>
    <mergeCell ref="ANL120:ANQ120"/>
    <mergeCell ref="IN92:IS92"/>
    <mergeCell ref="ABL96:ABQ96"/>
    <mergeCell ref="AF102:AK102"/>
    <mergeCell ref="ALV104:AMA104"/>
    <mergeCell ref="FZ112:GE112"/>
    <mergeCell ref="BAJ119:BAO119"/>
    <mergeCell ref="ADN114:ADS114"/>
    <mergeCell ref="AJH124:AJM124"/>
    <mergeCell ref="QJ120:QO120"/>
    <mergeCell ref="QD106:QI106"/>
    <mergeCell ref="MF124:MK124"/>
    <mergeCell ref="AID110:AII110"/>
    <mergeCell ref="BEZ117:BFE117"/>
    <mergeCell ref="MF118:MK118"/>
    <mergeCell ref="ALV99:AMA99"/>
    <mergeCell ref="BFR95:BFW95"/>
    <mergeCell ref="BLL105:BLQ105"/>
    <mergeCell ref="EP105:EU105"/>
    <mergeCell ref="KJ122:KO122"/>
    <mergeCell ref="QJ115:QO115"/>
    <mergeCell ref="TD89:TI89"/>
    <mergeCell ref="BHN92:BHS92"/>
    <mergeCell ref="AWL101:AWQ101"/>
    <mergeCell ref="CT103:CY103"/>
    <mergeCell ref="PF107:PK107"/>
    <mergeCell ref="AMB108:AMG108"/>
    <mergeCell ref="BCX89:BDC89"/>
    <mergeCell ref="OZ93:PE93"/>
    <mergeCell ref="BV99:CA99"/>
    <mergeCell ref="ASN119:ASS119"/>
    <mergeCell ref="BFR96:BFW96"/>
    <mergeCell ref="BFR90:BFW90"/>
    <mergeCell ref="ZJ101:ZO101"/>
    <mergeCell ref="AFD111:AFI111"/>
    <mergeCell ref="AWF108:AWK108"/>
    <mergeCell ref="YL96:YQ96"/>
    <mergeCell ref="BET92:BEY92"/>
    <mergeCell ref="AHX112:AIC112"/>
    <mergeCell ref="OZ108:PE108"/>
    <mergeCell ref="GR118:GW118"/>
    <mergeCell ref="XN92:XS92"/>
    <mergeCell ref="ASH120:ASM120"/>
    <mergeCell ref="PF102:PK102"/>
    <mergeCell ref="ND112:NI112"/>
    <mergeCell ref="AJB98:AJG98"/>
    <mergeCell ref="ASN114:ASS114"/>
    <mergeCell ref="VR96:VW96"/>
    <mergeCell ref="BMJ110:BMO110"/>
    <mergeCell ref="ACJ111:ACO111"/>
    <mergeCell ref="AID121:AII121"/>
    <mergeCell ref="OZ109:PE109"/>
    <mergeCell ref="BFR123:BFW123"/>
    <mergeCell ref="AIV105:AJA105"/>
    <mergeCell ref="ASH121:ASM121"/>
    <mergeCell ref="ASH115:ASM115"/>
    <mergeCell ref="BMD117:BMI117"/>
    <mergeCell ref="D71:K71"/>
    <mergeCell ref="LB121:LG121"/>
    <mergeCell ref="AVB89:AVG89"/>
    <mergeCell ref="ZP111:ZU111"/>
    <mergeCell ref="AGB99:AGG99"/>
    <mergeCell ref="JF119:JK119"/>
    <mergeCell ref="VR123:VW123"/>
    <mergeCell ref="LZ93:ME93"/>
    <mergeCell ref="BJJ111:BJO111"/>
    <mergeCell ref="CN111:CS111"/>
    <mergeCell ref="AIV100:AJA100"/>
    <mergeCell ref="AVH104:AVM104"/>
    <mergeCell ref="YL124:YQ124"/>
    <mergeCell ref="BMD112:BMI112"/>
    <mergeCell ref="FH112:FM112"/>
    <mergeCell ref="ATF108:ATK108"/>
    <mergeCell ref="FH106:FM106"/>
    <mergeCell ref="BBT92:BBY92"/>
    <mergeCell ref="NV90:OA90"/>
    <mergeCell ref="BIF97:BIK97"/>
    <mergeCell ref="BIF124:BIK124"/>
    <mergeCell ref="BKZ98:BLE98"/>
    <mergeCell ref="VR124:VW124"/>
    <mergeCell ref="AXP96:AXU96"/>
    <mergeCell ref="VR118:VW118"/>
    <mergeCell ref="CN106:CS106"/>
    <mergeCell ref="BMJ121:BMO121"/>
    <mergeCell ref="APN114:APS114"/>
    <mergeCell ref="WJ102:WO102"/>
    <mergeCell ref="ATF109:ATK109"/>
    <mergeCell ref="ACD112:ACI112"/>
    <mergeCell ref="FH107:FM107"/>
    <mergeCell ref="AZR114:AZW114"/>
    <mergeCell ref="BFL124:BFQ124"/>
    <mergeCell ref="LZ109:ME109"/>
    <mergeCell ref="APH121:APM121"/>
    <mergeCell ref="YF99:YK99"/>
    <mergeCell ref="BJ119:BO119"/>
    <mergeCell ref="ASB95:ASG95"/>
    <mergeCell ref="AXV105:AYA105"/>
    <mergeCell ref="ED93:EI93"/>
    <mergeCell ref="B17:C17"/>
    <mergeCell ref="JF109:JK109"/>
    <mergeCell ref="WJ97:WO97"/>
    <mergeCell ref="ANX93:AOC93"/>
    <mergeCell ref="BCR124:BCW124"/>
    <mergeCell ref="APH116:APM116"/>
    <mergeCell ref="ASB96:ASG96"/>
    <mergeCell ref="BBT120:BBY120"/>
    <mergeCell ref="ASB90:ASG90"/>
    <mergeCell ref="KV96:LA96"/>
    <mergeCell ref="ON102:OS102"/>
    <mergeCell ref="ALJ109:ALO109"/>
    <mergeCell ref="BIF108:BIK108"/>
    <mergeCell ref="UZ90:VE90"/>
    <mergeCell ref="N112:S112"/>
    <mergeCell ref="AYH102:AYM102"/>
    <mergeCell ref="N106:S106"/>
    <mergeCell ref="ACV118:ADA118"/>
    <mergeCell ref="LT123:LY123"/>
    <mergeCell ref="BCL99:BCQ99"/>
    <mergeCell ref="KV91:LA91"/>
    <mergeCell ref="BIF109:BIK109"/>
    <mergeCell ref="BJ109:BO109"/>
    <mergeCell ref="ON122:OS122"/>
    <mergeCell ref="AIJ93:AIO93"/>
    <mergeCell ref="AOD103:AOI103"/>
    <mergeCell ref="UZ91:VE91"/>
    <mergeCell ref="AER115:AEW115"/>
    <mergeCell ref="AYN111:AYS111"/>
    <mergeCell ref="BEH121:BEM121"/>
    <mergeCell ref="AHL116:AHQ116"/>
    <mergeCell ref="N107:S107"/>
    <mergeCell ref="RB103:RG103"/>
    <mergeCell ref="VF100:VK100"/>
    <mergeCell ref="AMT96:AMY96"/>
    <mergeCell ref="AYN112:AYS112"/>
    <mergeCell ref="AYN106:AYS106"/>
    <mergeCell ref="ON113:OS113"/>
    <mergeCell ref="AFJ94:AFO94"/>
    <mergeCell ref="UZ118:VE118"/>
    <mergeCell ref="AUP124:AUU124"/>
    <mergeCell ref="AXJ98:AXO98"/>
    <mergeCell ref="LN103:LS103"/>
    <mergeCell ref="AXD105:AXI105"/>
    <mergeCell ref="AIJ104:AIO104"/>
    <mergeCell ref="BIX115:BJC115"/>
    <mergeCell ref="BLR89:BLW89"/>
    <mergeCell ref="ABL107:ABQ107"/>
    <mergeCell ref="AXJ93:AXO93"/>
    <mergeCell ref="AVH103:AVM103"/>
    <mergeCell ref="BHT101:BHY101"/>
    <mergeCell ref="FZ123:GE123"/>
    <mergeCell ref="TV88:UA88"/>
    <mergeCell ref="AAH93:AAM93"/>
    <mergeCell ref="AXD100:AXI100"/>
    <mergeCell ref="VX106:WC106"/>
    <mergeCell ref="AST113:ASY113"/>
    <mergeCell ref="ABR116:ABW116"/>
    <mergeCell ref="AEL117:AEQ117"/>
    <mergeCell ref="BHT102:BHY102"/>
    <mergeCell ref="AKX122:ALC122"/>
    <mergeCell ref="AXJ109:AXO109"/>
    <mergeCell ref="HJ90:HO90"/>
    <mergeCell ref="BOF90:BOK90"/>
    <mergeCell ref="BDV114:BEA114"/>
    <mergeCell ref="KD91:KI91"/>
    <mergeCell ref="BHN109:BHS109"/>
    <mergeCell ref="NV122:OA122"/>
    <mergeCell ref="IT113:IY113"/>
    <mergeCell ref="AKR102:AKW102"/>
    <mergeCell ref="ANL103:ANQ103"/>
    <mergeCell ref="AID122:AII122"/>
    <mergeCell ref="RZ119:SE119"/>
    <mergeCell ref="AOV120:APA120"/>
    <mergeCell ref="UT93:UY93"/>
    <mergeCell ref="AKR97:AKW97"/>
    <mergeCell ref="BHN104:BHS104"/>
    <mergeCell ref="ANR112:ANW112"/>
    <mergeCell ref="BEN93:BES93"/>
    <mergeCell ref="DL103:DQ103"/>
    <mergeCell ref="UN94:US94"/>
    <mergeCell ref="ANL98:ANQ98"/>
    <mergeCell ref="AAH104:AAM104"/>
    <mergeCell ref="AMB120:AMG120"/>
    <mergeCell ref="BDP116:BDU116"/>
    <mergeCell ref="RZ114:SE114"/>
    <mergeCell ref="BGJ90:BGO90"/>
    <mergeCell ref="BHT113:BHY113"/>
    <mergeCell ref="AX113:BC113"/>
    <mergeCell ref="RT94:RY94"/>
    <mergeCell ref="BOF118:BOK118"/>
    <mergeCell ref="UN95:US95"/>
    <mergeCell ref="UN89:US89"/>
    <mergeCell ref="AKR113:AKW113"/>
    <mergeCell ref="QP107:QU107"/>
    <mergeCell ref="ACJ123:ACO123"/>
    <mergeCell ref="AQF88:AQK88"/>
    <mergeCell ref="ZD91:ZI91"/>
    <mergeCell ref="BP92:BU92"/>
    <mergeCell ref="FH123:FM123"/>
    <mergeCell ref="EJ91:EO91"/>
    <mergeCell ref="AYB116:AYG116"/>
    <mergeCell ref="IB97:IG97"/>
    <mergeCell ref="NV107:OA107"/>
    <mergeCell ref="AHR103:AHW103"/>
    <mergeCell ref="AHR97:AHW97"/>
    <mergeCell ref="AAZ116:ABE116"/>
    <mergeCell ref="AJN100:AJS100"/>
    <mergeCell ref="FH118:FM118"/>
    <mergeCell ref="BMV106:BNA106"/>
    <mergeCell ref="AHR98:AHW98"/>
    <mergeCell ref="XH122:XM122"/>
    <mergeCell ref="BKZ110:BLE110"/>
    <mergeCell ref="ED110:EI110"/>
    <mergeCell ref="XH105:XM105"/>
    <mergeCell ref="AAZ111:ABE111"/>
    <mergeCell ref="AUV107:AVA107"/>
    <mergeCell ref="ADT110:ADY110"/>
    <mergeCell ref="BAP117:BAU117"/>
    <mergeCell ref="BDJ91:BDO91"/>
    <mergeCell ref="BHB122:BHG122"/>
    <mergeCell ref="BHB97:BHG97"/>
    <mergeCell ref="IH101:IM101"/>
    <mergeCell ref="AWR104:AWW104"/>
    <mergeCell ref="BLF119:BLK119"/>
    <mergeCell ref="ABF120:ABK120"/>
    <mergeCell ref="IB108:IG108"/>
    <mergeCell ref="KV107:LA107"/>
    <mergeCell ref="QP92:QU92"/>
    <mergeCell ref="UH123:UM123"/>
    <mergeCell ref="AKL88:AKQ88"/>
    <mergeCell ref="XB124:XG124"/>
    <mergeCell ref="BKZ120:BLE120"/>
    <mergeCell ref="ED120:EI120"/>
    <mergeCell ref="BNT100:BNY100"/>
    <mergeCell ref="BNT94:BNY94"/>
    <mergeCell ref="ZV98:AAA98"/>
    <mergeCell ref="MR104:MW104"/>
    <mergeCell ref="BHB113:BHG113"/>
    <mergeCell ref="BJV112:BKA112"/>
    <mergeCell ref="AST117:ASY117"/>
    <mergeCell ref="BBN122:BBS122"/>
    <mergeCell ref="RN123:RS123"/>
    <mergeCell ref="ALJ115:ALO115"/>
    <mergeCell ref="ED121:EI121"/>
    <mergeCell ref="ED115:EI115"/>
    <mergeCell ref="XZ117:YE117"/>
    <mergeCell ref="BNT95:BNY95"/>
    <mergeCell ref="GX95:HC95"/>
    <mergeCell ref="GX89:HC89"/>
    <mergeCell ref="BBH123:BBM123"/>
    <mergeCell ref="XB113:XG113"/>
    <mergeCell ref="AKF101:AKK101"/>
    <mergeCell ref="BHB108:BHG108"/>
    <mergeCell ref="BEB97:BEG97"/>
    <mergeCell ref="BJV107:BKA107"/>
    <mergeCell ref="CZ107:DE107"/>
    <mergeCell ref="OT123:OY123"/>
    <mergeCell ref="AQR95:AQW95"/>
    <mergeCell ref="BDD120:BDI120"/>
    <mergeCell ref="ND101:NI101"/>
    <mergeCell ref="BFX94:BGC94"/>
    <mergeCell ref="AYN123:AYS123"/>
    <mergeCell ref="BMJ88:BMO88"/>
    <mergeCell ref="BBH124:BBM124"/>
    <mergeCell ref="XB108:XG108"/>
    <mergeCell ref="BEB98:BEG98"/>
    <mergeCell ref="AQX104:ARC104"/>
    <mergeCell ref="CZ102:DE102"/>
    <mergeCell ref="BAJ120:BAO120"/>
    <mergeCell ref="ATR105:ATW105"/>
    <mergeCell ref="AGH114:AGM114"/>
    <mergeCell ref="JL96:JQ96"/>
    <mergeCell ref="BAD110:BAI110"/>
    <mergeCell ref="AGZ98:AHE98"/>
    <mergeCell ref="CT109:CY109"/>
    <mergeCell ref="RH124:RM124"/>
    <mergeCell ref="BCR91:BCW91"/>
    <mergeCell ref="DX95:EC95"/>
    <mergeCell ref="BBH113:BBM113"/>
    <mergeCell ref="BOL101:BOQ101"/>
    <mergeCell ref="NJ111:NO111"/>
    <mergeCell ref="AMZ117:ANE117"/>
    <mergeCell ref="AQR123:AQW123"/>
    <mergeCell ref="OB89:OG89"/>
    <mergeCell ref="AGZ93:AHE93"/>
    <mergeCell ref="BMP92:BMU92"/>
    <mergeCell ref="FT92:FY92"/>
    <mergeCell ref="AJB104:AJG104"/>
    <mergeCell ref="PX92:QC92"/>
    <mergeCell ref="SR91:SW91"/>
    <mergeCell ref="DX96:EC96"/>
    <mergeCell ref="APN92:APS92"/>
    <mergeCell ref="AHF102:AHK102"/>
    <mergeCell ref="BKN114:BKS114"/>
    <mergeCell ref="DR114:DW114"/>
    <mergeCell ref="JL124:JQ124"/>
    <mergeCell ref="AAN121:AAS121"/>
    <mergeCell ref="AAN115:AAS115"/>
    <mergeCell ref="AXJ120:AXO120"/>
    <mergeCell ref="BAD121:BAI121"/>
    <mergeCell ref="KD102:KI102"/>
    <mergeCell ref="BCX95:BDC95"/>
    <mergeCell ref="BV105:CA105"/>
    <mergeCell ref="ANL114:ANQ114"/>
    <mergeCell ref="BNB95:BNG95"/>
    <mergeCell ref="AVZ98:AWE98"/>
    <mergeCell ref="BNB89:BNG89"/>
    <mergeCell ref="GF89:GK89"/>
    <mergeCell ref="AFV95:AGA95"/>
    <mergeCell ref="ARP111:ARU111"/>
    <mergeCell ref="Z103:AE103"/>
    <mergeCell ref="ALP105:ALU105"/>
    <mergeCell ref="AXJ121:AXO121"/>
    <mergeCell ref="BJD107:BJI107"/>
    <mergeCell ref="KJ111:KO111"/>
    <mergeCell ref="AJZ92:AKE92"/>
    <mergeCell ref="ANR123:ANW123"/>
    <mergeCell ref="ATL108:ATQ108"/>
    <mergeCell ref="BNH104:BNM104"/>
    <mergeCell ref="ADB95:ADG95"/>
    <mergeCell ref="BNB90:BNG90"/>
    <mergeCell ref="GF90:GK90"/>
    <mergeCell ref="ADB89:ADG89"/>
    <mergeCell ref="AFV96:AGA96"/>
    <mergeCell ref="APN120:APS120"/>
    <mergeCell ref="BGJ101:BGO101"/>
    <mergeCell ref="AFV90:AGA90"/>
    <mergeCell ref="KJ112:KO112"/>
    <mergeCell ref="BJD102:BJI102"/>
    <mergeCell ref="AYT88:AYY88"/>
    <mergeCell ref="ANR124:ANW124"/>
    <mergeCell ref="ANR118:ANW118"/>
    <mergeCell ref="UN106:US106"/>
    <mergeCell ref="GL124:GQ124"/>
    <mergeCell ref="AGB105:AGG105"/>
    <mergeCell ref="KD113:KI113"/>
    <mergeCell ref="AMN110:AMS110"/>
    <mergeCell ref="BJJ117:BJO117"/>
    <mergeCell ref="AQF99:AQK99"/>
    <mergeCell ref="ZD102:ZI102"/>
    <mergeCell ref="CH97:CM97"/>
    <mergeCell ref="WD93:WI93"/>
    <mergeCell ref="BCL114:BCQ114"/>
    <mergeCell ref="IT91:IY91"/>
    <mergeCell ref="BLX92:BMC92"/>
    <mergeCell ref="BAV101:BBA101"/>
    <mergeCell ref="MX88:NC88"/>
    <mergeCell ref="QP119:QU119"/>
    <mergeCell ref="AQL108:AQQ108"/>
    <mergeCell ref="TJ93:TO93"/>
    <mergeCell ref="DF90:DK90"/>
    <mergeCell ref="IZ100:JE100"/>
    <mergeCell ref="MR106:MW106"/>
    <mergeCell ref="AMH112:AMM112"/>
    <mergeCell ref="BFF104:BFK104"/>
    <mergeCell ref="BHZ105:BIE105"/>
    <mergeCell ref="AWX114:AXC114"/>
    <mergeCell ref="GX122:HC122"/>
    <mergeCell ref="MX115:NC115"/>
    <mergeCell ref="N113:S113"/>
    <mergeCell ref="AMN121:AMS121"/>
    <mergeCell ref="TJ109:TO109"/>
    <mergeCell ref="H103:M103"/>
    <mergeCell ref="ZV114:AAA114"/>
    <mergeCell ref="AFP124:AFU124"/>
    <mergeCell ref="AWR115:AWW115"/>
    <mergeCell ref="PL121:PQ121"/>
    <mergeCell ref="AZL89:AZQ89"/>
    <mergeCell ref="UZ96:VE96"/>
    <mergeCell ref="NP94:NU94"/>
    <mergeCell ref="HP88:HU88"/>
    <mergeCell ref="TJ104:TO104"/>
    <mergeCell ref="AKX100:ALC100"/>
    <mergeCell ref="ACV124:ADA124"/>
    <mergeCell ref="B83:K83"/>
    <mergeCell ref="JR106:JW106"/>
    <mergeCell ref="ACP110:ACU110"/>
    <mergeCell ref="PL116:PQ116"/>
    <mergeCell ref="SF96:SK96"/>
    <mergeCell ref="SF90:SK90"/>
    <mergeCell ref="BMP124:BMU124"/>
    <mergeCell ref="AVN102:AVS102"/>
    <mergeCell ref="GX106:HC106"/>
    <mergeCell ref="BOL121:BOQ121"/>
    <mergeCell ref="JR107:JW107"/>
    <mergeCell ref="JR101:JW101"/>
    <mergeCell ref="ACP99:ACU99"/>
    <mergeCell ref="FT119:FY119"/>
    <mergeCell ref="BCF105:BCK105"/>
    <mergeCell ref="IN93:IS93"/>
    <mergeCell ref="BFX111:BGC111"/>
    <mergeCell ref="OH103:OM103"/>
    <mergeCell ref="BLR121:BLW121"/>
    <mergeCell ref="BIR112:BIW112"/>
    <mergeCell ref="YR111:YW111"/>
    <mergeCell ref="ALV88:AMA88"/>
    <mergeCell ref="AYH92:AYM92"/>
    <mergeCell ref="BBZ123:BCE123"/>
    <mergeCell ref="ASH93:ASM93"/>
    <mergeCell ref="CZ119:DE119"/>
    <mergeCell ref="BET124:BEY124"/>
    <mergeCell ref="ACP94:ACU94"/>
    <mergeCell ref="BFX106:BGC106"/>
    <mergeCell ref="YR112:YW112"/>
    <mergeCell ref="AVN113:AVS113"/>
    <mergeCell ref="FN94:FS94"/>
    <mergeCell ref="BBZ124:BCE124"/>
    <mergeCell ref="BBZ118:BCE118"/>
    <mergeCell ref="AIV106:AJA106"/>
    <mergeCell ref="BET119:BEY119"/>
    <mergeCell ref="AUJ105:AUO105"/>
    <mergeCell ref="BAD122:BAI122"/>
    <mergeCell ref="QD123:QI123"/>
    <mergeCell ref="BMP109:BMU109"/>
    <mergeCell ref="FT109:FY109"/>
    <mergeCell ref="SX97:TC97"/>
    <mergeCell ref="SX122:TC122"/>
    <mergeCell ref="ASN103:ASS103"/>
    <mergeCell ref="IN104:IS104"/>
    <mergeCell ref="AJB115:AJG115"/>
    <mergeCell ref="BIR121:BIW121"/>
    <mergeCell ref="ALV116:AMA116"/>
    <mergeCell ref="BCR97:BCW97"/>
    <mergeCell ref="BP107:BU107"/>
    <mergeCell ref="VL103:VQ103"/>
    <mergeCell ref="BOF96:BOK96"/>
    <mergeCell ref="ABF88:ABK88"/>
    <mergeCell ref="ASH104:ASM104"/>
    <mergeCell ref="BET108:BEY108"/>
    <mergeCell ref="Z94:AE94"/>
    <mergeCell ref="FT104:FY104"/>
    <mergeCell ref="ARD96:ARI96"/>
    <mergeCell ref="BCX112:BDC112"/>
    <mergeCell ref="SX113:TC113"/>
    <mergeCell ref="VR112:VW112"/>
    <mergeCell ref="ASH122:ASM122"/>
    <mergeCell ref="EP117:EU117"/>
    <mergeCell ref="AYZ124:AZE124"/>
    <mergeCell ref="BET109:BEY109"/>
    <mergeCell ref="AYT110:AYY110"/>
    <mergeCell ref="RN91:RS91"/>
    <mergeCell ref="ARD91:ARI91"/>
    <mergeCell ref="AUV97:AVA97"/>
    <mergeCell ref="SX108:TC108"/>
    <mergeCell ref="CN95:CS95"/>
    <mergeCell ref="AWF120:AWK120"/>
    <mergeCell ref="AYZ119:AZE119"/>
    <mergeCell ref="FH96:FM96"/>
    <mergeCell ref="AFV107:AGA107"/>
    <mergeCell ref="AFV101:AGA101"/>
    <mergeCell ref="EJ92:EO92"/>
    <mergeCell ref="AVB106:AVG106"/>
    <mergeCell ref="YF88:YK88"/>
    <mergeCell ref="ABX94:ACC94"/>
    <mergeCell ref="AHR104:AHW104"/>
    <mergeCell ref="AER93:AEW93"/>
    <mergeCell ref="BBN100:BBS100"/>
    <mergeCell ref="MF120:MK120"/>
    <mergeCell ref="ATF110:ATK110"/>
    <mergeCell ref="XZ106:YE106"/>
    <mergeCell ref="LZ110:ME110"/>
    <mergeCell ref="APH122:APM122"/>
    <mergeCell ref="WD110:WI110"/>
    <mergeCell ref="AHX113:AIC113"/>
    <mergeCell ref="BBT109:BBY109"/>
    <mergeCell ref="ABX89:ACC89"/>
    <mergeCell ref="KV113:LA113"/>
    <mergeCell ref="XZ101:YE101"/>
    <mergeCell ref="CN123:CS123"/>
    <mergeCell ref="BBT104:BBY104"/>
    <mergeCell ref="AIP92:AIU92"/>
    <mergeCell ref="YF116:YK116"/>
    <mergeCell ref="BAD88:BAI88"/>
    <mergeCell ref="APB97:APG97"/>
    <mergeCell ref="HV103:IA103"/>
    <mergeCell ref="ARV98:ASA98"/>
    <mergeCell ref="AER104:AEW104"/>
    <mergeCell ref="BHZ116:BIE116"/>
    <mergeCell ref="BKT90:BKY90"/>
    <mergeCell ref="BNN91:BNS91"/>
    <mergeCell ref="FB124:FG124"/>
    <mergeCell ref="YX95:ZC95"/>
    <mergeCell ref="HV98:IA98"/>
    <mergeCell ref="AER105:AEW105"/>
    <mergeCell ref="ALD110:ALI110"/>
    <mergeCell ref="BCF101:BCK101"/>
    <mergeCell ref="BD111:BI111"/>
    <mergeCell ref="BOL122:BOQ122"/>
    <mergeCell ref="UZ107:VE107"/>
    <mergeCell ref="AAT117:AAY117"/>
    <mergeCell ref="AUP88:AUU88"/>
    <mergeCell ref="AYH119:AYM119"/>
    <mergeCell ref="AHF122:AHK122"/>
    <mergeCell ref="BGV103:BHA103"/>
    <mergeCell ref="BKN92:BKS92"/>
    <mergeCell ref="BCL116:BCQ116"/>
    <mergeCell ref="SF101:SK101"/>
    <mergeCell ref="APB108:APG108"/>
    <mergeCell ref="UZ102:VE102"/>
    <mergeCell ref="LN120:LS120"/>
    <mergeCell ref="OH94:OM94"/>
    <mergeCell ref="AYH114:AYM114"/>
    <mergeCell ref="ANX100:AOC100"/>
    <mergeCell ref="ANX94:AOC94"/>
    <mergeCell ref="AJZ112:AKE112"/>
    <mergeCell ref="VF117:VK117"/>
    <mergeCell ref="AJT98:AJY98"/>
    <mergeCell ref="LN115:LS115"/>
    <mergeCell ref="AFJ111:AFO111"/>
    <mergeCell ref="OH114:OM114"/>
    <mergeCell ref="OH89:OM89"/>
    <mergeCell ref="BEZ92:BFE92"/>
    <mergeCell ref="BIR123:BIW123"/>
    <mergeCell ref="ANX95:AOC95"/>
    <mergeCell ref="BLL97:BLQ97"/>
    <mergeCell ref="XT92:XY92"/>
    <mergeCell ref="ABL123:ABQ123"/>
    <mergeCell ref="KJ101:KO101"/>
    <mergeCell ref="AHF108:AHK108"/>
    <mergeCell ref="AEF97:AEK97"/>
    <mergeCell ref="BBB104:BBG104"/>
    <mergeCell ref="AJZ107:AKE107"/>
    <mergeCell ref="QV95:RA95"/>
    <mergeCell ref="BJP88:BJU88"/>
    <mergeCell ref="BNH119:BNM119"/>
    <mergeCell ref="TP96:TU96"/>
    <mergeCell ref="YR123:YW123"/>
    <mergeCell ref="BV118:CA118"/>
    <mergeCell ref="AMN88:AMS88"/>
    <mergeCell ref="ABL124:ABQ124"/>
    <mergeCell ref="AEF98:AEK98"/>
    <mergeCell ref="BBB99:BBG99"/>
    <mergeCell ref="Z109:AE109"/>
    <mergeCell ref="BHN110:BHS110"/>
    <mergeCell ref="TV105:UA105"/>
    <mergeCell ref="AUJ116:AUO116"/>
    <mergeCell ref="XN111:XS111"/>
    <mergeCell ref="AAH110:AAM110"/>
    <mergeCell ref="AXD117:AXI117"/>
    <mergeCell ref="BNZ98:BOE98"/>
    <mergeCell ref="ADZ105:AEE105"/>
    <mergeCell ref="HD98:HI98"/>
    <mergeCell ref="BDP122:BDU122"/>
    <mergeCell ref="AKL110:AKQ110"/>
    <mergeCell ref="BDP105:BDU105"/>
    <mergeCell ref="IN121:IS121"/>
    <mergeCell ref="IN115:IS115"/>
    <mergeCell ref="LH95:LM95"/>
    <mergeCell ref="AAB117:AAG117"/>
    <mergeCell ref="LH89:LM89"/>
    <mergeCell ref="AOP101:AOU101"/>
    <mergeCell ref="BLL108:BLQ108"/>
    <mergeCell ref="HD93:HI93"/>
    <mergeCell ref="ADZ100:AEE100"/>
    <mergeCell ref="BHN120:BHS120"/>
    <mergeCell ref="BKH94:BKM94"/>
    <mergeCell ref="IN116:IS116"/>
    <mergeCell ref="AWX92:AXC92"/>
    <mergeCell ref="AAB112:AAG112"/>
    <mergeCell ref="YL99:YQ99"/>
    <mergeCell ref="HJ102:HO102"/>
    <mergeCell ref="BET120:BEY120"/>
    <mergeCell ref="AEF109:AEK109"/>
    <mergeCell ref="AKR114:AKW114"/>
    <mergeCell ref="BHN121:BHS121"/>
    <mergeCell ref="AR121:AW121"/>
    <mergeCell ref="BEN110:BES110"/>
    <mergeCell ref="AR115:AW115"/>
    <mergeCell ref="NV96:OA96"/>
    <mergeCell ref="HD109:HI109"/>
    <mergeCell ref="BGJ107:BGO107"/>
    <mergeCell ref="ANF95:ANK95"/>
    <mergeCell ref="ANF89:ANK89"/>
    <mergeCell ref="RT111:RY111"/>
    <mergeCell ref="AVB123:AVG123"/>
    <mergeCell ref="AXV124:AYA124"/>
    <mergeCell ref="NV123:OA123"/>
    <mergeCell ref="AXV118:AYA118"/>
    <mergeCell ref="AKL89:AKQ89"/>
    <mergeCell ref="ANF90:ANK90"/>
    <mergeCell ref="FZ96:GE96"/>
    <mergeCell ref="ATX92:AUC92"/>
    <mergeCell ref="BDJ108:BDO108"/>
    <mergeCell ref="RT106:RY106"/>
    <mergeCell ref="AJH102:AJM102"/>
    <mergeCell ref="BGD109:BGI109"/>
    <mergeCell ref="AVB118:AVG118"/>
    <mergeCell ref="HJ113:HO113"/>
    <mergeCell ref="QD90:QI90"/>
    <mergeCell ref="NV124:OA124"/>
    <mergeCell ref="AEX115:AFC115"/>
    <mergeCell ref="NV118:OA118"/>
    <mergeCell ref="XZ118:YE118"/>
    <mergeCell ref="AJN117:AJS117"/>
    <mergeCell ref="BAP108:BAU108"/>
    <mergeCell ref="BAJ98:BAO98"/>
    <mergeCell ref="ADN93:ADS93"/>
    <mergeCell ref="QJ99:QO99"/>
    <mergeCell ref="APZ105:AQE105"/>
    <mergeCell ref="ATR111:ATW111"/>
    <mergeCell ref="AMB92:AMG92"/>
    <mergeCell ref="AXV108:AYA108"/>
    <mergeCell ref="AKF96:AKK96"/>
    <mergeCell ref="ATX120:AUC120"/>
    <mergeCell ref="AKF90:AKK90"/>
    <mergeCell ref="BNN102:BNS102"/>
    <mergeCell ref="ML112:MQ112"/>
    <mergeCell ref="BJP89:BJU89"/>
    <mergeCell ref="KP110:KU110"/>
    <mergeCell ref="ATX121:AUC121"/>
    <mergeCell ref="AKF91:AKK91"/>
    <mergeCell ref="ANX122:AOC122"/>
    <mergeCell ref="ATX115:AUC115"/>
    <mergeCell ref="AUP99:AUU99"/>
    <mergeCell ref="BAJ109:BAO109"/>
    <mergeCell ref="GR97:GW97"/>
    <mergeCell ref="AAN93:AAS93"/>
    <mergeCell ref="Z114:AE114"/>
    <mergeCell ref="WV121:XA121"/>
    <mergeCell ref="AGH103:AGM103"/>
    <mergeCell ref="ND91:NI91"/>
    <mergeCell ref="WV115:XA115"/>
    <mergeCell ref="ZP89:ZU89"/>
    <mergeCell ref="ACJ90:ACO90"/>
    <mergeCell ref="UZ119:VE119"/>
    <mergeCell ref="B73:C73"/>
    <mergeCell ref="AKF118:AKK118"/>
    <mergeCell ref="NJ100:NO100"/>
    <mergeCell ref="RB106:RG106"/>
    <mergeCell ref="WV116:XA116"/>
    <mergeCell ref="AQR112:AQW112"/>
    <mergeCell ref="ZP90:ZU90"/>
    <mergeCell ref="CT110:CY110"/>
    <mergeCell ref="GR113:GW113"/>
    <mergeCell ref="AQR106:AQW106"/>
    <mergeCell ref="ND118:NI118"/>
    <mergeCell ref="B74:C74"/>
    <mergeCell ref="AMT124:AMY124"/>
    <mergeCell ref="AMT99:AMY99"/>
    <mergeCell ref="ASN109:ASS109"/>
    <mergeCell ref="BJJ90:BJO90"/>
    <mergeCell ref="BMJ105:BMO105"/>
    <mergeCell ref="APN98:APS98"/>
    <mergeCell ref="ANX106:AOC106"/>
    <mergeCell ref="RB101:RG101"/>
    <mergeCell ref="ADN113:ADS113"/>
    <mergeCell ref="GR108:GW108"/>
    <mergeCell ref="BIF103:BIK103"/>
    <mergeCell ref="ND119:NI119"/>
    <mergeCell ref="BBB115:BBG115"/>
    <mergeCell ref="BDV89:BEA89"/>
    <mergeCell ref="AJB88:AJG88"/>
    <mergeCell ref="BGP90:BGU90"/>
    <mergeCell ref="APN93:APS93"/>
    <mergeCell ref="BMJ100:BMO100"/>
    <mergeCell ref="FN100:FS100"/>
    <mergeCell ref="ATF88:ATK88"/>
    <mergeCell ref="AZR93:AZW93"/>
    <mergeCell ref="LZ88:ME88"/>
    <mergeCell ref="APH100:APM100"/>
    <mergeCell ref="BJD96:BJI96"/>
    <mergeCell ref="AGZ110:AHE110"/>
    <mergeCell ref="TV116:UA116"/>
    <mergeCell ref="WP96:WU96"/>
    <mergeCell ref="WP90:WU90"/>
    <mergeCell ref="WP117:WU117"/>
    <mergeCell ref="AGB106:AGG106"/>
    <mergeCell ref="BCX113:BDC113"/>
    <mergeCell ref="JF88:JK88"/>
    <mergeCell ref="AZX102:BAC102"/>
    <mergeCell ref="ADB122:ADG122"/>
    <mergeCell ref="VR113:VW113"/>
    <mergeCell ref="ATF115:ATK115"/>
    <mergeCell ref="CH91:CM91"/>
    <mergeCell ref="TV117:UA117"/>
    <mergeCell ref="AAH122:AAM122"/>
    <mergeCell ref="KD119:KI119"/>
    <mergeCell ref="AJT100:AJY100"/>
    <mergeCell ref="N91:S91"/>
    <mergeCell ref="BNB112:BNG112"/>
    <mergeCell ref="WJ92:WO92"/>
    <mergeCell ref="BNB106:BNG106"/>
    <mergeCell ref="LZ116:ME116"/>
    <mergeCell ref="ACV97:ADA97"/>
    <mergeCell ref="AZR104:AZW104"/>
    <mergeCell ref="AGZ94:AHE94"/>
    <mergeCell ref="AYN96:AYS96"/>
    <mergeCell ref="AYN90:AYS90"/>
    <mergeCell ref="BKH106:BKM106"/>
    <mergeCell ref="ADB112:ADG112"/>
    <mergeCell ref="ADB106:ADG106"/>
    <mergeCell ref="AZX113:BAC113"/>
    <mergeCell ref="BGJ124:BGO124"/>
    <mergeCell ref="BGJ118:BGO118"/>
    <mergeCell ref="MR95:MW95"/>
    <mergeCell ref="BJD119:BJI119"/>
    <mergeCell ref="YX110:ZC110"/>
    <mergeCell ref="AYN91:AYS91"/>
    <mergeCell ref="BCF122:BCK122"/>
    <mergeCell ref="ON92:OS92"/>
    <mergeCell ref="BIX99:BJC99"/>
    <mergeCell ref="XH97:XM97"/>
    <mergeCell ref="ADB107:ADG107"/>
    <mergeCell ref="AIJ88:AIO88"/>
    <mergeCell ref="AOV93:APA93"/>
    <mergeCell ref="AUP103:AUU103"/>
    <mergeCell ref="BGJ119:BGO119"/>
    <mergeCell ref="N119:S119"/>
    <mergeCell ref="MX104:NC104"/>
    <mergeCell ref="ANL115:ANQ115"/>
    <mergeCell ref="WJ120:WO120"/>
    <mergeCell ref="ANF101:ANK101"/>
    <mergeCell ref="AQF116:AQK116"/>
    <mergeCell ref="FZ107:GE107"/>
    <mergeCell ref="AJH119:AJM119"/>
    <mergeCell ref="H120:M120"/>
    <mergeCell ref="BGD120:BGI120"/>
    <mergeCell ref="BFF88:BFK88"/>
    <mergeCell ref="BIX94:BJC94"/>
    <mergeCell ref="ABR100:ABW100"/>
    <mergeCell ref="BEZ112:BFE112"/>
    <mergeCell ref="TJ110:TO110"/>
    <mergeCell ref="AWR122:AWW122"/>
    <mergeCell ref="IZ117:JE117"/>
    <mergeCell ref="BJD109:BJI109"/>
    <mergeCell ref="PL122:PQ122"/>
    <mergeCell ref="BDD110:BDI110"/>
    <mergeCell ref="CB89:CG89"/>
    <mergeCell ref="ZP122:ZU122"/>
    <mergeCell ref="AST92:ASY92"/>
    <mergeCell ref="BFF121:BFK121"/>
    <mergeCell ref="AVN91:AVS91"/>
    <mergeCell ref="AZF97:AZK97"/>
    <mergeCell ref="BEZ107:BFE107"/>
    <mergeCell ref="AOV104:APA104"/>
    <mergeCell ref="BAP120:BAU120"/>
    <mergeCell ref="AJN123:AJS123"/>
    <mergeCell ref="AXJ88:AXO88"/>
    <mergeCell ref="AF108:AK108"/>
    <mergeCell ref="WD94:WI94"/>
    <mergeCell ref="H112:L112"/>
    <mergeCell ref="IT92:IY92"/>
    <mergeCell ref="AZL106:AZQ106"/>
    <mergeCell ref="BFF116:BFK116"/>
    <mergeCell ref="PF97:PK97"/>
    <mergeCell ref="AMB104:AMG104"/>
    <mergeCell ref="PF124:PK124"/>
    <mergeCell ref="BFX100:BGC100"/>
    <mergeCell ref="RZ98:SE98"/>
    <mergeCell ref="AOV105:APA105"/>
    <mergeCell ref="A69:K69"/>
    <mergeCell ref="EV104:FA104"/>
    <mergeCell ref="AVH110:AVM110"/>
    <mergeCell ref="AID116:AII116"/>
    <mergeCell ref="TJ121:TO121"/>
    <mergeCell ref="AQX123:ARC123"/>
    <mergeCell ref="AKX117:ALC117"/>
    <mergeCell ref="ANR91:ANW91"/>
    <mergeCell ref="AGH89:AGM89"/>
    <mergeCell ref="SF107:SK107"/>
    <mergeCell ref="B95:G95"/>
    <mergeCell ref="EV105:FA105"/>
    <mergeCell ref="B89:G89"/>
    <mergeCell ref="AVN119:AVS119"/>
    <mergeCell ref="ACJ107:ACO107"/>
    <mergeCell ref="AID117:AII117"/>
    <mergeCell ref="ACJ101:ACO101"/>
    <mergeCell ref="BBZ107:BCE107"/>
    <mergeCell ref="GX123:HC123"/>
    <mergeCell ref="AX117:BC117"/>
    <mergeCell ref="UT88:UY88"/>
    <mergeCell ref="YL119:YQ119"/>
    <mergeCell ref="BOF97:BOK97"/>
    <mergeCell ref="IT120:IY120"/>
    <mergeCell ref="B90:G90"/>
    <mergeCell ref="AKR92:AKW92"/>
    <mergeCell ref="BEN88:BES88"/>
    <mergeCell ref="ATL97:ATQ97"/>
    <mergeCell ref="ACJ102:ACO102"/>
    <mergeCell ref="PF108:PK108"/>
    <mergeCell ref="AWF98:AWK98"/>
    <mergeCell ref="RZ109:SE109"/>
    <mergeCell ref="ASN120:ASS120"/>
    <mergeCell ref="BMJ116:BMO116"/>
    <mergeCell ref="AVH94:AVM94"/>
    <mergeCell ref="YL114:YQ114"/>
    <mergeCell ref="AVH121:AVM121"/>
    <mergeCell ref="FH102:FM102"/>
    <mergeCell ref="ASH110:ASM110"/>
    <mergeCell ref="ARJ106:ARO106"/>
    <mergeCell ref="BOF113:BOK113"/>
    <mergeCell ref="AAZ95:ABE95"/>
    <mergeCell ref="APN110:APS110"/>
    <mergeCell ref="FN111:FS111"/>
    <mergeCell ref="LH121:LM121"/>
    <mergeCell ref="AFD117:AFI117"/>
    <mergeCell ref="AFD92:AFI92"/>
    <mergeCell ref="AIV123:AJA123"/>
    <mergeCell ref="ALP97:ALU97"/>
    <mergeCell ref="JR108:JW108"/>
    <mergeCell ref="BLF103:BLK103"/>
    <mergeCell ref="YF89:YK89"/>
    <mergeCell ref="ABF104:ABK104"/>
    <mergeCell ref="AMZ120:ANE120"/>
    <mergeCell ref="BEN116:BES116"/>
    <mergeCell ref="BCR114:BCW114"/>
    <mergeCell ref="BP124:BU124"/>
    <mergeCell ref="BLF98:BLK98"/>
    <mergeCell ref="EJ98:EO98"/>
    <mergeCell ref="VL89:VQ89"/>
    <mergeCell ref="ABF105:ABK105"/>
    <mergeCell ref="ABF99:ABK99"/>
    <mergeCell ref="AYT101:AYY101"/>
    <mergeCell ref="BEN111:BES111"/>
    <mergeCell ref="XH117:XM117"/>
    <mergeCell ref="AOD98:AOI98"/>
    <mergeCell ref="BKZ105:BLE105"/>
    <mergeCell ref="ED99:EI99"/>
    <mergeCell ref="PX115:QC115"/>
    <mergeCell ref="SR89:SW89"/>
    <mergeCell ref="BNB123:BNG123"/>
    <mergeCell ref="CH103:CM103"/>
    <mergeCell ref="BJV91:BKA91"/>
    <mergeCell ref="OT101:OY101"/>
    <mergeCell ref="ALP108:ALU108"/>
    <mergeCell ref="BJ99:BO99"/>
    <mergeCell ref="ED100:EI100"/>
    <mergeCell ref="AUV114:AVA114"/>
    <mergeCell ref="XZ96:YE96"/>
    <mergeCell ref="ON108:OS108"/>
    <mergeCell ref="AKL94:AKQ94"/>
    <mergeCell ref="GF118:GK118"/>
    <mergeCell ref="AQX88:ARC88"/>
    <mergeCell ref="AFV124:AGA124"/>
    <mergeCell ref="OT102:OY102"/>
    <mergeCell ref="AIP98:AIU98"/>
    <mergeCell ref="EJ109:EO109"/>
    <mergeCell ref="VF90:VK90"/>
    <mergeCell ref="YF105:YK105"/>
    <mergeCell ref="KV114:LA114"/>
    <mergeCell ref="AHR121:AHW121"/>
    <mergeCell ref="AYN102:AYS102"/>
    <mergeCell ref="BBN117:BBS117"/>
    <mergeCell ref="AIJ99:AIO99"/>
    <mergeCell ref="AOD109:AOI109"/>
    <mergeCell ref="ARV115:ASA115"/>
    <mergeCell ref="BNT101:BNY101"/>
    <mergeCell ref="AUP89:AUU89"/>
    <mergeCell ref="NJ89:NO89"/>
    <mergeCell ref="BEB92:BEG92"/>
    <mergeCell ref="IT119:IY119"/>
    <mergeCell ref="BBN112:BBS112"/>
    <mergeCell ref="VF123:VK123"/>
    <mergeCell ref="LN93:LS93"/>
    <mergeCell ref="BLX120:BMC120"/>
    <mergeCell ref="XZ124:YE124"/>
    <mergeCell ref="BD100:BI100"/>
    <mergeCell ref="BBH92:BBM92"/>
    <mergeCell ref="AEL112:AEQ112"/>
    <mergeCell ref="NJ90:NO90"/>
    <mergeCell ref="AMZ96:ANE96"/>
    <mergeCell ref="BKN98:BKS98"/>
    <mergeCell ref="OT113:OY113"/>
    <mergeCell ref="LT102:LY102"/>
    <mergeCell ref="VF118:VK118"/>
    <mergeCell ref="BAD105:BAI105"/>
    <mergeCell ref="BLX121:BMC121"/>
    <mergeCell ref="APB114:APG114"/>
    <mergeCell ref="FB115:FG115"/>
    <mergeCell ref="BGP110:BGU110"/>
    <mergeCell ref="AER121:AEW121"/>
    <mergeCell ref="LN109:LS109"/>
    <mergeCell ref="AQX111:ARC111"/>
    <mergeCell ref="AOV121:APA121"/>
    <mergeCell ref="BKT107:BKY107"/>
    <mergeCell ref="AX119:BC119"/>
    <mergeCell ref="AXJ105:AXO105"/>
    <mergeCell ref="ARP89:ARU89"/>
    <mergeCell ref="AXJ99:AXO99"/>
    <mergeCell ref="BDV110:BEA110"/>
    <mergeCell ref="ANL93:ANQ93"/>
    <mergeCell ref="LN104:LS104"/>
    <mergeCell ref="AOV116:APA116"/>
    <mergeCell ref="BBH120:BBM120"/>
    <mergeCell ref="ARP90:ARU90"/>
    <mergeCell ref="BV106:CA106"/>
    <mergeCell ref="HP116:HU116"/>
    <mergeCell ref="KJ96:KO96"/>
    <mergeCell ref="KJ90:KO90"/>
    <mergeCell ref="BHT108:BHY108"/>
    <mergeCell ref="ANR102:ANW102"/>
    <mergeCell ref="BKN109:BKS109"/>
    <mergeCell ref="SF124:SK124"/>
    <mergeCell ref="SF118:SK118"/>
    <mergeCell ref="B106:G106"/>
    <mergeCell ref="ARV99:ASA99"/>
    <mergeCell ref="BV107:CA107"/>
    <mergeCell ref="KJ91:KO91"/>
    <mergeCell ref="OB122:OG122"/>
    <mergeCell ref="AHX93:AIC93"/>
    <mergeCell ref="UT99:UY99"/>
    <mergeCell ref="ANR103:ANW103"/>
    <mergeCell ref="AAN109:AAS109"/>
    <mergeCell ref="DR104:DW104"/>
    <mergeCell ref="AR93:AW93"/>
    <mergeCell ref="XN100:XS100"/>
    <mergeCell ref="GL103:GQ103"/>
    <mergeCell ref="BDV121:BEA121"/>
    <mergeCell ref="AYB111:AYG111"/>
    <mergeCell ref="QP103:QU103"/>
    <mergeCell ref="BJJ96:BJO96"/>
    <mergeCell ref="RZ120:SE120"/>
    <mergeCell ref="UT94:UY94"/>
    <mergeCell ref="KJ118:KO118"/>
    <mergeCell ref="AYB106:AYG106"/>
    <mergeCell ref="OB113:OG113"/>
    <mergeCell ref="QV112:RA112"/>
    <mergeCell ref="ANR113:ANW113"/>
    <mergeCell ref="IN122:IS122"/>
    <mergeCell ref="AUD124:AUI124"/>
    <mergeCell ref="AUD118:AUI118"/>
    <mergeCell ref="AWX98:AXC98"/>
    <mergeCell ref="AJN90:AJS90"/>
    <mergeCell ref="AMN105:AMS105"/>
    <mergeCell ref="AYH121:AYM121"/>
    <mergeCell ref="AYH115:AYM115"/>
    <mergeCell ref="IH123:IM123"/>
    <mergeCell ref="LB97:LG97"/>
    <mergeCell ref="AHX104:AIC104"/>
    <mergeCell ref="QV107:RA107"/>
    <mergeCell ref="ABF115:ABK115"/>
    <mergeCell ref="AUD119:AUI119"/>
    <mergeCell ref="KD120:KI120"/>
    <mergeCell ref="AWX93:AXC93"/>
    <mergeCell ref="ADZ89:AEE89"/>
    <mergeCell ref="ADZ116:AEE116"/>
    <mergeCell ref="AGT90:AGY90"/>
    <mergeCell ref="AMN100:AMS100"/>
    <mergeCell ref="TJ88:TO88"/>
    <mergeCell ref="BKB102:BKG102"/>
    <mergeCell ref="ZV93:AAA93"/>
    <mergeCell ref="AWR94:AWW94"/>
    <mergeCell ref="AOP118:AOU118"/>
    <mergeCell ref="PL100:PQ100"/>
    <mergeCell ref="AR105:AW105"/>
    <mergeCell ref="ABF116:ABK116"/>
    <mergeCell ref="HD110:HI110"/>
    <mergeCell ref="ADZ117:AEE117"/>
    <mergeCell ref="AKL122:AKQ122"/>
    <mergeCell ref="NP98:NU98"/>
    <mergeCell ref="AWX109:AXC109"/>
    <mergeCell ref="AQX110:ARC110"/>
    <mergeCell ref="BDJ114:BDO114"/>
    <mergeCell ref="ACV103:ADA103"/>
    <mergeCell ref="JR91:JW91"/>
    <mergeCell ref="VL101:VQ101"/>
    <mergeCell ref="HJ119:HO119"/>
    <mergeCell ref="FT103:FY103"/>
    <mergeCell ref="RN119:RS119"/>
    <mergeCell ref="BMP103:BMU103"/>
    <mergeCell ref="ED111:EI111"/>
    <mergeCell ref="BFX89:BGC89"/>
    <mergeCell ref="ATX93:AUC93"/>
    <mergeCell ref="AGN91:AGS91"/>
    <mergeCell ref="QJ88:QO88"/>
    <mergeCell ref="BKB113:BKG113"/>
    <mergeCell ref="UB94:UG94"/>
    <mergeCell ref="CZ97:DE97"/>
    <mergeCell ref="ZV104:AAA104"/>
    <mergeCell ref="ATR100:ATW100"/>
    <mergeCell ref="FT98:FY98"/>
    <mergeCell ref="BDD116:BDI116"/>
    <mergeCell ref="RN114:RS114"/>
    <mergeCell ref="EJ120:EO120"/>
    <mergeCell ref="HD121:HI121"/>
    <mergeCell ref="AKL106:AKQ106"/>
    <mergeCell ref="BEH102:BEM102"/>
    <mergeCell ref="AHL122:AHQ122"/>
    <mergeCell ref="AAB113:AAG113"/>
    <mergeCell ref="BHB103:BHG103"/>
    <mergeCell ref="CZ98:DE98"/>
    <mergeCell ref="UB89:UG89"/>
    <mergeCell ref="ATR95:ATW95"/>
    <mergeCell ref="QD107:QI107"/>
    <mergeCell ref="VX117:WC117"/>
    <mergeCell ref="AER122:AEW122"/>
    <mergeCell ref="APT88:APY88"/>
    <mergeCell ref="IN88:IS88"/>
    <mergeCell ref="MF119:MK119"/>
    <mergeCell ref="UH104:UM104"/>
    <mergeCell ref="NJ101:NO101"/>
    <mergeCell ref="QJ116:QO116"/>
    <mergeCell ref="AHF97:AHK97"/>
    <mergeCell ref="BEB104:BEG104"/>
  </mergeCells>
  <dataValidations count="2">
    <dataValidation sqref="B101:G103 H101 H103 N101 N103 T101 T103 Z101 Z103 AF101 AF103 AL101 AL103 AR101 AR103 AX101 AX103 BD101 BD103 BJ101 BJ103 BP101 BP103 BV101 BV103 CB101 CB103 CH101 CH103 CN101 CN103 CT101 CT103 CZ101 CZ103 DF101 DF103 DL101 DL103 DR101 DR103 DX101 DX103 ED101 ED103 EJ101 EJ103 EP101 EP103 EV101 EV103 FB101 FB103 FH101 FH103 FN101 FN103 FT101 FT103 FZ101 FZ103 GF101 GF103 GL101 GL103 GR101 GR103 GX101 GX103 HD101 HD103 HJ101 HJ103 HP101 HP103 HV101 HV103 IB101 IB103 IH101 IH103 IN101 IN103 IT101 IT103 IZ101 IZ103 JF101 JF103 JL101 JL103 JR101 JR103 JX101 JX103 KD101 KD103 KJ101 KJ103 KP101 KP103 KV101 KV103 LB101 LB103 LH101 LH103 LN101 LN103 LT101 LT103 LZ101 LZ103 MF101 MF103 ML101 ML103 MR101 MR103 MX101 MX103 ND101 ND103 NJ101 NJ103 NP101 NP103 NV101 NV103 OB101 OB103 OH101 OH103 ON101 ON103 OT101 OT103 OZ101 OZ103 PF101 PF103 PL101 PL103 PR101 PR103 PX101 PX103 QD101 QD103 QJ101 QJ103 QP101 QP103 QV101 QV103 RB101 RB103 RH101 RH103 RN101 RN103 RT101 RT103 RZ101 RZ103 SF101 SF103 SL101 SL103 SR101 SR103 SX101 SX103 TD101 TD103 TJ101 TJ103 TP101 TP103 TV101 TV103 UB101 UB103 UH101 UH103 UN101 UN103 UT101 UT103 UZ101 UZ103 VF101 VF103 VL101 VL103 VR101 VR103 VX101 VX103 WD101 WD103 WJ101 WJ103 WP101 WP103 WV101 WV103 XB101 XB103 XH101 XH103 XN101 XN103 XT101 XT103 XZ101 XZ103 YF101 YF103 YL101 YL103 YR101 YR103 YX101 YX103 ZD101 ZD103 ZJ101 ZJ103 ZP101 ZP103 ZV101 ZV103 AAB101 AAB103 AAH101 AAH103 AAN101 AAN103 AAT101 AAT103 AAZ101 AAZ103 ABF101 ABF103 ABL101 ABL103 ABR101 ABR103 ABX101 ABX103 ACD101 ACD103 ACJ101 ACJ103 ACP101 ACP103 ACV101 ACV103 ADB101 ADB103 ADH101 ADH103 ADN101 ADN103 ADT101 ADT103 ADZ101 ADZ103 AEF101 AEF103 AEL101 AEL103 AER101 AER103 AEX101 AEX103 AFD101 AFD103 AFJ101 AFJ103 AFP101 AFP103 AFV101 AFV103 AGB101 AGB103 AGH101 AGH103 AGN101 AGN103 AGT101 AGT103 AGZ101 AGZ103 AHF101 AHF103 AHL101 AHL103 AHR101 AHR103 AHX101 AHX103 AID101 AID103 AIJ101 AIJ103 AIP101 AIP103 AIV101 AIV103 AJB101 AJB103 AJH101 AJH103 AJN101 AJN103 AJT101 AJT103 AJZ101 AJZ103 AKF101 AKF103 AKL101 AKL103 AKR101 AKR103 AKX101 AKX103 ALD101 ALD103 ALJ101 ALJ103 ALP101 ALP103 ALV101 ALV103 AMB101 AMB103 AMH101 AMH103 AMN101 AMN103 AMT101 AMT103 AMZ101 AMZ103 ANF101 ANF103 ANL101 ANL103 ANR101 ANR103 ANX101 ANX103 AOD101 AOD103 AOJ101 AOJ103 AOP101 AOP103 AOV101 AOV103 APB101 APB103 APH101 APH103 APN101 APN103 APT101 APT103 APZ101 APZ103 AQF101 AQF103 AQL101 AQL103 AQR101 AQR103 AQX101 AQX103 ARD101 ARD103 ARJ101 ARJ103 ARP101 ARP103 ARV101 ARV103 ASB101 ASB103 ASH101 ASH103 ASN101 ASN103 AST101 AST103 ASZ101 ASZ103 ATF101 ATF103 ATL101 ATL103 ATR101 ATR103 ATX101 ATX103 AUD101 AUD103 AUJ101 AUJ103 AUP101 AUP103 AUV101 AUV103 AVB101 AVB103 AVH101 AVH103 AVN101 AVN103 AVT101 AVT103 AVZ101 AVZ103 AWF101 AWF103 AWL101 AWL103 AWR101 AWR103 AWX101 AWX103 AXD101 AXD103 AXJ101 AXJ103 AXP101 AXP103 AXV101 AXV103 AYB101 AYB103 AYH101 AYH103 AYN101 AYN103 AYT101 AYT103 AYZ101 AYZ103 AZF101 AZF103 AZL101 AZL103 AZR101 AZR103 AZX101 AZX103 BAD101 BAD103 BAJ101 BAJ103 BAP101 BAP103 BAV101 BAV103 BBB101 BBB103 BBH101 BBH103 BBN101 BBN103 BBT101 BBT103 BBZ101 BBZ103 BCF101 BCF103 BCL101 BCL103 BCR101 BCR103 BCX101 BCX103 BDD101 BDD103 BDJ101 BDJ103 BDP101 BDP103 BDV101 BDV103 BEB101 BEB103 BEH101 BEH103 BEN101 BEN103 BET101 BET103 BEZ101 BEZ103 BFF101 BFF103 BFL101 BFL103 BFR101 BFR103 BFX101 BFX103 BGD101 BGD103 BGJ101 BGJ103 BGP101 BGP103 BGV101 BGV103 BHB101 BHB103 BHH101 BHH103 BHN101 BHN103 BHT101 BHT103 BHZ101 BHZ103 BIF101 BIF103 BIL101 BIL103 BIR101 BIR103 BIX101 BIX103 BJD101 BJD103 BJJ101 BJJ103 BJP101 BJP103 BJV101 BJV103 BKB101 BKB103 BKH101 BKH103 BKN101 BKN103 BKT101 BKT103 BKZ101 BKZ103 BLF101 BLF103 BLL101 BLL103 BLR101 BLR103 BLX101 BLX103 BMD101 BMD103 BMJ101 BMJ103 BMP101 BMP103 BMV101 BMV103 BNB101 BNB103 BNH101 BNH103 BNN101 BNN103 BNT101 BNT103 BNZ101 BNZ103 BOF101 BOF103 BOL101 BOL103" showDropDown="0" showInputMessage="1" showErrorMessage="1" allowBlank="0" operator="lessThan"/>
    <dataValidation sqref="B104:N104 H102 N102 T102 T104 Z102 Z104 AF102 AF104 AL102 AL104 AR102 AR104 AX102 AX104 BD102 BD104 BJ102 BJ104 BP102 BP104 BV102 BV104 CB102 CB104 CH102 CH104 CN102 CN104 CT102 CT104 CZ102 CZ104 DF102 DF104 DL102 DL104 DR102 DR104 DX102 DX104 ED102 ED104 EJ102 EJ104 EP102 EP104 EV102 EV104 FB102 FB104 FH102 FH104 FN102 FN104 FT102 FT104 FZ102 FZ104 GF102 GF104 GL102 GL104 GR102 GR104 GX102 GX104 HD102 HD104 HJ102 HJ104 HP102 HP104 HV102 HV104 IB102 IB104 IH102 IH104 IN102 IN104 IT102 IT104 IZ102 IZ104 JF102 JF104 JL102 JL104 JR102 JR104 JX102 JX104 KD102 KD104 KJ102 KJ104 KP102 KP104 KV102 KV104 LB102 LB104 LH102 LH104 LN102 LN104 LT102 LT104 LZ102 LZ104 MF102 MF104 ML102 ML104 MR102 MR104 MX102 MX104 ND102 ND104 NJ102 NJ104 NP102 NP104 NV102 NV104 OB102 OB104 OH102 OH104 ON102 ON104 OT102 OT104 OZ102 OZ104 PF102 PF104 PL102 PL104 PR102 PR104 PX102 PX104 QD102 QD104 QJ102 QJ104 QP102 QP104 QV102 QV104 RB102 RB104 RH102 RH104 RN102 RN104 RT102 RT104 RZ102 RZ104 SF102 SF104 SL102 SL104 SR102 SR104 SX102 SX104 TD102 TD104 TJ102 TJ104 TP102 TP104 TV102 TV104 UB102 UB104 UH102 UH104 UN102 UN104 UT102 UT104 UZ102 UZ104 VF102 VF104 VL102 VL104 VR102 VR104 VX102 VX104 WD102 WD104 WJ102 WJ104 WP102 WP104 WV102 WV104 XB102 XB104 XH102 XH104 XN102 XN104 XT102 XT104 XZ102 XZ104 YF102 YF104 YL102 YL104 YR102 YR104 YX102 YX104 ZD102 ZD104 ZJ102 ZJ104 ZP102 ZP104 ZV102 ZV104 AAB102 AAB104 AAH102 AAH104 AAN102 AAN104 AAT102 AAT104 AAZ102 AAZ104 ABF102 ABF104 ABL102 ABL104 ABR102 ABR104 ABX102 ABX104 ACD102 ACD104 ACJ102 ACJ104 ACP102 ACP104 ACV102 ACV104 ADB102 ADB104 ADH102 ADH104 ADN102 ADN104 ADT102 ADT104 ADZ102 ADZ104 AEF102 AEF104 AEL102 AEL104 AER102 AER104 AEX102 AEX104 AFD102 AFD104 AFJ102 AFJ104 AFP102 AFP104 AFV102 AFV104 AGB102 AGB104 AGH102 AGH104 AGN102 AGN104 AGT102 AGT104 AGZ102 AGZ104 AHF102 AHF104 AHL102 AHL104 AHR102 AHR104 AHX102 AHX104 AID102 AID104 AIJ102 AIJ104 AIP102 AIP104 AIV102 AIV104 AJB102 AJB104 AJH102 AJH104 AJN102 AJN104 AJT102 AJT104 AJZ102 AJZ104 AKF102 AKF104 AKL102 AKL104 AKR102 AKR104 AKX102 AKX104 ALD102 ALD104 ALJ102 ALJ104 ALP102 ALP104 ALV102 ALV104 AMB102 AMB104 AMH102 AMH104 AMN102 AMN104 AMT102 AMT104 AMZ102 AMZ104 ANF102 ANF104 ANL102 ANL104 ANR102 ANR104 ANX102 ANX104 AOD102 AOD104 AOJ102 AOJ104 AOP102 AOP104 AOV102 AOV104 APB102 APB104 APH102 APH104 APN102 APN104 APT102 APT104 APZ102 APZ104 AQF102 AQF104 AQL102 AQL104 AQR102 AQR104 AQX102 AQX104 ARD102 ARD104 ARJ102 ARJ104 ARP102 ARP104 ARV102 ARV104 ASB102 ASB104 ASH102 ASH104 ASN102 ASN104 AST102 AST104 ASZ102 ASZ104 ATF102 ATF104 ATL102 ATL104 ATR102 ATR104 ATX102 ATX104 AUD102 AUD104 AUJ102 AUJ104 AUP102 AUP104 AUV102 AUV104 AVB102 AVB104 AVH102 AVH104 AVN102 AVN104 AVT102 AVT104 AVZ102 AVZ104 AWF102 AWF104 AWL102 AWL104 AWR102 AWR104 AWX102 AWX104 AXD102 AXD104 AXJ102 AXJ104 AXP102 AXP104 AXV102 AXV104 AYB102 AYB104 AYH102 AYH104 AYN102 AYN104 AYT102 AYT104 AYZ102 AYZ104 AZF102 AZF104 AZL102 AZL104 AZR102 AZR104 AZX102 AZX104 BAD102 BAD104 BAJ102 BAJ104 BAP102 BAP104 BAV102 BAV104 BBB102 BBB104 BBH102 BBH104 BBN102 BBN104 BBT102 BBT104 BBZ102 BBZ104 BCF102 BCF104 BCL102 BCL104 BCR102 BCR104 BCX102 BCX104 BDD102 BDD104 BDJ102 BDJ104 BDP102 BDP104 BDV102 BDV104 BEB102 BEB104 BEH102 BEH104 BEN102 BEN104 BET102 BET104 BEZ102 BEZ104 BFF102 BFF104 BFL102 BFL104 BFR102 BFR104 BFX102 BFX104 BGD102 BGD104 BGJ102 BGJ104 BGP102 BGP104 BGV102 BGV104 BHB102 BHB104 BHH102 BHH104 BHN102 BHN104 BHT102 BHT104 BHZ102 BHZ104 BIF102 BIF104 BIL102 BIL104 BIR102 BIR104 BIX102 BIX104 BJD102 BJD104 BJJ102 BJJ104 BJP102 BJP104 BJV102 BJV104 BKB102 BKB104 BKH102 BKH104 BKN102 BKN104 BKT102 BKT104 BKZ102 BKZ104 BLF102 BLF104 BLL102 BLL104 BLR102 BLR104 BLX102 BLX104 BMD102 BMD104 BMJ102 BMJ104 BMP102 BMP104 BMV102 BMV104 BNB102 BNB104 BNH102 BNH104 BNN102 BNN104 BNT102 BNT104 BNZ102 BNZ104 BOF102 BOF104 BOL102 BOL104" showDropDown="0" showInputMessage="1" showErrorMessage="1" allowBlank="0" type="decimal" operator="lessThan">
      <formula1>10000</formula1>
    </dataValidation>
  </dataValidations>
  <pageMargins left="0.7" right="0.7" top="0.75" bottom="0.75" header="0.3" footer="0.3"/>
  <pageSetup orientation="portrait"/>
</worksheet>
</file>

<file path=xl/worksheets/sheet6.xml><?xml version="1.0" encoding="utf-8"?>
<worksheet xmlns="http://schemas.openxmlformats.org/spreadsheetml/2006/main">
  <sheetPr codeName="Sheet5">
    <outlinePr summaryBelow="1" summaryRight="1"/>
    <pageSetUpPr/>
  </sheetPr>
  <dimension ref="A1:S58"/>
  <sheetViews>
    <sheetView topLeftCell="B11" zoomScale="94" workbookViewId="0">
      <selection activeCell="B6" sqref="B6"/>
    </sheetView>
  </sheetViews>
  <sheetFormatPr baseColWidth="8" defaultRowHeight="14.4"/>
  <cols>
    <col width="41.5546875" customWidth="1" style="273" min="1" max="1"/>
    <col width="75.5546875" customWidth="1" style="273" min="2" max="2"/>
    <col width="54.6640625" customWidth="1" style="273" min="3" max="3"/>
    <col width="30.33203125" customWidth="1" style="273" min="4" max="4"/>
    <col width="8.5546875" customWidth="1" style="273" min="5" max="5"/>
    <col width="12.5546875" customWidth="1" style="273" min="6" max="12"/>
  </cols>
  <sheetData>
    <row r="1" ht="26.4" customHeight="1" s="273">
      <c r="A1" s="24" t="inlineStr">
        <is>
          <t>Library Setting</t>
        </is>
      </c>
      <c r="B1" s="149" t="inlineStr">
        <is>
          <t>PSE1234</t>
        </is>
      </c>
      <c r="C1" s="272" t="n"/>
      <c r="D1" s="272" t="n"/>
    </row>
    <row r="2">
      <c r="A2" t="inlineStr">
        <is>
          <t xml:space="preserve">Library Folder </t>
        </is>
      </c>
      <c r="B2" s="58" t="inlineStr">
        <is>
          <t>C:\GG_SET</t>
        </is>
      </c>
      <c r="C2" s="58" t="n"/>
      <c r="D2" s="58" t="inlineStr">
        <is>
          <t>Library folder location</t>
        </is>
      </c>
      <c r="E2" s="63" t="n"/>
      <c r="F2" s="272" t="n"/>
      <c r="G2" s="272" t="n"/>
      <c r="H2" s="272" t="n"/>
      <c r="I2" s="272" t="n"/>
      <c r="J2" s="272" t="n"/>
      <c r="K2" s="272" t="n"/>
      <c r="L2" s="272" t="n"/>
    </row>
    <row r="3" ht="28.8" customHeight="1" s="273">
      <c r="A3" t="inlineStr">
        <is>
          <t xml:space="preserve">Library File List </t>
        </is>
      </c>
      <c r="B3" t="inlineStr">
        <is>
          <t>LIBRARY-FLUIDS.xlsx</t>
        </is>
      </c>
      <c r="C3" s="64">
        <f>B2 &amp; "\" &amp; B3</f>
        <v/>
      </c>
    </row>
    <row r="4">
      <c r="A4" s="24" t="inlineStr">
        <is>
          <t>Data Input</t>
        </is>
      </c>
      <c r="B4" s="272" t="inlineStr">
        <is>
          <t>Min</t>
        </is>
      </c>
      <c r="C4" s="272" t="inlineStr">
        <is>
          <t>Max</t>
        </is>
      </c>
      <c r="D4" s="272" t="inlineStr">
        <is>
          <t>Default</t>
        </is>
      </c>
    </row>
    <row r="5">
      <c r="A5" t="inlineStr">
        <is>
          <t xml:space="preserve">Fluid Source </t>
        </is>
      </c>
      <c r="B5" s="292" t="inlineStr">
        <is>
          <t xml:space="preserve">none </t>
        </is>
      </c>
      <c r="C5" s="292" t="inlineStr">
        <is>
          <t xml:space="preserve">none </t>
        </is>
      </c>
      <c r="D5" s="292" t="inlineStr">
        <is>
          <t xml:space="preserve">Pure Water </t>
        </is>
      </c>
    </row>
    <row r="6">
      <c r="A6" t="inlineStr">
        <is>
          <t xml:space="preserve">Density </t>
        </is>
      </c>
      <c r="B6" s="292" t="n">
        <v>998</v>
      </c>
      <c r="C6" s="292" t="n">
        <v>2000</v>
      </c>
      <c r="D6" s="292" t="n">
        <v>998</v>
      </c>
    </row>
    <row r="7">
      <c r="A7" t="inlineStr">
        <is>
          <t>Total SS</t>
        </is>
      </c>
      <c r="B7" s="292" t="n">
        <v>0</v>
      </c>
      <c r="C7" s="292" t="n">
        <v>100000</v>
      </c>
      <c r="D7" s="292" t="n">
        <v>0</v>
      </c>
    </row>
    <row r="8">
      <c r="A8" t="inlineStr">
        <is>
          <t xml:space="preserve">Viscosity </t>
        </is>
      </c>
      <c r="B8" s="292" t="n">
        <v>0.0008899999999999999</v>
      </c>
      <c r="C8" s="292" t="n">
        <v>0.003</v>
      </c>
      <c r="D8" s="292" t="n">
        <v>0.001</v>
      </c>
    </row>
    <row r="9">
      <c r="A9" t="inlineStr">
        <is>
          <t xml:space="preserve">Temperature </t>
        </is>
      </c>
      <c r="B9" s="292" t="n">
        <v>5</v>
      </c>
      <c r="C9" s="292" t="n">
        <v>60</v>
      </c>
      <c r="D9" s="292" t="n">
        <v>30</v>
      </c>
    </row>
    <row r="10">
      <c r="A10" t="inlineStr">
        <is>
          <t xml:space="preserve">Altitude </t>
        </is>
      </c>
      <c r="B10" s="292" t="n">
        <v>0</v>
      </c>
      <c r="C10" s="292" t="n">
        <v>3000</v>
      </c>
      <c r="D10" s="3" t="n">
        <v>0</v>
      </c>
      <c r="F10" s="2" t="n"/>
      <c r="G10" s="2" t="n"/>
      <c r="H10" s="2" t="n"/>
      <c r="I10" s="2" t="n"/>
      <c r="J10" s="2" t="n"/>
      <c r="K10" s="2" t="n"/>
      <c r="M10" s="56" t="n"/>
      <c r="P10" s="56" t="n"/>
      <c r="S10" s="24" t="n"/>
    </row>
    <row r="11">
      <c r="A11" t="inlineStr">
        <is>
          <t>Pump (Vendor) Temperature Reference</t>
        </is>
      </c>
      <c r="B11" s="292" t="n">
        <v>20</v>
      </c>
      <c r="C11" s="292" t="n">
        <v>25</v>
      </c>
      <c r="D11" s="292" t="n">
        <v>20</v>
      </c>
    </row>
    <row r="12">
      <c r="A12" s="24" t="inlineStr">
        <is>
          <t xml:space="preserve">Proposal Bookmark </t>
        </is>
      </c>
      <c r="B12" s="292" t="n"/>
      <c r="C12" s="292" t="n"/>
      <c r="D12" s="2" t="n"/>
      <c r="E12" s="24" t="n"/>
      <c r="F12" s="2" t="n"/>
      <c r="G12" s="2" t="n"/>
      <c r="H12" s="2" t="n"/>
      <c r="I12" s="2" t="n"/>
      <c r="J12" s="2" t="n"/>
      <c r="K12" s="2" t="n"/>
      <c r="M12" s="56" t="n"/>
      <c r="P12" s="56" t="n"/>
      <c r="S12" s="24" t="n"/>
    </row>
    <row r="13">
      <c r="A13" t="inlineStr">
        <is>
          <t xml:space="preserve">Bookmark Name </t>
        </is>
      </c>
      <c r="B13" t="inlineStr">
        <is>
          <t>Pump_Spec</t>
        </is>
      </c>
    </row>
    <row r="14">
      <c r="A14" t="inlineStr">
        <is>
          <t>Copy Cell Address</t>
        </is>
      </c>
      <c r="B14" t="inlineStr">
        <is>
          <t>A2:C42</t>
        </is>
      </c>
    </row>
    <row r="15">
      <c r="A15" t="inlineStr">
        <is>
          <t xml:space="preserve">Proposal (MS Word) template Path </t>
        </is>
      </c>
      <c r="B15" t="inlineStr">
        <is>
          <t>C:\GG_SET</t>
        </is>
      </c>
      <c r="C15" t="inlineStr">
        <is>
          <t>WWTP Quotation Trial.docx</t>
        </is>
      </c>
    </row>
    <row r="16">
      <c r="A16" t="inlineStr">
        <is>
          <t xml:space="preserve">Generated Proposal Folder </t>
        </is>
      </c>
      <c r="B16" t="inlineStr">
        <is>
          <t>C:\GG_SET\Proposal Output</t>
        </is>
      </c>
    </row>
    <row r="17">
      <c r="A17" s="24" t="inlineStr">
        <is>
          <t>Effeciency Lock</t>
        </is>
      </c>
      <c r="B17" s="292" t="n"/>
    </row>
    <row r="18">
      <c r="A18" t="inlineStr">
        <is>
          <t xml:space="preserve">ETA Lock </t>
        </is>
      </c>
      <c r="B18" s="118" t="n">
        <v>0.3</v>
      </c>
    </row>
    <row r="19">
      <c r="A19" t="inlineStr">
        <is>
          <t xml:space="preserve">H Lock </t>
        </is>
      </c>
      <c r="B19" s="118" t="n">
        <v>0.3</v>
      </c>
    </row>
    <row r="20">
      <c r="B20" s="292" t="n"/>
    </row>
    <row r="21">
      <c r="B21" s="292" t="n"/>
    </row>
    <row r="22">
      <c r="A22" s="24" t="inlineStr">
        <is>
          <t>Proposal File Name Setting</t>
        </is>
      </c>
      <c r="B22" s="292" t="n"/>
    </row>
    <row r="23">
      <c r="A23" t="inlineStr">
        <is>
          <t xml:space="preserve">Schedule Number </t>
        </is>
      </c>
      <c r="B23" s="93" t="n">
        <v>1</v>
      </c>
    </row>
    <row r="24">
      <c r="A24" t="inlineStr">
        <is>
          <t xml:space="preserve">Proposal Type </t>
        </is>
      </c>
      <c r="B24" s="94" t="inlineStr">
        <is>
          <t>Commercial &amp; Technical</t>
        </is>
      </c>
    </row>
    <row r="25">
      <c r="A25" t="inlineStr">
        <is>
          <t>Project Type</t>
        </is>
      </c>
      <c r="B25" s="94" t="inlineStr">
        <is>
          <t>WWTP_LOX_Recycle</t>
        </is>
      </c>
    </row>
    <row r="26">
      <c r="A26" t="inlineStr">
        <is>
          <t>Capacity</t>
        </is>
      </c>
      <c r="B26" s="94" t="inlineStr">
        <is>
          <t>20 CMD</t>
        </is>
      </c>
    </row>
    <row r="27">
      <c r="A27" t="inlineStr">
        <is>
          <t>Client Code</t>
        </is>
      </c>
      <c r="B27" s="95">
        <f>'INITIAL SETTING'!B12</f>
        <v/>
      </c>
    </row>
    <row r="28">
      <c r="A28" t="inlineStr">
        <is>
          <t xml:space="preserve">BDE Code </t>
        </is>
      </c>
      <c r="B28" s="93" t="n">
        <v>1</v>
      </c>
    </row>
    <row r="30">
      <c r="A30" s="24" t="inlineStr">
        <is>
          <t>Proposal Bookmark -2</t>
        </is>
      </c>
      <c r="B30" s="292" t="n"/>
    </row>
    <row r="31">
      <c r="A31" t="inlineStr">
        <is>
          <t xml:space="preserve">Bookmark Name </t>
        </is>
      </c>
      <c r="B31" t="inlineStr">
        <is>
          <t>DESIGN_DATA</t>
        </is>
      </c>
    </row>
    <row r="32">
      <c r="A32" t="inlineStr">
        <is>
          <t>Copy Cell Address</t>
        </is>
      </c>
      <c r="B32" t="inlineStr">
        <is>
          <t>O2:S21</t>
        </is>
      </c>
    </row>
    <row r="33">
      <c r="A33" t="inlineStr">
        <is>
          <t xml:space="preserve">Proposal (MS Word) template Path </t>
        </is>
      </c>
      <c r="B33" t="inlineStr">
        <is>
          <t>C:\GG_SET\</t>
        </is>
      </c>
      <c r="C33" t="inlineStr">
        <is>
          <t>WWTP Quotation Trial.docx</t>
        </is>
      </c>
    </row>
    <row r="34">
      <c r="A34" t="inlineStr">
        <is>
          <t xml:space="preserve">Generated Proposal Folder </t>
        </is>
      </c>
      <c r="B34" t="inlineStr">
        <is>
          <t>C:\GG_SET\Proposal Output</t>
        </is>
      </c>
    </row>
    <row r="35">
      <c r="A35" s="24" t="n"/>
      <c r="B35" s="292" t="n"/>
    </row>
    <row r="36">
      <c r="A36" s="24" t="inlineStr">
        <is>
          <t>Proposal Bookmark -3</t>
        </is>
      </c>
      <c r="B36" s="292" t="n"/>
    </row>
    <row r="37">
      <c r="A37" t="inlineStr">
        <is>
          <t xml:space="preserve">Bookmark Name </t>
        </is>
      </c>
      <c r="B37" t="inlineStr">
        <is>
          <t>III_SUMMARY_PRICE</t>
        </is>
      </c>
    </row>
    <row r="38">
      <c r="A38" t="inlineStr">
        <is>
          <t>Copy Cell Address</t>
        </is>
      </c>
      <c r="B38" t="inlineStr">
        <is>
          <t>V2:X13</t>
        </is>
      </c>
    </row>
    <row r="39">
      <c r="A39" t="inlineStr">
        <is>
          <t xml:space="preserve">Proposal (MS Word) template Path </t>
        </is>
      </c>
      <c r="B39" t="inlineStr">
        <is>
          <t>C:\GG_SET\</t>
        </is>
      </c>
      <c r="C39" t="inlineStr">
        <is>
          <t>WWTP Quotation Trial.docx</t>
        </is>
      </c>
    </row>
    <row r="40">
      <c r="A40" t="inlineStr">
        <is>
          <t xml:space="preserve">Generated Proposal Folder </t>
        </is>
      </c>
      <c r="B40" t="inlineStr">
        <is>
          <t>C:\GG_SET\Proposal Output</t>
        </is>
      </c>
    </row>
    <row r="42">
      <c r="A42" s="24" t="inlineStr">
        <is>
          <t>Proposal Bookmark -4</t>
        </is>
      </c>
      <c r="B42" s="292" t="n"/>
    </row>
    <row r="43">
      <c r="A43" t="inlineStr">
        <is>
          <t xml:space="preserve">Bookmark Name </t>
        </is>
      </c>
      <c r="B43" t="inlineStr">
        <is>
          <t>Pump_Spec</t>
        </is>
      </c>
    </row>
    <row r="44">
      <c r="A44" t="inlineStr">
        <is>
          <t>Copy Cell Address</t>
        </is>
      </c>
      <c r="B44" t="inlineStr">
        <is>
          <t>A3:C38</t>
        </is>
      </c>
    </row>
    <row r="45">
      <c r="A45" t="inlineStr">
        <is>
          <t xml:space="preserve">Proposal (MS Word) template Path </t>
        </is>
      </c>
      <c r="B45" t="inlineStr">
        <is>
          <t>C:\GG_SET\</t>
        </is>
      </c>
      <c r="C45" t="inlineStr">
        <is>
          <t>WWTP Quotation Trial.docx</t>
        </is>
      </c>
    </row>
    <row r="46">
      <c r="A46" t="inlineStr">
        <is>
          <t xml:space="preserve">Generated Proposal Folder </t>
        </is>
      </c>
      <c r="B46" t="inlineStr">
        <is>
          <t>C:\GG_SET\Proposal Output</t>
        </is>
      </c>
    </row>
    <row r="48">
      <c r="A48" s="24" t="inlineStr">
        <is>
          <t>Proposal Bookmark -5</t>
        </is>
      </c>
      <c r="B48" s="292" t="n"/>
    </row>
    <row r="49">
      <c r="A49" t="inlineStr">
        <is>
          <t xml:space="preserve">Bookmark Name </t>
        </is>
      </c>
      <c r="B49" t="inlineStr">
        <is>
          <t>V_SPLIT_OF_RESPONSIBILITY</t>
        </is>
      </c>
    </row>
    <row r="50">
      <c r="A50" t="inlineStr">
        <is>
          <t>Copy Cell Address</t>
        </is>
      </c>
      <c r="B50" t="inlineStr">
        <is>
          <t>AA2:AE100</t>
        </is>
      </c>
    </row>
    <row r="51">
      <c r="A51" t="inlineStr">
        <is>
          <t xml:space="preserve">Proposal (MS Word) template Path </t>
        </is>
      </c>
      <c r="B51" t="inlineStr">
        <is>
          <t>C:\GG_SET\</t>
        </is>
      </c>
      <c r="C51" t="inlineStr">
        <is>
          <t>WWTP Quotation Trial.docx</t>
        </is>
      </c>
    </row>
    <row r="52">
      <c r="A52" t="inlineStr">
        <is>
          <t xml:space="preserve">Generated Proposal Folder </t>
        </is>
      </c>
      <c r="B52" t="inlineStr">
        <is>
          <t>C:\GG_SET\Proposal Output</t>
        </is>
      </c>
    </row>
    <row r="54">
      <c r="A54" s="24" t="inlineStr">
        <is>
          <t>Proposal Bookmark -6</t>
        </is>
      </c>
      <c r="B54" s="292" t="n"/>
    </row>
    <row r="55">
      <c r="A55" t="inlineStr">
        <is>
          <t xml:space="preserve">Bookmark Name </t>
        </is>
      </c>
    </row>
    <row r="56">
      <c r="A56" t="inlineStr">
        <is>
          <t>Copy Cell Address</t>
        </is>
      </c>
    </row>
    <row r="57">
      <c r="A57" t="inlineStr">
        <is>
          <t xml:space="preserve">Proposal (MS Word) template Path </t>
        </is>
      </c>
      <c r="B57" t="inlineStr">
        <is>
          <t>C:\GG_SET\</t>
        </is>
      </c>
      <c r="C57" t="inlineStr">
        <is>
          <t>WWTP Quotation Trial.docx</t>
        </is>
      </c>
    </row>
    <row r="58">
      <c r="A58" t="inlineStr">
        <is>
          <t xml:space="preserve">Generated Proposal Folder </t>
        </is>
      </c>
      <c r="B58" t="inlineStr">
        <is>
          <t>C:\GG_SET\Proposal Output</t>
        </is>
      </c>
    </row>
  </sheetData>
  <dataValidations count="3">
    <dataValidation sqref="B5:B28 B30:B40 B42:B46 B48:B52 B54:B58 C4" showDropDown="0" showInputMessage="1" showErrorMessage="1" allowBlank="0"/>
    <dataValidation sqref="C23" showDropDown="0" showInputMessage="1" showErrorMessage="1" allowBlank="0" type="custom">
      <formula1>AND(NOT(ISBLANK($C$23)),$C$23&gt;0)</formula1>
    </dataValidation>
    <dataValidation sqref="C24" showDropDown="0" showInputMessage="1" showErrorMessage="1" allowBlank="0" type="list">
      <formula1>"DP=30 T1=30 T2=30 T3=10,DP=50 T1=20 T3=10"</formula1>
    </dataValidation>
  </dataValidations>
  <pageMargins left="0.7" right="0.7" top="0.75" bottom="0.75" header="0.3" footer="0.3"/>
  <pageSetup orientation="portrait"/>
  <legacyDrawing xmlns:r="http://schemas.openxmlformats.org/officeDocument/2006/relationships" r:id="anysvml"/>
</worksheet>
</file>

<file path=xl/worksheets/sheet7.xml><?xml version="1.0" encoding="utf-8"?>
<worksheet xmlns="http://schemas.openxmlformats.org/spreadsheetml/2006/main">
  <sheetPr codeName="Sheet8">
    <outlinePr summaryBelow="1" summaryRight="1"/>
    <pageSetUpPr/>
  </sheetPr>
  <dimension ref="A2:J125"/>
  <sheetViews>
    <sheetView topLeftCell="A49" zoomScale="71" zoomScaleNormal="400" workbookViewId="0">
      <selection activeCell="H76" sqref="H76"/>
    </sheetView>
  </sheetViews>
  <sheetFormatPr baseColWidth="8" defaultRowHeight="14.4"/>
  <cols>
    <col width="15.77734375" customWidth="1" style="273" min="1" max="10"/>
    <col width="16.6640625" customWidth="1" style="273" min="11" max="15"/>
  </cols>
  <sheetData>
    <row r="2" ht="19.8" customHeight="1" s="273">
      <c r="A2" s="155">
        <f>'DATA REPORT'!B17</f>
        <v/>
      </c>
    </row>
    <row r="3" ht="19.8" customHeight="1" s="273">
      <c r="D3" s="155" t="n"/>
      <c r="E3" s="155" t="n"/>
      <c r="F3" s="155" t="n"/>
      <c r="G3" s="155" t="n"/>
      <c r="H3" s="155" t="n"/>
      <c r="I3" s="155" t="n"/>
    </row>
    <row r="35">
      <c r="A35" t="inlineStr">
        <is>
          <t>Fluid Source</t>
        </is>
      </c>
      <c r="B35">
        <f>": " &amp; 'DATA REPORT'!B3</f>
        <v/>
      </c>
      <c r="D35">
        <f>"Normalized Q = " &amp; ROUND(Q_DP,2) &amp; " " &amp;'DATA REPORT'!C13</f>
        <v/>
      </c>
    </row>
    <row r="36">
      <c r="A36" t="inlineStr">
        <is>
          <t>Density</t>
        </is>
      </c>
      <c r="B36">
        <f>": " &amp; rho &amp; " " &amp; 'DATA REPORT'!C4</f>
        <v/>
      </c>
      <c r="D36">
        <f>"Normalized H = " &amp; ROUND(H_DP,2) &amp; " " &amp;'DATA REPORT'!C14</f>
        <v/>
      </c>
    </row>
    <row r="37">
      <c r="A37" t="inlineStr">
        <is>
          <t>Normalize T</t>
        </is>
      </c>
      <c r="B37">
        <f>": " &amp; T_1 &amp; " " &amp;'DATA REPORT'!C7</f>
        <v/>
      </c>
      <c r="D37">
        <f>"ETA Pump = " &amp; ROUND(ETA_RP,2) &amp; "%"</f>
        <v/>
      </c>
    </row>
    <row r="38">
      <c r="A38" t="inlineStr">
        <is>
          <t>Reference T</t>
        </is>
      </c>
      <c r="B38">
        <f>": " &amp; T_0 &amp; " " &amp;'DATA REPORT'!C7</f>
        <v/>
      </c>
      <c r="D38">
        <f>"ETA Pump + motor = " &amp; ROUND(ETAs_RP,2) &amp; "%"</f>
        <v/>
      </c>
    </row>
    <row r="70">
      <c r="A70">
        <f>" P1 = " &amp; ROUND(P1_RP,2) &amp; " " &amp; 'DATA REPORT'!C27</f>
        <v/>
      </c>
    </row>
    <row r="71">
      <c r="A71">
        <f>" P2 = " &amp; ROUND( P2_RP,2) &amp; " " &amp; 'DATA REPORT'!C27</f>
        <v/>
      </c>
    </row>
    <row r="72">
      <c r="A72">
        <f>" NPSHr = " &amp; ROUND( NPSH_RP,2) &amp; " " &amp; 'DATA REPORT'!C29</f>
        <v/>
      </c>
    </row>
    <row r="74">
      <c r="A74" s="320" t="inlineStr">
        <is>
          <t>Pump Graph Engine</t>
        </is>
      </c>
    </row>
    <row r="75" customFormat="1" s="272">
      <c r="A75" s="272" t="inlineStr">
        <is>
          <t>Array</t>
        </is>
      </c>
      <c r="B75" s="272" t="inlineStr">
        <is>
          <t>Q_Range</t>
        </is>
      </c>
      <c r="C75" s="272" t="inlineStr">
        <is>
          <t>H_Range</t>
        </is>
      </c>
      <c r="D75" s="153" t="inlineStr">
        <is>
          <t>ETA_range</t>
        </is>
      </c>
      <c r="E75" s="272" t="inlineStr">
        <is>
          <t>ETAs_Range</t>
        </is>
      </c>
      <c r="F75" s="154" t="inlineStr">
        <is>
          <t>NPSH_Range</t>
        </is>
      </c>
      <c r="G75" s="272" t="inlineStr">
        <is>
          <t>P2_Range</t>
        </is>
      </c>
      <c r="H75" s="153" t="inlineStr">
        <is>
          <t>P1_Range</t>
        </is>
      </c>
      <c r="I75" s="272" t="inlineStr">
        <is>
          <t xml:space="preserve">Parabolic_DP </t>
        </is>
      </c>
      <c r="J75" s="272" t="inlineStr">
        <is>
          <t>Q_ETA_DP Array</t>
        </is>
      </c>
    </row>
    <row r="76">
      <c r="A76" t="n">
        <v>1</v>
      </c>
      <c r="B76" s="259">
        <f t="array" ref="B76:B125">Q_Range</f>
        <v/>
      </c>
      <c r="C76">
        <f t="array" ref="C76:C125">H_Range</f>
        <v/>
      </c>
      <c r="D76">
        <f t="array" ref="D76:D125">ETA_Range</f>
        <v/>
      </c>
      <c r="E76">
        <f t="array" ref="E76:E125">ETA_Range*ETA_Motor</f>
        <v/>
      </c>
      <c r="F76">
        <f t="array" ref="F76:F125">NPSH_Range</f>
        <v/>
      </c>
      <c r="G76">
        <f t="array" ref="G76">CUBIC_SPLINE_INTERPOLATE(B77:B125,G77:G125,B76)</f>
        <v/>
      </c>
      <c r="H76">
        <f t="array" ref="H76:H125">P2_Range/ETA_Motor</f>
        <v/>
      </c>
      <c r="I76">
        <f t="array" ref="I76:I125">k_DP*Q_Range^2</f>
        <v/>
      </c>
      <c r="J76">
        <f>Q_DP</f>
        <v/>
      </c>
    </row>
    <row r="77">
      <c r="A77">
        <f>A76+1</f>
        <v/>
      </c>
      <c r="B77">
        <f/>
        <v/>
      </c>
      <c r="C77">
        <f/>
        <v/>
      </c>
      <c r="D77">
        <f/>
        <v/>
      </c>
      <c r="E77">
        <f/>
        <v/>
      </c>
      <c r="F77">
        <f/>
        <v/>
      </c>
      <c r="G77">
        <f t="array" ref="G77">CUBIC_SPLINE_INTERPOLATE(B78:B125,_xlfn.ANCHORARRAY(G78),B77)</f>
        <v/>
      </c>
      <c r="H77">
        <f/>
        <v/>
      </c>
      <c r="I77">
        <f/>
        <v/>
      </c>
      <c r="J77">
        <f>Q_DP</f>
        <v/>
      </c>
    </row>
    <row r="78">
      <c r="A78">
        <f>A77+1</f>
        <v/>
      </c>
      <c r="B78">
        <f/>
        <v/>
      </c>
      <c r="C78">
        <f/>
        <v/>
      </c>
      <c r="D78">
        <f/>
        <v/>
      </c>
      <c r="E78">
        <f/>
        <v/>
      </c>
      <c r="F78">
        <f/>
        <v/>
      </c>
      <c r="G78">
        <f t="array" ref="G78">rho*_xlfn.DROP(Q_Range,2)*_xlfn.DROP(H_Range,2)*k_G/(3600000*_xlfn.DROP(ETA_Range,2)/100)</f>
        <v/>
      </c>
      <c r="H78">
        <f/>
        <v/>
      </c>
      <c r="I78">
        <f/>
        <v/>
      </c>
      <c r="J78">
        <f>Q_DP</f>
        <v/>
      </c>
    </row>
    <row r="79">
      <c r="A79">
        <f>A78+1</f>
        <v/>
      </c>
      <c r="B79">
        <f/>
        <v/>
      </c>
      <c r="C79">
        <f/>
        <v/>
      </c>
      <c r="D79">
        <f/>
        <v/>
      </c>
      <c r="E79">
        <f/>
        <v/>
      </c>
      <c r="F79">
        <f/>
        <v/>
      </c>
      <c r="H79" t="n">
        <v>0</v>
      </c>
      <c r="I79">
        <f/>
        <v/>
      </c>
      <c r="J79">
        <f>Q_DP</f>
        <v/>
      </c>
    </row>
    <row r="80">
      <c r="A80">
        <f>A79+1</f>
        <v/>
      </c>
      <c r="B80">
        <f/>
        <v/>
      </c>
      <c r="C80">
        <f/>
        <v/>
      </c>
      <c r="D80">
        <f/>
        <v/>
      </c>
      <c r="E80">
        <f/>
        <v/>
      </c>
      <c r="F80">
        <f/>
        <v/>
      </c>
      <c r="H80" t="n">
        <v>0</v>
      </c>
      <c r="I80">
        <f/>
        <v/>
      </c>
      <c r="J80">
        <f>Q_DP</f>
        <v/>
      </c>
    </row>
    <row r="81">
      <c r="A81">
        <f>A80+1</f>
        <v/>
      </c>
      <c r="B81">
        <f/>
        <v/>
      </c>
      <c r="C81">
        <f/>
        <v/>
      </c>
      <c r="D81">
        <f/>
        <v/>
      </c>
      <c r="E81">
        <f/>
        <v/>
      </c>
      <c r="F81">
        <f/>
        <v/>
      </c>
      <c r="H81" t="n">
        <v>0</v>
      </c>
      <c r="I81">
        <f/>
        <v/>
      </c>
      <c r="J81">
        <f>Q_DP</f>
        <v/>
      </c>
    </row>
    <row r="82">
      <c r="A82">
        <f>A81+1</f>
        <v/>
      </c>
      <c r="B82">
        <f/>
        <v/>
      </c>
      <c r="C82">
        <f/>
        <v/>
      </c>
      <c r="D82">
        <f/>
        <v/>
      </c>
      <c r="E82">
        <f/>
        <v/>
      </c>
      <c r="F82">
        <f/>
        <v/>
      </c>
      <c r="H82" t="n">
        <v>0</v>
      </c>
      <c r="I82">
        <f/>
        <v/>
      </c>
      <c r="J82">
        <f>Q_DP</f>
        <v/>
      </c>
    </row>
    <row r="83">
      <c r="A83">
        <f>A82+1</f>
        <v/>
      </c>
      <c r="B83">
        <f/>
        <v/>
      </c>
      <c r="C83">
        <f/>
        <v/>
      </c>
      <c r="D83">
        <f/>
        <v/>
      </c>
      <c r="E83">
        <f/>
        <v/>
      </c>
      <c r="F83">
        <f/>
        <v/>
      </c>
      <c r="H83" t="n">
        <v>0</v>
      </c>
      <c r="I83">
        <f/>
        <v/>
      </c>
      <c r="J83">
        <f>Q_DP</f>
        <v/>
      </c>
    </row>
    <row r="84">
      <c r="A84">
        <f>A83+1</f>
        <v/>
      </c>
      <c r="B84">
        <f/>
        <v/>
      </c>
      <c r="C84">
        <f/>
        <v/>
      </c>
      <c r="D84">
        <f/>
        <v/>
      </c>
      <c r="E84">
        <f/>
        <v/>
      </c>
      <c r="F84">
        <f/>
        <v/>
      </c>
      <c r="H84" t="n">
        <v>0</v>
      </c>
      <c r="I84">
        <f/>
        <v/>
      </c>
      <c r="J84">
        <f>Q_DP</f>
        <v/>
      </c>
    </row>
    <row r="85">
      <c r="A85">
        <f>A84+1</f>
        <v/>
      </c>
      <c r="B85">
        <f/>
        <v/>
      </c>
      <c r="C85">
        <f/>
        <v/>
      </c>
      <c r="D85">
        <f/>
        <v/>
      </c>
      <c r="E85">
        <f/>
        <v/>
      </c>
      <c r="F85">
        <f/>
        <v/>
      </c>
      <c r="H85" t="n">
        <v>0</v>
      </c>
      <c r="I85">
        <f/>
        <v/>
      </c>
      <c r="J85">
        <f>Q_DP</f>
        <v/>
      </c>
    </row>
    <row r="86">
      <c r="A86">
        <f>A85+1</f>
        <v/>
      </c>
      <c r="B86">
        <f/>
        <v/>
      </c>
      <c r="C86">
        <f/>
        <v/>
      </c>
      <c r="D86">
        <f/>
        <v/>
      </c>
      <c r="E86">
        <f/>
        <v/>
      </c>
      <c r="F86">
        <f/>
        <v/>
      </c>
      <c r="H86" t="n">
        <v>0</v>
      </c>
      <c r="I86">
        <f/>
        <v/>
      </c>
      <c r="J86">
        <f>Q_DP</f>
        <v/>
      </c>
    </row>
    <row r="87">
      <c r="A87">
        <f>A86+1</f>
        <v/>
      </c>
      <c r="B87">
        <f/>
        <v/>
      </c>
      <c r="C87">
        <f/>
        <v/>
      </c>
      <c r="D87">
        <f/>
        <v/>
      </c>
      <c r="E87">
        <f/>
        <v/>
      </c>
      <c r="F87">
        <f/>
        <v/>
      </c>
      <c r="H87" t="n">
        <v>0</v>
      </c>
      <c r="I87">
        <f/>
        <v/>
      </c>
      <c r="J87">
        <f>Q_DP</f>
        <v/>
      </c>
    </row>
    <row r="88">
      <c r="A88">
        <f>A87+1</f>
        <v/>
      </c>
      <c r="B88">
        <f/>
        <v/>
      </c>
      <c r="C88">
        <f/>
        <v/>
      </c>
      <c r="D88">
        <f/>
        <v/>
      </c>
      <c r="E88">
        <f/>
        <v/>
      </c>
      <c r="F88">
        <f/>
        <v/>
      </c>
      <c r="H88" t="n">
        <v>0</v>
      </c>
      <c r="I88">
        <f/>
        <v/>
      </c>
      <c r="J88">
        <f>Q_DP</f>
        <v/>
      </c>
    </row>
    <row r="89">
      <c r="A89">
        <f>A88+1</f>
        <v/>
      </c>
      <c r="B89">
        <f/>
        <v/>
      </c>
      <c r="C89">
        <f/>
        <v/>
      </c>
      <c r="D89">
        <f/>
        <v/>
      </c>
      <c r="E89">
        <f/>
        <v/>
      </c>
      <c r="F89">
        <f/>
        <v/>
      </c>
      <c r="H89" t="n">
        <v>0</v>
      </c>
      <c r="I89">
        <f/>
        <v/>
      </c>
      <c r="J89">
        <f>Q_DP</f>
        <v/>
      </c>
    </row>
    <row r="90">
      <c r="A90">
        <f>A89+1</f>
        <v/>
      </c>
      <c r="B90">
        <f/>
        <v/>
      </c>
      <c r="C90">
        <f/>
        <v/>
      </c>
      <c r="D90">
        <f/>
        <v/>
      </c>
      <c r="E90">
        <f/>
        <v/>
      </c>
      <c r="F90">
        <f/>
        <v/>
      </c>
      <c r="H90" t="n">
        <v>0</v>
      </c>
      <c r="I90">
        <f/>
        <v/>
      </c>
      <c r="J90">
        <f>Q_DP</f>
        <v/>
      </c>
    </row>
    <row r="91">
      <c r="A91">
        <f>A90+1</f>
        <v/>
      </c>
      <c r="B91">
        <f/>
        <v/>
      </c>
      <c r="C91">
        <f/>
        <v/>
      </c>
      <c r="D91">
        <f/>
        <v/>
      </c>
      <c r="E91">
        <f/>
        <v/>
      </c>
      <c r="F91">
        <f/>
        <v/>
      </c>
      <c r="H91" t="n">
        <v>0</v>
      </c>
      <c r="I91">
        <f/>
        <v/>
      </c>
      <c r="J91">
        <f>Q_DP</f>
        <v/>
      </c>
    </row>
    <row r="92">
      <c r="A92">
        <f>A91+1</f>
        <v/>
      </c>
      <c r="B92">
        <f/>
        <v/>
      </c>
      <c r="C92">
        <f/>
        <v/>
      </c>
      <c r="D92">
        <f/>
        <v/>
      </c>
      <c r="E92">
        <f/>
        <v/>
      </c>
      <c r="F92">
        <f/>
        <v/>
      </c>
      <c r="H92" t="n">
        <v>0</v>
      </c>
      <c r="I92">
        <f/>
        <v/>
      </c>
      <c r="J92">
        <f>Q_DP</f>
        <v/>
      </c>
    </row>
    <row r="93">
      <c r="A93">
        <f>A92+1</f>
        <v/>
      </c>
      <c r="B93">
        <f/>
        <v/>
      </c>
      <c r="C93">
        <f/>
        <v/>
      </c>
      <c r="D93">
        <f/>
        <v/>
      </c>
      <c r="E93">
        <f/>
        <v/>
      </c>
      <c r="F93">
        <f/>
        <v/>
      </c>
      <c r="H93" t="n">
        <v>0</v>
      </c>
      <c r="I93">
        <f/>
        <v/>
      </c>
      <c r="J93">
        <f>Q_DP</f>
        <v/>
      </c>
    </row>
    <row r="94">
      <c r="A94">
        <f>A93+1</f>
        <v/>
      </c>
      <c r="B94">
        <f/>
        <v/>
      </c>
      <c r="C94">
        <f/>
        <v/>
      </c>
      <c r="D94">
        <f/>
        <v/>
      </c>
      <c r="E94">
        <f/>
        <v/>
      </c>
      <c r="F94">
        <f/>
        <v/>
      </c>
      <c r="H94" t="n">
        <v>0</v>
      </c>
      <c r="I94">
        <f/>
        <v/>
      </c>
      <c r="J94">
        <f>Q_DP</f>
        <v/>
      </c>
    </row>
    <row r="95">
      <c r="A95">
        <f>A94+1</f>
        <v/>
      </c>
      <c r="B95">
        <f/>
        <v/>
      </c>
      <c r="C95">
        <f/>
        <v/>
      </c>
      <c r="D95">
        <f/>
        <v/>
      </c>
      <c r="E95">
        <f/>
        <v/>
      </c>
      <c r="F95">
        <f/>
        <v/>
      </c>
      <c r="H95" t="n">
        <v>0</v>
      </c>
      <c r="I95">
        <f/>
        <v/>
      </c>
      <c r="J95">
        <f>Q_DP</f>
        <v/>
      </c>
    </row>
    <row r="96">
      <c r="A96">
        <f>A95+1</f>
        <v/>
      </c>
      <c r="B96">
        <f/>
        <v/>
      </c>
      <c r="C96">
        <f/>
        <v/>
      </c>
      <c r="D96">
        <f/>
        <v/>
      </c>
      <c r="E96">
        <f/>
        <v/>
      </c>
      <c r="F96">
        <f/>
        <v/>
      </c>
      <c r="H96" t="n">
        <v>0</v>
      </c>
      <c r="I96">
        <f/>
        <v/>
      </c>
      <c r="J96">
        <f>Q_DP</f>
        <v/>
      </c>
    </row>
    <row r="97">
      <c r="A97">
        <f>A96+1</f>
        <v/>
      </c>
      <c r="B97">
        <f/>
        <v/>
      </c>
      <c r="C97">
        <f/>
        <v/>
      </c>
      <c r="D97">
        <f/>
        <v/>
      </c>
      <c r="E97">
        <f/>
        <v/>
      </c>
      <c r="F97">
        <f/>
        <v/>
      </c>
      <c r="H97" t="n">
        <v>0</v>
      </c>
      <c r="I97">
        <f/>
        <v/>
      </c>
      <c r="J97">
        <f>Q_DP</f>
        <v/>
      </c>
    </row>
    <row r="98">
      <c r="A98">
        <f>A97+1</f>
        <v/>
      </c>
      <c r="B98">
        <f/>
        <v/>
      </c>
      <c r="C98">
        <f/>
        <v/>
      </c>
      <c r="D98">
        <f/>
        <v/>
      </c>
      <c r="E98">
        <f/>
        <v/>
      </c>
      <c r="F98">
        <f/>
        <v/>
      </c>
      <c r="H98" t="n">
        <v>0</v>
      </c>
      <c r="I98">
        <f/>
        <v/>
      </c>
      <c r="J98">
        <f>Q_DP</f>
        <v/>
      </c>
    </row>
    <row r="99">
      <c r="A99">
        <f>A98+1</f>
        <v/>
      </c>
      <c r="B99">
        <f/>
        <v/>
      </c>
      <c r="C99">
        <f/>
        <v/>
      </c>
      <c r="D99">
        <f/>
        <v/>
      </c>
      <c r="E99">
        <f/>
        <v/>
      </c>
      <c r="F99">
        <f/>
        <v/>
      </c>
      <c r="H99" t="n">
        <v>0</v>
      </c>
      <c r="I99">
        <f/>
        <v/>
      </c>
      <c r="J99">
        <f>Q_DP</f>
        <v/>
      </c>
    </row>
    <row r="100">
      <c r="A100">
        <f>A99+1</f>
        <v/>
      </c>
      <c r="B100">
        <f/>
        <v/>
      </c>
      <c r="C100">
        <f/>
        <v/>
      </c>
      <c r="D100">
        <f/>
        <v/>
      </c>
      <c r="E100">
        <f/>
        <v/>
      </c>
      <c r="F100">
        <f/>
        <v/>
      </c>
      <c r="H100" t="n">
        <v>0</v>
      </c>
      <c r="I100">
        <f/>
        <v/>
      </c>
      <c r="J100">
        <f>Q_DP</f>
        <v/>
      </c>
    </row>
    <row r="101">
      <c r="A101">
        <f>A100+1</f>
        <v/>
      </c>
      <c r="B101">
        <f/>
        <v/>
      </c>
      <c r="C101">
        <f/>
        <v/>
      </c>
      <c r="D101">
        <f/>
        <v/>
      </c>
      <c r="E101">
        <f/>
        <v/>
      </c>
      <c r="F101">
        <f/>
        <v/>
      </c>
      <c r="H101" t="n">
        <v>0</v>
      </c>
      <c r="I101">
        <f/>
        <v/>
      </c>
      <c r="J101">
        <f>Q_DP</f>
        <v/>
      </c>
    </row>
    <row r="102">
      <c r="A102">
        <f>A101+1</f>
        <v/>
      </c>
      <c r="B102">
        <f/>
        <v/>
      </c>
      <c r="C102">
        <f/>
        <v/>
      </c>
      <c r="D102">
        <f/>
        <v/>
      </c>
      <c r="E102">
        <f/>
        <v/>
      </c>
      <c r="F102">
        <f/>
        <v/>
      </c>
      <c r="H102" t="n">
        <v>0</v>
      </c>
      <c r="I102">
        <f/>
        <v/>
      </c>
      <c r="J102">
        <f>Q_DP</f>
        <v/>
      </c>
    </row>
    <row r="103">
      <c r="A103">
        <f>A102+1</f>
        <v/>
      </c>
      <c r="B103">
        <f/>
        <v/>
      </c>
      <c r="C103">
        <f/>
        <v/>
      </c>
      <c r="D103">
        <f/>
        <v/>
      </c>
      <c r="E103">
        <f/>
        <v/>
      </c>
      <c r="F103">
        <f/>
        <v/>
      </c>
      <c r="H103" t="n">
        <v>0</v>
      </c>
      <c r="I103">
        <f/>
        <v/>
      </c>
      <c r="J103">
        <f>Q_DP</f>
        <v/>
      </c>
    </row>
    <row r="104">
      <c r="A104">
        <f>A103+1</f>
        <v/>
      </c>
      <c r="B104">
        <f/>
        <v/>
      </c>
      <c r="C104">
        <f/>
        <v/>
      </c>
      <c r="D104">
        <f/>
        <v/>
      </c>
      <c r="E104">
        <f/>
        <v/>
      </c>
      <c r="F104">
        <f/>
        <v/>
      </c>
      <c r="H104" t="n">
        <v>0</v>
      </c>
      <c r="I104">
        <f/>
        <v/>
      </c>
      <c r="J104">
        <f>Q_DP</f>
        <v/>
      </c>
    </row>
    <row r="105">
      <c r="A105">
        <f>A104+1</f>
        <v/>
      </c>
      <c r="B105">
        <f/>
        <v/>
      </c>
      <c r="C105">
        <f/>
        <v/>
      </c>
      <c r="D105">
        <f/>
        <v/>
      </c>
      <c r="E105">
        <f/>
        <v/>
      </c>
      <c r="F105">
        <f/>
        <v/>
      </c>
      <c r="H105" t="n">
        <v>0</v>
      </c>
      <c r="I105">
        <f/>
        <v/>
      </c>
      <c r="J105">
        <f>Q_DP</f>
        <v/>
      </c>
    </row>
    <row r="106">
      <c r="A106">
        <f>A105+1</f>
        <v/>
      </c>
      <c r="B106">
        <f/>
        <v/>
      </c>
      <c r="C106">
        <f/>
        <v/>
      </c>
      <c r="D106">
        <f/>
        <v/>
      </c>
      <c r="E106">
        <f/>
        <v/>
      </c>
      <c r="F106">
        <f/>
        <v/>
      </c>
      <c r="H106" t="n">
        <v>0</v>
      </c>
      <c r="I106">
        <f/>
        <v/>
      </c>
      <c r="J106">
        <f>Q_DP</f>
        <v/>
      </c>
    </row>
    <row r="107">
      <c r="A107">
        <f>A106+1</f>
        <v/>
      </c>
      <c r="B107">
        <f/>
        <v/>
      </c>
      <c r="C107">
        <f/>
        <v/>
      </c>
      <c r="D107">
        <f/>
        <v/>
      </c>
      <c r="E107">
        <f/>
        <v/>
      </c>
      <c r="F107">
        <f/>
        <v/>
      </c>
      <c r="H107" t="n">
        <v>0</v>
      </c>
      <c r="I107">
        <f/>
        <v/>
      </c>
      <c r="J107">
        <f>Q_DP</f>
        <v/>
      </c>
    </row>
    <row r="108">
      <c r="A108">
        <f>A107+1</f>
        <v/>
      </c>
      <c r="B108">
        <f/>
        <v/>
      </c>
      <c r="C108">
        <f/>
        <v/>
      </c>
      <c r="D108">
        <f/>
        <v/>
      </c>
      <c r="E108">
        <f/>
        <v/>
      </c>
      <c r="F108">
        <f/>
        <v/>
      </c>
      <c r="H108" t="n">
        <v>0</v>
      </c>
      <c r="I108">
        <f/>
        <v/>
      </c>
      <c r="J108">
        <f>Q_DP</f>
        <v/>
      </c>
    </row>
    <row r="109">
      <c r="A109">
        <f>A108+1</f>
        <v/>
      </c>
      <c r="B109">
        <f/>
        <v/>
      </c>
      <c r="C109">
        <f/>
        <v/>
      </c>
      <c r="D109">
        <f/>
        <v/>
      </c>
      <c r="E109">
        <f/>
        <v/>
      </c>
      <c r="F109">
        <f/>
        <v/>
      </c>
      <c r="H109" t="n">
        <v>0</v>
      </c>
      <c r="I109">
        <f/>
        <v/>
      </c>
      <c r="J109">
        <f>Q_DP</f>
        <v/>
      </c>
    </row>
    <row r="110">
      <c r="A110">
        <f>A109+1</f>
        <v/>
      </c>
      <c r="B110">
        <f/>
        <v/>
      </c>
      <c r="C110">
        <f/>
        <v/>
      </c>
      <c r="D110">
        <f/>
        <v/>
      </c>
      <c r="E110">
        <f/>
        <v/>
      </c>
      <c r="F110">
        <f/>
        <v/>
      </c>
      <c r="H110" t="n">
        <v>0</v>
      </c>
      <c r="I110">
        <f/>
        <v/>
      </c>
      <c r="J110">
        <f>Q_DP</f>
        <v/>
      </c>
    </row>
    <row r="111">
      <c r="A111">
        <f>A110+1</f>
        <v/>
      </c>
      <c r="B111">
        <f/>
        <v/>
      </c>
      <c r="C111">
        <f/>
        <v/>
      </c>
      <c r="D111">
        <f/>
        <v/>
      </c>
      <c r="E111">
        <f/>
        <v/>
      </c>
      <c r="F111">
        <f/>
        <v/>
      </c>
      <c r="H111" t="n">
        <v>0</v>
      </c>
      <c r="I111">
        <f/>
        <v/>
      </c>
      <c r="J111">
        <f>Q_DP</f>
        <v/>
      </c>
    </row>
    <row r="112">
      <c r="A112">
        <f>A111+1</f>
        <v/>
      </c>
      <c r="B112">
        <f/>
        <v/>
      </c>
      <c r="C112">
        <f/>
        <v/>
      </c>
      <c r="D112">
        <f/>
        <v/>
      </c>
      <c r="E112">
        <f/>
        <v/>
      </c>
      <c r="F112">
        <f/>
        <v/>
      </c>
      <c r="H112" t="n">
        <v>0</v>
      </c>
      <c r="I112">
        <f/>
        <v/>
      </c>
      <c r="J112">
        <f>Q_DP</f>
        <v/>
      </c>
    </row>
    <row r="113">
      <c r="A113">
        <f>A112+1</f>
        <v/>
      </c>
      <c r="B113">
        <f/>
        <v/>
      </c>
      <c r="C113">
        <f/>
        <v/>
      </c>
      <c r="D113">
        <f/>
        <v/>
      </c>
      <c r="E113">
        <f/>
        <v/>
      </c>
      <c r="F113">
        <f/>
        <v/>
      </c>
      <c r="H113" t="n">
        <v>0</v>
      </c>
      <c r="I113">
        <f/>
        <v/>
      </c>
      <c r="J113">
        <f>Q_DP</f>
        <v/>
      </c>
    </row>
    <row r="114">
      <c r="A114">
        <f>A113+1</f>
        <v/>
      </c>
      <c r="B114">
        <f/>
        <v/>
      </c>
      <c r="C114">
        <f/>
        <v/>
      </c>
      <c r="D114">
        <f/>
        <v/>
      </c>
      <c r="E114">
        <f/>
        <v/>
      </c>
      <c r="F114">
        <f/>
        <v/>
      </c>
      <c r="H114" t="n">
        <v>0</v>
      </c>
      <c r="I114">
        <f/>
        <v/>
      </c>
      <c r="J114">
        <f>Q_DP</f>
        <v/>
      </c>
    </row>
    <row r="115">
      <c r="A115">
        <f>A114+1</f>
        <v/>
      </c>
      <c r="B115">
        <f/>
        <v/>
      </c>
      <c r="C115">
        <f/>
        <v/>
      </c>
      <c r="D115">
        <f/>
        <v/>
      </c>
      <c r="E115">
        <f/>
        <v/>
      </c>
      <c r="F115">
        <f/>
        <v/>
      </c>
      <c r="H115" t="n">
        <v>0</v>
      </c>
      <c r="I115">
        <f/>
        <v/>
      </c>
      <c r="J115">
        <f>Q_DP</f>
        <v/>
      </c>
    </row>
    <row r="116">
      <c r="A116">
        <f>A115+1</f>
        <v/>
      </c>
      <c r="B116">
        <f/>
        <v/>
      </c>
      <c r="C116">
        <f/>
        <v/>
      </c>
      <c r="D116">
        <f/>
        <v/>
      </c>
      <c r="E116">
        <f/>
        <v/>
      </c>
      <c r="F116">
        <f/>
        <v/>
      </c>
      <c r="H116" t="n">
        <v>0</v>
      </c>
      <c r="I116">
        <f/>
        <v/>
      </c>
      <c r="J116">
        <f>Q_DP</f>
        <v/>
      </c>
    </row>
    <row r="117">
      <c r="A117">
        <f>A116+1</f>
        <v/>
      </c>
      <c r="B117">
        <f/>
        <v/>
      </c>
      <c r="C117">
        <f/>
        <v/>
      </c>
      <c r="D117">
        <f/>
        <v/>
      </c>
      <c r="E117">
        <f/>
        <v/>
      </c>
      <c r="F117">
        <f/>
        <v/>
      </c>
      <c r="H117" t="n">
        <v>0</v>
      </c>
      <c r="I117">
        <f/>
        <v/>
      </c>
      <c r="J117">
        <f>Q_DP</f>
        <v/>
      </c>
    </row>
    <row r="118">
      <c r="A118">
        <f>A117+1</f>
        <v/>
      </c>
      <c r="B118">
        <f/>
        <v/>
      </c>
      <c r="C118">
        <f/>
        <v/>
      </c>
      <c r="D118">
        <f/>
        <v/>
      </c>
      <c r="E118">
        <f/>
        <v/>
      </c>
      <c r="F118">
        <f/>
        <v/>
      </c>
      <c r="H118" t="n">
        <v>0</v>
      </c>
      <c r="I118">
        <f/>
        <v/>
      </c>
      <c r="J118">
        <f>Q_DP</f>
        <v/>
      </c>
    </row>
    <row r="119">
      <c r="A119">
        <f>A118+1</f>
        <v/>
      </c>
      <c r="B119">
        <f/>
        <v/>
      </c>
      <c r="C119">
        <f/>
        <v/>
      </c>
      <c r="D119">
        <f/>
        <v/>
      </c>
      <c r="E119">
        <f/>
        <v/>
      </c>
      <c r="F119">
        <f/>
        <v/>
      </c>
      <c r="H119" t="n">
        <v>0</v>
      </c>
      <c r="I119">
        <f/>
        <v/>
      </c>
      <c r="J119">
        <f>Q_DP</f>
        <v/>
      </c>
    </row>
    <row r="120">
      <c r="A120">
        <f>A119+1</f>
        <v/>
      </c>
      <c r="B120">
        <f/>
        <v/>
      </c>
      <c r="C120">
        <f/>
        <v/>
      </c>
      <c r="D120">
        <f/>
        <v/>
      </c>
      <c r="E120">
        <f/>
        <v/>
      </c>
      <c r="F120">
        <f/>
        <v/>
      </c>
      <c r="H120" t="n">
        <v>0</v>
      </c>
      <c r="I120">
        <f/>
        <v/>
      </c>
      <c r="J120">
        <f>Q_DP</f>
        <v/>
      </c>
    </row>
    <row r="121">
      <c r="A121">
        <f>A120+1</f>
        <v/>
      </c>
      <c r="B121">
        <f/>
        <v/>
      </c>
      <c r="C121">
        <f/>
        <v/>
      </c>
      <c r="D121">
        <f/>
        <v/>
      </c>
      <c r="E121">
        <f/>
        <v/>
      </c>
      <c r="F121">
        <f/>
        <v/>
      </c>
      <c r="H121" t="n">
        <v>0</v>
      </c>
      <c r="I121">
        <f/>
        <v/>
      </c>
      <c r="J121">
        <f>Q_DP</f>
        <v/>
      </c>
    </row>
    <row r="122">
      <c r="A122">
        <f>A121+1</f>
        <v/>
      </c>
      <c r="B122">
        <f/>
        <v/>
      </c>
      <c r="C122">
        <f/>
        <v/>
      </c>
      <c r="D122">
        <f/>
        <v/>
      </c>
      <c r="E122">
        <f/>
        <v/>
      </c>
      <c r="F122">
        <f/>
        <v/>
      </c>
      <c r="H122" t="n">
        <v>0</v>
      </c>
      <c r="I122">
        <f/>
        <v/>
      </c>
      <c r="J122">
        <f>Q_DP</f>
        <v/>
      </c>
    </row>
    <row r="123">
      <c r="A123">
        <f>A122+1</f>
        <v/>
      </c>
      <c r="B123">
        <f/>
        <v/>
      </c>
      <c r="C123">
        <f/>
        <v/>
      </c>
      <c r="D123">
        <f/>
        <v/>
      </c>
      <c r="E123">
        <f/>
        <v/>
      </c>
      <c r="F123">
        <f/>
        <v/>
      </c>
      <c r="H123" t="n">
        <v>0</v>
      </c>
      <c r="I123">
        <f/>
        <v/>
      </c>
      <c r="J123">
        <f>Q_DP</f>
        <v/>
      </c>
    </row>
    <row r="124">
      <c r="A124">
        <f>A123+1</f>
        <v/>
      </c>
      <c r="B124">
        <f/>
        <v/>
      </c>
      <c r="C124">
        <f/>
        <v/>
      </c>
      <c r="D124">
        <f/>
        <v/>
      </c>
      <c r="E124">
        <f/>
        <v/>
      </c>
      <c r="F124">
        <f/>
        <v/>
      </c>
      <c r="H124" t="n">
        <v>0</v>
      </c>
      <c r="I124">
        <f/>
        <v/>
      </c>
      <c r="J124">
        <f>Q_DP</f>
        <v/>
      </c>
    </row>
    <row r="125">
      <c r="A125">
        <f>A124+1</f>
        <v/>
      </c>
      <c r="B125">
        <f/>
        <v/>
      </c>
      <c r="C125">
        <f/>
        <v/>
      </c>
      <c r="D125">
        <f/>
        <v/>
      </c>
      <c r="E125">
        <f/>
        <v/>
      </c>
      <c r="F125">
        <f/>
        <v/>
      </c>
      <c r="H125" t="n">
        <v>0</v>
      </c>
      <c r="I125">
        <f/>
        <v/>
      </c>
      <c r="J125">
        <f>Q_DP</f>
        <v/>
      </c>
    </row>
  </sheetData>
  <mergeCells count="1">
    <mergeCell ref="A74:J74"/>
  </mergeCells>
  <pageMargins left="0.7" right="0.7" top="0.75" bottom="0.75" header="0.3" footer="0.3"/>
  <pageSetup orientation="portrait"/>
</worksheet>
</file>

<file path=xl/worksheets/sheet8.xml><?xml version="1.0" encoding="utf-8"?>
<worksheet xmlns="http://schemas.openxmlformats.org/spreadsheetml/2006/main">
  <sheetPr codeName="Sheet2">
    <outlinePr summaryBelow="1" summaryRight="1"/>
    <pageSetUpPr/>
  </sheetPr>
  <dimension ref="A1:AE129"/>
  <sheetViews>
    <sheetView topLeftCell="A91" zoomScale="61" zoomScaleNormal="145" workbookViewId="0">
      <selection activeCell="L135" sqref="L135"/>
    </sheetView>
  </sheetViews>
  <sheetFormatPr baseColWidth="8" defaultRowHeight="14.4"/>
  <cols>
    <col width="34.33203125" customWidth="1" style="273" min="1" max="1"/>
    <col width="19.44140625" customWidth="1" style="273" min="2" max="2"/>
    <col width="17.109375" customWidth="1" style="273" min="3" max="3"/>
    <col width="8.5546875" customWidth="1" style="273" min="4" max="4"/>
    <col width="12.5546875" customWidth="1" style="273" min="5" max="12"/>
    <col width="20" customWidth="1" style="273" min="13" max="13"/>
    <col width="9.88671875" customWidth="1" style="273" min="14" max="14"/>
    <col hidden="1" width="6.5546875" customWidth="1" style="273" min="15" max="15"/>
    <col hidden="1" width="22.109375" customWidth="1" style="273" min="16" max="16"/>
    <col hidden="1" width="11.77734375" customWidth="1" style="273" min="17" max="17"/>
    <col hidden="1" width="16.44140625" customWidth="1" style="273" min="18" max="18"/>
    <col hidden="1" width="26.44140625" customWidth="1" style="273" min="19" max="19"/>
    <col hidden="1" width="8.6640625" customWidth="1" style="273" min="20" max="21"/>
    <col hidden="1" width="6.5546875" customWidth="1" style="273" min="22" max="22"/>
    <col hidden="1" width="50.88671875" customWidth="1" style="273" min="23" max="23"/>
    <col hidden="1" width="26" customWidth="1" style="273" min="24" max="24"/>
    <col hidden="1" width="13" customWidth="1" style="273" min="25" max="26"/>
    <col hidden="1" width="4.44140625" customWidth="1" style="273" min="27" max="27"/>
    <col hidden="1" width="42.109375" customWidth="1" style="273" min="28" max="28"/>
    <col hidden="1" width="11.109375" customWidth="1" style="273" min="29" max="30"/>
    <col hidden="1" width="14.5546875" customWidth="1" style="273" min="31" max="31"/>
    <col width="9.21875" customWidth="1" style="273" min="32" max="32"/>
  </cols>
  <sheetData>
    <row r="1" ht="14.4" customHeight="1" s="273" thickBot="1">
      <c r="A1" s="341" t="n"/>
    </row>
    <row r="2" ht="14.4" customHeight="1" s="273" thickBot="1" thickTop="1">
      <c r="A2" s="119" t="n"/>
      <c r="B2" s="120" t="n"/>
      <c r="C2" s="121" t="n"/>
      <c r="D2" s="24" t="n"/>
      <c r="E2" s="24" t="n"/>
      <c r="F2" s="24" t="n"/>
      <c r="G2" s="24" t="n"/>
      <c r="H2" s="24" t="n"/>
      <c r="I2" s="24" t="n"/>
      <c r="J2" s="24" t="n"/>
      <c r="K2" s="24" t="n"/>
      <c r="O2" s="332" t="inlineStr">
        <is>
          <t xml:space="preserve">Waste Water Information </t>
        </is>
      </c>
      <c r="P2" s="333" t="n"/>
      <c r="Q2" s="333" t="n"/>
      <c r="R2" s="333" t="n"/>
      <c r="S2" s="334" t="n"/>
      <c r="V2" s="343" t="inlineStr">
        <is>
          <t>NO</t>
        </is>
      </c>
      <c r="W2" s="230" t="inlineStr">
        <is>
          <t>ITEM</t>
        </is>
      </c>
      <c r="X2" s="230" t="inlineStr">
        <is>
          <t>PRICE</t>
        </is>
      </c>
      <c r="AA2" s="234" t="inlineStr">
        <is>
          <t>No.</t>
        </is>
      </c>
      <c r="AB2" s="234" t="inlineStr">
        <is>
          <t>Work scope</t>
        </is>
      </c>
      <c r="AC2" s="234" t="inlineStr">
        <is>
          <t>Client</t>
        </is>
      </c>
      <c r="AD2" s="234" t="inlineStr">
        <is>
          <t>Contractor</t>
        </is>
      </c>
      <c r="AE2" s="234" t="inlineStr">
        <is>
          <t>Remarks</t>
        </is>
      </c>
    </row>
    <row r="3" ht="14.4" customHeight="1" s="273" thickBot="1" thickTop="1">
      <c r="A3" s="59">
        <f>'DATA ENGINE'!A3</f>
        <v/>
      </c>
      <c r="B3" s="119">
        <f>'DATA ENGINE'!B3</f>
        <v/>
      </c>
      <c r="C3" s="121" t="n"/>
      <c r="D3" s="24" t="n"/>
      <c r="F3" s="24" t="n"/>
      <c r="G3" s="24" t="n"/>
      <c r="H3" s="24" t="n"/>
      <c r="I3" s="24" t="n"/>
      <c r="J3" s="24" t="n"/>
      <c r="K3" s="24" t="n"/>
      <c r="O3" s="221" t="inlineStr">
        <is>
          <t>1.</t>
        </is>
      </c>
      <c r="P3" s="222" t="inlineStr">
        <is>
          <t>Source</t>
        </is>
      </c>
      <c r="Q3" s="332" t="inlineStr">
        <is>
          <t>Domestic Wastewater</t>
        </is>
      </c>
      <c r="R3" s="334" t="n"/>
      <c r="S3" s="223" t="inlineStr">
        <is>
          <t>Remarks</t>
        </is>
      </c>
      <c r="V3" s="224" t="inlineStr">
        <is>
          <t>1.</t>
        </is>
      </c>
      <c r="W3" s="231" t="inlineStr">
        <is>
          <t>Equalizing System</t>
        </is>
      </c>
      <c r="X3" s="227" t="inlineStr">
        <is>
          <t>1 lot</t>
        </is>
      </c>
      <c r="AA3" s="234" t="n"/>
      <c r="AB3" s="328" t="inlineStr">
        <is>
          <t>Authority Submission</t>
        </is>
      </c>
      <c r="AC3" s="329" t="n"/>
      <c r="AD3" s="329" t="n"/>
      <c r="AE3" s="330" t="n"/>
    </row>
    <row r="4" ht="14.4" customHeight="1" s="273" thickBot="1" thickTop="1">
      <c r="A4" s="59">
        <f>'DATA ENGINE'!A4</f>
        <v/>
      </c>
      <c r="B4" s="123">
        <f>'DATA ENGINE'!B4</f>
        <v/>
      </c>
      <c r="C4" s="123">
        <f>'DATA ENGINE'!C4</f>
        <v/>
      </c>
      <c r="D4" s="24" t="n"/>
      <c r="F4" s="24" t="n"/>
      <c r="H4" s="24" t="n"/>
      <c r="I4" s="24" t="n"/>
      <c r="J4" s="24" t="n"/>
      <c r="K4" s="24" t="n"/>
      <c r="O4" s="224" t="inlineStr">
        <is>
          <t xml:space="preserve">a. </t>
        </is>
      </c>
      <c r="P4" s="225" t="inlineStr">
        <is>
          <t xml:space="preserve">pH </t>
        </is>
      </c>
      <c r="Q4" s="226">
        <f>'[1]INITIAL SETTING'!F11</f>
        <v/>
      </c>
      <c r="R4" s="227" t="n"/>
      <c r="S4" s="227" t="n"/>
      <c r="V4" s="224" t="inlineStr">
        <is>
          <t>2.</t>
        </is>
      </c>
      <c r="W4" s="231" t="inlineStr">
        <is>
          <t>Aeration MBR System</t>
        </is>
      </c>
      <c r="X4" s="227" t="inlineStr">
        <is>
          <t>1 lot</t>
        </is>
      </c>
      <c r="AA4" s="324" t="n"/>
      <c r="AB4" s="331" t="inlineStr">
        <is>
          <t xml:space="preserve">Permits - Persetujuan Teknis (PERTEK) </t>
        </is>
      </c>
      <c r="AC4" s="321" t="inlineStr">
        <is>
          <t>ü</t>
        </is>
      </c>
      <c r="AD4" s="324" t="n"/>
      <c r="AE4" s="331" t="n"/>
    </row>
    <row r="5" ht="14.4" customHeight="1" s="273" thickBot="1" thickTop="1">
      <c r="A5" s="59">
        <f>'DATA ENGINE'!A5</f>
        <v/>
      </c>
      <c r="B5" s="123">
        <f>'DATA ENGINE'!B5</f>
        <v/>
      </c>
      <c r="C5" s="123">
        <f>'DATA ENGINE'!C5</f>
        <v/>
      </c>
      <c r="D5" s="24" t="n"/>
      <c r="F5" s="24" t="n"/>
      <c r="H5" s="24" t="n"/>
      <c r="I5" s="24" t="n"/>
      <c r="J5" s="24" t="n"/>
      <c r="K5" s="24" t="n"/>
      <c r="O5" s="224" t="inlineStr">
        <is>
          <t xml:space="preserve">b. </t>
        </is>
      </c>
      <c r="P5" s="225" t="inlineStr">
        <is>
          <t>COD</t>
        </is>
      </c>
      <c r="Q5" s="226">
        <f>'[1]INITIAL SETTING'!F12</f>
        <v/>
      </c>
      <c r="R5" s="227" t="inlineStr">
        <is>
          <t>mg/liter</t>
        </is>
      </c>
      <c r="S5" s="227" t="inlineStr">
        <is>
          <t xml:space="preserve">Maximum value  </t>
        </is>
      </c>
      <c r="V5" s="224" t="inlineStr">
        <is>
          <t>3.</t>
        </is>
      </c>
      <c r="W5" s="231" t="inlineStr">
        <is>
          <t>Dewatering System</t>
        </is>
      </c>
      <c r="X5" s="227" t="inlineStr">
        <is>
          <t>1 lot</t>
        </is>
      </c>
      <c r="AA5" s="324" t="n"/>
      <c r="AB5" s="331" t="inlineStr">
        <is>
          <t>Expenses associated with the land acquisition (such as “Izin Pembebasan Lahan”)</t>
        </is>
      </c>
      <c r="AC5" s="321" t="inlineStr">
        <is>
          <t>ü</t>
        </is>
      </c>
      <c r="AD5" s="324" t="n"/>
      <c r="AE5" s="324" t="n"/>
    </row>
    <row r="6" ht="14.4" customHeight="1" s="273" thickBot="1" thickTop="1">
      <c r="A6" s="59">
        <f>'DATA ENGINE'!A6</f>
        <v/>
      </c>
      <c r="B6" s="124">
        <f>'DATA ENGINE'!B6</f>
        <v/>
      </c>
      <c r="C6" s="123">
        <f>'DATA ENGINE'!C6</f>
        <v/>
      </c>
      <c r="D6" s="24" t="n"/>
      <c r="F6" s="24" t="n"/>
      <c r="H6" s="24" t="n"/>
      <c r="I6" s="24" t="n"/>
      <c r="J6" s="24" t="n"/>
      <c r="K6" s="24" t="n"/>
      <c r="O6" s="224" t="inlineStr">
        <is>
          <t xml:space="preserve">c. </t>
        </is>
      </c>
      <c r="P6" s="225" t="inlineStr">
        <is>
          <t>BOD</t>
        </is>
      </c>
      <c r="Q6" s="226">
        <f>'[1]INITIAL SETTING'!F13</f>
        <v/>
      </c>
      <c r="R6" s="227" t="inlineStr">
        <is>
          <t>mg/liter</t>
        </is>
      </c>
      <c r="S6" s="227" t="inlineStr">
        <is>
          <t xml:space="preserve">Maximum value  </t>
        </is>
      </c>
      <c r="V6" s="224" t="inlineStr">
        <is>
          <t>4.</t>
        </is>
      </c>
      <c r="W6" s="231" t="inlineStr">
        <is>
          <t>Chemical Station</t>
        </is>
      </c>
      <c r="X6" s="227" t="inlineStr">
        <is>
          <t>1 lot</t>
        </is>
      </c>
      <c r="AA6" s="323" t="n"/>
      <c r="AB6" s="323" t="n"/>
      <c r="AC6" s="323" t="n"/>
      <c r="AD6" s="323" t="n"/>
      <c r="AE6" s="323" t="n"/>
    </row>
    <row r="7" ht="14.4" customHeight="1" s="273" thickBot="1" thickTop="1">
      <c r="A7" s="59">
        <f>'DATA ENGINE'!A7</f>
        <v/>
      </c>
      <c r="B7" s="123">
        <f>'DATA ENGINE'!B7</f>
        <v/>
      </c>
      <c r="C7" s="123">
        <f>'DATA ENGINE'!C7</f>
        <v/>
      </c>
      <c r="D7" s="24" t="n"/>
      <c r="F7" s="24" t="n"/>
      <c r="H7" s="24" t="n"/>
      <c r="I7" s="24" t="n"/>
      <c r="J7" s="24" t="n"/>
      <c r="K7" s="24" t="n"/>
      <c r="O7" s="224" t="inlineStr">
        <is>
          <t xml:space="preserve">d. </t>
        </is>
      </c>
      <c r="P7" s="225" t="inlineStr">
        <is>
          <t>TSS</t>
        </is>
      </c>
      <c r="Q7" s="226">
        <f>'[1]INITIAL SETTING'!F14</f>
        <v/>
      </c>
      <c r="R7" s="227" t="inlineStr">
        <is>
          <t>mg/liter</t>
        </is>
      </c>
      <c r="S7" s="227" t="inlineStr">
        <is>
          <t xml:space="preserve">Maximum value  </t>
        </is>
      </c>
      <c r="V7" s="224" t="inlineStr">
        <is>
          <t>5.</t>
        </is>
      </c>
      <c r="W7" s="231" t="inlineStr">
        <is>
          <t>Instrument</t>
        </is>
      </c>
      <c r="X7" s="227" t="inlineStr">
        <is>
          <t>1 lot</t>
        </is>
      </c>
      <c r="AA7" s="324" t="n"/>
      <c r="AB7" s="331" t="inlineStr">
        <is>
          <t>To obtain license to operate WWTP such as SLF (Sertifikat Laik Fungsi)</t>
        </is>
      </c>
      <c r="AC7" s="321" t="inlineStr">
        <is>
          <t>ü</t>
        </is>
      </c>
      <c r="AD7" s="324" t="n"/>
      <c r="AE7" s="324" t="n"/>
    </row>
    <row r="8" ht="14.4" customHeight="1" s="273" thickBot="1" thickTop="1">
      <c r="A8" s="59">
        <f>'DATA ENGINE'!A8</f>
        <v/>
      </c>
      <c r="B8" s="123">
        <f>'DATA ENGINE'!B8</f>
        <v/>
      </c>
      <c r="C8" s="123">
        <f>'DATA ENGINE'!C8</f>
        <v/>
      </c>
      <c r="D8" s="24" t="n"/>
      <c r="F8" s="24" t="n"/>
      <c r="H8" s="24" t="n"/>
      <c r="I8" s="24" t="n"/>
      <c r="J8" s="24" t="n"/>
      <c r="K8" s="24" t="n"/>
      <c r="O8" s="224" t="inlineStr">
        <is>
          <t xml:space="preserve">e. </t>
        </is>
      </c>
      <c r="P8" s="225" t="inlineStr">
        <is>
          <t xml:space="preserve">FOG </t>
        </is>
      </c>
      <c r="Q8" s="226">
        <f>'[1]INITIAL SETTING'!F15</f>
        <v/>
      </c>
      <c r="R8" s="227" t="inlineStr">
        <is>
          <t>mg/liter</t>
        </is>
      </c>
      <c r="S8" s="227" t="inlineStr">
        <is>
          <t xml:space="preserve">Maximum value  </t>
        </is>
      </c>
      <c r="V8" s="224" t="inlineStr">
        <is>
          <t>6.</t>
        </is>
      </c>
      <c r="W8" s="231" t="inlineStr">
        <is>
          <t>System Pipe Connection</t>
        </is>
      </c>
      <c r="X8" s="227" t="inlineStr">
        <is>
          <t>1 lot</t>
        </is>
      </c>
      <c r="AA8" s="323" t="n"/>
      <c r="AB8" s="323" t="n"/>
      <c r="AC8" s="323" t="n"/>
      <c r="AD8" s="323" t="n"/>
      <c r="AE8" s="323" t="n"/>
    </row>
    <row r="9" ht="14.4" customHeight="1" s="273" thickBot="1" thickTop="1">
      <c r="A9" s="314">
        <f>'DATA ENGINE'!A10</f>
        <v/>
      </c>
      <c r="B9" s="123" t="n"/>
      <c r="C9" s="123" t="n"/>
      <c r="D9" s="24" t="n"/>
      <c r="F9" s="24" t="n"/>
      <c r="H9" s="24" t="n"/>
      <c r="I9" s="24" t="n"/>
      <c r="J9" s="24" t="n"/>
      <c r="K9" s="24" t="n"/>
      <c r="O9" s="224" t="inlineStr">
        <is>
          <t xml:space="preserve">f. </t>
        </is>
      </c>
      <c r="P9" s="225" t="inlineStr">
        <is>
          <t>Ammonia</t>
        </is>
      </c>
      <c r="Q9" s="226">
        <f>'[1]INITIAL SETTING'!F16</f>
        <v/>
      </c>
      <c r="R9" s="227" t="inlineStr">
        <is>
          <t>mg/liter</t>
        </is>
      </c>
      <c r="S9" s="227" t="inlineStr">
        <is>
          <t xml:space="preserve">Maximum value  </t>
        </is>
      </c>
      <c r="V9" s="224" t="inlineStr">
        <is>
          <t>7.</t>
        </is>
      </c>
      <c r="W9" s="231" t="inlineStr">
        <is>
          <t>Electrical System</t>
        </is>
      </c>
      <c r="X9" s="227" t="inlineStr">
        <is>
          <t>1 lot</t>
        </is>
      </c>
      <c r="AA9" s="324" t="n"/>
      <c r="AB9" s="331" t="inlineStr">
        <is>
          <t>License for secondary waste, where needed (such as “Upaya Pengelolaan Lingkungan Hidup (UKL) - Upaya Pemantauan Lingkungan Hidup (UPL)”)</t>
        </is>
      </c>
      <c r="AC9" s="321" t="inlineStr">
        <is>
          <t>ü</t>
        </is>
      </c>
      <c r="AD9" s="324" t="n"/>
      <c r="AE9" s="324" t="n"/>
    </row>
    <row r="10" ht="14.4" customHeight="1" s="273" thickBot="1" thickTop="1">
      <c r="A10" s="59">
        <f>'DATA ENGINE'!A11</f>
        <v/>
      </c>
      <c r="B10" s="125">
        <f>'DATA ENGINE'!B11</f>
        <v/>
      </c>
      <c r="C10" s="123">
        <f>'DATA ENGINE'!C11</f>
        <v/>
      </c>
      <c r="D10" s="24" t="n"/>
      <c r="F10" s="24" t="n"/>
      <c r="H10" s="24" t="n"/>
      <c r="I10" s="24" t="n"/>
      <c r="J10" s="24" t="n"/>
      <c r="K10" s="24" t="n"/>
      <c r="O10" s="224" t="inlineStr">
        <is>
          <t xml:space="preserve">g. </t>
        </is>
      </c>
      <c r="P10" s="225" t="inlineStr">
        <is>
          <t>Phosphate</t>
        </is>
      </c>
      <c r="Q10" s="226">
        <f>'[1]INITIAL SETTING'!F19</f>
        <v/>
      </c>
      <c r="R10" s="227" t="inlineStr">
        <is>
          <t>mg/liter</t>
        </is>
      </c>
      <c r="S10" s="227" t="inlineStr">
        <is>
          <t xml:space="preserve">Maximum value  </t>
        </is>
      </c>
      <c r="V10" s="224" t="inlineStr">
        <is>
          <t>8.</t>
        </is>
      </c>
      <c r="W10" s="231" t="inlineStr">
        <is>
          <t>Design / Installation / Commissioning</t>
        </is>
      </c>
      <c r="X10" s="227" t="inlineStr">
        <is>
          <t>1 lot</t>
        </is>
      </c>
      <c r="AA10" s="322" t="n"/>
      <c r="AB10" s="322" t="n"/>
      <c r="AC10" s="322" t="n"/>
      <c r="AD10" s="322" t="n"/>
      <c r="AE10" s="322" t="n"/>
    </row>
    <row r="11" ht="14.4" customHeight="1" s="273" thickBot="1" thickTop="1">
      <c r="A11" s="59">
        <f>'DATA ENGINE'!A12</f>
        <v/>
      </c>
      <c r="B11" s="125">
        <f>'DATA ENGINE'!B12</f>
        <v/>
      </c>
      <c r="C11" s="123">
        <f>'DATA ENGINE'!C12</f>
        <v/>
      </c>
      <c r="D11" s="24" t="n"/>
      <c r="F11" s="24" t="n"/>
      <c r="H11" s="24" t="n"/>
      <c r="I11" s="24" t="n"/>
      <c r="J11" s="24" t="n"/>
      <c r="K11" s="24" t="n"/>
      <c r="O11" s="224" t="inlineStr">
        <is>
          <t>h.</t>
        </is>
      </c>
      <c r="P11" s="225" t="inlineStr">
        <is>
          <t>Total Coliform</t>
        </is>
      </c>
      <c r="Q11" s="226">
        <f>'[1]INITIAL SETTING'!F23</f>
        <v/>
      </c>
      <c r="R11" s="227" t="inlineStr">
        <is>
          <t>CFU/100 mL</t>
        </is>
      </c>
      <c r="S11" s="227" t="inlineStr">
        <is>
          <t>Maximum value</t>
        </is>
      </c>
      <c r="V11" s="224" t="inlineStr">
        <is>
          <t>9.</t>
        </is>
      </c>
      <c r="W11" s="232" t="inlineStr">
        <is>
          <t>All Civil Work</t>
        </is>
      </c>
      <c r="X11" s="227" t="inlineStr">
        <is>
          <t>1 lot</t>
        </is>
      </c>
      <c r="AA11" s="322" t="n"/>
      <c r="AB11" s="322" t="n"/>
      <c r="AC11" s="322" t="n"/>
      <c r="AD11" s="322" t="n"/>
      <c r="AE11" s="322" t="n"/>
    </row>
    <row r="12" ht="14.4" customHeight="1" s="273" thickBot="1" thickTop="1">
      <c r="A12" s="18">
        <f>'DATA ENGINE'!A13</f>
        <v/>
      </c>
      <c r="B12" s="81" t="n"/>
      <c r="C12" s="81" t="n"/>
      <c r="D12" s="24" t="n"/>
      <c r="F12" s="24" t="n"/>
      <c r="H12" s="24" t="n"/>
      <c r="I12" s="24" t="n"/>
      <c r="J12" s="24" t="n"/>
      <c r="K12" s="24" t="n"/>
      <c r="O12" s="224" t="inlineStr">
        <is>
          <t xml:space="preserve">i. </t>
        </is>
      </c>
      <c r="P12" s="225" t="inlineStr">
        <is>
          <t xml:space="preserve">Flow rate </t>
        </is>
      </c>
      <c r="Q12" s="226">
        <f>'[1]INITIAL SETTING'!F25</f>
        <v/>
      </c>
      <c r="R12" s="227" t="inlineStr">
        <is>
          <t>m3/day</t>
        </is>
      </c>
      <c r="S12" s="227" t="inlineStr">
        <is>
          <t xml:space="preserve">Maximum value  </t>
        </is>
      </c>
      <c r="V12" s="343" t="inlineStr">
        <is>
          <t>GRAND TOTAL PRICE (Exclude PPN 11%)</t>
        </is>
      </c>
      <c r="W12" s="334" t="n"/>
      <c r="X12" s="354" t="n">
        <v>17101848178</v>
      </c>
      <c r="AA12" s="323" t="n"/>
      <c r="AB12" s="323" t="n"/>
      <c r="AC12" s="323" t="n"/>
      <c r="AD12" s="323" t="n"/>
      <c r="AE12" s="323" t="n"/>
    </row>
    <row r="13" ht="14.4" customHeight="1" s="273" thickBot="1" thickTop="1">
      <c r="A13" s="14">
        <f>'DATA ENGINE'!A14</f>
        <v/>
      </c>
      <c r="B13" s="287">
        <f>'DATA ENGINE'!B14</f>
        <v/>
      </c>
      <c r="C13" s="81">
        <f>'DATA ENGINE'!C14</f>
        <v/>
      </c>
      <c r="D13" s="24" t="n"/>
      <c r="E13" s="24" t="n"/>
      <c r="F13" s="24" t="n"/>
      <c r="H13" s="24" t="n"/>
      <c r="I13" s="24" t="n"/>
      <c r="J13" s="24" t="n"/>
      <c r="K13" s="24" t="n"/>
      <c r="O13" s="224" t="inlineStr">
        <is>
          <t>j.</t>
        </is>
      </c>
      <c r="P13" s="225" t="inlineStr">
        <is>
          <t xml:space="preserve">Temperature </t>
        </is>
      </c>
      <c r="Q13" s="226">
        <f>'[1]INITIAL SETTING'!F24</f>
        <v/>
      </c>
      <c r="R13" s="227" t="inlineStr">
        <is>
          <t>Deg C</t>
        </is>
      </c>
      <c r="S13" s="227" t="inlineStr">
        <is>
          <t xml:space="preserve">Maximum Value </t>
        </is>
      </c>
      <c r="AA13" s="324" t="n"/>
      <c r="AB13" s="331" t="inlineStr">
        <is>
          <t>Others local Authority, where needed (such as “Izin Mendirikan Bangunan (IMB))</t>
        </is>
      </c>
      <c r="AC13" s="321" t="inlineStr">
        <is>
          <t>ü</t>
        </is>
      </c>
      <c r="AD13" s="324" t="n"/>
      <c r="AE13" s="324" t="n"/>
    </row>
    <row r="14" ht="14.4" customHeight="1" s="273" thickBot="1" thickTop="1">
      <c r="A14" s="67">
        <f>'DATA ENGINE'!A15</f>
        <v/>
      </c>
      <c r="B14" s="131">
        <f>'DATA ENGINE'!B15</f>
        <v/>
      </c>
      <c r="C14" s="82">
        <f>'DATA ENGINE'!C15</f>
        <v/>
      </c>
      <c r="D14" s="24" t="n"/>
      <c r="E14" s="24" t="n"/>
      <c r="F14" s="24" t="n"/>
      <c r="H14" s="24" t="n"/>
      <c r="I14" s="24" t="n"/>
      <c r="J14" s="24" t="n"/>
      <c r="K14" s="24" t="n"/>
      <c r="O14" s="221" t="inlineStr">
        <is>
          <t>2.</t>
        </is>
      </c>
      <c r="P14" s="332" t="inlineStr">
        <is>
          <t>Effluent Warranty</t>
        </is>
      </c>
      <c r="Q14" s="333" t="n"/>
      <c r="R14" s="334" t="n"/>
      <c r="S14" s="223" t="inlineStr">
        <is>
          <t>Remarks</t>
        </is>
      </c>
      <c r="AA14" s="323" t="n"/>
      <c r="AB14" s="323" t="n"/>
      <c r="AC14" s="323" t="n"/>
      <c r="AD14" s="323" t="n"/>
      <c r="AE14" s="323" t="n"/>
    </row>
    <row r="15" ht="14.4" customHeight="1" s="273" thickBot="1" thickTop="1">
      <c r="A15" s="18">
        <f>'DATA ENGINE'!A16</f>
        <v/>
      </c>
      <c r="B15" s="21" t="n"/>
      <c r="C15" s="23" t="n"/>
      <c r="D15" s="287" t="n"/>
      <c r="E15" s="263" t="n"/>
      <c r="F15" s="263" t="n"/>
      <c r="G15" s="263" t="n"/>
      <c r="H15" s="263" t="n"/>
      <c r="I15" s="263" t="n"/>
      <c r="J15" s="263" t="n"/>
      <c r="K15" s="264" t="n"/>
      <c r="O15" s="224" t="inlineStr">
        <is>
          <t xml:space="preserve">a. </t>
        </is>
      </c>
      <c r="P15" s="225" t="inlineStr">
        <is>
          <t xml:space="preserve">pH </t>
        </is>
      </c>
      <c r="Q15" s="228">
        <f>'[1]INITIAL SETTING'!F28</f>
        <v/>
      </c>
      <c r="R15" s="227" t="inlineStr">
        <is>
          <t>mg/liter</t>
        </is>
      </c>
      <c r="S15" s="325" t="inlineStr">
        <is>
          <t>PERMENLHK RI No 68 Tahun 2016 Tentang Baku Mutu Air Limbah Domestik</t>
        </is>
      </c>
      <c r="AA15" s="234" t="n"/>
      <c r="AB15" s="328" t="inlineStr">
        <is>
          <t>Civil and Structural Works – WWTP System</t>
        </is>
      </c>
      <c r="AC15" s="234" t="n"/>
      <c r="AD15" s="234" t="n"/>
      <c r="AE15" s="328" t="n"/>
    </row>
    <row r="16" ht="14.4" customHeight="1" s="273" thickBot="1" thickTop="1">
      <c r="A16" s="14">
        <f>'DATA ENGINE'!A17</f>
        <v/>
      </c>
      <c r="B16" s="317">
        <f>'DATA ENGINE'!B17</f>
        <v/>
      </c>
      <c r="C16" s="264" t="n"/>
      <c r="D16" s="287" t="n"/>
      <c r="E16" s="263" t="n"/>
      <c r="F16" s="263" t="n"/>
      <c r="G16" s="263" t="n"/>
      <c r="H16" s="263" t="n"/>
      <c r="I16" s="263" t="n"/>
      <c r="J16" s="263" t="n"/>
      <c r="K16" s="264" t="n"/>
      <c r="O16" s="224" t="inlineStr">
        <is>
          <t xml:space="preserve">b. </t>
        </is>
      </c>
      <c r="P16" s="225" t="inlineStr">
        <is>
          <t>COD</t>
        </is>
      </c>
      <c r="Q16" s="226">
        <f>'[1]INITIAL SETTING'!F29</f>
        <v/>
      </c>
      <c r="R16" s="227" t="inlineStr">
        <is>
          <t>mg/liter</t>
        </is>
      </c>
      <c r="S16" s="326" t="n"/>
      <c r="AA16" s="324" t="n"/>
      <c r="AB16" s="331" t="inlineStr">
        <is>
          <t>Land and ground clearance, compaction, and development works</t>
        </is>
      </c>
      <c r="AC16" s="321" t="inlineStr">
        <is>
          <t>ü</t>
        </is>
      </c>
      <c r="AD16" s="324" t="n"/>
      <c r="AE16" s="324" t="n"/>
    </row>
    <row r="17" ht="14.4" customHeight="1" s="273" thickBot="1" thickTop="1">
      <c r="A17" s="14">
        <f>'DATA ENGINE'!A18</f>
        <v/>
      </c>
      <c r="B17" s="297">
        <f>'DATA ENGINE'!B18</f>
        <v/>
      </c>
      <c r="C17" s="264" t="n"/>
      <c r="D17" s="287" t="n"/>
      <c r="E17" s="263" t="n"/>
      <c r="F17" s="263" t="n"/>
      <c r="G17" s="263" t="n"/>
      <c r="H17" s="263" t="n"/>
      <c r="I17" s="263" t="n"/>
      <c r="J17" s="263" t="n"/>
      <c r="K17" s="264" t="n"/>
      <c r="O17" s="224" t="inlineStr">
        <is>
          <t xml:space="preserve">c. </t>
        </is>
      </c>
      <c r="P17" s="225" t="inlineStr">
        <is>
          <t>BOD</t>
        </is>
      </c>
      <c r="Q17" s="226">
        <f>'[1]INITIAL SETTING'!F30</f>
        <v/>
      </c>
      <c r="R17" s="227" t="inlineStr">
        <is>
          <t>mg/liter</t>
        </is>
      </c>
      <c r="S17" s="326" t="n"/>
      <c r="AA17" s="323" t="n"/>
      <c r="AB17" s="323" t="n"/>
      <c r="AC17" s="323" t="n"/>
      <c r="AD17" s="323" t="n"/>
      <c r="AE17" s="323" t="n"/>
    </row>
    <row r="18" ht="14.4" customHeight="1" s="273" thickBot="1" thickTop="1">
      <c r="A18" s="14">
        <f>'DATA ENGINE'!A19</f>
        <v/>
      </c>
      <c r="B18" s="132">
        <f>'DATA ENGINE'!B19</f>
        <v/>
      </c>
      <c r="C18" s="102">
        <f>'DATA ENGINE'!C19</f>
        <v/>
      </c>
      <c r="D18" s="287" t="n"/>
      <c r="E18" s="263" t="n"/>
      <c r="F18" s="263" t="n"/>
      <c r="G18" s="263" t="n"/>
      <c r="H18" s="263" t="n"/>
      <c r="I18" s="263" t="n"/>
      <c r="J18" s="263" t="n"/>
      <c r="K18" s="264" t="n"/>
      <c r="O18" s="224" t="inlineStr">
        <is>
          <t xml:space="preserve">d. </t>
        </is>
      </c>
      <c r="P18" s="225" t="inlineStr">
        <is>
          <t>TSS</t>
        </is>
      </c>
      <c r="Q18" s="226">
        <f>'[1]INITIAL SETTING'!F31</f>
        <v/>
      </c>
      <c r="R18" s="227" t="inlineStr">
        <is>
          <t>mg/liter</t>
        </is>
      </c>
      <c r="S18" s="326" t="n"/>
      <c r="AA18" s="324" t="n"/>
      <c r="AB18" s="331" t="inlineStr">
        <is>
          <t>Warehouse / Workshop, Site Office, Construction Power Supply, Project Site Location Security</t>
        </is>
      </c>
      <c r="AC18" s="321" t="inlineStr">
        <is>
          <t>ü</t>
        </is>
      </c>
      <c r="AD18" s="324" t="n"/>
      <c r="AE18" s="324" t="n"/>
    </row>
    <row r="19" ht="14.4" customHeight="1" s="273" thickBot="1" thickTop="1">
      <c r="A19" s="14">
        <f>'DATA ENGINE'!A20</f>
        <v/>
      </c>
      <c r="B19" s="132">
        <f>'DATA ENGINE'!B20</f>
        <v/>
      </c>
      <c r="C19" s="101">
        <f>'DATA ENGINE'!C20</f>
        <v/>
      </c>
      <c r="D19" s="287" t="n"/>
      <c r="E19" s="263" t="n"/>
      <c r="F19" s="263" t="n"/>
      <c r="G19" s="263" t="n"/>
      <c r="H19" s="263" t="n"/>
      <c r="I19" s="263" t="n"/>
      <c r="J19" s="263" t="n"/>
      <c r="K19" s="264" t="n"/>
      <c r="O19" s="224" t="inlineStr">
        <is>
          <t xml:space="preserve">e. </t>
        </is>
      </c>
      <c r="P19" s="225" t="inlineStr">
        <is>
          <t xml:space="preserve">FOG </t>
        </is>
      </c>
      <c r="Q19" s="226">
        <f>'[1]INITIAL SETTING'!F32</f>
        <v/>
      </c>
      <c r="R19" s="227" t="inlineStr">
        <is>
          <t>mg/liter</t>
        </is>
      </c>
      <c r="S19" s="326" t="n"/>
      <c r="AA19" s="322" t="n"/>
      <c r="AB19" s="322" t="n"/>
      <c r="AC19" s="322" t="n"/>
      <c r="AD19" s="322" t="n"/>
      <c r="AE19" s="322" t="n"/>
    </row>
    <row r="20" ht="14.4" customHeight="1" s="273" thickBot="1" thickTop="1">
      <c r="A20" s="14">
        <f>'DATA ENGINE'!A21</f>
        <v/>
      </c>
      <c r="B20" s="132">
        <f>'DATA ENGINE'!B21</f>
        <v/>
      </c>
      <c r="C20" s="101">
        <f>'DATA ENGINE'!C21</f>
        <v/>
      </c>
      <c r="D20" s="287" t="n"/>
      <c r="E20" s="263" t="n"/>
      <c r="F20" s="263" t="n"/>
      <c r="G20" s="263" t="n"/>
      <c r="H20" s="263" t="n"/>
      <c r="I20" s="263" t="n"/>
      <c r="J20" s="263" t="n"/>
      <c r="K20" s="264" t="n"/>
      <c r="O20" s="224" t="inlineStr">
        <is>
          <t>f.</t>
        </is>
      </c>
      <c r="P20" s="225" t="inlineStr">
        <is>
          <t>Ammonia</t>
        </is>
      </c>
      <c r="Q20" s="226">
        <f>'[1]INITIAL SETTING'!F33</f>
        <v/>
      </c>
      <c r="R20" s="227" t="inlineStr">
        <is>
          <t>mg/liter</t>
        </is>
      </c>
      <c r="S20" s="326" t="n"/>
      <c r="AA20" s="323" t="n"/>
      <c r="AB20" s="323" t="n"/>
      <c r="AC20" s="323" t="n"/>
      <c r="AD20" s="323" t="n"/>
      <c r="AE20" s="323" t="n"/>
    </row>
    <row r="21" ht="14.4" customHeight="1" s="273" thickBot="1" thickTop="1">
      <c r="A21" s="14">
        <f>'DATA ENGINE'!A22</f>
        <v/>
      </c>
      <c r="B21" s="289">
        <f>'DATA ENGINE'!B22</f>
        <v/>
      </c>
      <c r="C21" s="264" t="n"/>
      <c r="D21" s="287" t="n"/>
      <c r="E21" s="263" t="n"/>
      <c r="F21" s="263" t="n"/>
      <c r="G21" s="263" t="n"/>
      <c r="H21" s="263" t="n"/>
      <c r="I21" s="263" t="n"/>
      <c r="J21" s="263" t="n"/>
      <c r="K21" s="264" t="n"/>
      <c r="O21" s="224" t="inlineStr">
        <is>
          <t>g.</t>
        </is>
      </c>
      <c r="P21" s="225" t="inlineStr">
        <is>
          <t>Coliform</t>
        </is>
      </c>
      <c r="Q21" s="226">
        <f>'[1]INITIAL SETTING'!F40</f>
        <v/>
      </c>
      <c r="R21" s="227" t="inlineStr">
        <is>
          <t>CFU/100 mL</t>
        </is>
      </c>
      <c r="S21" s="327" t="n"/>
      <c r="AA21" s="324" t="n"/>
      <c r="AB21" s="331" t="inlineStr">
        <is>
          <t>Water and electrical during the construction</t>
        </is>
      </c>
      <c r="AC21" s="321" t="inlineStr">
        <is>
          <t>ü</t>
        </is>
      </c>
      <c r="AD21" s="324" t="n"/>
      <c r="AE21" s="331" t="n"/>
    </row>
    <row r="22" ht="14.4" customHeight="1" s="273" thickBot="1" thickTop="1">
      <c r="A22" s="14">
        <f>'DATA ENGINE'!A23</f>
        <v/>
      </c>
      <c r="B22" s="289">
        <f>'DATA ENGINE'!B23</f>
        <v/>
      </c>
      <c r="C22" s="264" t="n"/>
      <c r="D22" s="287" t="n"/>
      <c r="E22" s="263" t="n"/>
      <c r="F22" s="263" t="n"/>
      <c r="G22" s="263" t="n"/>
      <c r="H22" s="263" t="n"/>
      <c r="I22" s="263" t="n"/>
      <c r="J22" s="263" t="n"/>
      <c r="K22" s="264" t="n"/>
      <c r="AA22" s="324" t="n"/>
      <c r="AB22" s="331" t="inlineStr">
        <is>
          <t>Piling work and RC foundation</t>
        </is>
      </c>
      <c r="AC22" s="324" t="n"/>
      <c r="AD22" s="321" t="inlineStr">
        <is>
          <t>ü</t>
        </is>
      </c>
      <c r="AE22" s="331" t="n"/>
    </row>
    <row r="23" ht="14.4" customHeight="1" s="273" thickBot="1" thickTop="1">
      <c r="A23" s="14">
        <f>'DATA ENGINE'!A24</f>
        <v/>
      </c>
      <c r="B23" s="289">
        <f>'DATA ENGINE'!B24</f>
        <v/>
      </c>
      <c r="C23" s="264" t="n"/>
      <c r="D23" s="287" t="n"/>
      <c r="E23" s="263" t="n"/>
      <c r="F23" s="263" t="n"/>
      <c r="G23" s="263" t="n"/>
      <c r="H23" s="263" t="n"/>
      <c r="I23" s="263" t="n"/>
      <c r="J23" s="263" t="n"/>
      <c r="K23" s="264" t="n"/>
      <c r="AA23" s="324" t="n"/>
      <c r="AB23" s="331" t="inlineStr">
        <is>
          <t>Loading and unloading all material to laydown area</t>
        </is>
      </c>
      <c r="AC23" s="321" t="inlineStr">
        <is>
          <t>ü</t>
        </is>
      </c>
      <c r="AD23" s="324" t="n"/>
      <c r="AE23" s="324" t="n"/>
    </row>
    <row r="24" ht="14.4" customHeight="1" s="273" thickBot="1" thickTop="1">
      <c r="A24" s="14">
        <f>'DATA ENGINE'!A25</f>
        <v/>
      </c>
      <c r="B24" s="300">
        <f>'DATA ENGINE'!B25</f>
        <v/>
      </c>
      <c r="C24" s="264" t="n"/>
      <c r="D24" s="287" t="n"/>
      <c r="E24" s="263" t="n"/>
      <c r="F24" s="263" t="n"/>
      <c r="G24" s="263" t="n"/>
      <c r="H24" s="263" t="n"/>
      <c r="I24" s="263" t="n"/>
      <c r="J24" s="263" t="n"/>
      <c r="K24" s="264" t="n"/>
      <c r="AA24" s="323" t="n"/>
      <c r="AB24" s="323" t="n"/>
      <c r="AC24" s="323" t="n"/>
      <c r="AD24" s="323" t="n"/>
      <c r="AE24" s="323" t="n"/>
    </row>
    <row r="25" ht="14.4" customHeight="1" s="273" thickBot="1" thickTop="1">
      <c r="A25" s="14">
        <f>'DATA ENGINE'!A26</f>
        <v/>
      </c>
      <c r="B25" s="300">
        <f>'DATA ENGINE'!B26</f>
        <v/>
      </c>
      <c r="C25" s="264" t="n"/>
      <c r="D25" s="287" t="n"/>
      <c r="E25" s="263" t="n"/>
      <c r="F25" s="263" t="n"/>
      <c r="G25" s="263" t="n"/>
      <c r="H25" s="263" t="n"/>
      <c r="I25" s="263" t="n"/>
      <c r="J25" s="263" t="n"/>
      <c r="K25" s="264" t="n"/>
      <c r="AA25" s="324" t="n"/>
      <c r="AB25" s="331" t="inlineStr">
        <is>
          <t>GA drawing, loading information, and installation requirement</t>
        </is>
      </c>
      <c r="AC25" s="324" t="n"/>
      <c r="AD25" s="321" t="inlineStr">
        <is>
          <t>ü</t>
        </is>
      </c>
      <c r="AE25" s="324" t="n"/>
    </row>
    <row r="26" ht="14.4" customHeight="1" s="273" thickBot="1" thickTop="1">
      <c r="A26" s="14">
        <f>'DATA ENGINE'!A27</f>
        <v/>
      </c>
      <c r="B26" s="300">
        <f>'DATA ENGINE'!B27</f>
        <v/>
      </c>
      <c r="C26" s="264" t="n"/>
      <c r="D26" s="287" t="n"/>
      <c r="E26" s="263" t="n"/>
      <c r="F26" s="263" t="n"/>
      <c r="G26" s="263" t="n"/>
      <c r="H26" s="263" t="n"/>
      <c r="I26" s="263" t="n"/>
      <c r="J26" s="263" t="n"/>
      <c r="K26" s="264" t="n"/>
      <c r="AA26" s="323" t="n"/>
      <c r="AB26" s="323" t="n"/>
      <c r="AC26" s="323" t="n"/>
      <c r="AD26" s="323" t="n"/>
      <c r="AE26" s="323" t="n"/>
    </row>
    <row r="27" ht="14.4" customHeight="1" s="273" thickBot="1" thickTop="1">
      <c r="A27" s="14">
        <f>'DATA ENGINE'!A28</f>
        <v/>
      </c>
      <c r="B27" s="113">
        <f>'DATA ENGINE'!B28</f>
        <v/>
      </c>
      <c r="C27" s="100">
        <f>'DATA ENGINE'!C28</f>
        <v/>
      </c>
      <c r="D27" s="287" t="n"/>
      <c r="E27" s="263" t="n"/>
      <c r="F27" s="263" t="n"/>
      <c r="G27" s="263" t="n"/>
      <c r="H27" s="263" t="n"/>
      <c r="I27" s="263" t="n"/>
      <c r="J27" s="263" t="n"/>
      <c r="K27" s="264" t="n"/>
      <c r="AA27" s="324" t="n"/>
      <c r="AB27" s="331" t="inlineStr">
        <is>
          <t xml:space="preserve">Design and drawing for WWTP concrete tank, pump/blower room, control room, chemical room </t>
        </is>
      </c>
      <c r="AC27" s="324" t="n"/>
      <c r="AD27" s="321" t="inlineStr">
        <is>
          <t>ü</t>
        </is>
      </c>
      <c r="AE27" s="324" t="n"/>
    </row>
    <row r="28" ht="14.4" customHeight="1" s="273" thickBot="1" thickTop="1">
      <c r="A28" s="14">
        <f>'DATA ENGINE'!A29</f>
        <v/>
      </c>
      <c r="B28" s="113">
        <f>'DATA ENGINE'!B29</f>
        <v/>
      </c>
      <c r="C28" s="100">
        <f>'DATA ENGINE'!C29</f>
        <v/>
      </c>
      <c r="D28" s="287" t="n"/>
      <c r="E28" s="263" t="n"/>
      <c r="F28" s="263" t="n"/>
      <c r="G28" s="263" t="n"/>
      <c r="H28" s="263" t="n"/>
      <c r="I28" s="263" t="n"/>
      <c r="J28" s="263" t="n"/>
      <c r="K28" s="264" t="n"/>
      <c r="AA28" s="322" t="n"/>
      <c r="AB28" s="322" t="n"/>
      <c r="AC28" s="322" t="n"/>
      <c r="AD28" s="322" t="n"/>
      <c r="AE28" s="322" t="n"/>
    </row>
    <row r="29" ht="14.4" customHeight="1" s="273" thickBot="1" thickTop="1">
      <c r="A29" s="14">
        <f>'DATA ENGINE'!A30</f>
        <v/>
      </c>
      <c r="B29" s="113">
        <f>'DATA ENGINE'!B30</f>
        <v/>
      </c>
      <c r="C29" s="96">
        <f>'DATA ENGINE'!C30</f>
        <v/>
      </c>
      <c r="D29" s="287" t="n"/>
      <c r="E29" s="263" t="n"/>
      <c r="F29" s="263" t="n"/>
      <c r="G29" s="263" t="n"/>
      <c r="H29" s="263" t="n"/>
      <c r="I29" s="263" t="n"/>
      <c r="J29" s="263" t="n"/>
      <c r="K29" s="264" t="n"/>
      <c r="AA29" s="323" t="n"/>
      <c r="AB29" s="323" t="n"/>
      <c r="AC29" s="323" t="n"/>
      <c r="AD29" s="323" t="n"/>
      <c r="AE29" s="323" t="n"/>
    </row>
    <row r="30" ht="14.4" customHeight="1" s="273" thickBot="1" thickTop="1">
      <c r="A30" s="87">
        <f>'DATA ENGINE'!A35</f>
        <v/>
      </c>
      <c r="B30" s="88" t="n"/>
      <c r="C30" s="88" t="n"/>
      <c r="D30" s="88" t="n"/>
      <c r="E30" s="88" t="n"/>
      <c r="F30" s="88" t="n"/>
      <c r="G30" s="88" t="n"/>
      <c r="H30" s="88" t="n"/>
      <c r="I30" s="88" t="n"/>
      <c r="J30" s="88" t="n"/>
      <c r="K30" s="89" t="n"/>
      <c r="AA30" s="324" t="n"/>
      <c r="AB30" s="331" t="inlineStr">
        <is>
          <t>Foundation for WWTP containerized tank, pump/blower room, control room, chemical room</t>
        </is>
      </c>
      <c r="AC30" s="324" t="n"/>
      <c r="AD30" s="321" t="inlineStr">
        <is>
          <t>ü</t>
        </is>
      </c>
      <c r="AE30" s="324" t="n"/>
    </row>
    <row r="31" ht="14.4" customHeight="1" s="273" thickBot="1" thickTop="1">
      <c r="A31" s="40">
        <f>'DATA ENGINE'!A36</f>
        <v/>
      </c>
      <c r="B31" s="133">
        <f>'DATA ENGINE'!B36</f>
        <v/>
      </c>
      <c r="C31" s="134" t="n"/>
      <c r="D31" s="335" t="n"/>
      <c r="E31" s="263" t="n"/>
      <c r="F31" s="263" t="n"/>
      <c r="G31" s="263" t="n"/>
      <c r="H31" s="263" t="n"/>
      <c r="I31" s="263" t="n"/>
      <c r="J31" s="263" t="n"/>
      <c r="K31" s="264" t="n"/>
      <c r="AA31" s="322" t="n"/>
      <c r="AB31" s="322" t="n"/>
      <c r="AC31" s="322" t="n"/>
      <c r="AD31" s="322" t="n"/>
      <c r="AE31" s="322" t="n"/>
    </row>
    <row r="32" ht="14.4" customHeight="1" s="273" thickBot="1" thickTop="1">
      <c r="A32" s="40">
        <f>'DATA ENGINE'!A37</f>
        <v/>
      </c>
      <c r="B32" s="135">
        <f>'DATA ENGINE'!B37</f>
        <v/>
      </c>
      <c r="C32" s="136" t="n"/>
      <c r="D32" s="301" t="n"/>
      <c r="E32" s="263" t="n"/>
      <c r="F32" s="263" t="n"/>
      <c r="G32" s="263" t="n"/>
      <c r="H32" s="263" t="n"/>
      <c r="I32" s="263" t="n"/>
      <c r="J32" s="263" t="n"/>
      <c r="K32" s="264" t="n"/>
      <c r="AA32" s="323" t="n"/>
      <c r="AB32" s="323" t="n"/>
      <c r="AC32" s="323" t="n"/>
      <c r="AD32" s="323" t="n"/>
      <c r="AE32" s="323" t="n"/>
    </row>
    <row r="33" ht="14.4" customHeight="1" s="273" thickBot="1" thickTop="1">
      <c r="A33" s="18">
        <f>'DATA ENGINE'!A39</f>
        <v/>
      </c>
      <c r="B33" s="21" t="n"/>
      <c r="C33" s="23" t="n"/>
      <c r="D33" s="284" t="n"/>
      <c r="E33" s="263" t="n"/>
      <c r="F33" s="263" t="n"/>
      <c r="G33" s="263" t="n"/>
      <c r="H33" s="263" t="n"/>
      <c r="I33" s="263" t="n"/>
      <c r="J33" s="263" t="n"/>
      <c r="K33" s="264" t="n"/>
      <c r="AA33" s="324" t="n"/>
      <c r="AB33" s="331" t="inlineStr">
        <is>
          <t xml:space="preserve">Maintenance platform and safety handrails for non-RC items </t>
        </is>
      </c>
      <c r="AC33" s="324" t="n"/>
      <c r="AD33" s="321" t="inlineStr">
        <is>
          <t>ü</t>
        </is>
      </c>
      <c r="AE33" s="324" t="n"/>
    </row>
    <row r="34" ht="14.4" customHeight="1" s="273" thickBot="1" thickTop="1">
      <c r="A34" s="14">
        <f>'DATA ENGINE'!A40</f>
        <v/>
      </c>
      <c r="B34" s="342">
        <f>'DATA ENGINE'!B40</f>
        <v/>
      </c>
      <c r="C34" s="264" t="n"/>
      <c r="D34" s="287" t="n"/>
      <c r="E34" s="263" t="n"/>
      <c r="F34" s="263" t="n"/>
      <c r="G34" s="263" t="n"/>
      <c r="H34" s="263" t="n"/>
      <c r="I34" s="263" t="n"/>
      <c r="J34" s="263" t="n"/>
      <c r="K34" s="264" t="n"/>
      <c r="AA34" s="323" t="n"/>
      <c r="AB34" s="323" t="n"/>
      <c r="AC34" s="323" t="n"/>
      <c r="AD34" s="323" t="n"/>
      <c r="AE34" s="323" t="n"/>
    </row>
    <row r="35" ht="14.4" customHeight="1" s="273" thickBot="1" thickTop="1">
      <c r="A35" s="14">
        <f>'DATA ENGINE'!A41</f>
        <v/>
      </c>
      <c r="B35" s="139">
        <f>'DATA ENGINE'!B41</f>
        <v/>
      </c>
      <c r="C35" s="140" t="n"/>
      <c r="D35" s="287" t="n"/>
      <c r="E35" s="263" t="n"/>
      <c r="F35" s="263" t="n"/>
      <c r="G35" s="263" t="n"/>
      <c r="H35" s="263" t="n"/>
      <c r="I35" s="263" t="n"/>
      <c r="J35" s="263" t="n"/>
      <c r="K35" s="264" t="n"/>
      <c r="AA35" s="324" t="n"/>
      <c r="AB35" s="239" t="inlineStr">
        <is>
          <t>Note: RC – reinforced concrete</t>
        </is>
      </c>
      <c r="AC35" s="339" t="n"/>
      <c r="AD35" s="339" t="n"/>
      <c r="AE35" s="239" t="n"/>
    </row>
    <row r="36" ht="14.4" customHeight="1" s="273" thickBot="1" thickTop="1">
      <c r="A36" s="14">
        <f>'DATA ENGINE'!A50</f>
        <v/>
      </c>
      <c r="B36" s="137">
        <f>'DATA ENGINE'!B50</f>
        <v/>
      </c>
      <c r="C36" s="138" t="n"/>
      <c r="D36" s="287" t="n"/>
      <c r="E36" s="263" t="n"/>
      <c r="F36" s="263" t="n"/>
      <c r="G36" s="263" t="n"/>
      <c r="H36" s="263" t="n"/>
      <c r="I36" s="263" t="n"/>
      <c r="J36" s="263" t="n"/>
      <c r="K36" s="264" t="n"/>
      <c r="AA36" s="234" t="n"/>
      <c r="AB36" s="328" t="inlineStr">
        <is>
          <t>Mechanical and Piping – WWTP System</t>
        </is>
      </c>
      <c r="AC36" s="234" t="n"/>
      <c r="AD36" s="234" t="n"/>
      <c r="AE36" s="328" t="n"/>
    </row>
    <row r="37" ht="14.4" customHeight="1" s="273" thickBot="1" thickTop="1">
      <c r="A37" s="14">
        <f>'DATA ENGINE'!A59</f>
        <v/>
      </c>
      <c r="B37" s="141">
        <f>'DATA ENGINE'!B59</f>
        <v/>
      </c>
      <c r="C37" s="142" t="n"/>
      <c r="D37" s="287" t="n"/>
      <c r="E37" s="263" t="n"/>
      <c r="F37" s="263" t="n"/>
      <c r="G37" s="263" t="n"/>
      <c r="H37" s="263" t="n"/>
      <c r="I37" s="263" t="n"/>
      <c r="J37" s="263" t="n"/>
      <c r="K37" s="264" t="n"/>
      <c r="AA37" s="324" t="n"/>
      <c r="AB37" s="331" t="inlineStr">
        <is>
          <t>Supply and installation of all mechanical material for WWTP system</t>
        </is>
      </c>
      <c r="AC37" s="324" t="n"/>
      <c r="AD37" s="321" t="inlineStr">
        <is>
          <t>ü</t>
        </is>
      </c>
      <c r="AE37" s="324" t="n"/>
    </row>
    <row r="38" ht="14.4" customHeight="1" s="273" thickBot="1" thickTop="1">
      <c r="A38" s="14">
        <f>'DATA ENGINE'!A68</f>
        <v/>
      </c>
      <c r="B38" s="143">
        <f>'DATA ENGINE'!B68</f>
        <v/>
      </c>
      <c r="C38" s="144" t="n"/>
      <c r="D38" s="287" t="n"/>
      <c r="E38" s="263" t="n"/>
      <c r="F38" s="263" t="n"/>
      <c r="G38" s="263" t="n"/>
      <c r="H38" s="263" t="n"/>
      <c r="I38" s="263" t="n"/>
      <c r="J38" s="263" t="n"/>
      <c r="K38" s="264" t="n"/>
      <c r="AA38" s="323" t="n"/>
      <c r="AB38" s="323" t="n"/>
      <c r="AC38" s="323" t="n"/>
      <c r="AD38" s="323" t="n"/>
      <c r="AE38" s="323" t="n"/>
    </row>
    <row r="39" ht="14.4" customHeight="1" s="273" thickBot="1" thickTop="1">
      <c r="A39" s="284" t="inlineStr">
        <is>
          <t xml:space="preserve">SELECTION SPECIAL NOTES </t>
        </is>
      </c>
      <c r="B39" s="263" t="n"/>
      <c r="C39" s="263" t="n"/>
      <c r="D39" s="263" t="n"/>
      <c r="E39" s="263" t="n"/>
      <c r="F39" s="263" t="n"/>
      <c r="G39" s="263" t="n"/>
      <c r="H39" s="263" t="n"/>
      <c r="I39" s="263" t="n"/>
      <c r="J39" s="263" t="n"/>
      <c r="K39" s="264" t="n"/>
      <c r="L39" s="15" t="n"/>
      <c r="M39" s="66" t="n"/>
      <c r="N39" s="16" t="n"/>
      <c r="AA39" s="324" t="n"/>
      <c r="AB39" s="331" t="inlineStr">
        <is>
          <t>Design, testing and commissioning of WWTP system</t>
        </is>
      </c>
      <c r="AC39" s="324" t="n"/>
      <c r="AD39" s="321" t="inlineStr">
        <is>
          <t>ü</t>
        </is>
      </c>
      <c r="AE39" s="324" t="n"/>
    </row>
    <row r="40" ht="14.4" customHeight="1" s="273" thickBot="1" thickTop="1">
      <c r="A40" s="53">
        <f>'DATA ENGINE'!A70</f>
        <v/>
      </c>
      <c r="B40" s="135">
        <f>'DATA ENGINE'!B70</f>
        <v/>
      </c>
      <c r="C40" s="136" t="n"/>
      <c r="D40" s="336" t="n"/>
      <c r="E40" s="263" t="n"/>
      <c r="F40" s="263" t="n"/>
      <c r="G40" s="263" t="n"/>
      <c r="H40" s="263" t="n"/>
      <c r="I40" s="263" t="n"/>
      <c r="J40" s="263" t="n"/>
      <c r="K40" s="264" t="n"/>
      <c r="L40" s="15" t="n"/>
      <c r="M40" s="66" t="n"/>
      <c r="N40" s="16" t="n"/>
      <c r="AA40" s="323" t="n"/>
      <c r="AB40" s="323" t="n"/>
      <c r="AC40" s="323" t="n"/>
      <c r="AD40" s="323" t="n"/>
      <c r="AE40" s="323" t="n"/>
    </row>
    <row r="41" ht="14.4" customHeight="1" s="273" thickBot="1" thickTop="1">
      <c r="A41" s="53">
        <f>'DATA ENGINE'!A71</f>
        <v/>
      </c>
      <c r="B41" s="145">
        <f>'DATA ENGINE'!B71</f>
        <v/>
      </c>
      <c r="C41" s="146" t="n"/>
      <c r="D41" s="316" t="n"/>
      <c r="E41" s="263" t="n"/>
      <c r="F41" s="263" t="n"/>
      <c r="G41" s="263" t="n"/>
      <c r="H41" s="263" t="n"/>
      <c r="I41" s="263" t="n"/>
      <c r="J41" s="263" t="n"/>
      <c r="K41" s="264" t="n"/>
      <c r="L41" s="15" t="n"/>
      <c r="M41" s="66" t="n"/>
      <c r="N41" s="16" t="n"/>
      <c r="AA41" s="324" t="n"/>
      <c r="AB41" s="331" t="inlineStr">
        <is>
          <t>Piping and Pipe rack outside battery limit (OSBL)</t>
        </is>
      </c>
      <c r="AC41" s="321" t="inlineStr">
        <is>
          <t>ü</t>
        </is>
      </c>
      <c r="AD41" s="324" t="n"/>
      <c r="AE41" s="324" t="n"/>
    </row>
    <row r="42" ht="14.4" customHeight="1" s="273" thickBot="1" thickTop="1">
      <c r="A42" s="14">
        <f>'DATA ENGINE'!A73</f>
        <v/>
      </c>
      <c r="B42" s="147">
        <f>'DATA ENGINE'!B73</f>
        <v/>
      </c>
      <c r="C42" s="148" t="n"/>
      <c r="D42" s="284" t="n"/>
      <c r="E42" s="263" t="n"/>
      <c r="F42" s="263" t="n"/>
      <c r="G42" s="263" t="n"/>
      <c r="H42" s="263" t="n"/>
      <c r="I42" s="263" t="n"/>
      <c r="J42" s="263" t="n"/>
      <c r="K42" s="264" t="n"/>
      <c r="L42" s="15" t="n"/>
      <c r="M42" s="15" t="n"/>
      <c r="N42" s="16" t="n"/>
      <c r="AA42" s="323" t="n"/>
      <c r="AB42" s="323" t="n"/>
      <c r="AC42" s="323" t="n"/>
      <c r="AD42" s="323" t="n"/>
      <c r="AE42" s="323" t="n"/>
    </row>
    <row r="43" ht="14.4" customHeight="1" s="273" thickBot="1" thickTop="1">
      <c r="A43" s="14" t="n"/>
      <c r="B43" s="49" t="n"/>
      <c r="C43" s="50" t="n"/>
      <c r="D43" s="299" t="n"/>
      <c r="E43" s="42" t="n"/>
      <c r="F43" s="42" t="n"/>
      <c r="G43" s="42" t="n"/>
      <c r="H43" s="42" t="n"/>
      <c r="I43" s="42" t="n"/>
      <c r="J43" s="42" t="n"/>
      <c r="K43" s="43" t="n"/>
      <c r="L43" s="15" t="n"/>
      <c r="M43" s="15" t="n"/>
      <c r="N43" s="16" t="n"/>
      <c r="AA43" s="324" t="n"/>
      <c r="AB43" s="331" t="inlineStr">
        <is>
          <t>Inlet wastewater transfer piping to WWTP System</t>
        </is>
      </c>
      <c r="AC43" s="321" t="inlineStr">
        <is>
          <t>ü</t>
        </is>
      </c>
      <c r="AD43" s="324" t="n"/>
      <c r="AE43" s="324" t="n"/>
    </row>
    <row r="44" ht="14.4" customHeight="1" s="273" thickBot="1" thickTop="1">
      <c r="A44" s="54">
        <f>'DATA ENGINE'!A76</f>
        <v/>
      </c>
      <c r="B44" s="296">
        <f>'DATA ENGINE'!B76</f>
        <v/>
      </c>
      <c r="C44" s="263" t="n"/>
      <c r="D44" s="263" t="n"/>
      <c r="E44" s="263" t="n"/>
      <c r="F44" s="263" t="n"/>
      <c r="G44" s="263" t="n"/>
      <c r="H44" s="263" t="n"/>
      <c r="I44" s="263" t="n"/>
      <c r="J44" s="263" t="n"/>
      <c r="K44" s="264" t="n"/>
      <c r="L44" s="15" t="n"/>
      <c r="M44" s="15" t="n"/>
      <c r="N44" s="16" t="n"/>
      <c r="AA44" s="323" t="n"/>
      <c r="AB44" s="323" t="n"/>
      <c r="AC44" s="323" t="n"/>
      <c r="AD44" s="323" t="n"/>
      <c r="AE44" s="323" t="n"/>
    </row>
    <row r="45" ht="14.4" customHeight="1" s="273" thickBot="1" thickTop="1">
      <c r="A45" s="14" t="n"/>
      <c r="B45" s="297" t="n"/>
      <c r="C45" s="263" t="n"/>
      <c r="D45" s="263" t="n"/>
      <c r="E45" s="263" t="n"/>
      <c r="F45" s="263" t="n"/>
      <c r="G45" s="263" t="n"/>
      <c r="H45" s="263" t="n"/>
      <c r="I45" s="263" t="n"/>
      <c r="J45" s="263" t="n"/>
      <c r="K45" s="264" t="n"/>
      <c r="L45" s="15" t="n"/>
      <c r="N45" s="16" t="n"/>
      <c r="AA45" s="324" t="n"/>
      <c r="AB45" s="331" t="inlineStr">
        <is>
          <t>Piping &amp; final system for effluent WWTP to discharge</t>
        </is>
      </c>
      <c r="AC45" s="321" t="inlineStr">
        <is>
          <t>ü</t>
        </is>
      </c>
      <c r="AD45" s="324" t="n"/>
      <c r="AE45" s="324" t="n"/>
    </row>
    <row r="46" ht="14.4" customHeight="1" s="273" thickBot="1" thickTop="1">
      <c r="A46" s="14" t="n"/>
      <c r="B46" s="297" t="n"/>
      <c r="C46" s="263" t="n"/>
      <c r="D46" s="263" t="n"/>
      <c r="E46" s="263" t="n"/>
      <c r="F46" s="263" t="n"/>
      <c r="G46" s="263" t="n"/>
      <c r="H46" s="263" t="n"/>
      <c r="I46" s="263" t="n"/>
      <c r="J46" s="263" t="n"/>
      <c r="K46" s="264" t="n"/>
      <c r="L46" s="15" t="n"/>
      <c r="N46" s="16" t="n"/>
      <c r="AA46" s="323" t="n"/>
      <c r="AB46" s="323" t="n"/>
      <c r="AC46" s="323" t="n"/>
      <c r="AD46" s="323" t="n"/>
      <c r="AE46" s="323" t="n"/>
    </row>
    <row r="47" ht="14.4" customHeight="1" s="273" thickBot="1" thickTop="1">
      <c r="A47" s="14" t="n"/>
      <c r="B47" s="297" t="n"/>
      <c r="C47" s="263" t="n"/>
      <c r="D47" s="263" t="n"/>
      <c r="E47" s="263" t="n"/>
      <c r="F47" s="263" t="n"/>
      <c r="G47" s="263" t="n"/>
      <c r="H47" s="263" t="n"/>
      <c r="I47" s="263" t="n"/>
      <c r="J47" s="263" t="n"/>
      <c r="K47" s="264" t="n"/>
      <c r="L47" s="15" t="n"/>
      <c r="N47" s="16" t="n"/>
      <c r="AA47" s="324" t="n"/>
      <c r="AB47" s="331" t="inlineStr">
        <is>
          <t>Piping and Pipe rack inside battery limit (ISBL)</t>
        </is>
      </c>
      <c r="AC47" s="324" t="n"/>
      <c r="AD47" s="321" t="inlineStr">
        <is>
          <t>ü</t>
        </is>
      </c>
      <c r="AE47" s="331" t="n"/>
    </row>
    <row r="48" ht="14.4" customHeight="1" s="273" thickBot="1" thickTop="1">
      <c r="A48" s="54">
        <f>'DATA ENGINE'!A81</f>
        <v/>
      </c>
      <c r="B48" s="296">
        <f>'DATA ENGINE'!B81</f>
        <v/>
      </c>
      <c r="C48" s="263" t="n"/>
      <c r="D48" s="263" t="n"/>
      <c r="E48" s="263" t="n"/>
      <c r="F48" s="263" t="n"/>
      <c r="G48" s="263" t="n"/>
      <c r="H48" s="263" t="n"/>
      <c r="I48" s="263" t="n"/>
      <c r="J48" s="263" t="n"/>
      <c r="K48" s="264" t="n"/>
      <c r="L48" s="15" t="n"/>
      <c r="N48" s="16" t="n"/>
      <c r="AA48" s="324" t="n"/>
      <c r="AB48" s="331" t="inlineStr">
        <is>
          <t>Mechanical Installation &amp; Erection Manpower &amp; Labor</t>
        </is>
      </c>
      <c r="AC48" s="324" t="n"/>
      <c r="AD48" s="321" t="inlineStr">
        <is>
          <t>ü</t>
        </is>
      </c>
      <c r="AE48" s="324" t="n"/>
    </row>
    <row r="49" ht="14.4" customHeight="1" s="273" thickBot="1" thickTop="1">
      <c r="A49" s="40">
        <f>'DATA ENGINE'!A83</f>
        <v/>
      </c>
      <c r="B49" s="340">
        <f>'DATA ENGINE'!B83</f>
        <v/>
      </c>
      <c r="C49" s="263" t="n"/>
      <c r="D49" s="263" t="n"/>
      <c r="E49" s="263" t="n"/>
      <c r="F49" s="263" t="n"/>
      <c r="G49" s="263" t="n"/>
      <c r="H49" s="263" t="n"/>
      <c r="I49" s="263" t="n"/>
      <c r="J49" s="263" t="n"/>
      <c r="K49" s="264" t="n"/>
      <c r="L49" s="15" t="n"/>
      <c r="N49" s="16" t="n"/>
      <c r="AA49" s="323" t="n"/>
      <c r="AB49" s="323" t="n"/>
      <c r="AC49" s="323" t="n"/>
      <c r="AD49" s="323" t="n"/>
      <c r="AE49" s="323" t="n"/>
    </row>
    <row r="50" ht="14.4" customHeight="1" s="273" thickBot="1" thickTop="1">
      <c r="A50" s="40">
        <f>'DATA ENGINE'!A84</f>
        <v/>
      </c>
      <c r="B50" s="290">
        <f>'DATA ENGINE'!B84</f>
        <v/>
      </c>
      <c r="C50" s="263" t="n"/>
      <c r="D50" s="263" t="n"/>
      <c r="E50" s="263" t="n"/>
      <c r="F50" s="263" t="n"/>
      <c r="G50" s="263" t="n"/>
      <c r="H50" s="263" t="n"/>
      <c r="I50" s="263" t="n"/>
      <c r="J50" s="263" t="n"/>
      <c r="K50" s="264" t="n"/>
      <c r="L50" s="15" t="n"/>
      <c r="N50" s="16" t="n"/>
      <c r="AA50" s="324" t="n"/>
      <c r="AB50" s="331" t="inlineStr">
        <is>
          <t>All General Access (Roads, Sidewalks, Pathways &amp; Entrances)</t>
        </is>
      </c>
      <c r="AC50" s="321" t="inlineStr">
        <is>
          <t>ü</t>
        </is>
      </c>
      <c r="AD50" s="324" t="n"/>
      <c r="AE50" s="324" t="n"/>
    </row>
    <row r="51" ht="14.4" customHeight="1" s="273" thickBot="1" thickTop="1">
      <c r="A51" s="40">
        <f>'DATA ENGINE'!A85</f>
        <v/>
      </c>
      <c r="B51" s="290">
        <f>'DATA ENGINE'!B85</f>
        <v/>
      </c>
      <c r="C51" s="263" t="n"/>
      <c r="D51" s="263" t="n"/>
      <c r="E51" s="263" t="n"/>
      <c r="F51" s="263" t="n"/>
      <c r="G51" s="263" t="n"/>
      <c r="H51" s="263" t="n"/>
      <c r="I51" s="263" t="n"/>
      <c r="J51" s="263" t="n"/>
      <c r="K51" s="264" t="n"/>
      <c r="L51" s="15" t="n"/>
      <c r="M51" s="15" t="n"/>
      <c r="N51" s="16" t="n"/>
      <c r="AA51" s="323" t="n"/>
      <c r="AB51" s="323" t="n"/>
      <c r="AC51" s="323" t="n"/>
      <c r="AD51" s="323" t="n"/>
      <c r="AE51" s="323" t="n"/>
    </row>
    <row r="52" ht="14.4" customHeight="1" s="273" thickBot="1" thickTop="1">
      <c r="AA52" s="324" t="n"/>
      <c r="AB52" s="331" t="inlineStr">
        <is>
          <t>Loading and unloading all material to laydown area</t>
        </is>
      </c>
      <c r="AC52" s="321" t="inlineStr">
        <is>
          <t>ü</t>
        </is>
      </c>
      <c r="AD52" s="324" t="n"/>
      <c r="AE52" s="324" t="n"/>
    </row>
    <row r="53" ht="14.4" customHeight="1" s="273" thickBot="1" thickTop="1">
      <c r="A53" t="inlineStr">
        <is>
          <t xml:space="preserve">Proposal Satus </t>
        </is>
      </c>
      <c r="B53">
        <f>'DATA ENGINE'!B86</f>
        <v/>
      </c>
      <c r="AA53" s="323" t="n"/>
      <c r="AB53" s="323" t="n"/>
      <c r="AC53" s="323" t="n"/>
      <c r="AD53" s="323" t="n"/>
      <c r="AE53" s="323" t="n"/>
    </row>
    <row r="54" ht="14.4" customHeight="1" s="273" thickBot="1" thickTop="1">
      <c r="AA54" s="234" t="n"/>
      <c r="AB54" s="328" t="inlineStr">
        <is>
          <t>Electrical and Instrumentation</t>
        </is>
      </c>
      <c r="AC54" s="234" t="n"/>
      <c r="AD54" s="234" t="n"/>
      <c r="AE54" s="328" t="n"/>
    </row>
    <row r="55" ht="14.4" customHeight="1" s="273" thickBot="1" thickTop="1">
      <c r="AA55" s="324" t="n"/>
      <c r="AB55" s="331" t="inlineStr">
        <is>
          <t>Electrical feeder to main power control panel (MCC)</t>
        </is>
      </c>
      <c r="AC55" s="324" t="n"/>
      <c r="AD55" s="321" t="inlineStr">
        <is>
          <t>ü</t>
        </is>
      </c>
      <c r="AE55" s="324" t="n"/>
    </row>
    <row r="56" ht="14.4" customHeight="1" s="273" thickBot="1" thickTop="1">
      <c r="A56" s="24" t="inlineStr">
        <is>
          <t xml:space="preserve">SELECTION PUMP GRAPH </t>
        </is>
      </c>
      <c r="AA56" s="323" t="n"/>
      <c r="AB56" s="323" t="n"/>
      <c r="AC56" s="323" t="n"/>
      <c r="AD56" s="323" t="n"/>
      <c r="AE56" s="323" t="n"/>
    </row>
    <row r="57" ht="14.4" customHeight="1" s="273" thickBot="1" thickTop="1">
      <c r="AA57" s="324" t="n"/>
      <c r="AB57" s="331" t="inlineStr">
        <is>
          <t>Electricity during the installation and commissioning of the system</t>
        </is>
      </c>
      <c r="AC57" s="324" t="n"/>
      <c r="AD57" s="321" t="inlineStr">
        <is>
          <t>ü</t>
        </is>
      </c>
      <c r="AE57" s="324" t="n"/>
    </row>
    <row r="58" ht="14.4" customHeight="1" s="273" thickBot="1" thickTop="1">
      <c r="AA58" s="323" t="n"/>
      <c r="AB58" s="323" t="n"/>
      <c r="AC58" s="323" t="n"/>
      <c r="AD58" s="323" t="n"/>
      <c r="AE58" s="323" t="n"/>
    </row>
    <row r="59" ht="14.4" customHeight="1" s="273" thickBot="1" thickTop="1">
      <c r="AA59" s="324" t="n"/>
      <c r="AB59" s="331" t="inlineStr">
        <is>
          <t xml:space="preserve">Purchase, installation, cable laying, testing </t>
        </is>
      </c>
      <c r="AC59" s="324" t="n"/>
      <c r="AD59" s="321" t="inlineStr">
        <is>
          <t>ü</t>
        </is>
      </c>
      <c r="AE59" s="331" t="n"/>
    </row>
    <row r="60" ht="14.4" customHeight="1" s="273" thickBot="1" thickTop="1">
      <c r="AA60" s="324" t="n"/>
      <c r="AB60" s="331" t="inlineStr">
        <is>
          <t>Lightening protector</t>
        </is>
      </c>
      <c r="AC60" s="321" t="inlineStr">
        <is>
          <t>ü</t>
        </is>
      </c>
      <c r="AD60" s="324" t="n"/>
      <c r="AE60" s="331" t="n"/>
    </row>
    <row r="61" ht="14.4" customHeight="1" s="273" thickBot="1" thickTop="1">
      <c r="AA61" s="324" t="n"/>
      <c r="AB61" s="331" t="inlineStr">
        <is>
          <t xml:space="preserve">Lighting on WWTP system </t>
        </is>
      </c>
      <c r="AC61" s="324" t="n"/>
      <c r="AD61" s="321" t="inlineStr">
        <is>
          <t>ü</t>
        </is>
      </c>
      <c r="AE61" s="331" t="n"/>
    </row>
    <row r="62" ht="14.4" customHeight="1" s="273" thickBot="1" thickTop="1">
      <c r="AA62" s="324" t="n"/>
      <c r="AB62" s="331" t="inlineStr">
        <is>
          <t>Panel control including their outgoing cables, termination, complete installation, testing &amp; commissioning</t>
        </is>
      </c>
      <c r="AC62" s="324" t="n"/>
      <c r="AD62" s="321" t="inlineStr">
        <is>
          <t>ü</t>
        </is>
      </c>
      <c r="AE62" s="324" t="n"/>
    </row>
    <row r="63" ht="14.4" customHeight="1" s="273" thickBot="1" thickTop="1">
      <c r="AA63" s="322" t="n"/>
      <c r="AB63" s="322" t="n"/>
      <c r="AC63" s="322" t="n"/>
      <c r="AD63" s="322" t="n"/>
      <c r="AE63" s="322" t="n"/>
    </row>
    <row r="64" ht="14.4" customHeight="1" s="273" thickBot="1" thickTop="1">
      <c r="AA64" s="323" t="n"/>
      <c r="AB64" s="323" t="n"/>
      <c r="AC64" s="323" t="n"/>
      <c r="AD64" s="323" t="n"/>
      <c r="AE64" s="323" t="n"/>
    </row>
    <row r="65" ht="14.4" customHeight="1" s="273" thickBot="1" thickTop="1">
      <c r="AA65" s="324" t="n"/>
      <c r="AB65" s="331" t="inlineStr">
        <is>
          <t>Instrument supply, installation, calibration, loop check and commissioning</t>
        </is>
      </c>
      <c r="AC65" s="324" t="n"/>
      <c r="AD65" s="321" t="inlineStr">
        <is>
          <t>ü</t>
        </is>
      </c>
      <c r="AE65" s="324" t="n"/>
    </row>
    <row r="66" ht="14.4" customHeight="1" s="273" thickBot="1" thickTop="1">
      <c r="AA66" s="323" t="n"/>
      <c r="AB66" s="323" t="n"/>
      <c r="AC66" s="323" t="n"/>
      <c r="AD66" s="323" t="n"/>
      <c r="AE66" s="323" t="n"/>
    </row>
    <row r="67" ht="14.4" customHeight="1" s="273" thickBot="1" thickTop="1">
      <c r="AA67" s="234" t="n"/>
      <c r="AB67" s="328" t="inlineStr">
        <is>
          <t>Monitoring and Control System</t>
        </is>
      </c>
      <c r="AC67" s="234" t="n"/>
      <c r="AD67" s="234" t="n"/>
      <c r="AE67" s="328" t="n"/>
    </row>
    <row r="68" ht="14.4" customHeight="1" s="273" thickBot="1" thickTop="1">
      <c r="AA68" s="324" t="n"/>
      <c r="AB68" s="331" t="inlineStr">
        <is>
          <t>Local panel control system</t>
        </is>
      </c>
      <c r="AC68" s="324" t="n"/>
      <c r="AD68" s="321" t="inlineStr">
        <is>
          <t>ü</t>
        </is>
      </c>
      <c r="AE68" s="331" t="n"/>
    </row>
    <row r="69" ht="14.4" customHeight="1" s="273" thickBot="1" thickTop="1">
      <c r="AA69" s="234" t="n"/>
      <c r="AB69" s="328" t="inlineStr">
        <is>
          <t>Testing and Commissioning</t>
        </is>
      </c>
      <c r="AC69" s="234" t="n"/>
      <c r="AD69" s="234" t="n"/>
      <c r="AE69" s="328" t="n"/>
    </row>
    <row r="70" ht="14.4" customHeight="1" s="273" thickBot="1" thickTop="1">
      <c r="AA70" s="324" t="n"/>
      <c r="AB70" s="331" t="inlineStr">
        <is>
          <t>Continuous 24-hours performance test of the waste water treatment system AT DESIGN CAPACITY with design influent quality and effluent discharged comply to contract</t>
        </is>
      </c>
      <c r="AC70" s="339" t="inlineStr">
        <is>
          <t>To assist as necessary</t>
        </is>
      </c>
      <c r="AD70" s="321" t="inlineStr">
        <is>
          <t>ü</t>
        </is>
      </c>
      <c r="AE70" s="324" t="n"/>
    </row>
    <row r="71" ht="14.4" customHeight="1" s="273" thickBot="1" thickTop="1">
      <c r="AA71" s="322" t="n"/>
      <c r="AB71" s="322" t="n"/>
      <c r="AC71" s="322" t="n"/>
      <c r="AD71" s="322" t="n"/>
      <c r="AE71" s="322" t="n"/>
    </row>
    <row r="72" ht="14.4" customHeight="1" s="273" thickBot="1" thickTop="1">
      <c r="AA72" s="322" t="n"/>
      <c r="AB72" s="322" t="n"/>
      <c r="AC72" s="322" t="n"/>
      <c r="AD72" s="322" t="n"/>
      <c r="AE72" s="322" t="n"/>
    </row>
    <row r="73" ht="14.4" customHeight="1" s="273" thickBot="1" thickTop="1">
      <c r="AA73" s="323" t="n"/>
      <c r="AB73" s="323" t="n"/>
      <c r="AC73" s="323" t="n"/>
      <c r="AD73" s="323" t="n"/>
      <c r="AE73" s="323" t="n"/>
    </row>
    <row r="74" ht="14.4" customHeight="1" s="273" thickBot="1" thickTop="1">
      <c r="AA74" s="324" t="n"/>
      <c r="AB74" s="331" t="inlineStr">
        <is>
          <t>Chemical during commissioning</t>
        </is>
      </c>
      <c r="AC74" s="321" t="inlineStr">
        <is>
          <t>ü</t>
        </is>
      </c>
      <c r="AD74" s="324" t="n"/>
      <c r="AE74" s="331" t="n"/>
    </row>
    <row r="75" ht="14.4" customHeight="1" s="273" thickBot="1" thickTop="1">
      <c r="AA75" s="324" t="n"/>
      <c r="AB75" s="331" t="inlineStr">
        <is>
          <t>Commissioning spare parts</t>
        </is>
      </c>
      <c r="AC75" s="339" t="n"/>
      <c r="AD75" s="321" t="inlineStr">
        <is>
          <t>ü</t>
        </is>
      </c>
      <c r="AE75" s="331" t="n"/>
    </row>
    <row r="76" ht="14.4" customHeight="1" s="273" thickBot="1" thickTop="1">
      <c r="AA76" s="324" t="n"/>
      <c r="AB76" s="331" t="inlineStr">
        <is>
          <t>Sufficient water and electricity during the commissioning</t>
        </is>
      </c>
      <c r="AC76" s="321" t="inlineStr">
        <is>
          <t>ü</t>
        </is>
      </c>
      <c r="AD76" s="324" t="n"/>
      <c r="AE76" s="324" t="n"/>
    </row>
    <row r="77" ht="14.4" customHeight="1" s="273" thickBot="1" thickTop="1">
      <c r="AA77" s="323" t="n"/>
      <c r="AB77" s="323" t="n"/>
      <c r="AC77" s="323" t="n"/>
      <c r="AD77" s="323" t="n"/>
      <c r="AE77" s="323" t="n"/>
    </row>
    <row r="78" ht="14.4" customHeight="1" s="273" thickBot="1" thickTop="1">
      <c r="AA78" s="324" t="n"/>
      <c r="AB78" s="331" t="inlineStr">
        <is>
          <t>Analyze the parameters (for WWTP system) as per regulation during the commissioning by the internal laboratory (the contractor)</t>
        </is>
      </c>
      <c r="AC78" s="339" t="n"/>
      <c r="AD78" s="321" t="inlineStr">
        <is>
          <t>ü</t>
        </is>
      </c>
      <c r="AE78" s="324" t="n"/>
    </row>
    <row r="79" ht="14.4" customHeight="1" s="273" thickBot="1" thickTop="1">
      <c r="AA79" s="322" t="n"/>
      <c r="AB79" s="322" t="n"/>
      <c r="AC79" s="322" t="n"/>
      <c r="AD79" s="322" t="n"/>
      <c r="AE79" s="322" t="n"/>
    </row>
    <row r="80" ht="14.4" customHeight="1" s="273" thickBot="1" thickTop="1">
      <c r="AA80" s="323" t="n"/>
      <c r="AB80" s="323" t="n"/>
      <c r="AC80" s="323" t="n"/>
      <c r="AD80" s="323" t="n"/>
      <c r="AE80" s="323" t="n"/>
    </row>
    <row r="81" ht="14.4" customHeight="1" s="273" thickBot="1" thickTop="1">
      <c r="AA81" s="324" t="n"/>
      <c r="AB81" s="331" t="inlineStr">
        <is>
          <t>Analyze the parameters (for WWTP system) as per regulation at the end of the commissioning by the external laboratory</t>
        </is>
      </c>
      <c r="AC81" s="321" t="inlineStr">
        <is>
          <t>ü</t>
        </is>
      </c>
      <c r="AD81" s="324" t="n"/>
      <c r="AE81" s="324" t="n"/>
    </row>
    <row r="82" ht="14.4" customHeight="1" s="273" thickBot="1" thickTop="1">
      <c r="AA82" s="322" t="n"/>
      <c r="AB82" s="322" t="n"/>
      <c r="AC82" s="322" t="n"/>
      <c r="AD82" s="322" t="n"/>
      <c r="AE82" s="322" t="n"/>
    </row>
    <row r="83" ht="14.4" customHeight="1" s="273" thickBot="1" thickTop="1">
      <c r="AA83" s="323" t="n"/>
      <c r="AB83" s="323" t="n"/>
      <c r="AC83" s="323" t="n"/>
      <c r="AD83" s="323" t="n"/>
      <c r="AE83" s="323" t="n"/>
    </row>
    <row r="84" ht="14.4" customHeight="1" s="273" thickBot="1" thickTop="1">
      <c r="AA84" s="234" t="n"/>
      <c r="AB84" s="328" t="inlineStr">
        <is>
          <t>Others</t>
        </is>
      </c>
      <c r="AC84" s="234" t="n"/>
      <c r="AD84" s="234" t="n"/>
      <c r="AE84" s="328" t="n"/>
    </row>
    <row r="85" ht="14.4" customHeight="1" s="273" thickBot="1" thickTop="1">
      <c r="AA85" s="324" t="n"/>
      <c r="AB85" s="331" t="inlineStr">
        <is>
          <t>HIRAC for the site installation works</t>
        </is>
      </c>
      <c r="AC85" s="324" t="n"/>
      <c r="AD85" s="321" t="inlineStr">
        <is>
          <t>ü</t>
        </is>
      </c>
      <c r="AE85" s="331" t="n"/>
    </row>
    <row r="86" ht="14.4" customHeight="1" s="273" thickBot="1" thickTop="1">
      <c r="AA86" s="324" t="n"/>
      <c r="AB86" s="331" t="inlineStr">
        <is>
          <t>Classroom/ Virtual training for WWTP operation</t>
        </is>
      </c>
      <c r="AC86" s="324" t="n"/>
      <c r="AD86" s="321" t="inlineStr">
        <is>
          <t>ü</t>
        </is>
      </c>
      <c r="AE86" s="324" t="n"/>
    </row>
    <row r="87" ht="14.4" customHeight="1" s="273" thickBot="1" thickTop="1">
      <c r="AA87" s="323" t="n"/>
      <c r="AB87" s="323" t="n"/>
      <c r="AC87" s="323" t="n"/>
      <c r="AD87" s="323" t="n"/>
      <c r="AE87" s="323" t="n"/>
    </row>
    <row r="88" ht="14.4" customHeight="1" s="273" thickBot="1" thickTop="1">
      <c r="AA88" s="324" t="n"/>
      <c r="AB88" s="331" t="inlineStr">
        <is>
          <t>Operation manuals and as-built drawings</t>
        </is>
      </c>
      <c r="AC88" s="324" t="n"/>
      <c r="AD88" s="321" t="inlineStr">
        <is>
          <t>ü</t>
        </is>
      </c>
      <c r="AE88" s="331" t="n"/>
    </row>
    <row r="89" ht="14.4" customHeight="1" s="273" thickBot="1" thickTop="1">
      <c r="AA89" s="324" t="n"/>
      <c r="AB89" s="331" t="inlineStr">
        <is>
          <t>Workmen Compensation</t>
        </is>
      </c>
      <c r="AC89" s="324" t="n"/>
      <c r="AD89" s="321" t="inlineStr">
        <is>
          <t>ü</t>
        </is>
      </c>
      <c r="AE89" s="331" t="n"/>
    </row>
    <row r="90" ht="14.4" customHeight="1" s="273" thickBot="1" thickTop="1">
      <c r="A90">
        <f>'DATA GRAPH'!A35</f>
        <v/>
      </c>
      <c r="B90">
        <f>'DATA GRAPH'!B35</f>
        <v/>
      </c>
      <c r="C90">
        <f>'DATA GRAPH'!D36</f>
        <v/>
      </c>
      <c r="AA90" s="241" t="n"/>
      <c r="AB90" s="328" t="inlineStr">
        <is>
          <t>Documentation</t>
        </is>
      </c>
      <c r="AC90" s="234" t="n"/>
      <c r="AD90" s="234" t="n"/>
      <c r="AE90" s="328" t="n"/>
    </row>
    <row r="91" ht="14.4" customHeight="1" s="273" thickBot="1" thickTop="1">
      <c r="A91">
        <f>'DATA GRAPH'!A36</f>
        <v/>
      </c>
      <c r="B91">
        <f>'DATA GRAPH'!B36</f>
        <v/>
      </c>
      <c r="C91">
        <f>'DATA GRAPH'!D38</f>
        <v/>
      </c>
      <c r="AA91" s="324" t="n"/>
      <c r="AB91" s="331" t="inlineStr">
        <is>
          <t>Project schedule</t>
        </is>
      </c>
      <c r="AC91" s="324" t="n"/>
      <c r="AD91" s="321" t="inlineStr">
        <is>
          <t>ü</t>
        </is>
      </c>
      <c r="AE91" s="331" t="n"/>
    </row>
    <row r="92" ht="14.4" customHeight="1" s="273" thickBot="1" thickTop="1">
      <c r="A92">
        <f>'DATA GRAPH'!A37</f>
        <v/>
      </c>
      <c r="B92">
        <f>'DATA GRAPH'!B37</f>
        <v/>
      </c>
      <c r="AA92" s="324" t="n"/>
      <c r="AB92" s="331" t="inlineStr">
        <is>
          <t>Piping &amp; instruments diagram</t>
        </is>
      </c>
      <c r="AC92" s="324" t="n"/>
      <c r="AD92" s="321" t="inlineStr">
        <is>
          <t>ü</t>
        </is>
      </c>
      <c r="AE92" s="331" t="n"/>
    </row>
    <row r="93" ht="14.4" customHeight="1" s="273" thickBot="1" thickTop="1">
      <c r="A93">
        <f>'DATA GRAPH'!#REF!</f>
        <v/>
      </c>
      <c r="B93">
        <f>'DATA GRAPH'!E38</f>
        <v/>
      </c>
      <c r="AA93" s="324" t="n"/>
      <c r="AB93" s="331" t="inlineStr">
        <is>
          <t>Single-line diagram</t>
        </is>
      </c>
      <c r="AC93" s="324" t="n"/>
      <c r="AD93" s="321" t="inlineStr">
        <is>
          <t>ü</t>
        </is>
      </c>
      <c r="AE93" s="331" t="n"/>
    </row>
    <row r="94" ht="14.4" customHeight="1" s="273" thickBot="1" thickTop="1">
      <c r="AA94" s="324" t="n"/>
      <c r="AB94" s="331" t="inlineStr">
        <is>
          <t>Major equipment list</t>
        </is>
      </c>
      <c r="AC94" s="324" t="n"/>
      <c r="AD94" s="321" t="inlineStr">
        <is>
          <t>ü</t>
        </is>
      </c>
      <c r="AE94" s="331" t="n"/>
    </row>
    <row r="95" ht="14.4" customHeight="1" s="273" thickBot="1" thickTop="1">
      <c r="AA95" s="324" t="n"/>
      <c r="AB95" s="331" t="inlineStr">
        <is>
          <t>All equipment list (tagged items)</t>
        </is>
      </c>
      <c r="AC95" s="324" t="n"/>
      <c r="AD95" s="321" t="inlineStr">
        <is>
          <t>ü</t>
        </is>
      </c>
      <c r="AE95" s="331" t="n"/>
    </row>
    <row r="96" ht="14.4" customHeight="1" s="273" thickBot="1" thickTop="1">
      <c r="AA96" s="324" t="n"/>
      <c r="AB96" s="331" t="inlineStr">
        <is>
          <t>Detail engineering design drawing</t>
        </is>
      </c>
      <c r="AC96" s="324" t="n"/>
      <c r="AD96" s="321" t="inlineStr">
        <is>
          <t>ü</t>
        </is>
      </c>
      <c r="AE96" s="331" t="n"/>
    </row>
    <row r="97" ht="14.4" customHeight="1" s="273" thickBot="1" thickTop="1">
      <c r="AA97" s="324" t="n"/>
      <c r="AB97" s="331" t="inlineStr">
        <is>
          <t>Material approval document</t>
        </is>
      </c>
      <c r="AC97" s="324" t="n"/>
      <c r="AD97" s="321" t="inlineStr">
        <is>
          <t>ü</t>
        </is>
      </c>
      <c r="AE97" s="331" t="n"/>
    </row>
    <row r="98" ht="14.4" customHeight="1" s="273" thickBot="1" thickTop="1">
      <c r="AA98" s="324" t="n"/>
      <c r="AB98" s="331" t="inlineStr">
        <is>
          <t>Operations and maintenance manual (O&amp;M)</t>
        </is>
      </c>
      <c r="AC98" s="324" t="n"/>
      <c r="AD98" s="321" t="inlineStr">
        <is>
          <t>ü</t>
        </is>
      </c>
      <c r="AE98" s="242" t="inlineStr">
        <is>
          <t>After commissioning</t>
        </is>
      </c>
    </row>
    <row r="99" ht="14.4" customHeight="1" s="273" thickTop="1">
      <c r="AA99" s="337" t="inlineStr">
        <is>
          <t>Notes: Whichever scope not stated but required for the successful commissioning of WWTP system shall be discussed</t>
        </is>
      </c>
      <c r="AB99" s="338" t="n"/>
      <c r="AC99" s="338" t="n"/>
      <c r="AD99" s="338" t="n"/>
      <c r="AE99" s="338" t="n"/>
    </row>
    <row r="100"/>
    <row r="127">
      <c r="A127">
        <f>'DATA GRAPH'!A70</f>
        <v/>
      </c>
    </row>
    <row r="128">
      <c r="A128">
        <f>'DATA GRAPH'!A71</f>
        <v/>
      </c>
    </row>
    <row r="129">
      <c r="A129">
        <f>'DATA GRAPH'!A72</f>
        <v/>
      </c>
    </row>
  </sheetData>
  <mergeCells count="192">
    <mergeCell ref="AD27:AD29"/>
    <mergeCell ref="AE78:AE80"/>
    <mergeCell ref="B22:C22"/>
    <mergeCell ref="AC76:AC77"/>
    <mergeCell ref="S15:S21"/>
    <mergeCell ref="B21:C21"/>
    <mergeCell ref="AE48:AE49"/>
    <mergeCell ref="AB3:AE3"/>
    <mergeCell ref="AD62:AD64"/>
    <mergeCell ref="AE57:AE58"/>
    <mergeCell ref="AD25:AD26"/>
    <mergeCell ref="AA70:AA73"/>
    <mergeCell ref="AA16:AA17"/>
    <mergeCell ref="AB30:AB32"/>
    <mergeCell ref="D27:K27"/>
    <mergeCell ref="D41:K41"/>
    <mergeCell ref="AD45:AD46"/>
    <mergeCell ref="AB23:AB24"/>
    <mergeCell ref="D17:K17"/>
    <mergeCell ref="AB86:AB87"/>
    <mergeCell ref="AB39:AB40"/>
    <mergeCell ref="AB70:AB73"/>
    <mergeCell ref="AD70:AD73"/>
    <mergeCell ref="P14:R14"/>
    <mergeCell ref="AC18:AC20"/>
    <mergeCell ref="AB37:AB38"/>
    <mergeCell ref="AE5:AE6"/>
    <mergeCell ref="AD37:AD38"/>
    <mergeCell ref="AE76:AE77"/>
    <mergeCell ref="AE18:AE20"/>
    <mergeCell ref="B24:C24"/>
    <mergeCell ref="AC52:AC53"/>
    <mergeCell ref="D25:K25"/>
    <mergeCell ref="AB65:AB66"/>
    <mergeCell ref="AB81:AB83"/>
    <mergeCell ref="B26:C26"/>
    <mergeCell ref="D20:K20"/>
    <mergeCell ref="B16:C16"/>
    <mergeCell ref="Q3:R3"/>
    <mergeCell ref="B25:C25"/>
    <mergeCell ref="AE52:AE53"/>
    <mergeCell ref="AA9:AA12"/>
    <mergeCell ref="AA37:AA38"/>
    <mergeCell ref="D22:K22"/>
    <mergeCell ref="AC37:AC38"/>
    <mergeCell ref="AB41:AB42"/>
    <mergeCell ref="D31:K31"/>
    <mergeCell ref="AB50:AB51"/>
    <mergeCell ref="D40:K40"/>
    <mergeCell ref="B45:K45"/>
    <mergeCell ref="AA48:AA49"/>
    <mergeCell ref="AA99:AE100"/>
    <mergeCell ref="D21:K21"/>
    <mergeCell ref="AA57:AA58"/>
    <mergeCell ref="AC39:AC40"/>
    <mergeCell ref="AB18:AB20"/>
    <mergeCell ref="AD18:AD20"/>
    <mergeCell ref="AE39:AE40"/>
    <mergeCell ref="AB9:AB12"/>
    <mergeCell ref="AB43:AB44"/>
    <mergeCell ref="AE13:AE14"/>
    <mergeCell ref="AB52:AB53"/>
    <mergeCell ref="B47:K47"/>
    <mergeCell ref="AD86:AD87"/>
    <mergeCell ref="AC23:AC24"/>
    <mergeCell ref="AA7:AA8"/>
    <mergeCell ref="AE23:AE24"/>
    <mergeCell ref="AA81:AA83"/>
    <mergeCell ref="D32:K32"/>
    <mergeCell ref="AC81:AC83"/>
    <mergeCell ref="B46:K46"/>
    <mergeCell ref="D16:K16"/>
    <mergeCell ref="AC65:AC66"/>
    <mergeCell ref="AC78:AC80"/>
    <mergeCell ref="AE65:AE66"/>
    <mergeCell ref="AB13:AB14"/>
    <mergeCell ref="AE81:AE83"/>
    <mergeCell ref="AD7:AD8"/>
    <mergeCell ref="B48:K48"/>
    <mergeCell ref="AC62:AC64"/>
    <mergeCell ref="AA27:AA29"/>
    <mergeCell ref="AA76:AA77"/>
    <mergeCell ref="D18:K18"/>
    <mergeCell ref="AC48:AC49"/>
    <mergeCell ref="AD78:AD80"/>
    <mergeCell ref="D33:K33"/>
    <mergeCell ref="AC57:AC58"/>
    <mergeCell ref="AD30:AD32"/>
    <mergeCell ref="D42:K42"/>
    <mergeCell ref="AB55:AB56"/>
    <mergeCell ref="AD55:AD56"/>
    <mergeCell ref="AC41:AC42"/>
    <mergeCell ref="AE41:AE42"/>
    <mergeCell ref="D35:K35"/>
    <mergeCell ref="AA86:AA87"/>
    <mergeCell ref="AE50:AE51"/>
    <mergeCell ref="AB45:AB46"/>
    <mergeCell ref="AC86:AC87"/>
    <mergeCell ref="D23:K23"/>
    <mergeCell ref="AD48:AD49"/>
    <mergeCell ref="AC16:AC17"/>
    <mergeCell ref="B49:K49"/>
    <mergeCell ref="A39:K39"/>
    <mergeCell ref="D19:K19"/>
    <mergeCell ref="AE25:AE26"/>
    <mergeCell ref="AC43:AC44"/>
    <mergeCell ref="D34:K34"/>
    <mergeCell ref="AB16:AB17"/>
    <mergeCell ref="AA33:AA34"/>
    <mergeCell ref="B51:K51"/>
    <mergeCell ref="AB25:AB26"/>
    <mergeCell ref="A1:K1"/>
    <mergeCell ref="AA5:AA6"/>
    <mergeCell ref="AA18:AA20"/>
    <mergeCell ref="AC5:AC6"/>
    <mergeCell ref="AC27:AC29"/>
    <mergeCell ref="D36:K36"/>
    <mergeCell ref="AE7:AE8"/>
    <mergeCell ref="AE27:AE29"/>
    <mergeCell ref="AA39:AA40"/>
    <mergeCell ref="B50:K50"/>
    <mergeCell ref="AE30:AE32"/>
    <mergeCell ref="AC55:AC56"/>
    <mergeCell ref="B17:C17"/>
    <mergeCell ref="AA45:AA46"/>
    <mergeCell ref="AD76:AD77"/>
    <mergeCell ref="AB33:AB34"/>
    <mergeCell ref="AA65:AA66"/>
    <mergeCell ref="AE62:AE64"/>
    <mergeCell ref="B34:C34"/>
    <mergeCell ref="AE37:AE38"/>
    <mergeCell ref="AE55:AE56"/>
    <mergeCell ref="AD50:AD51"/>
    <mergeCell ref="AC45:AC46"/>
    <mergeCell ref="AE45:AE46"/>
    <mergeCell ref="D15:K15"/>
    <mergeCell ref="AD52:AD53"/>
    <mergeCell ref="AC70:AC73"/>
    <mergeCell ref="D24:K24"/>
    <mergeCell ref="AE70:AE73"/>
    <mergeCell ref="D38:K38"/>
    <mergeCell ref="AE16:AE17"/>
    <mergeCell ref="AA23:AA24"/>
    <mergeCell ref="V12:W12"/>
    <mergeCell ref="D26:K26"/>
    <mergeCell ref="AD9:AD12"/>
    <mergeCell ref="AD39:AD40"/>
    <mergeCell ref="AD13:AD14"/>
    <mergeCell ref="AA43:AA44"/>
    <mergeCell ref="AA52:AA53"/>
    <mergeCell ref="AD23:AD24"/>
    <mergeCell ref="AA62:AA64"/>
    <mergeCell ref="AE43:AE44"/>
    <mergeCell ref="AB78:AB80"/>
    <mergeCell ref="AD65:AD66"/>
    <mergeCell ref="AC33:AC34"/>
    <mergeCell ref="AE33:AE34"/>
    <mergeCell ref="AD81:AD83"/>
    <mergeCell ref="B23:C23"/>
    <mergeCell ref="AB62:AB64"/>
    <mergeCell ref="AA41:AA42"/>
    <mergeCell ref="AB7:AB8"/>
    <mergeCell ref="AA50:AA51"/>
    <mergeCell ref="AC50:AC51"/>
    <mergeCell ref="AD16:AD17"/>
    <mergeCell ref="AB48:AB49"/>
    <mergeCell ref="AA25:AA26"/>
    <mergeCell ref="AB57:AB58"/>
    <mergeCell ref="AD57:AD58"/>
    <mergeCell ref="AC9:AC12"/>
    <mergeCell ref="AC25:AC26"/>
    <mergeCell ref="AA55:AA56"/>
    <mergeCell ref="AE9:AE12"/>
    <mergeCell ref="D28:K28"/>
    <mergeCell ref="D37:K37"/>
    <mergeCell ref="AD41:AD42"/>
    <mergeCell ref="AE86:AE87"/>
    <mergeCell ref="O2:S2"/>
    <mergeCell ref="AA30:AA32"/>
    <mergeCell ref="AC30:AC32"/>
    <mergeCell ref="AD43:AD44"/>
    <mergeCell ref="B44:K44"/>
    <mergeCell ref="AA13:AA14"/>
    <mergeCell ref="AC13:AC14"/>
    <mergeCell ref="AA78:AA80"/>
    <mergeCell ref="D29:K29"/>
    <mergeCell ref="AC7:AC8"/>
    <mergeCell ref="AD33:AD34"/>
    <mergeCell ref="AB5:AB6"/>
    <mergeCell ref="AB27:AB29"/>
    <mergeCell ref="AB76:AB77"/>
    <mergeCell ref="AD5:AD6"/>
  </mergeCells>
  <dataValidations disablePrompts="1" count="1">
    <dataValidation sqref="B7" showDropDown="0" showInputMessage="1" showErrorMessage="1" allowBlank="0" type="decimal" operator="lessThan">
      <formula1>60</formula1>
    </dataValidation>
  </dataValidations>
  <pageMargins left="0.7" right="0.7" top="0.75" bottom="0.75" header="0.3" footer="0.3"/>
  <pageSetup orientation="portrait"/>
</worksheet>
</file>

<file path=xl/worksheets/sheet9.xml><?xml version="1.0" encoding="utf-8"?>
<worksheet xmlns="http://schemas.openxmlformats.org/spreadsheetml/2006/main">
  <sheetPr codeName="Sheet7">
    <outlinePr summaryBelow="1" summaryRight="1"/>
    <pageSetUpPr/>
  </sheetPr>
  <dimension ref="A2:C42"/>
  <sheetViews>
    <sheetView topLeftCell="A19" workbookViewId="0">
      <selection activeCell="E48" sqref="E48"/>
    </sheetView>
  </sheetViews>
  <sheetFormatPr baseColWidth="8" defaultRowHeight="14.4"/>
  <cols>
    <col width="41.6640625" customWidth="1" style="273" min="1" max="1"/>
    <col width="32.6640625" customWidth="1" style="273" min="2" max="2"/>
  </cols>
  <sheetData>
    <row r="2">
      <c r="A2" s="272" t="inlineStr">
        <is>
          <t xml:space="preserve">Selected Pump : </t>
        </is>
      </c>
    </row>
    <row r="3">
      <c r="A3" t="inlineStr">
        <is>
          <t xml:space="preserve">Fluid Source </t>
        </is>
      </c>
      <c r="B3" s="292" t="inlineStr">
        <is>
          <t>Cooking</t>
        </is>
      </c>
    </row>
    <row r="4">
      <c r="A4" t="inlineStr">
        <is>
          <t xml:space="preserve">Density </t>
        </is>
      </c>
      <c r="B4" s="107" t="n">
        <v>1010</v>
      </c>
      <c r="C4" t="inlineStr">
        <is>
          <t>Kg/m3</t>
        </is>
      </c>
    </row>
    <row r="5">
      <c r="A5" t="inlineStr">
        <is>
          <t>Total SS</t>
        </is>
      </c>
      <c r="B5" s="108" t="n">
        <v>10000</v>
      </c>
      <c r="C5" t="inlineStr">
        <is>
          <t>mg/L</t>
        </is>
      </c>
    </row>
    <row r="6">
      <c r="A6" t="inlineStr">
        <is>
          <t>Viscosity</t>
        </is>
      </c>
      <c r="B6" s="109" t="n">
        <v>0.004</v>
      </c>
      <c r="C6" t="inlineStr">
        <is>
          <t xml:space="preserve">Pa.s </t>
        </is>
      </c>
    </row>
    <row r="7">
      <c r="A7" t="inlineStr">
        <is>
          <t xml:space="preserve">Temperature </t>
        </is>
      </c>
      <c r="B7" s="110" t="n">
        <v>40</v>
      </c>
      <c r="C7" t="inlineStr">
        <is>
          <t>C</t>
        </is>
      </c>
    </row>
    <row r="8">
      <c r="A8" t="inlineStr">
        <is>
          <t xml:space="preserve">Altitude </t>
        </is>
      </c>
      <c r="B8" s="111" t="n">
        <v>0</v>
      </c>
      <c r="C8" t="inlineStr">
        <is>
          <t>m Aq</t>
        </is>
      </c>
    </row>
    <row r="9">
      <c r="A9" t="inlineStr">
        <is>
          <t xml:space="preserve">Hdyraulic Data </t>
        </is>
      </c>
      <c r="B9" s="292" t="n"/>
    </row>
    <row r="10">
      <c r="A10" t="inlineStr">
        <is>
          <t xml:space="preserve">Flowrate </t>
        </is>
      </c>
      <c r="B10" s="112" t="n">
        <v>50</v>
      </c>
      <c r="C10" t="inlineStr">
        <is>
          <t xml:space="preserve">Cmh </t>
        </is>
      </c>
    </row>
    <row r="11">
      <c r="A11" t="inlineStr">
        <is>
          <t xml:space="preserve">Pressure Head </t>
        </is>
      </c>
      <c r="B11" s="111" t="n">
        <v>100</v>
      </c>
      <c r="C11" t="inlineStr">
        <is>
          <t>m Aq</t>
        </is>
      </c>
    </row>
    <row r="12">
      <c r="A12" t="inlineStr">
        <is>
          <t>Normalize Pump Operation</t>
        </is>
      </c>
      <c r="B12" s="292" t="n"/>
    </row>
    <row r="13">
      <c r="A13" t="inlineStr">
        <is>
          <t xml:space="preserve">Flowrate </t>
        </is>
      </c>
      <c r="B13" s="112" t="n">
        <v>54.49043840295378</v>
      </c>
      <c r="C13" t="inlineStr">
        <is>
          <t xml:space="preserve">Cmh </t>
        </is>
      </c>
    </row>
    <row r="14">
      <c r="A14" t="inlineStr">
        <is>
          <t xml:space="preserve">Pressure Head </t>
        </is>
      </c>
      <c r="B14" s="111" t="n">
        <v>117.4781111466408</v>
      </c>
      <c r="C14" t="inlineStr">
        <is>
          <t>m Aq</t>
        </is>
      </c>
    </row>
    <row r="15">
      <c r="A15" t="inlineStr">
        <is>
          <t>Selected Pump</t>
        </is>
      </c>
      <c r="B15" s="292" t="n"/>
    </row>
    <row r="16">
      <c r="A16" t="inlineStr">
        <is>
          <t xml:space="preserve">Pump Type </t>
        </is>
      </c>
      <c r="B16" s="292" t="inlineStr">
        <is>
          <t>Vertical Multistage Centrifugal Pump</t>
        </is>
      </c>
    </row>
    <row r="17">
      <c r="A17" t="inlineStr">
        <is>
          <t xml:space="preserve">Pump Model </t>
        </is>
      </c>
      <c r="B17" s="292" t="inlineStr">
        <is>
          <t>CRN 64-6-2</t>
        </is>
      </c>
    </row>
    <row r="18">
      <c r="A18" t="inlineStr">
        <is>
          <t>Power</t>
        </is>
      </c>
      <c r="B18" s="292" t="n">
        <v>37</v>
      </c>
      <c r="C18" t="inlineStr">
        <is>
          <t>kW</t>
        </is>
      </c>
    </row>
    <row r="19">
      <c r="A19" t="inlineStr">
        <is>
          <t xml:space="preserve">Voltage </t>
        </is>
      </c>
      <c r="B19" s="292" t="n">
        <v>380</v>
      </c>
      <c r="C19" t="inlineStr">
        <is>
          <t>volt</t>
        </is>
      </c>
    </row>
    <row r="20">
      <c r="A20" t="inlineStr">
        <is>
          <t xml:space="preserve">Frequency </t>
        </is>
      </c>
      <c r="B20" s="292" t="n">
        <v>50</v>
      </c>
      <c r="C20" t="inlineStr">
        <is>
          <t>Hz</t>
        </is>
      </c>
    </row>
    <row r="21">
      <c r="A21" t="inlineStr">
        <is>
          <t xml:space="preserve">IP Rating </t>
        </is>
      </c>
      <c r="B21" s="292" t="inlineStr">
        <is>
          <t>IP 55</t>
        </is>
      </c>
    </row>
    <row r="22">
      <c r="A22" t="inlineStr">
        <is>
          <t>Insulation Class</t>
        </is>
      </c>
      <c r="B22" s="292" t="inlineStr">
        <is>
          <t>F</t>
        </is>
      </c>
    </row>
    <row r="23">
      <c r="A23" t="inlineStr">
        <is>
          <t>IE Class</t>
        </is>
      </c>
      <c r="B23" s="292" t="inlineStr">
        <is>
          <t>IE3</t>
        </is>
      </c>
    </row>
    <row r="24">
      <c r="A24" t="inlineStr">
        <is>
          <t xml:space="preserve">Pump Efficiency (ETA) </t>
        </is>
      </c>
      <c r="B24" s="292" t="n">
        <v>0.768303060270596</v>
      </c>
    </row>
    <row r="25">
      <c r="A25" t="inlineStr">
        <is>
          <t>Motor Efficiency</t>
        </is>
      </c>
      <c r="B25" s="292" t="n">
        <v>0.93</v>
      </c>
    </row>
    <row r="26">
      <c r="A26" t="inlineStr">
        <is>
          <t xml:space="preserve">Pump + Motor Efficiency </t>
        </is>
      </c>
      <c r="B26" s="292" t="n">
        <v>0.7145218460516544</v>
      </c>
    </row>
    <row r="27">
      <c r="A27" t="inlineStr">
        <is>
          <t xml:space="preserve">Shaft Power (P2) </t>
        </is>
      </c>
      <c r="B27" s="292" t="n">
        <v>22.90813020361125</v>
      </c>
      <c r="C27" t="inlineStr">
        <is>
          <t>kW</t>
        </is>
      </c>
    </row>
    <row r="28">
      <c r="A28" t="inlineStr">
        <is>
          <t xml:space="preserve">Running Power (P1) </t>
        </is>
      </c>
      <c r="B28" s="292" t="n">
        <v>24.6323980683992</v>
      </c>
      <c r="C28" t="inlineStr">
        <is>
          <t>kW</t>
        </is>
      </c>
    </row>
    <row r="29">
      <c r="A29" t="inlineStr">
        <is>
          <t>NPSHr</t>
        </is>
      </c>
      <c r="B29" s="292" t="n">
        <v>2.561842032717595</v>
      </c>
      <c r="C29" t="inlineStr">
        <is>
          <t>m</t>
        </is>
      </c>
    </row>
    <row r="30">
      <c r="A30" t="inlineStr">
        <is>
          <t xml:space="preserve">SELECTION SPECIAL NOTES </t>
        </is>
      </c>
      <c r="B30" s="292" t="n"/>
    </row>
    <row r="31">
      <c r="A31" t="inlineStr">
        <is>
          <t xml:space="preserve">Selected H data </t>
        </is>
      </c>
      <c r="B31" s="292" t="n">
        <v>136.9146814944849</v>
      </c>
    </row>
    <row r="32">
      <c r="A32" t="inlineStr">
        <is>
          <t xml:space="preserve">H Point Deviation </t>
        </is>
      </c>
      <c r="B32" s="292" t="n">
        <v>0.1654484410596514</v>
      </c>
    </row>
    <row r="33">
      <c r="A33" t="inlineStr">
        <is>
          <t xml:space="preserve">Recommended BEP  (Best Efficient Point) </t>
        </is>
      </c>
      <c r="B33" s="292" t="n"/>
    </row>
    <row r="34">
      <c r="A34" t="inlineStr">
        <is>
          <t xml:space="preserve">Pump model </t>
        </is>
      </c>
      <c r="B34" s="292" t="inlineStr">
        <is>
          <t>CRN 64-6-2</t>
        </is>
      </c>
    </row>
    <row r="35">
      <c r="A35" t="inlineStr">
        <is>
          <t xml:space="preserve">BEP - Flowrate (Q) </t>
        </is>
      </c>
      <c r="B35" s="292" t="n">
        <v>67.91482771935891</v>
      </c>
    </row>
    <row r="36">
      <c r="A36" t="inlineStr">
        <is>
          <t xml:space="preserve">BEP - Pressure Head </t>
        </is>
      </c>
      <c r="B36" s="292" t="n">
        <v>121.4166179760258</v>
      </c>
    </row>
    <row r="37">
      <c r="A37" t="inlineStr">
        <is>
          <t>BEP - ETA</t>
        </is>
      </c>
      <c r="B37" s="292" t="n">
        <v>0.7941501130119712</v>
      </c>
    </row>
    <row r="38">
      <c r="A38" t="inlineStr">
        <is>
          <t>BEP - NPSHr</t>
        </is>
      </c>
      <c r="B38" s="292" t="n">
        <v>3.64988380997711</v>
      </c>
    </row>
    <row r="39">
      <c r="A39" t="inlineStr">
        <is>
          <t xml:space="preserve">SELECTION SPECIAL NOTES </t>
        </is>
      </c>
      <c r="B39" s="292" t="n"/>
    </row>
    <row r="40">
      <c r="A40" t="inlineStr">
        <is>
          <t xml:space="preserve">Selected ETA Data </t>
        </is>
      </c>
      <c r="B40" s="292" t="n">
        <v>0.768303060270596</v>
      </c>
    </row>
    <row r="41">
      <c r="A41" t="inlineStr">
        <is>
          <t xml:space="preserve">ETA point Deviation </t>
        </is>
      </c>
      <c r="B41" s="292" t="n">
        <v>0.03254680987621492</v>
      </c>
    </row>
    <row r="42">
      <c r="A42" t="inlineStr">
        <is>
          <t xml:space="preserve">Recommended Min. Q </t>
        </is>
      </c>
      <c r="B42" s="292" t="n">
        <v>30.4953009906019</v>
      </c>
    </row>
  </sheetData>
  <mergeCells count="1">
    <mergeCell ref="A2:B2"/>
  </mergeCells>
  <pageMargins left="0.7" right="0.7" top="0.75" bottom="0.75" header="0.3" footer="0.3"/>
</worksheet>
</file>

<file path=xl/worksheets/sheet10.xml><?xml version="1.0" encoding="utf-8"?>
<worksheet xmlns="http://schemas.openxmlformats.org/spreadsheetml/2006/main">
  <sheetPr codeName="Sheet4">
    <outlinePr summaryBelow="1" summaryRight="1"/>
    <pageSetUpPr/>
  </sheetPr>
  <dimension ref="A1:H154"/>
  <sheetViews>
    <sheetView topLeftCell="A58" workbookViewId="0">
      <selection activeCell="J75" sqref="J75"/>
    </sheetView>
  </sheetViews>
  <sheetFormatPr baseColWidth="8" defaultRowHeight="14.4"/>
  <cols>
    <col width="14.5546875" customWidth="1" style="273" min="1" max="11"/>
  </cols>
  <sheetData>
    <row r="1">
      <c r="A1" s="24" t="inlineStr">
        <is>
          <t>Iris data set (as Excel table)</t>
        </is>
      </c>
      <c r="E1" s="24" t="n"/>
    </row>
    <row r="2">
      <c r="A2" t="inlineStr">
        <is>
          <t>sepal_length</t>
        </is>
      </c>
      <c r="B2" t="inlineStr">
        <is>
          <t>sepal_width</t>
        </is>
      </c>
      <c r="C2" t="inlineStr">
        <is>
          <t>petal_length</t>
        </is>
      </c>
      <c r="D2" t="inlineStr">
        <is>
          <t>petal_width</t>
        </is>
      </c>
      <c r="E2" t="inlineStr">
        <is>
          <t>species</t>
        </is>
      </c>
      <c r="G2" s="152" t="inlineStr">
        <is>
          <t>Select cell G3 to see the sample Python formula.</t>
        </is>
      </c>
      <c r="H2" s="152" t="n"/>
    </row>
    <row r="3">
      <c r="A3" t="n">
        <v>5.1</v>
      </c>
      <c r="B3" t="n">
        <v>3.5</v>
      </c>
      <c r="C3" t="n">
        <v>1.4</v>
      </c>
      <c r="D3" t="n">
        <v>0.2</v>
      </c>
      <c r="E3" t="inlineStr">
        <is>
          <t>setosa</t>
        </is>
      </c>
    </row>
    <row r="4">
      <c r="A4" t="n">
        <v>4.9</v>
      </c>
      <c r="B4" t="n">
        <v>3</v>
      </c>
      <c r="C4" t="n">
        <v>1.4</v>
      </c>
      <c r="D4" t="n">
        <v>0.2</v>
      </c>
      <c r="E4" t="inlineStr">
        <is>
          <t>setosa</t>
        </is>
      </c>
    </row>
    <row r="5">
      <c r="A5" t="n">
        <v>4.7</v>
      </c>
      <c r="B5" t="n">
        <v>3.2</v>
      </c>
      <c r="C5" t="n">
        <v>1.3</v>
      </c>
      <c r="D5" t="n">
        <v>0.2</v>
      </c>
      <c r="E5" t="inlineStr">
        <is>
          <t>setosa</t>
        </is>
      </c>
      <c r="H5" s="152" t="n"/>
    </row>
    <row r="6">
      <c r="A6" t="n">
        <v>4.6</v>
      </c>
      <c r="B6" t="n">
        <v>3.1</v>
      </c>
      <c r="C6" t="n">
        <v>1.5</v>
      </c>
      <c r="D6" t="n">
        <v>0.2</v>
      </c>
      <c r="E6" t="inlineStr">
        <is>
          <t>setosa</t>
        </is>
      </c>
    </row>
    <row r="7">
      <c r="A7" t="n">
        <v>5</v>
      </c>
      <c r="B7" t="n">
        <v>3.6</v>
      </c>
      <c r="C7" t="n">
        <v>1.4</v>
      </c>
      <c r="D7" t="n">
        <v>0.2</v>
      </c>
      <c r="E7" t="inlineStr">
        <is>
          <t>setosa</t>
        </is>
      </c>
    </row>
    <row r="8">
      <c r="A8" t="n">
        <v>5.4</v>
      </c>
      <c r="B8" t="n">
        <v>3.9</v>
      </c>
      <c r="C8" t="n">
        <v>1.7</v>
      </c>
      <c r="D8" t="n">
        <v>0.4</v>
      </c>
      <c r="E8" t="inlineStr">
        <is>
          <t>setosa</t>
        </is>
      </c>
    </row>
    <row r="9">
      <c r="A9" t="n">
        <v>4.6</v>
      </c>
      <c r="B9" t="n">
        <v>3.4</v>
      </c>
      <c r="C9" t="n">
        <v>1.4</v>
      </c>
      <c r="D9" t="n">
        <v>0.3</v>
      </c>
      <c r="E9" t="inlineStr">
        <is>
          <t>setosa</t>
        </is>
      </c>
    </row>
    <row r="10">
      <c r="A10" t="n">
        <v>5</v>
      </c>
      <c r="B10" t="n">
        <v>3.4</v>
      </c>
      <c r="C10" t="n">
        <v>1.5</v>
      </c>
      <c r="D10" t="n">
        <v>0.2</v>
      </c>
      <c r="E10" t="inlineStr">
        <is>
          <t>setosa</t>
        </is>
      </c>
    </row>
    <row r="11">
      <c r="A11" t="n">
        <v>4.4</v>
      </c>
      <c r="B11" t="n">
        <v>2.9</v>
      </c>
      <c r="C11" t="n">
        <v>1.4</v>
      </c>
      <c r="D11" t="n">
        <v>0.2</v>
      </c>
      <c r="E11" t="inlineStr">
        <is>
          <t>setosa</t>
        </is>
      </c>
    </row>
    <row r="12">
      <c r="A12" t="n">
        <v>4.9</v>
      </c>
      <c r="B12" t="n">
        <v>3.1</v>
      </c>
      <c r="C12" t="n">
        <v>1.5</v>
      </c>
      <c r="D12" t="n">
        <v>0.1</v>
      </c>
      <c r="E12" t="inlineStr">
        <is>
          <t>setosa</t>
        </is>
      </c>
    </row>
    <row r="13">
      <c r="A13" t="n">
        <v>5.4</v>
      </c>
      <c r="B13" t="n">
        <v>3.7</v>
      </c>
      <c r="C13" t="n">
        <v>1.5</v>
      </c>
      <c r="D13" t="n">
        <v>0.2</v>
      </c>
      <c r="E13" t="inlineStr">
        <is>
          <t>setosa</t>
        </is>
      </c>
    </row>
    <row r="14">
      <c r="A14" t="n">
        <v>4.8</v>
      </c>
      <c r="B14" t="n">
        <v>3.4</v>
      </c>
      <c r="C14" t="n">
        <v>1.6</v>
      </c>
      <c r="D14" t="n">
        <v>0.2</v>
      </c>
      <c r="E14" t="inlineStr">
        <is>
          <t>setosa</t>
        </is>
      </c>
    </row>
    <row r="15">
      <c r="A15" t="n">
        <v>4.8</v>
      </c>
      <c r="B15" t="n">
        <v>3</v>
      </c>
      <c r="C15" t="n">
        <v>1.4</v>
      </c>
      <c r="D15" t="n">
        <v>0.1</v>
      </c>
      <c r="E15" t="inlineStr">
        <is>
          <t>setosa</t>
        </is>
      </c>
    </row>
    <row r="16">
      <c r="A16" t="n">
        <v>4.3</v>
      </c>
      <c r="B16" t="n">
        <v>3</v>
      </c>
      <c r="C16" t="n">
        <v>1.1</v>
      </c>
      <c r="D16" t="n">
        <v>0.1</v>
      </c>
      <c r="E16" t="inlineStr">
        <is>
          <t>setosa</t>
        </is>
      </c>
    </row>
    <row r="17">
      <c r="A17" t="n">
        <v>5.8</v>
      </c>
      <c r="B17" t="n">
        <v>4</v>
      </c>
      <c r="C17" t="n">
        <v>1.2</v>
      </c>
      <c r="D17" t="n">
        <v>0.2</v>
      </c>
      <c r="E17" t="inlineStr">
        <is>
          <t>setosa</t>
        </is>
      </c>
    </row>
    <row r="18">
      <c r="A18" t="n">
        <v>5.7</v>
      </c>
      <c r="B18" t="n">
        <v>4.4</v>
      </c>
      <c r="C18" t="n">
        <v>1.5</v>
      </c>
      <c r="D18" t="n">
        <v>0.4</v>
      </c>
      <c r="E18" t="inlineStr">
        <is>
          <t>setosa</t>
        </is>
      </c>
    </row>
    <row r="19">
      <c r="A19" t="n">
        <v>5.4</v>
      </c>
      <c r="B19" t="n">
        <v>3.9</v>
      </c>
      <c r="C19" t="n">
        <v>1.3</v>
      </c>
      <c r="D19" t="n">
        <v>0.4</v>
      </c>
      <c r="E19" t="inlineStr">
        <is>
          <t>setosa</t>
        </is>
      </c>
    </row>
    <row r="20">
      <c r="A20" t="n">
        <v>5.1</v>
      </c>
      <c r="B20" t="n">
        <v>3.5</v>
      </c>
      <c r="C20" t="n">
        <v>1.4</v>
      </c>
      <c r="D20" t="n">
        <v>0.3</v>
      </c>
      <c r="E20" t="inlineStr">
        <is>
          <t>setosa</t>
        </is>
      </c>
    </row>
    <row r="21">
      <c r="A21" t="n">
        <v>5.7</v>
      </c>
      <c r="B21" t="n">
        <v>3.8</v>
      </c>
      <c r="C21" t="n">
        <v>1.7</v>
      </c>
      <c r="D21" t="n">
        <v>0.3</v>
      </c>
      <c r="E21" t="inlineStr">
        <is>
          <t>setosa</t>
        </is>
      </c>
    </row>
    <row r="22">
      <c r="A22" t="n">
        <v>5.1</v>
      </c>
      <c r="B22" t="n">
        <v>3.8</v>
      </c>
      <c r="C22" t="n">
        <v>1.5</v>
      </c>
      <c r="D22" t="n">
        <v>0.3</v>
      </c>
      <c r="E22" t="inlineStr">
        <is>
          <t>setosa</t>
        </is>
      </c>
    </row>
    <row r="23">
      <c r="A23" t="n">
        <v>5.4</v>
      </c>
      <c r="B23" t="n">
        <v>3.4</v>
      </c>
      <c r="C23" t="n">
        <v>1.7</v>
      </c>
      <c r="D23" t="n">
        <v>0.2</v>
      </c>
      <c r="E23" t="inlineStr">
        <is>
          <t>setosa</t>
        </is>
      </c>
    </row>
    <row r="24">
      <c r="A24" t="n">
        <v>5.1</v>
      </c>
      <c r="B24" t="n">
        <v>3.7</v>
      </c>
      <c r="C24" t="n">
        <v>1.5</v>
      </c>
      <c r="D24" t="n">
        <v>0.4</v>
      </c>
      <c r="E24" t="inlineStr">
        <is>
          <t>setosa</t>
        </is>
      </c>
    </row>
    <row r="25">
      <c r="A25" t="n">
        <v>4.6</v>
      </c>
      <c r="B25" t="n">
        <v>3.6</v>
      </c>
      <c r="C25" t="n">
        <v>1</v>
      </c>
      <c r="D25" t="n">
        <v>0.2</v>
      </c>
      <c r="E25" t="inlineStr">
        <is>
          <t>setosa</t>
        </is>
      </c>
    </row>
    <row r="26">
      <c r="A26" t="n">
        <v>5.1</v>
      </c>
      <c r="B26" t="n">
        <v>3.3</v>
      </c>
      <c r="C26" t="n">
        <v>1.7</v>
      </c>
      <c r="D26" t="n">
        <v>0.5</v>
      </c>
      <c r="E26" t="inlineStr">
        <is>
          <t>setosa</t>
        </is>
      </c>
    </row>
    <row r="27">
      <c r="A27" t="n">
        <v>4.8</v>
      </c>
      <c r="B27" t="n">
        <v>3.4</v>
      </c>
      <c r="C27" t="n">
        <v>1.9</v>
      </c>
      <c r="D27" t="n">
        <v>0.2</v>
      </c>
      <c r="E27" t="inlineStr">
        <is>
          <t>setosa</t>
        </is>
      </c>
    </row>
    <row r="28">
      <c r="A28" t="n">
        <v>5</v>
      </c>
      <c r="B28" t="n">
        <v>3</v>
      </c>
      <c r="C28" t="n">
        <v>1.6</v>
      </c>
      <c r="D28" t="n">
        <v>0.2</v>
      </c>
      <c r="E28" t="inlineStr">
        <is>
          <t>setosa</t>
        </is>
      </c>
    </row>
    <row r="29">
      <c r="A29" t="n">
        <v>5</v>
      </c>
      <c r="B29" t="n">
        <v>3.4</v>
      </c>
      <c r="C29" t="n">
        <v>1.6</v>
      </c>
      <c r="D29" t="n">
        <v>0.4</v>
      </c>
      <c r="E29" t="inlineStr">
        <is>
          <t>setosa</t>
        </is>
      </c>
    </row>
    <row r="30">
      <c r="A30" t="n">
        <v>5.2</v>
      </c>
      <c r="B30" t="n">
        <v>3.5</v>
      </c>
      <c r="C30" t="n">
        <v>1.5</v>
      </c>
      <c r="D30" t="n">
        <v>0.2</v>
      </c>
      <c r="E30" t="inlineStr">
        <is>
          <t>setosa</t>
        </is>
      </c>
    </row>
    <row r="31">
      <c r="A31" t="n">
        <v>5.2</v>
      </c>
      <c r="B31" t="n">
        <v>3.4</v>
      </c>
      <c r="C31" t="n">
        <v>1.4</v>
      </c>
      <c r="D31" t="n">
        <v>0.2</v>
      </c>
      <c r="E31" t="inlineStr">
        <is>
          <t>setosa</t>
        </is>
      </c>
    </row>
    <row r="32">
      <c r="A32" t="n">
        <v>4.7</v>
      </c>
      <c r="B32" t="n">
        <v>3.2</v>
      </c>
      <c r="C32" t="n">
        <v>1.6</v>
      </c>
      <c r="D32" t="n">
        <v>0.2</v>
      </c>
      <c r="E32" t="inlineStr">
        <is>
          <t>setosa</t>
        </is>
      </c>
    </row>
    <row r="33">
      <c r="A33" t="n">
        <v>4.8</v>
      </c>
      <c r="B33" t="n">
        <v>3.1</v>
      </c>
      <c r="C33" t="n">
        <v>1.6</v>
      </c>
      <c r="D33" t="n">
        <v>0.2</v>
      </c>
      <c r="E33" t="inlineStr">
        <is>
          <t>setosa</t>
        </is>
      </c>
    </row>
    <row r="34">
      <c r="A34" t="n">
        <v>5.4</v>
      </c>
      <c r="B34" t="n">
        <v>3.4</v>
      </c>
      <c r="C34" t="n">
        <v>1.5</v>
      </c>
      <c r="D34" t="n">
        <v>0.4</v>
      </c>
      <c r="E34" t="inlineStr">
        <is>
          <t>setosa</t>
        </is>
      </c>
    </row>
    <row r="35">
      <c r="A35" t="n">
        <v>5.2</v>
      </c>
      <c r="B35" t="n">
        <v>4.1</v>
      </c>
      <c r="C35" t="n">
        <v>1.5</v>
      </c>
      <c r="D35" t="n">
        <v>0.1</v>
      </c>
      <c r="E35" t="inlineStr">
        <is>
          <t>setosa</t>
        </is>
      </c>
    </row>
    <row r="36">
      <c r="A36" t="n">
        <v>5.5</v>
      </c>
      <c r="B36" t="n">
        <v>4.2</v>
      </c>
      <c r="C36" t="n">
        <v>1.4</v>
      </c>
      <c r="D36" t="n">
        <v>0.2</v>
      </c>
      <c r="E36" t="inlineStr">
        <is>
          <t>setosa</t>
        </is>
      </c>
    </row>
    <row r="37">
      <c r="A37" t="n">
        <v>4.9</v>
      </c>
      <c r="B37" t="n">
        <v>3.1</v>
      </c>
      <c r="C37" t="n">
        <v>1.5</v>
      </c>
      <c r="D37" t="n">
        <v>0.1</v>
      </c>
      <c r="E37" t="inlineStr">
        <is>
          <t>setosa</t>
        </is>
      </c>
    </row>
    <row r="38">
      <c r="A38" t="n">
        <v>5</v>
      </c>
      <c r="B38" t="n">
        <v>3.2</v>
      </c>
      <c r="C38" t="n">
        <v>1.2</v>
      </c>
      <c r="D38" t="n">
        <v>0.2</v>
      </c>
      <c r="E38" t="inlineStr">
        <is>
          <t>setosa</t>
        </is>
      </c>
    </row>
    <row r="39">
      <c r="A39" t="n">
        <v>5.5</v>
      </c>
      <c r="B39" t="n">
        <v>3.5</v>
      </c>
      <c r="C39" t="n">
        <v>1.3</v>
      </c>
      <c r="D39" t="n">
        <v>0.2</v>
      </c>
      <c r="E39" t="inlineStr">
        <is>
          <t>setosa</t>
        </is>
      </c>
    </row>
    <row r="40">
      <c r="A40" t="n">
        <v>4.9</v>
      </c>
      <c r="B40" t="n">
        <v>3.1</v>
      </c>
      <c r="C40" t="n">
        <v>1.5</v>
      </c>
      <c r="D40" t="n">
        <v>0.1</v>
      </c>
      <c r="E40" t="inlineStr">
        <is>
          <t>setosa</t>
        </is>
      </c>
    </row>
    <row r="41">
      <c r="A41" t="n">
        <v>4.4</v>
      </c>
      <c r="B41" t="n">
        <v>3</v>
      </c>
      <c r="C41" t="n">
        <v>1.3</v>
      </c>
      <c r="D41" t="n">
        <v>0.2</v>
      </c>
      <c r="E41" t="inlineStr">
        <is>
          <t>setosa</t>
        </is>
      </c>
    </row>
    <row r="42">
      <c r="A42" t="n">
        <v>5.1</v>
      </c>
      <c r="B42" t="n">
        <v>3.4</v>
      </c>
      <c r="C42" t="n">
        <v>1.5</v>
      </c>
      <c r="D42" t="n">
        <v>0.2</v>
      </c>
      <c r="E42" t="inlineStr">
        <is>
          <t>setosa</t>
        </is>
      </c>
    </row>
    <row r="43">
      <c r="A43" t="n">
        <v>5</v>
      </c>
      <c r="B43" t="n">
        <v>3.5</v>
      </c>
      <c r="C43" t="n">
        <v>1.3</v>
      </c>
      <c r="D43" t="n">
        <v>0.3</v>
      </c>
      <c r="E43" t="inlineStr">
        <is>
          <t>setosa</t>
        </is>
      </c>
    </row>
    <row r="44">
      <c r="A44" t="n">
        <v>4.5</v>
      </c>
      <c r="B44" t="n">
        <v>2.3</v>
      </c>
      <c r="C44" t="n">
        <v>1.3</v>
      </c>
      <c r="D44" t="n">
        <v>0.3</v>
      </c>
      <c r="E44" t="inlineStr">
        <is>
          <t>setosa</t>
        </is>
      </c>
    </row>
    <row r="45">
      <c r="A45" t="n">
        <v>4.4</v>
      </c>
      <c r="B45" t="n">
        <v>3.2</v>
      </c>
      <c r="C45" t="n">
        <v>1.3</v>
      </c>
      <c r="D45" t="n">
        <v>0.2</v>
      </c>
      <c r="E45" t="inlineStr">
        <is>
          <t>setosa</t>
        </is>
      </c>
    </row>
    <row r="46">
      <c r="A46" t="n">
        <v>5</v>
      </c>
      <c r="B46" t="n">
        <v>3.5</v>
      </c>
      <c r="C46" t="n">
        <v>1.6</v>
      </c>
      <c r="D46" t="n">
        <v>0.6</v>
      </c>
      <c r="E46" t="inlineStr">
        <is>
          <t>setosa</t>
        </is>
      </c>
    </row>
    <row r="47">
      <c r="A47" t="n">
        <v>5.1</v>
      </c>
      <c r="B47" t="n">
        <v>3.8</v>
      </c>
      <c r="C47" t="n">
        <v>1.9</v>
      </c>
      <c r="D47" t="n">
        <v>0.4</v>
      </c>
      <c r="E47" t="inlineStr">
        <is>
          <t>setosa</t>
        </is>
      </c>
    </row>
    <row r="48">
      <c r="A48" t="n">
        <v>4.8</v>
      </c>
      <c r="B48" t="n">
        <v>3</v>
      </c>
      <c r="C48" t="n">
        <v>1.4</v>
      </c>
      <c r="D48" t="n">
        <v>0.3</v>
      </c>
      <c r="E48" t="inlineStr">
        <is>
          <t>setosa</t>
        </is>
      </c>
    </row>
    <row r="49">
      <c r="A49" t="n">
        <v>5.1</v>
      </c>
      <c r="B49" t="n">
        <v>3.8</v>
      </c>
      <c r="C49" t="n">
        <v>1.6</v>
      </c>
      <c r="D49" t="n">
        <v>0.2</v>
      </c>
      <c r="E49" t="inlineStr">
        <is>
          <t>setosa</t>
        </is>
      </c>
    </row>
    <row r="50">
      <c r="A50" t="n">
        <v>4.6</v>
      </c>
      <c r="B50" t="n">
        <v>3.2</v>
      </c>
      <c r="C50" t="n">
        <v>1.4</v>
      </c>
      <c r="D50" t="n">
        <v>0.2</v>
      </c>
      <c r="E50" t="inlineStr">
        <is>
          <t>setosa</t>
        </is>
      </c>
    </row>
    <row r="51">
      <c r="A51" t="n">
        <v>5.3</v>
      </c>
      <c r="B51" t="n">
        <v>3.7</v>
      </c>
      <c r="C51" t="n">
        <v>1.5</v>
      </c>
      <c r="D51" t="n">
        <v>0.2</v>
      </c>
      <c r="E51" t="inlineStr">
        <is>
          <t>setosa</t>
        </is>
      </c>
    </row>
    <row r="52">
      <c r="A52" t="n">
        <v>5</v>
      </c>
      <c r="B52" t="n">
        <v>3.3</v>
      </c>
      <c r="C52" t="n">
        <v>1.4</v>
      </c>
      <c r="D52" t="n">
        <v>0.2</v>
      </c>
      <c r="E52" t="inlineStr">
        <is>
          <t>setosa</t>
        </is>
      </c>
    </row>
    <row r="53">
      <c r="A53" t="n">
        <v>7</v>
      </c>
      <c r="B53" t="n">
        <v>3.2</v>
      </c>
      <c r="C53" t="n">
        <v>4.7</v>
      </c>
      <c r="D53" t="n">
        <v>1.4</v>
      </c>
      <c r="E53" t="inlineStr">
        <is>
          <t>versicolor</t>
        </is>
      </c>
    </row>
    <row r="54">
      <c r="A54" t="n">
        <v>6.4</v>
      </c>
      <c r="B54" t="n">
        <v>3.2</v>
      </c>
      <c r="C54" t="n">
        <v>4.5</v>
      </c>
      <c r="D54" t="n">
        <v>1.5</v>
      </c>
      <c r="E54" t="inlineStr">
        <is>
          <t>versicolor</t>
        </is>
      </c>
    </row>
    <row r="55">
      <c r="A55" t="n">
        <v>6.9</v>
      </c>
      <c r="B55" t="n">
        <v>3.1</v>
      </c>
      <c r="C55" t="n">
        <v>4.9</v>
      </c>
      <c r="D55" t="n">
        <v>1.5</v>
      </c>
      <c r="E55" t="inlineStr">
        <is>
          <t>versicolor</t>
        </is>
      </c>
    </row>
    <row r="56">
      <c r="A56" t="n">
        <v>5.5</v>
      </c>
      <c r="B56" t="n">
        <v>2.3</v>
      </c>
      <c r="C56" t="n">
        <v>4</v>
      </c>
      <c r="D56" t="n">
        <v>1.3</v>
      </c>
      <c r="E56" t="inlineStr">
        <is>
          <t>versicolor</t>
        </is>
      </c>
    </row>
    <row r="57">
      <c r="A57" t="n">
        <v>6.5</v>
      </c>
      <c r="B57" t="n">
        <v>2.8</v>
      </c>
      <c r="C57" t="n">
        <v>4.6</v>
      </c>
      <c r="D57" t="n">
        <v>1.5</v>
      </c>
      <c r="E57" t="inlineStr">
        <is>
          <t>versicolor</t>
        </is>
      </c>
    </row>
    <row r="58">
      <c r="A58" t="n">
        <v>5.7</v>
      </c>
      <c r="B58" t="n">
        <v>2.8</v>
      </c>
      <c r="C58" t="n">
        <v>4.5</v>
      </c>
      <c r="D58" t="n">
        <v>1.3</v>
      </c>
      <c r="E58" t="inlineStr">
        <is>
          <t>versicolor</t>
        </is>
      </c>
    </row>
    <row r="59">
      <c r="A59" t="n">
        <v>6.3</v>
      </c>
      <c r="B59" t="n">
        <v>3.3</v>
      </c>
      <c r="C59" t="n">
        <v>4.7</v>
      </c>
      <c r="D59" t="n">
        <v>1.6</v>
      </c>
      <c r="E59" t="inlineStr">
        <is>
          <t>versicolor</t>
        </is>
      </c>
    </row>
    <row r="60">
      <c r="A60" t="n">
        <v>4.9</v>
      </c>
      <c r="B60" t="n">
        <v>2.4</v>
      </c>
      <c r="C60" t="n">
        <v>3.3</v>
      </c>
      <c r="D60" t="n">
        <v>1</v>
      </c>
      <c r="E60" t="inlineStr">
        <is>
          <t>versicolor</t>
        </is>
      </c>
    </row>
    <row r="61">
      <c r="A61" t="n">
        <v>6.6</v>
      </c>
      <c r="B61" t="n">
        <v>2.9</v>
      </c>
      <c r="C61" t="n">
        <v>4.6</v>
      </c>
      <c r="D61" t="n">
        <v>1.3</v>
      </c>
      <c r="E61" t="inlineStr">
        <is>
          <t>versicolor</t>
        </is>
      </c>
    </row>
    <row r="62">
      <c r="A62" t="n">
        <v>5.2</v>
      </c>
      <c r="B62" t="n">
        <v>2.7</v>
      </c>
      <c r="C62" t="n">
        <v>3.9</v>
      </c>
      <c r="D62" t="n">
        <v>1.4</v>
      </c>
      <c r="E62" t="inlineStr">
        <is>
          <t>versicolor</t>
        </is>
      </c>
    </row>
    <row r="63">
      <c r="A63" t="n">
        <v>5</v>
      </c>
      <c r="B63" t="n">
        <v>2</v>
      </c>
      <c r="C63" t="n">
        <v>3.5</v>
      </c>
      <c r="D63" t="n">
        <v>1</v>
      </c>
      <c r="E63" t="inlineStr">
        <is>
          <t>versicolor</t>
        </is>
      </c>
    </row>
    <row r="64">
      <c r="A64" t="n">
        <v>5.9</v>
      </c>
      <c r="B64" t="n">
        <v>3</v>
      </c>
      <c r="C64" t="n">
        <v>4.2</v>
      </c>
      <c r="D64" t="n">
        <v>1.5</v>
      </c>
      <c r="E64" t="inlineStr">
        <is>
          <t>versicolor</t>
        </is>
      </c>
    </row>
    <row r="65">
      <c r="A65" t="n">
        <v>6</v>
      </c>
      <c r="B65" t="n">
        <v>2.2</v>
      </c>
      <c r="C65" t="n">
        <v>4</v>
      </c>
      <c r="D65" t="n">
        <v>1</v>
      </c>
      <c r="E65" t="inlineStr">
        <is>
          <t>versicolor</t>
        </is>
      </c>
    </row>
    <row r="66">
      <c r="A66" t="n">
        <v>6.1</v>
      </c>
      <c r="B66" t="n">
        <v>2.9</v>
      </c>
      <c r="C66" t="n">
        <v>4.7</v>
      </c>
      <c r="D66" t="n">
        <v>1.4</v>
      </c>
      <c r="E66" t="inlineStr">
        <is>
          <t>versicolor</t>
        </is>
      </c>
    </row>
    <row r="67">
      <c r="A67" t="n">
        <v>5.6</v>
      </c>
      <c r="B67" t="n">
        <v>2.9</v>
      </c>
      <c r="C67" t="n">
        <v>3.6</v>
      </c>
      <c r="D67" t="n">
        <v>1.3</v>
      </c>
      <c r="E67" t="inlineStr">
        <is>
          <t>versicolor</t>
        </is>
      </c>
    </row>
    <row r="68">
      <c r="A68" t="n">
        <v>6.7</v>
      </c>
      <c r="B68" t="n">
        <v>3.1</v>
      </c>
      <c r="C68" t="n">
        <v>4.4</v>
      </c>
      <c r="D68" t="n">
        <v>1.4</v>
      </c>
      <c r="E68" t="inlineStr">
        <is>
          <t>versicolor</t>
        </is>
      </c>
    </row>
    <row r="69">
      <c r="A69" t="n">
        <v>5.6</v>
      </c>
      <c r="B69" t="n">
        <v>3</v>
      </c>
      <c r="C69" t="n">
        <v>4.5</v>
      </c>
      <c r="D69" t="n">
        <v>1.5</v>
      </c>
      <c r="E69" t="inlineStr">
        <is>
          <t>versicolor</t>
        </is>
      </c>
    </row>
    <row r="70">
      <c r="A70" t="n">
        <v>5.8</v>
      </c>
      <c r="B70" t="n">
        <v>2.7</v>
      </c>
      <c r="C70" t="n">
        <v>4.1</v>
      </c>
      <c r="D70" t="n">
        <v>1</v>
      </c>
      <c r="E70" t="inlineStr">
        <is>
          <t>versicolor</t>
        </is>
      </c>
    </row>
    <row r="71">
      <c r="A71" t="n">
        <v>6.2</v>
      </c>
      <c r="B71" t="n">
        <v>2.2</v>
      </c>
      <c r="C71" t="n">
        <v>4.5</v>
      </c>
      <c r="D71" t="n">
        <v>1.5</v>
      </c>
      <c r="E71" t="inlineStr">
        <is>
          <t>versicolor</t>
        </is>
      </c>
    </row>
    <row r="72">
      <c r="A72" t="n">
        <v>5.6</v>
      </c>
      <c r="B72" t="n">
        <v>2.5</v>
      </c>
      <c r="C72" t="n">
        <v>3.9</v>
      </c>
      <c r="D72" t="n">
        <v>1.1</v>
      </c>
      <c r="E72" t="inlineStr">
        <is>
          <t>versicolor</t>
        </is>
      </c>
    </row>
    <row r="73">
      <c r="A73" t="n">
        <v>5.9</v>
      </c>
      <c r="B73" t="n">
        <v>3.2</v>
      </c>
      <c r="C73" t="n">
        <v>4.8</v>
      </c>
      <c r="D73" t="n">
        <v>1.8</v>
      </c>
      <c r="E73" t="inlineStr">
        <is>
          <t>versicolor</t>
        </is>
      </c>
    </row>
    <row r="74">
      <c r="A74" t="n">
        <v>6.1</v>
      </c>
      <c r="B74" t="n">
        <v>2.8</v>
      </c>
      <c r="C74" t="n">
        <v>4</v>
      </c>
      <c r="D74" t="n">
        <v>1.3</v>
      </c>
      <c r="E74" t="inlineStr">
        <is>
          <t>versicolor</t>
        </is>
      </c>
    </row>
    <row r="75">
      <c r="A75" t="n">
        <v>6.3</v>
      </c>
      <c r="B75" t="n">
        <v>2.5</v>
      </c>
      <c r="C75" t="n">
        <v>4.9</v>
      </c>
      <c r="D75" t="n">
        <v>1.5</v>
      </c>
      <c r="E75" t="inlineStr">
        <is>
          <t>versicolor</t>
        </is>
      </c>
    </row>
    <row r="76">
      <c r="A76" t="n">
        <v>6.1</v>
      </c>
      <c r="B76" t="n">
        <v>2.8</v>
      </c>
      <c r="C76" t="n">
        <v>4.7</v>
      </c>
      <c r="D76" t="n">
        <v>1.2</v>
      </c>
      <c r="E76" t="inlineStr">
        <is>
          <t>versicolor</t>
        </is>
      </c>
    </row>
    <row r="77">
      <c r="A77" t="n">
        <v>6.4</v>
      </c>
      <c r="B77" t="n">
        <v>2.9</v>
      </c>
      <c r="C77" t="n">
        <v>4.3</v>
      </c>
      <c r="D77" t="n">
        <v>1.3</v>
      </c>
      <c r="E77" t="inlineStr">
        <is>
          <t>versicolor</t>
        </is>
      </c>
    </row>
    <row r="78">
      <c r="A78" t="n">
        <v>6.6</v>
      </c>
      <c r="B78" t="n">
        <v>3</v>
      </c>
      <c r="C78" t="n">
        <v>4.4</v>
      </c>
      <c r="D78" t="n">
        <v>1.4</v>
      </c>
      <c r="E78" t="inlineStr">
        <is>
          <t>versicolor</t>
        </is>
      </c>
    </row>
    <row r="79">
      <c r="A79" t="n">
        <v>6.8</v>
      </c>
      <c r="B79" t="n">
        <v>2.8</v>
      </c>
      <c r="C79" t="n">
        <v>4.8</v>
      </c>
      <c r="D79" t="n">
        <v>1.4</v>
      </c>
      <c r="E79" t="inlineStr">
        <is>
          <t>versicolor</t>
        </is>
      </c>
    </row>
    <row r="80">
      <c r="A80" t="n">
        <v>6.7</v>
      </c>
      <c r="B80" t="n">
        <v>3</v>
      </c>
      <c r="C80" t="n">
        <v>5</v>
      </c>
      <c r="D80" t="n">
        <v>1.7</v>
      </c>
      <c r="E80" t="inlineStr">
        <is>
          <t>versicolor</t>
        </is>
      </c>
    </row>
    <row r="81">
      <c r="A81" t="n">
        <v>6</v>
      </c>
      <c r="B81" t="n">
        <v>2.9</v>
      </c>
      <c r="C81" t="n">
        <v>4.5</v>
      </c>
      <c r="D81" t="n">
        <v>1.5</v>
      </c>
      <c r="E81" t="inlineStr">
        <is>
          <t>versicolor</t>
        </is>
      </c>
    </row>
    <row r="82">
      <c r="A82" t="n">
        <v>5.7</v>
      </c>
      <c r="B82" t="n">
        <v>2.6</v>
      </c>
      <c r="C82" t="n">
        <v>3.5</v>
      </c>
      <c r="D82" t="n">
        <v>1</v>
      </c>
      <c r="E82" t="inlineStr">
        <is>
          <t>versicolor</t>
        </is>
      </c>
    </row>
    <row r="83">
      <c r="A83" t="n">
        <v>5.5</v>
      </c>
      <c r="B83" t="n">
        <v>2.4</v>
      </c>
      <c r="C83" t="n">
        <v>3.8</v>
      </c>
      <c r="D83" t="n">
        <v>1.1</v>
      </c>
      <c r="E83" t="inlineStr">
        <is>
          <t>versicolor</t>
        </is>
      </c>
    </row>
    <row r="84">
      <c r="A84" t="n">
        <v>5.5</v>
      </c>
      <c r="B84" t="n">
        <v>2.4</v>
      </c>
      <c r="C84" t="n">
        <v>3.7</v>
      </c>
      <c r="D84" t="n">
        <v>1</v>
      </c>
      <c r="E84" t="inlineStr">
        <is>
          <t>versicolor</t>
        </is>
      </c>
    </row>
    <row r="85">
      <c r="A85" t="n">
        <v>5.8</v>
      </c>
      <c r="B85" t="n">
        <v>2.7</v>
      </c>
      <c r="C85" t="n">
        <v>3.9</v>
      </c>
      <c r="D85" t="n">
        <v>1.2</v>
      </c>
      <c r="E85" t="inlineStr">
        <is>
          <t>versicolor</t>
        </is>
      </c>
    </row>
    <row r="86">
      <c r="A86" t="n">
        <v>6</v>
      </c>
      <c r="B86" t="n">
        <v>2.7</v>
      </c>
      <c r="C86" t="n">
        <v>5.1</v>
      </c>
      <c r="D86" t="n">
        <v>1.6</v>
      </c>
      <c r="E86" t="inlineStr">
        <is>
          <t>versicolor</t>
        </is>
      </c>
    </row>
    <row r="87">
      <c r="A87" t="n">
        <v>5.4</v>
      </c>
      <c r="B87" t="n">
        <v>3</v>
      </c>
      <c r="C87" t="n">
        <v>4.5</v>
      </c>
      <c r="D87" t="n">
        <v>1.5</v>
      </c>
      <c r="E87" t="inlineStr">
        <is>
          <t>versicolor</t>
        </is>
      </c>
    </row>
    <row r="88">
      <c r="A88" t="n">
        <v>6</v>
      </c>
      <c r="B88" t="n">
        <v>3.4</v>
      </c>
      <c r="C88" t="n">
        <v>4.5</v>
      </c>
      <c r="D88" t="n">
        <v>1.6</v>
      </c>
      <c r="E88" t="inlineStr">
        <is>
          <t>versicolor</t>
        </is>
      </c>
    </row>
    <row r="89">
      <c r="A89" t="n">
        <v>6.7</v>
      </c>
      <c r="B89" t="n">
        <v>3.1</v>
      </c>
      <c r="C89" t="n">
        <v>4.7</v>
      </c>
      <c r="D89" t="n">
        <v>1.5</v>
      </c>
      <c r="E89" t="inlineStr">
        <is>
          <t>versicolor</t>
        </is>
      </c>
    </row>
    <row r="90">
      <c r="A90" t="n">
        <v>6.3</v>
      </c>
      <c r="B90" t="n">
        <v>2.3</v>
      </c>
      <c r="C90" t="n">
        <v>4.4</v>
      </c>
      <c r="D90" t="n">
        <v>1.3</v>
      </c>
      <c r="E90" t="inlineStr">
        <is>
          <t>versicolor</t>
        </is>
      </c>
    </row>
    <row r="91">
      <c r="A91" t="n">
        <v>5.6</v>
      </c>
      <c r="B91" t="n">
        <v>3</v>
      </c>
      <c r="C91" t="n">
        <v>4.1</v>
      </c>
      <c r="D91" t="n">
        <v>1.3</v>
      </c>
      <c r="E91" t="inlineStr">
        <is>
          <t>versicolor</t>
        </is>
      </c>
    </row>
    <row r="92">
      <c r="A92" t="n">
        <v>5.5</v>
      </c>
      <c r="B92" t="n">
        <v>2.5</v>
      </c>
      <c r="C92" t="n">
        <v>4</v>
      </c>
      <c r="D92" t="n">
        <v>1.3</v>
      </c>
      <c r="E92" t="inlineStr">
        <is>
          <t>versicolor</t>
        </is>
      </c>
    </row>
    <row r="93">
      <c r="A93" t="n">
        <v>5.5</v>
      </c>
      <c r="B93" t="n">
        <v>2.6</v>
      </c>
      <c r="C93" t="n">
        <v>4.4</v>
      </c>
      <c r="D93" t="n">
        <v>1.2</v>
      </c>
      <c r="E93" t="inlineStr">
        <is>
          <t>versicolor</t>
        </is>
      </c>
    </row>
    <row r="94">
      <c r="A94" t="n">
        <v>6.1</v>
      </c>
      <c r="B94" t="n">
        <v>3</v>
      </c>
      <c r="C94" t="n">
        <v>4.6</v>
      </c>
      <c r="D94" t="n">
        <v>1.4</v>
      </c>
      <c r="E94" t="inlineStr">
        <is>
          <t>versicolor</t>
        </is>
      </c>
    </row>
    <row r="95">
      <c r="A95" t="n">
        <v>5.8</v>
      </c>
      <c r="B95" t="n">
        <v>2.6</v>
      </c>
      <c r="C95" t="n">
        <v>4</v>
      </c>
      <c r="D95" t="n">
        <v>1.2</v>
      </c>
      <c r="E95" t="inlineStr">
        <is>
          <t>versicolor</t>
        </is>
      </c>
    </row>
    <row r="96">
      <c r="A96" t="n">
        <v>5</v>
      </c>
      <c r="B96" t="n">
        <v>2.3</v>
      </c>
      <c r="C96" t="n">
        <v>3.3</v>
      </c>
      <c r="D96" t="n">
        <v>1</v>
      </c>
      <c r="E96" t="inlineStr">
        <is>
          <t>versicolor</t>
        </is>
      </c>
    </row>
    <row r="97">
      <c r="A97" t="n">
        <v>5.6</v>
      </c>
      <c r="B97" t="n">
        <v>2.7</v>
      </c>
      <c r="C97" t="n">
        <v>4.2</v>
      </c>
      <c r="D97" t="n">
        <v>1.3</v>
      </c>
      <c r="E97" t="inlineStr">
        <is>
          <t>versicolor</t>
        </is>
      </c>
    </row>
    <row r="98">
      <c r="A98" t="n">
        <v>5.7</v>
      </c>
      <c r="B98" t="n">
        <v>3</v>
      </c>
      <c r="C98" t="n">
        <v>4.2</v>
      </c>
      <c r="D98" t="n">
        <v>1.2</v>
      </c>
      <c r="E98" t="inlineStr">
        <is>
          <t>versicolor</t>
        </is>
      </c>
    </row>
    <row r="99">
      <c r="A99" t="n">
        <v>5.7</v>
      </c>
      <c r="B99" t="n">
        <v>2.9</v>
      </c>
      <c r="C99" t="n">
        <v>4.2</v>
      </c>
      <c r="D99" t="n">
        <v>1.3</v>
      </c>
      <c r="E99" t="inlineStr">
        <is>
          <t>versicolor</t>
        </is>
      </c>
    </row>
    <row r="100">
      <c r="A100" t="n">
        <v>6.2</v>
      </c>
      <c r="B100" t="n">
        <v>2.9</v>
      </c>
      <c r="C100" t="n">
        <v>4.3</v>
      </c>
      <c r="D100" t="n">
        <v>1.3</v>
      </c>
      <c r="E100" t="inlineStr">
        <is>
          <t>versicolor</t>
        </is>
      </c>
    </row>
    <row r="101">
      <c r="A101" t="n">
        <v>5.1</v>
      </c>
      <c r="B101" t="n">
        <v>2.5</v>
      </c>
      <c r="C101" t="n">
        <v>3</v>
      </c>
      <c r="D101" t="n">
        <v>1.1</v>
      </c>
      <c r="E101" t="inlineStr">
        <is>
          <t>versicolor</t>
        </is>
      </c>
    </row>
    <row r="102">
      <c r="A102" t="n">
        <v>5.7</v>
      </c>
      <c r="B102" t="n">
        <v>2.8</v>
      </c>
      <c r="C102" t="n">
        <v>4.1</v>
      </c>
      <c r="D102" t="n">
        <v>1.3</v>
      </c>
      <c r="E102" t="inlineStr">
        <is>
          <t>versicolor</t>
        </is>
      </c>
    </row>
    <row r="103">
      <c r="A103" t="n">
        <v>6.3</v>
      </c>
      <c r="B103" t="n">
        <v>3.3</v>
      </c>
      <c r="C103" t="n">
        <v>6</v>
      </c>
      <c r="D103" t="n">
        <v>2.5</v>
      </c>
      <c r="E103" t="inlineStr">
        <is>
          <t>virginica</t>
        </is>
      </c>
    </row>
    <row r="104">
      <c r="A104" t="n">
        <v>5.8</v>
      </c>
      <c r="B104" t="n">
        <v>2.7</v>
      </c>
      <c r="C104" t="n">
        <v>5.1</v>
      </c>
      <c r="D104" t="n">
        <v>1.9</v>
      </c>
      <c r="E104" t="inlineStr">
        <is>
          <t>virginica</t>
        </is>
      </c>
    </row>
    <row r="105">
      <c r="A105" t="n">
        <v>7.1</v>
      </c>
      <c r="B105" t="n">
        <v>3</v>
      </c>
      <c r="C105" t="n">
        <v>5.9</v>
      </c>
      <c r="D105" t="n">
        <v>2.1</v>
      </c>
      <c r="E105" t="inlineStr">
        <is>
          <t>virginica</t>
        </is>
      </c>
    </row>
    <row r="106">
      <c r="A106" t="n">
        <v>6.3</v>
      </c>
      <c r="B106" t="n">
        <v>2.9</v>
      </c>
      <c r="C106" t="n">
        <v>5.6</v>
      </c>
      <c r="D106" t="n">
        <v>1.8</v>
      </c>
      <c r="E106" t="inlineStr">
        <is>
          <t>virginica</t>
        </is>
      </c>
    </row>
    <row r="107">
      <c r="A107" t="n">
        <v>6.5</v>
      </c>
      <c r="B107" t="n">
        <v>3</v>
      </c>
      <c r="C107" t="n">
        <v>5.8</v>
      </c>
      <c r="D107" t="n">
        <v>2.2</v>
      </c>
      <c r="E107" t="inlineStr">
        <is>
          <t>virginica</t>
        </is>
      </c>
    </row>
    <row r="108">
      <c r="A108" t="n">
        <v>7.6</v>
      </c>
      <c r="B108" t="n">
        <v>3</v>
      </c>
      <c r="C108" t="n">
        <v>6.6</v>
      </c>
      <c r="D108" t="n">
        <v>2.1</v>
      </c>
      <c r="E108" t="inlineStr">
        <is>
          <t>virginica</t>
        </is>
      </c>
    </row>
    <row r="109">
      <c r="A109" t="n">
        <v>4.9</v>
      </c>
      <c r="B109" t="n">
        <v>2.5</v>
      </c>
      <c r="C109" t="n">
        <v>4.5</v>
      </c>
      <c r="D109" t="n">
        <v>1.7</v>
      </c>
      <c r="E109" t="inlineStr">
        <is>
          <t>virginica</t>
        </is>
      </c>
    </row>
    <row r="110">
      <c r="A110" t="n">
        <v>7.3</v>
      </c>
      <c r="B110" t="n">
        <v>2.9</v>
      </c>
      <c r="C110" t="n">
        <v>6.3</v>
      </c>
      <c r="D110" t="n">
        <v>1.8</v>
      </c>
      <c r="E110" t="inlineStr">
        <is>
          <t>virginica</t>
        </is>
      </c>
    </row>
    <row r="111">
      <c r="A111" t="n">
        <v>6.7</v>
      </c>
      <c r="B111" t="n">
        <v>2.5</v>
      </c>
      <c r="C111" t="n">
        <v>5.8</v>
      </c>
      <c r="D111" t="n">
        <v>1.8</v>
      </c>
      <c r="E111" t="inlineStr">
        <is>
          <t>virginica</t>
        </is>
      </c>
    </row>
    <row r="112">
      <c r="A112" t="n">
        <v>7.2</v>
      </c>
      <c r="B112" t="n">
        <v>3.6</v>
      </c>
      <c r="C112" t="n">
        <v>6.1</v>
      </c>
      <c r="D112" t="n">
        <v>2.5</v>
      </c>
      <c r="E112" t="inlineStr">
        <is>
          <t>virginica</t>
        </is>
      </c>
    </row>
    <row r="113">
      <c r="A113" t="n">
        <v>6.5</v>
      </c>
      <c r="B113" t="n">
        <v>3.2</v>
      </c>
      <c r="C113" t="n">
        <v>5.1</v>
      </c>
      <c r="D113" t="n">
        <v>2</v>
      </c>
      <c r="E113" t="inlineStr">
        <is>
          <t>virginica</t>
        </is>
      </c>
    </row>
    <row r="114">
      <c r="A114" t="n">
        <v>6.4</v>
      </c>
      <c r="B114" t="n">
        <v>2.7</v>
      </c>
      <c r="C114" t="n">
        <v>5.3</v>
      </c>
      <c r="D114" t="n">
        <v>1.9</v>
      </c>
      <c r="E114" t="inlineStr">
        <is>
          <t>virginica</t>
        </is>
      </c>
    </row>
    <row r="115">
      <c r="A115" t="n">
        <v>6.8</v>
      </c>
      <c r="B115" t="n">
        <v>3</v>
      </c>
      <c r="C115" t="n">
        <v>5.5</v>
      </c>
      <c r="D115" t="n">
        <v>2.1</v>
      </c>
      <c r="E115" t="inlineStr">
        <is>
          <t>virginica</t>
        </is>
      </c>
    </row>
    <row r="116">
      <c r="A116" t="n">
        <v>5.7</v>
      </c>
      <c r="B116" t="n">
        <v>2.5</v>
      </c>
      <c r="C116" t="n">
        <v>5</v>
      </c>
      <c r="D116" t="n">
        <v>2</v>
      </c>
      <c r="E116" t="inlineStr">
        <is>
          <t>virginica</t>
        </is>
      </c>
    </row>
    <row r="117">
      <c r="A117" t="n">
        <v>5.8</v>
      </c>
      <c r="B117" t="n">
        <v>2.8</v>
      </c>
      <c r="C117" t="n">
        <v>5.1</v>
      </c>
      <c r="D117" t="n">
        <v>2.4</v>
      </c>
      <c r="E117" t="inlineStr">
        <is>
          <t>virginica</t>
        </is>
      </c>
    </row>
    <row r="118">
      <c r="A118" t="n">
        <v>6.4</v>
      </c>
      <c r="B118" t="n">
        <v>3.2</v>
      </c>
      <c r="C118" t="n">
        <v>5.3</v>
      </c>
      <c r="D118" t="n">
        <v>2.3</v>
      </c>
      <c r="E118" t="inlineStr">
        <is>
          <t>virginica</t>
        </is>
      </c>
    </row>
    <row r="119">
      <c r="A119" t="n">
        <v>6.5</v>
      </c>
      <c r="B119" t="n">
        <v>3</v>
      </c>
      <c r="C119" t="n">
        <v>5.5</v>
      </c>
      <c r="D119" t="n">
        <v>1.8</v>
      </c>
      <c r="E119" t="inlineStr">
        <is>
          <t>virginica</t>
        </is>
      </c>
    </row>
    <row r="120">
      <c r="A120" t="n">
        <v>7.7</v>
      </c>
      <c r="B120" t="n">
        <v>3.8</v>
      </c>
      <c r="C120" t="n">
        <v>6.7</v>
      </c>
      <c r="D120" t="n">
        <v>2.2</v>
      </c>
      <c r="E120" t="inlineStr">
        <is>
          <t>virginica</t>
        </is>
      </c>
    </row>
    <row r="121">
      <c r="A121" t="n">
        <v>7.7</v>
      </c>
      <c r="B121" t="n">
        <v>2.6</v>
      </c>
      <c r="C121" t="n">
        <v>6.9</v>
      </c>
      <c r="D121" t="n">
        <v>2.3</v>
      </c>
      <c r="E121" t="inlineStr">
        <is>
          <t>virginica</t>
        </is>
      </c>
    </row>
    <row r="122">
      <c r="A122" t="n">
        <v>6</v>
      </c>
      <c r="B122" t="n">
        <v>2.2</v>
      </c>
      <c r="C122" t="n">
        <v>5</v>
      </c>
      <c r="D122" t="n">
        <v>1.5</v>
      </c>
      <c r="E122" t="inlineStr">
        <is>
          <t>virginica</t>
        </is>
      </c>
    </row>
    <row r="123">
      <c r="A123" t="n">
        <v>6.9</v>
      </c>
      <c r="B123" t="n">
        <v>3.2</v>
      </c>
      <c r="C123" t="n">
        <v>5.7</v>
      </c>
      <c r="D123" t="n">
        <v>2.3</v>
      </c>
      <c r="E123" t="inlineStr">
        <is>
          <t>virginica</t>
        </is>
      </c>
    </row>
    <row r="124">
      <c r="A124" t="n">
        <v>5.6</v>
      </c>
      <c r="B124" t="n">
        <v>2.8</v>
      </c>
      <c r="C124" t="n">
        <v>4.9</v>
      </c>
      <c r="D124" t="n">
        <v>2</v>
      </c>
      <c r="E124" t="inlineStr">
        <is>
          <t>virginica</t>
        </is>
      </c>
    </row>
    <row r="125">
      <c r="A125" t="n">
        <v>7.7</v>
      </c>
      <c r="B125" t="n">
        <v>2.8</v>
      </c>
      <c r="C125" t="n">
        <v>6.7</v>
      </c>
      <c r="D125" t="n">
        <v>2</v>
      </c>
      <c r="E125" t="inlineStr">
        <is>
          <t>virginica</t>
        </is>
      </c>
    </row>
    <row r="126">
      <c r="A126" t="n">
        <v>6.3</v>
      </c>
      <c r="B126" t="n">
        <v>2.7</v>
      </c>
      <c r="C126" t="n">
        <v>4.9</v>
      </c>
      <c r="D126" t="n">
        <v>1.8</v>
      </c>
      <c r="E126" t="inlineStr">
        <is>
          <t>virginica</t>
        </is>
      </c>
    </row>
    <row r="127">
      <c r="A127" t="n">
        <v>6.7</v>
      </c>
      <c r="B127" t="n">
        <v>3.3</v>
      </c>
      <c r="C127" t="n">
        <v>5.7</v>
      </c>
      <c r="D127" t="n">
        <v>2.1</v>
      </c>
      <c r="E127" t="inlineStr">
        <is>
          <t>virginica</t>
        </is>
      </c>
    </row>
    <row r="128">
      <c r="A128" t="n">
        <v>7.2</v>
      </c>
      <c r="B128" t="n">
        <v>3.2</v>
      </c>
      <c r="C128" t="n">
        <v>6</v>
      </c>
      <c r="D128" t="n">
        <v>1.8</v>
      </c>
      <c r="E128" t="inlineStr">
        <is>
          <t>virginica</t>
        </is>
      </c>
    </row>
    <row r="129">
      <c r="A129" t="n">
        <v>6.2</v>
      </c>
      <c r="B129" t="n">
        <v>2.8</v>
      </c>
      <c r="C129" t="n">
        <v>4.8</v>
      </c>
      <c r="D129" t="n">
        <v>1.8</v>
      </c>
      <c r="E129" t="inlineStr">
        <is>
          <t>virginica</t>
        </is>
      </c>
    </row>
    <row r="130">
      <c r="A130" t="n">
        <v>6.1</v>
      </c>
      <c r="B130" t="n">
        <v>3</v>
      </c>
      <c r="C130" t="n">
        <v>4.9</v>
      </c>
      <c r="D130" t="n">
        <v>1.8</v>
      </c>
      <c r="E130" t="inlineStr">
        <is>
          <t>virginica</t>
        </is>
      </c>
    </row>
    <row r="131">
      <c r="A131" t="n">
        <v>6.4</v>
      </c>
      <c r="B131" t="n">
        <v>2.8</v>
      </c>
      <c r="C131" t="n">
        <v>5.6</v>
      </c>
      <c r="D131" t="n">
        <v>2.1</v>
      </c>
      <c r="E131" t="inlineStr">
        <is>
          <t>virginica</t>
        </is>
      </c>
    </row>
    <row r="132">
      <c r="A132" t="n">
        <v>7.2</v>
      </c>
      <c r="B132" t="n">
        <v>3</v>
      </c>
      <c r="C132" t="n">
        <v>5.8</v>
      </c>
      <c r="D132" t="n">
        <v>1.6</v>
      </c>
      <c r="E132" t="inlineStr">
        <is>
          <t>virginica</t>
        </is>
      </c>
    </row>
    <row r="133">
      <c r="A133" t="n">
        <v>7.4</v>
      </c>
      <c r="B133" t="n">
        <v>2.8</v>
      </c>
      <c r="C133" t="n">
        <v>6.1</v>
      </c>
      <c r="D133" t="n">
        <v>1.9</v>
      </c>
      <c r="E133" t="inlineStr">
        <is>
          <t>virginica</t>
        </is>
      </c>
    </row>
    <row r="134">
      <c r="A134" t="n">
        <v>7.9</v>
      </c>
      <c r="B134" t="n">
        <v>3.8</v>
      </c>
      <c r="C134" t="n">
        <v>6.4</v>
      </c>
      <c r="D134" t="n">
        <v>2</v>
      </c>
      <c r="E134" t="inlineStr">
        <is>
          <t>virginica</t>
        </is>
      </c>
    </row>
    <row r="135">
      <c r="A135" t="n">
        <v>6.4</v>
      </c>
      <c r="B135" t="n">
        <v>2.8</v>
      </c>
      <c r="C135" t="n">
        <v>5.6</v>
      </c>
      <c r="D135" t="n">
        <v>2.2</v>
      </c>
      <c r="E135" t="inlineStr">
        <is>
          <t>virginica</t>
        </is>
      </c>
    </row>
    <row r="136">
      <c r="A136" t="n">
        <v>6.3</v>
      </c>
      <c r="B136" t="n">
        <v>2.8</v>
      </c>
      <c r="C136" t="n">
        <v>5.1</v>
      </c>
      <c r="D136" t="n">
        <v>1.5</v>
      </c>
      <c r="E136" t="inlineStr">
        <is>
          <t>virginica</t>
        </is>
      </c>
    </row>
    <row r="137">
      <c r="A137" t="n">
        <v>6.1</v>
      </c>
      <c r="B137" t="n">
        <v>2.6</v>
      </c>
      <c r="C137" t="n">
        <v>5.6</v>
      </c>
      <c r="D137" t="n">
        <v>1.4</v>
      </c>
      <c r="E137" t="inlineStr">
        <is>
          <t>virginica</t>
        </is>
      </c>
    </row>
    <row r="138">
      <c r="A138" t="n">
        <v>7.7</v>
      </c>
      <c r="B138" t="n">
        <v>3</v>
      </c>
      <c r="C138" t="n">
        <v>6.1</v>
      </c>
      <c r="D138" t="n">
        <v>2.3</v>
      </c>
      <c r="E138" t="inlineStr">
        <is>
          <t>virginica</t>
        </is>
      </c>
    </row>
    <row r="139">
      <c r="A139" t="n">
        <v>6.3</v>
      </c>
      <c r="B139" t="n">
        <v>3.4</v>
      </c>
      <c r="C139" t="n">
        <v>5.6</v>
      </c>
      <c r="D139" t="n">
        <v>2.4</v>
      </c>
      <c r="E139" t="inlineStr">
        <is>
          <t>virginica</t>
        </is>
      </c>
    </row>
    <row r="140">
      <c r="A140" t="n">
        <v>6.4</v>
      </c>
      <c r="B140" t="n">
        <v>3.1</v>
      </c>
      <c r="C140" t="n">
        <v>5.5</v>
      </c>
      <c r="D140" t="n">
        <v>1.8</v>
      </c>
      <c r="E140" t="inlineStr">
        <is>
          <t>virginica</t>
        </is>
      </c>
    </row>
    <row r="141">
      <c r="A141" t="n">
        <v>6</v>
      </c>
      <c r="B141" t="n">
        <v>3</v>
      </c>
      <c r="C141" t="n">
        <v>4.8</v>
      </c>
      <c r="D141" t="n">
        <v>1.8</v>
      </c>
      <c r="E141" t="inlineStr">
        <is>
          <t>virginica</t>
        </is>
      </c>
    </row>
    <row r="142">
      <c r="A142" t="n">
        <v>6.9</v>
      </c>
      <c r="B142" t="n">
        <v>3.1</v>
      </c>
      <c r="C142" t="n">
        <v>5.4</v>
      </c>
      <c r="D142" t="n">
        <v>2.1</v>
      </c>
      <c r="E142" t="inlineStr">
        <is>
          <t>virginica</t>
        </is>
      </c>
    </row>
    <row r="143">
      <c r="A143" t="n">
        <v>6.7</v>
      </c>
      <c r="B143" t="n">
        <v>3.1</v>
      </c>
      <c r="C143" t="n">
        <v>5.6</v>
      </c>
      <c r="D143" t="n">
        <v>2.4</v>
      </c>
      <c r="E143" t="inlineStr">
        <is>
          <t>virginica</t>
        </is>
      </c>
    </row>
    <row r="144">
      <c r="A144" t="n">
        <v>6.9</v>
      </c>
      <c r="B144" t="n">
        <v>3.1</v>
      </c>
      <c r="C144" t="n">
        <v>5.1</v>
      </c>
      <c r="D144" t="n">
        <v>2.3</v>
      </c>
      <c r="E144" t="inlineStr">
        <is>
          <t>virginica</t>
        </is>
      </c>
    </row>
    <row r="145">
      <c r="A145" t="n">
        <v>5.8</v>
      </c>
      <c r="B145" t="n">
        <v>2.7</v>
      </c>
      <c r="C145" t="n">
        <v>5.1</v>
      </c>
      <c r="D145" t="n">
        <v>1.9</v>
      </c>
      <c r="E145" t="inlineStr">
        <is>
          <t>virginica</t>
        </is>
      </c>
    </row>
    <row r="146">
      <c r="A146" t="n">
        <v>6.8</v>
      </c>
      <c r="B146" t="n">
        <v>3.2</v>
      </c>
      <c r="C146" t="n">
        <v>5.9</v>
      </c>
      <c r="D146" t="n">
        <v>2.3</v>
      </c>
      <c r="E146" t="inlineStr">
        <is>
          <t>virginica</t>
        </is>
      </c>
    </row>
    <row r="147">
      <c r="A147" t="n">
        <v>6.7</v>
      </c>
      <c r="B147" t="n">
        <v>3.3</v>
      </c>
      <c r="C147" t="n">
        <v>5.7</v>
      </c>
      <c r="D147" t="n">
        <v>2.5</v>
      </c>
      <c r="E147" t="inlineStr">
        <is>
          <t>virginica</t>
        </is>
      </c>
    </row>
    <row r="148">
      <c r="A148" t="n">
        <v>6.7</v>
      </c>
      <c r="B148" t="n">
        <v>3</v>
      </c>
      <c r="C148" t="n">
        <v>5.2</v>
      </c>
      <c r="D148" t="n">
        <v>2.3</v>
      </c>
      <c r="E148" t="inlineStr">
        <is>
          <t>virginica</t>
        </is>
      </c>
    </row>
    <row r="149">
      <c r="A149" t="n">
        <v>6.3</v>
      </c>
      <c r="B149" t="n">
        <v>2.5</v>
      </c>
      <c r="C149" t="n">
        <v>5</v>
      </c>
      <c r="D149" t="n">
        <v>1.9</v>
      </c>
      <c r="E149" t="inlineStr">
        <is>
          <t>virginica</t>
        </is>
      </c>
    </row>
    <row r="150">
      <c r="A150" t="n">
        <v>6.5</v>
      </c>
      <c r="B150" t="n">
        <v>3</v>
      </c>
      <c r="C150" t="n">
        <v>5.2</v>
      </c>
      <c r="D150" t="n">
        <v>2</v>
      </c>
      <c r="E150" t="inlineStr">
        <is>
          <t>virginica</t>
        </is>
      </c>
    </row>
    <row r="151">
      <c r="A151" t="n">
        <v>6.2</v>
      </c>
      <c r="B151" t="n">
        <v>3.4</v>
      </c>
      <c r="C151" t="n">
        <v>5.4</v>
      </c>
      <c r="D151" t="n">
        <v>2.3</v>
      </c>
      <c r="E151" t="inlineStr">
        <is>
          <t>virginica</t>
        </is>
      </c>
    </row>
    <row r="152">
      <c r="A152" t="n">
        <v>5.9</v>
      </c>
      <c r="B152" t="n">
        <v>3</v>
      </c>
      <c r="C152" t="n">
        <v>5.1</v>
      </c>
      <c r="D152" t="n">
        <v>1.8</v>
      </c>
      <c r="E152" t="inlineStr">
        <is>
          <t>virginica</t>
        </is>
      </c>
    </row>
    <row r="154">
      <c r="A154" s="94" t="inlineStr">
        <is>
          <t>Data attribution: Fisher,R. A.. (1988). Iris. UCI Machine Learning Repository. https://doi.org/10.24432/C56C76</t>
        </is>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Alex Grinviro</dc:creator>
  <dcterms:created xmlns:dcterms="http://purl.org/dc/terms/" xmlns:xsi="http://www.w3.org/2001/XMLSchema-instance" xsi:type="dcterms:W3CDTF">2025-01-02T16:51:27Z</dcterms:created>
  <dcterms:modified xmlns:dcterms="http://purl.org/dc/terms/" xmlns:xsi="http://www.w3.org/2001/XMLSchema-instance" xsi:type="dcterms:W3CDTF">2025-05-08T22:14:46Z</dcterms:modified>
  <cp:lastModifiedBy>Taufik Hidayat</cp:lastModifiedBy>
</cp:coreProperties>
</file>